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840" windowHeight="12210" tabRatio="741"/>
  </bookViews>
  <sheets>
    <sheet name="Help" sheetId="30" r:id="rId1"/>
    <sheet name="Master" sheetId="1" state="hidden" r:id="rId2"/>
    <sheet name="Data Paste From Shala Darpan" sheetId="33" r:id="rId3"/>
    <sheet name="Marks Entry" sheetId="15" r:id="rId4"/>
    <sheet name="Subject Wise" sheetId="32" r:id="rId5"/>
    <sheet name="Complete Statement (Sess. Marks" sheetId="28" r:id="rId6"/>
  </sheets>
  <definedNames>
    <definedName name="_xlnm.Print_Area" localSheetId="5">'Complete Statement (Sess. Marks'!$B$2:$DY$276,'Complete Statement (Sess. Marks'!$EA$2:$FL$276</definedName>
    <definedName name="_xlnm.Print_Area" localSheetId="3">'Marks Entry'!#REF!</definedName>
    <definedName name="_xlnm.Print_Area" localSheetId="4">'Subject Wise'!$B$2:$AN$276</definedName>
    <definedName name="_xlnm.Print_Titles" localSheetId="5">'Complete Statement (Sess. Marks'!$F:$G</definedName>
    <definedName name="_xlnm.Print_Titles" localSheetId="4">'Subject Wise'!$B:$H</definedName>
  </definedNames>
  <calcPr calcId="124519"/>
  <fileRecoveryPr repairLoad="1"/>
</workbook>
</file>

<file path=xl/calcChain.xml><?xml version="1.0" encoding="utf-8"?>
<calcChain xmlns="http://schemas.openxmlformats.org/spreadsheetml/2006/main">
  <c r="G4" i="32"/>
  <c r="BT7" i="15"/>
  <c r="BR7"/>
  <c r="BP7"/>
  <c r="BO7"/>
  <c r="BN7"/>
  <c r="BM7"/>
  <c r="BS7"/>
  <c r="BQ7"/>
  <c r="BK7"/>
  <c r="BI7"/>
  <c r="BC7"/>
  <c r="BA7"/>
  <c r="AS7"/>
  <c r="AU7"/>
  <c r="AN7"/>
  <c r="AM7"/>
  <c r="AI7"/>
  <c r="AF7"/>
  <c r="AE7"/>
  <c r="X7"/>
  <c r="W7"/>
  <c r="EK7" l="1"/>
  <c r="BS6" i="28" s="1"/>
  <c r="EW7" i="15"/>
  <c r="CE6" i="28" s="1"/>
  <c r="FI7" i="15"/>
  <c r="CQ6" i="28"/>
  <c r="CQ4"/>
  <c r="CE79"/>
  <c r="CE95"/>
  <c r="CE207"/>
  <c r="CE223"/>
  <c r="CE4"/>
  <c r="BS50"/>
  <c r="BS66"/>
  <c r="BS178"/>
  <c r="BS194"/>
  <c r="BS4"/>
  <c r="BG33"/>
  <c r="BG49"/>
  <c r="BG161"/>
  <c r="BG177"/>
  <c r="BG261"/>
  <c r="BG275"/>
  <c r="BG4"/>
  <c r="AU68"/>
  <c r="AU82"/>
  <c r="AU132"/>
  <c r="AU146"/>
  <c r="AU196"/>
  <c r="AU210"/>
  <c r="AU260"/>
  <c r="AU274"/>
  <c r="AU4"/>
  <c r="AI52"/>
  <c r="AI55"/>
  <c r="AI116"/>
  <c r="AI119"/>
  <c r="AI180"/>
  <c r="AI183"/>
  <c r="AI244"/>
  <c r="AI247"/>
  <c r="AI4"/>
  <c r="W17"/>
  <c r="W19"/>
  <c r="W33"/>
  <c r="W35"/>
  <c r="W49"/>
  <c r="W51"/>
  <c r="W65"/>
  <c r="W67"/>
  <c r="W81"/>
  <c r="W83"/>
  <c r="W97"/>
  <c r="W99"/>
  <c r="W113"/>
  <c r="W115"/>
  <c r="W129"/>
  <c r="W131"/>
  <c r="W145"/>
  <c r="W147"/>
  <c r="W161"/>
  <c r="W163"/>
  <c r="W177"/>
  <c r="W179"/>
  <c r="W193"/>
  <c r="W195"/>
  <c r="W209"/>
  <c r="W211"/>
  <c r="W225"/>
  <c r="W227"/>
  <c r="W241"/>
  <c r="W243"/>
  <c r="W257"/>
  <c r="W259"/>
  <c r="W273"/>
  <c r="W275"/>
  <c r="W4"/>
  <c r="FI9" i="15"/>
  <c r="FI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48"/>
  <c r="FI49"/>
  <c r="FI50"/>
  <c r="FI51"/>
  <c r="FI52"/>
  <c r="FI53"/>
  <c r="FI54"/>
  <c r="FI55"/>
  <c r="FI56"/>
  <c r="FI57"/>
  <c r="FI58"/>
  <c r="FI59"/>
  <c r="FI60"/>
  <c r="FI61"/>
  <c r="FI62"/>
  <c r="FI63"/>
  <c r="FI64"/>
  <c r="FI65"/>
  <c r="FI66"/>
  <c r="FI67"/>
  <c r="FI68"/>
  <c r="FI69"/>
  <c r="FI70"/>
  <c r="FI71"/>
  <c r="FI72"/>
  <c r="FI73"/>
  <c r="FI74"/>
  <c r="FI75"/>
  <c r="FI76"/>
  <c r="FI77"/>
  <c r="FI78"/>
  <c r="FI79"/>
  <c r="FI80"/>
  <c r="FI81"/>
  <c r="FI82"/>
  <c r="FI83"/>
  <c r="FI84"/>
  <c r="FI85"/>
  <c r="FI86"/>
  <c r="FI87"/>
  <c r="FI88"/>
  <c r="FI89"/>
  <c r="FI90"/>
  <c r="FI91"/>
  <c r="FI92"/>
  <c r="FI93"/>
  <c r="FI94"/>
  <c r="FI95"/>
  <c r="FI96"/>
  <c r="FI97"/>
  <c r="FI98"/>
  <c r="FI99"/>
  <c r="FI100"/>
  <c r="FI101"/>
  <c r="FI102"/>
  <c r="FI103"/>
  <c r="FI104"/>
  <c r="FI105"/>
  <c r="FI106"/>
  <c r="FI107"/>
  <c r="FI108"/>
  <c r="FI109"/>
  <c r="FI110"/>
  <c r="FI111"/>
  <c r="FI112"/>
  <c r="FI113"/>
  <c r="FI114"/>
  <c r="FI115"/>
  <c r="FI116"/>
  <c r="FI117"/>
  <c r="FI118"/>
  <c r="FI119"/>
  <c r="FI120"/>
  <c r="FI121"/>
  <c r="FI122"/>
  <c r="FI123"/>
  <c r="FI124"/>
  <c r="FI125"/>
  <c r="FI126"/>
  <c r="FI127"/>
  <c r="FI128"/>
  <c r="FI129"/>
  <c r="FI130"/>
  <c r="FI131"/>
  <c r="FI132"/>
  <c r="FI133"/>
  <c r="FI134"/>
  <c r="FI135"/>
  <c r="FI136"/>
  <c r="FI137"/>
  <c r="FI138"/>
  <c r="FI139"/>
  <c r="FI140"/>
  <c r="FI141"/>
  <c r="FI142"/>
  <c r="FI143"/>
  <c r="FI144"/>
  <c r="FI145"/>
  <c r="FI146"/>
  <c r="FI147"/>
  <c r="FI148"/>
  <c r="FI149"/>
  <c r="FI150"/>
  <c r="FI151"/>
  <c r="FI152"/>
  <c r="FI153"/>
  <c r="FI154"/>
  <c r="FI155"/>
  <c r="FI156"/>
  <c r="FI157"/>
  <c r="FI158"/>
  <c r="FI159"/>
  <c r="FI160"/>
  <c r="FI161"/>
  <c r="FI162"/>
  <c r="FI163"/>
  <c r="FI164"/>
  <c r="FI165"/>
  <c r="FI166"/>
  <c r="FI167"/>
  <c r="FI168"/>
  <c r="FI169"/>
  <c r="FI170"/>
  <c r="FI171"/>
  <c r="FI172"/>
  <c r="FI173"/>
  <c r="FI174"/>
  <c r="FI175"/>
  <c r="FI176"/>
  <c r="FI177"/>
  <c r="FI178"/>
  <c r="FI179"/>
  <c r="FI180"/>
  <c r="FI181"/>
  <c r="FI182"/>
  <c r="FI183"/>
  <c r="FI184"/>
  <c r="FI185"/>
  <c r="FI186"/>
  <c r="FI187"/>
  <c r="FI188"/>
  <c r="FI189"/>
  <c r="FI190"/>
  <c r="FI191"/>
  <c r="FI192"/>
  <c r="FI193"/>
  <c r="FI194"/>
  <c r="FI195"/>
  <c r="FI196"/>
  <c r="FI197"/>
  <c r="FI198"/>
  <c r="FI199"/>
  <c r="FI200"/>
  <c r="FI201"/>
  <c r="FI202"/>
  <c r="FI203"/>
  <c r="FI204"/>
  <c r="FI205"/>
  <c r="FI206"/>
  <c r="FI207"/>
  <c r="FI208"/>
  <c r="FI209"/>
  <c r="FI210"/>
  <c r="FI211"/>
  <c r="FI212"/>
  <c r="FI213"/>
  <c r="FI214"/>
  <c r="FI215"/>
  <c r="FI216"/>
  <c r="FI217"/>
  <c r="FI218"/>
  <c r="FI219"/>
  <c r="FI220"/>
  <c r="FI221"/>
  <c r="FI222"/>
  <c r="FI223"/>
  <c r="FI224"/>
  <c r="FI225"/>
  <c r="FI226"/>
  <c r="FI227"/>
  <c r="FI228"/>
  <c r="FI229"/>
  <c r="FI230"/>
  <c r="FI231"/>
  <c r="FI232"/>
  <c r="FI233"/>
  <c r="FI234"/>
  <c r="FI235"/>
  <c r="FI236"/>
  <c r="FI237"/>
  <c r="FI238"/>
  <c r="FI239"/>
  <c r="FI240"/>
  <c r="FI241"/>
  <c r="FI242"/>
  <c r="FI243"/>
  <c r="FI244"/>
  <c r="FI245"/>
  <c r="FI246"/>
  <c r="FI247"/>
  <c r="FI248"/>
  <c r="FI249"/>
  <c r="FI250"/>
  <c r="FI251"/>
  <c r="FI252"/>
  <c r="FI253"/>
  <c r="FI254"/>
  <c r="FI255"/>
  <c r="FI256"/>
  <c r="FI257"/>
  <c r="FI258"/>
  <c r="FI259"/>
  <c r="FI260"/>
  <c r="FI261"/>
  <c r="FI262"/>
  <c r="FI263"/>
  <c r="FI264"/>
  <c r="FI265"/>
  <c r="FI266"/>
  <c r="FI267"/>
  <c r="FI268"/>
  <c r="FI269"/>
  <c r="FI270"/>
  <c r="FI271"/>
  <c r="FI272"/>
  <c r="FI273"/>
  <c r="FI274"/>
  <c r="FI275"/>
  <c r="FI276"/>
  <c r="FI277"/>
  <c r="FI278"/>
  <c r="EW9"/>
  <c r="CE7" i="28" s="1"/>
  <c r="EW10" i="15"/>
  <c r="CE8" i="28" s="1"/>
  <c r="EW11" i="15"/>
  <c r="CE9" i="28" s="1"/>
  <c r="EW12" i="15"/>
  <c r="CE10" i="28" s="1"/>
  <c r="EW13" i="15"/>
  <c r="CE11" i="28" s="1"/>
  <c r="EW14" i="15"/>
  <c r="CE12" i="28" s="1"/>
  <c r="EW15" i="15"/>
  <c r="CE13" i="28" s="1"/>
  <c r="EW16" i="15"/>
  <c r="CE14" i="28" s="1"/>
  <c r="EW17" i="15"/>
  <c r="CE15" i="28" s="1"/>
  <c r="EW18" i="15"/>
  <c r="CE16" i="28" s="1"/>
  <c r="EW19" i="15"/>
  <c r="CE17" i="28" s="1"/>
  <c r="EW20" i="15"/>
  <c r="CE18" i="28" s="1"/>
  <c r="EW21" i="15"/>
  <c r="CE19" i="28" s="1"/>
  <c r="EW22" i="15"/>
  <c r="CE20" i="28" s="1"/>
  <c r="EW23" i="15"/>
  <c r="CE21" i="28" s="1"/>
  <c r="EW24" i="15"/>
  <c r="CE22" i="28" s="1"/>
  <c r="EW25" i="15"/>
  <c r="CE23" i="28" s="1"/>
  <c r="EW26" i="15"/>
  <c r="CE24" i="28" s="1"/>
  <c r="EW27" i="15"/>
  <c r="CE25" i="28" s="1"/>
  <c r="EW28" i="15"/>
  <c r="CE26" i="28" s="1"/>
  <c r="EW29" i="15"/>
  <c r="CE27" i="28" s="1"/>
  <c r="EW30" i="15"/>
  <c r="CE28" i="28" s="1"/>
  <c r="EW31" i="15"/>
  <c r="CE29" i="28" s="1"/>
  <c r="EW32" i="15"/>
  <c r="CE30" i="28" s="1"/>
  <c r="EW33" i="15"/>
  <c r="CE31" i="28" s="1"/>
  <c r="EW34" i="15"/>
  <c r="CE32" i="28" s="1"/>
  <c r="EW35" i="15"/>
  <c r="CE33" i="28" s="1"/>
  <c r="EW36" i="15"/>
  <c r="CE34" i="28" s="1"/>
  <c r="EW37" i="15"/>
  <c r="CE35" i="28" s="1"/>
  <c r="EW38" i="15"/>
  <c r="CE36" i="28" s="1"/>
  <c r="EW39" i="15"/>
  <c r="CE37" i="28" s="1"/>
  <c r="EW40" i="15"/>
  <c r="CE38" i="28" s="1"/>
  <c r="EW41" i="15"/>
  <c r="CE39" i="28" s="1"/>
  <c r="EW42" i="15"/>
  <c r="CE40" i="28" s="1"/>
  <c r="EW43" i="15"/>
  <c r="CE41" i="28" s="1"/>
  <c r="EW44" i="15"/>
  <c r="CE42" i="28" s="1"/>
  <c r="EW45" i="15"/>
  <c r="CE43" i="28" s="1"/>
  <c r="EW46" i="15"/>
  <c r="CE44" i="28" s="1"/>
  <c r="EW47" i="15"/>
  <c r="CE45" i="28" s="1"/>
  <c r="EW48" i="15"/>
  <c r="CE46" i="28" s="1"/>
  <c r="EW49" i="15"/>
  <c r="CE47" i="28" s="1"/>
  <c r="EW50" i="15"/>
  <c r="CE48" i="28" s="1"/>
  <c r="EW51" i="15"/>
  <c r="CE49" i="28" s="1"/>
  <c r="EW52" i="15"/>
  <c r="CE50" i="28" s="1"/>
  <c r="EW53" i="15"/>
  <c r="CE51" i="28" s="1"/>
  <c r="EW54" i="15"/>
  <c r="CE52" i="28" s="1"/>
  <c r="EW55" i="15"/>
  <c r="CE53" i="28" s="1"/>
  <c r="EW56" i="15"/>
  <c r="CE54" i="28" s="1"/>
  <c r="EW57" i="15"/>
  <c r="CE55" i="28" s="1"/>
  <c r="EW58" i="15"/>
  <c r="CE56" i="28" s="1"/>
  <c r="EW59" i="15"/>
  <c r="CE57" i="28" s="1"/>
  <c r="EW60" i="15"/>
  <c r="CE58" i="28" s="1"/>
  <c r="EW61" i="15"/>
  <c r="CE59" i="28" s="1"/>
  <c r="EW62" i="15"/>
  <c r="CE60" i="28" s="1"/>
  <c r="EW63" i="15"/>
  <c r="CE61" i="28" s="1"/>
  <c r="EW64" i="15"/>
  <c r="CE62" i="28" s="1"/>
  <c r="EW65" i="15"/>
  <c r="CE63" i="28" s="1"/>
  <c r="EW66" i="15"/>
  <c r="CE64" i="28" s="1"/>
  <c r="EW67" i="15"/>
  <c r="CE65" i="28" s="1"/>
  <c r="EW68" i="15"/>
  <c r="CE66" i="28" s="1"/>
  <c r="EW69" i="15"/>
  <c r="CE67" i="28" s="1"/>
  <c r="EW70" i="15"/>
  <c r="CE68" i="28" s="1"/>
  <c r="EW71" i="15"/>
  <c r="CE69" i="28" s="1"/>
  <c r="EW72" i="15"/>
  <c r="CE70" i="28" s="1"/>
  <c r="EW73" i="15"/>
  <c r="CE71" i="28" s="1"/>
  <c r="EW74" i="15"/>
  <c r="CE72" i="28" s="1"/>
  <c r="EW75" i="15"/>
  <c r="CE73" i="28" s="1"/>
  <c r="EW76" i="15"/>
  <c r="CE74" i="28" s="1"/>
  <c r="EW77" i="15"/>
  <c r="CE75" i="28" s="1"/>
  <c r="EW78" i="15"/>
  <c r="CE76" i="28" s="1"/>
  <c r="EW79" i="15"/>
  <c r="CE77" i="28" s="1"/>
  <c r="EW80" i="15"/>
  <c r="CE78" i="28" s="1"/>
  <c r="EW81" i="15"/>
  <c r="EW82"/>
  <c r="CE80" i="28" s="1"/>
  <c r="EW83" i="15"/>
  <c r="CE81" i="28" s="1"/>
  <c r="EW84" i="15"/>
  <c r="CE82" i="28" s="1"/>
  <c r="EW85" i="15"/>
  <c r="CE83" i="28" s="1"/>
  <c r="EW86" i="15"/>
  <c r="CE84" i="28" s="1"/>
  <c r="EW87" i="15"/>
  <c r="CE85" i="28" s="1"/>
  <c r="EW88" i="15"/>
  <c r="CE86" i="28" s="1"/>
  <c r="EW89" i="15"/>
  <c r="CE87" i="28" s="1"/>
  <c r="EW90" i="15"/>
  <c r="CE88" i="28" s="1"/>
  <c r="EW91" i="15"/>
  <c r="CE89" i="28" s="1"/>
  <c r="EW92" i="15"/>
  <c r="CE90" i="28" s="1"/>
  <c r="EW93" i="15"/>
  <c r="CE91" i="28" s="1"/>
  <c r="EW94" i="15"/>
  <c r="CE92" i="28" s="1"/>
  <c r="EW95" i="15"/>
  <c r="CE93" i="28" s="1"/>
  <c r="EW96" i="15"/>
  <c r="CE94" i="28" s="1"/>
  <c r="EW97" i="15"/>
  <c r="EW98"/>
  <c r="CE96" i="28" s="1"/>
  <c r="EW99" i="15"/>
  <c r="CE97" i="28" s="1"/>
  <c r="EW100" i="15"/>
  <c r="CE98" i="28" s="1"/>
  <c r="EW101" i="15"/>
  <c r="CE99" i="28" s="1"/>
  <c r="EW102" i="15"/>
  <c r="CE100" i="28" s="1"/>
  <c r="EW103" i="15"/>
  <c r="CE101" i="28" s="1"/>
  <c r="EW104" i="15"/>
  <c r="CE102" i="28" s="1"/>
  <c r="EW105" i="15"/>
  <c r="CE103" i="28" s="1"/>
  <c r="EW106" i="15"/>
  <c r="CE104" i="28" s="1"/>
  <c r="EW107" i="15"/>
  <c r="CE105" i="28" s="1"/>
  <c r="EW108" i="15"/>
  <c r="CE106" i="28" s="1"/>
  <c r="EW109" i="15"/>
  <c r="CE107" i="28" s="1"/>
  <c r="EW110" i="15"/>
  <c r="CE108" i="28" s="1"/>
  <c r="EW111" i="15"/>
  <c r="CE109" i="28" s="1"/>
  <c r="EW112" i="15"/>
  <c r="CE110" i="28" s="1"/>
  <c r="EW113" i="15"/>
  <c r="CE111" i="28" s="1"/>
  <c r="EW114" i="15"/>
  <c r="CE112" i="28" s="1"/>
  <c r="EW115" i="15"/>
  <c r="CE113" i="28" s="1"/>
  <c r="EW116" i="15"/>
  <c r="CE114" i="28" s="1"/>
  <c r="EW117" i="15"/>
  <c r="CE115" i="28" s="1"/>
  <c r="EW118" i="15"/>
  <c r="CE116" i="28" s="1"/>
  <c r="EW119" i="15"/>
  <c r="CE117" i="28" s="1"/>
  <c r="EW120" i="15"/>
  <c r="CE118" i="28" s="1"/>
  <c r="EW121" i="15"/>
  <c r="CE119" i="28" s="1"/>
  <c r="EW122" i="15"/>
  <c r="CE120" i="28" s="1"/>
  <c r="EW123" i="15"/>
  <c r="CE121" i="28" s="1"/>
  <c r="EW124" i="15"/>
  <c r="CE122" i="28" s="1"/>
  <c r="EW125" i="15"/>
  <c r="CE123" i="28" s="1"/>
  <c r="EW126" i="15"/>
  <c r="CE124" i="28" s="1"/>
  <c r="EW127" i="15"/>
  <c r="CE125" i="28" s="1"/>
  <c r="EW128" i="15"/>
  <c r="CE126" i="28" s="1"/>
  <c r="EW129" i="15"/>
  <c r="CE127" i="28" s="1"/>
  <c r="EW130" i="15"/>
  <c r="CE128" i="28" s="1"/>
  <c r="EW131" i="15"/>
  <c r="CE129" i="28" s="1"/>
  <c r="EW132" i="15"/>
  <c r="CE130" i="28" s="1"/>
  <c r="EW133" i="15"/>
  <c r="CE131" i="28" s="1"/>
  <c r="EW134" i="15"/>
  <c r="CE132" i="28" s="1"/>
  <c r="EW135" i="15"/>
  <c r="CE133" i="28" s="1"/>
  <c r="EW136" i="15"/>
  <c r="CE134" i="28" s="1"/>
  <c r="EW137" i="15"/>
  <c r="CE135" i="28" s="1"/>
  <c r="EW138" i="15"/>
  <c r="CE136" i="28" s="1"/>
  <c r="EW139" i="15"/>
  <c r="CE137" i="28" s="1"/>
  <c r="EW140" i="15"/>
  <c r="CE138" i="28" s="1"/>
  <c r="EW141" i="15"/>
  <c r="CE139" i="28" s="1"/>
  <c r="EW142" i="15"/>
  <c r="CE140" i="28" s="1"/>
  <c r="EW143" i="15"/>
  <c r="CE141" i="28" s="1"/>
  <c r="EW144" i="15"/>
  <c r="CE142" i="28" s="1"/>
  <c r="EW145" i="15"/>
  <c r="CE143" i="28" s="1"/>
  <c r="EW146" i="15"/>
  <c r="CE144" i="28" s="1"/>
  <c r="EW147" i="15"/>
  <c r="CE145" i="28" s="1"/>
  <c r="EW148" i="15"/>
  <c r="CE146" i="28" s="1"/>
  <c r="EW149" i="15"/>
  <c r="CE147" i="28" s="1"/>
  <c r="EW150" i="15"/>
  <c r="CE148" i="28" s="1"/>
  <c r="EW151" i="15"/>
  <c r="CE149" i="28" s="1"/>
  <c r="EW152" i="15"/>
  <c r="CE150" i="28" s="1"/>
  <c r="EW153" i="15"/>
  <c r="CE151" i="28" s="1"/>
  <c r="EW154" i="15"/>
  <c r="CE152" i="28" s="1"/>
  <c r="EW155" i="15"/>
  <c r="CE153" i="28" s="1"/>
  <c r="EW156" i="15"/>
  <c r="CE154" i="28" s="1"/>
  <c r="EW157" i="15"/>
  <c r="CE155" i="28" s="1"/>
  <c r="EW158" i="15"/>
  <c r="CE156" i="28" s="1"/>
  <c r="EW159" i="15"/>
  <c r="CE157" i="28" s="1"/>
  <c r="EW160" i="15"/>
  <c r="CE158" i="28" s="1"/>
  <c r="EW161" i="15"/>
  <c r="CE159" i="28" s="1"/>
  <c r="EW162" i="15"/>
  <c r="CE160" i="28" s="1"/>
  <c r="EW163" i="15"/>
  <c r="CE161" i="28" s="1"/>
  <c r="EW164" i="15"/>
  <c r="CE162" i="28" s="1"/>
  <c r="EW165" i="15"/>
  <c r="CE163" i="28" s="1"/>
  <c r="EW166" i="15"/>
  <c r="CE164" i="28" s="1"/>
  <c r="EW167" i="15"/>
  <c r="CE165" i="28" s="1"/>
  <c r="EW168" i="15"/>
  <c r="CE166" i="28" s="1"/>
  <c r="EW169" i="15"/>
  <c r="CE167" i="28" s="1"/>
  <c r="EW170" i="15"/>
  <c r="CE168" i="28" s="1"/>
  <c r="EW171" i="15"/>
  <c r="CE169" i="28" s="1"/>
  <c r="EW172" i="15"/>
  <c r="CE170" i="28" s="1"/>
  <c r="EW173" i="15"/>
  <c r="CE171" i="28" s="1"/>
  <c r="EW174" i="15"/>
  <c r="CE172" i="28" s="1"/>
  <c r="EW175" i="15"/>
  <c r="CE173" i="28" s="1"/>
  <c r="EW176" i="15"/>
  <c r="CE174" i="28" s="1"/>
  <c r="EW177" i="15"/>
  <c r="CE175" i="28" s="1"/>
  <c r="EW178" i="15"/>
  <c r="CE176" i="28" s="1"/>
  <c r="EW179" i="15"/>
  <c r="CE177" i="28" s="1"/>
  <c r="EW180" i="15"/>
  <c r="CE178" i="28" s="1"/>
  <c r="EW181" i="15"/>
  <c r="CE179" i="28" s="1"/>
  <c r="EW182" i="15"/>
  <c r="CE180" i="28" s="1"/>
  <c r="EW183" i="15"/>
  <c r="CE181" i="28" s="1"/>
  <c r="EW184" i="15"/>
  <c r="CE182" i="28" s="1"/>
  <c r="EW185" i="15"/>
  <c r="CE183" i="28" s="1"/>
  <c r="EW186" i="15"/>
  <c r="CE184" i="28" s="1"/>
  <c r="EW187" i="15"/>
  <c r="CE185" i="28" s="1"/>
  <c r="EW188" i="15"/>
  <c r="CE186" i="28" s="1"/>
  <c r="EW189" i="15"/>
  <c r="CE187" i="28" s="1"/>
  <c r="EW190" i="15"/>
  <c r="CE188" i="28" s="1"/>
  <c r="EW191" i="15"/>
  <c r="CE189" i="28" s="1"/>
  <c r="EW192" i="15"/>
  <c r="CE190" i="28" s="1"/>
  <c r="EW193" i="15"/>
  <c r="CE191" i="28" s="1"/>
  <c r="EW194" i="15"/>
  <c r="CE192" i="28" s="1"/>
  <c r="EW195" i="15"/>
  <c r="CE193" i="28" s="1"/>
  <c r="EW196" i="15"/>
  <c r="CE194" i="28" s="1"/>
  <c r="EW197" i="15"/>
  <c r="CE195" i="28" s="1"/>
  <c r="EW198" i="15"/>
  <c r="CE196" i="28" s="1"/>
  <c r="EW199" i="15"/>
  <c r="CE197" i="28" s="1"/>
  <c r="EW200" i="15"/>
  <c r="CE198" i="28" s="1"/>
  <c r="EW201" i="15"/>
  <c r="CE199" i="28" s="1"/>
  <c r="EW202" i="15"/>
  <c r="CE200" i="28" s="1"/>
  <c r="EW203" i="15"/>
  <c r="CE201" i="28" s="1"/>
  <c r="EW204" i="15"/>
  <c r="CE202" i="28" s="1"/>
  <c r="EW205" i="15"/>
  <c r="CE203" i="28" s="1"/>
  <c r="EW206" i="15"/>
  <c r="CE204" i="28" s="1"/>
  <c r="EW207" i="15"/>
  <c r="CE205" i="28" s="1"/>
  <c r="EW208" i="15"/>
  <c r="CE206" i="28" s="1"/>
  <c r="EW209" i="15"/>
  <c r="EW210"/>
  <c r="CE208" i="28" s="1"/>
  <c r="EW211" i="15"/>
  <c r="CE209" i="28" s="1"/>
  <c r="EW212" i="15"/>
  <c r="CE210" i="28" s="1"/>
  <c r="EW213" i="15"/>
  <c r="CE211" i="28" s="1"/>
  <c r="EW214" i="15"/>
  <c r="CE212" i="28" s="1"/>
  <c r="EW215" i="15"/>
  <c r="CE213" i="28" s="1"/>
  <c r="EW216" i="15"/>
  <c r="CE214" i="28" s="1"/>
  <c r="EW217" i="15"/>
  <c r="CE215" i="28" s="1"/>
  <c r="EW218" i="15"/>
  <c r="CE216" i="28" s="1"/>
  <c r="EW219" i="15"/>
  <c r="CE217" i="28" s="1"/>
  <c r="EW220" i="15"/>
  <c r="CE218" i="28" s="1"/>
  <c r="EW221" i="15"/>
  <c r="CE219" i="28" s="1"/>
  <c r="EW222" i="15"/>
  <c r="CE220" i="28" s="1"/>
  <c r="EW223" i="15"/>
  <c r="CE221" i="28" s="1"/>
  <c r="EW224" i="15"/>
  <c r="CE222" i="28" s="1"/>
  <c r="EW225" i="15"/>
  <c r="EW226"/>
  <c r="CE224" i="28" s="1"/>
  <c r="EW227" i="15"/>
  <c r="CE225" i="28" s="1"/>
  <c r="EW228" i="15"/>
  <c r="CE226" i="28" s="1"/>
  <c r="EW229" i="15"/>
  <c r="CE227" i="28" s="1"/>
  <c r="EW230" i="15"/>
  <c r="CE228" i="28" s="1"/>
  <c r="EW231" i="15"/>
  <c r="CE229" i="28" s="1"/>
  <c r="EW232" i="15"/>
  <c r="CE230" i="28" s="1"/>
  <c r="EW233" i="15"/>
  <c r="CE231" i="28" s="1"/>
  <c r="EW234" i="15"/>
  <c r="CE232" i="28" s="1"/>
  <c r="EW235" i="15"/>
  <c r="CE233" i="28" s="1"/>
  <c r="EW236" i="15"/>
  <c r="CE234" i="28" s="1"/>
  <c r="EW237" i="15"/>
  <c r="CE235" i="28" s="1"/>
  <c r="EW238" i="15"/>
  <c r="CE236" i="28" s="1"/>
  <c r="EW239" i="15"/>
  <c r="CE237" i="28" s="1"/>
  <c r="EW240" i="15"/>
  <c r="CE238" i="28" s="1"/>
  <c r="EW241" i="15"/>
  <c r="CE239" i="28" s="1"/>
  <c r="EW242" i="15"/>
  <c r="CE240" i="28" s="1"/>
  <c r="EW243" i="15"/>
  <c r="CE241" i="28" s="1"/>
  <c r="EW244" i="15"/>
  <c r="CE242" i="28" s="1"/>
  <c r="EW245" i="15"/>
  <c r="CE243" i="28" s="1"/>
  <c r="EW246" i="15"/>
  <c r="CE244" i="28" s="1"/>
  <c r="EW247" i="15"/>
  <c r="CE245" i="28" s="1"/>
  <c r="EW248" i="15"/>
  <c r="CE246" i="28" s="1"/>
  <c r="EW249" i="15"/>
  <c r="CE247" i="28" s="1"/>
  <c r="EW250" i="15"/>
  <c r="CE248" i="28" s="1"/>
  <c r="EW251" i="15"/>
  <c r="CE249" i="28" s="1"/>
  <c r="EW252" i="15"/>
  <c r="CE250" i="28" s="1"/>
  <c r="EW253" i="15"/>
  <c r="CE251" i="28" s="1"/>
  <c r="EW254" i="15"/>
  <c r="CE252" i="28" s="1"/>
  <c r="EW255" i="15"/>
  <c r="CE253" i="28" s="1"/>
  <c r="EW256" i="15"/>
  <c r="CE254" i="28" s="1"/>
  <c r="EW257" i="15"/>
  <c r="CE255" i="28" s="1"/>
  <c r="EW258" i="15"/>
  <c r="CE256" i="28" s="1"/>
  <c r="EW259" i="15"/>
  <c r="CE257" i="28" s="1"/>
  <c r="EW260" i="15"/>
  <c r="CE258" i="28" s="1"/>
  <c r="EW261" i="15"/>
  <c r="CE259" i="28" s="1"/>
  <c r="EW262" i="15"/>
  <c r="CE260" i="28" s="1"/>
  <c r="EW263" i="15"/>
  <c r="CE261" i="28" s="1"/>
  <c r="EW264" i="15"/>
  <c r="CE262" i="28" s="1"/>
  <c r="EW265" i="15"/>
  <c r="CE263" i="28" s="1"/>
  <c r="EW266" i="15"/>
  <c r="CE264" i="28" s="1"/>
  <c r="EW267" i="15"/>
  <c r="CE265" i="28" s="1"/>
  <c r="EW268" i="15"/>
  <c r="CE266" i="28" s="1"/>
  <c r="EW269" i="15"/>
  <c r="CE267" i="28" s="1"/>
  <c r="EW270" i="15"/>
  <c r="CE268" i="28" s="1"/>
  <c r="EW271" i="15"/>
  <c r="CE269" i="28" s="1"/>
  <c r="EW272" i="15"/>
  <c r="CE270" i="28" s="1"/>
  <c r="EW273" i="15"/>
  <c r="CE271" i="28" s="1"/>
  <c r="EW274" i="15"/>
  <c r="CE272" i="28" s="1"/>
  <c r="EW275" i="15"/>
  <c r="CE273" i="28" s="1"/>
  <c r="EW276" i="15"/>
  <c r="CE274" i="28" s="1"/>
  <c r="EW277" i="15"/>
  <c r="CE275" i="28" s="1"/>
  <c r="EW278" i="15"/>
  <c r="CE276" i="28" s="1"/>
  <c r="EK9" i="15"/>
  <c r="BS7" i="28" s="1"/>
  <c r="EK10" i="15"/>
  <c r="BS8" i="28" s="1"/>
  <c r="EK11" i="15"/>
  <c r="BS9" i="28" s="1"/>
  <c r="EK12" i="15"/>
  <c r="BS10" i="28" s="1"/>
  <c r="EK13" i="15"/>
  <c r="BS11" i="28" s="1"/>
  <c r="EK14" i="15"/>
  <c r="BS12" i="28" s="1"/>
  <c r="EK15" i="15"/>
  <c r="BS13" i="28" s="1"/>
  <c r="EK16" i="15"/>
  <c r="BS14" i="28" s="1"/>
  <c r="EK17" i="15"/>
  <c r="BS15" i="28" s="1"/>
  <c r="EK18" i="15"/>
  <c r="BS16" i="28" s="1"/>
  <c r="EK19" i="15"/>
  <c r="BS17" i="28" s="1"/>
  <c r="EK20" i="15"/>
  <c r="BS18" i="28" s="1"/>
  <c r="EK21" i="15"/>
  <c r="BS19" i="28" s="1"/>
  <c r="EK22" i="15"/>
  <c r="BS20" i="28" s="1"/>
  <c r="EK23" i="15"/>
  <c r="BS21" i="28" s="1"/>
  <c r="EK24" i="15"/>
  <c r="BS22" i="28" s="1"/>
  <c r="EK25" i="15"/>
  <c r="BS23" i="28" s="1"/>
  <c r="EK26" i="15"/>
  <c r="BS24" i="28" s="1"/>
  <c r="EK27" i="15"/>
  <c r="BS25" i="28" s="1"/>
  <c r="EK28" i="15"/>
  <c r="BS26" i="28" s="1"/>
  <c r="EK29" i="15"/>
  <c r="BS27" i="28" s="1"/>
  <c r="EK30" i="15"/>
  <c r="BS28" i="28" s="1"/>
  <c r="EK31" i="15"/>
  <c r="BS29" i="28" s="1"/>
  <c r="EK32" i="15"/>
  <c r="BS30" i="28" s="1"/>
  <c r="EK33" i="15"/>
  <c r="BS31" i="28" s="1"/>
  <c r="EK34" i="15"/>
  <c r="BS32" i="28" s="1"/>
  <c r="EK35" i="15"/>
  <c r="BS33" i="28" s="1"/>
  <c r="EK36" i="15"/>
  <c r="BS34" i="28" s="1"/>
  <c r="EK37" i="15"/>
  <c r="BS35" i="28" s="1"/>
  <c r="EK38" i="15"/>
  <c r="BS36" i="28" s="1"/>
  <c r="EK39" i="15"/>
  <c r="BS37" i="28" s="1"/>
  <c r="EK40" i="15"/>
  <c r="BS38" i="28" s="1"/>
  <c r="EK41" i="15"/>
  <c r="BS39" i="28" s="1"/>
  <c r="EK42" i="15"/>
  <c r="BS40" i="28" s="1"/>
  <c r="EK43" i="15"/>
  <c r="BS41" i="28" s="1"/>
  <c r="EK44" i="15"/>
  <c r="BS42" i="28" s="1"/>
  <c r="EK45" i="15"/>
  <c r="BS43" i="28" s="1"/>
  <c r="EK46" i="15"/>
  <c r="BS44" i="28" s="1"/>
  <c r="EK47" i="15"/>
  <c r="BS45" i="28" s="1"/>
  <c r="EK48" i="15"/>
  <c r="BS46" i="28" s="1"/>
  <c r="EK49" i="15"/>
  <c r="BS47" i="28" s="1"/>
  <c r="EK50" i="15"/>
  <c r="BS48" i="28" s="1"/>
  <c r="EK51" i="15"/>
  <c r="BS49" i="28" s="1"/>
  <c r="EK52" i="15"/>
  <c r="EK53"/>
  <c r="BS51" i="28" s="1"/>
  <c r="EK54" i="15"/>
  <c r="BS52" i="28" s="1"/>
  <c r="EK55" i="15"/>
  <c r="BS53" i="28" s="1"/>
  <c r="EK56" i="15"/>
  <c r="BS54" i="28" s="1"/>
  <c r="EK57" i="15"/>
  <c r="BS55" i="28" s="1"/>
  <c r="EK58" i="15"/>
  <c r="BS56" i="28" s="1"/>
  <c r="EK59" i="15"/>
  <c r="BS57" i="28" s="1"/>
  <c r="EK60" i="15"/>
  <c r="BS58" i="28" s="1"/>
  <c r="EK61" i="15"/>
  <c r="BS59" i="28" s="1"/>
  <c r="EK62" i="15"/>
  <c r="BS60" i="28" s="1"/>
  <c r="EK63" i="15"/>
  <c r="BS61" i="28" s="1"/>
  <c r="EK64" i="15"/>
  <c r="BS62" i="28" s="1"/>
  <c r="EK65" i="15"/>
  <c r="BS63" i="28" s="1"/>
  <c r="EK66" i="15"/>
  <c r="BS64" i="28" s="1"/>
  <c r="EK67" i="15"/>
  <c r="BS65" i="28" s="1"/>
  <c r="EK68" i="15"/>
  <c r="EK69"/>
  <c r="BS67" i="28" s="1"/>
  <c r="EK70" i="15"/>
  <c r="BS68" i="28" s="1"/>
  <c r="EK71" i="15"/>
  <c r="BS69" i="28" s="1"/>
  <c r="EK72" i="15"/>
  <c r="BS70" i="28" s="1"/>
  <c r="EK73" i="15"/>
  <c r="BS71" i="28" s="1"/>
  <c r="EK74" i="15"/>
  <c r="BS72" i="28" s="1"/>
  <c r="EK75" i="15"/>
  <c r="BS73" i="28" s="1"/>
  <c r="EK76" i="15"/>
  <c r="BS74" i="28" s="1"/>
  <c r="EK77" i="15"/>
  <c r="BS75" i="28" s="1"/>
  <c r="EK78" i="15"/>
  <c r="BS76" i="28" s="1"/>
  <c r="EK79" i="15"/>
  <c r="BS77" i="28" s="1"/>
  <c r="EK80" i="15"/>
  <c r="BS78" i="28" s="1"/>
  <c r="EK81" i="15"/>
  <c r="BS79" i="28" s="1"/>
  <c r="EK82" i="15"/>
  <c r="BS80" i="28" s="1"/>
  <c r="EK83" i="15"/>
  <c r="BS81" i="28" s="1"/>
  <c r="EK84" i="15"/>
  <c r="BS82" i="28" s="1"/>
  <c r="EK85" i="15"/>
  <c r="BS83" i="28" s="1"/>
  <c r="EK86" i="15"/>
  <c r="BS84" i="28" s="1"/>
  <c r="EK87" i="15"/>
  <c r="BS85" i="28" s="1"/>
  <c r="EK88" i="15"/>
  <c r="BS86" i="28" s="1"/>
  <c r="EK89" i="15"/>
  <c r="BS87" i="28" s="1"/>
  <c r="EK90" i="15"/>
  <c r="BS88" i="28" s="1"/>
  <c r="EK91" i="15"/>
  <c r="BS89" i="28" s="1"/>
  <c r="EK92" i="15"/>
  <c r="BS90" i="28" s="1"/>
  <c r="EK93" i="15"/>
  <c r="BS91" i="28" s="1"/>
  <c r="EK94" i="15"/>
  <c r="BS92" i="28" s="1"/>
  <c r="EK95" i="15"/>
  <c r="BS93" i="28" s="1"/>
  <c r="EK96" i="15"/>
  <c r="BS94" i="28" s="1"/>
  <c r="EK97" i="15"/>
  <c r="BS95" i="28" s="1"/>
  <c r="EK98" i="15"/>
  <c r="BS96" i="28" s="1"/>
  <c r="EK99" i="15"/>
  <c r="BS97" i="28" s="1"/>
  <c r="EK100" i="15"/>
  <c r="BS98" i="28" s="1"/>
  <c r="EK101" i="15"/>
  <c r="BS99" i="28" s="1"/>
  <c r="EK102" i="15"/>
  <c r="BS100" i="28" s="1"/>
  <c r="EK103" i="15"/>
  <c r="BS101" i="28" s="1"/>
  <c r="EK104" i="15"/>
  <c r="BS102" i="28" s="1"/>
  <c r="EK105" i="15"/>
  <c r="BS103" i="28" s="1"/>
  <c r="EK106" i="15"/>
  <c r="BS104" i="28" s="1"/>
  <c r="EK107" i="15"/>
  <c r="BS105" i="28" s="1"/>
  <c r="EK108" i="15"/>
  <c r="BS106" i="28" s="1"/>
  <c r="EK109" i="15"/>
  <c r="BS107" i="28" s="1"/>
  <c r="EK110" i="15"/>
  <c r="BS108" i="28" s="1"/>
  <c r="EK111" i="15"/>
  <c r="BS109" i="28" s="1"/>
  <c r="EK112" i="15"/>
  <c r="BS110" i="28" s="1"/>
  <c r="EK113" i="15"/>
  <c r="BS111" i="28" s="1"/>
  <c r="EK114" i="15"/>
  <c r="BS112" i="28" s="1"/>
  <c r="EK115" i="15"/>
  <c r="BS113" i="28" s="1"/>
  <c r="EK116" i="15"/>
  <c r="BS114" i="28" s="1"/>
  <c r="EK117" i="15"/>
  <c r="BS115" i="28" s="1"/>
  <c r="EK118" i="15"/>
  <c r="BS116" i="28" s="1"/>
  <c r="EK119" i="15"/>
  <c r="BS117" i="28" s="1"/>
  <c r="EK120" i="15"/>
  <c r="BS118" i="28" s="1"/>
  <c r="EK121" i="15"/>
  <c r="BS119" i="28" s="1"/>
  <c r="EK122" i="15"/>
  <c r="BS120" i="28" s="1"/>
  <c r="EK123" i="15"/>
  <c r="BS121" i="28" s="1"/>
  <c r="EK124" i="15"/>
  <c r="BS122" i="28" s="1"/>
  <c r="EK125" i="15"/>
  <c r="BS123" i="28" s="1"/>
  <c r="EK126" i="15"/>
  <c r="BS124" i="28" s="1"/>
  <c r="EK127" i="15"/>
  <c r="BS125" i="28" s="1"/>
  <c r="EK128" i="15"/>
  <c r="BS126" i="28" s="1"/>
  <c r="EK129" i="15"/>
  <c r="BS127" i="28" s="1"/>
  <c r="EK130" i="15"/>
  <c r="BS128" i="28" s="1"/>
  <c r="EK131" i="15"/>
  <c r="BS129" i="28" s="1"/>
  <c r="EK132" i="15"/>
  <c r="BS130" i="28" s="1"/>
  <c r="EK133" i="15"/>
  <c r="BS131" i="28" s="1"/>
  <c r="EK134" i="15"/>
  <c r="BS132" i="28" s="1"/>
  <c r="EK135" i="15"/>
  <c r="BS133" i="28" s="1"/>
  <c r="EK136" i="15"/>
  <c r="BS134" i="28" s="1"/>
  <c r="EK137" i="15"/>
  <c r="BS135" i="28" s="1"/>
  <c r="EK138" i="15"/>
  <c r="BS136" i="28" s="1"/>
  <c r="EK139" i="15"/>
  <c r="BS137" i="28" s="1"/>
  <c r="EK140" i="15"/>
  <c r="BS138" i="28" s="1"/>
  <c r="EK141" i="15"/>
  <c r="BS139" i="28" s="1"/>
  <c r="EK142" i="15"/>
  <c r="BS140" i="28" s="1"/>
  <c r="EK143" i="15"/>
  <c r="BS141" i="28" s="1"/>
  <c r="EK144" i="15"/>
  <c r="BS142" i="28" s="1"/>
  <c r="EK145" i="15"/>
  <c r="BS143" i="28" s="1"/>
  <c r="EK146" i="15"/>
  <c r="BS144" i="28" s="1"/>
  <c r="EK147" i="15"/>
  <c r="BS145" i="28" s="1"/>
  <c r="EK148" i="15"/>
  <c r="BS146" i="28" s="1"/>
  <c r="EK149" i="15"/>
  <c r="BS147" i="28" s="1"/>
  <c r="EK150" i="15"/>
  <c r="BS148" i="28" s="1"/>
  <c r="EK151" i="15"/>
  <c r="BS149" i="28" s="1"/>
  <c r="EK152" i="15"/>
  <c r="BS150" i="28" s="1"/>
  <c r="EK153" i="15"/>
  <c r="BS151" i="28" s="1"/>
  <c r="EK154" i="15"/>
  <c r="BS152" i="28" s="1"/>
  <c r="EK155" i="15"/>
  <c r="BS153" i="28" s="1"/>
  <c r="EK156" i="15"/>
  <c r="BS154" i="28" s="1"/>
  <c r="EK157" i="15"/>
  <c r="BS155" i="28" s="1"/>
  <c r="EK158" i="15"/>
  <c r="BS156" i="28" s="1"/>
  <c r="EK159" i="15"/>
  <c r="BS157" i="28" s="1"/>
  <c r="EK160" i="15"/>
  <c r="BS158" i="28" s="1"/>
  <c r="EK161" i="15"/>
  <c r="BS159" i="28" s="1"/>
  <c r="EK162" i="15"/>
  <c r="BS160" i="28" s="1"/>
  <c r="EK163" i="15"/>
  <c r="BS161" i="28" s="1"/>
  <c r="EK164" i="15"/>
  <c r="BS162" i="28" s="1"/>
  <c r="EK165" i="15"/>
  <c r="BS163" i="28" s="1"/>
  <c r="EK166" i="15"/>
  <c r="BS164" i="28" s="1"/>
  <c r="EK167" i="15"/>
  <c r="BS165" i="28" s="1"/>
  <c r="EK168" i="15"/>
  <c r="BS166" i="28" s="1"/>
  <c r="EK169" i="15"/>
  <c r="BS167" i="28" s="1"/>
  <c r="EK170" i="15"/>
  <c r="BS168" i="28" s="1"/>
  <c r="EK171" i="15"/>
  <c r="BS169" i="28" s="1"/>
  <c r="EK172" i="15"/>
  <c r="BS170" i="28" s="1"/>
  <c r="EK173" i="15"/>
  <c r="BS171" i="28" s="1"/>
  <c r="EK174" i="15"/>
  <c r="BS172" i="28" s="1"/>
  <c r="EK175" i="15"/>
  <c r="BS173" i="28" s="1"/>
  <c r="EK176" i="15"/>
  <c r="BS174" i="28" s="1"/>
  <c r="EK177" i="15"/>
  <c r="BS175" i="28" s="1"/>
  <c r="EK178" i="15"/>
  <c r="BS176" i="28" s="1"/>
  <c r="EK179" i="15"/>
  <c r="BS177" i="28" s="1"/>
  <c r="EK180" i="15"/>
  <c r="EK181"/>
  <c r="BS179" i="28" s="1"/>
  <c r="EK182" i="15"/>
  <c r="BS180" i="28" s="1"/>
  <c r="EK183" i="15"/>
  <c r="BS181" i="28" s="1"/>
  <c r="EK184" i="15"/>
  <c r="BS182" i="28" s="1"/>
  <c r="EK185" i="15"/>
  <c r="BS183" i="28" s="1"/>
  <c r="EK186" i="15"/>
  <c r="BS184" i="28" s="1"/>
  <c r="EK187" i="15"/>
  <c r="BS185" i="28" s="1"/>
  <c r="EK188" i="15"/>
  <c r="BS186" i="28" s="1"/>
  <c r="EK189" i="15"/>
  <c r="BS187" i="28" s="1"/>
  <c r="EK190" i="15"/>
  <c r="BS188" i="28" s="1"/>
  <c r="EK191" i="15"/>
  <c r="BS189" i="28" s="1"/>
  <c r="EK192" i="15"/>
  <c r="BS190" i="28" s="1"/>
  <c r="EK193" i="15"/>
  <c r="BS191" i="28" s="1"/>
  <c r="EK194" i="15"/>
  <c r="BS192" i="28" s="1"/>
  <c r="EK195" i="15"/>
  <c r="BS193" i="28" s="1"/>
  <c r="EK196" i="15"/>
  <c r="EK197"/>
  <c r="BS195" i="28" s="1"/>
  <c r="EK198" i="15"/>
  <c r="BS196" i="28" s="1"/>
  <c r="EK199" i="15"/>
  <c r="BS197" i="28" s="1"/>
  <c r="EK200" i="15"/>
  <c r="BS198" i="28" s="1"/>
  <c r="EK201" i="15"/>
  <c r="BS199" i="28" s="1"/>
  <c r="EK202" i="15"/>
  <c r="BS200" i="28" s="1"/>
  <c r="EK203" i="15"/>
  <c r="BS201" i="28" s="1"/>
  <c r="EK204" i="15"/>
  <c r="BS202" i="28" s="1"/>
  <c r="EK205" i="15"/>
  <c r="BS203" i="28" s="1"/>
  <c r="EK206" i="15"/>
  <c r="BS204" i="28" s="1"/>
  <c r="EK207" i="15"/>
  <c r="BS205" i="28" s="1"/>
  <c r="EK208" i="15"/>
  <c r="BS206" i="28" s="1"/>
  <c r="EK209" i="15"/>
  <c r="BS207" i="28" s="1"/>
  <c r="EK210" i="15"/>
  <c r="BS208" i="28" s="1"/>
  <c r="EK211" i="15"/>
  <c r="BS209" i="28" s="1"/>
  <c r="EK212" i="15"/>
  <c r="BS210" i="28" s="1"/>
  <c r="EK213" i="15"/>
  <c r="BS211" i="28" s="1"/>
  <c r="EK214" i="15"/>
  <c r="BS212" i="28" s="1"/>
  <c r="EK215" i="15"/>
  <c r="BS213" i="28" s="1"/>
  <c r="EK216" i="15"/>
  <c r="BS214" i="28" s="1"/>
  <c r="EK217" i="15"/>
  <c r="BS215" i="28" s="1"/>
  <c r="EK218" i="15"/>
  <c r="BS216" i="28" s="1"/>
  <c r="EK219" i="15"/>
  <c r="BS217" i="28" s="1"/>
  <c r="EK220" i="15"/>
  <c r="BS218" i="28" s="1"/>
  <c r="EK221" i="15"/>
  <c r="BS219" i="28" s="1"/>
  <c r="EK222" i="15"/>
  <c r="BS220" i="28" s="1"/>
  <c r="EK223" i="15"/>
  <c r="BS221" i="28" s="1"/>
  <c r="EK224" i="15"/>
  <c r="BS222" i="28" s="1"/>
  <c r="EK225" i="15"/>
  <c r="BS223" i="28" s="1"/>
  <c r="EK226" i="15"/>
  <c r="BS224" i="28" s="1"/>
  <c r="EK227" i="15"/>
  <c r="BS225" i="28" s="1"/>
  <c r="EK228" i="15"/>
  <c r="BS226" i="28" s="1"/>
  <c r="EK229" i="15"/>
  <c r="BS227" i="28" s="1"/>
  <c r="EK230" i="15"/>
  <c r="BS228" i="28" s="1"/>
  <c r="EK231" i="15"/>
  <c r="BS229" i="28" s="1"/>
  <c r="EK232" i="15"/>
  <c r="BS230" i="28" s="1"/>
  <c r="EK233" i="15"/>
  <c r="BS231" i="28" s="1"/>
  <c r="EK234" i="15"/>
  <c r="BS232" i="28" s="1"/>
  <c r="EK235" i="15"/>
  <c r="BS233" i="28" s="1"/>
  <c r="EK236" i="15"/>
  <c r="BS234" i="28" s="1"/>
  <c r="EK237" i="15"/>
  <c r="BS235" i="28" s="1"/>
  <c r="EK238" i="15"/>
  <c r="BS236" i="28" s="1"/>
  <c r="EK239" i="15"/>
  <c r="BS237" i="28" s="1"/>
  <c r="EK240" i="15"/>
  <c r="BS238" i="28" s="1"/>
  <c r="EK241" i="15"/>
  <c r="BS239" i="28" s="1"/>
  <c r="EK242" i="15"/>
  <c r="BS240" i="28" s="1"/>
  <c r="EK243" i="15"/>
  <c r="BS241" i="28" s="1"/>
  <c r="EK244" i="15"/>
  <c r="BS242" i="28" s="1"/>
  <c r="EK245" i="15"/>
  <c r="BS243" i="28" s="1"/>
  <c r="EK246" i="15"/>
  <c r="BS244" i="28" s="1"/>
  <c r="EK247" i="15"/>
  <c r="BS245" i="28" s="1"/>
  <c r="EK248" i="15"/>
  <c r="BS246" i="28" s="1"/>
  <c r="EK249" i="15"/>
  <c r="BS247" i="28" s="1"/>
  <c r="EK250" i="15"/>
  <c r="BS248" i="28" s="1"/>
  <c r="EK251" i="15"/>
  <c r="BS249" i="28" s="1"/>
  <c r="EK252" i="15"/>
  <c r="BS250" i="28" s="1"/>
  <c r="EK253" i="15"/>
  <c r="BS251" i="28" s="1"/>
  <c r="EK254" i="15"/>
  <c r="BS252" i="28" s="1"/>
  <c r="EK255" i="15"/>
  <c r="BS253" i="28" s="1"/>
  <c r="EK256" i="15"/>
  <c r="BS254" i="28" s="1"/>
  <c r="EK257" i="15"/>
  <c r="BS255" i="28" s="1"/>
  <c r="EK258" i="15"/>
  <c r="BS256" i="28" s="1"/>
  <c r="EK259" i="15"/>
  <c r="BS257" i="28" s="1"/>
  <c r="EK260" i="15"/>
  <c r="BS258" i="28" s="1"/>
  <c r="EK261" i="15"/>
  <c r="BS259" i="28" s="1"/>
  <c r="EK262" i="15"/>
  <c r="BS260" i="28" s="1"/>
  <c r="EK263" i="15"/>
  <c r="BS261" i="28" s="1"/>
  <c r="EK264" i="15"/>
  <c r="BS262" i="28" s="1"/>
  <c r="EK265" i="15"/>
  <c r="BS263" i="28" s="1"/>
  <c r="EK266" i="15"/>
  <c r="BS264" i="28" s="1"/>
  <c r="EK267" i="15"/>
  <c r="BS265" i="28" s="1"/>
  <c r="EK268" i="15"/>
  <c r="BS266" i="28" s="1"/>
  <c r="EK269" i="15"/>
  <c r="BS267" i="28" s="1"/>
  <c r="EK270" i="15"/>
  <c r="BS268" i="28" s="1"/>
  <c r="EK271" i="15"/>
  <c r="BS269" i="28" s="1"/>
  <c r="EK272" i="15"/>
  <c r="BS270" i="28" s="1"/>
  <c r="EK273" i="15"/>
  <c r="BS271" i="28" s="1"/>
  <c r="EK274" i="15"/>
  <c r="BS272" i="28" s="1"/>
  <c r="EK275" i="15"/>
  <c r="BS273" i="28" s="1"/>
  <c r="EK276" i="15"/>
  <c r="BS274" i="28" s="1"/>
  <c r="EK277" i="15"/>
  <c r="BS275" i="28" s="1"/>
  <c r="EK278" i="15"/>
  <c r="BS276" i="28" s="1"/>
  <c r="DY7" i="15"/>
  <c r="BG6" i="28" s="1"/>
  <c r="DY9" i="15"/>
  <c r="BG7" i="28" s="1"/>
  <c r="DY10" i="15"/>
  <c r="BG8" i="28" s="1"/>
  <c r="DY11" i="15"/>
  <c r="BG9" i="28" s="1"/>
  <c r="DY12" i="15"/>
  <c r="BG10" i="28" s="1"/>
  <c r="DY13" i="15"/>
  <c r="BG11" i="28" s="1"/>
  <c r="DY14" i="15"/>
  <c r="BG12" i="28" s="1"/>
  <c r="DY15" i="15"/>
  <c r="BG13" i="28" s="1"/>
  <c r="DY16" i="15"/>
  <c r="BG14" i="28" s="1"/>
  <c r="DY17" i="15"/>
  <c r="BG15" i="28" s="1"/>
  <c r="DY18" i="15"/>
  <c r="BG16" i="28" s="1"/>
  <c r="DY19" i="15"/>
  <c r="BG17" i="28" s="1"/>
  <c r="DY20" i="15"/>
  <c r="BG18" i="28" s="1"/>
  <c r="DY21" i="15"/>
  <c r="BG19" i="28" s="1"/>
  <c r="DY22" i="15"/>
  <c r="BG20" i="28" s="1"/>
  <c r="DY23" i="15"/>
  <c r="BG21" i="28" s="1"/>
  <c r="DY24" i="15"/>
  <c r="BG22" i="28" s="1"/>
  <c r="DY25" i="15"/>
  <c r="BG23" i="28" s="1"/>
  <c r="DY26" i="15"/>
  <c r="BG24" i="28" s="1"/>
  <c r="DY27" i="15"/>
  <c r="BG25" i="28" s="1"/>
  <c r="DY28" i="15"/>
  <c r="BG26" i="28" s="1"/>
  <c r="DY29" i="15"/>
  <c r="BG27" i="28" s="1"/>
  <c r="DY30" i="15"/>
  <c r="BG28" i="28" s="1"/>
  <c r="DY31" i="15"/>
  <c r="BG29" i="28" s="1"/>
  <c r="DY32" i="15"/>
  <c r="BG30" i="28" s="1"/>
  <c r="DY33" i="15"/>
  <c r="BG31" i="28" s="1"/>
  <c r="DY34" i="15"/>
  <c r="BG32" i="28" s="1"/>
  <c r="DY35" i="15"/>
  <c r="DY36"/>
  <c r="BG34" i="28" s="1"/>
  <c r="DY37" i="15"/>
  <c r="BG35" i="28" s="1"/>
  <c r="DY38" i="15"/>
  <c r="BG36" i="28" s="1"/>
  <c r="DY39" i="15"/>
  <c r="BG37" i="28" s="1"/>
  <c r="DY40" i="15"/>
  <c r="BG38" i="28" s="1"/>
  <c r="DY41" i="15"/>
  <c r="BG39" i="28" s="1"/>
  <c r="DY42" i="15"/>
  <c r="BG40" i="28" s="1"/>
  <c r="DY43" i="15"/>
  <c r="BG41" i="28" s="1"/>
  <c r="DY44" i="15"/>
  <c r="BG42" i="28" s="1"/>
  <c r="DY45" i="15"/>
  <c r="BG43" i="28" s="1"/>
  <c r="DY46" i="15"/>
  <c r="BG44" i="28" s="1"/>
  <c r="DY47" i="15"/>
  <c r="BG45" i="28" s="1"/>
  <c r="DY48" i="15"/>
  <c r="BG46" i="28" s="1"/>
  <c r="DY49" i="15"/>
  <c r="BG47" i="28" s="1"/>
  <c r="DY50" i="15"/>
  <c r="BG48" i="28" s="1"/>
  <c r="DY51" i="15"/>
  <c r="DY52"/>
  <c r="BG50" i="28" s="1"/>
  <c r="DY53" i="15"/>
  <c r="BG51" i="28" s="1"/>
  <c r="DY54" i="15"/>
  <c r="BG52" i="28" s="1"/>
  <c r="DY55" i="15"/>
  <c r="BG53" i="28" s="1"/>
  <c r="DY56" i="15"/>
  <c r="BG54" i="28" s="1"/>
  <c r="DY57" i="15"/>
  <c r="BG55" i="28" s="1"/>
  <c r="DY58" i="15"/>
  <c r="BG56" i="28" s="1"/>
  <c r="DY59" i="15"/>
  <c r="BG57" i="28" s="1"/>
  <c r="DY60" i="15"/>
  <c r="BG58" i="28" s="1"/>
  <c r="DY61" i="15"/>
  <c r="BG59" i="28" s="1"/>
  <c r="DY62" i="15"/>
  <c r="BG60" i="28" s="1"/>
  <c r="DY63" i="15"/>
  <c r="BG61" i="28" s="1"/>
  <c r="DY64" i="15"/>
  <c r="BG62" i="28" s="1"/>
  <c r="DY65" i="15"/>
  <c r="BG63" i="28" s="1"/>
  <c r="DY66" i="15"/>
  <c r="BG64" i="28" s="1"/>
  <c r="DY67" i="15"/>
  <c r="BG65" i="28" s="1"/>
  <c r="DY68" i="15"/>
  <c r="BG66" i="28" s="1"/>
  <c r="DY69" i="15"/>
  <c r="BG67" i="28" s="1"/>
  <c r="DY70" i="15"/>
  <c r="BG68" i="28" s="1"/>
  <c r="DY71" i="15"/>
  <c r="BG69" i="28" s="1"/>
  <c r="DY72" i="15"/>
  <c r="BG70" i="28" s="1"/>
  <c r="DY73" i="15"/>
  <c r="BG71" i="28" s="1"/>
  <c r="DY74" i="15"/>
  <c r="BG72" i="28" s="1"/>
  <c r="DY75" i="15"/>
  <c r="BG73" i="28" s="1"/>
  <c r="DY76" i="15"/>
  <c r="BG74" i="28" s="1"/>
  <c r="DY77" i="15"/>
  <c r="BG75" i="28" s="1"/>
  <c r="DY78" i="15"/>
  <c r="BG76" i="28" s="1"/>
  <c r="DY79" i="15"/>
  <c r="BG77" i="28" s="1"/>
  <c r="DY80" i="15"/>
  <c r="BG78" i="28" s="1"/>
  <c r="DY81" i="15"/>
  <c r="BG79" i="28" s="1"/>
  <c r="DY82" i="15"/>
  <c r="BG80" i="28" s="1"/>
  <c r="DY83" i="15"/>
  <c r="BG81" i="28" s="1"/>
  <c r="DY84" i="15"/>
  <c r="BG82" i="28" s="1"/>
  <c r="DY85" i="15"/>
  <c r="BG83" i="28" s="1"/>
  <c r="DY86" i="15"/>
  <c r="BG84" i="28" s="1"/>
  <c r="DY87" i="15"/>
  <c r="BG85" i="28" s="1"/>
  <c r="DY88" i="15"/>
  <c r="BG86" i="28" s="1"/>
  <c r="DY89" i="15"/>
  <c r="BG87" i="28" s="1"/>
  <c r="DY90" i="15"/>
  <c r="BG88" i="28" s="1"/>
  <c r="DY91" i="15"/>
  <c r="BG89" i="28" s="1"/>
  <c r="DY92" i="15"/>
  <c r="BG90" i="28" s="1"/>
  <c r="DY93" i="15"/>
  <c r="BG91" i="28" s="1"/>
  <c r="DY94" i="15"/>
  <c r="BG92" i="28" s="1"/>
  <c r="DY95" i="15"/>
  <c r="BG93" i="28" s="1"/>
  <c r="DY96" i="15"/>
  <c r="BG94" i="28" s="1"/>
  <c r="DY97" i="15"/>
  <c r="BG95" i="28" s="1"/>
  <c r="DY98" i="15"/>
  <c r="BG96" i="28" s="1"/>
  <c r="DY99" i="15"/>
  <c r="BG97" i="28" s="1"/>
  <c r="DY100" i="15"/>
  <c r="BG98" i="28" s="1"/>
  <c r="DY101" i="15"/>
  <c r="BG99" i="28" s="1"/>
  <c r="DY102" i="15"/>
  <c r="BG100" i="28" s="1"/>
  <c r="DY103" i="15"/>
  <c r="BG101" i="28" s="1"/>
  <c r="DY104" i="15"/>
  <c r="BG102" i="28" s="1"/>
  <c r="DY105" i="15"/>
  <c r="BG103" i="28" s="1"/>
  <c r="DY106" i="15"/>
  <c r="BG104" i="28" s="1"/>
  <c r="DY107" i="15"/>
  <c r="BG105" i="28" s="1"/>
  <c r="DY108" i="15"/>
  <c r="BG106" i="28" s="1"/>
  <c r="DY109" i="15"/>
  <c r="BG107" i="28" s="1"/>
  <c r="DY110" i="15"/>
  <c r="BG108" i="28" s="1"/>
  <c r="DY111" i="15"/>
  <c r="BG109" i="28" s="1"/>
  <c r="DY112" i="15"/>
  <c r="BG110" i="28" s="1"/>
  <c r="DY113" i="15"/>
  <c r="BG111" i="28" s="1"/>
  <c r="DY114" i="15"/>
  <c r="BG112" i="28" s="1"/>
  <c r="DY115" i="15"/>
  <c r="BG113" i="28" s="1"/>
  <c r="DY116" i="15"/>
  <c r="BG114" i="28" s="1"/>
  <c r="DY117" i="15"/>
  <c r="BG115" i="28" s="1"/>
  <c r="DY118" i="15"/>
  <c r="BG116" i="28" s="1"/>
  <c r="DY119" i="15"/>
  <c r="BG117" i="28" s="1"/>
  <c r="DY120" i="15"/>
  <c r="BG118" i="28" s="1"/>
  <c r="DY121" i="15"/>
  <c r="BG119" i="28" s="1"/>
  <c r="DY122" i="15"/>
  <c r="BG120" i="28" s="1"/>
  <c r="DY123" i="15"/>
  <c r="BG121" i="28" s="1"/>
  <c r="DY124" i="15"/>
  <c r="BG122" i="28" s="1"/>
  <c r="DY125" i="15"/>
  <c r="BG123" i="28" s="1"/>
  <c r="DY126" i="15"/>
  <c r="BG124" i="28" s="1"/>
  <c r="DY127" i="15"/>
  <c r="BG125" i="28" s="1"/>
  <c r="DY128" i="15"/>
  <c r="BG126" i="28" s="1"/>
  <c r="DY129" i="15"/>
  <c r="BG127" i="28" s="1"/>
  <c r="DY130" i="15"/>
  <c r="BG128" i="28" s="1"/>
  <c r="DY131" i="15"/>
  <c r="BG129" i="28" s="1"/>
  <c r="DY132" i="15"/>
  <c r="BG130" i="28" s="1"/>
  <c r="DY133" i="15"/>
  <c r="BG131" i="28" s="1"/>
  <c r="DY134" i="15"/>
  <c r="BG132" i="28" s="1"/>
  <c r="DY135" i="15"/>
  <c r="BG133" i="28" s="1"/>
  <c r="DY136" i="15"/>
  <c r="BG134" i="28" s="1"/>
  <c r="DY137" i="15"/>
  <c r="BG135" i="28" s="1"/>
  <c r="DY138" i="15"/>
  <c r="BG136" i="28" s="1"/>
  <c r="DY139" i="15"/>
  <c r="BG137" i="28" s="1"/>
  <c r="DY140" i="15"/>
  <c r="BG138" i="28" s="1"/>
  <c r="DY141" i="15"/>
  <c r="BG139" i="28" s="1"/>
  <c r="DY142" i="15"/>
  <c r="BG140" i="28" s="1"/>
  <c r="DY143" i="15"/>
  <c r="BG141" i="28" s="1"/>
  <c r="DY144" i="15"/>
  <c r="BG142" i="28" s="1"/>
  <c r="DY145" i="15"/>
  <c r="BG143" i="28" s="1"/>
  <c r="DY146" i="15"/>
  <c r="BG144" i="28" s="1"/>
  <c r="DY147" i="15"/>
  <c r="BG145" i="28" s="1"/>
  <c r="DY148" i="15"/>
  <c r="BG146" i="28" s="1"/>
  <c r="DY149" i="15"/>
  <c r="BG147" i="28" s="1"/>
  <c r="DY150" i="15"/>
  <c r="BG148" i="28" s="1"/>
  <c r="DY151" i="15"/>
  <c r="BG149" i="28" s="1"/>
  <c r="DY152" i="15"/>
  <c r="BG150" i="28" s="1"/>
  <c r="DY153" i="15"/>
  <c r="BG151" i="28" s="1"/>
  <c r="DY154" i="15"/>
  <c r="BG152" i="28" s="1"/>
  <c r="DY155" i="15"/>
  <c r="BG153" i="28" s="1"/>
  <c r="DY156" i="15"/>
  <c r="BG154" i="28" s="1"/>
  <c r="DY157" i="15"/>
  <c r="BG155" i="28" s="1"/>
  <c r="DY158" i="15"/>
  <c r="BG156" i="28" s="1"/>
  <c r="DY159" i="15"/>
  <c r="BG157" i="28" s="1"/>
  <c r="DY160" i="15"/>
  <c r="BG158" i="28" s="1"/>
  <c r="DY161" i="15"/>
  <c r="BG159" i="28" s="1"/>
  <c r="DY162" i="15"/>
  <c r="BG160" i="28" s="1"/>
  <c r="DY163" i="15"/>
  <c r="DY164"/>
  <c r="BG162" i="28" s="1"/>
  <c r="DY165" i="15"/>
  <c r="BG163" i="28" s="1"/>
  <c r="DY166" i="15"/>
  <c r="BG164" i="28" s="1"/>
  <c r="DY167" i="15"/>
  <c r="BG165" i="28" s="1"/>
  <c r="DY168" i="15"/>
  <c r="BG166" i="28" s="1"/>
  <c r="DY169" i="15"/>
  <c r="BG167" i="28" s="1"/>
  <c r="DY170" i="15"/>
  <c r="BG168" i="28" s="1"/>
  <c r="DY171" i="15"/>
  <c r="BG169" i="28" s="1"/>
  <c r="DY172" i="15"/>
  <c r="BG170" i="28" s="1"/>
  <c r="DY173" i="15"/>
  <c r="BG171" i="28" s="1"/>
  <c r="DY174" i="15"/>
  <c r="BG172" i="28" s="1"/>
  <c r="DY175" i="15"/>
  <c r="BG173" i="28" s="1"/>
  <c r="DY176" i="15"/>
  <c r="BG174" i="28" s="1"/>
  <c r="DY177" i="15"/>
  <c r="BG175" i="28" s="1"/>
  <c r="DY178" i="15"/>
  <c r="BG176" i="28" s="1"/>
  <c r="DY179" i="15"/>
  <c r="DY180"/>
  <c r="BG178" i="28" s="1"/>
  <c r="DY181" i="15"/>
  <c r="BG179" i="28" s="1"/>
  <c r="DY182" i="15"/>
  <c r="BG180" i="28" s="1"/>
  <c r="DY183" i="15"/>
  <c r="BG181" i="28" s="1"/>
  <c r="DY184" i="15"/>
  <c r="BG182" i="28" s="1"/>
  <c r="DY185" i="15"/>
  <c r="BG183" i="28" s="1"/>
  <c r="DY186" i="15"/>
  <c r="BG184" i="28" s="1"/>
  <c r="DY187" i="15"/>
  <c r="BG185" i="28" s="1"/>
  <c r="DY188" i="15"/>
  <c r="BG186" i="28" s="1"/>
  <c r="DY189" i="15"/>
  <c r="BG187" i="28" s="1"/>
  <c r="DY190" i="15"/>
  <c r="BG188" i="28" s="1"/>
  <c r="DY191" i="15"/>
  <c r="BG189" i="28" s="1"/>
  <c r="DY192" i="15"/>
  <c r="BG190" i="28" s="1"/>
  <c r="DY193" i="15"/>
  <c r="BG191" i="28" s="1"/>
  <c r="DY194" i="15"/>
  <c r="BG192" i="28" s="1"/>
  <c r="DY195" i="15"/>
  <c r="BG193" i="28" s="1"/>
  <c r="DY196" i="15"/>
  <c r="BG194" i="28" s="1"/>
  <c r="DY197" i="15"/>
  <c r="BG195" i="28" s="1"/>
  <c r="DY198" i="15"/>
  <c r="BG196" i="28" s="1"/>
  <c r="DY199" i="15"/>
  <c r="BG197" i="28" s="1"/>
  <c r="DY200" i="15"/>
  <c r="BG198" i="28" s="1"/>
  <c r="DY201" i="15"/>
  <c r="BG199" i="28" s="1"/>
  <c r="DY202" i="15"/>
  <c r="BG200" i="28" s="1"/>
  <c r="DY203" i="15"/>
  <c r="BG201" i="28" s="1"/>
  <c r="DY204" i="15"/>
  <c r="BG202" i="28" s="1"/>
  <c r="DY205" i="15"/>
  <c r="BG203" i="28" s="1"/>
  <c r="DY206" i="15"/>
  <c r="BG204" i="28" s="1"/>
  <c r="DY207" i="15"/>
  <c r="BG205" i="28" s="1"/>
  <c r="DY208" i="15"/>
  <c r="BG206" i="28" s="1"/>
  <c r="DY209" i="15"/>
  <c r="BG207" i="28" s="1"/>
  <c r="DY210" i="15"/>
  <c r="BG208" i="28" s="1"/>
  <c r="DY211" i="15"/>
  <c r="BG209" i="28" s="1"/>
  <c r="DY212" i="15"/>
  <c r="BG210" i="28" s="1"/>
  <c r="DY213" i="15"/>
  <c r="BG211" i="28" s="1"/>
  <c r="DY214" i="15"/>
  <c r="BG212" i="28" s="1"/>
  <c r="DY215" i="15"/>
  <c r="BG213" i="28" s="1"/>
  <c r="DY216" i="15"/>
  <c r="BG214" i="28" s="1"/>
  <c r="DY217" i="15"/>
  <c r="BG215" i="28" s="1"/>
  <c r="DY218" i="15"/>
  <c r="BG216" i="28" s="1"/>
  <c r="DY219" i="15"/>
  <c r="BG217" i="28" s="1"/>
  <c r="DY220" i="15"/>
  <c r="BG218" i="28" s="1"/>
  <c r="DY221" i="15"/>
  <c r="BG219" i="28" s="1"/>
  <c r="DY222" i="15"/>
  <c r="BG220" i="28" s="1"/>
  <c r="DY223" i="15"/>
  <c r="BG221" i="28" s="1"/>
  <c r="DY224" i="15"/>
  <c r="BG222" i="28" s="1"/>
  <c r="DY225" i="15"/>
  <c r="BG223" i="28" s="1"/>
  <c r="DY226" i="15"/>
  <c r="BG224" i="28" s="1"/>
  <c r="DY227" i="15"/>
  <c r="BG225" i="28" s="1"/>
  <c r="DY228" i="15"/>
  <c r="BG226" i="28" s="1"/>
  <c r="DY229" i="15"/>
  <c r="BG227" i="28" s="1"/>
  <c r="DY230" i="15"/>
  <c r="BG228" i="28" s="1"/>
  <c r="DY231" i="15"/>
  <c r="BG229" i="28" s="1"/>
  <c r="DY232" i="15"/>
  <c r="BG230" i="28" s="1"/>
  <c r="DY233" i="15"/>
  <c r="BG231" i="28" s="1"/>
  <c r="DY234" i="15"/>
  <c r="BG232" i="28" s="1"/>
  <c r="DY235" i="15"/>
  <c r="BG233" i="28" s="1"/>
  <c r="DY236" i="15"/>
  <c r="BG234" i="28" s="1"/>
  <c r="DY237" i="15"/>
  <c r="BG235" i="28" s="1"/>
  <c r="DY238" i="15"/>
  <c r="BG236" i="28" s="1"/>
  <c r="DY239" i="15"/>
  <c r="BG237" i="28" s="1"/>
  <c r="DY240" i="15"/>
  <c r="BG238" i="28" s="1"/>
  <c r="DY241" i="15"/>
  <c r="BG239" i="28" s="1"/>
  <c r="DY242" i="15"/>
  <c r="BG240" i="28" s="1"/>
  <c r="DY243" i="15"/>
  <c r="BG241" i="28" s="1"/>
  <c r="DY244" i="15"/>
  <c r="BG242" i="28" s="1"/>
  <c r="DY245" i="15"/>
  <c r="BG243" i="28" s="1"/>
  <c r="DY246" i="15"/>
  <c r="BG244" i="28" s="1"/>
  <c r="DY247" i="15"/>
  <c r="BG245" i="28" s="1"/>
  <c r="DY248" i="15"/>
  <c r="BG246" i="28" s="1"/>
  <c r="DY249" i="15"/>
  <c r="BG247" i="28" s="1"/>
  <c r="DY250" i="15"/>
  <c r="BG248" i="28" s="1"/>
  <c r="DY251" i="15"/>
  <c r="BG249" i="28" s="1"/>
  <c r="DY252" i="15"/>
  <c r="BG250" i="28" s="1"/>
  <c r="DY253" i="15"/>
  <c r="BG251" i="28" s="1"/>
  <c r="DY254" i="15"/>
  <c r="BG252" i="28" s="1"/>
  <c r="DY255" i="15"/>
  <c r="BG253" i="28" s="1"/>
  <c r="DY256" i="15"/>
  <c r="BG254" i="28" s="1"/>
  <c r="DY257" i="15"/>
  <c r="BG255" i="28" s="1"/>
  <c r="DY258" i="15"/>
  <c r="BG256" i="28" s="1"/>
  <c r="DY259" i="15"/>
  <c r="BG257" i="28" s="1"/>
  <c r="DY260" i="15"/>
  <c r="BG258" i="28" s="1"/>
  <c r="DY261" i="15"/>
  <c r="BG259" i="28" s="1"/>
  <c r="DY262" i="15"/>
  <c r="BG260" i="28" s="1"/>
  <c r="DY263" i="15"/>
  <c r="DY264"/>
  <c r="BG262" i="28" s="1"/>
  <c r="DY265" i="15"/>
  <c r="BG263" i="28" s="1"/>
  <c r="DY266" i="15"/>
  <c r="BG264" i="28" s="1"/>
  <c r="DY267" i="15"/>
  <c r="BG265" i="28" s="1"/>
  <c r="DY268" i="15"/>
  <c r="BG266" i="28" s="1"/>
  <c r="DY269" i="15"/>
  <c r="BG267" i="28" s="1"/>
  <c r="DY270" i="15"/>
  <c r="BG268" i="28" s="1"/>
  <c r="DY271" i="15"/>
  <c r="BG269" i="28" s="1"/>
  <c r="DY272" i="15"/>
  <c r="BG270" i="28" s="1"/>
  <c r="DY273" i="15"/>
  <c r="BG271" i="28" s="1"/>
  <c r="DY274" i="15"/>
  <c r="BG272" i="28" s="1"/>
  <c r="DY275" i="15"/>
  <c r="BG273" i="28" s="1"/>
  <c r="DY276" i="15"/>
  <c r="BG274" i="28" s="1"/>
  <c r="DY277" i="15"/>
  <c r="DY278"/>
  <c r="BG276" i="28" s="1"/>
  <c r="DM7" i="15"/>
  <c r="AU6" i="28" s="1"/>
  <c r="DM9" i="15"/>
  <c r="AU7" i="28" s="1"/>
  <c r="DM10" i="15"/>
  <c r="AU8" i="28" s="1"/>
  <c r="DM11" i="15"/>
  <c r="AU9" i="28" s="1"/>
  <c r="DM12" i="15"/>
  <c r="AU10" i="28" s="1"/>
  <c r="DM13" i="15"/>
  <c r="AU11" i="28" s="1"/>
  <c r="DM14" i="15"/>
  <c r="AU12" i="28" s="1"/>
  <c r="DM15" i="15"/>
  <c r="AU13" i="28" s="1"/>
  <c r="DM16" i="15"/>
  <c r="AU14" i="28" s="1"/>
  <c r="DM17" i="15"/>
  <c r="AU15" i="28" s="1"/>
  <c r="DM18" i="15"/>
  <c r="AU16" i="28" s="1"/>
  <c r="DM19" i="15"/>
  <c r="AU17" i="28" s="1"/>
  <c r="DM20" i="15"/>
  <c r="AU18" i="28" s="1"/>
  <c r="DM21" i="15"/>
  <c r="AU19" i="28" s="1"/>
  <c r="DM22" i="15"/>
  <c r="AU20" i="28" s="1"/>
  <c r="DM23" i="15"/>
  <c r="AU21" i="28" s="1"/>
  <c r="DM24" i="15"/>
  <c r="AU22" i="28" s="1"/>
  <c r="DM25" i="15"/>
  <c r="AU23" i="28" s="1"/>
  <c r="DM26" i="15"/>
  <c r="AU24" i="28" s="1"/>
  <c r="DM27" i="15"/>
  <c r="AU25" i="28" s="1"/>
  <c r="DM28" i="15"/>
  <c r="AU26" i="28" s="1"/>
  <c r="DM29" i="15"/>
  <c r="AU27" i="28" s="1"/>
  <c r="DM30" i="15"/>
  <c r="AU28" i="28" s="1"/>
  <c r="DM31" i="15"/>
  <c r="AU29" i="28" s="1"/>
  <c r="DM32" i="15"/>
  <c r="AU30" i="28" s="1"/>
  <c r="DM33" i="15"/>
  <c r="AU31" i="28" s="1"/>
  <c r="DM34" i="15"/>
  <c r="AU32" i="28" s="1"/>
  <c r="DM35" i="15"/>
  <c r="AU33" i="28" s="1"/>
  <c r="DM36" i="15"/>
  <c r="AU34" i="28" s="1"/>
  <c r="DM37" i="15"/>
  <c r="AU35" i="28" s="1"/>
  <c r="DM38" i="15"/>
  <c r="AU36" i="28" s="1"/>
  <c r="DM39" i="15"/>
  <c r="AU37" i="28" s="1"/>
  <c r="DM40" i="15"/>
  <c r="AU38" i="28" s="1"/>
  <c r="DM41" i="15"/>
  <c r="AU39" i="28" s="1"/>
  <c r="DM42" i="15"/>
  <c r="AU40" i="28" s="1"/>
  <c r="DM43" i="15"/>
  <c r="AU41" i="28" s="1"/>
  <c r="DM44" i="15"/>
  <c r="AU42" i="28" s="1"/>
  <c r="DM45" i="15"/>
  <c r="AU43" i="28" s="1"/>
  <c r="DM46" i="15"/>
  <c r="AU44" i="28" s="1"/>
  <c r="DM47" i="15"/>
  <c r="AU45" i="28" s="1"/>
  <c r="DM48" i="15"/>
  <c r="AU46" i="28" s="1"/>
  <c r="DM49" i="15"/>
  <c r="AU47" i="28" s="1"/>
  <c r="DM50" i="15"/>
  <c r="AU48" i="28" s="1"/>
  <c r="DM51" i="15"/>
  <c r="AU49" i="28" s="1"/>
  <c r="DM52" i="15"/>
  <c r="AU50" i="28" s="1"/>
  <c r="DM53" i="15"/>
  <c r="AU51" i="28" s="1"/>
  <c r="DM54" i="15"/>
  <c r="AU52" i="28" s="1"/>
  <c r="DM55" i="15"/>
  <c r="AU53" i="28" s="1"/>
  <c r="DM56" i="15"/>
  <c r="AU54" i="28" s="1"/>
  <c r="DM57" i="15"/>
  <c r="AU55" i="28" s="1"/>
  <c r="DM58" i="15"/>
  <c r="AU56" i="28" s="1"/>
  <c r="DM59" i="15"/>
  <c r="AU57" i="28" s="1"/>
  <c r="DM60" i="15"/>
  <c r="AU58" i="28" s="1"/>
  <c r="DM61" i="15"/>
  <c r="AU59" i="28" s="1"/>
  <c r="DM62" i="15"/>
  <c r="AU60" i="28" s="1"/>
  <c r="DM63" i="15"/>
  <c r="AU61" i="28" s="1"/>
  <c r="DM64" i="15"/>
  <c r="AU62" i="28" s="1"/>
  <c r="DM65" i="15"/>
  <c r="AU63" i="28" s="1"/>
  <c r="DM66" i="15"/>
  <c r="AU64" i="28" s="1"/>
  <c r="DM67" i="15"/>
  <c r="AU65" i="28" s="1"/>
  <c r="DM68" i="15"/>
  <c r="AU66" i="28" s="1"/>
  <c r="DM69" i="15"/>
  <c r="AU67" i="28" s="1"/>
  <c r="DM70" i="15"/>
  <c r="DM71"/>
  <c r="AU69" i="28" s="1"/>
  <c r="DM72" i="15"/>
  <c r="AU70" i="28" s="1"/>
  <c r="DM73" i="15"/>
  <c r="AU71" i="28" s="1"/>
  <c r="DM74" i="15"/>
  <c r="AU72" i="28" s="1"/>
  <c r="DM75" i="15"/>
  <c r="AU73" i="28" s="1"/>
  <c r="DM76" i="15"/>
  <c r="AU74" i="28" s="1"/>
  <c r="DM77" i="15"/>
  <c r="AU75" i="28" s="1"/>
  <c r="DM78" i="15"/>
  <c r="AU76" i="28" s="1"/>
  <c r="DM79" i="15"/>
  <c r="AU77" i="28" s="1"/>
  <c r="DM80" i="15"/>
  <c r="AU78" i="28" s="1"/>
  <c r="DM81" i="15"/>
  <c r="AU79" i="28" s="1"/>
  <c r="DM82" i="15"/>
  <c r="AU80" i="28" s="1"/>
  <c r="DM83" i="15"/>
  <c r="AU81" i="28" s="1"/>
  <c r="DM84" i="15"/>
  <c r="DM85"/>
  <c r="AU83" i="28" s="1"/>
  <c r="DM86" i="15"/>
  <c r="AU84" i="28" s="1"/>
  <c r="DM87" i="15"/>
  <c r="AU85" i="28" s="1"/>
  <c r="DM88" i="15"/>
  <c r="AU86" i="28" s="1"/>
  <c r="DM89" i="15"/>
  <c r="AU87" i="28" s="1"/>
  <c r="DM90" i="15"/>
  <c r="AU88" i="28" s="1"/>
  <c r="DM91" i="15"/>
  <c r="AU89" i="28" s="1"/>
  <c r="DM92" i="15"/>
  <c r="AU90" i="28" s="1"/>
  <c r="DM93" i="15"/>
  <c r="AU91" i="28" s="1"/>
  <c r="DM94" i="15"/>
  <c r="AU92" i="28" s="1"/>
  <c r="DM95" i="15"/>
  <c r="AU93" i="28" s="1"/>
  <c r="DM96" i="15"/>
  <c r="AU94" i="28" s="1"/>
  <c r="DM97" i="15"/>
  <c r="AU95" i="28" s="1"/>
  <c r="DM98" i="15"/>
  <c r="AU96" i="28" s="1"/>
  <c r="DM99" i="15"/>
  <c r="AU97" i="28" s="1"/>
  <c r="DM100" i="15"/>
  <c r="AU98" i="28" s="1"/>
  <c r="DM101" i="15"/>
  <c r="AU99" i="28" s="1"/>
  <c r="DM102" i="15"/>
  <c r="AU100" i="28" s="1"/>
  <c r="DM103" i="15"/>
  <c r="AU101" i="28" s="1"/>
  <c r="DM104" i="15"/>
  <c r="AU102" i="28" s="1"/>
  <c r="DM105" i="15"/>
  <c r="AU103" i="28" s="1"/>
  <c r="DM106" i="15"/>
  <c r="AU104" i="28" s="1"/>
  <c r="DM107" i="15"/>
  <c r="AU105" i="28" s="1"/>
  <c r="DM108" i="15"/>
  <c r="AU106" i="28" s="1"/>
  <c r="DM109" i="15"/>
  <c r="AU107" i="28" s="1"/>
  <c r="DM110" i="15"/>
  <c r="AU108" i="28" s="1"/>
  <c r="DM111" i="15"/>
  <c r="AU109" i="28" s="1"/>
  <c r="DM112" i="15"/>
  <c r="AU110" i="28" s="1"/>
  <c r="DM113" i="15"/>
  <c r="AU111" i="28" s="1"/>
  <c r="DM114" i="15"/>
  <c r="AU112" i="28" s="1"/>
  <c r="DM115" i="15"/>
  <c r="AU113" i="28" s="1"/>
  <c r="DM116" i="15"/>
  <c r="AU114" i="28" s="1"/>
  <c r="DM117" i="15"/>
  <c r="AU115" i="28" s="1"/>
  <c r="DM118" i="15"/>
  <c r="AU116" i="28" s="1"/>
  <c r="DM119" i="15"/>
  <c r="AU117" i="28" s="1"/>
  <c r="DM120" i="15"/>
  <c r="AU118" i="28" s="1"/>
  <c r="DM121" i="15"/>
  <c r="AU119" i="28" s="1"/>
  <c r="DM122" i="15"/>
  <c r="AU120" i="28" s="1"/>
  <c r="DM123" i="15"/>
  <c r="AU121" i="28" s="1"/>
  <c r="DM124" i="15"/>
  <c r="AU122" i="28" s="1"/>
  <c r="DM125" i="15"/>
  <c r="AU123" i="28" s="1"/>
  <c r="DM126" i="15"/>
  <c r="AU124" i="28" s="1"/>
  <c r="DM127" i="15"/>
  <c r="AU125" i="28" s="1"/>
  <c r="DM128" i="15"/>
  <c r="AU126" i="28" s="1"/>
  <c r="DM129" i="15"/>
  <c r="AU127" i="28" s="1"/>
  <c r="DM130" i="15"/>
  <c r="AU128" i="28" s="1"/>
  <c r="DM131" i="15"/>
  <c r="AU129" i="28" s="1"/>
  <c r="DM132" i="15"/>
  <c r="AU130" i="28" s="1"/>
  <c r="DM133" i="15"/>
  <c r="AU131" i="28" s="1"/>
  <c r="DM134" i="15"/>
  <c r="DM135"/>
  <c r="AU133" i="28" s="1"/>
  <c r="DM136" i="15"/>
  <c r="AU134" i="28" s="1"/>
  <c r="DM137" i="15"/>
  <c r="AU135" i="28" s="1"/>
  <c r="DM138" i="15"/>
  <c r="AU136" i="28" s="1"/>
  <c r="DM139" i="15"/>
  <c r="AU137" i="28" s="1"/>
  <c r="DM140" i="15"/>
  <c r="AU138" i="28" s="1"/>
  <c r="DM141" i="15"/>
  <c r="AU139" i="28" s="1"/>
  <c r="DM142" i="15"/>
  <c r="AU140" i="28" s="1"/>
  <c r="DM143" i="15"/>
  <c r="AU141" i="28" s="1"/>
  <c r="DM144" i="15"/>
  <c r="AU142" i="28" s="1"/>
  <c r="DM145" i="15"/>
  <c r="AU143" i="28" s="1"/>
  <c r="DM146" i="15"/>
  <c r="AU144" i="28" s="1"/>
  <c r="DM147" i="15"/>
  <c r="AU145" i="28" s="1"/>
  <c r="DM148" i="15"/>
  <c r="DM149"/>
  <c r="AU147" i="28" s="1"/>
  <c r="DM150" i="15"/>
  <c r="AU148" i="28" s="1"/>
  <c r="DM151" i="15"/>
  <c r="AU149" i="28" s="1"/>
  <c r="DM152" i="15"/>
  <c r="AU150" i="28" s="1"/>
  <c r="DM153" i="15"/>
  <c r="AU151" i="28" s="1"/>
  <c r="DM154" i="15"/>
  <c r="AU152" i="28" s="1"/>
  <c r="DM155" i="15"/>
  <c r="AU153" i="28" s="1"/>
  <c r="DM156" i="15"/>
  <c r="AU154" i="28" s="1"/>
  <c r="DM157" i="15"/>
  <c r="AU155" i="28" s="1"/>
  <c r="DM158" i="15"/>
  <c r="AU156" i="28" s="1"/>
  <c r="DM159" i="15"/>
  <c r="AU157" i="28" s="1"/>
  <c r="DM160" i="15"/>
  <c r="AU158" i="28" s="1"/>
  <c r="DM161" i="15"/>
  <c r="AU159" i="28" s="1"/>
  <c r="DM162" i="15"/>
  <c r="AU160" i="28" s="1"/>
  <c r="DM163" i="15"/>
  <c r="AU161" i="28" s="1"/>
  <c r="DM164" i="15"/>
  <c r="AU162" i="28" s="1"/>
  <c r="DM165" i="15"/>
  <c r="AU163" i="28" s="1"/>
  <c r="DM166" i="15"/>
  <c r="AU164" i="28" s="1"/>
  <c r="DM167" i="15"/>
  <c r="AU165" i="28" s="1"/>
  <c r="DM168" i="15"/>
  <c r="AU166" i="28" s="1"/>
  <c r="DM169" i="15"/>
  <c r="AU167" i="28" s="1"/>
  <c r="DM170" i="15"/>
  <c r="AU168" i="28" s="1"/>
  <c r="DM171" i="15"/>
  <c r="AU169" i="28" s="1"/>
  <c r="DM172" i="15"/>
  <c r="AU170" i="28" s="1"/>
  <c r="DM173" i="15"/>
  <c r="AU171" i="28" s="1"/>
  <c r="DM174" i="15"/>
  <c r="AU172" i="28" s="1"/>
  <c r="DM175" i="15"/>
  <c r="AU173" i="28" s="1"/>
  <c r="DM176" i="15"/>
  <c r="AU174" i="28" s="1"/>
  <c r="DM177" i="15"/>
  <c r="AU175" i="28" s="1"/>
  <c r="DM178" i="15"/>
  <c r="AU176" i="28" s="1"/>
  <c r="DM179" i="15"/>
  <c r="AU177" i="28" s="1"/>
  <c r="DM180" i="15"/>
  <c r="AU178" i="28" s="1"/>
  <c r="DM181" i="15"/>
  <c r="AU179" i="28" s="1"/>
  <c r="DM182" i="15"/>
  <c r="AU180" i="28" s="1"/>
  <c r="DM183" i="15"/>
  <c r="AU181" i="28" s="1"/>
  <c r="DM184" i="15"/>
  <c r="AU182" i="28" s="1"/>
  <c r="DM185" i="15"/>
  <c r="AU183" i="28" s="1"/>
  <c r="DM186" i="15"/>
  <c r="AU184" i="28" s="1"/>
  <c r="DM187" i="15"/>
  <c r="AU185" i="28" s="1"/>
  <c r="DM188" i="15"/>
  <c r="AU186" i="28" s="1"/>
  <c r="DM189" i="15"/>
  <c r="AU187" i="28" s="1"/>
  <c r="DM190" i="15"/>
  <c r="AU188" i="28" s="1"/>
  <c r="DM191" i="15"/>
  <c r="AU189" i="28" s="1"/>
  <c r="DM192" i="15"/>
  <c r="AU190" i="28" s="1"/>
  <c r="DM193" i="15"/>
  <c r="AU191" i="28" s="1"/>
  <c r="DM194" i="15"/>
  <c r="AU192" i="28" s="1"/>
  <c r="DM195" i="15"/>
  <c r="AU193" i="28" s="1"/>
  <c r="DM196" i="15"/>
  <c r="AU194" i="28" s="1"/>
  <c r="DM197" i="15"/>
  <c r="AU195" i="28" s="1"/>
  <c r="DM198" i="15"/>
  <c r="DM199"/>
  <c r="AU197" i="28" s="1"/>
  <c r="DM200" i="15"/>
  <c r="AU198" i="28" s="1"/>
  <c r="DM201" i="15"/>
  <c r="AU199" i="28" s="1"/>
  <c r="DM202" i="15"/>
  <c r="AU200" i="28" s="1"/>
  <c r="DM203" i="15"/>
  <c r="AU201" i="28" s="1"/>
  <c r="DM204" i="15"/>
  <c r="AU202" i="28" s="1"/>
  <c r="DM205" i="15"/>
  <c r="AU203" i="28" s="1"/>
  <c r="DM206" i="15"/>
  <c r="AU204" i="28" s="1"/>
  <c r="DM207" i="15"/>
  <c r="AU205" i="28" s="1"/>
  <c r="DM208" i="15"/>
  <c r="AU206" i="28" s="1"/>
  <c r="DM209" i="15"/>
  <c r="AU207" i="28" s="1"/>
  <c r="DM210" i="15"/>
  <c r="AU208" i="28" s="1"/>
  <c r="DM211" i="15"/>
  <c r="AU209" i="28" s="1"/>
  <c r="DM212" i="15"/>
  <c r="DM213"/>
  <c r="AU211" i="28" s="1"/>
  <c r="DM214" i="15"/>
  <c r="AU212" i="28" s="1"/>
  <c r="DM215" i="15"/>
  <c r="AU213" i="28" s="1"/>
  <c r="DM216" i="15"/>
  <c r="AU214" i="28" s="1"/>
  <c r="DM217" i="15"/>
  <c r="AU215" i="28" s="1"/>
  <c r="DM218" i="15"/>
  <c r="AU216" i="28" s="1"/>
  <c r="DM219" i="15"/>
  <c r="AU217" i="28" s="1"/>
  <c r="DM220" i="15"/>
  <c r="AU218" i="28" s="1"/>
  <c r="DM221" i="15"/>
  <c r="AU219" i="28" s="1"/>
  <c r="DM222" i="15"/>
  <c r="AU220" i="28" s="1"/>
  <c r="DM223" i="15"/>
  <c r="AU221" i="28" s="1"/>
  <c r="DM224" i="15"/>
  <c r="AU222" i="28" s="1"/>
  <c r="DM225" i="15"/>
  <c r="AU223" i="28" s="1"/>
  <c r="DM226" i="15"/>
  <c r="AU224" i="28" s="1"/>
  <c r="DM227" i="15"/>
  <c r="AU225" i="28" s="1"/>
  <c r="DM228" i="15"/>
  <c r="AU226" i="28" s="1"/>
  <c r="DM229" i="15"/>
  <c r="AU227" i="28" s="1"/>
  <c r="DM230" i="15"/>
  <c r="AU228" i="28" s="1"/>
  <c r="DM231" i="15"/>
  <c r="AU229" i="28" s="1"/>
  <c r="DM232" i="15"/>
  <c r="AU230" i="28" s="1"/>
  <c r="DM233" i="15"/>
  <c r="AU231" i="28" s="1"/>
  <c r="DM234" i="15"/>
  <c r="AU232" i="28" s="1"/>
  <c r="DM235" i="15"/>
  <c r="AU233" i="28" s="1"/>
  <c r="DM236" i="15"/>
  <c r="AU234" i="28" s="1"/>
  <c r="DM237" i="15"/>
  <c r="AU235" i="28" s="1"/>
  <c r="DM238" i="15"/>
  <c r="AU236" i="28" s="1"/>
  <c r="DM239" i="15"/>
  <c r="AU237" i="28" s="1"/>
  <c r="DM240" i="15"/>
  <c r="AU238" i="28" s="1"/>
  <c r="DM241" i="15"/>
  <c r="AU239" i="28" s="1"/>
  <c r="DM242" i="15"/>
  <c r="AU240" i="28" s="1"/>
  <c r="DM243" i="15"/>
  <c r="AU241" i="28" s="1"/>
  <c r="DM244" i="15"/>
  <c r="AU242" i="28" s="1"/>
  <c r="DM245" i="15"/>
  <c r="AU243" i="28" s="1"/>
  <c r="DM246" i="15"/>
  <c r="AU244" i="28" s="1"/>
  <c r="DM247" i="15"/>
  <c r="AU245" i="28" s="1"/>
  <c r="DM248" i="15"/>
  <c r="AU246" i="28" s="1"/>
  <c r="DM249" i="15"/>
  <c r="AU247" i="28" s="1"/>
  <c r="DM250" i="15"/>
  <c r="AU248" i="28" s="1"/>
  <c r="DM251" i="15"/>
  <c r="AU249" i="28" s="1"/>
  <c r="DM252" i="15"/>
  <c r="AU250" i="28" s="1"/>
  <c r="DM253" i="15"/>
  <c r="AU251" i="28" s="1"/>
  <c r="DM254" i="15"/>
  <c r="AU252" i="28" s="1"/>
  <c r="DM255" i="15"/>
  <c r="AU253" i="28" s="1"/>
  <c r="DM256" i="15"/>
  <c r="AU254" i="28" s="1"/>
  <c r="DM257" i="15"/>
  <c r="AU255" i="28" s="1"/>
  <c r="DM258" i="15"/>
  <c r="AU256" i="28" s="1"/>
  <c r="DM259" i="15"/>
  <c r="AU257" i="28" s="1"/>
  <c r="DM260" i="15"/>
  <c r="AU258" i="28" s="1"/>
  <c r="DM261" i="15"/>
  <c r="AU259" i="28" s="1"/>
  <c r="DM262" i="15"/>
  <c r="DM263"/>
  <c r="AU261" i="28" s="1"/>
  <c r="DM264" i="15"/>
  <c r="AU262" i="28" s="1"/>
  <c r="DM265" i="15"/>
  <c r="AU263" i="28" s="1"/>
  <c r="DM266" i="15"/>
  <c r="AU264" i="28" s="1"/>
  <c r="DM267" i="15"/>
  <c r="AU265" i="28" s="1"/>
  <c r="DM268" i="15"/>
  <c r="AU266" i="28" s="1"/>
  <c r="DM269" i="15"/>
  <c r="AU267" i="28" s="1"/>
  <c r="DM270" i="15"/>
  <c r="AU268" i="28" s="1"/>
  <c r="DM271" i="15"/>
  <c r="AU269" i="28" s="1"/>
  <c r="DM272" i="15"/>
  <c r="AU270" i="28" s="1"/>
  <c r="DM273" i="15"/>
  <c r="AU271" i="28" s="1"/>
  <c r="DM274" i="15"/>
  <c r="AU272" i="28" s="1"/>
  <c r="DM275" i="15"/>
  <c r="AU273" i="28" s="1"/>
  <c r="DM276" i="15"/>
  <c r="DM277"/>
  <c r="AU275" i="28" s="1"/>
  <c r="DM278" i="15"/>
  <c r="AU276" i="28" s="1"/>
  <c r="DA7" i="15"/>
  <c r="AI6" i="28" s="1"/>
  <c r="DA9" i="15"/>
  <c r="AI7" i="28" s="1"/>
  <c r="DA10" i="15"/>
  <c r="AI8" i="28" s="1"/>
  <c r="DA11" i="15"/>
  <c r="AI9" i="28" s="1"/>
  <c r="DA12" i="15"/>
  <c r="AI10" i="28" s="1"/>
  <c r="DA13" i="15"/>
  <c r="AI11" i="28" s="1"/>
  <c r="DA14" i="15"/>
  <c r="AI12" i="28" s="1"/>
  <c r="DA15" i="15"/>
  <c r="AI13" i="28" s="1"/>
  <c r="DA16" i="15"/>
  <c r="AI14" i="28" s="1"/>
  <c r="DA17" i="15"/>
  <c r="AI15" i="28" s="1"/>
  <c r="DA18" i="15"/>
  <c r="AI16" i="28" s="1"/>
  <c r="DA19" i="15"/>
  <c r="AI17" i="28" s="1"/>
  <c r="DA20" i="15"/>
  <c r="AI18" i="28" s="1"/>
  <c r="DA21" i="15"/>
  <c r="AI19" i="28" s="1"/>
  <c r="DA22" i="15"/>
  <c r="AI20" i="28" s="1"/>
  <c r="DA23" i="15"/>
  <c r="AI21" i="28" s="1"/>
  <c r="DA24" i="15"/>
  <c r="AI22" i="28" s="1"/>
  <c r="DA25" i="15"/>
  <c r="AI23" i="28" s="1"/>
  <c r="DA26" i="15"/>
  <c r="AI24" i="28" s="1"/>
  <c r="DA27" i="15"/>
  <c r="AI25" i="28" s="1"/>
  <c r="DA28" i="15"/>
  <c r="AI26" i="28" s="1"/>
  <c r="DA29" i="15"/>
  <c r="AI27" i="28" s="1"/>
  <c r="DA30" i="15"/>
  <c r="AI28" i="28" s="1"/>
  <c r="DA31" i="15"/>
  <c r="AI29" i="28" s="1"/>
  <c r="DA32" i="15"/>
  <c r="AI30" i="28" s="1"/>
  <c r="DA33" i="15"/>
  <c r="AI31" i="28" s="1"/>
  <c r="DA34" i="15"/>
  <c r="AI32" i="28" s="1"/>
  <c r="DA35" i="15"/>
  <c r="AI33" i="28" s="1"/>
  <c r="DA36" i="15"/>
  <c r="AI34" i="28" s="1"/>
  <c r="DA37" i="15"/>
  <c r="AI35" i="28" s="1"/>
  <c r="DA38" i="15"/>
  <c r="AI36" i="28" s="1"/>
  <c r="DA39" i="15"/>
  <c r="AI37" i="28" s="1"/>
  <c r="DA40" i="15"/>
  <c r="AI38" i="28" s="1"/>
  <c r="DA41" i="15"/>
  <c r="AI39" i="28" s="1"/>
  <c r="DA42" i="15"/>
  <c r="AI40" i="28" s="1"/>
  <c r="DA43" i="15"/>
  <c r="AI41" i="28" s="1"/>
  <c r="DA44" i="15"/>
  <c r="AI42" i="28" s="1"/>
  <c r="DA45" i="15"/>
  <c r="AI43" i="28" s="1"/>
  <c r="DA46" i="15"/>
  <c r="AI44" i="28" s="1"/>
  <c r="DA47" i="15"/>
  <c r="AI45" i="28" s="1"/>
  <c r="DA48" i="15"/>
  <c r="AI46" i="28" s="1"/>
  <c r="DA49" i="15"/>
  <c r="AI47" i="28" s="1"/>
  <c r="DA50" i="15"/>
  <c r="AI48" i="28" s="1"/>
  <c r="DA51" i="15"/>
  <c r="AI49" i="28" s="1"/>
  <c r="DA52" i="15"/>
  <c r="AI50" i="28" s="1"/>
  <c r="DA53" i="15"/>
  <c r="AI51" i="28" s="1"/>
  <c r="DA54" i="15"/>
  <c r="DA55"/>
  <c r="AI53" i="28" s="1"/>
  <c r="DA56" i="15"/>
  <c r="AI54" i="28" s="1"/>
  <c r="DA57" i="15"/>
  <c r="DA58"/>
  <c r="AI56" i="28" s="1"/>
  <c r="DA59" i="15"/>
  <c r="AI57" i="28" s="1"/>
  <c r="DA60" i="15"/>
  <c r="AI58" i="28" s="1"/>
  <c r="DA61" i="15"/>
  <c r="AI59" i="28" s="1"/>
  <c r="DA62" i="15"/>
  <c r="AI60" i="28" s="1"/>
  <c r="DA63" i="15"/>
  <c r="AI61" i="28" s="1"/>
  <c r="DA64" i="15"/>
  <c r="AI62" i="28" s="1"/>
  <c r="DA65" i="15"/>
  <c r="AI63" i="28" s="1"/>
  <c r="DA66" i="15"/>
  <c r="AI64" i="28" s="1"/>
  <c r="DA67" i="15"/>
  <c r="AI65" i="28" s="1"/>
  <c r="DA68" i="15"/>
  <c r="AI66" i="28" s="1"/>
  <c r="DA69" i="15"/>
  <c r="AI67" i="28" s="1"/>
  <c r="DA70" i="15"/>
  <c r="AI68" i="28" s="1"/>
  <c r="DA71" i="15"/>
  <c r="AI69" i="28" s="1"/>
  <c r="DA72" i="15"/>
  <c r="AI70" i="28" s="1"/>
  <c r="DA73" i="15"/>
  <c r="AI71" i="28" s="1"/>
  <c r="DA74" i="15"/>
  <c r="AI72" i="28" s="1"/>
  <c r="DA75" i="15"/>
  <c r="AI73" i="28" s="1"/>
  <c r="DA76" i="15"/>
  <c r="AI74" i="28" s="1"/>
  <c r="DA77" i="15"/>
  <c r="AI75" i="28" s="1"/>
  <c r="DA78" i="15"/>
  <c r="AI76" i="28" s="1"/>
  <c r="DA79" i="15"/>
  <c r="AI77" i="28" s="1"/>
  <c r="DA80" i="15"/>
  <c r="AI78" i="28" s="1"/>
  <c r="DA81" i="15"/>
  <c r="AI79" i="28" s="1"/>
  <c r="DA82" i="15"/>
  <c r="AI80" i="28" s="1"/>
  <c r="DA83" i="15"/>
  <c r="AI81" i="28" s="1"/>
  <c r="DA84" i="15"/>
  <c r="AI82" i="28" s="1"/>
  <c r="DA85" i="15"/>
  <c r="AI83" i="28" s="1"/>
  <c r="DA86" i="15"/>
  <c r="AI84" i="28" s="1"/>
  <c r="DA87" i="15"/>
  <c r="AI85" i="28" s="1"/>
  <c r="DA88" i="15"/>
  <c r="AI86" i="28" s="1"/>
  <c r="DA89" i="15"/>
  <c r="AI87" i="28" s="1"/>
  <c r="DA90" i="15"/>
  <c r="AI88" i="28" s="1"/>
  <c r="DA91" i="15"/>
  <c r="AI89" i="28" s="1"/>
  <c r="DA92" i="15"/>
  <c r="AI90" i="28" s="1"/>
  <c r="DA93" i="15"/>
  <c r="AI91" i="28" s="1"/>
  <c r="DA94" i="15"/>
  <c r="AI92" i="28" s="1"/>
  <c r="DA95" i="15"/>
  <c r="AI93" i="28" s="1"/>
  <c r="DA96" i="15"/>
  <c r="AI94" i="28" s="1"/>
  <c r="DA97" i="15"/>
  <c r="AI95" i="28" s="1"/>
  <c r="DA98" i="15"/>
  <c r="AI96" i="28" s="1"/>
  <c r="DA99" i="15"/>
  <c r="AI97" i="28" s="1"/>
  <c r="DA100" i="15"/>
  <c r="AI98" i="28" s="1"/>
  <c r="DA101" i="15"/>
  <c r="AI99" i="28" s="1"/>
  <c r="DA102" i="15"/>
  <c r="AI100" i="28" s="1"/>
  <c r="DA103" i="15"/>
  <c r="AI101" i="28" s="1"/>
  <c r="DA104" i="15"/>
  <c r="AI102" i="28" s="1"/>
  <c r="DA105" i="15"/>
  <c r="AI103" i="28" s="1"/>
  <c r="DA106" i="15"/>
  <c r="AI104" i="28" s="1"/>
  <c r="DA107" i="15"/>
  <c r="AI105" i="28" s="1"/>
  <c r="DA108" i="15"/>
  <c r="AI106" i="28" s="1"/>
  <c r="DA109" i="15"/>
  <c r="AI107" i="28" s="1"/>
  <c r="DA110" i="15"/>
  <c r="AI108" i="28" s="1"/>
  <c r="DA111" i="15"/>
  <c r="AI109" i="28" s="1"/>
  <c r="DA112" i="15"/>
  <c r="AI110" i="28" s="1"/>
  <c r="DA113" i="15"/>
  <c r="AI111" i="28" s="1"/>
  <c r="DA114" i="15"/>
  <c r="AI112" i="28" s="1"/>
  <c r="DA115" i="15"/>
  <c r="AI113" i="28" s="1"/>
  <c r="DA116" i="15"/>
  <c r="AI114" i="28" s="1"/>
  <c r="DA117" i="15"/>
  <c r="AI115" i="28" s="1"/>
  <c r="DA118" i="15"/>
  <c r="DA119"/>
  <c r="AI117" i="28" s="1"/>
  <c r="DA120" i="15"/>
  <c r="AI118" i="28" s="1"/>
  <c r="DA121" i="15"/>
  <c r="DA122"/>
  <c r="AI120" i="28" s="1"/>
  <c r="DA123" i="15"/>
  <c r="AI121" i="28" s="1"/>
  <c r="DA124" i="15"/>
  <c r="AI122" i="28" s="1"/>
  <c r="DA125" i="15"/>
  <c r="AI123" i="28" s="1"/>
  <c r="DA126" i="15"/>
  <c r="AI124" i="28" s="1"/>
  <c r="DA127" i="15"/>
  <c r="AI125" i="28" s="1"/>
  <c r="DA128" i="15"/>
  <c r="AI126" i="28" s="1"/>
  <c r="DA129" i="15"/>
  <c r="AI127" i="28" s="1"/>
  <c r="DA130" i="15"/>
  <c r="AI128" i="28" s="1"/>
  <c r="DA131" i="15"/>
  <c r="AI129" i="28" s="1"/>
  <c r="DA132" i="15"/>
  <c r="AI130" i="28" s="1"/>
  <c r="DA133" i="15"/>
  <c r="AI131" i="28" s="1"/>
  <c r="DA134" i="15"/>
  <c r="AI132" i="28" s="1"/>
  <c r="DA135" i="15"/>
  <c r="AI133" i="28" s="1"/>
  <c r="DA136" i="15"/>
  <c r="AI134" i="28" s="1"/>
  <c r="DA137" i="15"/>
  <c r="AI135" i="28" s="1"/>
  <c r="DA138" i="15"/>
  <c r="AI136" i="28" s="1"/>
  <c r="DA139" i="15"/>
  <c r="AI137" i="28" s="1"/>
  <c r="DA140" i="15"/>
  <c r="AI138" i="28" s="1"/>
  <c r="DA141" i="15"/>
  <c r="AI139" i="28" s="1"/>
  <c r="DA142" i="15"/>
  <c r="AI140" i="28" s="1"/>
  <c r="DA143" i="15"/>
  <c r="AI141" i="28" s="1"/>
  <c r="DA144" i="15"/>
  <c r="AI142" i="28" s="1"/>
  <c r="DA145" i="15"/>
  <c r="AI143" i="28" s="1"/>
  <c r="DA146" i="15"/>
  <c r="AI144" i="28" s="1"/>
  <c r="DA147" i="15"/>
  <c r="AI145" i="28" s="1"/>
  <c r="DA148" i="15"/>
  <c r="AI146" i="28" s="1"/>
  <c r="DA149" i="15"/>
  <c r="AI147" i="28" s="1"/>
  <c r="DA150" i="15"/>
  <c r="AI148" i="28" s="1"/>
  <c r="DA151" i="15"/>
  <c r="AI149" i="28" s="1"/>
  <c r="DA152" i="15"/>
  <c r="AI150" i="28" s="1"/>
  <c r="DA153" i="15"/>
  <c r="AI151" i="28" s="1"/>
  <c r="DA154" i="15"/>
  <c r="AI152" i="28" s="1"/>
  <c r="DA155" i="15"/>
  <c r="AI153" i="28" s="1"/>
  <c r="DA156" i="15"/>
  <c r="AI154" i="28" s="1"/>
  <c r="DA157" i="15"/>
  <c r="AI155" i="28" s="1"/>
  <c r="DA158" i="15"/>
  <c r="AI156" i="28" s="1"/>
  <c r="DA159" i="15"/>
  <c r="AI157" i="28" s="1"/>
  <c r="DA160" i="15"/>
  <c r="AI158" i="28" s="1"/>
  <c r="DA161" i="15"/>
  <c r="AI159" i="28" s="1"/>
  <c r="DA162" i="15"/>
  <c r="AI160" i="28" s="1"/>
  <c r="DA163" i="15"/>
  <c r="AI161" i="28" s="1"/>
  <c r="DA164" i="15"/>
  <c r="AI162" i="28" s="1"/>
  <c r="DA165" i="15"/>
  <c r="AI163" i="28" s="1"/>
  <c r="DA166" i="15"/>
  <c r="AI164" i="28" s="1"/>
  <c r="DA167" i="15"/>
  <c r="AI165" i="28" s="1"/>
  <c r="DA168" i="15"/>
  <c r="AI166" i="28" s="1"/>
  <c r="DA169" i="15"/>
  <c r="AI167" i="28" s="1"/>
  <c r="DA170" i="15"/>
  <c r="AI168" i="28" s="1"/>
  <c r="DA171" i="15"/>
  <c r="AI169" i="28" s="1"/>
  <c r="DA172" i="15"/>
  <c r="AI170" i="28" s="1"/>
  <c r="DA173" i="15"/>
  <c r="AI171" i="28" s="1"/>
  <c r="DA174" i="15"/>
  <c r="AI172" i="28" s="1"/>
  <c r="DA175" i="15"/>
  <c r="AI173" i="28" s="1"/>
  <c r="DA176" i="15"/>
  <c r="AI174" i="28" s="1"/>
  <c r="DA177" i="15"/>
  <c r="AI175" i="28" s="1"/>
  <c r="DA178" i="15"/>
  <c r="AI176" i="28" s="1"/>
  <c r="DA179" i="15"/>
  <c r="AI177" i="28" s="1"/>
  <c r="DA180" i="15"/>
  <c r="AI178" i="28" s="1"/>
  <c r="DA181" i="15"/>
  <c r="AI179" i="28" s="1"/>
  <c r="DA182" i="15"/>
  <c r="DA183"/>
  <c r="AI181" i="28" s="1"/>
  <c r="DA184" i="15"/>
  <c r="AI182" i="28" s="1"/>
  <c r="DA185" i="15"/>
  <c r="DA186"/>
  <c r="AI184" i="28" s="1"/>
  <c r="DA187" i="15"/>
  <c r="AI185" i="28" s="1"/>
  <c r="DA188" i="15"/>
  <c r="AI186" i="28" s="1"/>
  <c r="DA189" i="15"/>
  <c r="AI187" i="28" s="1"/>
  <c r="DA190" i="15"/>
  <c r="AI188" i="28" s="1"/>
  <c r="DA191" i="15"/>
  <c r="AI189" i="28" s="1"/>
  <c r="DA192" i="15"/>
  <c r="AI190" i="28" s="1"/>
  <c r="DA193" i="15"/>
  <c r="AI191" i="28" s="1"/>
  <c r="DA194" i="15"/>
  <c r="AI192" i="28" s="1"/>
  <c r="DA195" i="15"/>
  <c r="AI193" i="28" s="1"/>
  <c r="DA196" i="15"/>
  <c r="AI194" i="28" s="1"/>
  <c r="DA197" i="15"/>
  <c r="AI195" i="28" s="1"/>
  <c r="DA198" i="15"/>
  <c r="AI196" i="28" s="1"/>
  <c r="DA199" i="15"/>
  <c r="AI197" i="28" s="1"/>
  <c r="DA200" i="15"/>
  <c r="AI198" i="28" s="1"/>
  <c r="DA201" i="15"/>
  <c r="AI199" i="28" s="1"/>
  <c r="DA202" i="15"/>
  <c r="AI200" i="28" s="1"/>
  <c r="DA203" i="15"/>
  <c r="AI201" i="28" s="1"/>
  <c r="DA204" i="15"/>
  <c r="AI202" i="28" s="1"/>
  <c r="DA205" i="15"/>
  <c r="AI203" i="28" s="1"/>
  <c r="DA206" i="15"/>
  <c r="AI204" i="28" s="1"/>
  <c r="DA207" i="15"/>
  <c r="AI205" i="28" s="1"/>
  <c r="DA208" i="15"/>
  <c r="AI206" i="28" s="1"/>
  <c r="DA209" i="15"/>
  <c r="AI207" i="28" s="1"/>
  <c r="DA210" i="15"/>
  <c r="AI208" i="28" s="1"/>
  <c r="DA211" i="15"/>
  <c r="AI209" i="28" s="1"/>
  <c r="DA212" i="15"/>
  <c r="AI210" i="28" s="1"/>
  <c r="DA213" i="15"/>
  <c r="AI211" i="28" s="1"/>
  <c r="DA214" i="15"/>
  <c r="AI212" i="28" s="1"/>
  <c r="DA215" i="15"/>
  <c r="AI213" i="28" s="1"/>
  <c r="DA216" i="15"/>
  <c r="AI214" i="28" s="1"/>
  <c r="DA217" i="15"/>
  <c r="AI215" i="28" s="1"/>
  <c r="DA218" i="15"/>
  <c r="AI216" i="28" s="1"/>
  <c r="DA219" i="15"/>
  <c r="AI217" i="28" s="1"/>
  <c r="DA220" i="15"/>
  <c r="AI218" i="28" s="1"/>
  <c r="DA221" i="15"/>
  <c r="AI219" i="28" s="1"/>
  <c r="DA222" i="15"/>
  <c r="AI220" i="28" s="1"/>
  <c r="DA223" i="15"/>
  <c r="AI221" i="28" s="1"/>
  <c r="DA224" i="15"/>
  <c r="AI222" i="28" s="1"/>
  <c r="DA225" i="15"/>
  <c r="AI223" i="28" s="1"/>
  <c r="DA226" i="15"/>
  <c r="AI224" i="28" s="1"/>
  <c r="DA227" i="15"/>
  <c r="AI225" i="28" s="1"/>
  <c r="DA228" i="15"/>
  <c r="AI226" i="28" s="1"/>
  <c r="DA229" i="15"/>
  <c r="AI227" i="28" s="1"/>
  <c r="DA230" i="15"/>
  <c r="AI228" i="28" s="1"/>
  <c r="DA231" i="15"/>
  <c r="AI229" i="28" s="1"/>
  <c r="DA232" i="15"/>
  <c r="AI230" i="28" s="1"/>
  <c r="DA233" i="15"/>
  <c r="AI231" i="28" s="1"/>
  <c r="DA234" i="15"/>
  <c r="AI232" i="28" s="1"/>
  <c r="DA235" i="15"/>
  <c r="AI233" i="28" s="1"/>
  <c r="DA236" i="15"/>
  <c r="AI234" i="28" s="1"/>
  <c r="DA237" i="15"/>
  <c r="AI235" i="28" s="1"/>
  <c r="DA238" i="15"/>
  <c r="AI236" i="28" s="1"/>
  <c r="DA239" i="15"/>
  <c r="AI237" i="28" s="1"/>
  <c r="DA240" i="15"/>
  <c r="AI238" i="28" s="1"/>
  <c r="DA241" i="15"/>
  <c r="AI239" i="28" s="1"/>
  <c r="DA242" i="15"/>
  <c r="AI240" i="28" s="1"/>
  <c r="DA243" i="15"/>
  <c r="AI241" i="28" s="1"/>
  <c r="DA244" i="15"/>
  <c r="AI242" i="28" s="1"/>
  <c r="DA245" i="15"/>
  <c r="AI243" i="28" s="1"/>
  <c r="DA246" i="15"/>
  <c r="DA247"/>
  <c r="AI245" i="28" s="1"/>
  <c r="DA248" i="15"/>
  <c r="AI246" i="28" s="1"/>
  <c r="DA249" i="15"/>
  <c r="DA250"/>
  <c r="AI248" i="28" s="1"/>
  <c r="DA251" i="15"/>
  <c r="AI249" i="28" s="1"/>
  <c r="DA252" i="15"/>
  <c r="AI250" i="28" s="1"/>
  <c r="DA253" i="15"/>
  <c r="AI251" i="28" s="1"/>
  <c r="DA254" i="15"/>
  <c r="AI252" i="28" s="1"/>
  <c r="DA255" i="15"/>
  <c r="AI253" i="28" s="1"/>
  <c r="DA256" i="15"/>
  <c r="AI254" i="28" s="1"/>
  <c r="DA257" i="15"/>
  <c r="AI255" i="28" s="1"/>
  <c r="DA258" i="15"/>
  <c r="AI256" i="28" s="1"/>
  <c r="DA259" i="15"/>
  <c r="AI257" i="28" s="1"/>
  <c r="DA260" i="15"/>
  <c r="AI258" i="28" s="1"/>
  <c r="DA261" i="15"/>
  <c r="AI259" i="28" s="1"/>
  <c r="DA262" i="15"/>
  <c r="AI260" i="28" s="1"/>
  <c r="DA263" i="15"/>
  <c r="AI261" i="28" s="1"/>
  <c r="DA264" i="15"/>
  <c r="AI262" i="28" s="1"/>
  <c r="DA265" i="15"/>
  <c r="AI263" i="28" s="1"/>
  <c r="DA266" i="15"/>
  <c r="AI264" i="28" s="1"/>
  <c r="DA267" i="15"/>
  <c r="AI265" i="28" s="1"/>
  <c r="DA268" i="15"/>
  <c r="AI266" i="28" s="1"/>
  <c r="DA269" i="15"/>
  <c r="AI267" i="28" s="1"/>
  <c r="DA270" i="15"/>
  <c r="AI268" i="28" s="1"/>
  <c r="DA271" i="15"/>
  <c r="AI269" i="28" s="1"/>
  <c r="DA272" i="15"/>
  <c r="AI270" i="28" s="1"/>
  <c r="DA273" i="15"/>
  <c r="AI271" i="28" s="1"/>
  <c r="DA274" i="15"/>
  <c r="AI272" i="28" s="1"/>
  <c r="DA275" i="15"/>
  <c r="AI273" i="28" s="1"/>
  <c r="DA276" i="15"/>
  <c r="AI274" i="28" s="1"/>
  <c r="DA277" i="15"/>
  <c r="AI275" i="28" s="1"/>
  <c r="DA278" i="15"/>
  <c r="AI276" i="28" s="1"/>
  <c r="CO7" i="15"/>
  <c r="W6" i="28" s="1"/>
  <c r="CO9" i="15"/>
  <c r="W7" i="28" s="1"/>
  <c r="CO10" i="15"/>
  <c r="W8" i="28" s="1"/>
  <c r="CO11" i="15"/>
  <c r="W9" i="28" s="1"/>
  <c r="CO12" i="15"/>
  <c r="W10" i="28" s="1"/>
  <c r="CO13" i="15"/>
  <c r="W11" i="28" s="1"/>
  <c r="CO14" i="15"/>
  <c r="W12" i="28" s="1"/>
  <c r="CO15" i="15"/>
  <c r="W13" i="28" s="1"/>
  <c r="CO16" i="15"/>
  <c r="W14" i="28" s="1"/>
  <c r="CO17" i="15"/>
  <c r="W15" i="28" s="1"/>
  <c r="CO18" i="15"/>
  <c r="W16" i="28" s="1"/>
  <c r="CO19" i="15"/>
  <c r="CO20"/>
  <c r="W18" i="28" s="1"/>
  <c r="CO21" i="15"/>
  <c r="CO22"/>
  <c r="W20" i="28" s="1"/>
  <c r="CO23" i="15"/>
  <c r="W21" i="28" s="1"/>
  <c r="CO24" i="15"/>
  <c r="W22" i="28" s="1"/>
  <c r="CO25" i="15"/>
  <c r="W23" i="28" s="1"/>
  <c r="CO26" i="15"/>
  <c r="W24" i="28" s="1"/>
  <c r="CO27" i="15"/>
  <c r="W25" i="28" s="1"/>
  <c r="CO28" i="15"/>
  <c r="W26" i="28" s="1"/>
  <c r="CO29" i="15"/>
  <c r="W27" i="28" s="1"/>
  <c r="CO30" i="15"/>
  <c r="W28" i="28" s="1"/>
  <c r="CO31" i="15"/>
  <c r="W29" i="28" s="1"/>
  <c r="CO32" i="15"/>
  <c r="W30" i="28" s="1"/>
  <c r="CO33" i="15"/>
  <c r="W31" i="28" s="1"/>
  <c r="CO34" i="15"/>
  <c r="W32" i="28" s="1"/>
  <c r="CO35" i="15"/>
  <c r="CO36"/>
  <c r="W34" i="28" s="1"/>
  <c r="CO37" i="15"/>
  <c r="CO38"/>
  <c r="W36" i="28" s="1"/>
  <c r="CO39" i="15"/>
  <c r="W37" i="28" s="1"/>
  <c r="CO40" i="15"/>
  <c r="W38" i="28" s="1"/>
  <c r="CO41" i="15"/>
  <c r="W39" i="28" s="1"/>
  <c r="CO42" i="15"/>
  <c r="W40" i="28" s="1"/>
  <c r="CO43" i="15"/>
  <c r="W41" i="28" s="1"/>
  <c r="CO44" i="15"/>
  <c r="W42" i="28" s="1"/>
  <c r="CO45" i="15"/>
  <c r="W43" i="28" s="1"/>
  <c r="CO46" i="15"/>
  <c r="W44" i="28" s="1"/>
  <c r="CO47" i="15"/>
  <c r="W45" i="28" s="1"/>
  <c r="CO48" i="15"/>
  <c r="W46" i="28" s="1"/>
  <c r="CO49" i="15"/>
  <c r="W47" i="28" s="1"/>
  <c r="CO50" i="15"/>
  <c r="W48" i="28" s="1"/>
  <c r="CO51" i="15"/>
  <c r="CO52"/>
  <c r="W50" i="28" s="1"/>
  <c r="CO53" i="15"/>
  <c r="CO54"/>
  <c r="W52" i="28" s="1"/>
  <c r="CO55" i="15"/>
  <c r="W53" i="28" s="1"/>
  <c r="CO56" i="15"/>
  <c r="W54" i="28" s="1"/>
  <c r="CO57" i="15"/>
  <c r="W55" i="28" s="1"/>
  <c r="CO58" i="15"/>
  <c r="W56" i="28" s="1"/>
  <c r="CO59" i="15"/>
  <c r="W57" i="28" s="1"/>
  <c r="CO60" i="15"/>
  <c r="W58" i="28" s="1"/>
  <c r="CO61" i="15"/>
  <c r="W59" i="28" s="1"/>
  <c r="CO62" i="15"/>
  <c r="W60" i="28" s="1"/>
  <c r="CO63" i="15"/>
  <c r="W61" i="28" s="1"/>
  <c r="CO64" i="15"/>
  <c r="W62" i="28" s="1"/>
  <c r="CO65" i="15"/>
  <c r="W63" i="28" s="1"/>
  <c r="CO66" i="15"/>
  <c r="W64" i="28" s="1"/>
  <c r="CO67" i="15"/>
  <c r="CO68"/>
  <c r="W66" i="28" s="1"/>
  <c r="CO69" i="15"/>
  <c r="CO70"/>
  <c r="W68" i="28" s="1"/>
  <c r="CO71" i="15"/>
  <c r="W69" i="28" s="1"/>
  <c r="CO72" i="15"/>
  <c r="W70" i="28" s="1"/>
  <c r="CO73" i="15"/>
  <c r="W71" i="28" s="1"/>
  <c r="CO74" i="15"/>
  <c r="W72" i="28" s="1"/>
  <c r="CO75" i="15"/>
  <c r="W73" i="28" s="1"/>
  <c r="CO76" i="15"/>
  <c r="W74" i="28" s="1"/>
  <c r="CO77" i="15"/>
  <c r="W75" i="28" s="1"/>
  <c r="CO78" i="15"/>
  <c r="W76" i="28" s="1"/>
  <c r="CO79" i="15"/>
  <c r="W77" i="28" s="1"/>
  <c r="CO80" i="15"/>
  <c r="W78" i="28" s="1"/>
  <c r="CO81" i="15"/>
  <c r="W79" i="28" s="1"/>
  <c r="CO82" i="15"/>
  <c r="W80" i="28" s="1"/>
  <c r="CO83" i="15"/>
  <c r="CO84"/>
  <c r="W82" i="28" s="1"/>
  <c r="CO85" i="15"/>
  <c r="CO86"/>
  <c r="W84" i="28" s="1"/>
  <c r="CO87" i="15"/>
  <c r="W85" i="28" s="1"/>
  <c r="CO88" i="15"/>
  <c r="W86" i="28" s="1"/>
  <c r="CO89" i="15"/>
  <c r="W87" i="28" s="1"/>
  <c r="CO90" i="15"/>
  <c r="W88" i="28" s="1"/>
  <c r="CO91" i="15"/>
  <c r="W89" i="28" s="1"/>
  <c r="CO92" i="15"/>
  <c r="W90" i="28" s="1"/>
  <c r="CO93" i="15"/>
  <c r="W91" i="28" s="1"/>
  <c r="CO94" i="15"/>
  <c r="W92" i="28" s="1"/>
  <c r="CO95" i="15"/>
  <c r="W93" i="28" s="1"/>
  <c r="CO96" i="15"/>
  <c r="W94" i="28" s="1"/>
  <c r="CO97" i="15"/>
  <c r="W95" i="28" s="1"/>
  <c r="CO98" i="15"/>
  <c r="W96" i="28" s="1"/>
  <c r="CO99" i="15"/>
  <c r="CO100"/>
  <c r="W98" i="28" s="1"/>
  <c r="CO101" i="15"/>
  <c r="CO102"/>
  <c r="W100" i="28" s="1"/>
  <c r="CO103" i="15"/>
  <c r="W101" i="28" s="1"/>
  <c r="CO104" i="15"/>
  <c r="W102" i="28" s="1"/>
  <c r="CO105" i="15"/>
  <c r="W103" i="28" s="1"/>
  <c r="CO106" i="15"/>
  <c r="W104" i="28" s="1"/>
  <c r="CO107" i="15"/>
  <c r="W105" i="28" s="1"/>
  <c r="CO108" i="15"/>
  <c r="W106" i="28" s="1"/>
  <c r="CO109" i="15"/>
  <c r="W107" i="28" s="1"/>
  <c r="CO110" i="15"/>
  <c r="W108" i="28" s="1"/>
  <c r="CO111" i="15"/>
  <c r="W109" i="28" s="1"/>
  <c r="CO112" i="15"/>
  <c r="W110" i="28" s="1"/>
  <c r="CO113" i="15"/>
  <c r="W111" i="28" s="1"/>
  <c r="CO114" i="15"/>
  <c r="W112" i="28" s="1"/>
  <c r="CO115" i="15"/>
  <c r="CO116"/>
  <c r="W114" i="28" s="1"/>
  <c r="CO117" i="15"/>
  <c r="CO118"/>
  <c r="W116" i="28" s="1"/>
  <c r="CO119" i="15"/>
  <c r="W117" i="28" s="1"/>
  <c r="CO120" i="15"/>
  <c r="W118" i="28" s="1"/>
  <c r="CO121" i="15"/>
  <c r="W119" i="28" s="1"/>
  <c r="CO122" i="15"/>
  <c r="W120" i="28" s="1"/>
  <c r="CO123" i="15"/>
  <c r="W121" i="28" s="1"/>
  <c r="CO124" i="15"/>
  <c r="W122" i="28" s="1"/>
  <c r="CO125" i="15"/>
  <c r="W123" i="28" s="1"/>
  <c r="CO126" i="15"/>
  <c r="W124" i="28" s="1"/>
  <c r="CO127" i="15"/>
  <c r="W125" i="28" s="1"/>
  <c r="CO128" i="15"/>
  <c r="W126" i="28" s="1"/>
  <c r="CO129" i="15"/>
  <c r="W127" i="28" s="1"/>
  <c r="CO130" i="15"/>
  <c r="W128" i="28" s="1"/>
  <c r="CO131" i="15"/>
  <c r="CO132"/>
  <c r="W130" i="28" s="1"/>
  <c r="CO133" i="15"/>
  <c r="CO134"/>
  <c r="W132" i="28" s="1"/>
  <c r="CO135" i="15"/>
  <c r="W133" i="28" s="1"/>
  <c r="CO136" i="15"/>
  <c r="W134" i="28" s="1"/>
  <c r="CO137" i="15"/>
  <c r="W135" i="28" s="1"/>
  <c r="CO138" i="15"/>
  <c r="W136" i="28" s="1"/>
  <c r="CO139" i="15"/>
  <c r="W137" i="28" s="1"/>
  <c r="CO140" i="15"/>
  <c r="W138" i="28" s="1"/>
  <c r="CO141" i="15"/>
  <c r="W139" i="28" s="1"/>
  <c r="CO142" i="15"/>
  <c r="W140" i="28" s="1"/>
  <c r="CO143" i="15"/>
  <c r="W141" i="28" s="1"/>
  <c r="CO144" i="15"/>
  <c r="W142" i="28" s="1"/>
  <c r="CO145" i="15"/>
  <c r="W143" i="28" s="1"/>
  <c r="CO146" i="15"/>
  <c r="W144" i="28" s="1"/>
  <c r="CO147" i="15"/>
  <c r="CO148"/>
  <c r="W146" i="28" s="1"/>
  <c r="CO149" i="15"/>
  <c r="CO150"/>
  <c r="W148" i="28" s="1"/>
  <c r="CO151" i="15"/>
  <c r="W149" i="28" s="1"/>
  <c r="CO152" i="15"/>
  <c r="W150" i="28" s="1"/>
  <c r="CO153" i="15"/>
  <c r="W151" i="28" s="1"/>
  <c r="CO154" i="15"/>
  <c r="W152" i="28" s="1"/>
  <c r="CO155" i="15"/>
  <c r="W153" i="28" s="1"/>
  <c r="CO156" i="15"/>
  <c r="W154" i="28" s="1"/>
  <c r="CO157" i="15"/>
  <c r="W155" i="28" s="1"/>
  <c r="CO158" i="15"/>
  <c r="W156" i="28" s="1"/>
  <c r="CO159" i="15"/>
  <c r="W157" i="28" s="1"/>
  <c r="CO160" i="15"/>
  <c r="W158" i="28" s="1"/>
  <c r="CO161" i="15"/>
  <c r="W159" i="28" s="1"/>
  <c r="CO162" i="15"/>
  <c r="W160" i="28" s="1"/>
  <c r="CO163" i="15"/>
  <c r="CO164"/>
  <c r="W162" i="28" s="1"/>
  <c r="CO165" i="15"/>
  <c r="CO166"/>
  <c r="W164" i="28" s="1"/>
  <c r="CO167" i="15"/>
  <c r="W165" i="28" s="1"/>
  <c r="CO168" i="15"/>
  <c r="W166" i="28" s="1"/>
  <c r="CO169" i="15"/>
  <c r="W167" i="28" s="1"/>
  <c r="CO170" i="15"/>
  <c r="W168" i="28" s="1"/>
  <c r="CO171" i="15"/>
  <c r="W169" i="28" s="1"/>
  <c r="CO172" i="15"/>
  <c r="W170" i="28" s="1"/>
  <c r="CO173" i="15"/>
  <c r="W171" i="28" s="1"/>
  <c r="CO174" i="15"/>
  <c r="W172" i="28" s="1"/>
  <c r="CO175" i="15"/>
  <c r="W173" i="28" s="1"/>
  <c r="CO176" i="15"/>
  <c r="W174" i="28" s="1"/>
  <c r="CO177" i="15"/>
  <c r="W175" i="28" s="1"/>
  <c r="CO178" i="15"/>
  <c r="W176" i="28" s="1"/>
  <c r="CO179" i="15"/>
  <c r="CO180"/>
  <c r="W178" i="28" s="1"/>
  <c r="CO181" i="15"/>
  <c r="CO182"/>
  <c r="W180" i="28" s="1"/>
  <c r="CO183" i="15"/>
  <c r="W181" i="28" s="1"/>
  <c r="CO184" i="15"/>
  <c r="W182" i="28" s="1"/>
  <c r="CO185" i="15"/>
  <c r="W183" i="28" s="1"/>
  <c r="CO186" i="15"/>
  <c r="W184" i="28" s="1"/>
  <c r="CO187" i="15"/>
  <c r="W185" i="28" s="1"/>
  <c r="CO188" i="15"/>
  <c r="W186" i="28" s="1"/>
  <c r="CO189" i="15"/>
  <c r="W187" i="28" s="1"/>
  <c r="CO190" i="15"/>
  <c r="W188" i="28" s="1"/>
  <c r="CO191" i="15"/>
  <c r="W189" i="28" s="1"/>
  <c r="CO192" i="15"/>
  <c r="W190" i="28" s="1"/>
  <c r="CO193" i="15"/>
  <c r="W191" i="28" s="1"/>
  <c r="CO194" i="15"/>
  <c r="W192" i="28" s="1"/>
  <c r="CO195" i="15"/>
  <c r="CO196"/>
  <c r="W194" i="28" s="1"/>
  <c r="CO197" i="15"/>
  <c r="CO198"/>
  <c r="W196" i="28" s="1"/>
  <c r="CO199" i="15"/>
  <c r="W197" i="28" s="1"/>
  <c r="CO200" i="15"/>
  <c r="W198" i="28" s="1"/>
  <c r="CO201" i="15"/>
  <c r="W199" i="28" s="1"/>
  <c r="CO202" i="15"/>
  <c r="W200" i="28" s="1"/>
  <c r="CO203" i="15"/>
  <c r="W201" i="28" s="1"/>
  <c r="CO204" i="15"/>
  <c r="W202" i="28" s="1"/>
  <c r="CO205" i="15"/>
  <c r="W203" i="28" s="1"/>
  <c r="CO206" i="15"/>
  <c r="W204" i="28" s="1"/>
  <c r="CO207" i="15"/>
  <c r="W205" i="28" s="1"/>
  <c r="CO208" i="15"/>
  <c r="W206" i="28" s="1"/>
  <c r="CO209" i="15"/>
  <c r="W207" i="28" s="1"/>
  <c r="CO210" i="15"/>
  <c r="W208" i="28" s="1"/>
  <c r="CO211" i="15"/>
  <c r="CO212"/>
  <c r="W210" i="28" s="1"/>
  <c r="CO213" i="15"/>
  <c r="CO214"/>
  <c r="W212" i="28" s="1"/>
  <c r="CO215" i="15"/>
  <c r="W213" i="28" s="1"/>
  <c r="CO216" i="15"/>
  <c r="W214" i="28" s="1"/>
  <c r="CO217" i="15"/>
  <c r="W215" i="28" s="1"/>
  <c r="CO218" i="15"/>
  <c r="W216" i="28" s="1"/>
  <c r="CO219" i="15"/>
  <c r="W217" i="28" s="1"/>
  <c r="CO220" i="15"/>
  <c r="W218" i="28" s="1"/>
  <c r="CO221" i="15"/>
  <c r="W219" i="28" s="1"/>
  <c r="CO222" i="15"/>
  <c r="W220" i="28" s="1"/>
  <c r="CO223" i="15"/>
  <c r="W221" i="28" s="1"/>
  <c r="CO224" i="15"/>
  <c r="W222" i="28" s="1"/>
  <c r="CO225" i="15"/>
  <c r="W223" i="28" s="1"/>
  <c r="CO226" i="15"/>
  <c r="W224" i="28" s="1"/>
  <c r="CO227" i="15"/>
  <c r="CO228"/>
  <c r="W226" i="28" s="1"/>
  <c r="CO229" i="15"/>
  <c r="CO230"/>
  <c r="W228" i="28" s="1"/>
  <c r="CO231" i="15"/>
  <c r="W229" i="28" s="1"/>
  <c r="CO232" i="15"/>
  <c r="W230" i="28" s="1"/>
  <c r="CO233" i="15"/>
  <c r="W231" i="28" s="1"/>
  <c r="CO234" i="15"/>
  <c r="W232" i="28" s="1"/>
  <c r="CO235" i="15"/>
  <c r="W233" i="28" s="1"/>
  <c r="CO236" i="15"/>
  <c r="W234" i="28" s="1"/>
  <c r="CO237" i="15"/>
  <c r="W235" i="28" s="1"/>
  <c r="CO238" i="15"/>
  <c r="W236" i="28" s="1"/>
  <c r="CO239" i="15"/>
  <c r="W237" i="28" s="1"/>
  <c r="CO240" i="15"/>
  <c r="W238" i="28" s="1"/>
  <c r="CO241" i="15"/>
  <c r="W239" i="28" s="1"/>
  <c r="CO242" i="15"/>
  <c r="W240" i="28" s="1"/>
  <c r="CO243" i="15"/>
  <c r="CO244"/>
  <c r="W242" i="28" s="1"/>
  <c r="CO245" i="15"/>
  <c r="CO246"/>
  <c r="W244" i="28" s="1"/>
  <c r="CO247" i="15"/>
  <c r="W245" i="28" s="1"/>
  <c r="CO248" i="15"/>
  <c r="W246" i="28" s="1"/>
  <c r="CO249" i="15"/>
  <c r="W247" i="28" s="1"/>
  <c r="CO250" i="15"/>
  <c r="W248" i="28" s="1"/>
  <c r="CO251" i="15"/>
  <c r="W249" i="28" s="1"/>
  <c r="CO252" i="15"/>
  <c r="W250" i="28" s="1"/>
  <c r="CO253" i="15"/>
  <c r="W251" i="28" s="1"/>
  <c r="CO254" i="15"/>
  <c r="W252" i="28" s="1"/>
  <c r="CO255" i="15"/>
  <c r="W253" i="28" s="1"/>
  <c r="CO256" i="15"/>
  <c r="W254" i="28" s="1"/>
  <c r="CO257" i="15"/>
  <c r="W255" i="28" s="1"/>
  <c r="CO258" i="15"/>
  <c r="W256" i="28" s="1"/>
  <c r="CO259" i="15"/>
  <c r="CO260"/>
  <c r="W258" i="28" s="1"/>
  <c r="CO261" i="15"/>
  <c r="CO262"/>
  <c r="W260" i="28" s="1"/>
  <c r="CO263" i="15"/>
  <c r="W261" i="28" s="1"/>
  <c r="CO264" i="15"/>
  <c r="W262" i="28" s="1"/>
  <c r="CO265" i="15"/>
  <c r="W263" i="28" s="1"/>
  <c r="CO266" i="15"/>
  <c r="W264" i="28" s="1"/>
  <c r="CO267" i="15"/>
  <c r="W265" i="28" s="1"/>
  <c r="CO268" i="15"/>
  <c r="W266" i="28" s="1"/>
  <c r="CO269" i="15"/>
  <c r="W267" i="28" s="1"/>
  <c r="CO270" i="15"/>
  <c r="W268" i="28" s="1"/>
  <c r="CO271" i="15"/>
  <c r="W269" i="28" s="1"/>
  <c r="CO272" i="15"/>
  <c r="W270" i="28" s="1"/>
  <c r="CO273" i="15"/>
  <c r="W271" i="28" s="1"/>
  <c r="CO274" i="15"/>
  <c r="W272" i="28" s="1"/>
  <c r="CO275" i="15"/>
  <c r="CO276"/>
  <c r="W274" i="28" s="1"/>
  <c r="CO277" i="15"/>
  <c r="CO278"/>
  <c r="W276" i="28" s="1"/>
  <c r="BS5" i="15"/>
  <c r="N278" l="1"/>
  <c r="O278" s="1"/>
  <c r="N277"/>
  <c r="O277" s="1"/>
  <c r="N276"/>
  <c r="O276" s="1"/>
  <c r="N275"/>
  <c r="O275" s="1"/>
  <c r="N274"/>
  <c r="O274" s="1"/>
  <c r="N273"/>
  <c r="O273" s="1"/>
  <c r="N272"/>
  <c r="O272" s="1"/>
  <c r="N271"/>
  <c r="O271" s="1"/>
  <c r="N270"/>
  <c r="O270" s="1"/>
  <c r="N269"/>
  <c r="O269" s="1"/>
  <c r="N268"/>
  <c r="O268" s="1"/>
  <c r="N267"/>
  <c r="O267" s="1"/>
  <c r="N266"/>
  <c r="O266" s="1"/>
  <c r="N265"/>
  <c r="O265" s="1"/>
  <c r="N264"/>
  <c r="O264" s="1"/>
  <c r="N263"/>
  <c r="O263" s="1"/>
  <c r="N262"/>
  <c r="O262" s="1"/>
  <c r="N261"/>
  <c r="O261" s="1"/>
  <c r="N260"/>
  <c r="O260" s="1"/>
  <c r="N259"/>
  <c r="O259" s="1"/>
  <c r="N258"/>
  <c r="O258" s="1"/>
  <c r="N257"/>
  <c r="O257" s="1"/>
  <c r="N256"/>
  <c r="O256" s="1"/>
  <c r="N255"/>
  <c r="O255" s="1"/>
  <c r="N254"/>
  <c r="O254" s="1"/>
  <c r="N253"/>
  <c r="O253" s="1"/>
  <c r="N252"/>
  <c r="O252" s="1"/>
  <c r="N251"/>
  <c r="O251" s="1"/>
  <c r="N250"/>
  <c r="O250" s="1"/>
  <c r="N249"/>
  <c r="O249" s="1"/>
  <c r="N248"/>
  <c r="O248" s="1"/>
  <c r="N247"/>
  <c r="O247" s="1"/>
  <c r="N246"/>
  <c r="O246" s="1"/>
  <c r="N245"/>
  <c r="O245" s="1"/>
  <c r="N244"/>
  <c r="O244" s="1"/>
  <c r="N243"/>
  <c r="O243" s="1"/>
  <c r="N242"/>
  <c r="O242" s="1"/>
  <c r="N241"/>
  <c r="O241" s="1"/>
  <c r="N240"/>
  <c r="O240" s="1"/>
  <c r="N239"/>
  <c r="O239" s="1"/>
  <c r="N238"/>
  <c r="O238" s="1"/>
  <c r="N237"/>
  <c r="O237" s="1"/>
  <c r="N236"/>
  <c r="O236" s="1"/>
  <c r="N235"/>
  <c r="O235" s="1"/>
  <c r="N234"/>
  <c r="O234" s="1"/>
  <c r="N233"/>
  <c r="O233" s="1"/>
  <c r="N232"/>
  <c r="O232" s="1"/>
  <c r="N231"/>
  <c r="O231" s="1"/>
  <c r="N230"/>
  <c r="O230" s="1"/>
  <c r="N229"/>
  <c r="O229" s="1"/>
  <c r="N228"/>
  <c r="O228" s="1"/>
  <c r="N227"/>
  <c r="O227" s="1"/>
  <c r="N226"/>
  <c r="O226" s="1"/>
  <c r="N225"/>
  <c r="O225" s="1"/>
  <c r="N224"/>
  <c r="O224" s="1"/>
  <c r="N223"/>
  <c r="O223" s="1"/>
  <c r="N222"/>
  <c r="O222" s="1"/>
  <c r="N221"/>
  <c r="O221" s="1"/>
  <c r="N220"/>
  <c r="O220" s="1"/>
  <c r="N219"/>
  <c r="O219" s="1"/>
  <c r="N218"/>
  <c r="O218" s="1"/>
  <c r="N217"/>
  <c r="O217" s="1"/>
  <c r="N216"/>
  <c r="O216" s="1"/>
  <c r="N215"/>
  <c r="O215" s="1"/>
  <c r="N214"/>
  <c r="O214" s="1"/>
  <c r="N213"/>
  <c r="O213" s="1"/>
  <c r="N212"/>
  <c r="O212" s="1"/>
  <c r="N211"/>
  <c r="O211" s="1"/>
  <c r="N210"/>
  <c r="O210" s="1"/>
  <c r="N209"/>
  <c r="O209" s="1"/>
  <c r="N208"/>
  <c r="O208" s="1"/>
  <c r="N207"/>
  <c r="O207" s="1"/>
  <c r="N206"/>
  <c r="O206" s="1"/>
  <c r="N205"/>
  <c r="O205" s="1"/>
  <c r="N204"/>
  <c r="O204" s="1"/>
  <c r="N203"/>
  <c r="O203" s="1"/>
  <c r="N202"/>
  <c r="O202" s="1"/>
  <c r="N201"/>
  <c r="O201" s="1"/>
  <c r="N200"/>
  <c r="O200" s="1"/>
  <c r="N199"/>
  <c r="O199" s="1"/>
  <c r="N198"/>
  <c r="O198" s="1"/>
  <c r="N197"/>
  <c r="O197" s="1"/>
  <c r="N196"/>
  <c r="O196" s="1"/>
  <c r="N195"/>
  <c r="O195" s="1"/>
  <c r="N194"/>
  <c r="O194" s="1"/>
  <c r="N193"/>
  <c r="O193" s="1"/>
  <c r="N192"/>
  <c r="O192" s="1"/>
  <c r="N191"/>
  <c r="O191" s="1"/>
  <c r="N190"/>
  <c r="O190" s="1"/>
  <c r="N189"/>
  <c r="O189" s="1"/>
  <c r="N188"/>
  <c r="O188" s="1"/>
  <c r="N187"/>
  <c r="O187" s="1"/>
  <c r="N186"/>
  <c r="O186" s="1"/>
  <c r="N185"/>
  <c r="O185" s="1"/>
  <c r="N184"/>
  <c r="O184" s="1"/>
  <c r="N183"/>
  <c r="O183" s="1"/>
  <c r="N182"/>
  <c r="O182" s="1"/>
  <c r="N181"/>
  <c r="O181" s="1"/>
  <c r="N180"/>
  <c r="O180" s="1"/>
  <c r="N179"/>
  <c r="O179" s="1"/>
  <c r="N178"/>
  <c r="O178" s="1"/>
  <c r="N177"/>
  <c r="O177" s="1"/>
  <c r="N176"/>
  <c r="O176" s="1"/>
  <c r="N175"/>
  <c r="O175" s="1"/>
  <c r="N174"/>
  <c r="O174" s="1"/>
  <c r="N173"/>
  <c r="O173" s="1"/>
  <c r="N172"/>
  <c r="O172" s="1"/>
  <c r="N171"/>
  <c r="O171" s="1"/>
  <c r="N170"/>
  <c r="O170" s="1"/>
  <c r="N169"/>
  <c r="O169" s="1"/>
  <c r="N168"/>
  <c r="O168" s="1"/>
  <c r="N167"/>
  <c r="O167" s="1"/>
  <c r="N166"/>
  <c r="O166" s="1"/>
  <c r="N165"/>
  <c r="O165" s="1"/>
  <c r="N164"/>
  <c r="O164" s="1"/>
  <c r="N163"/>
  <c r="O163" s="1"/>
  <c r="N162"/>
  <c r="O162" s="1"/>
  <c r="N161"/>
  <c r="O161" s="1"/>
  <c r="N160"/>
  <c r="O160" s="1"/>
  <c r="N159"/>
  <c r="O159" s="1"/>
  <c r="N158"/>
  <c r="O158" s="1"/>
  <c r="N157"/>
  <c r="O157" s="1"/>
  <c r="N156"/>
  <c r="O156" s="1"/>
  <c r="N155"/>
  <c r="O155" s="1"/>
  <c r="N154"/>
  <c r="O154" s="1"/>
  <c r="N153"/>
  <c r="O153" s="1"/>
  <c r="N152"/>
  <c r="O152" s="1"/>
  <c r="N151"/>
  <c r="O151" s="1"/>
  <c r="N150"/>
  <c r="O150" s="1"/>
  <c r="N149"/>
  <c r="O149" s="1"/>
  <c r="N148"/>
  <c r="O148" s="1"/>
  <c r="N147"/>
  <c r="O147" s="1"/>
  <c r="N146"/>
  <c r="O146" s="1"/>
  <c r="N145"/>
  <c r="O145" s="1"/>
  <c r="N144"/>
  <c r="O144" s="1"/>
  <c r="N143"/>
  <c r="O143" s="1"/>
  <c r="N142"/>
  <c r="O142" s="1"/>
  <c r="N141"/>
  <c r="O141" s="1"/>
  <c r="N140"/>
  <c r="O140" s="1"/>
  <c r="N139"/>
  <c r="O139" s="1"/>
  <c r="N138"/>
  <c r="O138" s="1"/>
  <c r="N137"/>
  <c r="O137" s="1"/>
  <c r="N136"/>
  <c r="O136" s="1"/>
  <c r="N135"/>
  <c r="O135" s="1"/>
  <c r="N134"/>
  <c r="O134" s="1"/>
  <c r="N133"/>
  <c r="O133" s="1"/>
  <c r="N132"/>
  <c r="O132" s="1"/>
  <c r="N131"/>
  <c r="O131" s="1"/>
  <c r="N130"/>
  <c r="O130" s="1"/>
  <c r="N129"/>
  <c r="O129" s="1"/>
  <c r="N128"/>
  <c r="O128" s="1"/>
  <c r="N127"/>
  <c r="O127" s="1"/>
  <c r="N126"/>
  <c r="O126" s="1"/>
  <c r="N125"/>
  <c r="O125" s="1"/>
  <c r="N124"/>
  <c r="O124" s="1"/>
  <c r="N123"/>
  <c r="O123" s="1"/>
  <c r="N122"/>
  <c r="O122" s="1"/>
  <c r="N121"/>
  <c r="O121" s="1"/>
  <c r="N120"/>
  <c r="O120" s="1"/>
  <c r="N119"/>
  <c r="O119" s="1"/>
  <c r="N118"/>
  <c r="O118" s="1"/>
  <c r="N117"/>
  <c r="O117" s="1"/>
  <c r="N116"/>
  <c r="O116" s="1"/>
  <c r="N115"/>
  <c r="O115" s="1"/>
  <c r="N114"/>
  <c r="O114" s="1"/>
  <c r="N113"/>
  <c r="O113" s="1"/>
  <c r="N112"/>
  <c r="O112" s="1"/>
  <c r="N111"/>
  <c r="O111" s="1"/>
  <c r="N110"/>
  <c r="O110" s="1"/>
  <c r="N109"/>
  <c r="O109" s="1"/>
  <c r="N108"/>
  <c r="O108" s="1"/>
  <c r="N107"/>
  <c r="O107" s="1"/>
  <c r="N106"/>
  <c r="O106" s="1"/>
  <c r="N105"/>
  <c r="O105" s="1"/>
  <c r="N104"/>
  <c r="O104" s="1"/>
  <c r="N103"/>
  <c r="O103" s="1"/>
  <c r="N102"/>
  <c r="O102" s="1"/>
  <c r="N101"/>
  <c r="O101" s="1"/>
  <c r="N100"/>
  <c r="O100" s="1"/>
  <c r="N99"/>
  <c r="O99" s="1"/>
  <c r="N98"/>
  <c r="O98" s="1"/>
  <c r="N97"/>
  <c r="O97" s="1"/>
  <c r="N96"/>
  <c r="O96" s="1"/>
  <c r="N95"/>
  <c r="O95" s="1"/>
  <c r="N94"/>
  <c r="O94" s="1"/>
  <c r="N93"/>
  <c r="O93" s="1"/>
  <c r="N92"/>
  <c r="O92" s="1"/>
  <c r="N91"/>
  <c r="O91" s="1"/>
  <c r="N90"/>
  <c r="O90" s="1"/>
  <c r="N89"/>
  <c r="O89" s="1"/>
  <c r="N88"/>
  <c r="O88" s="1"/>
  <c r="N87"/>
  <c r="O87" s="1"/>
  <c r="N86"/>
  <c r="O86" s="1"/>
  <c r="N85"/>
  <c r="O85" s="1"/>
  <c r="N84"/>
  <c r="O84" s="1"/>
  <c r="N83"/>
  <c r="O83" s="1"/>
  <c r="N82"/>
  <c r="O82" s="1"/>
  <c r="N81"/>
  <c r="O81" s="1"/>
  <c r="N80"/>
  <c r="O80" s="1"/>
  <c r="N79"/>
  <c r="O79" s="1"/>
  <c r="N78"/>
  <c r="O78" s="1"/>
  <c r="N77"/>
  <c r="O77" s="1"/>
  <c r="N76"/>
  <c r="O76" s="1"/>
  <c r="N75"/>
  <c r="O75" s="1"/>
  <c r="N74"/>
  <c r="O74" s="1"/>
  <c r="N73"/>
  <c r="O73" s="1"/>
  <c r="N72"/>
  <c r="O72" s="1"/>
  <c r="N71"/>
  <c r="O71" s="1"/>
  <c r="N70"/>
  <c r="O70" s="1"/>
  <c r="N69"/>
  <c r="O69" s="1"/>
  <c r="N68"/>
  <c r="O68" s="1"/>
  <c r="N67"/>
  <c r="O67" s="1"/>
  <c r="N66"/>
  <c r="O66" s="1"/>
  <c r="N65"/>
  <c r="O65" s="1"/>
  <c r="N64"/>
  <c r="O64" s="1"/>
  <c r="N63"/>
  <c r="O63" s="1"/>
  <c r="N62"/>
  <c r="O62" s="1"/>
  <c r="N61"/>
  <c r="O61" s="1"/>
  <c r="N60"/>
  <c r="O60" s="1"/>
  <c r="N59"/>
  <c r="O59" s="1"/>
  <c r="N58"/>
  <c r="O58" s="1"/>
  <c r="N57"/>
  <c r="O57" s="1"/>
  <c r="N56"/>
  <c r="O56" s="1"/>
  <c r="N55"/>
  <c r="O55" s="1"/>
  <c r="N54"/>
  <c r="O54" s="1"/>
  <c r="N53"/>
  <c r="O53" s="1"/>
  <c r="N52"/>
  <c r="O52" s="1"/>
  <c r="N51"/>
  <c r="O51" s="1"/>
  <c r="N50"/>
  <c r="O50" s="1"/>
  <c r="N49"/>
  <c r="O49" s="1"/>
  <c r="N48"/>
  <c r="O48" s="1"/>
  <c r="N47"/>
  <c r="O47" s="1"/>
  <c r="N46"/>
  <c r="O46" s="1"/>
  <c r="N45"/>
  <c r="O45" s="1"/>
  <c r="N44"/>
  <c r="O44" s="1"/>
  <c r="N43"/>
  <c r="O43" s="1"/>
  <c r="N42"/>
  <c r="O42" s="1"/>
  <c r="N41"/>
  <c r="O41" s="1"/>
  <c r="N40"/>
  <c r="O40" s="1"/>
  <c r="N39"/>
  <c r="O39" s="1"/>
  <c r="N38"/>
  <c r="O38" s="1"/>
  <c r="N37"/>
  <c r="O37" s="1"/>
  <c r="N36"/>
  <c r="O36" s="1"/>
  <c r="N35"/>
  <c r="O35" s="1"/>
  <c r="N34"/>
  <c r="O34" s="1"/>
  <c r="N33"/>
  <c r="O33" s="1"/>
  <c r="N32"/>
  <c r="O32" s="1"/>
  <c r="N31"/>
  <c r="O31" s="1"/>
  <c r="N30"/>
  <c r="O30" s="1"/>
  <c r="N29"/>
  <c r="O29" s="1"/>
  <c r="N28"/>
  <c r="O28" s="1"/>
  <c r="N27"/>
  <c r="O27" s="1"/>
  <c r="N26"/>
  <c r="O26" s="1"/>
  <c r="N25"/>
  <c r="O25" s="1"/>
  <c r="N24"/>
  <c r="O24" s="1"/>
  <c r="N23"/>
  <c r="O23" s="1"/>
  <c r="N22"/>
  <c r="O22" s="1"/>
  <c r="N21"/>
  <c r="O21" s="1"/>
  <c r="N20"/>
  <c r="O20" s="1"/>
  <c r="N19"/>
  <c r="O19" s="1"/>
  <c r="N18"/>
  <c r="O18" s="1"/>
  <c r="N17"/>
  <c r="O17" s="1"/>
  <c r="N16"/>
  <c r="O16" s="1"/>
  <c r="N15"/>
  <c r="O15" s="1"/>
  <c r="N14"/>
  <c r="O14" s="1"/>
  <c r="N13"/>
  <c r="O13" s="1"/>
  <c r="N12"/>
  <c r="O12" s="1"/>
  <c r="N11"/>
  <c r="O11" s="1"/>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K278"/>
  <c r="J278"/>
  <c r="I278"/>
  <c r="H278"/>
  <c r="K277"/>
  <c r="J277"/>
  <c r="I277"/>
  <c r="H277"/>
  <c r="K276"/>
  <c r="J276"/>
  <c r="I276"/>
  <c r="H276"/>
  <c r="K275"/>
  <c r="J275"/>
  <c r="I275"/>
  <c r="H275"/>
  <c r="K274"/>
  <c r="J274"/>
  <c r="I274"/>
  <c r="H274"/>
  <c r="K273"/>
  <c r="J273"/>
  <c r="I273"/>
  <c r="H273"/>
  <c r="K272"/>
  <c r="J272"/>
  <c r="I272"/>
  <c r="H272"/>
  <c r="K271"/>
  <c r="J271"/>
  <c r="I271"/>
  <c r="H271"/>
  <c r="K270"/>
  <c r="J270"/>
  <c r="I270"/>
  <c r="H270"/>
  <c r="K269"/>
  <c r="J269"/>
  <c r="I269"/>
  <c r="H269"/>
  <c r="K268"/>
  <c r="J268"/>
  <c r="I268"/>
  <c r="H268"/>
  <c r="K267"/>
  <c r="J267"/>
  <c r="I267"/>
  <c r="H267"/>
  <c r="K266"/>
  <c r="J266"/>
  <c r="I266"/>
  <c r="H266"/>
  <c r="K265"/>
  <c r="J265"/>
  <c r="I265"/>
  <c r="H265"/>
  <c r="K264"/>
  <c r="J264"/>
  <c r="I264"/>
  <c r="H264"/>
  <c r="K263"/>
  <c r="J263"/>
  <c r="I263"/>
  <c r="H263"/>
  <c r="K262"/>
  <c r="J262"/>
  <c r="I262"/>
  <c r="H262"/>
  <c r="K261"/>
  <c r="J261"/>
  <c r="I261"/>
  <c r="H261"/>
  <c r="K260"/>
  <c r="J260"/>
  <c r="I260"/>
  <c r="H260"/>
  <c r="K259"/>
  <c r="J259"/>
  <c r="I259"/>
  <c r="H259"/>
  <c r="K258"/>
  <c r="J258"/>
  <c r="I258"/>
  <c r="H258"/>
  <c r="K257"/>
  <c r="J257"/>
  <c r="I257"/>
  <c r="H257"/>
  <c r="K256"/>
  <c r="J256"/>
  <c r="I256"/>
  <c r="H256"/>
  <c r="K255"/>
  <c r="J255"/>
  <c r="I255"/>
  <c r="H255"/>
  <c r="K254"/>
  <c r="J254"/>
  <c r="I254"/>
  <c r="H254"/>
  <c r="K253"/>
  <c r="J253"/>
  <c r="I253"/>
  <c r="H253"/>
  <c r="K252"/>
  <c r="J252"/>
  <c r="I252"/>
  <c r="H252"/>
  <c r="K251"/>
  <c r="J251"/>
  <c r="I251"/>
  <c r="H251"/>
  <c r="K250"/>
  <c r="J250"/>
  <c r="I250"/>
  <c r="H250"/>
  <c r="K249"/>
  <c r="J249"/>
  <c r="I249"/>
  <c r="H249"/>
  <c r="K248"/>
  <c r="J248"/>
  <c r="I248"/>
  <c r="H248"/>
  <c r="K247"/>
  <c r="J247"/>
  <c r="I247"/>
  <c r="H247"/>
  <c r="K246"/>
  <c r="J246"/>
  <c r="I246"/>
  <c r="H246"/>
  <c r="K245"/>
  <c r="J245"/>
  <c r="I245"/>
  <c r="H245"/>
  <c r="K244"/>
  <c r="J244"/>
  <c r="I244"/>
  <c r="H244"/>
  <c r="K243"/>
  <c r="J243"/>
  <c r="I243"/>
  <c r="H243"/>
  <c r="K242"/>
  <c r="J242"/>
  <c r="I242"/>
  <c r="H242"/>
  <c r="K241"/>
  <c r="J241"/>
  <c r="I241"/>
  <c r="H241"/>
  <c r="K240"/>
  <c r="J240"/>
  <c r="I240"/>
  <c r="H240"/>
  <c r="K239"/>
  <c r="J239"/>
  <c r="I239"/>
  <c r="H239"/>
  <c r="K238"/>
  <c r="J238"/>
  <c r="I238"/>
  <c r="H238"/>
  <c r="K237"/>
  <c r="J237"/>
  <c r="I237"/>
  <c r="H237"/>
  <c r="K236"/>
  <c r="J236"/>
  <c r="I236"/>
  <c r="H236"/>
  <c r="K235"/>
  <c r="J235"/>
  <c r="I235"/>
  <c r="H235"/>
  <c r="K234"/>
  <c r="J234"/>
  <c r="I234"/>
  <c r="H234"/>
  <c r="K233"/>
  <c r="J233"/>
  <c r="I233"/>
  <c r="H233"/>
  <c r="K232"/>
  <c r="J232"/>
  <c r="I232"/>
  <c r="H232"/>
  <c r="K231"/>
  <c r="J231"/>
  <c r="I231"/>
  <c r="H231"/>
  <c r="K230"/>
  <c r="J230"/>
  <c r="I230"/>
  <c r="H230"/>
  <c r="K229"/>
  <c r="J229"/>
  <c r="I229"/>
  <c r="H229"/>
  <c r="K228"/>
  <c r="J228"/>
  <c r="I228"/>
  <c r="H228"/>
  <c r="K227"/>
  <c r="J227"/>
  <c r="I227"/>
  <c r="H227"/>
  <c r="K226"/>
  <c r="J226"/>
  <c r="I226"/>
  <c r="H226"/>
  <c r="K225"/>
  <c r="J225"/>
  <c r="I225"/>
  <c r="H225"/>
  <c r="K224"/>
  <c r="J224"/>
  <c r="I224"/>
  <c r="H224"/>
  <c r="K223"/>
  <c r="J223"/>
  <c r="I223"/>
  <c r="H223"/>
  <c r="K222"/>
  <c r="J222"/>
  <c r="I222"/>
  <c r="H222"/>
  <c r="K221"/>
  <c r="J221"/>
  <c r="I221"/>
  <c r="H221"/>
  <c r="K220"/>
  <c r="J220"/>
  <c r="I220"/>
  <c r="H220"/>
  <c r="K219"/>
  <c r="J219"/>
  <c r="I219"/>
  <c r="H219"/>
  <c r="K218"/>
  <c r="J218"/>
  <c r="I218"/>
  <c r="H218"/>
  <c r="K217"/>
  <c r="J217"/>
  <c r="I217"/>
  <c r="H217"/>
  <c r="K216"/>
  <c r="J216"/>
  <c r="I216"/>
  <c r="H216"/>
  <c r="K215"/>
  <c r="J215"/>
  <c r="I215"/>
  <c r="H215"/>
  <c r="K214"/>
  <c r="J214"/>
  <c r="I214"/>
  <c r="H214"/>
  <c r="K213"/>
  <c r="J213"/>
  <c r="I213"/>
  <c r="H213"/>
  <c r="K212"/>
  <c r="J212"/>
  <c r="I212"/>
  <c r="H212"/>
  <c r="K211"/>
  <c r="J211"/>
  <c r="I211"/>
  <c r="H211"/>
  <c r="K210"/>
  <c r="J210"/>
  <c r="I210"/>
  <c r="H210"/>
  <c r="K209"/>
  <c r="J209"/>
  <c r="I209"/>
  <c r="H209"/>
  <c r="K208"/>
  <c r="J208"/>
  <c r="I208"/>
  <c r="H208"/>
  <c r="K207"/>
  <c r="J207"/>
  <c r="I207"/>
  <c r="H207"/>
  <c r="K206"/>
  <c r="J206"/>
  <c r="I206"/>
  <c r="H206"/>
  <c r="K205"/>
  <c r="J205"/>
  <c r="I205"/>
  <c r="H205"/>
  <c r="K204"/>
  <c r="J204"/>
  <c r="I204"/>
  <c r="H204"/>
  <c r="K203"/>
  <c r="J203"/>
  <c r="I203"/>
  <c r="H203"/>
  <c r="K202"/>
  <c r="J202"/>
  <c r="I202"/>
  <c r="H202"/>
  <c r="K201"/>
  <c r="J201"/>
  <c r="I201"/>
  <c r="H201"/>
  <c r="K200"/>
  <c r="J200"/>
  <c r="I200"/>
  <c r="H200"/>
  <c r="K199"/>
  <c r="J199"/>
  <c r="I199"/>
  <c r="H199"/>
  <c r="K198"/>
  <c r="J198"/>
  <c r="I198"/>
  <c r="H198"/>
  <c r="K197"/>
  <c r="J197"/>
  <c r="I197"/>
  <c r="H197"/>
  <c r="K196"/>
  <c r="J196"/>
  <c r="I196"/>
  <c r="H196"/>
  <c r="K195"/>
  <c r="J195"/>
  <c r="I195"/>
  <c r="H195"/>
  <c r="K194"/>
  <c r="J194"/>
  <c r="I194"/>
  <c r="H194"/>
  <c r="K193"/>
  <c r="J193"/>
  <c r="I193"/>
  <c r="H193"/>
  <c r="K192"/>
  <c r="J192"/>
  <c r="I192"/>
  <c r="H192"/>
  <c r="K191"/>
  <c r="J191"/>
  <c r="I191"/>
  <c r="H191"/>
  <c r="K190"/>
  <c r="J190"/>
  <c r="I190"/>
  <c r="H190"/>
  <c r="K189"/>
  <c r="J189"/>
  <c r="I189"/>
  <c r="H189"/>
  <c r="K188"/>
  <c r="J188"/>
  <c r="I188"/>
  <c r="H188"/>
  <c r="K187"/>
  <c r="J187"/>
  <c r="I187"/>
  <c r="H187"/>
  <c r="K186"/>
  <c r="J186"/>
  <c r="I186"/>
  <c r="H186"/>
  <c r="K185"/>
  <c r="J185"/>
  <c r="I185"/>
  <c r="H185"/>
  <c r="K184"/>
  <c r="J184"/>
  <c r="I184"/>
  <c r="H184"/>
  <c r="K183"/>
  <c r="J183"/>
  <c r="I183"/>
  <c r="H183"/>
  <c r="K182"/>
  <c r="J182"/>
  <c r="I182"/>
  <c r="H182"/>
  <c r="K181"/>
  <c r="J181"/>
  <c r="I181"/>
  <c r="H181"/>
  <c r="K180"/>
  <c r="J180"/>
  <c r="I180"/>
  <c r="H180"/>
  <c r="K179"/>
  <c r="J179"/>
  <c r="I179"/>
  <c r="H179"/>
  <c r="K178"/>
  <c r="J178"/>
  <c r="I178"/>
  <c r="H178"/>
  <c r="K177"/>
  <c r="J177"/>
  <c r="I177"/>
  <c r="H177"/>
  <c r="K176"/>
  <c r="J176"/>
  <c r="I176"/>
  <c r="H176"/>
  <c r="K175"/>
  <c r="J175"/>
  <c r="I175"/>
  <c r="H175"/>
  <c r="K174"/>
  <c r="J174"/>
  <c r="I174"/>
  <c r="H174"/>
  <c r="K173"/>
  <c r="J173"/>
  <c r="I173"/>
  <c r="H173"/>
  <c r="K172"/>
  <c r="J172"/>
  <c r="I172"/>
  <c r="H172"/>
  <c r="K171"/>
  <c r="J171"/>
  <c r="I171"/>
  <c r="H171"/>
  <c r="K170"/>
  <c r="J170"/>
  <c r="I170"/>
  <c r="H170"/>
  <c r="K169"/>
  <c r="J169"/>
  <c r="I169"/>
  <c r="H169"/>
  <c r="K168"/>
  <c r="J168"/>
  <c r="I168"/>
  <c r="H168"/>
  <c r="K167"/>
  <c r="J167"/>
  <c r="I167"/>
  <c r="H167"/>
  <c r="K166"/>
  <c r="J166"/>
  <c r="I166"/>
  <c r="H166"/>
  <c r="K165"/>
  <c r="J165"/>
  <c r="I165"/>
  <c r="H165"/>
  <c r="K164"/>
  <c r="J164"/>
  <c r="I164"/>
  <c r="H164"/>
  <c r="K163"/>
  <c r="J163"/>
  <c r="I163"/>
  <c r="H163"/>
  <c r="K162"/>
  <c r="J162"/>
  <c r="I162"/>
  <c r="H162"/>
  <c r="K161"/>
  <c r="J161"/>
  <c r="I161"/>
  <c r="H161"/>
  <c r="K160"/>
  <c r="J160"/>
  <c r="I160"/>
  <c r="H160"/>
  <c r="K159"/>
  <c r="J159"/>
  <c r="I159"/>
  <c r="H159"/>
  <c r="K158"/>
  <c r="J158"/>
  <c r="I158"/>
  <c r="H158"/>
  <c r="K157"/>
  <c r="J157"/>
  <c r="I157"/>
  <c r="H157"/>
  <c r="K156"/>
  <c r="J156"/>
  <c r="I156"/>
  <c r="H156"/>
  <c r="K155"/>
  <c r="J155"/>
  <c r="I155"/>
  <c r="H155"/>
  <c r="K154"/>
  <c r="J154"/>
  <c r="I154"/>
  <c r="H154"/>
  <c r="K153"/>
  <c r="J153"/>
  <c r="I153"/>
  <c r="H153"/>
  <c r="K152"/>
  <c r="J152"/>
  <c r="I152"/>
  <c r="H152"/>
  <c r="K151"/>
  <c r="J151"/>
  <c r="I151"/>
  <c r="H151"/>
  <c r="K150"/>
  <c r="J150"/>
  <c r="I150"/>
  <c r="H150"/>
  <c r="K149"/>
  <c r="J149"/>
  <c r="I149"/>
  <c r="H149"/>
  <c r="K148"/>
  <c r="J148"/>
  <c r="I148"/>
  <c r="H148"/>
  <c r="K147"/>
  <c r="J147"/>
  <c r="I147"/>
  <c r="H147"/>
  <c r="K146"/>
  <c r="J146"/>
  <c r="I146"/>
  <c r="H146"/>
  <c r="K145"/>
  <c r="J145"/>
  <c r="I145"/>
  <c r="H145"/>
  <c r="K144"/>
  <c r="J144"/>
  <c r="I144"/>
  <c r="H144"/>
  <c r="K143"/>
  <c r="J143"/>
  <c r="I143"/>
  <c r="H143"/>
  <c r="K142"/>
  <c r="J142"/>
  <c r="I142"/>
  <c r="H142"/>
  <c r="K141"/>
  <c r="J141"/>
  <c r="I141"/>
  <c r="H141"/>
  <c r="K140"/>
  <c r="J140"/>
  <c r="I140"/>
  <c r="H140"/>
  <c r="K139"/>
  <c r="J139"/>
  <c r="I139"/>
  <c r="H139"/>
  <c r="K138"/>
  <c r="J138"/>
  <c r="I138"/>
  <c r="H138"/>
  <c r="K137"/>
  <c r="J137"/>
  <c r="I137"/>
  <c r="H137"/>
  <c r="K136"/>
  <c r="J136"/>
  <c r="I136"/>
  <c r="H136"/>
  <c r="K135"/>
  <c r="J135"/>
  <c r="I135"/>
  <c r="H135"/>
  <c r="K134"/>
  <c r="J134"/>
  <c r="I134"/>
  <c r="H134"/>
  <c r="K133"/>
  <c r="J133"/>
  <c r="I133"/>
  <c r="H133"/>
  <c r="K132"/>
  <c r="J132"/>
  <c r="I132"/>
  <c r="H132"/>
  <c r="K131"/>
  <c r="J131"/>
  <c r="I131"/>
  <c r="H131"/>
  <c r="K130"/>
  <c r="J130"/>
  <c r="I130"/>
  <c r="H130"/>
  <c r="K129"/>
  <c r="J129"/>
  <c r="I129"/>
  <c r="H129"/>
  <c r="K128"/>
  <c r="J128"/>
  <c r="I128"/>
  <c r="H128"/>
  <c r="K127"/>
  <c r="J127"/>
  <c r="I127"/>
  <c r="H127"/>
  <c r="K126"/>
  <c r="J126"/>
  <c r="I126"/>
  <c r="H126"/>
  <c r="K125"/>
  <c r="J125"/>
  <c r="I125"/>
  <c r="H125"/>
  <c r="K124"/>
  <c r="J124"/>
  <c r="I124"/>
  <c r="H124"/>
  <c r="K123"/>
  <c r="J123"/>
  <c r="I123"/>
  <c r="H123"/>
  <c r="K122"/>
  <c r="J122"/>
  <c r="I122"/>
  <c r="H122"/>
  <c r="K121"/>
  <c r="J121"/>
  <c r="I121"/>
  <c r="H121"/>
  <c r="K120"/>
  <c r="J120"/>
  <c r="I120"/>
  <c r="H120"/>
  <c r="K119"/>
  <c r="J119"/>
  <c r="I119"/>
  <c r="H119"/>
  <c r="K118"/>
  <c r="J118"/>
  <c r="I118"/>
  <c r="H118"/>
  <c r="K117"/>
  <c r="J117"/>
  <c r="I117"/>
  <c r="H117"/>
  <c r="K116"/>
  <c r="J116"/>
  <c r="I116"/>
  <c r="H116"/>
  <c r="K115"/>
  <c r="J115"/>
  <c r="I115"/>
  <c r="H115"/>
  <c r="K114"/>
  <c r="J114"/>
  <c r="I114"/>
  <c r="H114"/>
  <c r="K113"/>
  <c r="J113"/>
  <c r="I113"/>
  <c r="H113"/>
  <c r="K112"/>
  <c r="J112"/>
  <c r="I112"/>
  <c r="H112"/>
  <c r="K111"/>
  <c r="J111"/>
  <c r="I111"/>
  <c r="H111"/>
  <c r="K110"/>
  <c r="J110"/>
  <c r="I110"/>
  <c r="H110"/>
  <c r="K109"/>
  <c r="J109"/>
  <c r="I109"/>
  <c r="H109"/>
  <c r="K108"/>
  <c r="J108"/>
  <c r="I108"/>
  <c r="H108"/>
  <c r="K107"/>
  <c r="J107"/>
  <c r="I107"/>
  <c r="H107"/>
  <c r="K106"/>
  <c r="J106"/>
  <c r="I106"/>
  <c r="H106"/>
  <c r="K105"/>
  <c r="J105"/>
  <c r="I105"/>
  <c r="H105"/>
  <c r="K104"/>
  <c r="J104"/>
  <c r="I104"/>
  <c r="H104"/>
  <c r="K103"/>
  <c r="J103"/>
  <c r="I103"/>
  <c r="H103"/>
  <c r="K102"/>
  <c r="J102"/>
  <c r="I102"/>
  <c r="H102"/>
  <c r="K101"/>
  <c r="J101"/>
  <c r="I101"/>
  <c r="H101"/>
  <c r="K100"/>
  <c r="J100"/>
  <c r="I100"/>
  <c r="H100"/>
  <c r="K99"/>
  <c r="J99"/>
  <c r="I99"/>
  <c r="H99"/>
  <c r="K98"/>
  <c r="J98"/>
  <c r="I98"/>
  <c r="H98"/>
  <c r="K97"/>
  <c r="J97"/>
  <c r="I97"/>
  <c r="H97"/>
  <c r="K96"/>
  <c r="J96"/>
  <c r="I96"/>
  <c r="H96"/>
  <c r="K95"/>
  <c r="J95"/>
  <c r="I95"/>
  <c r="H95"/>
  <c r="K94"/>
  <c r="J94"/>
  <c r="I94"/>
  <c r="H94"/>
  <c r="K93"/>
  <c r="J93"/>
  <c r="I93"/>
  <c r="H93"/>
  <c r="K92"/>
  <c r="J92"/>
  <c r="I92"/>
  <c r="H92"/>
  <c r="K91"/>
  <c r="J91"/>
  <c r="I91"/>
  <c r="H91"/>
  <c r="K90"/>
  <c r="J90"/>
  <c r="I90"/>
  <c r="H90"/>
  <c r="K89"/>
  <c r="J89"/>
  <c r="I89"/>
  <c r="H89"/>
  <c r="K88"/>
  <c r="J88"/>
  <c r="I88"/>
  <c r="H88"/>
  <c r="K87"/>
  <c r="J87"/>
  <c r="I87"/>
  <c r="H87"/>
  <c r="K86"/>
  <c r="J86"/>
  <c r="I86"/>
  <c r="H86"/>
  <c r="K85"/>
  <c r="J85"/>
  <c r="I85"/>
  <c r="H85"/>
  <c r="K84"/>
  <c r="J84"/>
  <c r="I84"/>
  <c r="H84"/>
  <c r="K83"/>
  <c r="J83"/>
  <c r="I83"/>
  <c r="H83"/>
  <c r="K82"/>
  <c r="J82"/>
  <c r="I82"/>
  <c r="H82"/>
  <c r="K81"/>
  <c r="J81"/>
  <c r="I81"/>
  <c r="H81"/>
  <c r="K80"/>
  <c r="J80"/>
  <c r="I80"/>
  <c r="H80"/>
  <c r="K79"/>
  <c r="J79"/>
  <c r="I79"/>
  <c r="H79"/>
  <c r="K78"/>
  <c r="J78"/>
  <c r="I78"/>
  <c r="H78"/>
  <c r="K77"/>
  <c r="J77"/>
  <c r="I77"/>
  <c r="H77"/>
  <c r="K76"/>
  <c r="J76"/>
  <c r="I76"/>
  <c r="H76"/>
  <c r="K75"/>
  <c r="J75"/>
  <c r="I75"/>
  <c r="H75"/>
  <c r="K74"/>
  <c r="J74"/>
  <c r="I74"/>
  <c r="H74"/>
  <c r="K73"/>
  <c r="J73"/>
  <c r="I73"/>
  <c r="H73"/>
  <c r="K72"/>
  <c r="J72"/>
  <c r="I72"/>
  <c r="H72"/>
  <c r="K71"/>
  <c r="J71"/>
  <c r="I71"/>
  <c r="H71"/>
  <c r="K70"/>
  <c r="J70"/>
  <c r="I70"/>
  <c r="H70"/>
  <c r="K69"/>
  <c r="J69"/>
  <c r="I69"/>
  <c r="H69"/>
  <c r="K68"/>
  <c r="J68"/>
  <c r="I68"/>
  <c r="H68"/>
  <c r="K67"/>
  <c r="J67"/>
  <c r="I67"/>
  <c r="H67"/>
  <c r="K66"/>
  <c r="J66"/>
  <c r="I66"/>
  <c r="H66"/>
  <c r="K65"/>
  <c r="J65"/>
  <c r="I65"/>
  <c r="H65"/>
  <c r="K64"/>
  <c r="J64"/>
  <c r="I64"/>
  <c r="H64"/>
  <c r="K63"/>
  <c r="J63"/>
  <c r="I63"/>
  <c r="H63"/>
  <c r="K62"/>
  <c r="J62"/>
  <c r="I62"/>
  <c r="H62"/>
  <c r="K61"/>
  <c r="J61"/>
  <c r="I61"/>
  <c r="H61"/>
  <c r="K60"/>
  <c r="J60"/>
  <c r="I60"/>
  <c r="H60"/>
  <c r="K59"/>
  <c r="J59"/>
  <c r="I59"/>
  <c r="H59"/>
  <c r="K58"/>
  <c r="J58"/>
  <c r="I58"/>
  <c r="H58"/>
  <c r="K57"/>
  <c r="J57"/>
  <c r="I57"/>
  <c r="H57"/>
  <c r="K56"/>
  <c r="J56"/>
  <c r="I56"/>
  <c r="H56"/>
  <c r="K55"/>
  <c r="J55"/>
  <c r="I55"/>
  <c r="H55"/>
  <c r="G56"/>
  <c r="G57"/>
  <c r="G58"/>
  <c r="G59"/>
  <c r="G60"/>
  <c r="G61"/>
  <c r="G62"/>
  <c r="G63"/>
  <c r="G64"/>
  <c r="G65"/>
  <c r="G66"/>
  <c r="G67"/>
  <c r="G68"/>
  <c r="AD68" s="1"/>
  <c r="G69"/>
  <c r="G70"/>
  <c r="G71"/>
  <c r="G72"/>
  <c r="G73"/>
  <c r="G74"/>
  <c r="G75"/>
  <c r="G76"/>
  <c r="G77"/>
  <c r="G78"/>
  <c r="G79"/>
  <c r="G80"/>
  <c r="G81"/>
  <c r="G82"/>
  <c r="G83"/>
  <c r="G84"/>
  <c r="AD84" s="1"/>
  <c r="G85"/>
  <c r="G86"/>
  <c r="G87"/>
  <c r="G88"/>
  <c r="G89"/>
  <c r="G90"/>
  <c r="G91"/>
  <c r="G92"/>
  <c r="G93"/>
  <c r="G94"/>
  <c r="G95"/>
  <c r="G96"/>
  <c r="G97"/>
  <c r="G98"/>
  <c r="G99"/>
  <c r="G100"/>
  <c r="AD100" s="1"/>
  <c r="G101"/>
  <c r="G102"/>
  <c r="G103"/>
  <c r="G104"/>
  <c r="G105"/>
  <c r="G106"/>
  <c r="G107"/>
  <c r="G108"/>
  <c r="G109"/>
  <c r="G110"/>
  <c r="G111"/>
  <c r="G112"/>
  <c r="G113"/>
  <c r="G114"/>
  <c r="G115"/>
  <c r="G116"/>
  <c r="AD116" s="1"/>
  <c r="G117"/>
  <c r="G118"/>
  <c r="G119"/>
  <c r="G120"/>
  <c r="G121"/>
  <c r="G122"/>
  <c r="G123"/>
  <c r="G124"/>
  <c r="G125"/>
  <c r="G126"/>
  <c r="G127"/>
  <c r="G128"/>
  <c r="G129"/>
  <c r="G130"/>
  <c r="G131"/>
  <c r="G132"/>
  <c r="AD132" s="1"/>
  <c r="G133"/>
  <c r="G134"/>
  <c r="G135"/>
  <c r="G136"/>
  <c r="G137"/>
  <c r="G138"/>
  <c r="G139"/>
  <c r="G140"/>
  <c r="G141"/>
  <c r="G142"/>
  <c r="G143"/>
  <c r="G144"/>
  <c r="G145"/>
  <c r="G146"/>
  <c r="G147"/>
  <c r="G148"/>
  <c r="AD148" s="1"/>
  <c r="G149"/>
  <c r="G150"/>
  <c r="G151"/>
  <c r="G152"/>
  <c r="G153"/>
  <c r="G154"/>
  <c r="G155"/>
  <c r="G156"/>
  <c r="G157"/>
  <c r="G158"/>
  <c r="G159"/>
  <c r="G160"/>
  <c r="G161"/>
  <c r="G162"/>
  <c r="G163"/>
  <c r="G164"/>
  <c r="AD164" s="1"/>
  <c r="G165"/>
  <c r="G166"/>
  <c r="G167"/>
  <c r="G168"/>
  <c r="G169"/>
  <c r="G170"/>
  <c r="G171"/>
  <c r="G172"/>
  <c r="G173"/>
  <c r="G174"/>
  <c r="G175"/>
  <c r="G176"/>
  <c r="G177"/>
  <c r="G178"/>
  <c r="G179"/>
  <c r="G180"/>
  <c r="AD180" s="1"/>
  <c r="G181"/>
  <c r="G182"/>
  <c r="G183"/>
  <c r="G184"/>
  <c r="G185"/>
  <c r="G186"/>
  <c r="G187"/>
  <c r="G188"/>
  <c r="G189"/>
  <c r="G190"/>
  <c r="G191"/>
  <c r="G192"/>
  <c r="G193"/>
  <c r="G194"/>
  <c r="G195"/>
  <c r="G196"/>
  <c r="G197"/>
  <c r="G198"/>
  <c r="G199"/>
  <c r="G200"/>
  <c r="G201"/>
  <c r="G202"/>
  <c r="G203"/>
  <c r="G204"/>
  <c r="G205"/>
  <c r="G206"/>
  <c r="G207"/>
  <c r="G208"/>
  <c r="G209"/>
  <c r="G210"/>
  <c r="G211"/>
  <c r="G212"/>
  <c r="AD212" s="1"/>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E54"/>
  <c r="G54" s="1"/>
  <c r="G55"/>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BR242"/>
  <c r="BR238"/>
  <c r="BR225"/>
  <c r="BR210"/>
  <c r="BR182"/>
  <c r="BR178"/>
  <c r="BR146"/>
  <c r="BR137"/>
  <c r="BR122"/>
  <c r="BR97"/>
  <c r="BR94"/>
  <c r="BR74"/>
  <c r="AL266"/>
  <c r="AL254"/>
  <c r="AL237"/>
  <c r="AL206"/>
  <c r="AL197"/>
  <c r="AL178"/>
  <c r="AL146"/>
  <c r="AL134"/>
  <c r="AL114"/>
  <c r="AL109"/>
  <c r="AL90"/>
  <c r="AL86"/>
  <c r="AL69"/>
  <c r="AD258"/>
  <c r="AD244"/>
  <c r="AD218"/>
  <c r="AD214"/>
  <c r="AD196"/>
  <c r="AD194"/>
  <c r="AD154"/>
  <c r="AD150"/>
  <c r="AD130"/>
  <c r="AD90"/>
  <c r="AD86"/>
  <c r="AD66"/>
  <c r="AD56"/>
  <c r="G4" i="28"/>
  <c r="AL7" i="15"/>
  <c r="AK7"/>
  <c r="AJ7"/>
  <c r="AH7"/>
  <c r="AG7"/>
  <c r="AD7"/>
  <c r="AC7"/>
  <c r="AB7"/>
  <c r="AA7"/>
  <c r="Z7"/>
  <c r="Y7"/>
  <c r="R7"/>
  <c r="Q7"/>
  <c r="V7"/>
  <c r="U7"/>
  <c r="T7"/>
  <c r="S7"/>
  <c r="F2" i="28"/>
  <c r="B2" i="32"/>
  <c r="E53" i="15"/>
  <c r="E52"/>
  <c r="L52" s="1"/>
  <c r="E51"/>
  <c r="E50"/>
  <c r="E49"/>
  <c r="E48"/>
  <c r="L48" s="1"/>
  <c r="E47"/>
  <c r="E46"/>
  <c r="E45"/>
  <c r="E44"/>
  <c r="L44" s="1"/>
  <c r="E43"/>
  <c r="E42"/>
  <c r="E41"/>
  <c r="E40"/>
  <c r="L40" s="1"/>
  <c r="E39"/>
  <c r="E38"/>
  <c r="E37"/>
  <c r="E36"/>
  <c r="L36" s="1"/>
  <c r="E35"/>
  <c r="E34"/>
  <c r="E33"/>
  <c r="E32"/>
  <c r="L32" s="1"/>
  <c r="E31"/>
  <c r="E30"/>
  <c r="E29"/>
  <c r="E28"/>
  <c r="L28" s="1"/>
  <c r="E27"/>
  <c r="E26"/>
  <c r="E25"/>
  <c r="E24"/>
  <c r="L24" s="1"/>
  <c r="E23"/>
  <c r="E22"/>
  <c r="E21"/>
  <c r="E20"/>
  <c r="L20" s="1"/>
  <c r="E19"/>
  <c r="E18"/>
  <c r="E17"/>
  <c r="E16"/>
  <c r="L16" s="1"/>
  <c r="E15"/>
  <c r="E14"/>
  <c r="E13"/>
  <c r="E12"/>
  <c r="L12" s="1"/>
  <c r="E11"/>
  <c r="E10"/>
  <c r="E9"/>
  <c r="BT5"/>
  <c r="BR5"/>
  <c r="BQ5"/>
  <c r="BP5"/>
  <c r="BO5"/>
  <c r="BN5"/>
  <c r="BM5"/>
  <c r="L276" i="28"/>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L8"/>
  <c r="L7"/>
  <c r="EX6"/>
  <c r="ET6"/>
  <c r="EP6"/>
  <c r="EL6"/>
  <c r="EH6"/>
  <c r="ED6"/>
  <c r="DU8"/>
  <c r="DV8"/>
  <c r="DW8"/>
  <c r="DU9"/>
  <c r="DV9"/>
  <c r="DW9"/>
  <c r="DU10"/>
  <c r="DV10"/>
  <c r="DW10"/>
  <c r="DU11"/>
  <c r="DV11"/>
  <c r="DW11"/>
  <c r="DU12"/>
  <c r="DV12"/>
  <c r="DW12"/>
  <c r="DU13"/>
  <c r="DV13"/>
  <c r="DW13"/>
  <c r="DU14"/>
  <c r="DV14"/>
  <c r="DW14"/>
  <c r="DU15"/>
  <c r="DV15"/>
  <c r="DW15"/>
  <c r="DU16"/>
  <c r="DV16"/>
  <c r="DW16"/>
  <c r="DU17"/>
  <c r="DV17"/>
  <c r="DW17"/>
  <c r="DU18"/>
  <c r="DV18"/>
  <c r="DW18"/>
  <c r="DU19"/>
  <c r="DV19"/>
  <c r="DW19"/>
  <c r="DU20"/>
  <c r="DV20"/>
  <c r="DW20"/>
  <c r="DU21"/>
  <c r="DV21"/>
  <c r="DW21"/>
  <c r="DU22"/>
  <c r="DV22"/>
  <c r="DW22"/>
  <c r="DU23"/>
  <c r="DV23"/>
  <c r="DW23"/>
  <c r="DU24"/>
  <c r="DV24"/>
  <c r="DW24"/>
  <c r="DU25"/>
  <c r="DV25"/>
  <c r="DW25"/>
  <c r="DU26"/>
  <c r="DV26"/>
  <c r="DW26"/>
  <c r="DU27"/>
  <c r="DV27"/>
  <c r="DW27"/>
  <c r="DU28"/>
  <c r="DV28"/>
  <c r="DW28"/>
  <c r="DU29"/>
  <c r="DV29"/>
  <c r="DW29"/>
  <c r="DU30"/>
  <c r="DV30"/>
  <c r="DW30"/>
  <c r="DU31"/>
  <c r="DV31"/>
  <c r="DW31"/>
  <c r="DU32"/>
  <c r="DV32"/>
  <c r="DW32"/>
  <c r="DU33"/>
  <c r="DV33"/>
  <c r="DW33"/>
  <c r="DU34"/>
  <c r="DV34"/>
  <c r="DW34"/>
  <c r="DU35"/>
  <c r="DV35"/>
  <c r="DW35"/>
  <c r="DU36"/>
  <c r="DV36"/>
  <c r="DW36"/>
  <c r="DU37"/>
  <c r="DV37"/>
  <c r="DW37"/>
  <c r="DU38"/>
  <c r="DV38"/>
  <c r="DW38"/>
  <c r="DU39"/>
  <c r="DV39"/>
  <c r="DW39"/>
  <c r="DU40"/>
  <c r="DV40"/>
  <c r="DW40"/>
  <c r="DU41"/>
  <c r="DV41"/>
  <c r="DW41"/>
  <c r="DU42"/>
  <c r="DV42"/>
  <c r="DW42"/>
  <c r="DU43"/>
  <c r="DV43"/>
  <c r="DW43"/>
  <c r="DU44"/>
  <c r="DV44"/>
  <c r="DW44"/>
  <c r="DU45"/>
  <c r="DV45"/>
  <c r="DW45"/>
  <c r="DU46"/>
  <c r="DV46"/>
  <c r="DW46"/>
  <c r="DU47"/>
  <c r="DV47"/>
  <c r="DW47"/>
  <c r="DU48"/>
  <c r="DV48"/>
  <c r="DW48"/>
  <c r="DU49"/>
  <c r="DV49"/>
  <c r="DW49"/>
  <c r="DU50"/>
  <c r="DV50"/>
  <c r="DW50"/>
  <c r="DU51"/>
  <c r="DV51"/>
  <c r="DW51"/>
  <c r="DU52"/>
  <c r="DV52"/>
  <c r="DW52"/>
  <c r="DU53"/>
  <c r="DV53"/>
  <c r="DW53"/>
  <c r="DU54"/>
  <c r="DV54"/>
  <c r="DW54"/>
  <c r="DU55"/>
  <c r="DV55"/>
  <c r="DW55"/>
  <c r="DU56"/>
  <c r="DV56"/>
  <c r="DW56"/>
  <c r="DU57"/>
  <c r="DV57"/>
  <c r="DW57"/>
  <c r="DU58"/>
  <c r="DV58"/>
  <c r="DW58"/>
  <c r="DU59"/>
  <c r="DV59"/>
  <c r="DW59"/>
  <c r="DU60"/>
  <c r="DV60"/>
  <c r="DW60"/>
  <c r="DU61"/>
  <c r="DV61"/>
  <c r="DW61"/>
  <c r="DU62"/>
  <c r="DV62"/>
  <c r="DW62"/>
  <c r="DU63"/>
  <c r="DV63"/>
  <c r="DW63"/>
  <c r="DU64"/>
  <c r="DV64"/>
  <c r="DW64"/>
  <c r="DU65"/>
  <c r="DV65"/>
  <c r="DW65"/>
  <c r="DU66"/>
  <c r="DV66"/>
  <c r="DW66"/>
  <c r="DU67"/>
  <c r="DV67"/>
  <c r="DW67"/>
  <c r="DU68"/>
  <c r="DV68"/>
  <c r="DW68"/>
  <c r="DU69"/>
  <c r="DV69"/>
  <c r="DW69"/>
  <c r="DU70"/>
  <c r="DV70"/>
  <c r="DW70"/>
  <c r="DU71"/>
  <c r="DV71"/>
  <c r="DW71"/>
  <c r="DU72"/>
  <c r="DV72"/>
  <c r="DW72"/>
  <c r="DU73"/>
  <c r="DV73"/>
  <c r="DW73"/>
  <c r="DU74"/>
  <c r="DV74"/>
  <c r="DW74"/>
  <c r="DU75"/>
  <c r="DV75"/>
  <c r="DW75"/>
  <c r="DU76"/>
  <c r="DV76"/>
  <c r="DW76"/>
  <c r="DU77"/>
  <c r="DV77"/>
  <c r="DW77"/>
  <c r="DU78"/>
  <c r="DV78"/>
  <c r="DW78"/>
  <c r="DU79"/>
  <c r="DV79"/>
  <c r="DW79"/>
  <c r="DU80"/>
  <c r="DV80"/>
  <c r="DW80"/>
  <c r="DU81"/>
  <c r="DV81"/>
  <c r="DW81"/>
  <c r="DU82"/>
  <c r="DV82"/>
  <c r="DW82"/>
  <c r="DU83"/>
  <c r="DV83"/>
  <c r="DW83"/>
  <c r="DU84"/>
  <c r="DV84"/>
  <c r="DW84"/>
  <c r="DU85"/>
  <c r="DV85"/>
  <c r="DW85"/>
  <c r="DU86"/>
  <c r="DV86"/>
  <c r="DW86"/>
  <c r="DU87"/>
  <c r="DV87"/>
  <c r="DW87"/>
  <c r="DU88"/>
  <c r="DV88"/>
  <c r="DW88"/>
  <c r="DU89"/>
  <c r="DV89"/>
  <c r="DW89"/>
  <c r="DU90"/>
  <c r="DV90"/>
  <c r="DW90"/>
  <c r="DU91"/>
  <c r="DV91"/>
  <c r="DW91"/>
  <c r="DU92"/>
  <c r="DV92"/>
  <c r="DW92"/>
  <c r="DU93"/>
  <c r="DV93"/>
  <c r="DW93"/>
  <c r="DU94"/>
  <c r="DV94"/>
  <c r="DW94"/>
  <c r="DU95"/>
  <c r="DV95"/>
  <c r="DW95"/>
  <c r="DU96"/>
  <c r="DV96"/>
  <c r="DW96"/>
  <c r="DU97"/>
  <c r="DV97"/>
  <c r="DW97"/>
  <c r="DU98"/>
  <c r="DV98"/>
  <c r="DW98"/>
  <c r="DU99"/>
  <c r="DV99"/>
  <c r="DW99"/>
  <c r="DU100"/>
  <c r="DV100"/>
  <c r="DW100"/>
  <c r="DU101"/>
  <c r="DV101"/>
  <c r="DW101"/>
  <c r="DU102"/>
  <c r="DV102"/>
  <c r="DW102"/>
  <c r="DU103"/>
  <c r="DV103"/>
  <c r="DW103"/>
  <c r="DU104"/>
  <c r="DV104"/>
  <c r="DW104"/>
  <c r="DU105"/>
  <c r="DV105"/>
  <c r="DW105"/>
  <c r="DU106"/>
  <c r="DV106"/>
  <c r="DW106"/>
  <c r="DU107"/>
  <c r="DV107"/>
  <c r="DW107"/>
  <c r="DU108"/>
  <c r="DV108"/>
  <c r="DW108"/>
  <c r="DU109"/>
  <c r="DV109"/>
  <c r="DW109"/>
  <c r="DU110"/>
  <c r="DV110"/>
  <c r="DW110"/>
  <c r="DU111"/>
  <c r="DV111"/>
  <c r="DW111"/>
  <c r="DU112"/>
  <c r="DV112"/>
  <c r="DW112"/>
  <c r="DU113"/>
  <c r="DV113"/>
  <c r="DW113"/>
  <c r="DU114"/>
  <c r="DV114"/>
  <c r="DW114"/>
  <c r="DU115"/>
  <c r="DV115"/>
  <c r="DW115"/>
  <c r="DU116"/>
  <c r="DV116"/>
  <c r="DW116"/>
  <c r="DU117"/>
  <c r="DV117"/>
  <c r="DW117"/>
  <c r="DU118"/>
  <c r="DV118"/>
  <c r="DW118"/>
  <c r="DU119"/>
  <c r="DV119"/>
  <c r="DW119"/>
  <c r="DU120"/>
  <c r="DV120"/>
  <c r="DW120"/>
  <c r="DU121"/>
  <c r="DV121"/>
  <c r="DW121"/>
  <c r="DU122"/>
  <c r="DV122"/>
  <c r="DW122"/>
  <c r="DU123"/>
  <c r="DV123"/>
  <c r="DW123"/>
  <c r="DU124"/>
  <c r="DV124"/>
  <c r="DW124"/>
  <c r="DU125"/>
  <c r="DV125"/>
  <c r="DW125"/>
  <c r="DU126"/>
  <c r="DV126"/>
  <c r="DW126"/>
  <c r="DU127"/>
  <c r="DV127"/>
  <c r="DW127"/>
  <c r="DU128"/>
  <c r="DV128"/>
  <c r="DW128"/>
  <c r="DU129"/>
  <c r="DV129"/>
  <c r="DW129"/>
  <c r="DU130"/>
  <c r="DV130"/>
  <c r="DW130"/>
  <c r="DU131"/>
  <c r="DV131"/>
  <c r="DW131"/>
  <c r="DU132"/>
  <c r="DV132"/>
  <c r="DW132"/>
  <c r="DU133"/>
  <c r="DV133"/>
  <c r="DW133"/>
  <c r="DU134"/>
  <c r="DV134"/>
  <c r="DW134"/>
  <c r="DU135"/>
  <c r="DV135"/>
  <c r="DW135"/>
  <c r="DU136"/>
  <c r="DV136"/>
  <c r="DW136"/>
  <c r="DU137"/>
  <c r="DV137"/>
  <c r="DW137"/>
  <c r="DU138"/>
  <c r="DV138"/>
  <c r="DW138"/>
  <c r="DU139"/>
  <c r="DV139"/>
  <c r="DW139"/>
  <c r="DU140"/>
  <c r="DV140"/>
  <c r="DW140"/>
  <c r="DU141"/>
  <c r="DV141"/>
  <c r="DW141"/>
  <c r="DU142"/>
  <c r="DV142"/>
  <c r="DW142"/>
  <c r="DU143"/>
  <c r="DV143"/>
  <c r="DW143"/>
  <c r="DU144"/>
  <c r="DV144"/>
  <c r="DW144"/>
  <c r="DU145"/>
  <c r="DV145"/>
  <c r="DW145"/>
  <c r="DU146"/>
  <c r="DV146"/>
  <c r="DW146"/>
  <c r="DU147"/>
  <c r="DV147"/>
  <c r="DW147"/>
  <c r="DU148"/>
  <c r="DV148"/>
  <c r="DW148"/>
  <c r="DU149"/>
  <c r="DV149"/>
  <c r="DW149"/>
  <c r="DU150"/>
  <c r="DV150"/>
  <c r="DW150"/>
  <c r="DU151"/>
  <c r="DV151"/>
  <c r="DW151"/>
  <c r="DU152"/>
  <c r="DV152"/>
  <c r="DW152"/>
  <c r="DU153"/>
  <c r="DV153"/>
  <c r="DW153"/>
  <c r="DU154"/>
  <c r="DV154"/>
  <c r="DW154"/>
  <c r="DU155"/>
  <c r="DV155"/>
  <c r="DW155"/>
  <c r="DU156"/>
  <c r="DV156"/>
  <c r="DW156"/>
  <c r="DU157"/>
  <c r="DV157"/>
  <c r="DW157"/>
  <c r="DU158"/>
  <c r="DV158"/>
  <c r="DW158"/>
  <c r="DU159"/>
  <c r="DV159"/>
  <c r="DW159"/>
  <c r="DU160"/>
  <c r="DV160"/>
  <c r="DW160"/>
  <c r="DU161"/>
  <c r="DV161"/>
  <c r="DW161"/>
  <c r="DU162"/>
  <c r="DV162"/>
  <c r="DW162"/>
  <c r="DU163"/>
  <c r="DV163"/>
  <c r="DW163"/>
  <c r="DU164"/>
  <c r="DV164"/>
  <c r="DW164"/>
  <c r="DU165"/>
  <c r="DV165"/>
  <c r="DW165"/>
  <c r="DU166"/>
  <c r="DV166"/>
  <c r="DW166"/>
  <c r="DU167"/>
  <c r="DV167"/>
  <c r="DW167"/>
  <c r="DU168"/>
  <c r="DV168"/>
  <c r="DW168"/>
  <c r="DU169"/>
  <c r="DV169"/>
  <c r="DW169"/>
  <c r="DU170"/>
  <c r="DV170"/>
  <c r="DW170"/>
  <c r="DU171"/>
  <c r="DV171"/>
  <c r="DW171"/>
  <c r="DU172"/>
  <c r="DV172"/>
  <c r="DW172"/>
  <c r="DU173"/>
  <c r="DV173"/>
  <c r="DW173"/>
  <c r="DU174"/>
  <c r="DV174"/>
  <c r="DW174"/>
  <c r="DU175"/>
  <c r="DV175"/>
  <c r="DW175"/>
  <c r="DU176"/>
  <c r="DV176"/>
  <c r="DW176"/>
  <c r="DU177"/>
  <c r="DV177"/>
  <c r="DW177"/>
  <c r="DU178"/>
  <c r="DV178"/>
  <c r="DW178"/>
  <c r="DU179"/>
  <c r="DV179"/>
  <c r="DW179"/>
  <c r="DU180"/>
  <c r="DV180"/>
  <c r="DW180"/>
  <c r="DU181"/>
  <c r="DV181"/>
  <c r="DW181"/>
  <c r="DU182"/>
  <c r="DV182"/>
  <c r="DW182"/>
  <c r="DU183"/>
  <c r="DV183"/>
  <c r="DW183"/>
  <c r="DU184"/>
  <c r="DV184"/>
  <c r="DW184"/>
  <c r="DU185"/>
  <c r="DV185"/>
  <c r="DW185"/>
  <c r="DU186"/>
  <c r="DV186"/>
  <c r="DW186"/>
  <c r="DU187"/>
  <c r="DV187"/>
  <c r="DW187"/>
  <c r="DU188"/>
  <c r="DV188"/>
  <c r="DW188"/>
  <c r="DU189"/>
  <c r="DV189"/>
  <c r="DW189"/>
  <c r="DU190"/>
  <c r="DV190"/>
  <c r="DW190"/>
  <c r="DU191"/>
  <c r="DV191"/>
  <c r="DW191"/>
  <c r="DU192"/>
  <c r="DV192"/>
  <c r="DW192"/>
  <c r="DU193"/>
  <c r="DV193"/>
  <c r="DW193"/>
  <c r="DU194"/>
  <c r="DV194"/>
  <c r="DW194"/>
  <c r="DU195"/>
  <c r="DV195"/>
  <c r="DW195"/>
  <c r="DU196"/>
  <c r="DV196"/>
  <c r="DW196"/>
  <c r="DU197"/>
  <c r="DV197"/>
  <c r="DW197"/>
  <c r="DU198"/>
  <c r="DV198"/>
  <c r="DW198"/>
  <c r="DU199"/>
  <c r="DV199"/>
  <c r="DW199"/>
  <c r="DU200"/>
  <c r="DV200"/>
  <c r="DW200"/>
  <c r="DU201"/>
  <c r="DV201"/>
  <c r="DW201"/>
  <c r="DU202"/>
  <c r="DV202"/>
  <c r="DW202"/>
  <c r="DU203"/>
  <c r="DV203"/>
  <c r="DW203"/>
  <c r="DU204"/>
  <c r="DV204"/>
  <c r="DW204"/>
  <c r="DU205"/>
  <c r="DV205"/>
  <c r="DW205"/>
  <c r="DU206"/>
  <c r="DV206"/>
  <c r="DW206"/>
  <c r="DU207"/>
  <c r="DV207"/>
  <c r="DW207"/>
  <c r="DU208"/>
  <c r="DV208"/>
  <c r="DW208"/>
  <c r="DU209"/>
  <c r="DV209"/>
  <c r="DW209"/>
  <c r="DU210"/>
  <c r="DV210"/>
  <c r="DW210"/>
  <c r="DU211"/>
  <c r="DV211"/>
  <c r="DW211"/>
  <c r="DU212"/>
  <c r="DV212"/>
  <c r="DW212"/>
  <c r="DU213"/>
  <c r="DV213"/>
  <c r="DW213"/>
  <c r="DU214"/>
  <c r="DV214"/>
  <c r="DW214"/>
  <c r="DU215"/>
  <c r="DV215"/>
  <c r="DW215"/>
  <c r="DU216"/>
  <c r="DV216"/>
  <c r="DW216"/>
  <c r="DU217"/>
  <c r="DV217"/>
  <c r="DW217"/>
  <c r="DU218"/>
  <c r="DV218"/>
  <c r="DW218"/>
  <c r="DU219"/>
  <c r="DV219"/>
  <c r="DW219"/>
  <c r="DU220"/>
  <c r="DV220"/>
  <c r="DW220"/>
  <c r="DU221"/>
  <c r="DV221"/>
  <c r="DW221"/>
  <c r="DU222"/>
  <c r="DV222"/>
  <c r="DW222"/>
  <c r="DU223"/>
  <c r="DV223"/>
  <c r="DW223"/>
  <c r="DU224"/>
  <c r="DV224"/>
  <c r="DW224"/>
  <c r="DU225"/>
  <c r="DV225"/>
  <c r="DW225"/>
  <c r="DU226"/>
  <c r="DV226"/>
  <c r="DW226"/>
  <c r="DU227"/>
  <c r="DV227"/>
  <c r="DW227"/>
  <c r="DU228"/>
  <c r="DV228"/>
  <c r="DW228"/>
  <c r="DU229"/>
  <c r="DV229"/>
  <c r="DW229"/>
  <c r="DU230"/>
  <c r="DV230"/>
  <c r="DW230"/>
  <c r="DU231"/>
  <c r="DV231"/>
  <c r="DW231"/>
  <c r="DU232"/>
  <c r="DV232"/>
  <c r="DW232"/>
  <c r="DU233"/>
  <c r="DV233"/>
  <c r="DW233"/>
  <c r="DU234"/>
  <c r="DV234"/>
  <c r="DW234"/>
  <c r="DU235"/>
  <c r="DV235"/>
  <c r="DW235"/>
  <c r="DU236"/>
  <c r="DV236"/>
  <c r="DW236"/>
  <c r="DU237"/>
  <c r="DV237"/>
  <c r="DW237"/>
  <c r="DU238"/>
  <c r="DV238"/>
  <c r="DW238"/>
  <c r="DU239"/>
  <c r="DV239"/>
  <c r="DW239"/>
  <c r="DU240"/>
  <c r="DV240"/>
  <c r="DW240"/>
  <c r="DU241"/>
  <c r="DV241"/>
  <c r="DW241"/>
  <c r="DU242"/>
  <c r="DV242"/>
  <c r="DW242"/>
  <c r="DU243"/>
  <c r="DV243"/>
  <c r="DW243"/>
  <c r="DU244"/>
  <c r="DV244"/>
  <c r="DW244"/>
  <c r="DU245"/>
  <c r="DV245"/>
  <c r="DW245"/>
  <c r="DU246"/>
  <c r="DV246"/>
  <c r="DW246"/>
  <c r="DU247"/>
  <c r="DV247"/>
  <c r="DW247"/>
  <c r="DU248"/>
  <c r="DV248"/>
  <c r="DW248"/>
  <c r="DU249"/>
  <c r="DV249"/>
  <c r="DW249"/>
  <c r="DU250"/>
  <c r="DV250"/>
  <c r="DW250"/>
  <c r="DU251"/>
  <c r="DV251"/>
  <c r="DW251"/>
  <c r="DU252"/>
  <c r="DV252"/>
  <c r="DW252"/>
  <c r="DU253"/>
  <c r="DV253"/>
  <c r="DW253"/>
  <c r="DU254"/>
  <c r="DV254"/>
  <c r="DW254"/>
  <c r="DU255"/>
  <c r="DV255"/>
  <c r="DW255"/>
  <c r="DU256"/>
  <c r="DV256"/>
  <c r="DW256"/>
  <c r="DU257"/>
  <c r="DV257"/>
  <c r="DW257"/>
  <c r="DU258"/>
  <c r="DV258"/>
  <c r="DW258"/>
  <c r="DU259"/>
  <c r="DV259"/>
  <c r="DW259"/>
  <c r="DU260"/>
  <c r="DV260"/>
  <c r="DW260"/>
  <c r="DU261"/>
  <c r="DV261"/>
  <c r="DW261"/>
  <c r="DU262"/>
  <c r="DV262"/>
  <c r="DW262"/>
  <c r="DU263"/>
  <c r="DV263"/>
  <c r="DW263"/>
  <c r="DU264"/>
  <c r="DV264"/>
  <c r="DW264"/>
  <c r="DU265"/>
  <c r="DV265"/>
  <c r="DW265"/>
  <c r="DU266"/>
  <c r="DV266"/>
  <c r="DW266"/>
  <c r="DU267"/>
  <c r="DV267"/>
  <c r="DW267"/>
  <c r="DU268"/>
  <c r="DV268"/>
  <c r="DW268"/>
  <c r="DU269"/>
  <c r="DV269"/>
  <c r="DW269"/>
  <c r="DU270"/>
  <c r="DV270"/>
  <c r="DW270"/>
  <c r="DU271"/>
  <c r="DV271"/>
  <c r="DW271"/>
  <c r="DU272"/>
  <c r="DV272"/>
  <c r="DW272"/>
  <c r="DU273"/>
  <c r="DV273"/>
  <c r="DW273"/>
  <c r="DU274"/>
  <c r="DV274"/>
  <c r="DW274"/>
  <c r="DU275"/>
  <c r="DV275"/>
  <c r="DW275"/>
  <c r="DU276"/>
  <c r="DV276"/>
  <c r="DW276"/>
  <c r="DW7"/>
  <c r="DV7"/>
  <c r="DU7"/>
  <c r="DP8"/>
  <c r="DQ8"/>
  <c r="DR8"/>
  <c r="DP9"/>
  <c r="DQ9"/>
  <c r="DR9"/>
  <c r="DP10"/>
  <c r="DQ10"/>
  <c r="DR10"/>
  <c r="DP11"/>
  <c r="DQ11"/>
  <c r="DR11"/>
  <c r="DP12"/>
  <c r="DQ12"/>
  <c r="DR12"/>
  <c r="DP13"/>
  <c r="DQ13"/>
  <c r="DR13"/>
  <c r="DP14"/>
  <c r="DQ14"/>
  <c r="DR14"/>
  <c r="DP15"/>
  <c r="DQ15"/>
  <c r="DR15"/>
  <c r="DP16"/>
  <c r="DQ16"/>
  <c r="DR16"/>
  <c r="DP17"/>
  <c r="DQ17"/>
  <c r="DR17"/>
  <c r="DP18"/>
  <c r="DQ18"/>
  <c r="DR18"/>
  <c r="DP19"/>
  <c r="DQ19"/>
  <c r="DR19"/>
  <c r="DP20"/>
  <c r="DQ20"/>
  <c r="DR20"/>
  <c r="DP21"/>
  <c r="DQ21"/>
  <c r="DR21"/>
  <c r="DP22"/>
  <c r="DQ22"/>
  <c r="DR22"/>
  <c r="DP23"/>
  <c r="DQ23"/>
  <c r="DR23"/>
  <c r="DP24"/>
  <c r="DQ24"/>
  <c r="DR24"/>
  <c r="DP25"/>
  <c r="DQ25"/>
  <c r="DR25"/>
  <c r="DP26"/>
  <c r="DQ26"/>
  <c r="DR26"/>
  <c r="DP27"/>
  <c r="DQ27"/>
  <c r="DR27"/>
  <c r="DP28"/>
  <c r="DQ28"/>
  <c r="DR28"/>
  <c r="DP29"/>
  <c r="DQ29"/>
  <c r="DR29"/>
  <c r="DP30"/>
  <c r="DQ30"/>
  <c r="DR30"/>
  <c r="DP31"/>
  <c r="DQ31"/>
  <c r="DR31"/>
  <c r="DP32"/>
  <c r="DQ32"/>
  <c r="DR32"/>
  <c r="DP33"/>
  <c r="DQ33"/>
  <c r="DR33"/>
  <c r="DP34"/>
  <c r="DQ34"/>
  <c r="DR34"/>
  <c r="DP35"/>
  <c r="DQ35"/>
  <c r="DR35"/>
  <c r="DP36"/>
  <c r="DQ36"/>
  <c r="DR36"/>
  <c r="DP37"/>
  <c r="DQ37"/>
  <c r="DR37"/>
  <c r="DP38"/>
  <c r="DQ38"/>
  <c r="DR38"/>
  <c r="DP39"/>
  <c r="DQ39"/>
  <c r="DR39"/>
  <c r="DP40"/>
  <c r="DQ40"/>
  <c r="DR40"/>
  <c r="DP41"/>
  <c r="DQ41"/>
  <c r="DR41"/>
  <c r="DP42"/>
  <c r="DQ42"/>
  <c r="DR42"/>
  <c r="DP43"/>
  <c r="DQ43"/>
  <c r="DR43"/>
  <c r="DP44"/>
  <c r="DQ44"/>
  <c r="DR44"/>
  <c r="DP45"/>
  <c r="DQ45"/>
  <c r="DR45"/>
  <c r="DP46"/>
  <c r="DQ46"/>
  <c r="DR46"/>
  <c r="DP47"/>
  <c r="DQ47"/>
  <c r="DR47"/>
  <c r="DP48"/>
  <c r="DQ48"/>
  <c r="DR48"/>
  <c r="DP49"/>
  <c r="DQ49"/>
  <c r="DR49"/>
  <c r="DP50"/>
  <c r="DQ50"/>
  <c r="DR50"/>
  <c r="DP51"/>
  <c r="DQ51"/>
  <c r="DR51"/>
  <c r="DP52"/>
  <c r="DQ52"/>
  <c r="DR52"/>
  <c r="DP53"/>
  <c r="DQ53"/>
  <c r="DR53"/>
  <c r="DP54"/>
  <c r="DQ54"/>
  <c r="DR54"/>
  <c r="DP55"/>
  <c r="DQ55"/>
  <c r="DR55"/>
  <c r="DP56"/>
  <c r="DQ56"/>
  <c r="DR56"/>
  <c r="DP57"/>
  <c r="DQ57"/>
  <c r="DR57"/>
  <c r="DP58"/>
  <c r="DQ58"/>
  <c r="DR58"/>
  <c r="DP59"/>
  <c r="DQ59"/>
  <c r="DR59"/>
  <c r="DP60"/>
  <c r="DQ60"/>
  <c r="DR60"/>
  <c r="DP61"/>
  <c r="DQ61"/>
  <c r="DR61"/>
  <c r="DP62"/>
  <c r="DQ62"/>
  <c r="DR62"/>
  <c r="DP63"/>
  <c r="DQ63"/>
  <c r="DR63"/>
  <c r="DP64"/>
  <c r="DQ64"/>
  <c r="DR64"/>
  <c r="DP65"/>
  <c r="DQ65"/>
  <c r="DR65"/>
  <c r="DP66"/>
  <c r="DQ66"/>
  <c r="DR66"/>
  <c r="DP67"/>
  <c r="DQ67"/>
  <c r="DR67"/>
  <c r="DP68"/>
  <c r="DQ68"/>
  <c r="DR68"/>
  <c r="DP69"/>
  <c r="DQ69"/>
  <c r="DR69"/>
  <c r="DP70"/>
  <c r="DQ70"/>
  <c r="DR70"/>
  <c r="DP71"/>
  <c r="DQ71"/>
  <c r="DR71"/>
  <c r="DP72"/>
  <c r="DQ72"/>
  <c r="DR72"/>
  <c r="DP73"/>
  <c r="DQ73"/>
  <c r="DR73"/>
  <c r="DP74"/>
  <c r="DQ74"/>
  <c r="DR74"/>
  <c r="DP75"/>
  <c r="DQ75"/>
  <c r="DR75"/>
  <c r="DP76"/>
  <c r="DQ76"/>
  <c r="DR76"/>
  <c r="DP77"/>
  <c r="DQ77"/>
  <c r="DR77"/>
  <c r="DP78"/>
  <c r="DQ78"/>
  <c r="DR78"/>
  <c r="DP79"/>
  <c r="DQ79"/>
  <c r="DR79"/>
  <c r="DP80"/>
  <c r="DQ80"/>
  <c r="DR80"/>
  <c r="DP81"/>
  <c r="DQ81"/>
  <c r="DR81"/>
  <c r="DP82"/>
  <c r="DQ82"/>
  <c r="DR82"/>
  <c r="DP83"/>
  <c r="DQ83"/>
  <c r="DR83"/>
  <c r="DP84"/>
  <c r="DQ84"/>
  <c r="DR84"/>
  <c r="DP85"/>
  <c r="DQ85"/>
  <c r="DR85"/>
  <c r="DP86"/>
  <c r="DQ86"/>
  <c r="DR86"/>
  <c r="DP87"/>
  <c r="DQ87"/>
  <c r="DR87"/>
  <c r="DP88"/>
  <c r="DQ88"/>
  <c r="DR88"/>
  <c r="DP89"/>
  <c r="DQ89"/>
  <c r="DR89"/>
  <c r="DP90"/>
  <c r="DQ90"/>
  <c r="DR90"/>
  <c r="DP91"/>
  <c r="DQ91"/>
  <c r="DR91"/>
  <c r="DP92"/>
  <c r="DQ92"/>
  <c r="DR92"/>
  <c r="DP93"/>
  <c r="DQ93"/>
  <c r="DR93"/>
  <c r="DP94"/>
  <c r="DQ94"/>
  <c r="DR94"/>
  <c r="DP95"/>
  <c r="DQ95"/>
  <c r="DR95"/>
  <c r="DP96"/>
  <c r="DQ96"/>
  <c r="DR96"/>
  <c r="DP97"/>
  <c r="DQ97"/>
  <c r="DR97"/>
  <c r="DP98"/>
  <c r="DQ98"/>
  <c r="DR98"/>
  <c r="DP99"/>
  <c r="DQ99"/>
  <c r="DR99"/>
  <c r="DP100"/>
  <c r="DQ100"/>
  <c r="DR100"/>
  <c r="DP101"/>
  <c r="DQ101"/>
  <c r="DR101"/>
  <c r="DP102"/>
  <c r="DQ102"/>
  <c r="DR102"/>
  <c r="DP103"/>
  <c r="DQ103"/>
  <c r="DR103"/>
  <c r="DP104"/>
  <c r="DQ104"/>
  <c r="DR104"/>
  <c r="DP105"/>
  <c r="DQ105"/>
  <c r="DR105"/>
  <c r="DP106"/>
  <c r="DQ106"/>
  <c r="DR106"/>
  <c r="DP107"/>
  <c r="DQ107"/>
  <c r="DR107"/>
  <c r="DP108"/>
  <c r="DQ108"/>
  <c r="DR108"/>
  <c r="DP109"/>
  <c r="DQ109"/>
  <c r="DR109"/>
  <c r="DP110"/>
  <c r="DQ110"/>
  <c r="DR110"/>
  <c r="DP111"/>
  <c r="DQ111"/>
  <c r="DR111"/>
  <c r="DP112"/>
  <c r="DQ112"/>
  <c r="DR112"/>
  <c r="DP113"/>
  <c r="DQ113"/>
  <c r="DR113"/>
  <c r="DP114"/>
  <c r="DQ114"/>
  <c r="DR114"/>
  <c r="DP115"/>
  <c r="DQ115"/>
  <c r="DR115"/>
  <c r="DP116"/>
  <c r="DQ116"/>
  <c r="DR116"/>
  <c r="DP117"/>
  <c r="DQ117"/>
  <c r="DR117"/>
  <c r="DP118"/>
  <c r="DQ118"/>
  <c r="DR118"/>
  <c r="DP119"/>
  <c r="DQ119"/>
  <c r="DR119"/>
  <c r="DP120"/>
  <c r="DQ120"/>
  <c r="DR120"/>
  <c r="DP121"/>
  <c r="DQ121"/>
  <c r="DR121"/>
  <c r="DP122"/>
  <c r="DQ122"/>
  <c r="DR122"/>
  <c r="DP123"/>
  <c r="DQ123"/>
  <c r="DR123"/>
  <c r="DP124"/>
  <c r="DQ124"/>
  <c r="DR124"/>
  <c r="DP125"/>
  <c r="DQ125"/>
  <c r="DR125"/>
  <c r="DP126"/>
  <c r="DQ126"/>
  <c r="DR126"/>
  <c r="DP127"/>
  <c r="DQ127"/>
  <c r="DR127"/>
  <c r="DP128"/>
  <c r="DQ128"/>
  <c r="DR128"/>
  <c r="DP129"/>
  <c r="DQ129"/>
  <c r="DR129"/>
  <c r="DP130"/>
  <c r="DQ130"/>
  <c r="DR130"/>
  <c r="DP131"/>
  <c r="DQ131"/>
  <c r="DR131"/>
  <c r="DP132"/>
  <c r="DQ132"/>
  <c r="DR132"/>
  <c r="DP133"/>
  <c r="DQ133"/>
  <c r="DR133"/>
  <c r="DP134"/>
  <c r="DQ134"/>
  <c r="DR134"/>
  <c r="DP135"/>
  <c r="DQ135"/>
  <c r="DR135"/>
  <c r="DP136"/>
  <c r="DQ136"/>
  <c r="DR136"/>
  <c r="DP137"/>
  <c r="DQ137"/>
  <c r="DR137"/>
  <c r="DP138"/>
  <c r="DQ138"/>
  <c r="DR138"/>
  <c r="DP139"/>
  <c r="DQ139"/>
  <c r="DR139"/>
  <c r="DP140"/>
  <c r="DQ140"/>
  <c r="DR140"/>
  <c r="DP141"/>
  <c r="DQ141"/>
  <c r="DR141"/>
  <c r="DP142"/>
  <c r="DQ142"/>
  <c r="DR142"/>
  <c r="DP143"/>
  <c r="DQ143"/>
  <c r="DR143"/>
  <c r="DP144"/>
  <c r="DQ144"/>
  <c r="DR144"/>
  <c r="DP145"/>
  <c r="DQ145"/>
  <c r="DR145"/>
  <c r="DP146"/>
  <c r="DQ146"/>
  <c r="DR146"/>
  <c r="DP147"/>
  <c r="DQ147"/>
  <c r="DR147"/>
  <c r="DP148"/>
  <c r="DQ148"/>
  <c r="DR148"/>
  <c r="DP149"/>
  <c r="DQ149"/>
  <c r="DR149"/>
  <c r="DP150"/>
  <c r="DQ150"/>
  <c r="DR150"/>
  <c r="DP151"/>
  <c r="DQ151"/>
  <c r="DR151"/>
  <c r="DP152"/>
  <c r="DQ152"/>
  <c r="DR152"/>
  <c r="DP153"/>
  <c r="DQ153"/>
  <c r="DR153"/>
  <c r="DP154"/>
  <c r="DQ154"/>
  <c r="DR154"/>
  <c r="DP155"/>
  <c r="DQ155"/>
  <c r="DR155"/>
  <c r="DP156"/>
  <c r="DQ156"/>
  <c r="DR156"/>
  <c r="DP157"/>
  <c r="DQ157"/>
  <c r="DR157"/>
  <c r="DP158"/>
  <c r="DQ158"/>
  <c r="DR158"/>
  <c r="DP159"/>
  <c r="DQ159"/>
  <c r="DR159"/>
  <c r="DP160"/>
  <c r="DQ160"/>
  <c r="DR160"/>
  <c r="DP161"/>
  <c r="DQ161"/>
  <c r="DR161"/>
  <c r="DP162"/>
  <c r="DQ162"/>
  <c r="DR162"/>
  <c r="DP163"/>
  <c r="DQ163"/>
  <c r="DR163"/>
  <c r="DP164"/>
  <c r="DQ164"/>
  <c r="DR164"/>
  <c r="DP165"/>
  <c r="DQ165"/>
  <c r="DR165"/>
  <c r="DP166"/>
  <c r="DQ166"/>
  <c r="DR166"/>
  <c r="DP167"/>
  <c r="DQ167"/>
  <c r="DR167"/>
  <c r="DP168"/>
  <c r="DQ168"/>
  <c r="DR168"/>
  <c r="DP169"/>
  <c r="DQ169"/>
  <c r="DR169"/>
  <c r="DP170"/>
  <c r="DQ170"/>
  <c r="DR170"/>
  <c r="DP171"/>
  <c r="DQ171"/>
  <c r="DR171"/>
  <c r="DP172"/>
  <c r="DQ172"/>
  <c r="DR172"/>
  <c r="DP173"/>
  <c r="DQ173"/>
  <c r="DR173"/>
  <c r="DP174"/>
  <c r="DQ174"/>
  <c r="DR174"/>
  <c r="DP175"/>
  <c r="DQ175"/>
  <c r="DR175"/>
  <c r="DP176"/>
  <c r="DQ176"/>
  <c r="DR176"/>
  <c r="DP177"/>
  <c r="DQ177"/>
  <c r="DR177"/>
  <c r="DP178"/>
  <c r="DQ178"/>
  <c r="DR178"/>
  <c r="DP179"/>
  <c r="DQ179"/>
  <c r="DR179"/>
  <c r="DP180"/>
  <c r="DQ180"/>
  <c r="DR180"/>
  <c r="DP181"/>
  <c r="DQ181"/>
  <c r="DR181"/>
  <c r="DP182"/>
  <c r="DQ182"/>
  <c r="DR182"/>
  <c r="DP183"/>
  <c r="DQ183"/>
  <c r="DR183"/>
  <c r="DP184"/>
  <c r="DQ184"/>
  <c r="DR184"/>
  <c r="DP185"/>
  <c r="DQ185"/>
  <c r="DR185"/>
  <c r="DP186"/>
  <c r="DQ186"/>
  <c r="DR186"/>
  <c r="DP187"/>
  <c r="DQ187"/>
  <c r="DR187"/>
  <c r="DP188"/>
  <c r="DQ188"/>
  <c r="DR188"/>
  <c r="DP189"/>
  <c r="DQ189"/>
  <c r="DR189"/>
  <c r="DP190"/>
  <c r="DQ190"/>
  <c r="DR190"/>
  <c r="DP191"/>
  <c r="DQ191"/>
  <c r="DR191"/>
  <c r="DP192"/>
  <c r="DQ192"/>
  <c r="DR192"/>
  <c r="DP193"/>
  <c r="DQ193"/>
  <c r="DR193"/>
  <c r="DP194"/>
  <c r="DQ194"/>
  <c r="DR194"/>
  <c r="DP195"/>
  <c r="DQ195"/>
  <c r="DR195"/>
  <c r="DP196"/>
  <c r="DQ196"/>
  <c r="DR196"/>
  <c r="DP197"/>
  <c r="DQ197"/>
  <c r="DR197"/>
  <c r="DP198"/>
  <c r="DQ198"/>
  <c r="DR198"/>
  <c r="DP199"/>
  <c r="DQ199"/>
  <c r="DR199"/>
  <c r="DP200"/>
  <c r="DQ200"/>
  <c r="DR200"/>
  <c r="DP201"/>
  <c r="DQ201"/>
  <c r="DR201"/>
  <c r="DP202"/>
  <c r="DQ202"/>
  <c r="DR202"/>
  <c r="DP203"/>
  <c r="DQ203"/>
  <c r="DR203"/>
  <c r="DP204"/>
  <c r="DQ204"/>
  <c r="DR204"/>
  <c r="DP205"/>
  <c r="DQ205"/>
  <c r="DR205"/>
  <c r="DP206"/>
  <c r="DQ206"/>
  <c r="DR206"/>
  <c r="DP207"/>
  <c r="DQ207"/>
  <c r="DR207"/>
  <c r="DP208"/>
  <c r="DQ208"/>
  <c r="DR208"/>
  <c r="DP209"/>
  <c r="DQ209"/>
  <c r="DR209"/>
  <c r="DP210"/>
  <c r="DQ210"/>
  <c r="DR210"/>
  <c r="DP211"/>
  <c r="DQ211"/>
  <c r="DR211"/>
  <c r="DP212"/>
  <c r="DQ212"/>
  <c r="DR212"/>
  <c r="DP213"/>
  <c r="DQ213"/>
  <c r="DR213"/>
  <c r="DP214"/>
  <c r="DQ214"/>
  <c r="DR214"/>
  <c r="DP215"/>
  <c r="DQ215"/>
  <c r="DR215"/>
  <c r="DP216"/>
  <c r="DQ216"/>
  <c r="DR216"/>
  <c r="DP217"/>
  <c r="DQ217"/>
  <c r="DR217"/>
  <c r="DP218"/>
  <c r="DQ218"/>
  <c r="DR218"/>
  <c r="DP219"/>
  <c r="DQ219"/>
  <c r="DR219"/>
  <c r="DP220"/>
  <c r="DQ220"/>
  <c r="DR220"/>
  <c r="DP221"/>
  <c r="DQ221"/>
  <c r="DR221"/>
  <c r="DP222"/>
  <c r="DQ222"/>
  <c r="DR222"/>
  <c r="DP223"/>
  <c r="DQ223"/>
  <c r="DR223"/>
  <c r="DP224"/>
  <c r="DQ224"/>
  <c r="DR224"/>
  <c r="DP225"/>
  <c r="DQ225"/>
  <c r="DR225"/>
  <c r="DP226"/>
  <c r="DQ226"/>
  <c r="DR226"/>
  <c r="DP227"/>
  <c r="DQ227"/>
  <c r="DR227"/>
  <c r="DP228"/>
  <c r="DQ228"/>
  <c r="DR228"/>
  <c r="DP229"/>
  <c r="DQ229"/>
  <c r="DR229"/>
  <c r="DP230"/>
  <c r="DQ230"/>
  <c r="DR230"/>
  <c r="DP231"/>
  <c r="DQ231"/>
  <c r="DR231"/>
  <c r="DP232"/>
  <c r="DQ232"/>
  <c r="DR232"/>
  <c r="DP233"/>
  <c r="DQ233"/>
  <c r="DR233"/>
  <c r="DP234"/>
  <c r="DQ234"/>
  <c r="DR234"/>
  <c r="DP235"/>
  <c r="DQ235"/>
  <c r="DR235"/>
  <c r="DP236"/>
  <c r="DQ236"/>
  <c r="DR236"/>
  <c r="DP237"/>
  <c r="DQ237"/>
  <c r="DR237"/>
  <c r="DP238"/>
  <c r="DQ238"/>
  <c r="DR238"/>
  <c r="DP239"/>
  <c r="DQ239"/>
  <c r="DR239"/>
  <c r="DP240"/>
  <c r="DQ240"/>
  <c r="DR240"/>
  <c r="DP241"/>
  <c r="DQ241"/>
  <c r="DR241"/>
  <c r="DP242"/>
  <c r="DQ242"/>
  <c r="DR242"/>
  <c r="DP243"/>
  <c r="DQ243"/>
  <c r="DR243"/>
  <c r="DP244"/>
  <c r="DQ244"/>
  <c r="DR244"/>
  <c r="DP245"/>
  <c r="DQ245"/>
  <c r="DR245"/>
  <c r="DP246"/>
  <c r="DQ246"/>
  <c r="DR246"/>
  <c r="DP247"/>
  <c r="DQ247"/>
  <c r="DR247"/>
  <c r="DP248"/>
  <c r="DQ248"/>
  <c r="DR248"/>
  <c r="DP249"/>
  <c r="DQ249"/>
  <c r="DR249"/>
  <c r="DP250"/>
  <c r="DQ250"/>
  <c r="DR250"/>
  <c r="DP251"/>
  <c r="DQ251"/>
  <c r="DR251"/>
  <c r="DP252"/>
  <c r="DQ252"/>
  <c r="DR252"/>
  <c r="DP253"/>
  <c r="DQ253"/>
  <c r="DR253"/>
  <c r="DP254"/>
  <c r="DQ254"/>
  <c r="DR254"/>
  <c r="DP255"/>
  <c r="DQ255"/>
  <c r="DR255"/>
  <c r="DP256"/>
  <c r="DQ256"/>
  <c r="DR256"/>
  <c r="DP257"/>
  <c r="DQ257"/>
  <c r="DR257"/>
  <c r="DP258"/>
  <c r="DQ258"/>
  <c r="DR258"/>
  <c r="DP259"/>
  <c r="DQ259"/>
  <c r="DR259"/>
  <c r="DP260"/>
  <c r="DQ260"/>
  <c r="DR260"/>
  <c r="DP261"/>
  <c r="DQ261"/>
  <c r="DR261"/>
  <c r="DP262"/>
  <c r="DQ262"/>
  <c r="DR262"/>
  <c r="DP263"/>
  <c r="DQ263"/>
  <c r="DR263"/>
  <c r="DP264"/>
  <c r="DQ264"/>
  <c r="DR264"/>
  <c r="DP265"/>
  <c r="DQ265"/>
  <c r="DR265"/>
  <c r="DP266"/>
  <c r="DQ266"/>
  <c r="DR266"/>
  <c r="DP267"/>
  <c r="DQ267"/>
  <c r="DR267"/>
  <c r="DP268"/>
  <c r="DQ268"/>
  <c r="DR268"/>
  <c r="DP269"/>
  <c r="DQ269"/>
  <c r="DR269"/>
  <c r="DP270"/>
  <c r="DQ270"/>
  <c r="DR270"/>
  <c r="DP271"/>
  <c r="DQ271"/>
  <c r="DR271"/>
  <c r="DP272"/>
  <c r="DQ272"/>
  <c r="DR272"/>
  <c r="DP273"/>
  <c r="DQ273"/>
  <c r="DR273"/>
  <c r="DP274"/>
  <c r="DQ274"/>
  <c r="DR274"/>
  <c r="DP275"/>
  <c r="DQ275"/>
  <c r="DR275"/>
  <c r="DP276"/>
  <c r="DQ276"/>
  <c r="DR276"/>
  <c r="DR7"/>
  <c r="DQ7"/>
  <c r="DP7"/>
  <c r="DC8"/>
  <c r="DD8"/>
  <c r="DC9"/>
  <c r="DD9"/>
  <c r="DC10"/>
  <c r="DD10"/>
  <c r="DC11"/>
  <c r="DD11"/>
  <c r="DC12"/>
  <c r="DD12"/>
  <c r="DC13"/>
  <c r="DD13"/>
  <c r="DC14"/>
  <c r="DD14"/>
  <c r="DC15"/>
  <c r="DD15"/>
  <c r="DC16"/>
  <c r="DD16"/>
  <c r="DC17"/>
  <c r="DD17"/>
  <c r="DC18"/>
  <c r="DD18"/>
  <c r="DC19"/>
  <c r="DD19"/>
  <c r="DC20"/>
  <c r="DD20"/>
  <c r="DC21"/>
  <c r="DD21"/>
  <c r="DC22"/>
  <c r="DD22"/>
  <c r="DC23"/>
  <c r="DD23"/>
  <c r="DC24"/>
  <c r="DD24"/>
  <c r="DC25"/>
  <c r="DD25"/>
  <c r="DC26"/>
  <c r="DD26"/>
  <c r="DC27"/>
  <c r="DD27"/>
  <c r="DC28"/>
  <c r="DD28"/>
  <c r="DC29"/>
  <c r="DD29"/>
  <c r="DC30"/>
  <c r="DD30"/>
  <c r="DC31"/>
  <c r="DD31"/>
  <c r="DC32"/>
  <c r="DD32"/>
  <c r="DC33"/>
  <c r="DD33"/>
  <c r="DC34"/>
  <c r="DD34"/>
  <c r="DC35"/>
  <c r="DD35"/>
  <c r="DC36"/>
  <c r="DD36"/>
  <c r="DC37"/>
  <c r="DD37"/>
  <c r="DC38"/>
  <c r="DD38"/>
  <c r="DC39"/>
  <c r="DD39"/>
  <c r="DC40"/>
  <c r="DD40"/>
  <c r="DC41"/>
  <c r="DD41"/>
  <c r="DC42"/>
  <c r="DD42"/>
  <c r="DC43"/>
  <c r="DD43"/>
  <c r="DC44"/>
  <c r="DD44"/>
  <c r="DC45"/>
  <c r="DD45"/>
  <c r="DC46"/>
  <c r="DD46"/>
  <c r="DC47"/>
  <c r="DD47"/>
  <c r="DC48"/>
  <c r="DD48"/>
  <c r="DC49"/>
  <c r="DD49"/>
  <c r="DC50"/>
  <c r="DD50"/>
  <c r="DC51"/>
  <c r="DD51"/>
  <c r="DC52"/>
  <c r="DD52"/>
  <c r="DC53"/>
  <c r="DD53"/>
  <c r="DC54"/>
  <c r="DD54"/>
  <c r="DC55"/>
  <c r="DD55"/>
  <c r="DC56"/>
  <c r="DD56"/>
  <c r="DC57"/>
  <c r="DD57"/>
  <c r="DC58"/>
  <c r="DD58"/>
  <c r="DC59"/>
  <c r="DD59"/>
  <c r="DC60"/>
  <c r="DD60"/>
  <c r="DC61"/>
  <c r="DD61"/>
  <c r="DC62"/>
  <c r="DD62"/>
  <c r="DC63"/>
  <c r="DD63"/>
  <c r="DC64"/>
  <c r="DD64"/>
  <c r="DC65"/>
  <c r="DD65"/>
  <c r="DC66"/>
  <c r="DD66"/>
  <c r="DC67"/>
  <c r="DD67"/>
  <c r="DC68"/>
  <c r="DD68"/>
  <c r="DC69"/>
  <c r="DD69"/>
  <c r="DC70"/>
  <c r="DD70"/>
  <c r="DC71"/>
  <c r="DD71"/>
  <c r="DC72"/>
  <c r="DD72"/>
  <c r="DC73"/>
  <c r="DD73"/>
  <c r="DC74"/>
  <c r="DD74"/>
  <c r="DC75"/>
  <c r="DD75"/>
  <c r="DC76"/>
  <c r="DD76"/>
  <c r="DC77"/>
  <c r="DD77"/>
  <c r="DC78"/>
  <c r="DD78"/>
  <c r="DC79"/>
  <c r="DD79"/>
  <c r="DC80"/>
  <c r="DD80"/>
  <c r="DC81"/>
  <c r="DD81"/>
  <c r="DC82"/>
  <c r="DD82"/>
  <c r="DC83"/>
  <c r="DD83"/>
  <c r="DC84"/>
  <c r="DD84"/>
  <c r="DC85"/>
  <c r="DD85"/>
  <c r="DC86"/>
  <c r="DD86"/>
  <c r="DC87"/>
  <c r="DD87"/>
  <c r="DC88"/>
  <c r="DD88"/>
  <c r="DC89"/>
  <c r="DD89"/>
  <c r="DC90"/>
  <c r="DD90"/>
  <c r="DC91"/>
  <c r="DD91"/>
  <c r="DC92"/>
  <c r="DD92"/>
  <c r="DC93"/>
  <c r="DD93"/>
  <c r="DC94"/>
  <c r="DD94"/>
  <c r="DC95"/>
  <c r="DD95"/>
  <c r="DC96"/>
  <c r="DD96"/>
  <c r="DC97"/>
  <c r="DD97"/>
  <c r="DC98"/>
  <c r="DD98"/>
  <c r="DC99"/>
  <c r="DD99"/>
  <c r="DC100"/>
  <c r="DD100"/>
  <c r="DC101"/>
  <c r="DD101"/>
  <c r="DC102"/>
  <c r="DD102"/>
  <c r="DC103"/>
  <c r="DD103"/>
  <c r="DC104"/>
  <c r="DD104"/>
  <c r="DC105"/>
  <c r="DD105"/>
  <c r="DC106"/>
  <c r="DD106"/>
  <c r="DC107"/>
  <c r="DD107"/>
  <c r="DC108"/>
  <c r="DD108"/>
  <c r="DC109"/>
  <c r="DD109"/>
  <c r="DC110"/>
  <c r="DD110"/>
  <c r="DC111"/>
  <c r="DD111"/>
  <c r="DC112"/>
  <c r="DD112"/>
  <c r="DC113"/>
  <c r="DD113"/>
  <c r="DC114"/>
  <c r="DD114"/>
  <c r="DC115"/>
  <c r="DD115"/>
  <c r="DC116"/>
  <c r="DD116"/>
  <c r="DC117"/>
  <c r="DD117"/>
  <c r="DC118"/>
  <c r="DD118"/>
  <c r="DC119"/>
  <c r="DD119"/>
  <c r="DC120"/>
  <c r="DD120"/>
  <c r="DC121"/>
  <c r="DD121"/>
  <c r="DC122"/>
  <c r="DD122"/>
  <c r="DC123"/>
  <c r="DD123"/>
  <c r="DC124"/>
  <c r="DD124"/>
  <c r="DC125"/>
  <c r="DD125"/>
  <c r="DC126"/>
  <c r="DD126"/>
  <c r="DC127"/>
  <c r="DD127"/>
  <c r="DC128"/>
  <c r="DD128"/>
  <c r="DC129"/>
  <c r="DD129"/>
  <c r="DC130"/>
  <c r="DD130"/>
  <c r="DC131"/>
  <c r="DD131"/>
  <c r="DC132"/>
  <c r="DD132"/>
  <c r="DC133"/>
  <c r="DD133"/>
  <c r="DC134"/>
  <c r="DD134"/>
  <c r="DC135"/>
  <c r="DD135"/>
  <c r="DC136"/>
  <c r="DD136"/>
  <c r="DC137"/>
  <c r="DD137"/>
  <c r="DC138"/>
  <c r="DD138"/>
  <c r="DC139"/>
  <c r="DD139"/>
  <c r="DC140"/>
  <c r="DD140"/>
  <c r="DC141"/>
  <c r="DD141"/>
  <c r="DC142"/>
  <c r="DD142"/>
  <c r="DC143"/>
  <c r="DD143"/>
  <c r="DC144"/>
  <c r="DD144"/>
  <c r="DC145"/>
  <c r="DD145"/>
  <c r="DC146"/>
  <c r="DD146"/>
  <c r="DC147"/>
  <c r="DD147"/>
  <c r="DC148"/>
  <c r="DD148"/>
  <c r="DC149"/>
  <c r="DD149"/>
  <c r="DC150"/>
  <c r="DD150"/>
  <c r="DC151"/>
  <c r="DD151"/>
  <c r="DC152"/>
  <c r="DD152"/>
  <c r="DC153"/>
  <c r="DD153"/>
  <c r="DC154"/>
  <c r="DD154"/>
  <c r="DC155"/>
  <c r="DD155"/>
  <c r="DC156"/>
  <c r="DD156"/>
  <c r="DC157"/>
  <c r="DD157"/>
  <c r="DC158"/>
  <c r="DD158"/>
  <c r="DC159"/>
  <c r="DD159"/>
  <c r="DC160"/>
  <c r="DD160"/>
  <c r="DC161"/>
  <c r="DD161"/>
  <c r="DC162"/>
  <c r="DD162"/>
  <c r="DC163"/>
  <c r="DD163"/>
  <c r="DC164"/>
  <c r="DD164"/>
  <c r="DC165"/>
  <c r="DD165"/>
  <c r="DC166"/>
  <c r="DD166"/>
  <c r="DC167"/>
  <c r="DD167"/>
  <c r="DC168"/>
  <c r="DD168"/>
  <c r="DC169"/>
  <c r="DD169"/>
  <c r="DC170"/>
  <c r="DD170"/>
  <c r="DC171"/>
  <c r="DD171"/>
  <c r="DC172"/>
  <c r="DD172"/>
  <c r="DC173"/>
  <c r="DD173"/>
  <c r="DC174"/>
  <c r="DD174"/>
  <c r="DC175"/>
  <c r="DD175"/>
  <c r="DC176"/>
  <c r="DD176"/>
  <c r="DC177"/>
  <c r="DD177"/>
  <c r="DC178"/>
  <c r="DD178"/>
  <c r="DC179"/>
  <c r="DD179"/>
  <c r="DC180"/>
  <c r="DD180"/>
  <c r="DC181"/>
  <c r="DD181"/>
  <c r="DC182"/>
  <c r="DD182"/>
  <c r="DC183"/>
  <c r="DD183"/>
  <c r="DC184"/>
  <c r="DD184"/>
  <c r="DC185"/>
  <c r="DD185"/>
  <c r="DC186"/>
  <c r="DD186"/>
  <c r="DC187"/>
  <c r="DD187"/>
  <c r="DC188"/>
  <c r="DD188"/>
  <c r="DC189"/>
  <c r="DD189"/>
  <c r="DC190"/>
  <c r="DD190"/>
  <c r="DC191"/>
  <c r="DD191"/>
  <c r="DC192"/>
  <c r="DD192"/>
  <c r="DC193"/>
  <c r="DD193"/>
  <c r="DC194"/>
  <c r="DD194"/>
  <c r="DC195"/>
  <c r="DD195"/>
  <c r="DC196"/>
  <c r="DD196"/>
  <c r="DC197"/>
  <c r="DD197"/>
  <c r="DC198"/>
  <c r="DD198"/>
  <c r="DC199"/>
  <c r="DD199"/>
  <c r="DC200"/>
  <c r="DD200"/>
  <c r="DC201"/>
  <c r="DD201"/>
  <c r="DC202"/>
  <c r="DD202"/>
  <c r="DC203"/>
  <c r="DD203"/>
  <c r="DC204"/>
  <c r="DD204"/>
  <c r="DC205"/>
  <c r="DD205"/>
  <c r="DC206"/>
  <c r="DD206"/>
  <c r="DC207"/>
  <c r="DD207"/>
  <c r="DC208"/>
  <c r="DD208"/>
  <c r="DC209"/>
  <c r="DD209"/>
  <c r="DC210"/>
  <c r="DD210"/>
  <c r="DC211"/>
  <c r="DD211"/>
  <c r="DC212"/>
  <c r="DD212"/>
  <c r="DC213"/>
  <c r="DD213"/>
  <c r="DC214"/>
  <c r="DD214"/>
  <c r="DC215"/>
  <c r="DD215"/>
  <c r="DC216"/>
  <c r="DD216"/>
  <c r="DC217"/>
  <c r="DD217"/>
  <c r="DC218"/>
  <c r="DD218"/>
  <c r="DC219"/>
  <c r="DD219"/>
  <c r="DC220"/>
  <c r="DD220"/>
  <c r="DC221"/>
  <c r="DD221"/>
  <c r="DC222"/>
  <c r="DD222"/>
  <c r="DC223"/>
  <c r="DD223"/>
  <c r="DC224"/>
  <c r="DD224"/>
  <c r="DC225"/>
  <c r="DD225"/>
  <c r="DC226"/>
  <c r="DD226"/>
  <c r="DC227"/>
  <c r="DD227"/>
  <c r="DC228"/>
  <c r="DD228"/>
  <c r="DC229"/>
  <c r="DD229"/>
  <c r="DC230"/>
  <c r="DD230"/>
  <c r="DC231"/>
  <c r="DD231"/>
  <c r="DC232"/>
  <c r="DD232"/>
  <c r="DC233"/>
  <c r="DD233"/>
  <c r="DC234"/>
  <c r="DD234"/>
  <c r="DC235"/>
  <c r="DD235"/>
  <c r="DC236"/>
  <c r="DD236"/>
  <c r="DC237"/>
  <c r="DD237"/>
  <c r="DC238"/>
  <c r="DD238"/>
  <c r="DC239"/>
  <c r="DD239"/>
  <c r="DC240"/>
  <c r="DD240"/>
  <c r="DC241"/>
  <c r="DD241"/>
  <c r="DC242"/>
  <c r="DD242"/>
  <c r="DC243"/>
  <c r="DD243"/>
  <c r="DC244"/>
  <c r="DD244"/>
  <c r="DC245"/>
  <c r="DD245"/>
  <c r="DC246"/>
  <c r="DD246"/>
  <c r="DC247"/>
  <c r="DD247"/>
  <c r="DC248"/>
  <c r="DD248"/>
  <c r="DC249"/>
  <c r="DD249"/>
  <c r="DC250"/>
  <c r="DD250"/>
  <c r="DC251"/>
  <c r="DD251"/>
  <c r="DC252"/>
  <c r="DD252"/>
  <c r="DC253"/>
  <c r="DD253"/>
  <c r="DC254"/>
  <c r="DD254"/>
  <c r="DC255"/>
  <c r="DD255"/>
  <c r="DC256"/>
  <c r="DD256"/>
  <c r="DC257"/>
  <c r="DD257"/>
  <c r="DC258"/>
  <c r="DD258"/>
  <c r="DC259"/>
  <c r="DD259"/>
  <c r="DC260"/>
  <c r="DD260"/>
  <c r="DC261"/>
  <c r="DD261"/>
  <c r="DC262"/>
  <c r="DD262"/>
  <c r="DC263"/>
  <c r="DD263"/>
  <c r="DC264"/>
  <c r="DD264"/>
  <c r="DC265"/>
  <c r="DD265"/>
  <c r="DC266"/>
  <c r="DD266"/>
  <c r="DC267"/>
  <c r="DD267"/>
  <c r="DC268"/>
  <c r="DD268"/>
  <c r="DC269"/>
  <c r="DD269"/>
  <c r="DC270"/>
  <c r="DD270"/>
  <c r="DC271"/>
  <c r="DD271"/>
  <c r="DC272"/>
  <c r="DD272"/>
  <c r="DC273"/>
  <c r="DD273"/>
  <c r="DC274"/>
  <c r="DD274"/>
  <c r="DC275"/>
  <c r="DD275"/>
  <c r="DC276"/>
  <c r="DD276"/>
  <c r="DD7"/>
  <c r="DC7"/>
  <c r="CY8"/>
  <c r="CZ8"/>
  <c r="CY9"/>
  <c r="CZ9"/>
  <c r="CY10"/>
  <c r="CZ10"/>
  <c r="CY11"/>
  <c r="CZ11"/>
  <c r="CY12"/>
  <c r="CZ12"/>
  <c r="CY13"/>
  <c r="CZ13"/>
  <c r="CY14"/>
  <c r="CZ14"/>
  <c r="CY15"/>
  <c r="CZ15"/>
  <c r="CY16"/>
  <c r="CZ16"/>
  <c r="CY17"/>
  <c r="CZ17"/>
  <c r="CY18"/>
  <c r="CZ18"/>
  <c r="CY19"/>
  <c r="CZ19"/>
  <c r="CY20"/>
  <c r="CZ20"/>
  <c r="CY21"/>
  <c r="CZ21"/>
  <c r="CY22"/>
  <c r="CZ22"/>
  <c r="CY23"/>
  <c r="CZ23"/>
  <c r="CY24"/>
  <c r="CZ24"/>
  <c r="CY25"/>
  <c r="CZ25"/>
  <c r="CY26"/>
  <c r="CZ26"/>
  <c r="CY27"/>
  <c r="CZ27"/>
  <c r="CY28"/>
  <c r="CZ28"/>
  <c r="CY29"/>
  <c r="CZ29"/>
  <c r="CY30"/>
  <c r="CZ30"/>
  <c r="CY31"/>
  <c r="CZ31"/>
  <c r="CY32"/>
  <c r="CZ32"/>
  <c r="CY33"/>
  <c r="CZ33"/>
  <c r="CY34"/>
  <c r="CZ34"/>
  <c r="CY35"/>
  <c r="CZ35"/>
  <c r="CY36"/>
  <c r="CZ36"/>
  <c r="CY37"/>
  <c r="CZ37"/>
  <c r="CY38"/>
  <c r="CZ38"/>
  <c r="CY39"/>
  <c r="CZ39"/>
  <c r="CY40"/>
  <c r="CZ40"/>
  <c r="CY41"/>
  <c r="CZ41"/>
  <c r="CY42"/>
  <c r="CZ42"/>
  <c r="CY43"/>
  <c r="CZ43"/>
  <c r="CY44"/>
  <c r="CZ44"/>
  <c r="CY45"/>
  <c r="CZ45"/>
  <c r="CY46"/>
  <c r="CZ46"/>
  <c r="CY47"/>
  <c r="CZ47"/>
  <c r="CY48"/>
  <c r="CZ48"/>
  <c r="CY49"/>
  <c r="CZ49"/>
  <c r="CY50"/>
  <c r="CZ50"/>
  <c r="CY51"/>
  <c r="CZ51"/>
  <c r="CY52"/>
  <c r="CZ52"/>
  <c r="CY53"/>
  <c r="CZ53"/>
  <c r="CY54"/>
  <c r="CZ54"/>
  <c r="CY55"/>
  <c r="CZ55"/>
  <c r="CY56"/>
  <c r="CZ56"/>
  <c r="CY57"/>
  <c r="CZ57"/>
  <c r="CY58"/>
  <c r="CZ58"/>
  <c r="CY59"/>
  <c r="CZ59"/>
  <c r="CY60"/>
  <c r="CZ60"/>
  <c r="CY61"/>
  <c r="CZ61"/>
  <c r="CY62"/>
  <c r="CZ62"/>
  <c r="CY63"/>
  <c r="CZ63"/>
  <c r="CY64"/>
  <c r="CZ64"/>
  <c r="CY65"/>
  <c r="CZ65"/>
  <c r="CY66"/>
  <c r="CZ66"/>
  <c r="CY67"/>
  <c r="CZ67"/>
  <c r="CY68"/>
  <c r="CZ68"/>
  <c r="CY69"/>
  <c r="CZ69"/>
  <c r="CY70"/>
  <c r="CZ70"/>
  <c r="CY71"/>
  <c r="CZ71"/>
  <c r="CY72"/>
  <c r="CZ72"/>
  <c r="CY73"/>
  <c r="CZ73"/>
  <c r="CY74"/>
  <c r="CZ74"/>
  <c r="CY75"/>
  <c r="CZ75"/>
  <c r="CY76"/>
  <c r="CZ76"/>
  <c r="CY77"/>
  <c r="CZ77"/>
  <c r="CY78"/>
  <c r="CZ78"/>
  <c r="CY79"/>
  <c r="CZ79"/>
  <c r="CY80"/>
  <c r="CZ80"/>
  <c r="CY81"/>
  <c r="CZ81"/>
  <c r="CY82"/>
  <c r="CZ82"/>
  <c r="CY83"/>
  <c r="CZ83"/>
  <c r="CY84"/>
  <c r="CZ84"/>
  <c r="CY85"/>
  <c r="CZ85"/>
  <c r="CY86"/>
  <c r="CZ86"/>
  <c r="CY87"/>
  <c r="CZ87"/>
  <c r="CY88"/>
  <c r="CZ88"/>
  <c r="CY89"/>
  <c r="CZ89"/>
  <c r="CY90"/>
  <c r="CZ90"/>
  <c r="CY91"/>
  <c r="CZ91"/>
  <c r="CY92"/>
  <c r="CZ92"/>
  <c r="CY93"/>
  <c r="CZ93"/>
  <c r="CY94"/>
  <c r="CZ94"/>
  <c r="CY95"/>
  <c r="CZ95"/>
  <c r="CY96"/>
  <c r="CZ96"/>
  <c r="CY97"/>
  <c r="CZ97"/>
  <c r="CY98"/>
  <c r="CZ98"/>
  <c r="CY99"/>
  <c r="CZ99"/>
  <c r="CY100"/>
  <c r="CZ100"/>
  <c r="CY101"/>
  <c r="CZ101"/>
  <c r="CY102"/>
  <c r="CZ102"/>
  <c r="CY103"/>
  <c r="CZ103"/>
  <c r="CY104"/>
  <c r="CZ104"/>
  <c r="CY105"/>
  <c r="CZ105"/>
  <c r="CY106"/>
  <c r="CZ106"/>
  <c r="CY107"/>
  <c r="CZ107"/>
  <c r="CY108"/>
  <c r="CZ108"/>
  <c r="CY109"/>
  <c r="CZ109"/>
  <c r="CY110"/>
  <c r="CZ110"/>
  <c r="CY111"/>
  <c r="CZ111"/>
  <c r="CY112"/>
  <c r="CZ112"/>
  <c r="CY113"/>
  <c r="CZ113"/>
  <c r="CY114"/>
  <c r="CZ114"/>
  <c r="CY115"/>
  <c r="CZ115"/>
  <c r="CY116"/>
  <c r="CZ116"/>
  <c r="CY117"/>
  <c r="CZ117"/>
  <c r="CY118"/>
  <c r="CZ118"/>
  <c r="CY119"/>
  <c r="CZ119"/>
  <c r="CY120"/>
  <c r="CZ120"/>
  <c r="CY121"/>
  <c r="CZ121"/>
  <c r="CY122"/>
  <c r="CZ122"/>
  <c r="CY123"/>
  <c r="CZ123"/>
  <c r="CY124"/>
  <c r="CZ124"/>
  <c r="CY125"/>
  <c r="CZ125"/>
  <c r="CY126"/>
  <c r="CZ126"/>
  <c r="CY127"/>
  <c r="CZ127"/>
  <c r="CY128"/>
  <c r="CZ128"/>
  <c r="CY129"/>
  <c r="CZ129"/>
  <c r="CY130"/>
  <c r="CZ130"/>
  <c r="CY131"/>
  <c r="CZ131"/>
  <c r="CY132"/>
  <c r="CZ132"/>
  <c r="CY133"/>
  <c r="CZ133"/>
  <c r="CY134"/>
  <c r="CZ134"/>
  <c r="CY135"/>
  <c r="CZ135"/>
  <c r="CY136"/>
  <c r="CZ136"/>
  <c r="CY137"/>
  <c r="CZ137"/>
  <c r="CY138"/>
  <c r="CZ138"/>
  <c r="CY139"/>
  <c r="CZ139"/>
  <c r="CY140"/>
  <c r="CZ140"/>
  <c r="CY141"/>
  <c r="CZ141"/>
  <c r="CY142"/>
  <c r="CZ142"/>
  <c r="CY143"/>
  <c r="CZ143"/>
  <c r="CY144"/>
  <c r="CZ144"/>
  <c r="CY145"/>
  <c r="CZ145"/>
  <c r="CY146"/>
  <c r="CZ146"/>
  <c r="CY147"/>
  <c r="CZ147"/>
  <c r="CY148"/>
  <c r="CZ148"/>
  <c r="CY149"/>
  <c r="CZ149"/>
  <c r="CY150"/>
  <c r="CZ150"/>
  <c r="CY151"/>
  <c r="CZ151"/>
  <c r="CY152"/>
  <c r="CZ152"/>
  <c r="CY153"/>
  <c r="CZ153"/>
  <c r="CY154"/>
  <c r="CZ154"/>
  <c r="CY155"/>
  <c r="CZ155"/>
  <c r="CY156"/>
  <c r="CZ156"/>
  <c r="CY157"/>
  <c r="CZ157"/>
  <c r="CY158"/>
  <c r="CZ158"/>
  <c r="CY159"/>
  <c r="CZ159"/>
  <c r="CY160"/>
  <c r="CZ160"/>
  <c r="CY161"/>
  <c r="CZ161"/>
  <c r="CY162"/>
  <c r="CZ162"/>
  <c r="CY163"/>
  <c r="CZ163"/>
  <c r="CY164"/>
  <c r="CZ164"/>
  <c r="CY165"/>
  <c r="CZ165"/>
  <c r="CY166"/>
  <c r="CZ166"/>
  <c r="CY167"/>
  <c r="CZ167"/>
  <c r="CY168"/>
  <c r="CZ168"/>
  <c r="CY169"/>
  <c r="CZ169"/>
  <c r="CY170"/>
  <c r="CZ170"/>
  <c r="CY171"/>
  <c r="CZ171"/>
  <c r="CY172"/>
  <c r="CZ172"/>
  <c r="CY173"/>
  <c r="CZ173"/>
  <c r="CY174"/>
  <c r="CZ174"/>
  <c r="CY175"/>
  <c r="CZ175"/>
  <c r="CY176"/>
  <c r="CZ176"/>
  <c r="CY177"/>
  <c r="CZ177"/>
  <c r="CY178"/>
  <c r="CZ178"/>
  <c r="CY179"/>
  <c r="CZ179"/>
  <c r="CY180"/>
  <c r="CZ180"/>
  <c r="CY181"/>
  <c r="CZ181"/>
  <c r="CY182"/>
  <c r="CZ182"/>
  <c r="CY183"/>
  <c r="CZ183"/>
  <c r="CY184"/>
  <c r="CZ184"/>
  <c r="CY185"/>
  <c r="CZ185"/>
  <c r="CY186"/>
  <c r="CZ186"/>
  <c r="CY187"/>
  <c r="CZ187"/>
  <c r="CY188"/>
  <c r="CZ188"/>
  <c r="CY189"/>
  <c r="CZ189"/>
  <c r="CY190"/>
  <c r="CZ190"/>
  <c r="CY191"/>
  <c r="CZ191"/>
  <c r="CY192"/>
  <c r="CZ192"/>
  <c r="CY193"/>
  <c r="CZ193"/>
  <c r="CY194"/>
  <c r="CZ194"/>
  <c r="CY195"/>
  <c r="CZ195"/>
  <c r="CY196"/>
  <c r="CZ196"/>
  <c r="CY197"/>
  <c r="CZ197"/>
  <c r="CY198"/>
  <c r="CZ198"/>
  <c r="CY199"/>
  <c r="CZ199"/>
  <c r="CY200"/>
  <c r="CZ200"/>
  <c r="CY201"/>
  <c r="CZ201"/>
  <c r="CY202"/>
  <c r="CZ202"/>
  <c r="CY203"/>
  <c r="CZ203"/>
  <c r="CY204"/>
  <c r="CZ204"/>
  <c r="CY205"/>
  <c r="CZ205"/>
  <c r="CY206"/>
  <c r="CZ206"/>
  <c r="CY207"/>
  <c r="CZ207"/>
  <c r="CY208"/>
  <c r="CZ208"/>
  <c r="CY209"/>
  <c r="CZ209"/>
  <c r="CY210"/>
  <c r="CZ210"/>
  <c r="CY211"/>
  <c r="CZ211"/>
  <c r="CY212"/>
  <c r="CZ212"/>
  <c r="CY213"/>
  <c r="CZ213"/>
  <c r="CY214"/>
  <c r="CZ214"/>
  <c r="CY215"/>
  <c r="CZ215"/>
  <c r="CY216"/>
  <c r="CZ216"/>
  <c r="CY217"/>
  <c r="CZ217"/>
  <c r="CY218"/>
  <c r="CZ218"/>
  <c r="CY219"/>
  <c r="CZ219"/>
  <c r="CY220"/>
  <c r="CZ220"/>
  <c r="CY221"/>
  <c r="CZ221"/>
  <c r="CY222"/>
  <c r="CZ222"/>
  <c r="CY223"/>
  <c r="CZ223"/>
  <c r="CY224"/>
  <c r="CZ224"/>
  <c r="CY225"/>
  <c r="CZ225"/>
  <c r="CY226"/>
  <c r="CZ226"/>
  <c r="CY227"/>
  <c r="CZ227"/>
  <c r="CY228"/>
  <c r="CZ228"/>
  <c r="CY229"/>
  <c r="CZ229"/>
  <c r="CY230"/>
  <c r="CZ230"/>
  <c r="CY231"/>
  <c r="CZ231"/>
  <c r="CY232"/>
  <c r="CZ232"/>
  <c r="CY233"/>
  <c r="CZ233"/>
  <c r="CY234"/>
  <c r="CZ234"/>
  <c r="CY235"/>
  <c r="CZ235"/>
  <c r="CY236"/>
  <c r="CZ236"/>
  <c r="CY237"/>
  <c r="CZ237"/>
  <c r="CY238"/>
  <c r="CZ238"/>
  <c r="CY239"/>
  <c r="CZ239"/>
  <c r="CY240"/>
  <c r="CZ240"/>
  <c r="CY241"/>
  <c r="CZ241"/>
  <c r="CY242"/>
  <c r="CZ242"/>
  <c r="CY243"/>
  <c r="CZ243"/>
  <c r="CY244"/>
  <c r="CZ244"/>
  <c r="CY245"/>
  <c r="CZ245"/>
  <c r="CY246"/>
  <c r="CZ246"/>
  <c r="CY247"/>
  <c r="CZ247"/>
  <c r="CY248"/>
  <c r="CZ248"/>
  <c r="CY249"/>
  <c r="CZ249"/>
  <c r="CY250"/>
  <c r="CZ250"/>
  <c r="CY251"/>
  <c r="CZ251"/>
  <c r="CY252"/>
  <c r="CZ252"/>
  <c r="CY253"/>
  <c r="CZ253"/>
  <c r="CY254"/>
  <c r="CZ254"/>
  <c r="CY255"/>
  <c r="CZ255"/>
  <c r="CY256"/>
  <c r="CZ256"/>
  <c r="CY257"/>
  <c r="CZ257"/>
  <c r="CY258"/>
  <c r="CZ258"/>
  <c r="CY259"/>
  <c r="CZ259"/>
  <c r="CY260"/>
  <c r="CZ260"/>
  <c r="CY261"/>
  <c r="CZ261"/>
  <c r="CY262"/>
  <c r="CZ262"/>
  <c r="CY263"/>
  <c r="CZ263"/>
  <c r="CY264"/>
  <c r="CZ264"/>
  <c r="CY265"/>
  <c r="CZ265"/>
  <c r="CY266"/>
  <c r="CZ266"/>
  <c r="CY267"/>
  <c r="CZ267"/>
  <c r="CY268"/>
  <c r="CZ268"/>
  <c r="CY269"/>
  <c r="CZ269"/>
  <c r="CY270"/>
  <c r="CZ270"/>
  <c r="CY271"/>
  <c r="CZ271"/>
  <c r="CY272"/>
  <c r="CZ272"/>
  <c r="CY273"/>
  <c r="CZ273"/>
  <c r="CY274"/>
  <c r="CZ274"/>
  <c r="CY275"/>
  <c r="CZ275"/>
  <c r="CY276"/>
  <c r="CZ276"/>
  <c r="CZ7"/>
  <c r="CY7"/>
  <c r="CU8"/>
  <c r="CV8"/>
  <c r="CU9"/>
  <c r="CV9"/>
  <c r="CU10"/>
  <c r="CV10"/>
  <c r="CU11"/>
  <c r="CV11"/>
  <c r="CU12"/>
  <c r="CV12"/>
  <c r="CU13"/>
  <c r="CV13"/>
  <c r="CU14"/>
  <c r="CV14"/>
  <c r="CU15"/>
  <c r="CV15"/>
  <c r="CU16"/>
  <c r="CV16"/>
  <c r="CU17"/>
  <c r="CV17"/>
  <c r="CU18"/>
  <c r="CV18"/>
  <c r="CU19"/>
  <c r="CV19"/>
  <c r="CU20"/>
  <c r="CV20"/>
  <c r="CU21"/>
  <c r="CV21"/>
  <c r="CU22"/>
  <c r="CV22"/>
  <c r="CU23"/>
  <c r="CV23"/>
  <c r="CU24"/>
  <c r="CV24"/>
  <c r="CU25"/>
  <c r="CV25"/>
  <c r="CU26"/>
  <c r="CV26"/>
  <c r="CU27"/>
  <c r="CV27"/>
  <c r="CU28"/>
  <c r="CV28"/>
  <c r="CU29"/>
  <c r="CV29"/>
  <c r="CU30"/>
  <c r="CV30"/>
  <c r="CU31"/>
  <c r="CV31"/>
  <c r="CU32"/>
  <c r="CV32"/>
  <c r="CU33"/>
  <c r="CV33"/>
  <c r="CU34"/>
  <c r="CV34"/>
  <c r="CU35"/>
  <c r="CV35"/>
  <c r="CU36"/>
  <c r="CV36"/>
  <c r="CU37"/>
  <c r="CV37"/>
  <c r="CU38"/>
  <c r="CV38"/>
  <c r="CU39"/>
  <c r="CV39"/>
  <c r="CU40"/>
  <c r="CV40"/>
  <c r="CU41"/>
  <c r="CV41"/>
  <c r="CU42"/>
  <c r="CV42"/>
  <c r="CU43"/>
  <c r="CV43"/>
  <c r="CU44"/>
  <c r="CV44"/>
  <c r="CU45"/>
  <c r="CV45"/>
  <c r="CU46"/>
  <c r="CV46"/>
  <c r="CU47"/>
  <c r="CV47"/>
  <c r="CU48"/>
  <c r="CV48"/>
  <c r="CU49"/>
  <c r="CV49"/>
  <c r="CU50"/>
  <c r="CV50"/>
  <c r="CU51"/>
  <c r="CV51"/>
  <c r="CU52"/>
  <c r="CV52"/>
  <c r="CU53"/>
  <c r="CV53"/>
  <c r="CU54"/>
  <c r="CV54"/>
  <c r="CU55"/>
  <c r="CV55"/>
  <c r="CU56"/>
  <c r="CV56"/>
  <c r="CU57"/>
  <c r="CV57"/>
  <c r="CU58"/>
  <c r="CV58"/>
  <c r="CU59"/>
  <c r="CV59"/>
  <c r="CU60"/>
  <c r="CV60"/>
  <c r="CU61"/>
  <c r="CV61"/>
  <c r="CU62"/>
  <c r="CV62"/>
  <c r="CU63"/>
  <c r="CV63"/>
  <c r="CU64"/>
  <c r="CV64"/>
  <c r="CU65"/>
  <c r="CV65"/>
  <c r="CU66"/>
  <c r="CV66"/>
  <c r="CU67"/>
  <c r="CV67"/>
  <c r="CU68"/>
  <c r="CV68"/>
  <c r="CU69"/>
  <c r="CV69"/>
  <c r="CU70"/>
  <c r="CV70"/>
  <c r="CU71"/>
  <c r="CV71"/>
  <c r="CU72"/>
  <c r="CV72"/>
  <c r="CU73"/>
  <c r="CV73"/>
  <c r="CU74"/>
  <c r="CV74"/>
  <c r="CU75"/>
  <c r="CV75"/>
  <c r="CU76"/>
  <c r="CV76"/>
  <c r="CU77"/>
  <c r="CV77"/>
  <c r="CU78"/>
  <c r="CV78"/>
  <c r="CU79"/>
  <c r="CV79"/>
  <c r="CU80"/>
  <c r="CV80"/>
  <c r="CU81"/>
  <c r="CV81"/>
  <c r="CU82"/>
  <c r="CV82"/>
  <c r="CU83"/>
  <c r="CV83"/>
  <c r="CU84"/>
  <c r="CV84"/>
  <c r="CU85"/>
  <c r="CV85"/>
  <c r="CU86"/>
  <c r="CV86"/>
  <c r="CU87"/>
  <c r="CV87"/>
  <c r="CU88"/>
  <c r="CV88"/>
  <c r="CU89"/>
  <c r="CV89"/>
  <c r="CU90"/>
  <c r="CV90"/>
  <c r="CU91"/>
  <c r="CV91"/>
  <c r="CU92"/>
  <c r="CV92"/>
  <c r="CU93"/>
  <c r="CV93"/>
  <c r="CU94"/>
  <c r="CV94"/>
  <c r="CU95"/>
  <c r="CV95"/>
  <c r="CU96"/>
  <c r="CV96"/>
  <c r="CU97"/>
  <c r="CV97"/>
  <c r="CU98"/>
  <c r="CV98"/>
  <c r="CU99"/>
  <c r="CV99"/>
  <c r="CU100"/>
  <c r="CV100"/>
  <c r="CU101"/>
  <c r="CV101"/>
  <c r="CU102"/>
  <c r="CV102"/>
  <c r="CU103"/>
  <c r="CV103"/>
  <c r="CU104"/>
  <c r="CV104"/>
  <c r="CU105"/>
  <c r="CV105"/>
  <c r="CU106"/>
  <c r="CV106"/>
  <c r="CU107"/>
  <c r="CV107"/>
  <c r="CU108"/>
  <c r="CV108"/>
  <c r="CU109"/>
  <c r="CV109"/>
  <c r="CU110"/>
  <c r="CV110"/>
  <c r="CU111"/>
  <c r="CV111"/>
  <c r="CU112"/>
  <c r="CV112"/>
  <c r="CU113"/>
  <c r="CV113"/>
  <c r="CU114"/>
  <c r="CV114"/>
  <c r="CU115"/>
  <c r="CV115"/>
  <c r="CU116"/>
  <c r="CV116"/>
  <c r="CU117"/>
  <c r="CV117"/>
  <c r="CU118"/>
  <c r="CV118"/>
  <c r="CU119"/>
  <c r="CV119"/>
  <c r="CU120"/>
  <c r="CV120"/>
  <c r="CU121"/>
  <c r="CV121"/>
  <c r="CU122"/>
  <c r="CV122"/>
  <c r="CU123"/>
  <c r="CV123"/>
  <c r="CU124"/>
  <c r="CV124"/>
  <c r="CU125"/>
  <c r="CV125"/>
  <c r="CU126"/>
  <c r="CV126"/>
  <c r="CU127"/>
  <c r="CV127"/>
  <c r="CU128"/>
  <c r="CV128"/>
  <c r="CU129"/>
  <c r="CV129"/>
  <c r="CU130"/>
  <c r="CV130"/>
  <c r="CU131"/>
  <c r="CV131"/>
  <c r="CU132"/>
  <c r="CV132"/>
  <c r="CU133"/>
  <c r="CV133"/>
  <c r="CU134"/>
  <c r="CV134"/>
  <c r="CU135"/>
  <c r="CV135"/>
  <c r="CU136"/>
  <c r="CV136"/>
  <c r="CU137"/>
  <c r="CV137"/>
  <c r="CU138"/>
  <c r="CV138"/>
  <c r="CU139"/>
  <c r="CV139"/>
  <c r="CU140"/>
  <c r="CV140"/>
  <c r="CU141"/>
  <c r="CV141"/>
  <c r="CU142"/>
  <c r="CV142"/>
  <c r="CU143"/>
  <c r="CV143"/>
  <c r="CU144"/>
  <c r="CV144"/>
  <c r="CU145"/>
  <c r="CV145"/>
  <c r="CU146"/>
  <c r="CV146"/>
  <c r="CU147"/>
  <c r="CV147"/>
  <c r="CU148"/>
  <c r="CV148"/>
  <c r="CU149"/>
  <c r="CV149"/>
  <c r="CU150"/>
  <c r="CV150"/>
  <c r="CU151"/>
  <c r="CV151"/>
  <c r="CU152"/>
  <c r="CV152"/>
  <c r="CU153"/>
  <c r="CV153"/>
  <c r="CU154"/>
  <c r="CV154"/>
  <c r="CU155"/>
  <c r="CV155"/>
  <c r="CU156"/>
  <c r="CV156"/>
  <c r="CU157"/>
  <c r="CV157"/>
  <c r="CU158"/>
  <c r="CV158"/>
  <c r="CU159"/>
  <c r="CV159"/>
  <c r="CU160"/>
  <c r="CV160"/>
  <c r="CU161"/>
  <c r="CV161"/>
  <c r="CU162"/>
  <c r="CV162"/>
  <c r="CU163"/>
  <c r="CV163"/>
  <c r="CU164"/>
  <c r="CV164"/>
  <c r="CU165"/>
  <c r="CV165"/>
  <c r="CU166"/>
  <c r="CV166"/>
  <c r="CU167"/>
  <c r="CV167"/>
  <c r="CU168"/>
  <c r="CV168"/>
  <c r="CU169"/>
  <c r="CV169"/>
  <c r="CU170"/>
  <c r="CV170"/>
  <c r="CU171"/>
  <c r="CV171"/>
  <c r="CU172"/>
  <c r="CV172"/>
  <c r="CU173"/>
  <c r="CV173"/>
  <c r="CU174"/>
  <c r="CV174"/>
  <c r="CU175"/>
  <c r="CV175"/>
  <c r="CU176"/>
  <c r="CV176"/>
  <c r="CU177"/>
  <c r="CV177"/>
  <c r="CU178"/>
  <c r="CV178"/>
  <c r="CU179"/>
  <c r="CV179"/>
  <c r="CU180"/>
  <c r="CV180"/>
  <c r="CU181"/>
  <c r="CV181"/>
  <c r="CU182"/>
  <c r="CV182"/>
  <c r="CU183"/>
  <c r="CV183"/>
  <c r="CU184"/>
  <c r="CV184"/>
  <c r="CU185"/>
  <c r="CV185"/>
  <c r="CU186"/>
  <c r="CV186"/>
  <c r="CU187"/>
  <c r="CV187"/>
  <c r="CU188"/>
  <c r="CV188"/>
  <c r="CU189"/>
  <c r="CV189"/>
  <c r="CU190"/>
  <c r="CV190"/>
  <c r="CU191"/>
  <c r="CV191"/>
  <c r="CU192"/>
  <c r="CV192"/>
  <c r="CU193"/>
  <c r="CV193"/>
  <c r="CU194"/>
  <c r="CV194"/>
  <c r="CU195"/>
  <c r="CV195"/>
  <c r="CU196"/>
  <c r="CV196"/>
  <c r="CU197"/>
  <c r="CV197"/>
  <c r="CU198"/>
  <c r="CV198"/>
  <c r="CU199"/>
  <c r="CV199"/>
  <c r="CU200"/>
  <c r="CV200"/>
  <c r="CU201"/>
  <c r="CV201"/>
  <c r="CU202"/>
  <c r="CV202"/>
  <c r="CU203"/>
  <c r="CV203"/>
  <c r="CU204"/>
  <c r="CV204"/>
  <c r="CU205"/>
  <c r="CV205"/>
  <c r="CU206"/>
  <c r="CV206"/>
  <c r="CU207"/>
  <c r="CV207"/>
  <c r="CU208"/>
  <c r="CV208"/>
  <c r="CU209"/>
  <c r="CV209"/>
  <c r="CU210"/>
  <c r="CV210"/>
  <c r="CU211"/>
  <c r="CV211"/>
  <c r="CU212"/>
  <c r="CV212"/>
  <c r="CU213"/>
  <c r="CV213"/>
  <c r="CU214"/>
  <c r="CV214"/>
  <c r="CU215"/>
  <c r="CV215"/>
  <c r="CU216"/>
  <c r="CV216"/>
  <c r="CU217"/>
  <c r="CV217"/>
  <c r="CU218"/>
  <c r="CV218"/>
  <c r="CU219"/>
  <c r="CV219"/>
  <c r="CU220"/>
  <c r="CV220"/>
  <c r="CU221"/>
  <c r="CV221"/>
  <c r="CU222"/>
  <c r="CV222"/>
  <c r="CU223"/>
  <c r="CV223"/>
  <c r="CU224"/>
  <c r="CV224"/>
  <c r="CU225"/>
  <c r="CV225"/>
  <c r="CU226"/>
  <c r="CV226"/>
  <c r="CU227"/>
  <c r="CV227"/>
  <c r="CU228"/>
  <c r="CV228"/>
  <c r="CU229"/>
  <c r="CV229"/>
  <c r="CU230"/>
  <c r="CV230"/>
  <c r="CU231"/>
  <c r="CV231"/>
  <c r="CU232"/>
  <c r="CV232"/>
  <c r="CU233"/>
  <c r="CV233"/>
  <c r="CU234"/>
  <c r="CV234"/>
  <c r="CU235"/>
  <c r="CV235"/>
  <c r="CU236"/>
  <c r="CV236"/>
  <c r="CU237"/>
  <c r="CV237"/>
  <c r="CU238"/>
  <c r="CV238"/>
  <c r="CU239"/>
  <c r="CV239"/>
  <c r="CU240"/>
  <c r="CV240"/>
  <c r="CU241"/>
  <c r="CV241"/>
  <c r="CU242"/>
  <c r="CV242"/>
  <c r="CU243"/>
  <c r="CV243"/>
  <c r="CU244"/>
  <c r="CV244"/>
  <c r="CU245"/>
  <c r="CV245"/>
  <c r="CU246"/>
  <c r="CV246"/>
  <c r="CU247"/>
  <c r="CV247"/>
  <c r="CU248"/>
  <c r="CV248"/>
  <c r="CU249"/>
  <c r="CV249"/>
  <c r="CU250"/>
  <c r="CV250"/>
  <c r="CU251"/>
  <c r="CV251"/>
  <c r="CU252"/>
  <c r="CV252"/>
  <c r="CU253"/>
  <c r="CV253"/>
  <c r="CU254"/>
  <c r="CV254"/>
  <c r="CU255"/>
  <c r="CV255"/>
  <c r="CU256"/>
  <c r="CV256"/>
  <c r="CU257"/>
  <c r="CV257"/>
  <c r="CU258"/>
  <c r="CV258"/>
  <c r="CU259"/>
  <c r="CV259"/>
  <c r="CU260"/>
  <c r="CV260"/>
  <c r="CU261"/>
  <c r="CV261"/>
  <c r="CU262"/>
  <c r="CV262"/>
  <c r="CU263"/>
  <c r="CV263"/>
  <c r="CU264"/>
  <c r="CV264"/>
  <c r="CU265"/>
  <c r="CV265"/>
  <c r="CU266"/>
  <c r="CV266"/>
  <c r="CU267"/>
  <c r="CV267"/>
  <c r="CU268"/>
  <c r="CV268"/>
  <c r="CU269"/>
  <c r="CV269"/>
  <c r="CU270"/>
  <c r="CV270"/>
  <c r="CU271"/>
  <c r="CV271"/>
  <c r="CU272"/>
  <c r="CV272"/>
  <c r="CU273"/>
  <c r="CV273"/>
  <c r="CU274"/>
  <c r="CV274"/>
  <c r="CU275"/>
  <c r="CV275"/>
  <c r="CU276"/>
  <c r="CV276"/>
  <c r="CU7"/>
  <c r="AD267" i="15" l="1"/>
  <c r="V267"/>
  <c r="AD251"/>
  <c r="V251"/>
  <c r="AD235"/>
  <c r="V235"/>
  <c r="AD219"/>
  <c r="V219"/>
  <c r="AD203"/>
  <c r="V203"/>
  <c r="AD187"/>
  <c r="V187"/>
  <c r="AD171"/>
  <c r="V171"/>
  <c r="AD155"/>
  <c r="V155"/>
  <c r="AD139"/>
  <c r="V139"/>
  <c r="AD123"/>
  <c r="V123"/>
  <c r="AD107"/>
  <c r="V107"/>
  <c r="AD91"/>
  <c r="V91"/>
  <c r="AD75"/>
  <c r="V75"/>
  <c r="AD59"/>
  <c r="V59"/>
  <c r="BR266"/>
  <c r="V266"/>
  <c r="BR250"/>
  <c r="V250"/>
  <c r="CN250" s="1"/>
  <c r="CN234"/>
  <c r="V234"/>
  <c r="BR218"/>
  <c r="V218"/>
  <c r="BR202"/>
  <c r="V202"/>
  <c r="CN202" s="1"/>
  <c r="BR186"/>
  <c r="V186"/>
  <c r="BR170"/>
  <c r="V170"/>
  <c r="BR154"/>
  <c r="V154"/>
  <c r="BR138"/>
  <c r="V138"/>
  <c r="AL122"/>
  <c r="V122"/>
  <c r="CN122" s="1"/>
  <c r="AD106"/>
  <c r="V106"/>
  <c r="BR90"/>
  <c r="V90"/>
  <c r="V74"/>
  <c r="CN74" s="1"/>
  <c r="V58"/>
  <c r="CN58" s="1"/>
  <c r="BR55"/>
  <c r="V55"/>
  <c r="AL265"/>
  <c r="V265"/>
  <c r="AL249"/>
  <c r="V249"/>
  <c r="AL233"/>
  <c r="V233"/>
  <c r="AL217"/>
  <c r="V217"/>
  <c r="AL201"/>
  <c r="V201"/>
  <c r="AL185"/>
  <c r="V185"/>
  <c r="AL169"/>
  <c r="V169"/>
  <c r="AL153"/>
  <c r="V153"/>
  <c r="AL137"/>
  <c r="V137"/>
  <c r="AL121"/>
  <c r="V121"/>
  <c r="AL105"/>
  <c r="V105"/>
  <c r="CN105" s="1"/>
  <c r="AL89"/>
  <c r="V89"/>
  <c r="AL73"/>
  <c r="V73"/>
  <c r="AL57"/>
  <c r="V57"/>
  <c r="BR54"/>
  <c r="V54"/>
  <c r="BR264"/>
  <c r="V264"/>
  <c r="BR248"/>
  <c r="V248"/>
  <c r="BR232"/>
  <c r="V232"/>
  <c r="CN232" s="1"/>
  <c r="BR216"/>
  <c r="V216"/>
  <c r="CN216" s="1"/>
  <c r="BR200"/>
  <c r="V200"/>
  <c r="BR184"/>
  <c r="V184"/>
  <c r="BR168"/>
  <c r="V168"/>
  <c r="BR152"/>
  <c r="V152"/>
  <c r="BR136"/>
  <c r="V136"/>
  <c r="BR120"/>
  <c r="V120"/>
  <c r="CN120" s="1"/>
  <c r="BR104"/>
  <c r="V104"/>
  <c r="BR88"/>
  <c r="V88"/>
  <c r="CN88" s="1"/>
  <c r="BR72"/>
  <c r="V72"/>
  <c r="BR56"/>
  <c r="V56"/>
  <c r="CN56" s="1"/>
  <c r="AD263"/>
  <c r="V263"/>
  <c r="AD247"/>
  <c r="V247"/>
  <c r="AD231"/>
  <c r="V231"/>
  <c r="AD215"/>
  <c r="V215"/>
  <c r="AD199"/>
  <c r="V199"/>
  <c r="AD183"/>
  <c r="V183"/>
  <c r="AD167"/>
  <c r="V167"/>
  <c r="AD151"/>
  <c r="V151"/>
  <c r="AD135"/>
  <c r="V135"/>
  <c r="AD119"/>
  <c r="V119"/>
  <c r="AD103"/>
  <c r="V103"/>
  <c r="AD87"/>
  <c r="V87"/>
  <c r="AD71"/>
  <c r="V71"/>
  <c r="BR278"/>
  <c r="V278"/>
  <c r="CN278" s="1"/>
  <c r="BR262"/>
  <c r="V262"/>
  <c r="CN262" s="1"/>
  <c r="BR246"/>
  <c r="V246"/>
  <c r="BR230"/>
  <c r="V230"/>
  <c r="AL214"/>
  <c r="V214"/>
  <c r="AL198"/>
  <c r="V198"/>
  <c r="AL182"/>
  <c r="V182"/>
  <c r="CN182" s="1"/>
  <c r="AD166"/>
  <c r="V166"/>
  <c r="V150"/>
  <c r="CN150" s="1"/>
  <c r="AD134"/>
  <c r="V134"/>
  <c r="CN134" s="1"/>
  <c r="V118"/>
  <c r="CN118" s="1"/>
  <c r="AD102"/>
  <c r="V102"/>
  <c r="BR86"/>
  <c r="V86"/>
  <c r="CN86" s="1"/>
  <c r="AD70"/>
  <c r="V70"/>
  <c r="BR277"/>
  <c r="V277"/>
  <c r="CN277" s="1"/>
  <c r="BR261"/>
  <c r="V261"/>
  <c r="BR245"/>
  <c r="V245"/>
  <c r="CN245" s="1"/>
  <c r="BR229"/>
  <c r="V229"/>
  <c r="BR213"/>
  <c r="V213"/>
  <c r="CN213" s="1"/>
  <c r="BR197"/>
  <c r="V197"/>
  <c r="BR181"/>
  <c r="V181"/>
  <c r="BR165"/>
  <c r="V165"/>
  <c r="BR149"/>
  <c r="V149"/>
  <c r="CN149" s="1"/>
  <c r="BR133"/>
  <c r="V133"/>
  <c r="BR117"/>
  <c r="V117"/>
  <c r="CN117" s="1"/>
  <c r="BR101"/>
  <c r="V101"/>
  <c r="BR85"/>
  <c r="V85"/>
  <c r="CN85" s="1"/>
  <c r="BR69"/>
  <c r="V69"/>
  <c r="BR276"/>
  <c r="V276"/>
  <c r="BR260"/>
  <c r="V260"/>
  <c r="BR244"/>
  <c r="V244"/>
  <c r="CN244" s="1"/>
  <c r="BR228"/>
  <c r="V228"/>
  <c r="BR212"/>
  <c r="V212"/>
  <c r="CN212" s="1"/>
  <c r="BR196"/>
  <c r="V196"/>
  <c r="BR180"/>
  <c r="V180"/>
  <c r="CN180" s="1"/>
  <c r="BR164"/>
  <c r="V164"/>
  <c r="BR148"/>
  <c r="V148"/>
  <c r="CN148" s="1"/>
  <c r="BR132"/>
  <c r="V132"/>
  <c r="BR116"/>
  <c r="V116"/>
  <c r="CN116" s="1"/>
  <c r="BR100"/>
  <c r="V100"/>
  <c r="BR84"/>
  <c r="V84"/>
  <c r="CN84" s="1"/>
  <c r="BR68"/>
  <c r="V68"/>
  <c r="AL275"/>
  <c r="V275"/>
  <c r="CN275" s="1"/>
  <c r="AL259"/>
  <c r="V259"/>
  <c r="AL243"/>
  <c r="V243"/>
  <c r="CN243" s="1"/>
  <c r="AL227"/>
  <c r="V227"/>
  <c r="AL211"/>
  <c r="V211"/>
  <c r="CN211" s="1"/>
  <c r="AL195"/>
  <c r="V195"/>
  <c r="AL179"/>
  <c r="V179"/>
  <c r="CN179" s="1"/>
  <c r="AL163"/>
  <c r="V163"/>
  <c r="AL147"/>
  <c r="V147"/>
  <c r="CN147" s="1"/>
  <c r="AL131"/>
  <c r="V131"/>
  <c r="AL115"/>
  <c r="V115"/>
  <c r="CN115" s="1"/>
  <c r="AL99"/>
  <c r="V99"/>
  <c r="AL83"/>
  <c r="V83"/>
  <c r="CN83" s="1"/>
  <c r="AL67"/>
  <c r="V67"/>
  <c r="BR274"/>
  <c r="V274"/>
  <c r="CN274" s="1"/>
  <c r="BR258"/>
  <c r="V258"/>
  <c r="AL242"/>
  <c r="V242"/>
  <c r="CN242" s="1"/>
  <c r="V226"/>
  <c r="CN226" s="1"/>
  <c r="AD210"/>
  <c r="V210"/>
  <c r="BR194"/>
  <c r="V194"/>
  <c r="AD178"/>
  <c r="V178"/>
  <c r="BR162"/>
  <c r="V162"/>
  <c r="AD146"/>
  <c r="V146"/>
  <c r="CN146" s="1"/>
  <c r="BR130"/>
  <c r="V130"/>
  <c r="AD114"/>
  <c r="V114"/>
  <c r="CN114" s="1"/>
  <c r="V98"/>
  <c r="CN98" s="1"/>
  <c r="BR82"/>
  <c r="V82"/>
  <c r="BR66"/>
  <c r="V66"/>
  <c r="CN66" s="1"/>
  <c r="BR273"/>
  <c r="V273"/>
  <c r="BR257"/>
  <c r="V257"/>
  <c r="CN257" s="1"/>
  <c r="AL241"/>
  <c r="V241"/>
  <c r="AL225"/>
  <c r="V225"/>
  <c r="AL209"/>
  <c r="V209"/>
  <c r="AL193"/>
  <c r="V193"/>
  <c r="CN193" s="1"/>
  <c r="AL177"/>
  <c r="V177"/>
  <c r="AL161"/>
  <c r="V161"/>
  <c r="AL145"/>
  <c r="V145"/>
  <c r="AL129"/>
  <c r="V129"/>
  <c r="CN129" s="1"/>
  <c r="AL113"/>
  <c r="V113"/>
  <c r="AL97"/>
  <c r="V97"/>
  <c r="AL81"/>
  <c r="V81"/>
  <c r="AL65"/>
  <c r="V65"/>
  <c r="CN65" s="1"/>
  <c r="BR272"/>
  <c r="V272"/>
  <c r="BR256"/>
  <c r="V256"/>
  <c r="CN256" s="1"/>
  <c r="BR240"/>
  <c r="V240"/>
  <c r="BR224"/>
  <c r="V224"/>
  <c r="BR208"/>
  <c r="V208"/>
  <c r="CN208" s="1"/>
  <c r="BR192"/>
  <c r="V192"/>
  <c r="CN192" s="1"/>
  <c r="BR176"/>
  <c r="V176"/>
  <c r="CN176" s="1"/>
  <c r="BR160"/>
  <c r="V160"/>
  <c r="CN160" s="1"/>
  <c r="BR144"/>
  <c r="V144"/>
  <c r="BR128"/>
  <c r="V128"/>
  <c r="CN128" s="1"/>
  <c r="BR112"/>
  <c r="V112"/>
  <c r="BR96"/>
  <c r="V96"/>
  <c r="CN96" s="1"/>
  <c r="BR80"/>
  <c r="V80"/>
  <c r="CN80" s="1"/>
  <c r="BR64"/>
  <c r="V64"/>
  <c r="CN64" s="1"/>
  <c r="AD271"/>
  <c r="V271"/>
  <c r="AD255"/>
  <c r="V255"/>
  <c r="BR239"/>
  <c r="V239"/>
  <c r="BR223"/>
  <c r="V223"/>
  <c r="BR207"/>
  <c r="V207"/>
  <c r="BR191"/>
  <c r="V191"/>
  <c r="BR175"/>
  <c r="V175"/>
  <c r="BR159"/>
  <c r="V159"/>
  <c r="CN159" s="1"/>
  <c r="BR143"/>
  <c r="V143"/>
  <c r="BR127"/>
  <c r="V127"/>
  <c r="CN127" s="1"/>
  <c r="BR111"/>
  <c r="V111"/>
  <c r="BR95"/>
  <c r="V95"/>
  <c r="CN95" s="1"/>
  <c r="BR79"/>
  <c r="V79"/>
  <c r="BR63"/>
  <c r="V63"/>
  <c r="CN63" s="1"/>
  <c r="BR270"/>
  <c r="V270"/>
  <c r="CN270" s="1"/>
  <c r="BR254"/>
  <c r="V254"/>
  <c r="CN254" s="1"/>
  <c r="CN238"/>
  <c r="V238"/>
  <c r="BR222"/>
  <c r="V222"/>
  <c r="CN222" s="1"/>
  <c r="CN206"/>
  <c r="V206"/>
  <c r="BR190"/>
  <c r="V190"/>
  <c r="CN190" s="1"/>
  <c r="BR174"/>
  <c r="V174"/>
  <c r="BR158"/>
  <c r="V158"/>
  <c r="CN158" s="1"/>
  <c r="BR142"/>
  <c r="V142"/>
  <c r="CN142" s="1"/>
  <c r="BR126"/>
  <c r="V126"/>
  <c r="CN126" s="1"/>
  <c r="BR110"/>
  <c r="V110"/>
  <c r="AL94"/>
  <c r="V94"/>
  <c r="CN94" s="1"/>
  <c r="AL78"/>
  <c r="V78"/>
  <c r="CN78" s="1"/>
  <c r="AD62"/>
  <c r="V62"/>
  <c r="CN62" s="1"/>
  <c r="BR269"/>
  <c r="V269"/>
  <c r="BR253"/>
  <c r="V253"/>
  <c r="CN253" s="1"/>
  <c r="BR237"/>
  <c r="V237"/>
  <c r="CN237" s="1"/>
  <c r="BR221"/>
  <c r="V221"/>
  <c r="CN221" s="1"/>
  <c r="BR205"/>
  <c r="V205"/>
  <c r="BR189"/>
  <c r="V189"/>
  <c r="CN189" s="1"/>
  <c r="BR173"/>
  <c r="V173"/>
  <c r="BR157"/>
  <c r="V157"/>
  <c r="CN157" s="1"/>
  <c r="BR141"/>
  <c r="V141"/>
  <c r="BR125"/>
  <c r="V125"/>
  <c r="CN125" s="1"/>
  <c r="BR109"/>
  <c r="V109"/>
  <c r="CN109" s="1"/>
  <c r="BR93"/>
  <c r="V93"/>
  <c r="CN93" s="1"/>
  <c r="BR77"/>
  <c r="V77"/>
  <c r="CN77" s="1"/>
  <c r="BR61"/>
  <c r="V61"/>
  <c r="CN61" s="1"/>
  <c r="BR268"/>
  <c r="V268"/>
  <c r="CN268" s="1"/>
  <c r="BR252"/>
  <c r="V252"/>
  <c r="CN252" s="1"/>
  <c r="BR236"/>
  <c r="V236"/>
  <c r="BR220"/>
  <c r="V220"/>
  <c r="CN220" s="1"/>
  <c r="BR204"/>
  <c r="V204"/>
  <c r="CN204" s="1"/>
  <c r="BR188"/>
  <c r="V188"/>
  <c r="BR172"/>
  <c r="V172"/>
  <c r="BR156"/>
  <c r="V156"/>
  <c r="CN156" s="1"/>
  <c r="BR140"/>
  <c r="V140"/>
  <c r="CN140" s="1"/>
  <c r="BR124"/>
  <c r="V124"/>
  <c r="BR108"/>
  <c r="V108"/>
  <c r="BR92"/>
  <c r="V92"/>
  <c r="CN92" s="1"/>
  <c r="BR76"/>
  <c r="V76"/>
  <c r="CN76" s="1"/>
  <c r="BR60"/>
  <c r="V60"/>
  <c r="CN60" s="1"/>
  <c r="CN90"/>
  <c r="CN162"/>
  <c r="CN194"/>
  <c r="CN276"/>
  <c r="AD110"/>
  <c r="AD174"/>
  <c r="AD238"/>
  <c r="AL62"/>
  <c r="AL166"/>
  <c r="AL226"/>
  <c r="BR62"/>
  <c r="BR118"/>
  <c r="BR150"/>
  <c r="BR214"/>
  <c r="CN248"/>
  <c r="AD228"/>
  <c r="AD260"/>
  <c r="CN106"/>
  <c r="CN174"/>
  <c r="CN214"/>
  <c r="CN230"/>
  <c r="AD58"/>
  <c r="AD122"/>
  <c r="AD186"/>
  <c r="AD250"/>
  <c r="AL58"/>
  <c r="AL74"/>
  <c r="AL106"/>
  <c r="AL130"/>
  <c r="AL162"/>
  <c r="AL194"/>
  <c r="AL222"/>
  <c r="AL250"/>
  <c r="BR58"/>
  <c r="BR106"/>
  <c r="BR166"/>
  <c r="BR198"/>
  <c r="BR226"/>
  <c r="CN70"/>
  <c r="CN154"/>
  <c r="CN170"/>
  <c r="AD78"/>
  <c r="AD98"/>
  <c r="AD118"/>
  <c r="AD142"/>
  <c r="AD162"/>
  <c r="AD182"/>
  <c r="AD206"/>
  <c r="AD226"/>
  <c r="AD246"/>
  <c r="AD270"/>
  <c r="AL70"/>
  <c r="AL102"/>
  <c r="AL118"/>
  <c r="AL150"/>
  <c r="AL210"/>
  <c r="AL238"/>
  <c r="AL270"/>
  <c r="BR78"/>
  <c r="BR102"/>
  <c r="BR134"/>
  <c r="CN68"/>
  <c r="CN104"/>
  <c r="CN132"/>
  <c r="CN184"/>
  <c r="CN196"/>
  <c r="CN224"/>
  <c r="CN260"/>
  <c r="AD60"/>
  <c r="AD92"/>
  <c r="AD124"/>
  <c r="AD156"/>
  <c r="AD188"/>
  <c r="AD220"/>
  <c r="AD252"/>
  <c r="CN112"/>
  <c r="CN168"/>
  <c r="CN240"/>
  <c r="AD76"/>
  <c r="AD108"/>
  <c r="AD140"/>
  <c r="AD172"/>
  <c r="AD204"/>
  <c r="AD236"/>
  <c r="AD268"/>
  <c r="CN102"/>
  <c r="CN110"/>
  <c r="CN130"/>
  <c r="CN178"/>
  <c r="CN198"/>
  <c r="CN210"/>
  <c r="CN258"/>
  <c r="AD74"/>
  <c r="AD94"/>
  <c r="AD126"/>
  <c r="AD138"/>
  <c r="AD158"/>
  <c r="AD170"/>
  <c r="AD190"/>
  <c r="AD202"/>
  <c r="AD222"/>
  <c r="AD234"/>
  <c r="AD254"/>
  <c r="AD266"/>
  <c r="AD278"/>
  <c r="AL82"/>
  <c r="AL98"/>
  <c r="AL110"/>
  <c r="AL126"/>
  <c r="AL142"/>
  <c r="AL158"/>
  <c r="AL174"/>
  <c r="AL190"/>
  <c r="AL202"/>
  <c r="AL218"/>
  <c r="AL234"/>
  <c r="AL246"/>
  <c r="AL262"/>
  <c r="AL278"/>
  <c r="BR70"/>
  <c r="BR98"/>
  <c r="BR114"/>
  <c r="BR206"/>
  <c r="BR234"/>
  <c r="CN82"/>
  <c r="CN138"/>
  <c r="CN166"/>
  <c r="CN186"/>
  <c r="CN218"/>
  <c r="CN246"/>
  <c r="CN266"/>
  <c r="AD82"/>
  <c r="AD198"/>
  <c r="AD230"/>
  <c r="AD242"/>
  <c r="AD262"/>
  <c r="AD274"/>
  <c r="AL66"/>
  <c r="AL138"/>
  <c r="AL154"/>
  <c r="AL170"/>
  <c r="AL186"/>
  <c r="AL230"/>
  <c r="AL258"/>
  <c r="AL274"/>
  <c r="CN173"/>
  <c r="CN141"/>
  <c r="CN205"/>
  <c r="CN269"/>
  <c r="AD276"/>
  <c r="AL77"/>
  <c r="AL165"/>
  <c r="AL205"/>
  <c r="BR129"/>
  <c r="BR169"/>
  <c r="CN124"/>
  <c r="CN144"/>
  <c r="CN152"/>
  <c r="CN188"/>
  <c r="CN272"/>
  <c r="AD64"/>
  <c r="AD72"/>
  <c r="AD80"/>
  <c r="AD88"/>
  <c r="AD96"/>
  <c r="AD104"/>
  <c r="AD112"/>
  <c r="AD120"/>
  <c r="AD128"/>
  <c r="AD136"/>
  <c r="AD144"/>
  <c r="AD152"/>
  <c r="AD160"/>
  <c r="AD168"/>
  <c r="AD176"/>
  <c r="AD184"/>
  <c r="AD192"/>
  <c r="AD200"/>
  <c r="AD208"/>
  <c r="AD216"/>
  <c r="AD224"/>
  <c r="AD232"/>
  <c r="AD240"/>
  <c r="AD248"/>
  <c r="AD256"/>
  <c r="AD264"/>
  <c r="AL199"/>
  <c r="BR131"/>
  <c r="CN72"/>
  <c r="CN100"/>
  <c r="CN108"/>
  <c r="CN136"/>
  <c r="CN164"/>
  <c r="CN172"/>
  <c r="CN200"/>
  <c r="CN228"/>
  <c r="CN236"/>
  <c r="CN264"/>
  <c r="CN181"/>
  <c r="AL101"/>
  <c r="AL135"/>
  <c r="AL173"/>
  <c r="AL261"/>
  <c r="AL269"/>
  <c r="BR67"/>
  <c r="BR105"/>
  <c r="BR193"/>
  <c r="BR201"/>
  <c r="AL71"/>
  <c r="CN57"/>
  <c r="CN69"/>
  <c r="CN101"/>
  <c r="CN133"/>
  <c r="CN165"/>
  <c r="CN197"/>
  <c r="CN229"/>
  <c r="CN261"/>
  <c r="AD272"/>
  <c r="AL133"/>
  <c r="AL141"/>
  <c r="AL229"/>
  <c r="AL263"/>
  <c r="BR65"/>
  <c r="BR73"/>
  <c r="BR161"/>
  <c r="BR195"/>
  <c r="BR233"/>
  <c r="BR267"/>
  <c r="DA250" i="28"/>
  <c r="DB250" s="1"/>
  <c r="DA242"/>
  <c r="DB242" s="1"/>
  <c r="DA218"/>
  <c r="DB218" s="1"/>
  <c r="FF218" s="1"/>
  <c r="AH218" i="32" s="1"/>
  <c r="DA210" i="28"/>
  <c r="DB210" s="1"/>
  <c r="FF210" s="1"/>
  <c r="AH210" i="32" s="1"/>
  <c r="DA154" i="28"/>
  <c r="DB154" s="1"/>
  <c r="FF154" s="1"/>
  <c r="AH154" i="32" s="1"/>
  <c r="DA146" i="28"/>
  <c r="DB146" s="1"/>
  <c r="DA48"/>
  <c r="DB48" s="1"/>
  <c r="FF48" s="1"/>
  <c r="AH48" i="32" s="1"/>
  <c r="DA46" i="28"/>
  <c r="DB46" s="1"/>
  <c r="FF46" s="1"/>
  <c r="AH46" i="32" s="1"/>
  <c r="DE160" i="28"/>
  <c r="FG160" s="1"/>
  <c r="AI160" i="32" s="1"/>
  <c r="CN73" i="15"/>
  <c r="CN89"/>
  <c r="CN121"/>
  <c r="CN137"/>
  <c r="CN153"/>
  <c r="CN169"/>
  <c r="CN185"/>
  <c r="CN201"/>
  <c r="CN217"/>
  <c r="CN233"/>
  <c r="CN249"/>
  <c r="CN265"/>
  <c r="AL61"/>
  <c r="AL87"/>
  <c r="AL117"/>
  <c r="AL125"/>
  <c r="AL151"/>
  <c r="AL181"/>
  <c r="AL189"/>
  <c r="AL215"/>
  <c r="AL245"/>
  <c r="AL253"/>
  <c r="BR57"/>
  <c r="BR83"/>
  <c r="BR113"/>
  <c r="BR121"/>
  <c r="BR147"/>
  <c r="BR177"/>
  <c r="BR185"/>
  <c r="BR211"/>
  <c r="BR241"/>
  <c r="BR259"/>
  <c r="AL103"/>
  <c r="AL167"/>
  <c r="AL231"/>
  <c r="BR99"/>
  <c r="BR163"/>
  <c r="BR227"/>
  <c r="BR251"/>
  <c r="CW251" i="28"/>
  <c r="CX251" s="1"/>
  <c r="FD251" s="1"/>
  <c r="AF251" i="32" s="1"/>
  <c r="CW249" i="28"/>
  <c r="CX249" s="1"/>
  <c r="FD249" s="1"/>
  <c r="AF249" i="32" s="1"/>
  <c r="CW247" i="28"/>
  <c r="CX247" s="1"/>
  <c r="FD247" s="1"/>
  <c r="AF247" i="32" s="1"/>
  <c r="CW245" i="28"/>
  <c r="CX245" s="1"/>
  <c r="FD245" s="1"/>
  <c r="AF245" i="32" s="1"/>
  <c r="DA253" i="28"/>
  <c r="DB253" s="1"/>
  <c r="FF253" s="1"/>
  <c r="AH253" i="32" s="1"/>
  <c r="DA251" i="28"/>
  <c r="DB251" s="1"/>
  <c r="FF251" s="1"/>
  <c r="AH251" i="32" s="1"/>
  <c r="DA249" i="28"/>
  <c r="DB249" s="1"/>
  <c r="FF249" s="1"/>
  <c r="AH249" i="32" s="1"/>
  <c r="DA245" i="28"/>
  <c r="DB245" s="1"/>
  <c r="FF245" s="1"/>
  <c r="AH245" i="32" s="1"/>
  <c r="DA243" i="28"/>
  <c r="DB243" s="1"/>
  <c r="FF243" s="1"/>
  <c r="AH243" i="32" s="1"/>
  <c r="DA221" i="28"/>
  <c r="DB221" s="1"/>
  <c r="FF221" s="1"/>
  <c r="AH221" i="32" s="1"/>
  <c r="DA219" i="28"/>
  <c r="DB219" s="1"/>
  <c r="FF219" s="1"/>
  <c r="AH219" i="32" s="1"/>
  <c r="DA217" i="28"/>
  <c r="DB217" s="1"/>
  <c r="FF217" s="1"/>
  <c r="AH217" i="32" s="1"/>
  <c r="DA213" i="28"/>
  <c r="DB213" s="1"/>
  <c r="FF213" s="1"/>
  <c r="AH213" i="32" s="1"/>
  <c r="DA211" i="28"/>
  <c r="DB211" s="1"/>
  <c r="FF211" s="1"/>
  <c r="AH211" i="32" s="1"/>
  <c r="DA189" i="28"/>
  <c r="DB189" s="1"/>
  <c r="FF189" s="1"/>
  <c r="AH189" i="32" s="1"/>
  <c r="DA157" i="28"/>
  <c r="DB157" s="1"/>
  <c r="FF157" s="1"/>
  <c r="AH157" i="32" s="1"/>
  <c r="DA155" i="28"/>
  <c r="DB155" s="1"/>
  <c r="FF155" s="1"/>
  <c r="AH155" i="32" s="1"/>
  <c r="DA153" i="28"/>
  <c r="DB153" s="1"/>
  <c r="FF153" s="1"/>
  <c r="AH153" i="32" s="1"/>
  <c r="DA149" i="28"/>
  <c r="DB149" s="1"/>
  <c r="FF149" s="1"/>
  <c r="AH149" i="32" s="1"/>
  <c r="DA147" i="28"/>
  <c r="FE147" s="1"/>
  <c r="AG147" i="32" s="1"/>
  <c r="DA127" i="28"/>
  <c r="DB127" s="1"/>
  <c r="FF127" s="1"/>
  <c r="AH127" i="32" s="1"/>
  <c r="DA47" i="28"/>
  <c r="FE47" s="1"/>
  <c r="AG47" i="32" s="1"/>
  <c r="DA45" i="28"/>
  <c r="DB45" s="1"/>
  <c r="FF45" s="1"/>
  <c r="AH45" i="32" s="1"/>
  <c r="DA41" i="28"/>
  <c r="FE41" s="1"/>
  <c r="AG41" i="32" s="1"/>
  <c r="DA39" i="28"/>
  <c r="FE39" s="1"/>
  <c r="AG39" i="32" s="1"/>
  <c r="DA37" i="28"/>
  <c r="FE37" s="1"/>
  <c r="AG37" i="32" s="1"/>
  <c r="DA13" i="28"/>
  <c r="DB13" s="1"/>
  <c r="FF13" s="1"/>
  <c r="AH13" i="32" s="1"/>
  <c r="DA11" i="28"/>
  <c r="DB11" s="1"/>
  <c r="FF11" s="1"/>
  <c r="AH11" i="32" s="1"/>
  <c r="DA9" i="28"/>
  <c r="FE9" s="1"/>
  <c r="AG9" i="32" s="1"/>
  <c r="DE263" i="28"/>
  <c r="DF263" s="1"/>
  <c r="FH263" s="1"/>
  <c r="AJ263" i="32" s="1"/>
  <c r="DE257" i="28"/>
  <c r="DF257" s="1"/>
  <c r="FH257" s="1"/>
  <c r="AJ257" i="32" s="1"/>
  <c r="DE255" i="28"/>
  <c r="FG255" s="1"/>
  <c r="AI255" i="32" s="1"/>
  <c r="DE253" i="28"/>
  <c r="DF253" s="1"/>
  <c r="DE251"/>
  <c r="FG251" s="1"/>
  <c r="AI251" i="32" s="1"/>
  <c r="DE249" i="28"/>
  <c r="DF249" s="1"/>
  <c r="FH249" s="1"/>
  <c r="AJ249" i="32" s="1"/>
  <c r="DE247" i="28"/>
  <c r="DF247" s="1"/>
  <c r="FH247" s="1"/>
  <c r="AJ247" i="32" s="1"/>
  <c r="DE245" i="28"/>
  <c r="FG245" s="1"/>
  <c r="AI245" i="32" s="1"/>
  <c r="DE241" i="28"/>
  <c r="FG241" s="1"/>
  <c r="AI241" i="32" s="1"/>
  <c r="DE225" i="28"/>
  <c r="DF225" s="1"/>
  <c r="FH225" s="1"/>
  <c r="AJ225" i="32" s="1"/>
  <c r="DE223" i="28"/>
  <c r="FG223" s="1"/>
  <c r="AI223" i="32" s="1"/>
  <c r="DE221" i="28"/>
  <c r="DF221" s="1"/>
  <c r="DE219"/>
  <c r="FG219" s="1"/>
  <c r="AI219" i="32" s="1"/>
  <c r="DE217" i="28"/>
  <c r="FG217" s="1"/>
  <c r="AI217" i="32" s="1"/>
  <c r="DE215" i="28"/>
  <c r="FG215" s="1"/>
  <c r="AI215" i="32" s="1"/>
  <c r="DE213" i="28"/>
  <c r="FG213" s="1"/>
  <c r="AI213" i="32" s="1"/>
  <c r="DE209" i="28"/>
  <c r="DF209" s="1"/>
  <c r="FH209" s="1"/>
  <c r="AJ209" i="32" s="1"/>
  <c r="CN81" i="15"/>
  <c r="CN97"/>
  <c r="CN113"/>
  <c r="CN145"/>
  <c r="CN161"/>
  <c r="CN177"/>
  <c r="CN209"/>
  <c r="CN225"/>
  <c r="CN241"/>
  <c r="CN273"/>
  <c r="AL85"/>
  <c r="AL93"/>
  <c r="AL119"/>
  <c r="AL149"/>
  <c r="AL157"/>
  <c r="AL183"/>
  <c r="AL213"/>
  <c r="AL221"/>
  <c r="AL247"/>
  <c r="AL277"/>
  <c r="BR81"/>
  <c r="BR89"/>
  <c r="BR115"/>
  <c r="BR145"/>
  <c r="BR153"/>
  <c r="BR179"/>
  <c r="BR209"/>
  <c r="BR217"/>
  <c r="BR243"/>
  <c r="BR275"/>
  <c r="DA168" i="28"/>
  <c r="DB168" s="1"/>
  <c r="FF168" s="1"/>
  <c r="AH168" i="32" s="1"/>
  <c r="DA160" i="28"/>
  <c r="DB160" s="1"/>
  <c r="FF160" s="1"/>
  <c r="AH160" i="32" s="1"/>
  <c r="DE234" i="28"/>
  <c r="DF234" s="1"/>
  <c r="FH234" s="1"/>
  <c r="AJ234" i="32" s="1"/>
  <c r="DE226" i="28"/>
  <c r="FG226" s="1"/>
  <c r="AI226" i="32" s="1"/>
  <c r="DE202" i="28"/>
  <c r="FG202" s="1"/>
  <c r="AI202" i="32" s="1"/>
  <c r="AD57" i="15"/>
  <c r="AD61"/>
  <c r="AD65"/>
  <c r="AD69"/>
  <c r="AD73"/>
  <c r="AD77"/>
  <c r="AD81"/>
  <c r="AD85"/>
  <c r="AD89"/>
  <c r="AD93"/>
  <c r="AD97"/>
  <c r="AD101"/>
  <c r="AD105"/>
  <c r="AD109"/>
  <c r="AD113"/>
  <c r="AD117"/>
  <c r="AD121"/>
  <c r="AD125"/>
  <c r="AD129"/>
  <c r="AD133"/>
  <c r="AD137"/>
  <c r="AD141"/>
  <c r="AD145"/>
  <c r="AD149"/>
  <c r="AD153"/>
  <c r="AD157"/>
  <c r="AD161"/>
  <c r="AD165"/>
  <c r="AD169"/>
  <c r="AD173"/>
  <c r="AD177"/>
  <c r="AD181"/>
  <c r="AD185"/>
  <c r="AD189"/>
  <c r="AD193"/>
  <c r="AD197"/>
  <c r="AD201"/>
  <c r="AD205"/>
  <c r="AD209"/>
  <c r="AD213"/>
  <c r="AD217"/>
  <c r="AD221"/>
  <c r="AD225"/>
  <c r="AD229"/>
  <c r="AD233"/>
  <c r="AD237"/>
  <c r="AD241"/>
  <c r="AD245"/>
  <c r="AD249"/>
  <c r="AD253"/>
  <c r="AD257"/>
  <c r="AD261"/>
  <c r="AD265"/>
  <c r="AD269"/>
  <c r="AD273"/>
  <c r="AD277"/>
  <c r="AL59"/>
  <c r="AL75"/>
  <c r="AL91"/>
  <c r="AL107"/>
  <c r="AL123"/>
  <c r="AL139"/>
  <c r="AL155"/>
  <c r="AL171"/>
  <c r="AL187"/>
  <c r="AL203"/>
  <c r="AL219"/>
  <c r="AL235"/>
  <c r="AL251"/>
  <c r="AL257"/>
  <c r="AL267"/>
  <c r="AL273"/>
  <c r="BR71"/>
  <c r="BR87"/>
  <c r="BR103"/>
  <c r="BR119"/>
  <c r="BR135"/>
  <c r="BR151"/>
  <c r="BR167"/>
  <c r="BR183"/>
  <c r="BR199"/>
  <c r="BR215"/>
  <c r="BR231"/>
  <c r="BR249"/>
  <c r="BR265"/>
  <c r="DX110" i="28"/>
  <c r="FK110" s="1"/>
  <c r="AM110" i="32" s="1"/>
  <c r="DX102" i="28"/>
  <c r="DY102" s="1"/>
  <c r="FL102" s="1"/>
  <c r="AN102" i="32" s="1"/>
  <c r="DX98" i="28"/>
  <c r="DY98" s="1"/>
  <c r="FL98" s="1"/>
  <c r="AN98" i="32" s="1"/>
  <c r="DX86" i="28"/>
  <c r="DY86" s="1"/>
  <c r="FL86" s="1"/>
  <c r="AN86" i="32" s="1"/>
  <c r="DX82" i="28"/>
  <c r="FK82" s="1"/>
  <c r="AM82" i="32" s="1"/>
  <c r="DX30" i="28"/>
  <c r="DY30" s="1"/>
  <c r="FL30" s="1"/>
  <c r="AN30" i="32" s="1"/>
  <c r="DX26" i="28"/>
  <c r="FK26" s="1"/>
  <c r="AM26" i="32" s="1"/>
  <c r="DX18" i="28"/>
  <c r="FK18" s="1"/>
  <c r="AM18" i="32" s="1"/>
  <c r="DX14" i="28"/>
  <c r="DY14" s="1"/>
  <c r="FL14" s="1"/>
  <c r="AN14" i="32" s="1"/>
  <c r="DX10" i="28"/>
  <c r="DY10" s="1"/>
  <c r="FL10" s="1"/>
  <c r="AN10" i="32" s="1"/>
  <c r="CN59" i="15"/>
  <c r="CN67"/>
  <c r="CN71"/>
  <c r="CN75"/>
  <c r="CN79"/>
  <c r="CN87"/>
  <c r="CN91"/>
  <c r="CN99"/>
  <c r="CN103"/>
  <c r="CN107"/>
  <c r="CN111"/>
  <c r="CN119"/>
  <c r="CN123"/>
  <c r="CN131"/>
  <c r="CN135"/>
  <c r="CN139"/>
  <c r="CN143"/>
  <c r="CN151"/>
  <c r="CN155"/>
  <c r="CN163"/>
  <c r="CN167"/>
  <c r="CN171"/>
  <c r="CN183"/>
  <c r="CN187"/>
  <c r="CN191"/>
  <c r="CN195"/>
  <c r="CN199"/>
  <c r="CN203"/>
  <c r="CN207"/>
  <c r="CN215"/>
  <c r="CN219"/>
  <c r="CN223"/>
  <c r="CN227"/>
  <c r="CN231"/>
  <c r="CN235"/>
  <c r="CN239"/>
  <c r="CN247"/>
  <c r="CN251"/>
  <c r="CN255"/>
  <c r="CN259"/>
  <c r="CN263"/>
  <c r="CN267"/>
  <c r="CN271"/>
  <c r="AL63"/>
  <c r="AL79"/>
  <c r="AL95"/>
  <c r="AL111"/>
  <c r="AL127"/>
  <c r="AL143"/>
  <c r="AL159"/>
  <c r="AL175"/>
  <c r="AL191"/>
  <c r="AL207"/>
  <c r="AL223"/>
  <c r="AL239"/>
  <c r="AL255"/>
  <c r="AL271"/>
  <c r="BR59"/>
  <c r="BR75"/>
  <c r="BR91"/>
  <c r="BR107"/>
  <c r="BR123"/>
  <c r="BR139"/>
  <c r="BR155"/>
  <c r="BR171"/>
  <c r="BR187"/>
  <c r="BR203"/>
  <c r="BR219"/>
  <c r="BR235"/>
  <c r="BR247"/>
  <c r="BR255"/>
  <c r="BR263"/>
  <c r="BR271"/>
  <c r="DX166" i="28"/>
  <c r="DY166" s="1"/>
  <c r="FL166" s="1"/>
  <c r="AN166" i="32" s="1"/>
  <c r="CN175" i="15"/>
  <c r="AD63"/>
  <c r="AD67"/>
  <c r="AD79"/>
  <c r="AD83"/>
  <c r="AD95"/>
  <c r="AD99"/>
  <c r="AD111"/>
  <c r="AD115"/>
  <c r="AD127"/>
  <c r="AD131"/>
  <c r="AD143"/>
  <c r="AD147"/>
  <c r="AD159"/>
  <c r="AD163"/>
  <c r="AD175"/>
  <c r="AD179"/>
  <c r="AD191"/>
  <c r="AD195"/>
  <c r="AD207"/>
  <c r="AD211"/>
  <c r="AD223"/>
  <c r="AD227"/>
  <c r="AD239"/>
  <c r="AD243"/>
  <c r="AD259"/>
  <c r="AD275"/>
  <c r="K11"/>
  <c r="H11"/>
  <c r="G11"/>
  <c r="BR11" s="1"/>
  <c r="I11"/>
  <c r="L11"/>
  <c r="J11"/>
  <c r="K15"/>
  <c r="H15"/>
  <c r="G15"/>
  <c r="I15"/>
  <c r="L15"/>
  <c r="J15"/>
  <c r="K19"/>
  <c r="H19"/>
  <c r="G19"/>
  <c r="I19"/>
  <c r="L19"/>
  <c r="J19"/>
  <c r="K23"/>
  <c r="H23"/>
  <c r="G23"/>
  <c r="I23"/>
  <c r="L23"/>
  <c r="J23"/>
  <c r="K27"/>
  <c r="H27"/>
  <c r="G27"/>
  <c r="I27"/>
  <c r="L27"/>
  <c r="J27"/>
  <c r="K31"/>
  <c r="H31"/>
  <c r="G31"/>
  <c r="I31"/>
  <c r="L31"/>
  <c r="J31"/>
  <c r="K35"/>
  <c r="H35"/>
  <c r="G35"/>
  <c r="I35"/>
  <c r="L35"/>
  <c r="J35"/>
  <c r="K39"/>
  <c r="H39"/>
  <c r="G39"/>
  <c r="I39"/>
  <c r="L39"/>
  <c r="J39"/>
  <c r="K43"/>
  <c r="H43"/>
  <c r="G43"/>
  <c r="I43"/>
  <c r="L43"/>
  <c r="J43"/>
  <c r="K47"/>
  <c r="H47"/>
  <c r="G47"/>
  <c r="I47"/>
  <c r="L47"/>
  <c r="J47"/>
  <c r="K51"/>
  <c r="H51"/>
  <c r="G51"/>
  <c r="I51"/>
  <c r="L51"/>
  <c r="J51"/>
  <c r="FH253" i="28"/>
  <c r="AJ253" i="32" s="1"/>
  <c r="DA173" i="28"/>
  <c r="FE173" s="1"/>
  <c r="AG173" i="32" s="1"/>
  <c r="DA161" i="28"/>
  <c r="DE193"/>
  <c r="DF193" s="1"/>
  <c r="FH193" s="1"/>
  <c r="AJ193" i="32" s="1"/>
  <c r="DE163" i="28"/>
  <c r="FG163" s="1"/>
  <c r="AI163" i="32" s="1"/>
  <c r="DE131" i="28"/>
  <c r="FG131" s="1"/>
  <c r="AI131" i="32" s="1"/>
  <c r="DE129" i="28"/>
  <c r="FG129" s="1"/>
  <c r="AI129" i="32" s="1"/>
  <c r="DE127" i="28"/>
  <c r="FG127" s="1"/>
  <c r="AI127" i="32" s="1"/>
  <c r="DE125" i="28"/>
  <c r="FG125" s="1"/>
  <c r="AI125" i="32" s="1"/>
  <c r="DE123" i="28"/>
  <c r="FG123" s="1"/>
  <c r="AI123" i="32" s="1"/>
  <c r="DE121" i="28"/>
  <c r="FG121" s="1"/>
  <c r="AI121" i="32" s="1"/>
  <c r="DE119" i="28"/>
  <c r="FG119" s="1"/>
  <c r="AI119" i="32" s="1"/>
  <c r="DE117" i="28"/>
  <c r="FG117" s="1"/>
  <c r="AI117" i="32" s="1"/>
  <c r="DE115" i="28"/>
  <c r="FG115" s="1"/>
  <c r="AI115" i="32" s="1"/>
  <c r="DE113" i="28"/>
  <c r="FG113" s="1"/>
  <c r="AI113" i="32" s="1"/>
  <c r="DE111" i="28"/>
  <c r="FG111" s="1"/>
  <c r="AI111" i="32" s="1"/>
  <c r="DE109" i="28"/>
  <c r="FG109" s="1"/>
  <c r="AI109" i="32" s="1"/>
  <c r="DE107" i="28"/>
  <c r="FG107" s="1"/>
  <c r="AI107" i="32" s="1"/>
  <c r="DE105" i="28"/>
  <c r="FG105" s="1"/>
  <c r="AI105" i="32" s="1"/>
  <c r="DE103" i="28"/>
  <c r="FG103" s="1"/>
  <c r="AI103" i="32" s="1"/>
  <c r="DE101" i="28"/>
  <c r="FG101" s="1"/>
  <c r="AI101" i="32" s="1"/>
  <c r="DE99" i="28"/>
  <c r="FG99" s="1"/>
  <c r="AI99" i="32" s="1"/>
  <c r="DE97" i="28"/>
  <c r="FG97" s="1"/>
  <c r="AI97" i="32" s="1"/>
  <c r="DE95" i="28"/>
  <c r="FG95" s="1"/>
  <c r="AI95" i="32" s="1"/>
  <c r="DE93" i="28"/>
  <c r="DE91"/>
  <c r="FG91" s="1"/>
  <c r="AI91" i="32" s="1"/>
  <c r="DE89" i="28"/>
  <c r="FG89" s="1"/>
  <c r="AI89" i="32" s="1"/>
  <c r="DE87" i="28"/>
  <c r="FG87" s="1"/>
  <c r="AI87" i="32" s="1"/>
  <c r="DE85" i="28"/>
  <c r="FG85" s="1"/>
  <c r="AI85" i="32" s="1"/>
  <c r="DE83" i="28"/>
  <c r="FG83" s="1"/>
  <c r="AI83" i="32" s="1"/>
  <c r="DE81" i="28"/>
  <c r="FG81" s="1"/>
  <c r="AI81" i="32" s="1"/>
  <c r="DE79" i="28"/>
  <c r="FG79" s="1"/>
  <c r="AI79" i="32" s="1"/>
  <c r="DE77" i="28"/>
  <c r="FG77" s="1"/>
  <c r="AI77" i="32" s="1"/>
  <c r="DE75" i="28"/>
  <c r="FG75" s="1"/>
  <c r="AI75" i="32" s="1"/>
  <c r="DE73" i="28"/>
  <c r="FG73" s="1"/>
  <c r="AI73" i="32" s="1"/>
  <c r="DE71" i="28"/>
  <c r="FG71" s="1"/>
  <c r="AI71" i="32" s="1"/>
  <c r="DE69" i="28"/>
  <c r="FG69" s="1"/>
  <c r="AI69" i="32" s="1"/>
  <c r="DE67" i="28"/>
  <c r="FG67" s="1"/>
  <c r="AI67" i="32" s="1"/>
  <c r="DE65" i="28"/>
  <c r="FG65" s="1"/>
  <c r="AI65" i="32" s="1"/>
  <c r="DE63" i="28"/>
  <c r="FG63" s="1"/>
  <c r="AI63" i="32" s="1"/>
  <c r="DE61" i="28"/>
  <c r="FG61" s="1"/>
  <c r="AI61" i="32" s="1"/>
  <c r="DE59" i="28"/>
  <c r="FG59" s="1"/>
  <c r="AI59" i="32" s="1"/>
  <c r="DE57" i="28"/>
  <c r="FG57" s="1"/>
  <c r="AI57" i="32" s="1"/>
  <c r="DE55" i="28"/>
  <c r="DE53"/>
  <c r="FG53" s="1"/>
  <c r="AI53" i="32" s="1"/>
  <c r="DE51" i="28"/>
  <c r="FG51" s="1"/>
  <c r="AI51" i="32" s="1"/>
  <c r="DE49" i="28"/>
  <c r="FG49" s="1"/>
  <c r="AI49" i="32" s="1"/>
  <c r="DE47" i="28"/>
  <c r="FG47" s="1"/>
  <c r="AI47" i="32" s="1"/>
  <c r="DE45" i="28"/>
  <c r="FG45" s="1"/>
  <c r="AI45" i="32" s="1"/>
  <c r="DE43" i="28"/>
  <c r="FG43" s="1"/>
  <c r="AI43" i="32" s="1"/>
  <c r="DE41" i="28"/>
  <c r="FG41" s="1"/>
  <c r="AI41" i="32" s="1"/>
  <c r="DE39" i="28"/>
  <c r="FG39" s="1"/>
  <c r="AI39" i="32" s="1"/>
  <c r="DE37" i="28"/>
  <c r="FG37" s="1"/>
  <c r="AI37" i="32" s="1"/>
  <c r="DE35" i="28"/>
  <c r="FG35" s="1"/>
  <c r="AI35" i="32" s="1"/>
  <c r="DE33" i="28"/>
  <c r="FG33" s="1"/>
  <c r="AI33" i="32" s="1"/>
  <c r="DE31" i="28"/>
  <c r="FG31" s="1"/>
  <c r="AI31" i="32" s="1"/>
  <c r="DE29" i="28"/>
  <c r="FG29" s="1"/>
  <c r="AI29" i="32" s="1"/>
  <c r="DE27" i="28"/>
  <c r="FG27" s="1"/>
  <c r="AI27" i="32" s="1"/>
  <c r="DE25" i="28"/>
  <c r="FG25" s="1"/>
  <c r="AI25" i="32" s="1"/>
  <c r="DE23" i="28"/>
  <c r="FG23" s="1"/>
  <c r="AI23" i="32" s="1"/>
  <c r="DE21" i="28"/>
  <c r="FG21" s="1"/>
  <c r="AI21" i="32" s="1"/>
  <c r="DE19" i="28"/>
  <c r="FG19" s="1"/>
  <c r="AI19" i="32" s="1"/>
  <c r="DE17" i="28"/>
  <c r="FG17" s="1"/>
  <c r="AI17" i="32" s="1"/>
  <c r="DE15" i="28"/>
  <c r="FG15" s="1"/>
  <c r="AI15" i="32" s="1"/>
  <c r="DE13" i="28"/>
  <c r="FG13" s="1"/>
  <c r="AI13" i="32" s="1"/>
  <c r="DS164" i="28"/>
  <c r="FI164" s="1"/>
  <c r="AK164" i="32" s="1"/>
  <c r="DS160" i="28"/>
  <c r="DS44"/>
  <c r="FI44" s="1"/>
  <c r="AK44" i="32" s="1"/>
  <c r="DX250" i="28"/>
  <c r="FK250" s="1"/>
  <c r="AM250" i="32" s="1"/>
  <c r="FF250" i="28"/>
  <c r="AH250" i="32" s="1"/>
  <c r="FF242" i="28"/>
  <c r="AH242" i="32" s="1"/>
  <c r="FF146" i="28"/>
  <c r="AH146" i="32" s="1"/>
  <c r="DS230" i="28"/>
  <c r="FI230" s="1"/>
  <c r="AK230" i="32" s="1"/>
  <c r="DS226" i="28"/>
  <c r="DS214"/>
  <c r="FI214" s="1"/>
  <c r="AK214" i="32" s="1"/>
  <c r="DS210" i="28"/>
  <c r="FI210" s="1"/>
  <c r="AK210" i="32" s="1"/>
  <c r="DS202" i="28"/>
  <c r="FI202" s="1"/>
  <c r="AK202" i="32" s="1"/>
  <c r="DS198" i="28"/>
  <c r="FI198" s="1"/>
  <c r="AK198" i="32" s="1"/>
  <c r="DS66" i="28"/>
  <c r="FI66" s="1"/>
  <c r="AK66" i="32" s="1"/>
  <c r="DX276" i="28"/>
  <c r="FK276" s="1"/>
  <c r="AM276" i="32" s="1"/>
  <c r="DX236" i="28"/>
  <c r="FK236" s="1"/>
  <c r="AM236" i="32" s="1"/>
  <c r="DX220" i="28"/>
  <c r="DY220" s="1"/>
  <c r="FL220" s="1"/>
  <c r="AN220" i="32" s="1"/>
  <c r="DX176" i="28"/>
  <c r="FK176" s="1"/>
  <c r="AM176" i="32" s="1"/>
  <c r="DX174" i="28"/>
  <c r="FK174" s="1"/>
  <c r="AM174" i="32" s="1"/>
  <c r="DF213" i="28"/>
  <c r="FH213" s="1"/>
  <c r="AJ213" i="32" s="1"/>
  <c r="DF226" i="28"/>
  <c r="FH226" s="1"/>
  <c r="AJ226" i="32" s="1"/>
  <c r="FH221" i="28"/>
  <c r="AJ221" i="32" s="1"/>
  <c r="K10" i="15"/>
  <c r="H10"/>
  <c r="L10"/>
  <c r="N10" s="1"/>
  <c r="O10" s="1"/>
  <c r="I10"/>
  <c r="G10"/>
  <c r="J10"/>
  <c r="F10"/>
  <c r="F11" s="1"/>
  <c r="F12" s="1"/>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F99" s="1"/>
  <c r="F100" s="1"/>
  <c r="F101" s="1"/>
  <c r="F102" s="1"/>
  <c r="F103" s="1"/>
  <c r="F104" s="1"/>
  <c r="F105" s="1"/>
  <c r="F106" s="1"/>
  <c r="F107" s="1"/>
  <c r="F108" s="1"/>
  <c r="F109" s="1"/>
  <c r="F110" s="1"/>
  <c r="F111" s="1"/>
  <c r="F112" s="1"/>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42" s="1"/>
  <c r="F143" s="1"/>
  <c r="F144" s="1"/>
  <c r="F145" s="1"/>
  <c r="F146" s="1"/>
  <c r="F147" s="1"/>
  <c r="F148" s="1"/>
  <c r="F149" s="1"/>
  <c r="F150" s="1"/>
  <c r="F151" s="1"/>
  <c r="F152" s="1"/>
  <c r="F153" s="1"/>
  <c r="F154" s="1"/>
  <c r="F155" s="1"/>
  <c r="F156" s="1"/>
  <c r="F157" s="1"/>
  <c r="F158" s="1"/>
  <c r="F159" s="1"/>
  <c r="F160" s="1"/>
  <c r="F161" s="1"/>
  <c r="F162" s="1"/>
  <c r="F163" s="1"/>
  <c r="F164" s="1"/>
  <c r="F165" s="1"/>
  <c r="F166" s="1"/>
  <c r="F167" s="1"/>
  <c r="F168" s="1"/>
  <c r="F169" s="1"/>
  <c r="F170" s="1"/>
  <c r="F171" s="1"/>
  <c r="F172" s="1"/>
  <c r="F173" s="1"/>
  <c r="F174" s="1"/>
  <c r="F175" s="1"/>
  <c r="F176" s="1"/>
  <c r="F177" s="1"/>
  <c r="F178" s="1"/>
  <c r="F179" s="1"/>
  <c r="F180" s="1"/>
  <c r="F181" s="1"/>
  <c r="F182" s="1"/>
  <c r="F183" s="1"/>
  <c r="F184" s="1"/>
  <c r="F185" s="1"/>
  <c r="F186" s="1"/>
  <c r="F187" s="1"/>
  <c r="F188" s="1"/>
  <c r="F189" s="1"/>
  <c r="F190" s="1"/>
  <c r="F191" s="1"/>
  <c r="F192" s="1"/>
  <c r="F193" s="1"/>
  <c r="F194" s="1"/>
  <c r="F195" s="1"/>
  <c r="F196" s="1"/>
  <c r="F197" s="1"/>
  <c r="F198" s="1"/>
  <c r="F199" s="1"/>
  <c r="F200" s="1"/>
  <c r="F201" s="1"/>
  <c r="F202" s="1"/>
  <c r="F203" s="1"/>
  <c r="F204" s="1"/>
  <c r="F205" s="1"/>
  <c r="F206" s="1"/>
  <c r="F207" s="1"/>
  <c r="F208" s="1"/>
  <c r="F209" s="1"/>
  <c r="F210" s="1"/>
  <c r="F211" s="1"/>
  <c r="F212" s="1"/>
  <c r="F213" s="1"/>
  <c r="F214" s="1"/>
  <c r="F215" s="1"/>
  <c r="F216" s="1"/>
  <c r="F217" s="1"/>
  <c r="F218" s="1"/>
  <c r="F219" s="1"/>
  <c r="F220" s="1"/>
  <c r="F221" s="1"/>
  <c r="F222" s="1"/>
  <c r="F223" s="1"/>
  <c r="F224" s="1"/>
  <c r="F225" s="1"/>
  <c r="F226" s="1"/>
  <c r="F227" s="1"/>
  <c r="F228" s="1"/>
  <c r="F229" s="1"/>
  <c r="F230" s="1"/>
  <c r="F231" s="1"/>
  <c r="F232" s="1"/>
  <c r="F233" s="1"/>
  <c r="F234" s="1"/>
  <c r="F235" s="1"/>
  <c r="F236" s="1"/>
  <c r="F237" s="1"/>
  <c r="F238" s="1"/>
  <c r="F239" s="1"/>
  <c r="F240" s="1"/>
  <c r="F241" s="1"/>
  <c r="F242" s="1"/>
  <c r="F243" s="1"/>
  <c r="F244" s="1"/>
  <c r="F245" s="1"/>
  <c r="F246" s="1"/>
  <c r="F247" s="1"/>
  <c r="F248" s="1"/>
  <c r="F249" s="1"/>
  <c r="F250" s="1"/>
  <c r="F251" s="1"/>
  <c r="F252" s="1"/>
  <c r="F253" s="1"/>
  <c r="F254" s="1"/>
  <c r="F255" s="1"/>
  <c r="F256" s="1"/>
  <c r="F257" s="1"/>
  <c r="F258" s="1"/>
  <c r="F259" s="1"/>
  <c r="F260" s="1"/>
  <c r="F261" s="1"/>
  <c r="F262" s="1"/>
  <c r="F263" s="1"/>
  <c r="F264" s="1"/>
  <c r="F265" s="1"/>
  <c r="F266" s="1"/>
  <c r="F267" s="1"/>
  <c r="F268" s="1"/>
  <c r="F269" s="1"/>
  <c r="F270" s="1"/>
  <c r="F271" s="1"/>
  <c r="F272" s="1"/>
  <c r="F273" s="1"/>
  <c r="F274" s="1"/>
  <c r="F275" s="1"/>
  <c r="F276" s="1"/>
  <c r="F277" s="1"/>
  <c r="F278" s="1"/>
  <c r="K14"/>
  <c r="H14"/>
  <c r="L14"/>
  <c r="I14"/>
  <c r="G14"/>
  <c r="J14"/>
  <c r="K18"/>
  <c r="H18"/>
  <c r="L18"/>
  <c r="I18"/>
  <c r="G18"/>
  <c r="J18"/>
  <c r="K22"/>
  <c r="H22"/>
  <c r="L22"/>
  <c r="I22"/>
  <c r="G22"/>
  <c r="J22"/>
  <c r="K26"/>
  <c r="H26"/>
  <c r="L26"/>
  <c r="I26"/>
  <c r="G26"/>
  <c r="J26"/>
  <c r="K30"/>
  <c r="H30"/>
  <c r="L30"/>
  <c r="I30"/>
  <c r="G30"/>
  <c r="J30"/>
  <c r="K34"/>
  <c r="H34"/>
  <c r="L34"/>
  <c r="I34"/>
  <c r="G34"/>
  <c r="J34"/>
  <c r="K38"/>
  <c r="H38"/>
  <c r="L38"/>
  <c r="I38"/>
  <c r="G38"/>
  <c r="J38"/>
  <c r="K42"/>
  <c r="H42"/>
  <c r="L42"/>
  <c r="I42"/>
  <c r="G42"/>
  <c r="J42"/>
  <c r="K46"/>
  <c r="H46"/>
  <c r="L46"/>
  <c r="I46"/>
  <c r="G46"/>
  <c r="J46"/>
  <c r="K50"/>
  <c r="H50"/>
  <c r="L50"/>
  <c r="I50"/>
  <c r="G50"/>
  <c r="J50"/>
  <c r="D9"/>
  <c r="I9"/>
  <c r="G9"/>
  <c r="BR9" s="1"/>
  <c r="L9"/>
  <c r="N9" s="1"/>
  <c r="O9" s="1"/>
  <c r="H9"/>
  <c r="J9"/>
  <c r="K9"/>
  <c r="K13"/>
  <c r="L13"/>
  <c r="H13"/>
  <c r="I13"/>
  <c r="J13"/>
  <c r="G13"/>
  <c r="K17"/>
  <c r="L17"/>
  <c r="H17"/>
  <c r="I17"/>
  <c r="J17"/>
  <c r="G17"/>
  <c r="K21"/>
  <c r="L21"/>
  <c r="H21"/>
  <c r="I21"/>
  <c r="J21"/>
  <c r="G21"/>
  <c r="K25"/>
  <c r="L25"/>
  <c r="H25"/>
  <c r="I25"/>
  <c r="J25"/>
  <c r="G25"/>
  <c r="K29"/>
  <c r="L29"/>
  <c r="H29"/>
  <c r="I29"/>
  <c r="J29"/>
  <c r="G29"/>
  <c r="K33"/>
  <c r="L33"/>
  <c r="H33"/>
  <c r="I33"/>
  <c r="J33"/>
  <c r="G33"/>
  <c r="K37"/>
  <c r="L37"/>
  <c r="H37"/>
  <c r="I37"/>
  <c r="J37"/>
  <c r="G37"/>
  <c r="K41"/>
  <c r="L41"/>
  <c r="H41"/>
  <c r="I41"/>
  <c r="J41"/>
  <c r="G41"/>
  <c r="K45"/>
  <c r="L45"/>
  <c r="H45"/>
  <c r="I45"/>
  <c r="J45"/>
  <c r="G45"/>
  <c r="K49"/>
  <c r="L49"/>
  <c r="H49"/>
  <c r="I49"/>
  <c r="J49"/>
  <c r="G49"/>
  <c r="K53"/>
  <c r="L53"/>
  <c r="H53"/>
  <c r="I53"/>
  <c r="J53"/>
  <c r="G53"/>
  <c r="J12"/>
  <c r="J16"/>
  <c r="J20"/>
  <c r="J24"/>
  <c r="J28"/>
  <c r="J32"/>
  <c r="J36"/>
  <c r="J40"/>
  <c r="J44"/>
  <c r="J48"/>
  <c r="J52"/>
  <c r="J54"/>
  <c r="I12"/>
  <c r="I16"/>
  <c r="I20"/>
  <c r="I24"/>
  <c r="I28"/>
  <c r="I32"/>
  <c r="I36"/>
  <c r="I40"/>
  <c r="I44"/>
  <c r="I48"/>
  <c r="I52"/>
  <c r="I54"/>
  <c r="L54"/>
  <c r="H12"/>
  <c r="H16"/>
  <c r="H20"/>
  <c r="H24"/>
  <c r="H28"/>
  <c r="H32"/>
  <c r="H36"/>
  <c r="H40"/>
  <c r="H44"/>
  <c r="H48"/>
  <c r="H52"/>
  <c r="H54"/>
  <c r="G52"/>
  <c r="G48"/>
  <c r="G44"/>
  <c r="G40"/>
  <c r="G36"/>
  <c r="G32"/>
  <c r="G28"/>
  <c r="G24"/>
  <c r="G20"/>
  <c r="G16"/>
  <c r="G12"/>
  <c r="K12"/>
  <c r="K16"/>
  <c r="K20"/>
  <c r="K24"/>
  <c r="K28"/>
  <c r="K32"/>
  <c r="K36"/>
  <c r="K40"/>
  <c r="K44"/>
  <c r="K48"/>
  <c r="K52"/>
  <c r="K54"/>
  <c r="AL56"/>
  <c r="AL60"/>
  <c r="AL64"/>
  <c r="AL68"/>
  <c r="AL72"/>
  <c r="AL76"/>
  <c r="AL80"/>
  <c r="AL84"/>
  <c r="AL88"/>
  <c r="AL92"/>
  <c r="AL96"/>
  <c r="AL100"/>
  <c r="AL104"/>
  <c r="AL108"/>
  <c r="AL112"/>
  <c r="AL116"/>
  <c r="AL120"/>
  <c r="AL124"/>
  <c r="AL128"/>
  <c r="AL132"/>
  <c r="AL136"/>
  <c r="AL140"/>
  <c r="AL144"/>
  <c r="AL148"/>
  <c r="AL152"/>
  <c r="AL156"/>
  <c r="AL160"/>
  <c r="AL164"/>
  <c r="AL168"/>
  <c r="AL172"/>
  <c r="AL176"/>
  <c r="AL180"/>
  <c r="AL184"/>
  <c r="AL188"/>
  <c r="AL192"/>
  <c r="AL196"/>
  <c r="AL200"/>
  <c r="AL204"/>
  <c r="AL208"/>
  <c r="AL212"/>
  <c r="AL216"/>
  <c r="AL220"/>
  <c r="AL224"/>
  <c r="AL228"/>
  <c r="AL232"/>
  <c r="AL236"/>
  <c r="AL240"/>
  <c r="AL244"/>
  <c r="AL248"/>
  <c r="AL252"/>
  <c r="AL256"/>
  <c r="AL260"/>
  <c r="AL264"/>
  <c r="AL268"/>
  <c r="AL272"/>
  <c r="AL276"/>
  <c r="D54"/>
  <c r="CN55"/>
  <c r="AL55"/>
  <c r="AD55"/>
  <c r="DS243" i="28"/>
  <c r="DT243" s="1"/>
  <c r="DX172"/>
  <c r="DY172" s="1"/>
  <c r="DX168"/>
  <c r="DY168" s="1"/>
  <c r="DX164"/>
  <c r="DY164" s="1"/>
  <c r="DX156"/>
  <c r="DY156" s="1"/>
  <c r="DX152"/>
  <c r="DY152" s="1"/>
  <c r="CW262"/>
  <c r="CW254"/>
  <c r="DA232"/>
  <c r="DB232" s="1"/>
  <c r="DA224"/>
  <c r="DB224" s="1"/>
  <c r="DA200"/>
  <c r="DB200" s="1"/>
  <c r="DA192"/>
  <c r="DB192" s="1"/>
  <c r="DA187"/>
  <c r="DB187" s="1"/>
  <c r="DA185"/>
  <c r="DB185" s="1"/>
  <c r="DA181"/>
  <c r="DB181" s="1"/>
  <c r="DA179"/>
  <c r="DB179" s="1"/>
  <c r="DA129"/>
  <c r="DB129" s="1"/>
  <c r="DE227"/>
  <c r="DF227" s="1"/>
  <c r="DE195"/>
  <c r="DF195" s="1"/>
  <c r="DX212"/>
  <c r="DY212" s="1"/>
  <c r="FE127"/>
  <c r="AG127" i="32" s="1"/>
  <c r="FE161" i="28"/>
  <c r="AG161" i="32" s="1"/>
  <c r="FE243" i="28"/>
  <c r="AG243" i="32" s="1"/>
  <c r="DA44" i="28"/>
  <c r="DB44" s="1"/>
  <c r="DA42"/>
  <c r="DB42" s="1"/>
  <c r="DA40"/>
  <c r="DB40" s="1"/>
  <c r="DA38"/>
  <c r="DB38" s="1"/>
  <c r="DA36"/>
  <c r="DB36" s="1"/>
  <c r="DA12"/>
  <c r="DB12" s="1"/>
  <c r="DA10"/>
  <c r="DB10" s="1"/>
  <c r="DA8"/>
  <c r="DB8" s="1"/>
  <c r="DE262"/>
  <c r="DF262" s="1"/>
  <c r="DE224"/>
  <c r="DF224" s="1"/>
  <c r="DE220"/>
  <c r="DF220" s="1"/>
  <c r="DE170"/>
  <c r="DF170" s="1"/>
  <c r="DE162"/>
  <c r="DF162" s="1"/>
  <c r="DE128"/>
  <c r="DF128" s="1"/>
  <c r="DE126"/>
  <c r="DF126" s="1"/>
  <c r="DE124"/>
  <c r="DF124" s="1"/>
  <c r="DE122"/>
  <c r="DF122" s="1"/>
  <c r="DE120"/>
  <c r="DF120" s="1"/>
  <c r="DE118"/>
  <c r="DF118" s="1"/>
  <c r="DE116"/>
  <c r="DF116" s="1"/>
  <c r="DE114"/>
  <c r="DF114" s="1"/>
  <c r="DE112"/>
  <c r="DF112" s="1"/>
  <c r="DE110"/>
  <c r="DF110" s="1"/>
  <c r="DS254"/>
  <c r="DT254" s="1"/>
  <c r="DS166"/>
  <c r="DT166" s="1"/>
  <c r="DS146"/>
  <c r="DT146" s="1"/>
  <c r="DS145"/>
  <c r="DT145" s="1"/>
  <c r="DS138"/>
  <c r="DT138" s="1"/>
  <c r="DS86"/>
  <c r="DT86" s="1"/>
  <c r="DS85"/>
  <c r="DT85" s="1"/>
  <c r="DS78"/>
  <c r="DT78" s="1"/>
  <c r="DS34"/>
  <c r="DT34" s="1"/>
  <c r="DS30"/>
  <c r="DT30" s="1"/>
  <c r="DX252"/>
  <c r="DY252" s="1"/>
  <c r="DX244"/>
  <c r="DY244" s="1"/>
  <c r="DX186"/>
  <c r="DY186" s="1"/>
  <c r="DA237"/>
  <c r="DB237" s="1"/>
  <c r="DA225"/>
  <c r="DB225" s="1"/>
  <c r="DA193"/>
  <c r="DB193" s="1"/>
  <c r="DA186"/>
  <c r="DB186" s="1"/>
  <c r="DA178"/>
  <c r="DB178" s="1"/>
  <c r="DA136"/>
  <c r="DB136" s="1"/>
  <c r="DA128"/>
  <c r="DB128" s="1"/>
  <c r="DE194"/>
  <c r="DF194" s="1"/>
  <c r="DE191"/>
  <c r="DF191" s="1"/>
  <c r="DE189"/>
  <c r="DF189" s="1"/>
  <c r="DE187"/>
  <c r="DF187" s="1"/>
  <c r="DE185"/>
  <c r="DF185" s="1"/>
  <c r="DE183"/>
  <c r="DF183" s="1"/>
  <c r="DE181"/>
  <c r="DF181" s="1"/>
  <c r="DE177"/>
  <c r="DF177" s="1"/>
  <c r="DE161"/>
  <c r="DF161" s="1"/>
  <c r="DE159"/>
  <c r="DF159" s="1"/>
  <c r="DE157"/>
  <c r="DF157" s="1"/>
  <c r="DE155"/>
  <c r="DF155" s="1"/>
  <c r="DE153"/>
  <c r="DF153" s="1"/>
  <c r="DE151"/>
  <c r="DF151" s="1"/>
  <c r="DE149"/>
  <c r="DF149" s="1"/>
  <c r="DX218"/>
  <c r="DY218" s="1"/>
  <c r="DX198"/>
  <c r="DY198" s="1"/>
  <c r="DX132"/>
  <c r="DY132" s="1"/>
  <c r="FG55"/>
  <c r="AI55" i="32" s="1"/>
  <c r="FG93" i="28"/>
  <c r="AI93" i="32" s="1"/>
  <c r="FE146" i="28"/>
  <c r="AG146" i="32" s="1"/>
  <c r="FI160" i="28"/>
  <c r="AK160" i="32" s="1"/>
  <c r="FG221" i="28"/>
  <c r="AI221" i="32" s="1"/>
  <c r="FI226" i="28"/>
  <c r="AK226" i="32" s="1"/>
  <c r="FE242" i="28"/>
  <c r="AG242" i="32" s="1"/>
  <c r="FC251" i="28"/>
  <c r="AE251" i="32" s="1"/>
  <c r="CW255" i="28"/>
  <c r="CW248"/>
  <c r="CW246"/>
  <c r="CW244"/>
  <c r="CW242"/>
  <c r="CW240"/>
  <c r="CW238"/>
  <c r="CW236"/>
  <c r="CW234"/>
  <c r="CW232"/>
  <c r="CW230"/>
  <c r="CW228"/>
  <c r="CW226"/>
  <c r="CW224"/>
  <c r="CW222"/>
  <c r="CW220"/>
  <c r="CW218"/>
  <c r="CW216"/>
  <c r="CW214"/>
  <c r="CW212"/>
  <c r="CW210"/>
  <c r="CW208"/>
  <c r="CW206"/>
  <c r="CW204"/>
  <c r="CW202"/>
  <c r="CW200"/>
  <c r="CW198"/>
  <c r="CW196"/>
  <c r="CW194"/>
  <c r="CW192"/>
  <c r="CW190"/>
  <c r="CW188"/>
  <c r="CW186"/>
  <c r="CW184"/>
  <c r="CW182"/>
  <c r="CW180"/>
  <c r="CW178"/>
  <c r="CW176"/>
  <c r="CW174"/>
  <c r="CW172"/>
  <c r="CW170"/>
  <c r="CW168"/>
  <c r="CW166"/>
  <c r="CW164"/>
  <c r="CW162"/>
  <c r="CW160"/>
  <c r="CW158"/>
  <c r="CW156"/>
  <c r="CW154"/>
  <c r="CW152"/>
  <c r="CW150"/>
  <c r="CW148"/>
  <c r="CW146"/>
  <c r="CW144"/>
  <c r="CW142"/>
  <c r="CW140"/>
  <c r="CW138"/>
  <c r="CW136"/>
  <c r="CW134"/>
  <c r="CW132"/>
  <c r="CW130"/>
  <c r="CW128"/>
  <c r="CW126"/>
  <c r="CW124"/>
  <c r="CW122"/>
  <c r="CW120"/>
  <c r="CW118"/>
  <c r="CW116"/>
  <c r="CW114"/>
  <c r="CW112"/>
  <c r="CW110"/>
  <c r="CW108"/>
  <c r="CW106"/>
  <c r="CW104"/>
  <c r="CW102"/>
  <c r="CW100"/>
  <c r="CW98"/>
  <c r="CW96"/>
  <c r="CW94"/>
  <c r="CW92"/>
  <c r="DA205"/>
  <c r="DB205" s="1"/>
  <c r="DE145"/>
  <c r="DF145" s="1"/>
  <c r="CW243"/>
  <c r="CW241"/>
  <c r="CW239"/>
  <c r="CW237"/>
  <c r="CW235"/>
  <c r="CW233"/>
  <c r="CW231"/>
  <c r="CW229"/>
  <c r="CW227"/>
  <c r="CW225"/>
  <c r="CW223"/>
  <c r="CW221"/>
  <c r="CW219"/>
  <c r="CW217"/>
  <c r="CW215"/>
  <c r="CW213"/>
  <c r="CW211"/>
  <c r="CW209"/>
  <c r="CW207"/>
  <c r="CW205"/>
  <c r="CW203"/>
  <c r="CW201"/>
  <c r="CW199"/>
  <c r="CW197"/>
  <c r="CW195"/>
  <c r="CW193"/>
  <c r="CW191"/>
  <c r="CW189"/>
  <c r="CW187"/>
  <c r="CW185"/>
  <c r="CW183"/>
  <c r="CW181"/>
  <c r="CW179"/>
  <c r="CW177"/>
  <c r="CW175"/>
  <c r="CW173"/>
  <c r="CW171"/>
  <c r="CW169"/>
  <c r="CW167"/>
  <c r="CW165"/>
  <c r="CW163"/>
  <c r="CW161"/>
  <c r="CW159"/>
  <c r="CW157"/>
  <c r="CW155"/>
  <c r="CW153"/>
  <c r="CW151"/>
  <c r="CW149"/>
  <c r="CW147"/>
  <c r="CW145"/>
  <c r="CW143"/>
  <c r="CW141"/>
  <c r="CW139"/>
  <c r="CW137"/>
  <c r="CW135"/>
  <c r="CW133"/>
  <c r="CW131"/>
  <c r="CW129"/>
  <c r="CW127"/>
  <c r="CW125"/>
  <c r="CW123"/>
  <c r="CW121"/>
  <c r="CW119"/>
  <c r="CW117"/>
  <c r="CW115"/>
  <c r="CW113"/>
  <c r="CW111"/>
  <c r="CW109"/>
  <c r="CW107"/>
  <c r="CW105"/>
  <c r="CW103"/>
  <c r="CW101"/>
  <c r="CW99"/>
  <c r="CW97"/>
  <c r="CW95"/>
  <c r="CW93"/>
  <c r="CW91"/>
  <c r="CW89"/>
  <c r="CW87"/>
  <c r="CW85"/>
  <c r="DA141"/>
  <c r="DB141" s="1"/>
  <c r="CW90"/>
  <c r="CW88"/>
  <c r="CW86"/>
  <c r="CW84"/>
  <c r="CW82"/>
  <c r="CW80"/>
  <c r="CW78"/>
  <c r="CW76"/>
  <c r="CW74"/>
  <c r="CW72"/>
  <c r="CW70"/>
  <c r="CW68"/>
  <c r="CW66"/>
  <c r="CW64"/>
  <c r="CW62"/>
  <c r="CW60"/>
  <c r="CW58"/>
  <c r="CW56"/>
  <c r="CW54"/>
  <c r="CW52"/>
  <c r="CW50"/>
  <c r="CW48"/>
  <c r="CW46"/>
  <c r="CW44"/>
  <c r="CW42"/>
  <c r="CW40"/>
  <c r="CW38"/>
  <c r="CW36"/>
  <c r="CW34"/>
  <c r="CW32"/>
  <c r="CW30"/>
  <c r="CW28"/>
  <c r="CW26"/>
  <c r="CW24"/>
  <c r="CW22"/>
  <c r="CW20"/>
  <c r="CW18"/>
  <c r="CW16"/>
  <c r="CW14"/>
  <c r="CW12"/>
  <c r="CW10"/>
  <c r="CW8"/>
  <c r="DA276"/>
  <c r="DB276" s="1"/>
  <c r="DA274"/>
  <c r="DB274" s="1"/>
  <c r="DA272"/>
  <c r="DB272" s="1"/>
  <c r="DA270"/>
  <c r="DB270" s="1"/>
  <c r="DA268"/>
  <c r="DB268" s="1"/>
  <c r="DA266"/>
  <c r="DB266" s="1"/>
  <c r="DA264"/>
  <c r="DB264" s="1"/>
  <c r="DA258"/>
  <c r="DB258" s="1"/>
  <c r="DA248"/>
  <c r="DB248" s="1"/>
  <c r="DA240"/>
  <c r="DB240" s="1"/>
  <c r="DA235"/>
  <c r="DB235" s="1"/>
  <c r="DA233"/>
  <c r="DB233" s="1"/>
  <c r="DA229"/>
  <c r="DB229" s="1"/>
  <c r="DA227"/>
  <c r="DB227" s="1"/>
  <c r="DA209"/>
  <c r="DB209" s="1"/>
  <c r="DA202"/>
  <c r="DB202" s="1"/>
  <c r="DA194"/>
  <c r="DB194" s="1"/>
  <c r="DA184"/>
  <c r="DB184" s="1"/>
  <c r="DA176"/>
  <c r="DB176" s="1"/>
  <c r="DA171"/>
  <c r="DB171" s="1"/>
  <c r="DA169"/>
  <c r="DB169" s="1"/>
  <c r="DA165"/>
  <c r="DB165" s="1"/>
  <c r="DA163"/>
  <c r="DB163" s="1"/>
  <c r="DA145"/>
  <c r="DB145" s="1"/>
  <c r="DA138"/>
  <c r="DB138" s="1"/>
  <c r="DA130"/>
  <c r="DB130" s="1"/>
  <c r="DE250"/>
  <c r="DF250" s="1"/>
  <c r="DE242"/>
  <c r="DF242" s="1"/>
  <c r="DE239"/>
  <c r="DF239" s="1"/>
  <c r="DE237"/>
  <c r="DF237" s="1"/>
  <c r="DE235"/>
  <c r="DF235" s="1"/>
  <c r="DE233"/>
  <c r="DF233" s="1"/>
  <c r="DE231"/>
  <c r="DF231" s="1"/>
  <c r="DE229"/>
  <c r="DF229" s="1"/>
  <c r="DE211"/>
  <c r="DF211" s="1"/>
  <c r="DE186"/>
  <c r="DF186" s="1"/>
  <c r="DE178"/>
  <c r="DF178" s="1"/>
  <c r="DE175"/>
  <c r="DF175" s="1"/>
  <c r="DE173"/>
  <c r="DF173" s="1"/>
  <c r="DE171"/>
  <c r="DF171" s="1"/>
  <c r="DE169"/>
  <c r="DF169" s="1"/>
  <c r="DE167"/>
  <c r="DF167" s="1"/>
  <c r="DE165"/>
  <c r="DF165" s="1"/>
  <c r="DE147"/>
  <c r="DF147" s="1"/>
  <c r="DS274"/>
  <c r="DT274" s="1"/>
  <c r="DS266"/>
  <c r="DT266" s="1"/>
  <c r="DS262"/>
  <c r="DT262" s="1"/>
  <c r="DS205"/>
  <c r="DT205" s="1"/>
  <c r="DS190"/>
  <c r="DT190" s="1"/>
  <c r="DS189"/>
  <c r="DT189" s="1"/>
  <c r="DS132"/>
  <c r="DT132" s="1"/>
  <c r="DS128"/>
  <c r="DT128" s="1"/>
  <c r="DS120"/>
  <c r="DT120" s="1"/>
  <c r="DS116"/>
  <c r="DT116" s="1"/>
  <c r="DS68"/>
  <c r="DT68" s="1"/>
  <c r="DX234"/>
  <c r="DY234" s="1"/>
  <c r="DX208"/>
  <c r="DY208" s="1"/>
  <c r="DX204"/>
  <c r="DY204" s="1"/>
  <c r="DX200"/>
  <c r="DY200" s="1"/>
  <c r="DX196"/>
  <c r="DY196" s="1"/>
  <c r="DX192"/>
  <c r="DY192" s="1"/>
  <c r="DX184"/>
  <c r="DY184" s="1"/>
  <c r="DX162"/>
  <c r="DY162" s="1"/>
  <c r="DX154"/>
  <c r="DY154" s="1"/>
  <c r="DX130"/>
  <c r="DY130" s="1"/>
  <c r="DX129"/>
  <c r="DY129" s="1"/>
  <c r="DX126"/>
  <c r="DY126" s="1"/>
  <c r="DX122"/>
  <c r="DY122" s="1"/>
  <c r="DX121"/>
  <c r="DY121" s="1"/>
  <c r="DX90"/>
  <c r="DY90" s="1"/>
  <c r="DX89"/>
  <c r="DY89" s="1"/>
  <c r="DS269"/>
  <c r="DT269" s="1"/>
  <c r="DS253"/>
  <c r="DT253" s="1"/>
  <c r="DS182"/>
  <c r="DT182" s="1"/>
  <c r="DS163"/>
  <c r="DT163" s="1"/>
  <c r="DS58"/>
  <c r="DT58" s="1"/>
  <c r="DS50"/>
  <c r="DT50" s="1"/>
  <c r="DS46"/>
  <c r="DT46" s="1"/>
  <c r="DS33"/>
  <c r="DT33" s="1"/>
  <c r="DX266"/>
  <c r="DY266" s="1"/>
  <c r="DX264"/>
  <c r="DY264" s="1"/>
  <c r="DX262"/>
  <c r="DY262" s="1"/>
  <c r="DX258"/>
  <c r="DY258" s="1"/>
  <c r="DX254"/>
  <c r="DY254" s="1"/>
  <c r="DX211"/>
  <c r="DY211" s="1"/>
  <c r="DX124"/>
  <c r="DY124" s="1"/>
  <c r="DX120"/>
  <c r="DY120" s="1"/>
  <c r="DX118"/>
  <c r="DY118" s="1"/>
  <c r="DX116"/>
  <c r="DY116" s="1"/>
  <c r="DX112"/>
  <c r="DY112" s="1"/>
  <c r="DX80"/>
  <c r="DY80" s="1"/>
  <c r="DX76"/>
  <c r="DY76" s="1"/>
  <c r="DX72"/>
  <c r="DY72" s="1"/>
  <c r="DX64"/>
  <c r="DY64" s="1"/>
  <c r="DX60"/>
  <c r="DY60" s="1"/>
  <c r="DX52"/>
  <c r="DY52" s="1"/>
  <c r="DX48"/>
  <c r="DY48" s="1"/>
  <c r="DX36"/>
  <c r="DY36" s="1"/>
  <c r="CW83"/>
  <c r="CW81"/>
  <c r="CW79"/>
  <c r="CW77"/>
  <c r="CW75"/>
  <c r="CW73"/>
  <c r="CW71"/>
  <c r="CW69"/>
  <c r="CW67"/>
  <c r="CW65"/>
  <c r="CW63"/>
  <c r="CW61"/>
  <c r="CW59"/>
  <c r="CW57"/>
  <c r="CW55"/>
  <c r="CW53"/>
  <c r="CW51"/>
  <c r="CW49"/>
  <c r="CW47"/>
  <c r="CW45"/>
  <c r="CW43"/>
  <c r="CW41"/>
  <c r="CW39"/>
  <c r="CW37"/>
  <c r="CW35"/>
  <c r="CW33"/>
  <c r="CW31"/>
  <c r="CW29"/>
  <c r="CW27"/>
  <c r="CW25"/>
  <c r="CW23"/>
  <c r="CW21"/>
  <c r="CW19"/>
  <c r="CW17"/>
  <c r="CW15"/>
  <c r="CW13"/>
  <c r="CW11"/>
  <c r="CW9"/>
  <c r="DA275"/>
  <c r="DB275" s="1"/>
  <c r="DA273"/>
  <c r="DB273" s="1"/>
  <c r="DA271"/>
  <c r="DB271" s="1"/>
  <c r="DA269"/>
  <c r="DB269" s="1"/>
  <c r="DA267"/>
  <c r="DB267" s="1"/>
  <c r="DA265"/>
  <c r="DB265" s="1"/>
  <c r="DA263"/>
  <c r="DB263" s="1"/>
  <c r="DA241"/>
  <c r="DB241" s="1"/>
  <c r="DA234"/>
  <c r="DB234" s="1"/>
  <c r="DA226"/>
  <c r="DB226" s="1"/>
  <c r="DA216"/>
  <c r="DB216" s="1"/>
  <c r="DA208"/>
  <c r="DB208" s="1"/>
  <c r="DA203"/>
  <c r="DB203" s="1"/>
  <c r="DA201"/>
  <c r="DB201" s="1"/>
  <c r="DA197"/>
  <c r="DB197" s="1"/>
  <c r="DA195"/>
  <c r="DB195" s="1"/>
  <c r="DA177"/>
  <c r="DB177" s="1"/>
  <c r="DA170"/>
  <c r="DB170" s="1"/>
  <c r="DA162"/>
  <c r="DB162" s="1"/>
  <c r="DA152"/>
  <c r="DB152" s="1"/>
  <c r="DA144"/>
  <c r="DB144" s="1"/>
  <c r="DA139"/>
  <c r="DB139" s="1"/>
  <c r="DA137"/>
  <c r="DB137" s="1"/>
  <c r="DA133"/>
  <c r="DB133" s="1"/>
  <c r="DA131"/>
  <c r="DB131" s="1"/>
  <c r="DE243"/>
  <c r="DF243" s="1"/>
  <c r="DE228"/>
  <c r="DF228" s="1"/>
  <c r="DE218"/>
  <c r="DF218" s="1"/>
  <c r="DE210"/>
  <c r="DF210" s="1"/>
  <c r="DE207"/>
  <c r="DF207" s="1"/>
  <c r="DE205"/>
  <c r="DF205" s="1"/>
  <c r="DE203"/>
  <c r="DF203" s="1"/>
  <c r="DE201"/>
  <c r="DF201" s="1"/>
  <c r="DE199"/>
  <c r="DF199" s="1"/>
  <c r="DE197"/>
  <c r="DF197" s="1"/>
  <c r="DE179"/>
  <c r="DF179" s="1"/>
  <c r="DE164"/>
  <c r="DF164" s="1"/>
  <c r="DE143"/>
  <c r="DF143" s="1"/>
  <c r="DE141"/>
  <c r="DF141" s="1"/>
  <c r="DE139"/>
  <c r="DF139" s="1"/>
  <c r="DE137"/>
  <c r="DF137" s="1"/>
  <c r="DE135"/>
  <c r="DF135" s="1"/>
  <c r="DE133"/>
  <c r="DF133" s="1"/>
  <c r="DS246"/>
  <c r="DT246" s="1"/>
  <c r="DS228"/>
  <c r="DT228" s="1"/>
  <c r="DS227"/>
  <c r="DT227" s="1"/>
  <c r="DS220"/>
  <c r="DT220" s="1"/>
  <c r="DS179"/>
  <c r="DT179" s="1"/>
  <c r="DS154"/>
  <c r="DT154" s="1"/>
  <c r="DS110"/>
  <c r="DT110" s="1"/>
  <c r="DS106"/>
  <c r="DT106" s="1"/>
  <c r="DS98"/>
  <c r="DT98" s="1"/>
  <c r="DS94"/>
  <c r="DT94" s="1"/>
  <c r="DS28"/>
  <c r="DT28" s="1"/>
  <c r="DS24"/>
  <c r="DT24" s="1"/>
  <c r="DS22"/>
  <c r="DT22" s="1"/>
  <c r="DX274"/>
  <c r="DY274" s="1"/>
  <c r="DX273"/>
  <c r="DY273" s="1"/>
  <c r="DX228"/>
  <c r="DY228" s="1"/>
  <c r="DX227"/>
  <c r="DY227" s="1"/>
  <c r="DX178"/>
  <c r="DY178" s="1"/>
  <c r="DX177"/>
  <c r="DY177" s="1"/>
  <c r="DX40"/>
  <c r="DY40" s="1"/>
  <c r="DX39"/>
  <c r="DY39" s="1"/>
  <c r="CW275"/>
  <c r="CW273"/>
  <c r="CW271"/>
  <c r="CW269"/>
  <c r="CW267"/>
  <c r="CW265"/>
  <c r="CW263"/>
  <c r="CW259"/>
  <c r="CW257"/>
  <c r="DA261"/>
  <c r="DB261" s="1"/>
  <c r="DA256"/>
  <c r="DB256" s="1"/>
  <c r="DA254"/>
  <c r="DB254" s="1"/>
  <c r="DA252"/>
  <c r="DB252" s="1"/>
  <c r="DA247"/>
  <c r="DB247" s="1"/>
  <c r="DA238"/>
  <c r="DB238" s="1"/>
  <c r="DA236"/>
  <c r="DB236" s="1"/>
  <c r="DA231"/>
  <c r="DB231" s="1"/>
  <c r="DA222"/>
  <c r="DB222" s="1"/>
  <c r="DA220"/>
  <c r="DB220" s="1"/>
  <c r="DA215"/>
  <c r="DB215" s="1"/>
  <c r="DA206"/>
  <c r="DB206" s="1"/>
  <c r="DA204"/>
  <c r="DB204" s="1"/>
  <c r="DA199"/>
  <c r="DB199" s="1"/>
  <c r="DA190"/>
  <c r="DB190" s="1"/>
  <c r="DA188"/>
  <c r="DB188" s="1"/>
  <c r="DA183"/>
  <c r="DB183" s="1"/>
  <c r="DA174"/>
  <c r="DB174" s="1"/>
  <c r="DA172"/>
  <c r="DB172" s="1"/>
  <c r="DA167"/>
  <c r="DB167" s="1"/>
  <c r="DA158"/>
  <c r="DB158" s="1"/>
  <c r="DA156"/>
  <c r="DB156" s="1"/>
  <c r="DA151"/>
  <c r="DB151" s="1"/>
  <c r="DA142"/>
  <c r="DB142" s="1"/>
  <c r="DA140"/>
  <c r="DB140" s="1"/>
  <c r="DA135"/>
  <c r="DB135" s="1"/>
  <c r="DE260"/>
  <c r="DF260" s="1"/>
  <c r="DE254"/>
  <c r="DF254" s="1"/>
  <c r="DE252"/>
  <c r="DF252" s="1"/>
  <c r="DE240"/>
  <c r="DF240" s="1"/>
  <c r="DE238"/>
  <c r="DF238" s="1"/>
  <c r="DE236"/>
  <c r="DF236" s="1"/>
  <c r="DE222"/>
  <c r="DF222" s="1"/>
  <c r="DE208"/>
  <c r="DF208" s="1"/>
  <c r="DE204"/>
  <c r="DF204" s="1"/>
  <c r="DE192"/>
  <c r="DF192" s="1"/>
  <c r="DE190"/>
  <c r="DF190" s="1"/>
  <c r="DE188"/>
  <c r="DF188" s="1"/>
  <c r="DE176"/>
  <c r="DF176" s="1"/>
  <c r="DE174"/>
  <c r="DF174" s="1"/>
  <c r="DE172"/>
  <c r="DF172" s="1"/>
  <c r="DE158"/>
  <c r="DF158" s="1"/>
  <c r="DE156"/>
  <c r="DF156" s="1"/>
  <c r="DE144"/>
  <c r="DF144" s="1"/>
  <c r="DE140"/>
  <c r="DF140" s="1"/>
  <c r="DS20"/>
  <c r="DT20" s="1"/>
  <c r="DS19"/>
  <c r="DT19" s="1"/>
  <c r="DS12"/>
  <c r="DT12" s="1"/>
  <c r="DX272"/>
  <c r="DY272" s="1"/>
  <c r="DX249"/>
  <c r="DY249" s="1"/>
  <c r="DX242"/>
  <c r="DY242" s="1"/>
  <c r="DX232"/>
  <c r="DY232" s="1"/>
  <c r="DX224"/>
  <c r="DY224" s="1"/>
  <c r="DX183"/>
  <c r="DY183" s="1"/>
  <c r="DX158"/>
  <c r="DY158" s="1"/>
  <c r="DX157"/>
  <c r="DY157" s="1"/>
  <c r="DX150"/>
  <c r="DY150" s="1"/>
  <c r="DX146"/>
  <c r="DY146" s="1"/>
  <c r="DX145"/>
  <c r="DY145" s="1"/>
  <c r="DX138"/>
  <c r="DY138" s="1"/>
  <c r="DX128"/>
  <c r="DY128" s="1"/>
  <c r="DX106"/>
  <c r="DY106" s="1"/>
  <c r="DX105"/>
  <c r="DY105" s="1"/>
  <c r="DX66"/>
  <c r="DY66" s="1"/>
  <c r="DX62"/>
  <c r="DY62" s="1"/>
  <c r="DX61"/>
  <c r="DY61" s="1"/>
  <c r="DX54"/>
  <c r="DY54" s="1"/>
  <c r="DX44"/>
  <c r="DY44" s="1"/>
  <c r="DX32"/>
  <c r="DY32" s="1"/>
  <c r="DX28"/>
  <c r="DY28" s="1"/>
  <c r="DX27"/>
  <c r="DY27" s="1"/>
  <c r="DX20"/>
  <c r="DY20" s="1"/>
  <c r="DE108"/>
  <c r="DF108" s="1"/>
  <c r="DE106"/>
  <c r="DF106" s="1"/>
  <c r="DE104"/>
  <c r="DF104" s="1"/>
  <c r="DE102"/>
  <c r="DF102" s="1"/>
  <c r="DE100"/>
  <c r="DF100" s="1"/>
  <c r="DE98"/>
  <c r="DF98" s="1"/>
  <c r="DE96"/>
  <c r="DF96" s="1"/>
  <c r="DE94"/>
  <c r="DF94" s="1"/>
  <c r="DE92"/>
  <c r="DF92" s="1"/>
  <c r="DE90"/>
  <c r="DF90" s="1"/>
  <c r="DE88"/>
  <c r="DF88" s="1"/>
  <c r="DE86"/>
  <c r="DF86" s="1"/>
  <c r="DE84"/>
  <c r="DF84" s="1"/>
  <c r="DE82"/>
  <c r="DF82" s="1"/>
  <c r="DE80"/>
  <c r="DF80" s="1"/>
  <c r="DE78"/>
  <c r="DF78" s="1"/>
  <c r="DE76"/>
  <c r="DF76" s="1"/>
  <c r="DE74"/>
  <c r="DF74" s="1"/>
  <c r="DE72"/>
  <c r="DF72" s="1"/>
  <c r="DE70"/>
  <c r="DF70" s="1"/>
  <c r="DE68"/>
  <c r="DF68" s="1"/>
  <c r="DE66"/>
  <c r="DF66" s="1"/>
  <c r="DE64"/>
  <c r="DF64" s="1"/>
  <c r="DE62"/>
  <c r="DF62" s="1"/>
  <c r="DE60"/>
  <c r="DF60" s="1"/>
  <c r="DE58"/>
  <c r="DF58" s="1"/>
  <c r="DE56"/>
  <c r="DF56" s="1"/>
  <c r="DE54"/>
  <c r="DF54" s="1"/>
  <c r="DE52"/>
  <c r="DF52" s="1"/>
  <c r="DE50"/>
  <c r="DF50" s="1"/>
  <c r="DE48"/>
  <c r="DF48" s="1"/>
  <c r="DE46"/>
  <c r="DF46" s="1"/>
  <c r="DE44"/>
  <c r="DF44" s="1"/>
  <c r="DE42"/>
  <c r="DF42" s="1"/>
  <c r="DE40"/>
  <c r="DF40" s="1"/>
  <c r="DE38"/>
  <c r="DF38" s="1"/>
  <c r="DE36"/>
  <c r="DF36" s="1"/>
  <c r="DE34"/>
  <c r="DF34" s="1"/>
  <c r="DE32"/>
  <c r="DF32" s="1"/>
  <c r="DE30"/>
  <c r="DF30" s="1"/>
  <c r="DE28"/>
  <c r="DF28" s="1"/>
  <c r="DE26"/>
  <c r="DF26" s="1"/>
  <c r="DE24"/>
  <c r="DF24" s="1"/>
  <c r="DE22"/>
  <c r="DF22" s="1"/>
  <c r="DE20"/>
  <c r="DF20" s="1"/>
  <c r="DE18"/>
  <c r="DF18" s="1"/>
  <c r="DE16"/>
  <c r="DF16" s="1"/>
  <c r="DE14"/>
  <c r="DF14" s="1"/>
  <c r="DE12"/>
  <c r="DF12" s="1"/>
  <c r="DS270"/>
  <c r="DT270" s="1"/>
  <c r="DS244"/>
  <c r="DT244" s="1"/>
  <c r="DS236"/>
  <c r="DT236" s="1"/>
  <c r="DS206"/>
  <c r="DT206" s="1"/>
  <c r="DS180"/>
  <c r="DT180" s="1"/>
  <c r="DS172"/>
  <c r="DT172" s="1"/>
  <c r="DS162"/>
  <c r="DT162" s="1"/>
  <c r="DS144"/>
  <c r="DT144" s="1"/>
  <c r="DS124"/>
  <c r="DT124" s="1"/>
  <c r="DS123"/>
  <c r="DT123" s="1"/>
  <c r="DS102"/>
  <c r="DT102" s="1"/>
  <c r="DS101"/>
  <c r="DT101" s="1"/>
  <c r="DS76"/>
  <c r="DT76" s="1"/>
  <c r="DS75"/>
  <c r="DT75" s="1"/>
  <c r="DS54"/>
  <c r="DT54" s="1"/>
  <c r="DS53"/>
  <c r="DT53" s="1"/>
  <c r="DS32"/>
  <c r="DT32" s="1"/>
  <c r="DS18"/>
  <c r="DT18" s="1"/>
  <c r="DS10"/>
  <c r="DT10" s="1"/>
  <c r="DX268"/>
  <c r="DY268" s="1"/>
  <c r="DX267"/>
  <c r="DY267" s="1"/>
  <c r="DX248"/>
  <c r="DY248" s="1"/>
  <c r="DX240"/>
  <c r="DY240" s="1"/>
  <c r="DX202"/>
  <c r="DY202" s="1"/>
  <c r="DX201"/>
  <c r="DY201" s="1"/>
  <c r="DX182"/>
  <c r="DY182" s="1"/>
  <c r="DX170"/>
  <c r="DY170" s="1"/>
  <c r="DX169"/>
  <c r="DY169" s="1"/>
  <c r="DX148"/>
  <c r="DY148" s="1"/>
  <c r="DX144"/>
  <c r="DY144" s="1"/>
  <c r="DX136"/>
  <c r="DY136" s="1"/>
  <c r="DX114"/>
  <c r="DY114" s="1"/>
  <c r="DX113"/>
  <c r="DY113" s="1"/>
  <c r="DX108"/>
  <c r="DY108" s="1"/>
  <c r="DX96"/>
  <c r="DY96" s="1"/>
  <c r="DX95"/>
  <c r="DY95" s="1"/>
  <c r="DX88"/>
  <c r="DY88" s="1"/>
  <c r="DX74"/>
  <c r="DY74" s="1"/>
  <c r="DX73"/>
  <c r="DY73" s="1"/>
  <c r="CW276"/>
  <c r="CW274"/>
  <c r="CW272"/>
  <c r="CW270"/>
  <c r="CW268"/>
  <c r="CW266"/>
  <c r="CW264"/>
  <c r="CW256"/>
  <c r="DA262"/>
  <c r="DB262" s="1"/>
  <c r="DA255"/>
  <c r="DB255" s="1"/>
  <c r="DA246"/>
  <c r="DB246" s="1"/>
  <c r="DA244"/>
  <c r="DB244" s="1"/>
  <c r="DA239"/>
  <c r="DB239" s="1"/>
  <c r="DA230"/>
  <c r="DB230" s="1"/>
  <c r="DA228"/>
  <c r="DB228" s="1"/>
  <c r="DA223"/>
  <c r="DB223" s="1"/>
  <c r="DA214"/>
  <c r="DB214" s="1"/>
  <c r="DA212"/>
  <c r="DB212" s="1"/>
  <c r="DA207"/>
  <c r="DB207" s="1"/>
  <c r="DA198"/>
  <c r="DB198" s="1"/>
  <c r="DA196"/>
  <c r="DB196" s="1"/>
  <c r="DA191"/>
  <c r="DB191" s="1"/>
  <c r="DA182"/>
  <c r="DB182" s="1"/>
  <c r="DA180"/>
  <c r="DB180" s="1"/>
  <c r="DA175"/>
  <c r="DB175" s="1"/>
  <c r="DA166"/>
  <c r="DB166" s="1"/>
  <c r="DA164"/>
  <c r="DB164" s="1"/>
  <c r="DA159"/>
  <c r="DB159" s="1"/>
  <c r="DA150"/>
  <c r="DB150" s="1"/>
  <c r="DA148"/>
  <c r="DB148" s="1"/>
  <c r="DA143"/>
  <c r="DB143" s="1"/>
  <c r="DA134"/>
  <c r="DB134" s="1"/>
  <c r="DA132"/>
  <c r="DB132" s="1"/>
  <c r="DE261"/>
  <c r="DF261" s="1"/>
  <c r="DE248"/>
  <c r="DF248" s="1"/>
  <c r="DE244"/>
  <c r="DF244" s="1"/>
  <c r="DE232"/>
  <c r="DF232" s="1"/>
  <c r="DE230"/>
  <c r="DF230" s="1"/>
  <c r="DE216"/>
  <c r="DF216" s="1"/>
  <c r="DE212"/>
  <c r="DF212" s="1"/>
  <c r="DE200"/>
  <c r="DF200" s="1"/>
  <c r="DE198"/>
  <c r="DF198" s="1"/>
  <c r="DE196"/>
  <c r="DF196" s="1"/>
  <c r="DE184"/>
  <c r="DF184" s="1"/>
  <c r="DE182"/>
  <c r="DF182" s="1"/>
  <c r="DE180"/>
  <c r="DF180" s="1"/>
  <c r="DE168"/>
  <c r="DF168" s="1"/>
  <c r="DE166"/>
  <c r="DF166" s="1"/>
  <c r="DE152"/>
  <c r="DF152" s="1"/>
  <c r="DE148"/>
  <c r="DF148" s="1"/>
  <c r="DE136"/>
  <c r="DF136" s="1"/>
  <c r="DE132"/>
  <c r="DF132" s="1"/>
  <c r="DS260"/>
  <c r="DT260" s="1"/>
  <c r="DS259"/>
  <c r="DT259" s="1"/>
  <c r="DS252"/>
  <c r="DT252" s="1"/>
  <c r="DS242"/>
  <c r="DT242" s="1"/>
  <c r="DS222"/>
  <c r="DT222" s="1"/>
  <c r="DS221"/>
  <c r="DT221" s="1"/>
  <c r="DS196"/>
  <c r="DT196" s="1"/>
  <c r="DS195"/>
  <c r="DT195" s="1"/>
  <c r="DS188"/>
  <c r="DT188" s="1"/>
  <c r="DS178"/>
  <c r="DT178" s="1"/>
  <c r="DS152"/>
  <c r="DT152" s="1"/>
  <c r="DS151"/>
  <c r="DT151" s="1"/>
  <c r="DS140"/>
  <c r="DT140" s="1"/>
  <c r="DS139"/>
  <c r="DT139" s="1"/>
  <c r="DS114"/>
  <c r="DT114" s="1"/>
  <c r="DS113"/>
  <c r="DT113" s="1"/>
  <c r="DS92"/>
  <c r="DT92" s="1"/>
  <c r="DS91"/>
  <c r="DT91" s="1"/>
  <c r="DS84"/>
  <c r="DT84" s="1"/>
  <c r="DS74"/>
  <c r="DT74" s="1"/>
  <c r="DS62"/>
  <c r="DT62" s="1"/>
  <c r="DS61"/>
  <c r="DT61" s="1"/>
  <c r="DS56"/>
  <c r="DT56" s="1"/>
  <c r="DS40"/>
  <c r="DT40" s="1"/>
  <c r="DS39"/>
  <c r="DT39" s="1"/>
  <c r="DS14"/>
  <c r="DT14" s="1"/>
  <c r="DS13"/>
  <c r="DT13" s="1"/>
  <c r="DX243"/>
  <c r="DY243" s="1"/>
  <c r="DX217"/>
  <c r="DY217" s="1"/>
  <c r="DX210"/>
  <c r="DY210" s="1"/>
  <c r="DX190"/>
  <c r="DY190" s="1"/>
  <c r="DX163"/>
  <c r="DY163" s="1"/>
  <c r="DX151"/>
  <c r="DY151" s="1"/>
  <c r="DX140"/>
  <c r="DY140" s="1"/>
  <c r="DX139"/>
  <c r="DY139" s="1"/>
  <c r="DX104"/>
  <c r="DY104" s="1"/>
  <c r="DX94"/>
  <c r="DY94" s="1"/>
  <c r="DX56"/>
  <c r="DY56" s="1"/>
  <c r="DX55"/>
  <c r="DY55" s="1"/>
  <c r="DX22"/>
  <c r="DY22" s="1"/>
  <c r="DX21"/>
  <c r="DY21" s="1"/>
  <c r="DS276"/>
  <c r="DT276" s="1"/>
  <c r="DS275"/>
  <c r="DT275" s="1"/>
  <c r="DS268"/>
  <c r="DT268" s="1"/>
  <c r="DS258"/>
  <c r="DT258" s="1"/>
  <c r="DS238"/>
  <c r="DT238" s="1"/>
  <c r="DS237"/>
  <c r="DT237" s="1"/>
  <c r="DS212"/>
  <c r="DT212" s="1"/>
  <c r="DS211"/>
  <c r="DT211" s="1"/>
  <c r="DS204"/>
  <c r="DT204" s="1"/>
  <c r="DS194"/>
  <c r="DT194" s="1"/>
  <c r="DS174"/>
  <c r="DT174" s="1"/>
  <c r="DS173"/>
  <c r="DT173" s="1"/>
  <c r="DS150"/>
  <c r="DT150" s="1"/>
  <c r="DS130"/>
  <c r="DT130" s="1"/>
  <c r="DS129"/>
  <c r="DT129" s="1"/>
  <c r="DS122"/>
  <c r="DT122" s="1"/>
  <c r="DS112"/>
  <c r="DT112" s="1"/>
  <c r="DS108"/>
  <c r="DT108" s="1"/>
  <c r="DS107"/>
  <c r="DT107" s="1"/>
  <c r="DS100"/>
  <c r="DT100" s="1"/>
  <c r="DS90"/>
  <c r="DT90" s="1"/>
  <c r="DS82"/>
  <c r="DT82" s="1"/>
  <c r="DS70"/>
  <c r="DT70" s="1"/>
  <c r="DS69"/>
  <c r="DT69" s="1"/>
  <c r="DS64"/>
  <c r="DT64" s="1"/>
  <c r="DS60"/>
  <c r="DT60" s="1"/>
  <c r="DS52"/>
  <c r="DT52" s="1"/>
  <c r="DS48"/>
  <c r="DT48" s="1"/>
  <c r="DS47"/>
  <c r="DT47" s="1"/>
  <c r="DS42"/>
  <c r="DT42" s="1"/>
  <c r="DS38"/>
  <c r="DT38" s="1"/>
  <c r="DS26"/>
  <c r="DT26" s="1"/>
  <c r="DS25"/>
  <c r="DT25" s="1"/>
  <c r="DX256"/>
  <c r="DY256" s="1"/>
  <c r="DX255"/>
  <c r="DY255" s="1"/>
  <c r="DX233"/>
  <c r="DY233" s="1"/>
  <c r="DX226"/>
  <c r="DY226" s="1"/>
  <c r="DX216"/>
  <c r="DY216" s="1"/>
  <c r="DX68"/>
  <c r="DY68" s="1"/>
  <c r="DX67"/>
  <c r="DY67" s="1"/>
  <c r="DX46"/>
  <c r="DY46" s="1"/>
  <c r="DX45"/>
  <c r="DY45" s="1"/>
  <c r="DX38"/>
  <c r="DY38" s="1"/>
  <c r="DX34"/>
  <c r="DY34" s="1"/>
  <c r="DX33"/>
  <c r="DY33" s="1"/>
  <c r="DX12"/>
  <c r="DY12" s="1"/>
  <c r="DX11"/>
  <c r="DY11" s="1"/>
  <c r="DS250"/>
  <c r="DT250" s="1"/>
  <c r="DS186"/>
  <c r="DT186" s="1"/>
  <c r="CW261"/>
  <c r="CW252"/>
  <c r="CW250"/>
  <c r="DA259"/>
  <c r="DB259" s="1"/>
  <c r="DA257"/>
  <c r="DB257" s="1"/>
  <c r="DE154"/>
  <c r="DF154" s="1"/>
  <c r="DE146"/>
  <c r="DF146" s="1"/>
  <c r="DE138"/>
  <c r="DF138" s="1"/>
  <c r="DE130"/>
  <c r="DF130" s="1"/>
  <c r="DS158"/>
  <c r="DT158" s="1"/>
  <c r="DS218"/>
  <c r="DT218" s="1"/>
  <c r="DS136"/>
  <c r="DT136" s="1"/>
  <c r="CW260"/>
  <c r="CW258"/>
  <c r="CW253"/>
  <c r="DA260"/>
  <c r="DB260" s="1"/>
  <c r="DE246"/>
  <c r="DF246" s="1"/>
  <c r="DE214"/>
  <c r="DF214" s="1"/>
  <c r="DE206"/>
  <c r="DF206" s="1"/>
  <c r="DE150"/>
  <c r="DF150" s="1"/>
  <c r="DE142"/>
  <c r="DF142" s="1"/>
  <c r="DE134"/>
  <c r="DF134" s="1"/>
  <c r="DS234"/>
  <c r="DT234" s="1"/>
  <c r="DS170"/>
  <c r="DT170" s="1"/>
  <c r="DA125"/>
  <c r="DB125" s="1"/>
  <c r="DA123"/>
  <c r="DB123" s="1"/>
  <c r="DA121"/>
  <c r="DB121" s="1"/>
  <c r="DA119"/>
  <c r="DB119" s="1"/>
  <c r="DA117"/>
  <c r="DB117" s="1"/>
  <c r="DA115"/>
  <c r="DB115" s="1"/>
  <c r="DA113"/>
  <c r="DB113" s="1"/>
  <c r="DA111"/>
  <c r="DB111" s="1"/>
  <c r="DA109"/>
  <c r="DB109" s="1"/>
  <c r="DA107"/>
  <c r="DB107" s="1"/>
  <c r="DA105"/>
  <c r="DB105" s="1"/>
  <c r="DA103"/>
  <c r="DB103" s="1"/>
  <c r="DA101"/>
  <c r="DB101" s="1"/>
  <c r="DA99"/>
  <c r="DB99" s="1"/>
  <c r="DA97"/>
  <c r="DB97" s="1"/>
  <c r="DA95"/>
  <c r="DB95" s="1"/>
  <c r="DA93"/>
  <c r="DB93" s="1"/>
  <c r="DA91"/>
  <c r="DB91" s="1"/>
  <c r="DA89"/>
  <c r="DB89" s="1"/>
  <c r="DA87"/>
  <c r="DB87" s="1"/>
  <c r="DA85"/>
  <c r="DB85" s="1"/>
  <c r="DA83"/>
  <c r="DB83" s="1"/>
  <c r="DA81"/>
  <c r="DB81" s="1"/>
  <c r="DA79"/>
  <c r="DB79" s="1"/>
  <c r="DA77"/>
  <c r="DB77" s="1"/>
  <c r="DA75"/>
  <c r="DB75" s="1"/>
  <c r="DA73"/>
  <c r="DB73" s="1"/>
  <c r="DA71"/>
  <c r="DB71" s="1"/>
  <c r="DA69"/>
  <c r="DB69" s="1"/>
  <c r="DA67"/>
  <c r="DB67" s="1"/>
  <c r="DA65"/>
  <c r="DB65" s="1"/>
  <c r="DA63"/>
  <c r="DB63" s="1"/>
  <c r="DA61"/>
  <c r="DB61" s="1"/>
  <c r="DA59"/>
  <c r="DB59" s="1"/>
  <c r="DA57"/>
  <c r="DB57" s="1"/>
  <c r="DA55"/>
  <c r="DB55" s="1"/>
  <c r="DA53"/>
  <c r="DB53" s="1"/>
  <c r="DA51"/>
  <c r="DB51" s="1"/>
  <c r="DA49"/>
  <c r="DB49" s="1"/>
  <c r="DA43"/>
  <c r="DB43" s="1"/>
  <c r="DA35"/>
  <c r="DB35" s="1"/>
  <c r="DA33"/>
  <c r="DB33" s="1"/>
  <c r="DA31"/>
  <c r="DB31" s="1"/>
  <c r="DA29"/>
  <c r="DB29" s="1"/>
  <c r="DA27"/>
  <c r="DB27" s="1"/>
  <c r="DA25"/>
  <c r="DB25" s="1"/>
  <c r="DA23"/>
  <c r="DB23" s="1"/>
  <c r="DA21"/>
  <c r="DB21" s="1"/>
  <c r="DA19"/>
  <c r="DB19" s="1"/>
  <c r="DA17"/>
  <c r="DB17" s="1"/>
  <c r="DA15"/>
  <c r="DB15" s="1"/>
  <c r="DE275"/>
  <c r="DF275" s="1"/>
  <c r="DE273"/>
  <c r="DF273" s="1"/>
  <c r="DE271"/>
  <c r="DF271" s="1"/>
  <c r="DE269"/>
  <c r="DF269" s="1"/>
  <c r="DE267"/>
  <c r="DF267" s="1"/>
  <c r="DE265"/>
  <c r="DF265" s="1"/>
  <c r="DE258"/>
  <c r="DF258" s="1"/>
  <c r="DE256"/>
  <c r="DF256" s="1"/>
  <c r="DE11"/>
  <c r="DF11" s="1"/>
  <c r="DE9"/>
  <c r="DF9" s="1"/>
  <c r="DS272"/>
  <c r="DT272" s="1"/>
  <c r="DS271"/>
  <c r="DT271" s="1"/>
  <c r="DS265"/>
  <c r="DT265" s="1"/>
  <c r="DS256"/>
  <c r="DT256" s="1"/>
  <c r="DS255"/>
  <c r="DT255" s="1"/>
  <c r="DS249"/>
  <c r="DT249" s="1"/>
  <c r="DS240"/>
  <c r="DT240" s="1"/>
  <c r="DS239"/>
  <c r="DT239" s="1"/>
  <c r="DS233"/>
  <c r="DT233" s="1"/>
  <c r="DS224"/>
  <c r="DT224" s="1"/>
  <c r="DS223"/>
  <c r="DT223" s="1"/>
  <c r="DS217"/>
  <c r="DT217" s="1"/>
  <c r="DS208"/>
  <c r="DT208" s="1"/>
  <c r="DS207"/>
  <c r="DT207" s="1"/>
  <c r="DS201"/>
  <c r="DT201" s="1"/>
  <c r="DS192"/>
  <c r="DT192" s="1"/>
  <c r="DS191"/>
  <c r="DT191" s="1"/>
  <c r="DS185"/>
  <c r="DT185" s="1"/>
  <c r="DS176"/>
  <c r="DT176" s="1"/>
  <c r="DS175"/>
  <c r="DT175" s="1"/>
  <c r="DS169"/>
  <c r="DT169" s="1"/>
  <c r="DS157"/>
  <c r="DT157" s="1"/>
  <c r="DS148"/>
  <c r="DT148" s="1"/>
  <c r="DS147"/>
  <c r="DT147" s="1"/>
  <c r="DS142"/>
  <c r="DT142" s="1"/>
  <c r="DS141"/>
  <c r="DT141" s="1"/>
  <c r="DS135"/>
  <c r="DT135" s="1"/>
  <c r="DS126"/>
  <c r="DT126" s="1"/>
  <c r="DS125"/>
  <c r="DT125" s="1"/>
  <c r="DS119"/>
  <c r="DT119" s="1"/>
  <c r="DS104"/>
  <c r="DT104" s="1"/>
  <c r="DS103"/>
  <c r="DT103" s="1"/>
  <c r="DS97"/>
  <c r="DT97" s="1"/>
  <c r="DS88"/>
  <c r="DT88" s="1"/>
  <c r="DS87"/>
  <c r="DT87" s="1"/>
  <c r="DS81"/>
  <c r="DT81" s="1"/>
  <c r="DS72"/>
  <c r="DT72" s="1"/>
  <c r="DS71"/>
  <c r="DT71" s="1"/>
  <c r="DS63"/>
  <c r="DT63" s="1"/>
  <c r="DS55"/>
  <c r="DT55" s="1"/>
  <c r="DS49"/>
  <c r="DT49" s="1"/>
  <c r="DS41"/>
  <c r="DT41" s="1"/>
  <c r="DS36"/>
  <c r="DT36" s="1"/>
  <c r="DS35"/>
  <c r="DT35" s="1"/>
  <c r="DS27"/>
  <c r="DT27" s="1"/>
  <c r="DS16"/>
  <c r="DT16" s="1"/>
  <c r="DS15"/>
  <c r="DT15" s="1"/>
  <c r="DS9"/>
  <c r="DT9" s="1"/>
  <c r="DX270"/>
  <c r="DY270" s="1"/>
  <c r="DX269"/>
  <c r="DY269" s="1"/>
  <c r="DX261"/>
  <c r="DY261" s="1"/>
  <c r="DX246"/>
  <c r="DY246" s="1"/>
  <c r="DX245"/>
  <c r="DY245" s="1"/>
  <c r="DX239"/>
  <c r="DY239" s="1"/>
  <c r="DX230"/>
  <c r="DY230" s="1"/>
  <c r="DX229"/>
  <c r="DY229" s="1"/>
  <c r="DX223"/>
  <c r="DY223" s="1"/>
  <c r="DX214"/>
  <c r="DY214" s="1"/>
  <c r="DX213"/>
  <c r="DY213" s="1"/>
  <c r="DX207"/>
  <c r="DY207" s="1"/>
  <c r="DX195"/>
  <c r="DY195" s="1"/>
  <c r="DX189"/>
  <c r="DY189" s="1"/>
  <c r="DX180"/>
  <c r="DY180" s="1"/>
  <c r="DX179"/>
  <c r="DY179" s="1"/>
  <c r="DX171"/>
  <c r="DY171" s="1"/>
  <c r="DX160"/>
  <c r="DY160" s="1"/>
  <c r="DX159"/>
  <c r="DY159" s="1"/>
  <c r="DX153"/>
  <c r="DY153" s="1"/>
  <c r="DX147"/>
  <c r="DY147" s="1"/>
  <c r="DX142"/>
  <c r="DY142" s="1"/>
  <c r="DX141"/>
  <c r="DY141" s="1"/>
  <c r="DX135"/>
  <c r="DY135" s="1"/>
  <c r="DX123"/>
  <c r="DY123" s="1"/>
  <c r="DX115"/>
  <c r="DY115" s="1"/>
  <c r="DX107"/>
  <c r="DY107" s="1"/>
  <c r="DX101"/>
  <c r="DY101" s="1"/>
  <c r="DX92"/>
  <c r="DY92" s="1"/>
  <c r="DX91"/>
  <c r="DY91" s="1"/>
  <c r="DX85"/>
  <c r="DY85" s="1"/>
  <c r="DX79"/>
  <c r="DY79" s="1"/>
  <c r="DX70"/>
  <c r="DY70" s="1"/>
  <c r="DX69"/>
  <c r="DY69" s="1"/>
  <c r="DX58"/>
  <c r="DY58" s="1"/>
  <c r="DX57"/>
  <c r="DY57" s="1"/>
  <c r="DX51"/>
  <c r="DY51" s="1"/>
  <c r="DX42"/>
  <c r="DY42" s="1"/>
  <c r="DX41"/>
  <c r="DY41" s="1"/>
  <c r="DX35"/>
  <c r="DY35" s="1"/>
  <c r="DX24"/>
  <c r="DY24" s="1"/>
  <c r="DX23"/>
  <c r="DY23" s="1"/>
  <c r="DX17"/>
  <c r="DY17" s="1"/>
  <c r="DX8"/>
  <c r="DY8" s="1"/>
  <c r="DA126"/>
  <c r="DB126" s="1"/>
  <c r="DA124"/>
  <c r="DB124" s="1"/>
  <c r="DA122"/>
  <c r="DB122" s="1"/>
  <c r="DA120"/>
  <c r="DB120" s="1"/>
  <c r="DA118"/>
  <c r="DB118" s="1"/>
  <c r="DA116"/>
  <c r="DB116" s="1"/>
  <c r="DA114"/>
  <c r="DB114" s="1"/>
  <c r="DA112"/>
  <c r="DB112" s="1"/>
  <c r="DA110"/>
  <c r="DB110" s="1"/>
  <c r="DA108"/>
  <c r="DB108" s="1"/>
  <c r="DA106"/>
  <c r="DB106" s="1"/>
  <c r="DA104"/>
  <c r="DB104" s="1"/>
  <c r="DA102"/>
  <c r="DB102" s="1"/>
  <c r="DA100"/>
  <c r="DB100" s="1"/>
  <c r="DA98"/>
  <c r="DB98" s="1"/>
  <c r="DA96"/>
  <c r="DB96" s="1"/>
  <c r="DA94"/>
  <c r="DB94" s="1"/>
  <c r="DA92"/>
  <c r="DB92" s="1"/>
  <c r="DA90"/>
  <c r="DB90" s="1"/>
  <c r="DA88"/>
  <c r="DB88" s="1"/>
  <c r="DA86"/>
  <c r="DB86" s="1"/>
  <c r="DA84"/>
  <c r="DB84" s="1"/>
  <c r="DA82"/>
  <c r="DB82" s="1"/>
  <c r="DA80"/>
  <c r="DB80" s="1"/>
  <c r="DA78"/>
  <c r="DB78" s="1"/>
  <c r="DA76"/>
  <c r="DB76" s="1"/>
  <c r="DA74"/>
  <c r="DB74" s="1"/>
  <c r="DA72"/>
  <c r="DB72" s="1"/>
  <c r="DA70"/>
  <c r="DB70" s="1"/>
  <c r="DA68"/>
  <c r="DB68" s="1"/>
  <c r="DA66"/>
  <c r="DB66" s="1"/>
  <c r="DA64"/>
  <c r="DB64" s="1"/>
  <c r="DA62"/>
  <c r="DB62" s="1"/>
  <c r="DA60"/>
  <c r="DB60" s="1"/>
  <c r="DA58"/>
  <c r="DB58" s="1"/>
  <c r="DA56"/>
  <c r="DB56" s="1"/>
  <c r="DA54"/>
  <c r="DB54" s="1"/>
  <c r="DA52"/>
  <c r="DB52" s="1"/>
  <c r="DA50"/>
  <c r="DB50" s="1"/>
  <c r="DA34"/>
  <c r="DB34" s="1"/>
  <c r="DA32"/>
  <c r="DB32" s="1"/>
  <c r="DA30"/>
  <c r="DB30" s="1"/>
  <c r="DA28"/>
  <c r="DB28" s="1"/>
  <c r="DA26"/>
  <c r="DB26" s="1"/>
  <c r="DA24"/>
  <c r="DB24" s="1"/>
  <c r="DA22"/>
  <c r="DB22" s="1"/>
  <c r="DA20"/>
  <c r="DB20" s="1"/>
  <c r="DA18"/>
  <c r="DB18" s="1"/>
  <c r="DA16"/>
  <c r="DB16" s="1"/>
  <c r="DA14"/>
  <c r="DB14" s="1"/>
  <c r="DE276"/>
  <c r="DF276" s="1"/>
  <c r="DE274"/>
  <c r="DF274" s="1"/>
  <c r="DE272"/>
  <c r="DF272" s="1"/>
  <c r="DE270"/>
  <c r="DF270" s="1"/>
  <c r="DE268"/>
  <c r="DF268" s="1"/>
  <c r="DE266"/>
  <c r="DF266" s="1"/>
  <c r="DE264"/>
  <c r="DF264" s="1"/>
  <c r="DE259"/>
  <c r="DF259" s="1"/>
  <c r="DE10"/>
  <c r="DF10" s="1"/>
  <c r="DE8"/>
  <c r="DF8" s="1"/>
  <c r="DS273"/>
  <c r="DT273" s="1"/>
  <c r="DS264"/>
  <c r="DT264" s="1"/>
  <c r="DS263"/>
  <c r="DT263" s="1"/>
  <c r="DS257"/>
  <c r="DT257" s="1"/>
  <c r="DS248"/>
  <c r="DT248" s="1"/>
  <c r="DS247"/>
  <c r="DT247" s="1"/>
  <c r="DS241"/>
  <c r="DT241" s="1"/>
  <c r="DS232"/>
  <c r="DT232" s="1"/>
  <c r="DS231"/>
  <c r="DT231" s="1"/>
  <c r="DS225"/>
  <c r="DT225" s="1"/>
  <c r="DS216"/>
  <c r="DT216" s="1"/>
  <c r="DS215"/>
  <c r="DT215" s="1"/>
  <c r="DS209"/>
  <c r="DT209" s="1"/>
  <c r="DS200"/>
  <c r="DT200" s="1"/>
  <c r="DS199"/>
  <c r="DT199" s="1"/>
  <c r="DS193"/>
  <c r="DT193" s="1"/>
  <c r="DS184"/>
  <c r="DT184" s="1"/>
  <c r="DS183"/>
  <c r="DT183" s="1"/>
  <c r="DS177"/>
  <c r="DT177" s="1"/>
  <c r="DS168"/>
  <c r="DT168" s="1"/>
  <c r="DS167"/>
  <c r="DT167" s="1"/>
  <c r="DS161"/>
  <c r="DT161" s="1"/>
  <c r="DS156"/>
  <c r="DT156" s="1"/>
  <c r="DS155"/>
  <c r="DT155" s="1"/>
  <c r="DS149"/>
  <c r="DT149" s="1"/>
  <c r="DS143"/>
  <c r="DT143" s="1"/>
  <c r="DS134"/>
  <c r="DT134" s="1"/>
  <c r="DS133"/>
  <c r="DT133" s="1"/>
  <c r="DS127"/>
  <c r="DT127" s="1"/>
  <c r="DS118"/>
  <c r="DT118" s="1"/>
  <c r="DS117"/>
  <c r="DT117" s="1"/>
  <c r="DS111"/>
  <c r="DT111" s="1"/>
  <c r="DS105"/>
  <c r="DT105" s="1"/>
  <c r="DS96"/>
  <c r="DT96" s="1"/>
  <c r="DS95"/>
  <c r="DT95" s="1"/>
  <c r="DS89"/>
  <c r="DT89" s="1"/>
  <c r="DS80"/>
  <c r="DT80" s="1"/>
  <c r="DS79"/>
  <c r="DT79" s="1"/>
  <c r="DS73"/>
  <c r="DT73" s="1"/>
  <c r="DS67"/>
  <c r="DT67" s="1"/>
  <c r="DS59"/>
  <c r="DT59" s="1"/>
  <c r="DS45"/>
  <c r="DT45" s="1"/>
  <c r="DS37"/>
  <c r="DT37" s="1"/>
  <c r="DS31"/>
  <c r="DT31" s="1"/>
  <c r="DS23"/>
  <c r="DT23" s="1"/>
  <c r="DS17"/>
  <c r="DT17" s="1"/>
  <c r="DS8"/>
  <c r="DT8" s="1"/>
  <c r="DX271"/>
  <c r="DY271" s="1"/>
  <c r="DX265"/>
  <c r="DY265" s="1"/>
  <c r="DX260"/>
  <c r="DY260" s="1"/>
  <c r="DX259"/>
  <c r="DY259" s="1"/>
  <c r="DX253"/>
  <c r="DY253" s="1"/>
  <c r="DX247"/>
  <c r="DY247" s="1"/>
  <c r="DX238"/>
  <c r="DY238" s="1"/>
  <c r="DX237"/>
  <c r="DY237" s="1"/>
  <c r="DX231"/>
  <c r="DY231" s="1"/>
  <c r="DX222"/>
  <c r="DY222" s="1"/>
  <c r="DX221"/>
  <c r="DY221" s="1"/>
  <c r="DX215"/>
  <c r="DY215" s="1"/>
  <c r="DX206"/>
  <c r="DY206" s="1"/>
  <c r="DX205"/>
  <c r="DY205" s="1"/>
  <c r="DX199"/>
  <c r="DY199" s="1"/>
  <c r="DX194"/>
  <c r="DY194" s="1"/>
  <c r="DX193"/>
  <c r="DY193" s="1"/>
  <c r="DX188"/>
  <c r="DY188" s="1"/>
  <c r="DX187"/>
  <c r="DY187" s="1"/>
  <c r="DX181"/>
  <c r="DY181" s="1"/>
  <c r="DX175"/>
  <c r="DY175" s="1"/>
  <c r="DX167"/>
  <c r="DY167" s="1"/>
  <c r="DX161"/>
  <c r="DY161" s="1"/>
  <c r="DX143"/>
  <c r="DY143" s="1"/>
  <c r="DX134"/>
  <c r="DY134" s="1"/>
  <c r="DX133"/>
  <c r="DY133" s="1"/>
  <c r="DX127"/>
  <c r="DY127" s="1"/>
  <c r="DX119"/>
  <c r="DY119" s="1"/>
  <c r="DX111"/>
  <c r="DY111" s="1"/>
  <c r="DX100"/>
  <c r="DY100" s="1"/>
  <c r="DX99"/>
  <c r="DY99" s="1"/>
  <c r="DX93"/>
  <c r="DY93" s="1"/>
  <c r="DX84"/>
  <c r="DY84" s="1"/>
  <c r="DX83"/>
  <c r="DY83" s="1"/>
  <c r="DX78"/>
  <c r="DY78" s="1"/>
  <c r="DX77"/>
  <c r="DY77" s="1"/>
  <c r="DX71"/>
  <c r="DY71" s="1"/>
  <c r="DX65"/>
  <c r="DY65" s="1"/>
  <c r="DX59"/>
  <c r="DY59" s="1"/>
  <c r="DX50"/>
  <c r="DY50" s="1"/>
  <c r="DX49"/>
  <c r="DY49" s="1"/>
  <c r="DX43"/>
  <c r="DY43" s="1"/>
  <c r="DX31"/>
  <c r="DY31" s="1"/>
  <c r="DX25"/>
  <c r="DY25" s="1"/>
  <c r="DX16"/>
  <c r="DY16" s="1"/>
  <c r="DX15"/>
  <c r="DY15" s="1"/>
  <c r="DX9"/>
  <c r="DY9" s="1"/>
  <c r="DS267"/>
  <c r="DT267" s="1"/>
  <c r="DS261"/>
  <c r="DT261" s="1"/>
  <c r="DS251"/>
  <c r="DT251" s="1"/>
  <c r="DS245"/>
  <c r="DT245" s="1"/>
  <c r="DS235"/>
  <c r="DT235" s="1"/>
  <c r="DS229"/>
  <c r="DT229" s="1"/>
  <c r="DS219"/>
  <c r="DT219" s="1"/>
  <c r="DS213"/>
  <c r="DT213" s="1"/>
  <c r="DS203"/>
  <c r="DT203" s="1"/>
  <c r="DS197"/>
  <c r="DT197" s="1"/>
  <c r="DS187"/>
  <c r="DT187" s="1"/>
  <c r="DS181"/>
  <c r="DT181" s="1"/>
  <c r="DS171"/>
  <c r="DT171" s="1"/>
  <c r="DS165"/>
  <c r="DT165" s="1"/>
  <c r="DS159"/>
  <c r="DT159" s="1"/>
  <c r="DS153"/>
  <c r="DT153" s="1"/>
  <c r="DS137"/>
  <c r="DT137" s="1"/>
  <c r="DS131"/>
  <c r="DT131" s="1"/>
  <c r="DS121"/>
  <c r="DT121" s="1"/>
  <c r="DS115"/>
  <c r="DT115" s="1"/>
  <c r="DS109"/>
  <c r="DT109" s="1"/>
  <c r="DS99"/>
  <c r="DT99" s="1"/>
  <c r="DS93"/>
  <c r="DT93" s="1"/>
  <c r="DS83"/>
  <c r="DT83" s="1"/>
  <c r="DS77"/>
  <c r="DT77" s="1"/>
  <c r="DS65"/>
  <c r="DT65" s="1"/>
  <c r="DS57"/>
  <c r="DT57" s="1"/>
  <c r="DS51"/>
  <c r="DT51" s="1"/>
  <c r="DS43"/>
  <c r="DT43" s="1"/>
  <c r="DS29"/>
  <c r="DT29" s="1"/>
  <c r="DS21"/>
  <c r="DT21" s="1"/>
  <c r="DS11"/>
  <c r="DT11" s="1"/>
  <c r="DX275"/>
  <c r="DY275" s="1"/>
  <c r="DX263"/>
  <c r="DY263" s="1"/>
  <c r="DX257"/>
  <c r="DY257" s="1"/>
  <c r="DX251"/>
  <c r="DY251" s="1"/>
  <c r="DX241"/>
  <c r="DY241" s="1"/>
  <c r="DX235"/>
  <c r="DY235" s="1"/>
  <c r="DX225"/>
  <c r="DY225" s="1"/>
  <c r="DX219"/>
  <c r="DY219" s="1"/>
  <c r="DX209"/>
  <c r="DY209" s="1"/>
  <c r="DX203"/>
  <c r="DY203" s="1"/>
  <c r="DX197"/>
  <c r="DY197" s="1"/>
  <c r="DX191"/>
  <c r="DY191" s="1"/>
  <c r="DX185"/>
  <c r="DY185" s="1"/>
  <c r="DX173"/>
  <c r="DY173" s="1"/>
  <c r="DX165"/>
  <c r="DY165" s="1"/>
  <c r="DX155"/>
  <c r="DY155" s="1"/>
  <c r="DX149"/>
  <c r="DY149" s="1"/>
  <c r="DX137"/>
  <c r="DY137" s="1"/>
  <c r="DX131"/>
  <c r="DY131" s="1"/>
  <c r="DX125"/>
  <c r="DY125" s="1"/>
  <c r="DX117"/>
  <c r="DY117" s="1"/>
  <c r="DX109"/>
  <c r="DY109" s="1"/>
  <c r="DX103"/>
  <c r="DY103" s="1"/>
  <c r="DX97"/>
  <c r="DY97" s="1"/>
  <c r="DX87"/>
  <c r="DY87" s="1"/>
  <c r="DX81"/>
  <c r="DY81" s="1"/>
  <c r="DX75"/>
  <c r="DY75" s="1"/>
  <c r="DX63"/>
  <c r="DY63" s="1"/>
  <c r="DX53"/>
  <c r="DY53" s="1"/>
  <c r="DX47"/>
  <c r="DY47" s="1"/>
  <c r="DX37"/>
  <c r="DY37" s="1"/>
  <c r="DX29"/>
  <c r="DY29" s="1"/>
  <c r="DX19"/>
  <c r="DY19" s="1"/>
  <c r="DX13"/>
  <c r="DY13" s="1"/>
  <c r="FG253" l="1"/>
  <c r="AI253" i="32" s="1"/>
  <c r="FE253" i="28"/>
  <c r="AG253" i="32" s="1"/>
  <c r="FE155" i="28"/>
  <c r="AG155" i="32" s="1"/>
  <c r="DB9" i="28"/>
  <c r="FF9" s="1"/>
  <c r="AH9" i="32" s="1"/>
  <c r="DF245" i="28"/>
  <c r="FH245" s="1"/>
  <c r="AJ245" i="32" s="1"/>
  <c r="DB39" i="28"/>
  <c r="FF39" s="1"/>
  <c r="AH39" i="32" s="1"/>
  <c r="FE213" i="28"/>
  <c r="AG213" i="32" s="1"/>
  <c r="BR33" i="15"/>
  <c r="V33"/>
  <c r="BR26"/>
  <c r="V26"/>
  <c r="BR51"/>
  <c r="V51"/>
  <c r="BR19"/>
  <c r="V19"/>
  <c r="BR44"/>
  <c r="V44"/>
  <c r="BR12"/>
  <c r="V12"/>
  <c r="BR53"/>
  <c r="V53"/>
  <c r="BR21"/>
  <c r="V21"/>
  <c r="BR46"/>
  <c r="V46"/>
  <c r="BR14"/>
  <c r="V14"/>
  <c r="BR16"/>
  <c r="V16"/>
  <c r="BR39"/>
  <c r="V39"/>
  <c r="BR20"/>
  <c r="V20"/>
  <c r="BR41"/>
  <c r="V41"/>
  <c r="BR34"/>
  <c r="V34"/>
  <c r="BR37"/>
  <c r="V37"/>
  <c r="BR24"/>
  <c r="V24"/>
  <c r="BR27"/>
  <c r="V27"/>
  <c r="BR28"/>
  <c r="V28"/>
  <c r="BR29"/>
  <c r="V29"/>
  <c r="BR22"/>
  <c r="V22"/>
  <c r="BR47"/>
  <c r="V47"/>
  <c r="BR15"/>
  <c r="V15"/>
  <c r="BR36"/>
  <c r="V36"/>
  <c r="BR49"/>
  <c r="V49"/>
  <c r="BR17"/>
  <c r="V17"/>
  <c r="BR42"/>
  <c r="V42"/>
  <c r="BR32"/>
  <c r="V32"/>
  <c r="BR40"/>
  <c r="V40"/>
  <c r="BR10"/>
  <c r="BJ10"/>
  <c r="BB10"/>
  <c r="AT10"/>
  <c r="AL10"/>
  <c r="AD10"/>
  <c r="V10"/>
  <c r="BR35"/>
  <c r="V35"/>
  <c r="BR48"/>
  <c r="V48"/>
  <c r="BR23"/>
  <c r="V23"/>
  <c r="BR52"/>
  <c r="V52"/>
  <c r="BR25"/>
  <c r="V25"/>
  <c r="BR50"/>
  <c r="V50"/>
  <c r="BR18"/>
  <c r="V18"/>
  <c r="BR30"/>
  <c r="V30"/>
  <c r="BR43"/>
  <c r="V43"/>
  <c r="BR45"/>
  <c r="V45"/>
  <c r="BR13"/>
  <c r="V13"/>
  <c r="BR38"/>
  <c r="V38"/>
  <c r="BR31"/>
  <c r="V31"/>
  <c r="FG257" i="28"/>
  <c r="AI257" i="32" s="1"/>
  <c r="FC247" i="28"/>
  <c r="AE247" i="32" s="1"/>
  <c r="FG234" i="28"/>
  <c r="AI234" i="32" s="1"/>
  <c r="DF217" i="28"/>
  <c r="FH217" s="1"/>
  <c r="AJ217" i="32" s="1"/>
  <c r="FK220" i="28"/>
  <c r="AM220" i="32" s="1"/>
  <c r="DB37" i="28"/>
  <c r="FF37" s="1"/>
  <c r="AH37" i="32" s="1"/>
  <c r="FE160" i="28"/>
  <c r="AG160" i="32" s="1"/>
  <c r="FE221" i="28"/>
  <c r="AG221" i="32" s="1"/>
  <c r="DF241" i="28"/>
  <c r="FH241" s="1"/>
  <c r="AJ241" i="32" s="1"/>
  <c r="DF251" i="28"/>
  <c r="FH251" s="1"/>
  <c r="AJ251" i="32" s="1"/>
  <c r="FG209" i="28"/>
  <c r="AI209" i="32" s="1"/>
  <c r="FE251" i="28"/>
  <c r="AG251" i="32" s="1"/>
  <c r="DY82" i="28"/>
  <c r="FL82" s="1"/>
  <c r="AN82" i="32" s="1"/>
  <c r="FG249" i="28"/>
  <c r="AI249" i="32" s="1"/>
  <c r="FE46" i="28"/>
  <c r="AG46" i="32" s="1"/>
  <c r="FE149" i="28"/>
  <c r="AG149" i="32" s="1"/>
  <c r="FE249" i="28"/>
  <c r="AG249" i="32" s="1"/>
  <c r="FE219" i="28"/>
  <c r="AG219" i="32" s="1"/>
  <c r="FE45" i="28"/>
  <c r="AG45" i="32" s="1"/>
  <c r="DY110" i="28"/>
  <c r="FL110" s="1"/>
  <c r="AN110" i="32" s="1"/>
  <c r="FG225" i="28"/>
  <c r="AI225" i="32" s="1"/>
  <c r="FE210" i="28"/>
  <c r="AG210" i="32" s="1"/>
  <c r="FE13" i="28"/>
  <c r="AG13" i="32" s="1"/>
  <c r="FE189" i="28"/>
  <c r="AG189" i="32" s="1"/>
  <c r="DY26" i="28"/>
  <c r="FL26" s="1"/>
  <c r="AN26" i="32" s="1"/>
  <c r="FE218" i="28"/>
  <c r="AG218" i="32" s="1"/>
  <c r="DF219" i="28"/>
  <c r="FH219" s="1"/>
  <c r="AJ219" i="32" s="1"/>
  <c r="FG263" i="28"/>
  <c r="AI263" i="32" s="1"/>
  <c r="FE211" i="28"/>
  <c r="AG211" i="32" s="1"/>
  <c r="FK14" i="28"/>
  <c r="AM14" i="32" s="1"/>
  <c r="DB47" i="28"/>
  <c r="FF47" s="1"/>
  <c r="AH47" i="32" s="1"/>
  <c r="DY18" i="28"/>
  <c r="FL18" s="1"/>
  <c r="AN18" i="32" s="1"/>
  <c r="FE153" i="28"/>
  <c r="AG153" i="32" s="1"/>
  <c r="FK86" i="28"/>
  <c r="AM86" i="32" s="1"/>
  <c r="FC249" i="28"/>
  <c r="AE249" i="32" s="1"/>
  <c r="FE48" i="28"/>
  <c r="AG48" i="32" s="1"/>
  <c r="FG247" i="28"/>
  <c r="AI247" i="32" s="1"/>
  <c r="FE245" i="28"/>
  <c r="AG245" i="32" s="1"/>
  <c r="FK102" i="28"/>
  <c r="AM102" i="32" s="1"/>
  <c r="DF215" i="28"/>
  <c r="FH215" s="1"/>
  <c r="AJ215" i="32" s="1"/>
  <c r="FK30" i="28"/>
  <c r="AM30" i="32" s="1"/>
  <c r="FE11" i="28"/>
  <c r="AG11" i="32" s="1"/>
  <c r="DB147" i="28"/>
  <c r="FF147" s="1"/>
  <c r="AH147" i="32" s="1"/>
  <c r="FC245" i="28"/>
  <c r="AE245" i="32" s="1"/>
  <c r="FE217" i="28"/>
  <c r="AG217" i="32" s="1"/>
  <c r="FE157" i="28"/>
  <c r="AG157" i="32" s="1"/>
  <c r="DF255" i="28"/>
  <c r="FH255" s="1"/>
  <c r="AJ255" i="32" s="1"/>
  <c r="DF160" i="28"/>
  <c r="FH160" s="1"/>
  <c r="AJ160" i="32" s="1"/>
  <c r="DB41" i="28"/>
  <c r="FF41" s="1"/>
  <c r="AH41" i="32" s="1"/>
  <c r="DF223" i="28"/>
  <c r="FH223" s="1"/>
  <c r="AJ223" i="32" s="1"/>
  <c r="FE250" i="28"/>
  <c r="AG250" i="32" s="1"/>
  <c r="FE154" i="28"/>
  <c r="AG154" i="32" s="1"/>
  <c r="FK10" i="28"/>
  <c r="AM10" i="32" s="1"/>
  <c r="FG193" i="28"/>
  <c r="AI193" i="32" s="1"/>
  <c r="DF202" i="28"/>
  <c r="FH202" s="1"/>
  <c r="AJ202" i="32" s="1"/>
  <c r="FE168" i="28"/>
  <c r="AG168" i="32" s="1"/>
  <c r="FK98" i="28"/>
  <c r="AM98" i="32" s="1"/>
  <c r="FK166" i="28"/>
  <c r="AM166" i="32" s="1"/>
  <c r="DY236" i="28"/>
  <c r="FL236" s="1"/>
  <c r="AN236" i="32" s="1"/>
  <c r="DT202" i="28"/>
  <c r="FJ202" s="1"/>
  <c r="AL202" i="32" s="1"/>
  <c r="DT230" i="28"/>
  <c r="FJ230" s="1"/>
  <c r="AL230" i="32" s="1"/>
  <c r="DT160" i="28"/>
  <c r="FJ160" s="1"/>
  <c r="AL160" i="32" s="1"/>
  <c r="DF17" i="28"/>
  <c r="FH17" s="1"/>
  <c r="AJ17" i="32" s="1"/>
  <c r="DF25" i="28"/>
  <c r="FH25" s="1"/>
  <c r="AJ25" i="32" s="1"/>
  <c r="DF33" i="28"/>
  <c r="FH33" s="1"/>
  <c r="AJ33" i="32" s="1"/>
  <c r="DF41" i="28"/>
  <c r="FH41" s="1"/>
  <c r="AJ41" i="32" s="1"/>
  <c r="DF49" i="28"/>
  <c r="FH49" s="1"/>
  <c r="AJ49" i="32" s="1"/>
  <c r="DF57" i="28"/>
  <c r="FH57" s="1"/>
  <c r="AJ57" i="32" s="1"/>
  <c r="DF65" i="28"/>
  <c r="FH65" s="1"/>
  <c r="AJ65" i="32" s="1"/>
  <c r="DF73" i="28"/>
  <c r="FH73" s="1"/>
  <c r="AJ73" i="32" s="1"/>
  <c r="DF81" i="28"/>
  <c r="FH81" s="1"/>
  <c r="AJ81" i="32" s="1"/>
  <c r="DF89" i="28"/>
  <c r="FH89" s="1"/>
  <c r="AJ89" i="32" s="1"/>
  <c r="DF97" i="28"/>
  <c r="FH97" s="1"/>
  <c r="AJ97" i="32" s="1"/>
  <c r="DF105" i="28"/>
  <c r="FH105" s="1"/>
  <c r="AJ105" i="32" s="1"/>
  <c r="DF113" i="28"/>
  <c r="FH113" s="1"/>
  <c r="AJ113" i="32" s="1"/>
  <c r="DF121" i="28"/>
  <c r="FH121" s="1"/>
  <c r="AJ121" i="32" s="1"/>
  <c r="DF129" i="28"/>
  <c r="FH129" s="1"/>
  <c r="AJ129" i="32" s="1"/>
  <c r="DB161" i="28"/>
  <c r="FF161" s="1"/>
  <c r="AH161" i="32" s="1"/>
  <c r="DT198" i="28"/>
  <c r="FJ198" s="1"/>
  <c r="AL198" i="32" s="1"/>
  <c r="DT226" i="28"/>
  <c r="FJ226" s="1"/>
  <c r="AL226" i="32" s="1"/>
  <c r="DT44" i="28"/>
  <c r="FJ44" s="1"/>
  <c r="AL44" i="32" s="1"/>
  <c r="DF15" i="28"/>
  <c r="FH15" s="1"/>
  <c r="AJ15" i="32" s="1"/>
  <c r="DF23" i="28"/>
  <c r="FH23" s="1"/>
  <c r="AJ23" i="32" s="1"/>
  <c r="DF31" i="28"/>
  <c r="FH31" s="1"/>
  <c r="AJ31" i="32" s="1"/>
  <c r="DF39" i="28"/>
  <c r="FH39" s="1"/>
  <c r="AJ39" i="32" s="1"/>
  <c r="DF47" i="28"/>
  <c r="FH47" s="1"/>
  <c r="AJ47" i="32" s="1"/>
  <c r="DF55" i="28"/>
  <c r="FH55" s="1"/>
  <c r="AJ55" i="32" s="1"/>
  <c r="DF63" i="28"/>
  <c r="FH63" s="1"/>
  <c r="AJ63" i="32" s="1"/>
  <c r="DF71" i="28"/>
  <c r="FH71" s="1"/>
  <c r="AJ71" i="32" s="1"/>
  <c r="DF79" i="28"/>
  <c r="FH79" s="1"/>
  <c r="AJ79" i="32" s="1"/>
  <c r="DF87" i="28"/>
  <c r="FH87" s="1"/>
  <c r="AJ87" i="32" s="1"/>
  <c r="DF95" i="28"/>
  <c r="FH95" s="1"/>
  <c r="AJ95" i="32" s="1"/>
  <c r="DF103" i="28"/>
  <c r="FH103" s="1"/>
  <c r="AJ103" i="32" s="1"/>
  <c r="DF111" i="28"/>
  <c r="FH111" s="1"/>
  <c r="AJ111" i="32" s="1"/>
  <c r="DF119" i="28"/>
  <c r="FH119" s="1"/>
  <c r="AJ119" i="32" s="1"/>
  <c r="DF127" i="28"/>
  <c r="FH127" s="1"/>
  <c r="AJ127" i="32" s="1"/>
  <c r="DY176" i="28"/>
  <c r="FL176" s="1"/>
  <c r="AN176" i="32" s="1"/>
  <c r="DT66" i="28"/>
  <c r="FJ66" s="1"/>
  <c r="AL66" i="32" s="1"/>
  <c r="DT214" i="28"/>
  <c r="FJ214" s="1"/>
  <c r="AL214" i="32" s="1"/>
  <c r="DY250" i="28"/>
  <c r="FL250" s="1"/>
  <c r="AN250" i="32" s="1"/>
  <c r="DF13" i="28"/>
  <c r="FH13" s="1"/>
  <c r="AJ13" i="32" s="1"/>
  <c r="DF21" i="28"/>
  <c r="FH21" s="1"/>
  <c r="AJ21" i="32" s="1"/>
  <c r="DF29" i="28"/>
  <c r="FH29" s="1"/>
  <c r="AJ29" i="32" s="1"/>
  <c r="DF37" i="28"/>
  <c r="FH37" s="1"/>
  <c r="AJ37" i="32" s="1"/>
  <c r="DF45" i="28"/>
  <c r="FH45" s="1"/>
  <c r="AJ45" i="32" s="1"/>
  <c r="DF53" i="28"/>
  <c r="FH53" s="1"/>
  <c r="AJ53" i="32" s="1"/>
  <c r="DF61" i="28"/>
  <c r="FH61" s="1"/>
  <c r="AJ61" i="32" s="1"/>
  <c r="DF69" i="28"/>
  <c r="FH69" s="1"/>
  <c r="AJ69" i="32" s="1"/>
  <c r="DF77" i="28"/>
  <c r="FH77" s="1"/>
  <c r="AJ77" i="32" s="1"/>
  <c r="DF85" i="28"/>
  <c r="FH85" s="1"/>
  <c r="AJ85" i="32" s="1"/>
  <c r="DF93" i="28"/>
  <c r="FH93" s="1"/>
  <c r="AJ93" i="32" s="1"/>
  <c r="DF101" i="28"/>
  <c r="FH101" s="1"/>
  <c r="AJ101" i="32" s="1"/>
  <c r="DF109" i="28"/>
  <c r="FH109" s="1"/>
  <c r="AJ109" i="32" s="1"/>
  <c r="DF117" i="28"/>
  <c r="FH117" s="1"/>
  <c r="AJ117" i="32" s="1"/>
  <c r="DF125" i="28"/>
  <c r="FH125" s="1"/>
  <c r="AJ125" i="32" s="1"/>
  <c r="DF163" i="28"/>
  <c r="FH163" s="1"/>
  <c r="AJ163" i="32" s="1"/>
  <c r="DY174" i="28"/>
  <c r="FL174" s="1"/>
  <c r="AN174" i="32" s="1"/>
  <c r="DY276" i="28"/>
  <c r="FL276" s="1"/>
  <c r="AN276" i="32" s="1"/>
  <c r="DT210" i="28"/>
  <c r="FJ210" s="1"/>
  <c r="AL210" i="32" s="1"/>
  <c r="DT164" i="28"/>
  <c r="FJ164" s="1"/>
  <c r="AL164" i="32" s="1"/>
  <c r="DF19" i="28"/>
  <c r="FH19" s="1"/>
  <c r="AJ19" i="32" s="1"/>
  <c r="DF27" i="28"/>
  <c r="FH27" s="1"/>
  <c r="AJ27" i="32" s="1"/>
  <c r="DF35" i="28"/>
  <c r="FH35" s="1"/>
  <c r="AJ35" i="32" s="1"/>
  <c r="DF43" i="28"/>
  <c r="FH43" s="1"/>
  <c r="AJ43" i="32" s="1"/>
  <c r="DF51" i="28"/>
  <c r="FH51" s="1"/>
  <c r="AJ51" i="32" s="1"/>
  <c r="DF59" i="28"/>
  <c r="FH59" s="1"/>
  <c r="AJ59" i="32" s="1"/>
  <c r="DF67" i="28"/>
  <c r="FH67" s="1"/>
  <c r="AJ67" i="32" s="1"/>
  <c r="DF75" i="28"/>
  <c r="FH75" s="1"/>
  <c r="AJ75" i="32" s="1"/>
  <c r="DF83" i="28"/>
  <c r="FH83" s="1"/>
  <c r="AJ83" i="32" s="1"/>
  <c r="DF91" i="28"/>
  <c r="FH91" s="1"/>
  <c r="AJ91" i="32" s="1"/>
  <c r="DF99" i="28"/>
  <c r="FH99" s="1"/>
  <c r="AJ99" i="32" s="1"/>
  <c r="DF107" i="28"/>
  <c r="FH107" s="1"/>
  <c r="AJ107" i="32" s="1"/>
  <c r="DF115" i="28"/>
  <c r="FH115" s="1"/>
  <c r="AJ115" i="32" s="1"/>
  <c r="DF123" i="28"/>
  <c r="FH123" s="1"/>
  <c r="AJ123" i="32" s="1"/>
  <c r="DF131" i="28"/>
  <c r="FH131" s="1"/>
  <c r="AJ131" i="32" s="1"/>
  <c r="DB173" i="28"/>
  <c r="FF173" s="1"/>
  <c r="AH173" i="32" s="1"/>
  <c r="FL19" i="28"/>
  <c r="AN19" i="32" s="1"/>
  <c r="FK19" i="28"/>
  <c r="AM19" i="32" s="1"/>
  <c r="FL53" i="28"/>
  <c r="AN53" i="32" s="1"/>
  <c r="FK53" i="28"/>
  <c r="AM53" i="32" s="1"/>
  <c r="FL87" i="28"/>
  <c r="AN87" i="32" s="1"/>
  <c r="FK87" i="28"/>
  <c r="AM87" i="32" s="1"/>
  <c r="FL117" i="28"/>
  <c r="AN117" i="32" s="1"/>
  <c r="FK117" i="28"/>
  <c r="AM117" i="32" s="1"/>
  <c r="FL149" i="28"/>
  <c r="AN149" i="32" s="1"/>
  <c r="FK149" i="28"/>
  <c r="AM149" i="32" s="1"/>
  <c r="FL185" i="28"/>
  <c r="AN185" i="32" s="1"/>
  <c r="FK185" i="28"/>
  <c r="AM185" i="32" s="1"/>
  <c r="FL209" i="28"/>
  <c r="AN209" i="32" s="1"/>
  <c r="FK209" i="28"/>
  <c r="AM209" i="32" s="1"/>
  <c r="FL241" i="28"/>
  <c r="AN241" i="32" s="1"/>
  <c r="FK241" i="28"/>
  <c r="AM241" i="32" s="1"/>
  <c r="FL275" i="28"/>
  <c r="AN275" i="32" s="1"/>
  <c r="FK275" i="28"/>
  <c r="AM275" i="32" s="1"/>
  <c r="FJ43" i="28"/>
  <c r="AL43" i="32" s="1"/>
  <c r="FI43" i="28"/>
  <c r="AK43" i="32" s="1"/>
  <c r="FJ77" i="28"/>
  <c r="AL77" i="32" s="1"/>
  <c r="FI77" i="28"/>
  <c r="AK77" i="32" s="1"/>
  <c r="FJ109" i="28"/>
  <c r="AL109" i="32" s="1"/>
  <c r="FI109" i="28"/>
  <c r="AK109" i="32" s="1"/>
  <c r="FJ137" i="28"/>
  <c r="AL137" i="32" s="1"/>
  <c r="FI137" i="28"/>
  <c r="AK137" i="32" s="1"/>
  <c r="FJ171" i="28"/>
  <c r="AL171" i="32" s="1"/>
  <c r="FI171" i="28"/>
  <c r="AK171" i="32" s="1"/>
  <c r="FJ203" i="28"/>
  <c r="AL203" i="32" s="1"/>
  <c r="FI203" i="28"/>
  <c r="AK203" i="32" s="1"/>
  <c r="FJ235" i="28"/>
  <c r="AL235" i="32" s="1"/>
  <c r="FI235" i="28"/>
  <c r="AK235" i="32" s="1"/>
  <c r="FJ267" i="28"/>
  <c r="AL267" i="32" s="1"/>
  <c r="FI267" i="28"/>
  <c r="AK267" i="32" s="1"/>
  <c r="FL25" i="28"/>
  <c r="AN25" i="32" s="1"/>
  <c r="FK25" i="28"/>
  <c r="AM25" i="32" s="1"/>
  <c r="FL50" i="28"/>
  <c r="AN50" i="32" s="1"/>
  <c r="FK50" i="28"/>
  <c r="AM50" i="32" s="1"/>
  <c r="FL77" i="28"/>
  <c r="AN77" i="32" s="1"/>
  <c r="FK77" i="28"/>
  <c r="AM77" i="32" s="1"/>
  <c r="FL93" i="28"/>
  <c r="AN93" i="32" s="1"/>
  <c r="FK93" i="28"/>
  <c r="AM93" i="32" s="1"/>
  <c r="FL119" i="28"/>
  <c r="AN119" i="32" s="1"/>
  <c r="FK119" i="28"/>
  <c r="AM119" i="32" s="1"/>
  <c r="FL143" i="28"/>
  <c r="AN143" i="32" s="1"/>
  <c r="FK143" i="28"/>
  <c r="AM143" i="32" s="1"/>
  <c r="FL181" i="28"/>
  <c r="AN181" i="32" s="1"/>
  <c r="FK181" i="28"/>
  <c r="AM181" i="32" s="1"/>
  <c r="FL194" i="28"/>
  <c r="AN194" i="32" s="1"/>
  <c r="FK194" i="28"/>
  <c r="AM194" i="32" s="1"/>
  <c r="FL215" i="28"/>
  <c r="AN215" i="32" s="1"/>
  <c r="FK215" i="28"/>
  <c r="AM215" i="32" s="1"/>
  <c r="FL237" i="28"/>
  <c r="AN237" i="32" s="1"/>
  <c r="FK237" i="28"/>
  <c r="AM237" i="32" s="1"/>
  <c r="FL259" i="28"/>
  <c r="AN259" i="32" s="1"/>
  <c r="FK259" i="28"/>
  <c r="AM259" i="32" s="1"/>
  <c r="FJ8" i="28"/>
  <c r="AL8" i="32" s="1"/>
  <c r="FI8" i="28"/>
  <c r="AK8" i="32" s="1"/>
  <c r="FJ37" i="28"/>
  <c r="AL37" i="32" s="1"/>
  <c r="FI37" i="28"/>
  <c r="AK37" i="32" s="1"/>
  <c r="FJ73" i="28"/>
  <c r="AL73" i="32" s="1"/>
  <c r="FI73" i="28"/>
  <c r="AK73" i="32" s="1"/>
  <c r="FJ95" i="28"/>
  <c r="AL95" i="32" s="1"/>
  <c r="FI95" i="28"/>
  <c r="AK95" i="32" s="1"/>
  <c r="FJ117" i="28"/>
  <c r="AL117" i="32" s="1"/>
  <c r="FI117" i="28"/>
  <c r="AK117" i="32" s="1"/>
  <c r="FJ134" i="28"/>
  <c r="AL134" i="32" s="1"/>
  <c r="FI134" i="28"/>
  <c r="AK134" i="32" s="1"/>
  <c r="FJ156" i="28"/>
  <c r="AL156" i="32" s="1"/>
  <c r="FI156" i="28"/>
  <c r="AK156" i="32" s="1"/>
  <c r="FJ177" i="28"/>
  <c r="AL177" i="32" s="1"/>
  <c r="FI177" i="28"/>
  <c r="AK177" i="32" s="1"/>
  <c r="FJ199" i="28"/>
  <c r="AL199" i="32" s="1"/>
  <c r="FI199" i="28"/>
  <c r="AK199" i="32" s="1"/>
  <c r="FJ216" i="28"/>
  <c r="AL216" i="32" s="1"/>
  <c r="FI216" i="28"/>
  <c r="AK216" i="32" s="1"/>
  <c r="FJ241" i="28"/>
  <c r="AL241" i="32" s="1"/>
  <c r="FI241" i="28"/>
  <c r="AK241" i="32" s="1"/>
  <c r="FJ263" i="28"/>
  <c r="AL263" i="32" s="1"/>
  <c r="FI263" i="28"/>
  <c r="AK263" i="32" s="1"/>
  <c r="FH10" i="28"/>
  <c r="AJ10" i="32" s="1"/>
  <c r="FG10" i="28"/>
  <c r="AI10" i="32" s="1"/>
  <c r="FH268" i="28"/>
  <c r="AJ268" i="32" s="1"/>
  <c r="FG268" i="28"/>
  <c r="AI268" i="32" s="1"/>
  <c r="FL13" i="28"/>
  <c r="AN13" i="32" s="1"/>
  <c r="FK13" i="28"/>
  <c r="AM13" i="32" s="1"/>
  <c r="FL47" i="28"/>
  <c r="AN47" i="32" s="1"/>
  <c r="FK47" i="28"/>
  <c r="AM47" i="32" s="1"/>
  <c r="FL81" i="28"/>
  <c r="AN81" i="32" s="1"/>
  <c r="FK81" i="28"/>
  <c r="AM81" i="32" s="1"/>
  <c r="FL109" i="28"/>
  <c r="AN109" i="32" s="1"/>
  <c r="FK109" i="28"/>
  <c r="AM109" i="32" s="1"/>
  <c r="FL137" i="28"/>
  <c r="AN137" i="32" s="1"/>
  <c r="FK137" i="28"/>
  <c r="AM137" i="32" s="1"/>
  <c r="FL173" i="28"/>
  <c r="AN173" i="32" s="1"/>
  <c r="FK173" i="28"/>
  <c r="AM173" i="32" s="1"/>
  <c r="FL203" i="28"/>
  <c r="AN203" i="32" s="1"/>
  <c r="FK203" i="28"/>
  <c r="AM203" i="32" s="1"/>
  <c r="FL235" i="28"/>
  <c r="AN235" i="32" s="1"/>
  <c r="FK235" i="28"/>
  <c r="AM235" i="32" s="1"/>
  <c r="FL263" i="28"/>
  <c r="AN263" i="32" s="1"/>
  <c r="FK263" i="28"/>
  <c r="AM263" i="32" s="1"/>
  <c r="FJ29" i="28"/>
  <c r="AL29" i="32" s="1"/>
  <c r="FI29" i="28"/>
  <c r="AK29" i="32" s="1"/>
  <c r="FJ65" i="28"/>
  <c r="AL65" i="32" s="1"/>
  <c r="FI65" i="28"/>
  <c r="AK65" i="32" s="1"/>
  <c r="FJ99" i="28"/>
  <c r="AL99" i="32" s="1"/>
  <c r="FI99" i="28"/>
  <c r="AK99" i="32" s="1"/>
  <c r="FJ131" i="28"/>
  <c r="AL131" i="32" s="1"/>
  <c r="FI131" i="28"/>
  <c r="AK131" i="32" s="1"/>
  <c r="FJ165" i="28"/>
  <c r="AL165" i="32" s="1"/>
  <c r="FI165" i="28"/>
  <c r="AK165" i="32" s="1"/>
  <c r="FJ197" i="28"/>
  <c r="AL197" i="32" s="1"/>
  <c r="FI197" i="28"/>
  <c r="AK197" i="32" s="1"/>
  <c r="FJ229" i="28"/>
  <c r="AL229" i="32" s="1"/>
  <c r="FI229" i="28"/>
  <c r="AK229" i="32" s="1"/>
  <c r="FJ261" i="28"/>
  <c r="AL261" i="32" s="1"/>
  <c r="FI261" i="28"/>
  <c r="AK261" i="32" s="1"/>
  <c r="FL16" i="28"/>
  <c r="AN16" i="32" s="1"/>
  <c r="FK16" i="28"/>
  <c r="AM16" i="32" s="1"/>
  <c r="FL49" i="28"/>
  <c r="AN49" i="32" s="1"/>
  <c r="FK49" i="28"/>
  <c r="AM49" i="32" s="1"/>
  <c r="FL71" i="28"/>
  <c r="AN71" i="32" s="1"/>
  <c r="FK71" i="28"/>
  <c r="AM71" i="32" s="1"/>
  <c r="FL84" i="28"/>
  <c r="AN84" i="32" s="1"/>
  <c r="FK84" i="28"/>
  <c r="AM84" i="32" s="1"/>
  <c r="FL111" i="28"/>
  <c r="AN111" i="32" s="1"/>
  <c r="FK111" i="28"/>
  <c r="AM111" i="32" s="1"/>
  <c r="FL134" i="28"/>
  <c r="AN134" i="32" s="1"/>
  <c r="FK134" i="28"/>
  <c r="AM134" i="32" s="1"/>
  <c r="FL175" i="28"/>
  <c r="AN175" i="32" s="1"/>
  <c r="FK175" i="28"/>
  <c r="AM175" i="32" s="1"/>
  <c r="FL193" i="28"/>
  <c r="AN193" i="32" s="1"/>
  <c r="FK193" i="28"/>
  <c r="AM193" i="32" s="1"/>
  <c r="FL206" i="28"/>
  <c r="AN206" i="32" s="1"/>
  <c r="FK206" i="28"/>
  <c r="AM206" i="32" s="1"/>
  <c r="FL231" i="28"/>
  <c r="AN231" i="32" s="1"/>
  <c r="FK231" i="28"/>
  <c r="AM231" i="32" s="1"/>
  <c r="FL253" i="28"/>
  <c r="AN253" i="32" s="1"/>
  <c r="FK253" i="28"/>
  <c r="AM253" i="32" s="1"/>
  <c r="FL271" i="28"/>
  <c r="AN271" i="32" s="1"/>
  <c r="FK271" i="28"/>
  <c r="AM271" i="32" s="1"/>
  <c r="FJ31" i="28"/>
  <c r="AL31" i="32" s="1"/>
  <c r="FI31" i="28"/>
  <c r="AK31" i="32" s="1"/>
  <c r="FJ67" i="28"/>
  <c r="AL67" i="32" s="1"/>
  <c r="FI67" i="28"/>
  <c r="AK67" i="32" s="1"/>
  <c r="FJ89" i="28"/>
  <c r="AL89" i="32" s="1"/>
  <c r="FI89" i="28"/>
  <c r="AK89" i="32" s="1"/>
  <c r="FJ111" i="28"/>
  <c r="AL111" i="32" s="1"/>
  <c r="FI111" i="28"/>
  <c r="AK111" i="32" s="1"/>
  <c r="FJ133" i="28"/>
  <c r="AL133" i="32" s="1"/>
  <c r="FI133" i="28"/>
  <c r="AK133" i="32" s="1"/>
  <c r="FJ155" i="28"/>
  <c r="AL155" i="32" s="1"/>
  <c r="FI155" i="28"/>
  <c r="AK155" i="32" s="1"/>
  <c r="FJ168" i="28"/>
  <c r="AL168" i="32" s="1"/>
  <c r="FI168" i="28"/>
  <c r="AK168" i="32" s="1"/>
  <c r="FJ193" i="28"/>
  <c r="AL193" i="32" s="1"/>
  <c r="FI193" i="28"/>
  <c r="AK193" i="32" s="1"/>
  <c r="FJ215" i="28"/>
  <c r="AL215" i="32" s="1"/>
  <c r="FI215" i="28"/>
  <c r="AK215" i="32" s="1"/>
  <c r="FJ232" i="28"/>
  <c r="AL232" i="32" s="1"/>
  <c r="FI232" i="28"/>
  <c r="AK232" i="32" s="1"/>
  <c r="FJ257" i="28"/>
  <c r="AL257" i="32" s="1"/>
  <c r="FI257" i="28"/>
  <c r="AK257" i="32" s="1"/>
  <c r="FH8" i="28"/>
  <c r="AJ8" i="32" s="1"/>
  <c r="FG8" i="28"/>
  <c r="AI8" i="32" s="1"/>
  <c r="FH266" i="28"/>
  <c r="AJ266" i="32" s="1"/>
  <c r="FG266" i="28"/>
  <c r="AI266" i="32" s="1"/>
  <c r="FH274" i="28"/>
  <c r="AJ274" i="32" s="1"/>
  <c r="FG274" i="28"/>
  <c r="AI274" i="32" s="1"/>
  <c r="FL37" i="28"/>
  <c r="AN37" i="32" s="1"/>
  <c r="FK37" i="28"/>
  <c r="AM37" i="32" s="1"/>
  <c r="FL75" i="28"/>
  <c r="AN75" i="32" s="1"/>
  <c r="FK75" i="28"/>
  <c r="AM75" i="32" s="1"/>
  <c r="FL103" i="28"/>
  <c r="AN103" i="32" s="1"/>
  <c r="FK103" i="28"/>
  <c r="AM103" i="32" s="1"/>
  <c r="FL131" i="28"/>
  <c r="AN131" i="32" s="1"/>
  <c r="FK131" i="28"/>
  <c r="AM131" i="32" s="1"/>
  <c r="FL165" i="28"/>
  <c r="AN165" i="32" s="1"/>
  <c r="FK165" i="28"/>
  <c r="AM165" i="32" s="1"/>
  <c r="FL197" i="28"/>
  <c r="AN197" i="32" s="1"/>
  <c r="FK197" i="28"/>
  <c r="AM197" i="32" s="1"/>
  <c r="FL225" i="28"/>
  <c r="AN225" i="32" s="1"/>
  <c r="FK225" i="28"/>
  <c r="AM225" i="32" s="1"/>
  <c r="FL257" i="28"/>
  <c r="AN257" i="32" s="1"/>
  <c r="FK257" i="28"/>
  <c r="AM257" i="32" s="1"/>
  <c r="FJ21" i="28"/>
  <c r="AL21" i="32" s="1"/>
  <c r="FI21" i="28"/>
  <c r="AK21" i="32" s="1"/>
  <c r="FJ57" i="28"/>
  <c r="AL57" i="32" s="1"/>
  <c r="FI57" i="28"/>
  <c r="AK57" i="32" s="1"/>
  <c r="FJ93" i="28"/>
  <c r="AL93" i="32" s="1"/>
  <c r="FI93" i="28"/>
  <c r="AK93" i="32" s="1"/>
  <c r="FJ121" i="28"/>
  <c r="AL121" i="32" s="1"/>
  <c r="FI121" i="28"/>
  <c r="AK121" i="32" s="1"/>
  <c r="FJ159" i="28"/>
  <c r="AL159" i="32" s="1"/>
  <c r="FI159" i="28"/>
  <c r="AK159" i="32" s="1"/>
  <c r="FJ187" i="28"/>
  <c r="AL187" i="32" s="1"/>
  <c r="FI187" i="28"/>
  <c r="AK187" i="32" s="1"/>
  <c r="FJ219" i="28"/>
  <c r="AL219" i="32" s="1"/>
  <c r="FI219" i="28"/>
  <c r="AK219" i="32" s="1"/>
  <c r="FJ251" i="28"/>
  <c r="AL251" i="32" s="1"/>
  <c r="FI251" i="28"/>
  <c r="AK251" i="32" s="1"/>
  <c r="FL15" i="28"/>
  <c r="AN15" i="32" s="1"/>
  <c r="FK15" i="28"/>
  <c r="AM15" i="32" s="1"/>
  <c r="FL43" i="28"/>
  <c r="AN43" i="32" s="1"/>
  <c r="FK43" i="28"/>
  <c r="AM43" i="32" s="1"/>
  <c r="FL65" i="28"/>
  <c r="AN65" i="32" s="1"/>
  <c r="FK65" i="28"/>
  <c r="AM65" i="32" s="1"/>
  <c r="FL83" i="28"/>
  <c r="AN83" i="32" s="1"/>
  <c r="FK83" i="28"/>
  <c r="AM83" i="32" s="1"/>
  <c r="FL100" i="28"/>
  <c r="AN100" i="32" s="1"/>
  <c r="FK100" i="28"/>
  <c r="AM100" i="32" s="1"/>
  <c r="FL133" i="28"/>
  <c r="AN133" i="32" s="1"/>
  <c r="FK133" i="28"/>
  <c r="AM133" i="32" s="1"/>
  <c r="FL167" i="28"/>
  <c r="AN167" i="32" s="1"/>
  <c r="FK167" i="28"/>
  <c r="AM167" i="32" s="1"/>
  <c r="FL188" i="28"/>
  <c r="AN188" i="32" s="1"/>
  <c r="FK188" i="28"/>
  <c r="AM188" i="32" s="1"/>
  <c r="FL205" i="28"/>
  <c r="AN205" i="32" s="1"/>
  <c r="FK205" i="28"/>
  <c r="AM205" i="32" s="1"/>
  <c r="FL222" i="28"/>
  <c r="AN222" i="32" s="1"/>
  <c r="FK222" i="28"/>
  <c r="AM222" i="32" s="1"/>
  <c r="FL247" i="28"/>
  <c r="AN247" i="32" s="1"/>
  <c r="FK247" i="28"/>
  <c r="AM247" i="32" s="1"/>
  <c r="FL265" i="28"/>
  <c r="AN265" i="32" s="1"/>
  <c r="FK265" i="28"/>
  <c r="AM265" i="32" s="1"/>
  <c r="FJ23" i="28"/>
  <c r="AL23" i="32" s="1"/>
  <c r="FI23" i="28"/>
  <c r="AK23" i="32" s="1"/>
  <c r="FJ59" i="28"/>
  <c r="AL59" i="32" s="1"/>
  <c r="FI59" i="28"/>
  <c r="AK59" i="32" s="1"/>
  <c r="FJ80" i="28"/>
  <c r="AL80" i="32" s="1"/>
  <c r="FI80" i="28"/>
  <c r="AK80" i="32" s="1"/>
  <c r="FJ105" i="28"/>
  <c r="AL105" i="32" s="1"/>
  <c r="FI105" i="28"/>
  <c r="AK105" i="32" s="1"/>
  <c r="FJ127" i="28"/>
  <c r="AL127" i="32" s="1"/>
  <c r="FI127" i="28"/>
  <c r="AK127" i="32" s="1"/>
  <c r="FJ149" i="28"/>
  <c r="AL149" i="32" s="1"/>
  <c r="FI149" i="28"/>
  <c r="AK149" i="32" s="1"/>
  <c r="FJ167" i="28"/>
  <c r="AL167" i="32" s="1"/>
  <c r="FI167" i="28"/>
  <c r="AK167" i="32" s="1"/>
  <c r="FJ184" i="28"/>
  <c r="AL184" i="32" s="1"/>
  <c r="FI184" i="28"/>
  <c r="AK184" i="32" s="1"/>
  <c r="FJ209" i="28"/>
  <c r="AL209" i="32" s="1"/>
  <c r="FI209" i="28"/>
  <c r="AK209" i="32" s="1"/>
  <c r="FJ231" i="28"/>
  <c r="AL231" i="32" s="1"/>
  <c r="FI231" i="28"/>
  <c r="AK231" i="32" s="1"/>
  <c r="FJ248" i="28"/>
  <c r="AL248" i="32" s="1"/>
  <c r="FI248" i="28"/>
  <c r="AK248" i="32" s="1"/>
  <c r="FJ273" i="28"/>
  <c r="AL273" i="32" s="1"/>
  <c r="FI273" i="28"/>
  <c r="AK273" i="32" s="1"/>
  <c r="FH264" i="28"/>
  <c r="AJ264" i="32" s="1"/>
  <c r="FG264" i="28"/>
  <c r="AI264" i="32" s="1"/>
  <c r="FH272" i="28"/>
  <c r="AJ272" i="32" s="1"/>
  <c r="FG272" i="28"/>
  <c r="AI272" i="32" s="1"/>
  <c r="FF16" i="28"/>
  <c r="AH16" i="32" s="1"/>
  <c r="FE16" i="28"/>
  <c r="AG16" i="32" s="1"/>
  <c r="FF24" i="28"/>
  <c r="AH24" i="32" s="1"/>
  <c r="FE24" i="28"/>
  <c r="AG24" i="32" s="1"/>
  <c r="FF32" i="28"/>
  <c r="AH32" i="32" s="1"/>
  <c r="FE32" i="28"/>
  <c r="AG32" i="32" s="1"/>
  <c r="FF54" i="28"/>
  <c r="AH54" i="32" s="1"/>
  <c r="FE54" i="28"/>
  <c r="AG54" i="32" s="1"/>
  <c r="FF62" i="28"/>
  <c r="AH62" i="32" s="1"/>
  <c r="FE62" i="28"/>
  <c r="AG62" i="32" s="1"/>
  <c r="FF70" i="28"/>
  <c r="AH70" i="32" s="1"/>
  <c r="FE70" i="28"/>
  <c r="AG70" i="32" s="1"/>
  <c r="FF78" i="28"/>
  <c r="AH78" i="32" s="1"/>
  <c r="FE78" i="28"/>
  <c r="AG78" i="32" s="1"/>
  <c r="FF86" i="28"/>
  <c r="AH86" i="32" s="1"/>
  <c r="FE86" i="28"/>
  <c r="AG86" i="32" s="1"/>
  <c r="FF94" i="28"/>
  <c r="AH94" i="32" s="1"/>
  <c r="FE94" i="28"/>
  <c r="AG94" i="32" s="1"/>
  <c r="FF102" i="28"/>
  <c r="AH102" i="32" s="1"/>
  <c r="FE102" i="28"/>
  <c r="AG102" i="32" s="1"/>
  <c r="FF110" i="28"/>
  <c r="AH110" i="32" s="1"/>
  <c r="FE110" i="28"/>
  <c r="AG110" i="32" s="1"/>
  <c r="FF118" i="28"/>
  <c r="AH118" i="32" s="1"/>
  <c r="FE118" i="28"/>
  <c r="AG118" i="32" s="1"/>
  <c r="FF126" i="28"/>
  <c r="AH126" i="32" s="1"/>
  <c r="FE126" i="28"/>
  <c r="AG126" i="32" s="1"/>
  <c r="FL24" i="28"/>
  <c r="AN24" i="32" s="1"/>
  <c r="FK24" i="28"/>
  <c r="AM24" i="32" s="1"/>
  <c r="FL51" i="28"/>
  <c r="AN51" i="32" s="1"/>
  <c r="FK51" i="28"/>
  <c r="AM51" i="32" s="1"/>
  <c r="FL70" i="28"/>
  <c r="AN70" i="32" s="1"/>
  <c r="FK70" i="28"/>
  <c r="AM70" i="32" s="1"/>
  <c r="FL92" i="28"/>
  <c r="AN92" i="32" s="1"/>
  <c r="FK92" i="28"/>
  <c r="AM92" i="32" s="1"/>
  <c r="FL123" i="28"/>
  <c r="AN123" i="32" s="1"/>
  <c r="FK123" i="28"/>
  <c r="AM123" i="32" s="1"/>
  <c r="FL147" i="28"/>
  <c r="AN147" i="32" s="1"/>
  <c r="FK147" i="28"/>
  <c r="AM147" i="32" s="1"/>
  <c r="FL171" i="28"/>
  <c r="AN171" i="32" s="1"/>
  <c r="FK171" i="28"/>
  <c r="AM171" i="32" s="1"/>
  <c r="FL195" i="28"/>
  <c r="AN195" i="32" s="1"/>
  <c r="FK195" i="28"/>
  <c r="AM195" i="32" s="1"/>
  <c r="FL223" i="28"/>
  <c r="AN223" i="32" s="1"/>
  <c r="FK223" i="28"/>
  <c r="AM223" i="32" s="1"/>
  <c r="FL245" i="28"/>
  <c r="AN245" i="32" s="1"/>
  <c r="FK245" i="28"/>
  <c r="AM245" i="32" s="1"/>
  <c r="FL270" i="28"/>
  <c r="AN270" i="32" s="1"/>
  <c r="FK270" i="28"/>
  <c r="AM270" i="32" s="1"/>
  <c r="FJ27" i="28"/>
  <c r="AL27" i="32" s="1"/>
  <c r="FI27" i="28"/>
  <c r="AK27" i="32" s="1"/>
  <c r="FJ49" i="28"/>
  <c r="AL49" i="32" s="1"/>
  <c r="FI49" i="28"/>
  <c r="AK49" i="32" s="1"/>
  <c r="FJ72" i="28"/>
  <c r="AL72" i="32" s="1"/>
  <c r="FI72" i="28"/>
  <c r="AK72" i="32" s="1"/>
  <c r="FJ97" i="28"/>
  <c r="AL97" i="32" s="1"/>
  <c r="FI97" i="28"/>
  <c r="AK97" i="32" s="1"/>
  <c r="FJ125" i="28"/>
  <c r="AL125" i="32" s="1"/>
  <c r="FI125" i="28"/>
  <c r="AK125" i="32" s="1"/>
  <c r="FJ142" i="28"/>
  <c r="AL142" i="32" s="1"/>
  <c r="FI142" i="28"/>
  <c r="AK142" i="32" s="1"/>
  <c r="FJ169" i="28"/>
  <c r="AL169" i="32" s="1"/>
  <c r="FI169" i="28"/>
  <c r="AK169" i="32" s="1"/>
  <c r="FJ191" i="28"/>
  <c r="AL191" i="32" s="1"/>
  <c r="FI191" i="28"/>
  <c r="AK191" i="32" s="1"/>
  <c r="FJ208" i="28"/>
  <c r="AL208" i="32" s="1"/>
  <c r="FI208" i="28"/>
  <c r="AK208" i="32" s="1"/>
  <c r="FJ233" i="28"/>
  <c r="AL233" i="32" s="1"/>
  <c r="FI233" i="28"/>
  <c r="AK233" i="32" s="1"/>
  <c r="FJ255" i="28"/>
  <c r="AL255" i="32" s="1"/>
  <c r="FI255" i="28"/>
  <c r="AK255" i="32" s="1"/>
  <c r="FJ272" i="28"/>
  <c r="AL272" i="32" s="1"/>
  <c r="FI272" i="28"/>
  <c r="AK272" i="32" s="1"/>
  <c r="FH258" i="28"/>
  <c r="AJ258" i="32" s="1"/>
  <c r="FG258" i="28"/>
  <c r="AI258" i="32" s="1"/>
  <c r="FH271" i="28"/>
  <c r="AJ271" i="32" s="1"/>
  <c r="FG271" i="28"/>
  <c r="AI271" i="32" s="1"/>
  <c r="FF17" i="28"/>
  <c r="AH17" i="32" s="1"/>
  <c r="FE17" i="28"/>
  <c r="AG17" i="32" s="1"/>
  <c r="FF25" i="28"/>
  <c r="AH25" i="32" s="1"/>
  <c r="FE25" i="28"/>
  <c r="AG25" i="32" s="1"/>
  <c r="FF33" i="28"/>
  <c r="AH33" i="32" s="1"/>
  <c r="FE33" i="28"/>
  <c r="AG33" i="32" s="1"/>
  <c r="FF51" i="28"/>
  <c r="AH51" i="32" s="1"/>
  <c r="FE51" i="28"/>
  <c r="AG51" i="32" s="1"/>
  <c r="FF59" i="28"/>
  <c r="AH59" i="32" s="1"/>
  <c r="FE59" i="28"/>
  <c r="AG59" i="32" s="1"/>
  <c r="FL29" i="28"/>
  <c r="AN29" i="32" s="1"/>
  <c r="FK29" i="28"/>
  <c r="AM29" i="32" s="1"/>
  <c r="FL63" i="28"/>
  <c r="AN63" i="32" s="1"/>
  <c r="FK63" i="28"/>
  <c r="AM63" i="32" s="1"/>
  <c r="FL97" i="28"/>
  <c r="AN97" i="32" s="1"/>
  <c r="FK97" i="28"/>
  <c r="AM97" i="32" s="1"/>
  <c r="FL125" i="28"/>
  <c r="AN125" i="32" s="1"/>
  <c r="FK125" i="28"/>
  <c r="AM125" i="32" s="1"/>
  <c r="FL155" i="28"/>
  <c r="AN155" i="32" s="1"/>
  <c r="FK155" i="28"/>
  <c r="AM155" i="32" s="1"/>
  <c r="FL191" i="28"/>
  <c r="AN191" i="32" s="1"/>
  <c r="FK191" i="28"/>
  <c r="AM191" i="32" s="1"/>
  <c r="FL219" i="28"/>
  <c r="AN219" i="32" s="1"/>
  <c r="FK219" i="28"/>
  <c r="AM219" i="32" s="1"/>
  <c r="FL251" i="28"/>
  <c r="AN251" i="32" s="1"/>
  <c r="FK251" i="28"/>
  <c r="AM251" i="32" s="1"/>
  <c r="FJ11" i="28"/>
  <c r="AL11" i="32" s="1"/>
  <c r="FI11" i="28"/>
  <c r="AK11" i="32" s="1"/>
  <c r="FJ51" i="28"/>
  <c r="AL51" i="32" s="1"/>
  <c r="FI51" i="28"/>
  <c r="AK51" i="32" s="1"/>
  <c r="FJ83" i="28"/>
  <c r="AL83" i="32" s="1"/>
  <c r="FI83" i="28"/>
  <c r="AK83" i="32" s="1"/>
  <c r="FJ115" i="28"/>
  <c r="AL115" i="32" s="1"/>
  <c r="FI115" i="28"/>
  <c r="AK115" i="32" s="1"/>
  <c r="FJ153" i="28"/>
  <c r="AL153" i="32" s="1"/>
  <c r="FI153" i="28"/>
  <c r="AK153" i="32" s="1"/>
  <c r="FJ181" i="28"/>
  <c r="AL181" i="32" s="1"/>
  <c r="FI181" i="28"/>
  <c r="AK181" i="32" s="1"/>
  <c r="FJ213" i="28"/>
  <c r="AL213" i="32" s="1"/>
  <c r="FI213" i="28"/>
  <c r="AK213" i="32" s="1"/>
  <c r="FJ245" i="28"/>
  <c r="AL245" i="32" s="1"/>
  <c r="FI245" i="28"/>
  <c r="AK245" i="32" s="1"/>
  <c r="FL9" i="28"/>
  <c r="AN9" i="32" s="1"/>
  <c r="FK9" i="28"/>
  <c r="AM9" i="32" s="1"/>
  <c r="FL31" i="28"/>
  <c r="AN31" i="32" s="1"/>
  <c r="FK31" i="28"/>
  <c r="AM31" i="32" s="1"/>
  <c r="FL59" i="28"/>
  <c r="AN59" i="32" s="1"/>
  <c r="FK59" i="28"/>
  <c r="AM59" i="32" s="1"/>
  <c r="FL78" i="28"/>
  <c r="AN78" i="32" s="1"/>
  <c r="FK78" i="28"/>
  <c r="AM78" i="32" s="1"/>
  <c r="FL99" i="28"/>
  <c r="AN99" i="32" s="1"/>
  <c r="FK99" i="28"/>
  <c r="AM99" i="32" s="1"/>
  <c r="FL127" i="28"/>
  <c r="AN127" i="32" s="1"/>
  <c r="FK127" i="28"/>
  <c r="AM127" i="32" s="1"/>
  <c r="FL161" i="28"/>
  <c r="AN161" i="32" s="1"/>
  <c r="FK161" i="28"/>
  <c r="AM161" i="32" s="1"/>
  <c r="FL187" i="28"/>
  <c r="AN187" i="32" s="1"/>
  <c r="FK187" i="28"/>
  <c r="AM187" i="32" s="1"/>
  <c r="FL199" i="28"/>
  <c r="AN199" i="32" s="1"/>
  <c r="FK199" i="28"/>
  <c r="AM199" i="32" s="1"/>
  <c r="FL221" i="28"/>
  <c r="AN221" i="32" s="1"/>
  <c r="FK221" i="28"/>
  <c r="AM221" i="32" s="1"/>
  <c r="FL238" i="28"/>
  <c r="AN238" i="32" s="1"/>
  <c r="FK238" i="28"/>
  <c r="AM238" i="32" s="1"/>
  <c r="FL260" i="28"/>
  <c r="AN260" i="32" s="1"/>
  <c r="FK260" i="28"/>
  <c r="AM260" i="32" s="1"/>
  <c r="FJ17" i="28"/>
  <c r="AL17" i="32" s="1"/>
  <c r="FI17" i="28"/>
  <c r="AK17" i="32" s="1"/>
  <c r="FJ45" i="28"/>
  <c r="AL45" i="32" s="1"/>
  <c r="FI45" i="28"/>
  <c r="AK45" i="32" s="1"/>
  <c r="FJ79" i="28"/>
  <c r="AL79" i="32" s="1"/>
  <c r="FI79" i="28"/>
  <c r="AK79" i="32" s="1"/>
  <c r="FJ96" i="28"/>
  <c r="AL96" i="32" s="1"/>
  <c r="FI96" i="28"/>
  <c r="AK96" i="32" s="1"/>
  <c r="FJ118" i="28"/>
  <c r="AL118" i="32" s="1"/>
  <c r="FI118" i="28"/>
  <c r="AK118" i="32" s="1"/>
  <c r="FJ143" i="28"/>
  <c r="AL143" i="32" s="1"/>
  <c r="FI143" i="28"/>
  <c r="AK143" i="32" s="1"/>
  <c r="FJ161" i="28"/>
  <c r="AL161" i="32" s="1"/>
  <c r="FI161" i="28"/>
  <c r="AK161" i="32" s="1"/>
  <c r="FJ183" i="28"/>
  <c r="AL183" i="32" s="1"/>
  <c r="FI183" i="28"/>
  <c r="AK183" i="32" s="1"/>
  <c r="FJ200" i="28"/>
  <c r="AL200" i="32" s="1"/>
  <c r="FI200" i="28"/>
  <c r="AK200" i="32" s="1"/>
  <c r="FJ225" i="28"/>
  <c r="AL225" i="32" s="1"/>
  <c r="FI225" i="28"/>
  <c r="AK225" i="32" s="1"/>
  <c r="FJ247" i="28"/>
  <c r="AL247" i="32" s="1"/>
  <c r="FI247" i="28"/>
  <c r="AK247" i="32" s="1"/>
  <c r="FJ264" i="28"/>
  <c r="AL264" i="32" s="1"/>
  <c r="FI264" i="28"/>
  <c r="AK264" i="32" s="1"/>
  <c r="FH259" i="28"/>
  <c r="AJ259" i="32" s="1"/>
  <c r="FG259" i="28"/>
  <c r="AI259" i="32" s="1"/>
  <c r="FH270" i="28"/>
  <c r="AJ270" i="32" s="1"/>
  <c r="FG270" i="28"/>
  <c r="AI270" i="32" s="1"/>
  <c r="FF14" i="28"/>
  <c r="AH14" i="32" s="1"/>
  <c r="FE14" i="28"/>
  <c r="AG14" i="32" s="1"/>
  <c r="FF22" i="28"/>
  <c r="AH22" i="32" s="1"/>
  <c r="FE22" i="28"/>
  <c r="AG22" i="32" s="1"/>
  <c r="FF30" i="28"/>
  <c r="AH30" i="32" s="1"/>
  <c r="FE30" i="28"/>
  <c r="AG30" i="32" s="1"/>
  <c r="FF52" i="28"/>
  <c r="AH52" i="32" s="1"/>
  <c r="FE52" i="28"/>
  <c r="AG52" i="32" s="1"/>
  <c r="FF60" i="28"/>
  <c r="AH60" i="32" s="1"/>
  <c r="FE60" i="28"/>
  <c r="AG60" i="32" s="1"/>
  <c r="FF68" i="28"/>
  <c r="AH68" i="32" s="1"/>
  <c r="FE68" i="28"/>
  <c r="AG68" i="32" s="1"/>
  <c r="FF76" i="28"/>
  <c r="AH76" i="32" s="1"/>
  <c r="FE76" i="28"/>
  <c r="AG76" i="32" s="1"/>
  <c r="FF84" i="28"/>
  <c r="AH84" i="32" s="1"/>
  <c r="FE84" i="28"/>
  <c r="AG84" i="32" s="1"/>
  <c r="FF92" i="28"/>
  <c r="AH92" i="32" s="1"/>
  <c r="FE92" i="28"/>
  <c r="AG92" i="32" s="1"/>
  <c r="FF100" i="28"/>
  <c r="AH100" i="32" s="1"/>
  <c r="FE100" i="28"/>
  <c r="AG100" i="32" s="1"/>
  <c r="FF108" i="28"/>
  <c r="AH108" i="32" s="1"/>
  <c r="FE108" i="28"/>
  <c r="AG108" i="32" s="1"/>
  <c r="FF116" i="28"/>
  <c r="AH116" i="32" s="1"/>
  <c r="FE116" i="28"/>
  <c r="AG116" i="32" s="1"/>
  <c r="FF124" i="28"/>
  <c r="AH124" i="32" s="1"/>
  <c r="FE124" i="28"/>
  <c r="AG124" i="32" s="1"/>
  <c r="FL23" i="28"/>
  <c r="AN23" i="32" s="1"/>
  <c r="FK23" i="28"/>
  <c r="AM23" i="32" s="1"/>
  <c r="FL42" i="28"/>
  <c r="AN42" i="32" s="1"/>
  <c r="FK42" i="28"/>
  <c r="AM42" i="32" s="1"/>
  <c r="FL69" i="28"/>
  <c r="AN69" i="32" s="1"/>
  <c r="FK69" i="28"/>
  <c r="AM69" i="32" s="1"/>
  <c r="FL91" i="28"/>
  <c r="AN91" i="32" s="1"/>
  <c r="FK91" i="28"/>
  <c r="AM91" i="32" s="1"/>
  <c r="FL115" i="28"/>
  <c r="AN115" i="32" s="1"/>
  <c r="FK115" i="28"/>
  <c r="AM115" i="32" s="1"/>
  <c r="FL142" i="28"/>
  <c r="AN142" i="32" s="1"/>
  <c r="FK142" i="28"/>
  <c r="AM142" i="32" s="1"/>
  <c r="FL160" i="28"/>
  <c r="AN160" i="32" s="1"/>
  <c r="FK160" i="28"/>
  <c r="AM160" i="32" s="1"/>
  <c r="FL189" i="28"/>
  <c r="AN189" i="32" s="1"/>
  <c r="FK189" i="28"/>
  <c r="AM189" i="32" s="1"/>
  <c r="FL214" i="28"/>
  <c r="AN214" i="32" s="1"/>
  <c r="FK214" i="28"/>
  <c r="AM214" i="32" s="1"/>
  <c r="FL239" i="28"/>
  <c r="AN239" i="32" s="1"/>
  <c r="FK239" i="28"/>
  <c r="AM239" i="32" s="1"/>
  <c r="FL269" i="28"/>
  <c r="AN269" i="32" s="1"/>
  <c r="FK269" i="28"/>
  <c r="AM269" i="32" s="1"/>
  <c r="FJ16" i="28"/>
  <c r="AL16" i="32" s="1"/>
  <c r="FI16" i="28"/>
  <c r="AK16" i="32" s="1"/>
  <c r="FJ41" i="28"/>
  <c r="AL41" i="32" s="1"/>
  <c r="FI41" i="28"/>
  <c r="AK41" i="32" s="1"/>
  <c r="FJ71" i="28"/>
  <c r="AL71" i="32" s="1"/>
  <c r="FI71" i="28"/>
  <c r="AK71" i="32" s="1"/>
  <c r="FJ88" i="28"/>
  <c r="AL88" i="32" s="1"/>
  <c r="FI88" i="28"/>
  <c r="AK88" i="32" s="1"/>
  <c r="FJ119" i="28"/>
  <c r="AL119" i="32" s="1"/>
  <c r="FI119" i="28"/>
  <c r="AK119" i="32" s="1"/>
  <c r="FJ141" i="28"/>
  <c r="AL141" i="32" s="1"/>
  <c r="FI141" i="28"/>
  <c r="AK141" i="32" s="1"/>
  <c r="FJ157" i="28"/>
  <c r="AL157" i="32" s="1"/>
  <c r="FI157" i="28"/>
  <c r="AK157" i="32" s="1"/>
  <c r="FJ185" i="28"/>
  <c r="AL185" i="32" s="1"/>
  <c r="FI185" i="28"/>
  <c r="AK185" i="32" s="1"/>
  <c r="FJ207" i="28"/>
  <c r="AL207" i="32" s="1"/>
  <c r="FI207" i="28"/>
  <c r="AK207" i="32" s="1"/>
  <c r="FJ224" i="28"/>
  <c r="AL224" i="32" s="1"/>
  <c r="FI224" i="28"/>
  <c r="AK224" i="32" s="1"/>
  <c r="FJ249" i="28"/>
  <c r="AL249" i="32" s="1"/>
  <c r="FI249" i="28"/>
  <c r="AK249" i="32" s="1"/>
  <c r="FJ271" i="28"/>
  <c r="AL271" i="32" s="1"/>
  <c r="FI271" i="28"/>
  <c r="AK271" i="32" s="1"/>
  <c r="FH256" i="28"/>
  <c r="AJ256" i="32" s="1"/>
  <c r="FG256" i="28"/>
  <c r="AI256" i="32" s="1"/>
  <c r="FH269" i="28"/>
  <c r="AJ269" i="32" s="1"/>
  <c r="FG269" i="28"/>
  <c r="AI269" i="32" s="1"/>
  <c r="FF15" i="28"/>
  <c r="AH15" i="32" s="1"/>
  <c r="FE15" i="28"/>
  <c r="AG15" i="32" s="1"/>
  <c r="FF23" i="28"/>
  <c r="AH23" i="32" s="1"/>
  <c r="FE23" i="28"/>
  <c r="AG23" i="32" s="1"/>
  <c r="FF31" i="28"/>
  <c r="AH31" i="32" s="1"/>
  <c r="FE31" i="28"/>
  <c r="AG31" i="32" s="1"/>
  <c r="FF49" i="28"/>
  <c r="AH49" i="32" s="1"/>
  <c r="FE49" i="28"/>
  <c r="AG49" i="32" s="1"/>
  <c r="FF57" i="28"/>
  <c r="AH57" i="32" s="1"/>
  <c r="FE57" i="28"/>
  <c r="AG57" i="32" s="1"/>
  <c r="FH276" i="28"/>
  <c r="AJ276" i="32" s="1"/>
  <c r="FG276" i="28"/>
  <c r="AI276" i="32" s="1"/>
  <c r="FF20" i="28"/>
  <c r="AH20" i="32" s="1"/>
  <c r="FE20" i="28"/>
  <c r="AG20" i="32" s="1"/>
  <c r="FF28" i="28"/>
  <c r="AH28" i="32" s="1"/>
  <c r="FE28" i="28"/>
  <c r="AG28" i="32" s="1"/>
  <c r="FF50" i="28"/>
  <c r="AH50" i="32" s="1"/>
  <c r="FE50" i="28"/>
  <c r="AG50" i="32" s="1"/>
  <c r="FF58" i="28"/>
  <c r="AH58" i="32" s="1"/>
  <c r="FE58" i="28"/>
  <c r="AG58" i="32" s="1"/>
  <c r="FF66" i="28"/>
  <c r="AH66" i="32" s="1"/>
  <c r="FE66" i="28"/>
  <c r="AG66" i="32" s="1"/>
  <c r="FF74" i="28"/>
  <c r="AH74" i="32" s="1"/>
  <c r="FE74" i="28"/>
  <c r="AG74" i="32" s="1"/>
  <c r="FF82" i="28"/>
  <c r="AH82" i="32" s="1"/>
  <c r="FE82" i="28"/>
  <c r="AG82" i="32" s="1"/>
  <c r="FF90" i="28"/>
  <c r="AH90" i="32" s="1"/>
  <c r="FE90" i="28"/>
  <c r="AG90" i="32" s="1"/>
  <c r="FF98" i="28"/>
  <c r="AH98" i="32" s="1"/>
  <c r="FE98" i="28"/>
  <c r="AG98" i="32" s="1"/>
  <c r="FF106" i="28"/>
  <c r="AH106" i="32" s="1"/>
  <c r="FE106" i="28"/>
  <c r="AG106" i="32" s="1"/>
  <c r="FF114" i="28"/>
  <c r="AH114" i="32" s="1"/>
  <c r="FE114" i="28"/>
  <c r="AG114" i="32" s="1"/>
  <c r="FF122" i="28"/>
  <c r="AH122" i="32" s="1"/>
  <c r="FE122" i="28"/>
  <c r="AG122" i="32" s="1"/>
  <c r="FL17" i="28"/>
  <c r="AN17" i="32" s="1"/>
  <c r="FK17" i="28"/>
  <c r="AM17" i="32" s="1"/>
  <c r="FL41" i="28"/>
  <c r="AN41" i="32" s="1"/>
  <c r="FK41" i="28"/>
  <c r="AM41" i="32" s="1"/>
  <c r="FL58" i="28"/>
  <c r="AN58" i="32" s="1"/>
  <c r="FK58" i="28"/>
  <c r="AM58" i="32" s="1"/>
  <c r="FL85" i="28"/>
  <c r="AN85" i="32" s="1"/>
  <c r="FK85" i="28"/>
  <c r="AM85" i="32" s="1"/>
  <c r="FL107" i="28"/>
  <c r="AN107" i="32" s="1"/>
  <c r="FK107" i="28"/>
  <c r="AM107" i="32" s="1"/>
  <c r="FL141" i="28"/>
  <c r="AN141" i="32" s="1"/>
  <c r="FK141" i="28"/>
  <c r="AM141" i="32" s="1"/>
  <c r="FL159" i="28"/>
  <c r="AN159" i="32" s="1"/>
  <c r="FK159" i="28"/>
  <c r="AM159" i="32" s="1"/>
  <c r="FL180" i="28"/>
  <c r="AN180" i="32" s="1"/>
  <c r="FK180" i="28"/>
  <c r="AM180" i="32" s="1"/>
  <c r="FL213" i="28"/>
  <c r="AN213" i="32" s="1"/>
  <c r="FK213" i="28"/>
  <c r="AM213" i="32" s="1"/>
  <c r="FL230" i="28"/>
  <c r="AN230" i="32" s="1"/>
  <c r="FK230" i="28"/>
  <c r="AM230" i="32" s="1"/>
  <c r="FL261" i="28"/>
  <c r="AN261" i="32" s="1"/>
  <c r="FK261" i="28"/>
  <c r="AM261" i="32" s="1"/>
  <c r="FJ15" i="28"/>
  <c r="AL15" i="32" s="1"/>
  <c r="FI15" i="28"/>
  <c r="AK15" i="32" s="1"/>
  <c r="FJ36" i="28"/>
  <c r="AL36" i="32" s="1"/>
  <c r="FI36" i="28"/>
  <c r="AK36" i="32" s="1"/>
  <c r="FJ63" i="28"/>
  <c r="AL63" i="32" s="1"/>
  <c r="FI63" i="28"/>
  <c r="AK63" i="32" s="1"/>
  <c r="FJ87" i="28"/>
  <c r="AL87" i="32" s="1"/>
  <c r="FI87" i="28"/>
  <c r="AK87" i="32" s="1"/>
  <c r="FJ104" i="28"/>
  <c r="AL104" i="32" s="1"/>
  <c r="FI104" i="28"/>
  <c r="AK104" i="32" s="1"/>
  <c r="FJ135" i="28"/>
  <c r="AL135" i="32" s="1"/>
  <c r="FI135" i="28"/>
  <c r="AK135" i="32" s="1"/>
  <c r="FJ148" i="28"/>
  <c r="AL148" i="32" s="1"/>
  <c r="FI148" i="28"/>
  <c r="AK148" i="32" s="1"/>
  <c r="FJ176" i="28"/>
  <c r="AL176" i="32" s="1"/>
  <c r="FI176" i="28"/>
  <c r="AK176" i="32" s="1"/>
  <c r="FJ201" i="28"/>
  <c r="AL201" i="32" s="1"/>
  <c r="FI201" i="28"/>
  <c r="AK201" i="32" s="1"/>
  <c r="FJ223" i="28"/>
  <c r="AL223" i="32" s="1"/>
  <c r="FI223" i="28"/>
  <c r="AK223" i="32" s="1"/>
  <c r="FJ240" i="28"/>
  <c r="AL240" i="32" s="1"/>
  <c r="FI240" i="28"/>
  <c r="AK240" i="32" s="1"/>
  <c r="FJ265" i="28"/>
  <c r="AL265" i="32" s="1"/>
  <c r="FI265" i="28"/>
  <c r="AK265" i="32" s="1"/>
  <c r="FH11" i="28"/>
  <c r="AJ11" i="32" s="1"/>
  <c r="FG11" i="28"/>
  <c r="AI11" i="32" s="1"/>
  <c r="FH267" i="28"/>
  <c r="AJ267" i="32" s="1"/>
  <c r="FG267" i="28"/>
  <c r="AI267" i="32" s="1"/>
  <c r="FH275" i="28"/>
  <c r="AJ275" i="32" s="1"/>
  <c r="FG275" i="28"/>
  <c r="AI275" i="32" s="1"/>
  <c r="FF21" i="28"/>
  <c r="AH21" i="32" s="1"/>
  <c r="FE21" i="28"/>
  <c r="AG21" i="32" s="1"/>
  <c r="FF29" i="28"/>
  <c r="AH29" i="32" s="1"/>
  <c r="FE29" i="28"/>
  <c r="AG29" i="32" s="1"/>
  <c r="FF43" i="28"/>
  <c r="AH43" i="32" s="1"/>
  <c r="FE43" i="28"/>
  <c r="AG43" i="32" s="1"/>
  <c r="FF55" i="28"/>
  <c r="AH55" i="32" s="1"/>
  <c r="FE55" i="28"/>
  <c r="AG55" i="32" s="1"/>
  <c r="FF63" i="28"/>
  <c r="AH63" i="32" s="1"/>
  <c r="FE63" i="28"/>
  <c r="AG63" i="32" s="1"/>
  <c r="FF71" i="28"/>
  <c r="AH71" i="32" s="1"/>
  <c r="FE71" i="28"/>
  <c r="AG71" i="32" s="1"/>
  <c r="FF79" i="28"/>
  <c r="AH79" i="32" s="1"/>
  <c r="FE79" i="28"/>
  <c r="AG79" i="32" s="1"/>
  <c r="FF87" i="28"/>
  <c r="AH87" i="32" s="1"/>
  <c r="FE87" i="28"/>
  <c r="AG87" i="32" s="1"/>
  <c r="FF95" i="28"/>
  <c r="AH95" i="32" s="1"/>
  <c r="FE95" i="28"/>
  <c r="AG95" i="32" s="1"/>
  <c r="FF103" i="28"/>
  <c r="AH103" i="32" s="1"/>
  <c r="FE103" i="28"/>
  <c r="AG103" i="32" s="1"/>
  <c r="FF111" i="28"/>
  <c r="AH111" i="32" s="1"/>
  <c r="FE111" i="28"/>
  <c r="AG111" i="32" s="1"/>
  <c r="FF119" i="28"/>
  <c r="AH119" i="32" s="1"/>
  <c r="FE119" i="28"/>
  <c r="AG119" i="32" s="1"/>
  <c r="FJ170" i="28"/>
  <c r="AL170" i="32" s="1"/>
  <c r="FI170" i="28"/>
  <c r="AK170" i="32" s="1"/>
  <c r="FH150" i="28"/>
  <c r="AJ150" i="32" s="1"/>
  <c r="FG150" i="28"/>
  <c r="AI150" i="32" s="1"/>
  <c r="FF260" i="28"/>
  <c r="AH260" i="32" s="1"/>
  <c r="FE260" i="28"/>
  <c r="AG260" i="32" s="1"/>
  <c r="FJ136" i="28"/>
  <c r="AL136" i="32" s="1"/>
  <c r="FI136" i="28"/>
  <c r="AK136" i="32" s="1"/>
  <c r="FH138" i="28"/>
  <c r="AJ138" i="32" s="1"/>
  <c r="FG138" i="28"/>
  <c r="AI138" i="32" s="1"/>
  <c r="FF259" i="28"/>
  <c r="AH259" i="32" s="1"/>
  <c r="FE259" i="28"/>
  <c r="AG259" i="32" s="1"/>
  <c r="FJ186" i="28"/>
  <c r="AL186" i="32" s="1"/>
  <c r="FI186" i="28"/>
  <c r="AK186" i="32" s="1"/>
  <c r="FL33" i="28"/>
  <c r="AN33" i="32" s="1"/>
  <c r="FK33" i="28"/>
  <c r="AM33" i="32" s="1"/>
  <c r="FL46" i="28"/>
  <c r="AN46" i="32" s="1"/>
  <c r="FK46" i="28"/>
  <c r="AM46" i="32" s="1"/>
  <c r="FL226" i="28"/>
  <c r="AN226" i="32" s="1"/>
  <c r="FK226" i="28"/>
  <c r="AM226" i="32" s="1"/>
  <c r="FJ25" i="28"/>
  <c r="AL25" i="32" s="1"/>
  <c r="FI25" i="28"/>
  <c r="AK25" i="32" s="1"/>
  <c r="FJ47" i="28"/>
  <c r="AL47" i="32" s="1"/>
  <c r="FI47" i="28"/>
  <c r="AK47" i="32" s="1"/>
  <c r="FJ64" i="28"/>
  <c r="AL64" i="32" s="1"/>
  <c r="FI64" i="28"/>
  <c r="AK64" i="32" s="1"/>
  <c r="FJ90" i="28"/>
  <c r="AL90" i="32" s="1"/>
  <c r="FI90" i="28"/>
  <c r="AK90" i="32" s="1"/>
  <c r="FJ112" i="28"/>
  <c r="AL112" i="32" s="1"/>
  <c r="FI112" i="28"/>
  <c r="AK112" i="32" s="1"/>
  <c r="FJ150" i="28"/>
  <c r="AL150" i="32" s="1"/>
  <c r="FI150" i="28"/>
  <c r="AK150" i="32" s="1"/>
  <c r="FJ204" i="28"/>
  <c r="AL204" i="32" s="1"/>
  <c r="FI204" i="28"/>
  <c r="AK204" i="32" s="1"/>
  <c r="FJ238" i="28"/>
  <c r="AL238" i="32" s="1"/>
  <c r="FI238" i="28"/>
  <c r="AK238" i="32" s="1"/>
  <c r="FJ276" i="28"/>
  <c r="AL276" i="32" s="1"/>
  <c r="FI276" i="28"/>
  <c r="AK276" i="32" s="1"/>
  <c r="FL56" i="28"/>
  <c r="AN56" i="32" s="1"/>
  <c r="FK56" i="28"/>
  <c r="AM56" i="32" s="1"/>
  <c r="FL140" i="28"/>
  <c r="AN140" i="32" s="1"/>
  <c r="FK140" i="28"/>
  <c r="AM140" i="32" s="1"/>
  <c r="FL210" i="28"/>
  <c r="AN210" i="32" s="1"/>
  <c r="FK210" i="28"/>
  <c r="AM210" i="32" s="1"/>
  <c r="FJ14" i="28"/>
  <c r="AL14" i="32" s="1"/>
  <c r="FI14" i="28"/>
  <c r="AK14" i="32" s="1"/>
  <c r="FJ61" i="28"/>
  <c r="AL61" i="32" s="1"/>
  <c r="FI61" i="28"/>
  <c r="AK61" i="32" s="1"/>
  <c r="FJ91" i="28"/>
  <c r="AL91" i="32" s="1"/>
  <c r="FI91" i="28"/>
  <c r="AK91" i="32" s="1"/>
  <c r="FJ139" i="28"/>
  <c r="AL139" i="32" s="1"/>
  <c r="FI139" i="28"/>
  <c r="AK139" i="32" s="1"/>
  <c r="FJ178" i="28"/>
  <c r="AL178" i="32" s="1"/>
  <c r="FI178" i="28"/>
  <c r="AK178" i="32" s="1"/>
  <c r="FJ221" i="28"/>
  <c r="AL221" i="32" s="1"/>
  <c r="FI221" i="28"/>
  <c r="AK221" i="32" s="1"/>
  <c r="FJ259" i="28"/>
  <c r="AL259" i="32" s="1"/>
  <c r="FI259" i="28"/>
  <c r="AK259" i="32" s="1"/>
  <c r="FH148" i="28"/>
  <c r="AJ148" i="32" s="1"/>
  <c r="FG148" i="28"/>
  <c r="AI148" i="32" s="1"/>
  <c r="FH180" i="28"/>
  <c r="AJ180" i="32" s="1"/>
  <c r="FG180" i="28"/>
  <c r="AI180" i="32" s="1"/>
  <c r="FH198" i="28"/>
  <c r="AJ198" i="32" s="1"/>
  <c r="FG198" i="28"/>
  <c r="AI198" i="32" s="1"/>
  <c r="FH230" i="28"/>
  <c r="AJ230" i="32" s="1"/>
  <c r="FG230" i="28"/>
  <c r="AI230" i="32" s="1"/>
  <c r="FH261" i="28"/>
  <c r="AJ261" i="32" s="1"/>
  <c r="FG261" i="28"/>
  <c r="AI261" i="32" s="1"/>
  <c r="FF148" i="28"/>
  <c r="AH148" i="32" s="1"/>
  <c r="FE148" i="28"/>
  <c r="AG148" i="32" s="1"/>
  <c r="FF166" i="28"/>
  <c r="AH166" i="32" s="1"/>
  <c r="FE166" i="28"/>
  <c r="AG166" i="32" s="1"/>
  <c r="FF191" i="28"/>
  <c r="AH191" i="32" s="1"/>
  <c r="FE191" i="28"/>
  <c r="AG191" i="32" s="1"/>
  <c r="FF212" i="28"/>
  <c r="AH212" i="32" s="1"/>
  <c r="FE212" i="28"/>
  <c r="AG212" i="32" s="1"/>
  <c r="FF230" i="28"/>
  <c r="AH230" i="32" s="1"/>
  <c r="FE230" i="28"/>
  <c r="AG230" i="32" s="1"/>
  <c r="FF255" i="28"/>
  <c r="AH255" i="32" s="1"/>
  <c r="FE255" i="28"/>
  <c r="AG255" i="32" s="1"/>
  <c r="CX266" i="28"/>
  <c r="FD266" s="1"/>
  <c r="AF266" i="32" s="1"/>
  <c r="FC266" i="28"/>
  <c r="AE266" i="32" s="1"/>
  <c r="CX274" i="28"/>
  <c r="FD274" s="1"/>
  <c r="AF274" i="32" s="1"/>
  <c r="FC274" i="28"/>
  <c r="AE274" i="32" s="1"/>
  <c r="FL88" i="28"/>
  <c r="AN88" i="32" s="1"/>
  <c r="FK88" i="28"/>
  <c r="AM88" i="32" s="1"/>
  <c r="FL113" i="28"/>
  <c r="AN113" i="32" s="1"/>
  <c r="FK113" i="28"/>
  <c r="AM113" i="32" s="1"/>
  <c r="FL148" i="28"/>
  <c r="AN148" i="32" s="1"/>
  <c r="FK148" i="28"/>
  <c r="AM148" i="32" s="1"/>
  <c r="FL201" i="28"/>
  <c r="AN201" i="32" s="1"/>
  <c r="FK201" i="28"/>
  <c r="AM201" i="32" s="1"/>
  <c r="FL267" i="28"/>
  <c r="AN267" i="32" s="1"/>
  <c r="FK267" i="28"/>
  <c r="AM267" i="32" s="1"/>
  <c r="FJ32" i="28"/>
  <c r="AL32" i="32" s="1"/>
  <c r="FI32" i="28"/>
  <c r="AK32" i="32" s="1"/>
  <c r="FJ76" i="28"/>
  <c r="AL76" i="32" s="1"/>
  <c r="FI76" i="28"/>
  <c r="AK76" i="32" s="1"/>
  <c r="FJ124" i="28"/>
  <c r="AL124" i="32" s="1"/>
  <c r="FI124" i="28"/>
  <c r="AK124" i="32" s="1"/>
  <c r="FJ180" i="28"/>
  <c r="AL180" i="32" s="1"/>
  <c r="FI180" i="28"/>
  <c r="AK180" i="32" s="1"/>
  <c r="FJ270" i="28"/>
  <c r="AL270" i="32" s="1"/>
  <c r="FI270" i="28"/>
  <c r="AK270" i="32" s="1"/>
  <c r="FH18" i="28"/>
  <c r="AJ18" i="32" s="1"/>
  <c r="FG18" i="28"/>
  <c r="AI18" i="32" s="1"/>
  <c r="FH26" i="28"/>
  <c r="AJ26" i="32" s="1"/>
  <c r="FG26" i="28"/>
  <c r="AI26" i="32" s="1"/>
  <c r="FH34" i="28"/>
  <c r="AJ34" i="32" s="1"/>
  <c r="FG34" i="28"/>
  <c r="AI34" i="32" s="1"/>
  <c r="FH42" i="28"/>
  <c r="AJ42" i="32" s="1"/>
  <c r="FG42" i="28"/>
  <c r="AI42" i="32" s="1"/>
  <c r="FH50" i="28"/>
  <c r="AJ50" i="32" s="1"/>
  <c r="FG50" i="28"/>
  <c r="AI50" i="32" s="1"/>
  <c r="FH58" i="28"/>
  <c r="AJ58" i="32" s="1"/>
  <c r="FG58" i="28"/>
  <c r="AI58" i="32" s="1"/>
  <c r="FH66" i="28"/>
  <c r="AJ66" i="32" s="1"/>
  <c r="FG66" i="28"/>
  <c r="AI66" i="32" s="1"/>
  <c r="FH74" i="28"/>
  <c r="AJ74" i="32" s="1"/>
  <c r="FG74" i="28"/>
  <c r="AI74" i="32" s="1"/>
  <c r="FH82" i="28"/>
  <c r="AJ82" i="32" s="1"/>
  <c r="FG82" i="28"/>
  <c r="AI82" i="32" s="1"/>
  <c r="FH90" i="28"/>
  <c r="AJ90" i="32" s="1"/>
  <c r="FG90" i="28"/>
  <c r="AI90" i="32" s="1"/>
  <c r="FH98" i="28"/>
  <c r="AJ98" i="32" s="1"/>
  <c r="FG98" i="28"/>
  <c r="AI98" i="32" s="1"/>
  <c r="FH106" i="28"/>
  <c r="AJ106" i="32" s="1"/>
  <c r="FG106" i="28"/>
  <c r="AI106" i="32" s="1"/>
  <c r="FL28" i="28"/>
  <c r="AN28" i="32" s="1"/>
  <c r="FK28" i="28"/>
  <c r="AM28" i="32" s="1"/>
  <c r="FL61" i="28"/>
  <c r="AN61" i="32" s="1"/>
  <c r="FK61" i="28"/>
  <c r="AM61" i="32" s="1"/>
  <c r="FL106" i="28"/>
  <c r="AN106" i="32" s="1"/>
  <c r="FK106" i="28"/>
  <c r="AM106" i="32" s="1"/>
  <c r="FL146" i="28"/>
  <c r="AN146" i="32" s="1"/>
  <c r="FK146" i="28"/>
  <c r="AM146" i="32" s="1"/>
  <c r="FL183" i="28"/>
  <c r="AN183" i="32" s="1"/>
  <c r="FK183" i="28"/>
  <c r="AM183" i="32" s="1"/>
  <c r="FL249" i="28"/>
  <c r="AN249" i="32" s="1"/>
  <c r="FK249" i="28"/>
  <c r="AM249" i="32" s="1"/>
  <c r="FJ20" i="28"/>
  <c r="AL20" i="32" s="1"/>
  <c r="FI20" i="28"/>
  <c r="AK20" i="32" s="1"/>
  <c r="FH158" i="28"/>
  <c r="AJ158" i="32" s="1"/>
  <c r="FG158" i="28"/>
  <c r="AI158" i="32" s="1"/>
  <c r="FH188" i="28"/>
  <c r="AJ188" i="32" s="1"/>
  <c r="FG188" i="28"/>
  <c r="AI188" i="32" s="1"/>
  <c r="FH208" i="28"/>
  <c r="AJ208" i="32" s="1"/>
  <c r="FG208" i="28"/>
  <c r="AI208" i="32" s="1"/>
  <c r="FH240" i="28"/>
  <c r="AJ240" i="32" s="1"/>
  <c r="FG240" i="28"/>
  <c r="AI240" i="32" s="1"/>
  <c r="FF135" i="28"/>
  <c r="AH135" i="32" s="1"/>
  <c r="FE135" i="28"/>
  <c r="AG135" i="32" s="1"/>
  <c r="FF156" i="28"/>
  <c r="AH156" i="32" s="1"/>
  <c r="FE156" i="28"/>
  <c r="AG156" i="32" s="1"/>
  <c r="FF174" i="28"/>
  <c r="AH174" i="32" s="1"/>
  <c r="FE174" i="28"/>
  <c r="AG174" i="32" s="1"/>
  <c r="FF199" i="28"/>
  <c r="AH199" i="32" s="1"/>
  <c r="FE199" i="28"/>
  <c r="AG199" i="32" s="1"/>
  <c r="FF220" i="28"/>
  <c r="AH220" i="32" s="1"/>
  <c r="FE220" i="28"/>
  <c r="AG220" i="32" s="1"/>
  <c r="FF238" i="28"/>
  <c r="AH238" i="32" s="1"/>
  <c r="FE238" i="28"/>
  <c r="AG238" i="32" s="1"/>
  <c r="FF256" i="28"/>
  <c r="AH256" i="32" s="1"/>
  <c r="FE256" i="28"/>
  <c r="AG256" i="32" s="1"/>
  <c r="CX263" i="28"/>
  <c r="FD263" s="1"/>
  <c r="AF263" i="32" s="1"/>
  <c r="FC263" i="28"/>
  <c r="AE263" i="32" s="1"/>
  <c r="CX271" i="28"/>
  <c r="FD271" s="1"/>
  <c r="AF271" i="32" s="1"/>
  <c r="FC271" i="28"/>
  <c r="AE271" i="32" s="1"/>
  <c r="FL40" i="28"/>
  <c r="AN40" i="32" s="1"/>
  <c r="FK40" i="28"/>
  <c r="AM40" i="32" s="1"/>
  <c r="FL228" i="28"/>
  <c r="AN228" i="32" s="1"/>
  <c r="FK228" i="28"/>
  <c r="AM228" i="32" s="1"/>
  <c r="FJ24" i="28"/>
  <c r="AL24" i="32" s="1"/>
  <c r="FI24" i="28"/>
  <c r="AK24" i="32" s="1"/>
  <c r="FJ106" i="28"/>
  <c r="AL106" i="32" s="1"/>
  <c r="FI106" i="28"/>
  <c r="AK106" i="32" s="1"/>
  <c r="FJ220" i="28"/>
  <c r="AL220" i="32" s="1"/>
  <c r="FI220" i="28"/>
  <c r="AK220" i="32" s="1"/>
  <c r="FH133" i="28"/>
  <c r="AJ133" i="32" s="1"/>
  <c r="FG133" i="28"/>
  <c r="AI133" i="32" s="1"/>
  <c r="FH141" i="28"/>
  <c r="AJ141" i="32" s="1"/>
  <c r="FG141" i="28"/>
  <c r="AI141" i="32" s="1"/>
  <c r="FH197" i="28"/>
  <c r="AJ197" i="32" s="1"/>
  <c r="FG197" i="28"/>
  <c r="AI197" i="32" s="1"/>
  <c r="FH205" i="28"/>
  <c r="AJ205" i="32" s="1"/>
  <c r="FG205" i="28"/>
  <c r="AI205" i="32" s="1"/>
  <c r="FH228" i="28"/>
  <c r="AJ228" i="32" s="1"/>
  <c r="FG228" i="28"/>
  <c r="AI228" i="32" s="1"/>
  <c r="FF137" i="28"/>
  <c r="AH137" i="32" s="1"/>
  <c r="FE137" i="28"/>
  <c r="AG137" i="32" s="1"/>
  <c r="FF162" i="28"/>
  <c r="AH162" i="32" s="1"/>
  <c r="FE162" i="28"/>
  <c r="AG162" i="32" s="1"/>
  <c r="FF197" i="28"/>
  <c r="AH197" i="32" s="1"/>
  <c r="FE197" i="28"/>
  <c r="AG197" i="32" s="1"/>
  <c r="FF216" i="28"/>
  <c r="AH216" i="32" s="1"/>
  <c r="FE216" i="28"/>
  <c r="AG216" i="32" s="1"/>
  <c r="FF263" i="28"/>
  <c r="AH263" i="32" s="1"/>
  <c r="FE263" i="28"/>
  <c r="AG263" i="32" s="1"/>
  <c r="FF271" i="28"/>
  <c r="AH271" i="32" s="1"/>
  <c r="FE271" i="28"/>
  <c r="AG271" i="32" s="1"/>
  <c r="CX11" i="28"/>
  <c r="FD11" s="1"/>
  <c r="AF11" i="32" s="1"/>
  <c r="FC11" i="28"/>
  <c r="AE11" i="32" s="1"/>
  <c r="CX19" i="28"/>
  <c r="FD19" s="1"/>
  <c r="AF19" i="32" s="1"/>
  <c r="FC19" i="28"/>
  <c r="AE19" i="32" s="1"/>
  <c r="CX27" i="28"/>
  <c r="FD27" s="1"/>
  <c r="AF27" i="32" s="1"/>
  <c r="FC27" i="28"/>
  <c r="AE27" i="32" s="1"/>
  <c r="CX35" i="28"/>
  <c r="FD35" s="1"/>
  <c r="AF35" i="32" s="1"/>
  <c r="FC35" i="28"/>
  <c r="AE35" i="32" s="1"/>
  <c r="CX43" i="28"/>
  <c r="FD43" s="1"/>
  <c r="AF43" i="32" s="1"/>
  <c r="FC43" i="28"/>
  <c r="AE43" i="32" s="1"/>
  <c r="CX51" i="28"/>
  <c r="FD51" s="1"/>
  <c r="AF51" i="32" s="1"/>
  <c r="FC51" i="28"/>
  <c r="AE51" i="32" s="1"/>
  <c r="CX59" i="28"/>
  <c r="FD59" s="1"/>
  <c r="AF59" i="32" s="1"/>
  <c r="FC59" i="28"/>
  <c r="AE59" i="32" s="1"/>
  <c r="CX67" i="28"/>
  <c r="FD67" s="1"/>
  <c r="AF67" i="32" s="1"/>
  <c r="FC67" i="28"/>
  <c r="AE67" i="32" s="1"/>
  <c r="CX75" i="28"/>
  <c r="FD75" s="1"/>
  <c r="AF75" i="32" s="1"/>
  <c r="FC75" i="28"/>
  <c r="AE75" i="32" s="1"/>
  <c r="CX83" i="28"/>
  <c r="FD83" s="1"/>
  <c r="AF83" i="32" s="1"/>
  <c r="FC83" i="28"/>
  <c r="AE83" i="32" s="1"/>
  <c r="FL60" i="28"/>
  <c r="AN60" i="32" s="1"/>
  <c r="FK60" i="28"/>
  <c r="AM60" i="32" s="1"/>
  <c r="FL80" i="28"/>
  <c r="AN80" i="32" s="1"/>
  <c r="FK80" i="28"/>
  <c r="AM80" i="32" s="1"/>
  <c r="FL120" i="28"/>
  <c r="AN120" i="32" s="1"/>
  <c r="FK120" i="28"/>
  <c r="AM120" i="32" s="1"/>
  <c r="FL258" i="28"/>
  <c r="AN258" i="32" s="1"/>
  <c r="FK258" i="28"/>
  <c r="AM258" i="32" s="1"/>
  <c r="FJ33" i="28"/>
  <c r="AL33" i="32" s="1"/>
  <c r="FI33" i="28"/>
  <c r="AK33" i="32" s="1"/>
  <c r="FJ163" i="28"/>
  <c r="AL163" i="32" s="1"/>
  <c r="FI163" i="28"/>
  <c r="AK163" i="32" s="1"/>
  <c r="FL89" i="28"/>
  <c r="AN89" i="32" s="1"/>
  <c r="FK89" i="28"/>
  <c r="AM89" i="32" s="1"/>
  <c r="FL126" i="28"/>
  <c r="AN126" i="32" s="1"/>
  <c r="FK126" i="28"/>
  <c r="AM126" i="32" s="1"/>
  <c r="FL162" i="28"/>
  <c r="AN162" i="32" s="1"/>
  <c r="FK162" i="28"/>
  <c r="AM162" i="32" s="1"/>
  <c r="FL200" i="28"/>
  <c r="AN200" i="32" s="1"/>
  <c r="FK200" i="28"/>
  <c r="AM200" i="32" s="1"/>
  <c r="FJ68" i="28"/>
  <c r="AL68" i="32" s="1"/>
  <c r="FI68" i="28"/>
  <c r="AK68" i="32" s="1"/>
  <c r="FJ132" i="28"/>
  <c r="AL132" i="32" s="1"/>
  <c r="FI132" i="28"/>
  <c r="AK132" i="32" s="1"/>
  <c r="FJ262" i="28"/>
  <c r="AL262" i="32" s="1"/>
  <c r="FI262" i="28"/>
  <c r="AK262" i="32" s="1"/>
  <c r="FH165" i="28"/>
  <c r="AJ165" i="32" s="1"/>
  <c r="FG165" i="28"/>
  <c r="AI165" i="32" s="1"/>
  <c r="FH173" i="28"/>
  <c r="AJ173" i="32" s="1"/>
  <c r="FG173" i="28"/>
  <c r="AI173" i="32" s="1"/>
  <c r="FH211" i="28"/>
  <c r="AJ211" i="32" s="1"/>
  <c r="FG211" i="28"/>
  <c r="AI211" i="32" s="1"/>
  <c r="FH235" i="28"/>
  <c r="AJ235" i="32" s="1"/>
  <c r="FG235" i="28"/>
  <c r="AI235" i="32" s="1"/>
  <c r="FH250" i="28"/>
  <c r="AJ250" i="32" s="1"/>
  <c r="FG250" i="28"/>
  <c r="AI250" i="32" s="1"/>
  <c r="FF163" i="28"/>
  <c r="AH163" i="32" s="1"/>
  <c r="FE163" i="28"/>
  <c r="AG163" i="32" s="1"/>
  <c r="FF176" i="28"/>
  <c r="AH176" i="32" s="1"/>
  <c r="FE176" i="28"/>
  <c r="AG176" i="32" s="1"/>
  <c r="FF209" i="28"/>
  <c r="AH209" i="32" s="1"/>
  <c r="FE209" i="28"/>
  <c r="AG209" i="32" s="1"/>
  <c r="FF235" i="28"/>
  <c r="AH235" i="32" s="1"/>
  <c r="FE235" i="28"/>
  <c r="AG235" i="32" s="1"/>
  <c r="FF264" i="28"/>
  <c r="AH264" i="32" s="1"/>
  <c r="FE264" i="28"/>
  <c r="AG264" i="32" s="1"/>
  <c r="FF272" i="28"/>
  <c r="AH272" i="32" s="1"/>
  <c r="FE272" i="28"/>
  <c r="AG272" i="32" s="1"/>
  <c r="CX10" i="28"/>
  <c r="FD10" s="1"/>
  <c r="AF10" i="32" s="1"/>
  <c r="FC10" i="28"/>
  <c r="AE10" i="32" s="1"/>
  <c r="CX18" i="28"/>
  <c r="FD18" s="1"/>
  <c r="AF18" i="32" s="1"/>
  <c r="FC18" i="28"/>
  <c r="AE18" i="32" s="1"/>
  <c r="CX26" i="28"/>
  <c r="FD26" s="1"/>
  <c r="AF26" i="32" s="1"/>
  <c r="FC26" i="28"/>
  <c r="AE26" i="32" s="1"/>
  <c r="CX34" i="28"/>
  <c r="FD34" s="1"/>
  <c r="AF34" i="32" s="1"/>
  <c r="FC34" i="28"/>
  <c r="AE34" i="32" s="1"/>
  <c r="CX42" i="28"/>
  <c r="FD42" s="1"/>
  <c r="AF42" i="32" s="1"/>
  <c r="FC42" i="28"/>
  <c r="AE42" i="32" s="1"/>
  <c r="CX50" i="28"/>
  <c r="FD50" s="1"/>
  <c r="AF50" i="32" s="1"/>
  <c r="FC50" i="28"/>
  <c r="AE50" i="32" s="1"/>
  <c r="CX58" i="28"/>
  <c r="FD58" s="1"/>
  <c r="AF58" i="32" s="1"/>
  <c r="FC58" i="28"/>
  <c r="AE58" i="32" s="1"/>
  <c r="CX66" i="28"/>
  <c r="FD66" s="1"/>
  <c r="AF66" i="32" s="1"/>
  <c r="FC66" i="28"/>
  <c r="AE66" i="32" s="1"/>
  <c r="CX74" i="28"/>
  <c r="FD74" s="1"/>
  <c r="AF74" i="32" s="1"/>
  <c r="FC74" i="28"/>
  <c r="AE74" i="32" s="1"/>
  <c r="CX82" i="28"/>
  <c r="FD82" s="1"/>
  <c r="AF82" i="32" s="1"/>
  <c r="FC82" i="28"/>
  <c r="AE82" i="32" s="1"/>
  <c r="CX90" i="28"/>
  <c r="FD90" s="1"/>
  <c r="AF90" i="32" s="1"/>
  <c r="FC90" i="28"/>
  <c r="AE90" i="32" s="1"/>
  <c r="CX89" i="28"/>
  <c r="FD89" s="1"/>
  <c r="AF89" i="32" s="1"/>
  <c r="FC89" i="28"/>
  <c r="AE89" i="32" s="1"/>
  <c r="CX97" i="28"/>
  <c r="FD97" s="1"/>
  <c r="AF97" i="32" s="1"/>
  <c r="FC97" i="28"/>
  <c r="AE97" i="32" s="1"/>
  <c r="CX105" i="28"/>
  <c r="FD105" s="1"/>
  <c r="AF105" i="32" s="1"/>
  <c r="FC105" i="28"/>
  <c r="AE105" i="32" s="1"/>
  <c r="CX113" i="28"/>
  <c r="FD113" s="1"/>
  <c r="AF113" i="32" s="1"/>
  <c r="FC113" i="28"/>
  <c r="AE113" i="32" s="1"/>
  <c r="CX121" i="28"/>
  <c r="FD121" s="1"/>
  <c r="AF121" i="32" s="1"/>
  <c r="FC121" i="28"/>
  <c r="AE121" i="32" s="1"/>
  <c r="CX129" i="28"/>
  <c r="FD129" s="1"/>
  <c r="AF129" i="32" s="1"/>
  <c r="FC129" i="28"/>
  <c r="AE129" i="32" s="1"/>
  <c r="CX137" i="28"/>
  <c r="FD137" s="1"/>
  <c r="AF137" i="32" s="1"/>
  <c r="FC137" i="28"/>
  <c r="AE137" i="32" s="1"/>
  <c r="CX145" i="28"/>
  <c r="FD145" s="1"/>
  <c r="AF145" i="32" s="1"/>
  <c r="FC145" i="28"/>
  <c r="AE145" i="32" s="1"/>
  <c r="CX153" i="28"/>
  <c r="FD153" s="1"/>
  <c r="AF153" i="32" s="1"/>
  <c r="FC153" i="28"/>
  <c r="AE153" i="32" s="1"/>
  <c r="CX161" i="28"/>
  <c r="FD161" s="1"/>
  <c r="AF161" i="32" s="1"/>
  <c r="FC161" i="28"/>
  <c r="AE161" i="32" s="1"/>
  <c r="CX169" i="28"/>
  <c r="FD169" s="1"/>
  <c r="AF169" i="32" s="1"/>
  <c r="FC169" i="28"/>
  <c r="AE169" i="32" s="1"/>
  <c r="CX177" i="28"/>
  <c r="FD177" s="1"/>
  <c r="AF177" i="32" s="1"/>
  <c r="FC177" i="28"/>
  <c r="AE177" i="32" s="1"/>
  <c r="CX185" i="28"/>
  <c r="FD185" s="1"/>
  <c r="AF185" i="32" s="1"/>
  <c r="FC185" i="28"/>
  <c r="AE185" i="32" s="1"/>
  <c r="CX193" i="28"/>
  <c r="FD193" s="1"/>
  <c r="AF193" i="32" s="1"/>
  <c r="FC193" i="28"/>
  <c r="AE193" i="32" s="1"/>
  <c r="CX201" i="28"/>
  <c r="FD201" s="1"/>
  <c r="AF201" i="32" s="1"/>
  <c r="FC201" i="28"/>
  <c r="AE201" i="32" s="1"/>
  <c r="CX209" i="28"/>
  <c r="FD209" s="1"/>
  <c r="AF209" i="32" s="1"/>
  <c r="FC209" i="28"/>
  <c r="AE209" i="32" s="1"/>
  <c r="CX217" i="28"/>
  <c r="FD217" s="1"/>
  <c r="AF217" i="32" s="1"/>
  <c r="FC217" i="28"/>
  <c r="AE217" i="32" s="1"/>
  <c r="CX225" i="28"/>
  <c r="FD225" s="1"/>
  <c r="AF225" i="32" s="1"/>
  <c r="FC225" i="28"/>
  <c r="AE225" i="32" s="1"/>
  <c r="CX233" i="28"/>
  <c r="FD233" s="1"/>
  <c r="AF233" i="32" s="1"/>
  <c r="FC233" i="28"/>
  <c r="AE233" i="32" s="1"/>
  <c r="CX241" i="28"/>
  <c r="FD241" s="1"/>
  <c r="AF241" i="32" s="1"/>
  <c r="FC241" i="28"/>
  <c r="AE241" i="32" s="1"/>
  <c r="CX92" i="28"/>
  <c r="FD92" s="1"/>
  <c r="AF92" i="32" s="1"/>
  <c r="FC92" i="28"/>
  <c r="AE92" i="32" s="1"/>
  <c r="CX100" i="28"/>
  <c r="FD100" s="1"/>
  <c r="AF100" i="32" s="1"/>
  <c r="FC100" i="28"/>
  <c r="AE100" i="32" s="1"/>
  <c r="CX108" i="28"/>
  <c r="FD108" s="1"/>
  <c r="AF108" i="32" s="1"/>
  <c r="FC108" i="28"/>
  <c r="AE108" i="32" s="1"/>
  <c r="CX116" i="28"/>
  <c r="FD116" s="1"/>
  <c r="AF116" i="32" s="1"/>
  <c r="FC116" i="28"/>
  <c r="AE116" i="32" s="1"/>
  <c r="CX124" i="28"/>
  <c r="FD124" s="1"/>
  <c r="AF124" i="32" s="1"/>
  <c r="FC124" i="28"/>
  <c r="AE124" i="32" s="1"/>
  <c r="CX132" i="28"/>
  <c r="FD132" s="1"/>
  <c r="AF132" i="32" s="1"/>
  <c r="FC132" i="28"/>
  <c r="AE132" i="32" s="1"/>
  <c r="CX140" i="28"/>
  <c r="FD140" s="1"/>
  <c r="AF140" i="32" s="1"/>
  <c r="FC140" i="28"/>
  <c r="AE140" i="32" s="1"/>
  <c r="CX148" i="28"/>
  <c r="FD148" s="1"/>
  <c r="AF148" i="32" s="1"/>
  <c r="FC148" i="28"/>
  <c r="AE148" i="32" s="1"/>
  <c r="CX156" i="28"/>
  <c r="FD156" s="1"/>
  <c r="AF156" i="32" s="1"/>
  <c r="FC156" i="28"/>
  <c r="AE156" i="32" s="1"/>
  <c r="CX164" i="28"/>
  <c r="FD164" s="1"/>
  <c r="AF164" i="32" s="1"/>
  <c r="FC164" i="28"/>
  <c r="AE164" i="32" s="1"/>
  <c r="CX172" i="28"/>
  <c r="FD172" s="1"/>
  <c r="AF172" i="32" s="1"/>
  <c r="FC172" i="28"/>
  <c r="AE172" i="32" s="1"/>
  <c r="CX180" i="28"/>
  <c r="FD180" s="1"/>
  <c r="AF180" i="32" s="1"/>
  <c r="FC180" i="28"/>
  <c r="AE180" i="32" s="1"/>
  <c r="CX188" i="28"/>
  <c r="FD188" s="1"/>
  <c r="AF188" i="32" s="1"/>
  <c r="FC188" i="28"/>
  <c r="AE188" i="32" s="1"/>
  <c r="CX196" i="28"/>
  <c r="FD196" s="1"/>
  <c r="AF196" i="32" s="1"/>
  <c r="FC196" i="28"/>
  <c r="AE196" i="32" s="1"/>
  <c r="CX204" i="28"/>
  <c r="FD204" s="1"/>
  <c r="AF204" i="32" s="1"/>
  <c r="FC204" i="28"/>
  <c r="AE204" i="32" s="1"/>
  <c r="CX212" i="28"/>
  <c r="FD212" s="1"/>
  <c r="AF212" i="32" s="1"/>
  <c r="FC212" i="28"/>
  <c r="AE212" i="32" s="1"/>
  <c r="CX220" i="28"/>
  <c r="FD220" s="1"/>
  <c r="AF220" i="32" s="1"/>
  <c r="FC220" i="28"/>
  <c r="AE220" i="32" s="1"/>
  <c r="CX228" i="28"/>
  <c r="FD228" s="1"/>
  <c r="AF228" i="32" s="1"/>
  <c r="FC228" i="28"/>
  <c r="AE228" i="32" s="1"/>
  <c r="CX236" i="28"/>
  <c r="FD236" s="1"/>
  <c r="AF236" i="32" s="1"/>
  <c r="FC236" i="28"/>
  <c r="AE236" i="32" s="1"/>
  <c r="CX244" i="28"/>
  <c r="FD244" s="1"/>
  <c r="AF244" i="32" s="1"/>
  <c r="FC244" i="28"/>
  <c r="AE244" i="32" s="1"/>
  <c r="FL218" i="28"/>
  <c r="AN218" i="32" s="1"/>
  <c r="FK218" i="28"/>
  <c r="AM218" i="32" s="1"/>
  <c r="FH155" i="28"/>
  <c r="AJ155" i="32" s="1"/>
  <c r="FG155" i="28"/>
  <c r="AI155" i="32" s="1"/>
  <c r="FH177" i="28"/>
  <c r="AJ177" i="32" s="1"/>
  <c r="FG177" i="28"/>
  <c r="AI177" i="32" s="1"/>
  <c r="FH187" i="28"/>
  <c r="AJ187" i="32" s="1"/>
  <c r="FG187" i="28"/>
  <c r="AI187" i="32" s="1"/>
  <c r="FF128" i="28"/>
  <c r="AH128" i="32" s="1"/>
  <c r="FE128" i="28"/>
  <c r="AG128" i="32" s="1"/>
  <c r="FF193" i="28"/>
  <c r="AH193" i="32" s="1"/>
  <c r="FE193" i="28"/>
  <c r="AG193" i="32" s="1"/>
  <c r="FL244" i="28"/>
  <c r="AN244" i="32" s="1"/>
  <c r="FK244" i="28"/>
  <c r="AM244" i="32" s="1"/>
  <c r="FJ78" i="28"/>
  <c r="AL78" i="32" s="1"/>
  <c r="FI78" i="28"/>
  <c r="AK78" i="32" s="1"/>
  <c r="FJ145" i="28"/>
  <c r="AL145" i="32" s="1"/>
  <c r="FI145" i="28"/>
  <c r="AK145" i="32" s="1"/>
  <c r="FH110" i="28"/>
  <c r="AJ110" i="32" s="1"/>
  <c r="FG110" i="28"/>
  <c r="AI110" i="32" s="1"/>
  <c r="FH118" i="28"/>
  <c r="AJ118" i="32" s="1"/>
  <c r="FG118" i="28"/>
  <c r="AI118" i="32" s="1"/>
  <c r="FH126" i="28"/>
  <c r="AJ126" i="32" s="1"/>
  <c r="FG126" i="28"/>
  <c r="AI126" i="32" s="1"/>
  <c r="FH220" i="28"/>
  <c r="AJ220" i="32" s="1"/>
  <c r="FG220" i="28"/>
  <c r="AI220" i="32" s="1"/>
  <c r="FF10" i="28"/>
  <c r="AH10" i="32" s="1"/>
  <c r="FE10" i="28"/>
  <c r="AG10" i="32" s="1"/>
  <c r="FF40" i="28"/>
  <c r="AH40" i="32" s="1"/>
  <c r="FE40" i="28"/>
  <c r="AG40" i="32" s="1"/>
  <c r="FH195" i="28"/>
  <c r="AJ195" i="32" s="1"/>
  <c r="FG195" i="28"/>
  <c r="AI195" i="32" s="1"/>
  <c r="FF181" i="28"/>
  <c r="AH181" i="32" s="1"/>
  <c r="FE181" i="28"/>
  <c r="AG181" i="32" s="1"/>
  <c r="FF200" i="28"/>
  <c r="AH200" i="32" s="1"/>
  <c r="FE200" i="28"/>
  <c r="AG200" i="32" s="1"/>
  <c r="CX262" i="28"/>
  <c r="FD262" s="1"/>
  <c r="AF262" i="32" s="1"/>
  <c r="FC262" i="28"/>
  <c r="AE262" i="32" s="1"/>
  <c r="FL168" i="28"/>
  <c r="AN168" i="32" s="1"/>
  <c r="FK168" i="28"/>
  <c r="AM168" i="32" s="1"/>
  <c r="FF18" i="28"/>
  <c r="AH18" i="32" s="1"/>
  <c r="FE18" i="28"/>
  <c r="AG18" i="32" s="1"/>
  <c r="FF26" i="28"/>
  <c r="AH26" i="32" s="1"/>
  <c r="FE26" i="28"/>
  <c r="AG26" i="32" s="1"/>
  <c r="FF34" i="28"/>
  <c r="AH34" i="32" s="1"/>
  <c r="FE34" i="28"/>
  <c r="AG34" i="32" s="1"/>
  <c r="FF56" i="28"/>
  <c r="AH56" i="32" s="1"/>
  <c r="FE56" i="28"/>
  <c r="AG56" i="32" s="1"/>
  <c r="FF64" i="28"/>
  <c r="AH64" i="32" s="1"/>
  <c r="FE64" i="28"/>
  <c r="AG64" i="32" s="1"/>
  <c r="FF72" i="28"/>
  <c r="AH72" i="32" s="1"/>
  <c r="FE72" i="28"/>
  <c r="AG72" i="32" s="1"/>
  <c r="FF80" i="28"/>
  <c r="AH80" i="32" s="1"/>
  <c r="FE80" i="28"/>
  <c r="AG80" i="32" s="1"/>
  <c r="FF88" i="28"/>
  <c r="AH88" i="32" s="1"/>
  <c r="FE88" i="28"/>
  <c r="AG88" i="32" s="1"/>
  <c r="FF96" i="28"/>
  <c r="AH96" i="32" s="1"/>
  <c r="FE96" i="28"/>
  <c r="AG96" i="32" s="1"/>
  <c r="FF104" i="28"/>
  <c r="AH104" i="32" s="1"/>
  <c r="FE104" i="28"/>
  <c r="AG104" i="32" s="1"/>
  <c r="FF112" i="28"/>
  <c r="AH112" i="32" s="1"/>
  <c r="FE112" i="28"/>
  <c r="AG112" i="32" s="1"/>
  <c r="FF120" i="28"/>
  <c r="AH120" i="32" s="1"/>
  <c r="FE120" i="28"/>
  <c r="AG120" i="32" s="1"/>
  <c r="FL8" i="28"/>
  <c r="AN8" i="32" s="1"/>
  <c r="FK8" i="28"/>
  <c r="AM8" i="32" s="1"/>
  <c r="FL35" i="28"/>
  <c r="AN35" i="32" s="1"/>
  <c r="FK35" i="28"/>
  <c r="AM35" i="32" s="1"/>
  <c r="FL57" i="28"/>
  <c r="AN57" i="32" s="1"/>
  <c r="FK57" i="28"/>
  <c r="AM57" i="32" s="1"/>
  <c r="FL79" i="28"/>
  <c r="AN79" i="32" s="1"/>
  <c r="FK79" i="28"/>
  <c r="AM79" i="32" s="1"/>
  <c r="FL101" i="28"/>
  <c r="AN101" i="32" s="1"/>
  <c r="FK101" i="28"/>
  <c r="AM101" i="32" s="1"/>
  <c r="FL135" i="28"/>
  <c r="AN135" i="32" s="1"/>
  <c r="FK135" i="28"/>
  <c r="AM135" i="32" s="1"/>
  <c r="FL153" i="28"/>
  <c r="AN153" i="32" s="1"/>
  <c r="FK153" i="28"/>
  <c r="AM153" i="32" s="1"/>
  <c r="FL179" i="28"/>
  <c r="AN179" i="32" s="1"/>
  <c r="FK179" i="28"/>
  <c r="AM179" i="32" s="1"/>
  <c r="FL207" i="28"/>
  <c r="AN207" i="32" s="1"/>
  <c r="FK207" i="28"/>
  <c r="AM207" i="32" s="1"/>
  <c r="FL229" i="28"/>
  <c r="AN229" i="32" s="1"/>
  <c r="FK229" i="28"/>
  <c r="AM229" i="32" s="1"/>
  <c r="FL246" i="28"/>
  <c r="AN246" i="32" s="1"/>
  <c r="FK246" i="28"/>
  <c r="AM246" i="32" s="1"/>
  <c r="FJ9" i="28"/>
  <c r="AL9" i="32" s="1"/>
  <c r="FI9" i="28"/>
  <c r="AK9" i="32" s="1"/>
  <c r="FJ35" i="28"/>
  <c r="AL35" i="32" s="1"/>
  <c r="FI35" i="28"/>
  <c r="AK35" i="32" s="1"/>
  <c r="FJ55" i="28"/>
  <c r="AL55" i="32" s="1"/>
  <c r="FI55" i="28"/>
  <c r="AK55" i="32" s="1"/>
  <c r="FJ81" i="28"/>
  <c r="AL81" i="32" s="1"/>
  <c r="FI81" i="28"/>
  <c r="AK81" i="32" s="1"/>
  <c r="FJ103" i="28"/>
  <c r="AL103" i="32" s="1"/>
  <c r="FI103" i="28"/>
  <c r="AK103" i="32" s="1"/>
  <c r="FJ126" i="28"/>
  <c r="AL126" i="32" s="1"/>
  <c r="FI126" i="28"/>
  <c r="AK126" i="32" s="1"/>
  <c r="FJ147" i="28"/>
  <c r="AL147" i="32" s="1"/>
  <c r="FI147" i="28"/>
  <c r="AK147" i="32" s="1"/>
  <c r="FJ175" i="28"/>
  <c r="AL175" i="32" s="1"/>
  <c r="FI175" i="28"/>
  <c r="AK175" i="32" s="1"/>
  <c r="FJ192" i="28"/>
  <c r="AL192" i="32" s="1"/>
  <c r="FI192" i="28"/>
  <c r="AK192" i="32" s="1"/>
  <c r="FJ217" i="28"/>
  <c r="AL217" i="32" s="1"/>
  <c r="FI217" i="28"/>
  <c r="AK217" i="32" s="1"/>
  <c r="FJ239" i="28"/>
  <c r="AL239" i="32" s="1"/>
  <c r="FI239" i="28"/>
  <c r="AK239" i="32" s="1"/>
  <c r="FJ256" i="28"/>
  <c r="AL256" i="32" s="1"/>
  <c r="FI256" i="28"/>
  <c r="AK256" i="32" s="1"/>
  <c r="FH9" i="28"/>
  <c r="AJ9" i="32" s="1"/>
  <c r="FG9" i="28"/>
  <c r="AI9" i="32" s="1"/>
  <c r="FH265" i="28"/>
  <c r="AJ265" i="32" s="1"/>
  <c r="FG265" i="28"/>
  <c r="AI265" i="32" s="1"/>
  <c r="FH273" i="28"/>
  <c r="AJ273" i="32" s="1"/>
  <c r="FG273" i="28"/>
  <c r="AI273" i="32" s="1"/>
  <c r="FF19" i="28"/>
  <c r="AH19" i="32" s="1"/>
  <c r="FE19" i="28"/>
  <c r="AG19" i="32" s="1"/>
  <c r="FF27" i="28"/>
  <c r="AH27" i="32" s="1"/>
  <c r="FE27" i="28"/>
  <c r="AG27" i="32" s="1"/>
  <c r="FF35" i="28"/>
  <c r="AH35" i="32" s="1"/>
  <c r="FE35" i="28"/>
  <c r="AG35" i="32" s="1"/>
  <c r="FF53" i="28"/>
  <c r="AH53" i="32" s="1"/>
  <c r="FE53" i="28"/>
  <c r="AG53" i="32" s="1"/>
  <c r="FF61" i="28"/>
  <c r="AH61" i="32" s="1"/>
  <c r="FE61" i="28"/>
  <c r="AG61" i="32" s="1"/>
  <c r="FF69" i="28"/>
  <c r="AH69" i="32" s="1"/>
  <c r="FE69" i="28"/>
  <c r="AG69" i="32" s="1"/>
  <c r="FF77" i="28"/>
  <c r="AH77" i="32" s="1"/>
  <c r="FE77" i="28"/>
  <c r="AG77" i="32" s="1"/>
  <c r="FF85" i="28"/>
  <c r="AH85" i="32" s="1"/>
  <c r="FE85" i="28"/>
  <c r="AG85" i="32" s="1"/>
  <c r="FF93" i="28"/>
  <c r="AH93" i="32" s="1"/>
  <c r="FE93" i="28"/>
  <c r="AG93" i="32" s="1"/>
  <c r="FF101" i="28"/>
  <c r="AH101" i="32" s="1"/>
  <c r="FE101" i="28"/>
  <c r="AG101" i="32" s="1"/>
  <c r="FF109" i="28"/>
  <c r="AH109" i="32" s="1"/>
  <c r="FE109" i="28"/>
  <c r="AG109" i="32" s="1"/>
  <c r="FF117" i="28"/>
  <c r="AH117" i="32" s="1"/>
  <c r="FE117" i="28"/>
  <c r="AG117" i="32" s="1"/>
  <c r="FF125" i="28"/>
  <c r="AH125" i="32" s="1"/>
  <c r="FE125" i="28"/>
  <c r="AG125" i="32" s="1"/>
  <c r="FH142" i="28"/>
  <c r="AJ142" i="32" s="1"/>
  <c r="FG142" i="28"/>
  <c r="AI142" i="32" s="1"/>
  <c r="FH246" i="28"/>
  <c r="AJ246" i="32" s="1"/>
  <c r="FG246" i="28"/>
  <c r="AI246" i="32" s="1"/>
  <c r="CX260" i="28"/>
  <c r="FD260" s="1"/>
  <c r="AF260" i="32" s="1"/>
  <c r="FC260" i="28"/>
  <c r="AE260" i="32" s="1"/>
  <c r="FH130" i="28"/>
  <c r="AJ130" i="32" s="1"/>
  <c r="FG130" i="28"/>
  <c r="AI130" i="32" s="1"/>
  <c r="FF257" i="28"/>
  <c r="AH257" i="32" s="1"/>
  <c r="FE257" i="28"/>
  <c r="AG257" i="32" s="1"/>
  <c r="CX261" i="28"/>
  <c r="FD261" s="1"/>
  <c r="AF261" i="32" s="1"/>
  <c r="FC261" i="28"/>
  <c r="AE261" i="32" s="1"/>
  <c r="FL12" i="28"/>
  <c r="AN12" i="32" s="1"/>
  <c r="FK12" i="28"/>
  <c r="AM12" i="32" s="1"/>
  <c r="FL45" i="28"/>
  <c r="AN45" i="32" s="1"/>
  <c r="FK45" i="28"/>
  <c r="AM45" i="32" s="1"/>
  <c r="FL216" i="28"/>
  <c r="AN216" i="32" s="1"/>
  <c r="FK216" i="28"/>
  <c r="AM216" i="32" s="1"/>
  <c r="FL256" i="28"/>
  <c r="AN256" i="32" s="1"/>
  <c r="FK256" i="28"/>
  <c r="AM256" i="32" s="1"/>
  <c r="FJ42" i="28"/>
  <c r="AL42" i="32" s="1"/>
  <c r="FI42" i="28"/>
  <c r="AK42" i="32" s="1"/>
  <c r="FJ60" i="28"/>
  <c r="AL60" i="32" s="1"/>
  <c r="FI60" i="28"/>
  <c r="AK60" i="32" s="1"/>
  <c r="FJ82" i="28"/>
  <c r="AL82" i="32" s="1"/>
  <c r="FI82" i="28"/>
  <c r="AK82" i="32" s="1"/>
  <c r="FJ108" i="28"/>
  <c r="AL108" i="32" s="1"/>
  <c r="FI108" i="28"/>
  <c r="AK108" i="32" s="1"/>
  <c r="FJ130" i="28"/>
  <c r="AL130" i="32" s="1"/>
  <c r="FI130" i="28"/>
  <c r="AK130" i="32" s="1"/>
  <c r="FJ194" i="28"/>
  <c r="AL194" i="32" s="1"/>
  <c r="FI194" i="28"/>
  <c r="AK194" i="32" s="1"/>
  <c r="FJ237" i="28"/>
  <c r="AL237" i="32" s="1"/>
  <c r="FI237" i="28"/>
  <c r="AK237" i="32" s="1"/>
  <c r="FJ275" i="28"/>
  <c r="AL275" i="32" s="1"/>
  <c r="FI275" i="28"/>
  <c r="AK275" i="32" s="1"/>
  <c r="FL55" i="28"/>
  <c r="AN55" i="32" s="1"/>
  <c r="FK55" i="28"/>
  <c r="AM55" i="32" s="1"/>
  <c r="FL139" i="28"/>
  <c r="AN139" i="32" s="1"/>
  <c r="FK139" i="28"/>
  <c r="AM139" i="32" s="1"/>
  <c r="FL190" i="28"/>
  <c r="AN190" i="32" s="1"/>
  <c r="FK190" i="28"/>
  <c r="AM190" i="32" s="1"/>
  <c r="FJ13" i="28"/>
  <c r="AL13" i="32" s="1"/>
  <c r="FI13" i="28"/>
  <c r="AK13" i="32" s="1"/>
  <c r="FJ56" i="28"/>
  <c r="AL56" i="32" s="1"/>
  <c r="FI56" i="28"/>
  <c r="AK56" i="32" s="1"/>
  <c r="FJ84" i="28"/>
  <c r="AL84" i="32" s="1"/>
  <c r="FI84" i="28"/>
  <c r="AK84" i="32" s="1"/>
  <c r="FJ114" i="28"/>
  <c r="AL114" i="32" s="1"/>
  <c r="FI114" i="28"/>
  <c r="AK114" i="32" s="1"/>
  <c r="FJ152" i="28"/>
  <c r="AL152" i="32" s="1"/>
  <c r="FI152" i="28"/>
  <c r="AK152" i="32" s="1"/>
  <c r="FJ196" i="28"/>
  <c r="AL196" i="32" s="1"/>
  <c r="FI196" i="28"/>
  <c r="AK196" i="32" s="1"/>
  <c r="FJ252" i="28"/>
  <c r="AL252" i="32" s="1"/>
  <c r="FI252" i="28"/>
  <c r="AK252" i="32" s="1"/>
  <c r="FH136" i="28"/>
  <c r="AJ136" i="32" s="1"/>
  <c r="FG136" i="28"/>
  <c r="AI136" i="32" s="1"/>
  <c r="FH168" i="28"/>
  <c r="AJ168" i="32" s="1"/>
  <c r="FG168" i="28"/>
  <c r="AI168" i="32" s="1"/>
  <c r="FH196" i="28"/>
  <c r="AJ196" i="32" s="1"/>
  <c r="FG196" i="28"/>
  <c r="AI196" i="32" s="1"/>
  <c r="FH216" i="28"/>
  <c r="AJ216" i="32" s="1"/>
  <c r="FG216" i="28"/>
  <c r="AI216" i="32" s="1"/>
  <c r="FH248" i="28"/>
  <c r="AJ248" i="32" s="1"/>
  <c r="FG248" i="28"/>
  <c r="AI248" i="32" s="1"/>
  <c r="FF143" i="28"/>
  <c r="AH143" i="32" s="1"/>
  <c r="FE143" i="28"/>
  <c r="AG143" i="32" s="1"/>
  <c r="FF164" i="28"/>
  <c r="AH164" i="32" s="1"/>
  <c r="FE164" i="28"/>
  <c r="AG164" i="32" s="1"/>
  <c r="FF182" i="28"/>
  <c r="AH182" i="32" s="1"/>
  <c r="FE182" i="28"/>
  <c r="AG182" i="32" s="1"/>
  <c r="FF207" i="28"/>
  <c r="AH207" i="32" s="1"/>
  <c r="FE207" i="28"/>
  <c r="AG207" i="32" s="1"/>
  <c r="FF228" i="28"/>
  <c r="AH228" i="32" s="1"/>
  <c r="FE228" i="28"/>
  <c r="AG228" i="32" s="1"/>
  <c r="FF246" i="28"/>
  <c r="AH246" i="32" s="1"/>
  <c r="FE246" i="28"/>
  <c r="AG246" i="32" s="1"/>
  <c r="CX264" i="28"/>
  <c r="FD264" s="1"/>
  <c r="AF264" i="32" s="1"/>
  <c r="FC264" i="28"/>
  <c r="AE264" i="32" s="1"/>
  <c r="CX272" i="28"/>
  <c r="FD272" s="1"/>
  <c r="AF272" i="32" s="1"/>
  <c r="FC272" i="28"/>
  <c r="AE272" i="32" s="1"/>
  <c r="FL74" i="28"/>
  <c r="AN74" i="32" s="1"/>
  <c r="FK74" i="28"/>
  <c r="AM74" i="32" s="1"/>
  <c r="FL108" i="28"/>
  <c r="AN108" i="32" s="1"/>
  <c r="FK108" i="28"/>
  <c r="AM108" i="32" s="1"/>
  <c r="FL144" i="28"/>
  <c r="AN144" i="32" s="1"/>
  <c r="FK144" i="28"/>
  <c r="AM144" i="32" s="1"/>
  <c r="FL182" i="28"/>
  <c r="AN182" i="32" s="1"/>
  <c r="FK182" i="28"/>
  <c r="AM182" i="32" s="1"/>
  <c r="FL248" i="28"/>
  <c r="AN248" i="32" s="1"/>
  <c r="FK248" i="28"/>
  <c r="AM248" i="32" s="1"/>
  <c r="FJ18" i="28"/>
  <c r="AL18" i="32" s="1"/>
  <c r="FI18" i="28"/>
  <c r="AK18" i="32" s="1"/>
  <c r="FJ75" i="28"/>
  <c r="AL75" i="32" s="1"/>
  <c r="FI75" i="28"/>
  <c r="AK75" i="32" s="1"/>
  <c r="FJ123" i="28"/>
  <c r="AL123" i="32" s="1"/>
  <c r="FI123" i="28"/>
  <c r="AK123" i="32" s="1"/>
  <c r="FJ172" i="28"/>
  <c r="AL172" i="32" s="1"/>
  <c r="FI172" i="28"/>
  <c r="AK172" i="32" s="1"/>
  <c r="FJ244" i="28"/>
  <c r="AL244" i="32" s="1"/>
  <c r="FI244" i="28"/>
  <c r="AK244" i="32" s="1"/>
  <c r="FH16" i="28"/>
  <c r="AJ16" i="32" s="1"/>
  <c r="FG16" i="28"/>
  <c r="AI16" i="32" s="1"/>
  <c r="FH24" i="28"/>
  <c r="AJ24" i="32" s="1"/>
  <c r="FG24" i="28"/>
  <c r="AI24" i="32" s="1"/>
  <c r="FH32" i="28"/>
  <c r="AJ32" i="32" s="1"/>
  <c r="FG32" i="28"/>
  <c r="AI32" i="32" s="1"/>
  <c r="FH40" i="28"/>
  <c r="AJ40" i="32" s="1"/>
  <c r="FG40" i="28"/>
  <c r="AI40" i="32" s="1"/>
  <c r="FH48" i="28"/>
  <c r="AJ48" i="32" s="1"/>
  <c r="FG48" i="28"/>
  <c r="AI48" i="32" s="1"/>
  <c r="FH56" i="28"/>
  <c r="AJ56" i="32" s="1"/>
  <c r="FG56" i="28"/>
  <c r="AI56" i="32" s="1"/>
  <c r="FH64" i="28"/>
  <c r="AJ64" i="32" s="1"/>
  <c r="FG64" i="28"/>
  <c r="AI64" i="32" s="1"/>
  <c r="FH72" i="28"/>
  <c r="AJ72" i="32" s="1"/>
  <c r="FG72" i="28"/>
  <c r="AI72" i="32" s="1"/>
  <c r="FH80" i="28"/>
  <c r="AJ80" i="32" s="1"/>
  <c r="FG80" i="28"/>
  <c r="AI80" i="32" s="1"/>
  <c r="FH88" i="28"/>
  <c r="AJ88" i="32" s="1"/>
  <c r="FG88" i="28"/>
  <c r="AI88" i="32" s="1"/>
  <c r="FH96" i="28"/>
  <c r="AJ96" i="32" s="1"/>
  <c r="FG96" i="28"/>
  <c r="AI96" i="32" s="1"/>
  <c r="FH104" i="28"/>
  <c r="AJ104" i="32" s="1"/>
  <c r="FG104" i="28"/>
  <c r="AI104" i="32" s="1"/>
  <c r="FL27" i="28"/>
  <c r="AN27" i="32" s="1"/>
  <c r="FK27" i="28"/>
  <c r="AM27" i="32" s="1"/>
  <c r="FL54" i="28"/>
  <c r="AN54" i="32" s="1"/>
  <c r="FK54" i="28"/>
  <c r="AM54" i="32" s="1"/>
  <c r="FL105" i="28"/>
  <c r="AN105" i="32" s="1"/>
  <c r="FK105" i="28"/>
  <c r="AM105" i="32" s="1"/>
  <c r="FL145" i="28"/>
  <c r="AN145" i="32" s="1"/>
  <c r="FK145" i="28"/>
  <c r="AM145" i="32" s="1"/>
  <c r="FL158" i="28"/>
  <c r="AN158" i="32" s="1"/>
  <c r="FK158" i="28"/>
  <c r="AM158" i="32" s="1"/>
  <c r="FL242" i="28"/>
  <c r="AN242" i="32" s="1"/>
  <c r="FK242" i="28"/>
  <c r="AM242" i="32" s="1"/>
  <c r="FJ19" i="28"/>
  <c r="AL19" i="32" s="1"/>
  <c r="FI19" i="28"/>
  <c r="AK19" i="32" s="1"/>
  <c r="FH156" i="28"/>
  <c r="AJ156" i="32" s="1"/>
  <c r="FG156" i="28"/>
  <c r="AI156" i="32" s="1"/>
  <c r="FH176" i="28"/>
  <c r="AJ176" i="32" s="1"/>
  <c r="FG176" i="28"/>
  <c r="AI176" i="32" s="1"/>
  <c r="FH204" i="28"/>
  <c r="AJ204" i="32" s="1"/>
  <c r="FG204" i="28"/>
  <c r="AI204" i="32" s="1"/>
  <c r="FH238" i="28"/>
  <c r="AJ238" i="32" s="1"/>
  <c r="FG238" i="28"/>
  <c r="AI238" i="32" s="1"/>
  <c r="FH260" i="28"/>
  <c r="AJ260" i="32" s="1"/>
  <c r="FG260" i="28"/>
  <c r="AI260" i="32" s="1"/>
  <c r="FF151" i="28"/>
  <c r="AH151" i="32" s="1"/>
  <c r="FE151" i="28"/>
  <c r="AG151" i="32" s="1"/>
  <c r="FF172" i="28"/>
  <c r="AH172" i="32" s="1"/>
  <c r="FE172" i="28"/>
  <c r="AG172" i="32" s="1"/>
  <c r="FF190" i="28"/>
  <c r="AH190" i="32" s="1"/>
  <c r="FE190" i="28"/>
  <c r="AG190" i="32" s="1"/>
  <c r="FF215" i="28"/>
  <c r="AH215" i="32" s="1"/>
  <c r="FE215" i="28"/>
  <c r="AG215" i="32" s="1"/>
  <c r="FF236" i="28"/>
  <c r="AH236" i="32" s="1"/>
  <c r="FE236" i="28"/>
  <c r="AG236" i="32" s="1"/>
  <c r="FF254" i="28"/>
  <c r="AH254" i="32" s="1"/>
  <c r="FE254" i="28"/>
  <c r="AG254" i="32" s="1"/>
  <c r="CX259" i="28"/>
  <c r="FD259" s="1"/>
  <c r="AF259" i="32" s="1"/>
  <c r="FC259" i="28"/>
  <c r="AE259" i="32" s="1"/>
  <c r="CX269" i="28"/>
  <c r="FD269" s="1"/>
  <c r="AF269" i="32" s="1"/>
  <c r="FC269" i="28"/>
  <c r="AE269" i="32" s="1"/>
  <c r="FL39" i="28"/>
  <c r="AN39" i="32" s="1"/>
  <c r="FK39" i="28"/>
  <c r="AM39" i="32" s="1"/>
  <c r="FL227" i="28"/>
  <c r="AN227" i="32" s="1"/>
  <c r="FK227" i="28"/>
  <c r="AM227" i="32" s="1"/>
  <c r="FJ22" i="28"/>
  <c r="AL22" i="32" s="1"/>
  <c r="FI22" i="28"/>
  <c r="AK22" i="32" s="1"/>
  <c r="FJ98" i="28"/>
  <c r="AL98" i="32" s="1"/>
  <c r="FI98" i="28"/>
  <c r="AK98" i="32" s="1"/>
  <c r="FJ179" i="28"/>
  <c r="AL179" i="32" s="1"/>
  <c r="FI179" i="28"/>
  <c r="AK179" i="32" s="1"/>
  <c r="FJ246" i="28"/>
  <c r="AL246" i="32" s="1"/>
  <c r="FI246" i="28"/>
  <c r="AK246" i="32" s="1"/>
  <c r="FH139" i="28"/>
  <c r="AJ139" i="32" s="1"/>
  <c r="FG139" i="28"/>
  <c r="AI139" i="32" s="1"/>
  <c r="FH179" i="28"/>
  <c r="AJ179" i="32" s="1"/>
  <c r="FG179" i="28"/>
  <c r="AI179" i="32" s="1"/>
  <c r="FH203" i="28"/>
  <c r="AJ203" i="32" s="1"/>
  <c r="FG203" i="28"/>
  <c r="AI203" i="32" s="1"/>
  <c r="FH218" i="28"/>
  <c r="AJ218" i="32" s="1"/>
  <c r="FG218" i="28"/>
  <c r="AI218" i="32" s="1"/>
  <c r="FF133" i="28"/>
  <c r="AH133" i="32" s="1"/>
  <c r="FE133" i="28"/>
  <c r="AG133" i="32" s="1"/>
  <c r="FF152" i="28"/>
  <c r="AH152" i="32" s="1"/>
  <c r="FE152" i="28"/>
  <c r="AG152" i="32" s="1"/>
  <c r="FF195" i="28"/>
  <c r="AH195" i="32" s="1"/>
  <c r="FE195" i="28"/>
  <c r="AG195" i="32" s="1"/>
  <c r="FF208" i="28"/>
  <c r="AH208" i="32" s="1"/>
  <c r="FE208" i="28"/>
  <c r="AG208" i="32" s="1"/>
  <c r="FF241" i="28"/>
  <c r="AH241" i="32" s="1"/>
  <c r="FE241" i="28"/>
  <c r="AG241" i="32" s="1"/>
  <c r="FF269" i="28"/>
  <c r="AH269" i="32" s="1"/>
  <c r="FE269" i="28"/>
  <c r="AG269" i="32" s="1"/>
  <c r="CX9" i="28"/>
  <c r="FD9" s="1"/>
  <c r="AF9" i="32" s="1"/>
  <c r="FC9" i="28"/>
  <c r="AE9" i="32" s="1"/>
  <c r="CX17" i="28"/>
  <c r="FD17" s="1"/>
  <c r="AF17" i="32" s="1"/>
  <c r="FC17" i="28"/>
  <c r="AE17" i="32" s="1"/>
  <c r="CX25" i="28"/>
  <c r="FD25" s="1"/>
  <c r="AF25" i="32" s="1"/>
  <c r="FC25" i="28"/>
  <c r="AE25" i="32" s="1"/>
  <c r="CX33" i="28"/>
  <c r="FD33" s="1"/>
  <c r="AF33" i="32" s="1"/>
  <c r="FC33" i="28"/>
  <c r="AE33" i="32" s="1"/>
  <c r="CX41" i="28"/>
  <c r="FD41" s="1"/>
  <c r="AF41" i="32" s="1"/>
  <c r="FC41" i="28"/>
  <c r="AE41" i="32" s="1"/>
  <c r="CX49" i="28"/>
  <c r="FD49" s="1"/>
  <c r="AF49" i="32" s="1"/>
  <c r="FC49" i="28"/>
  <c r="AE49" i="32" s="1"/>
  <c r="CX57" i="28"/>
  <c r="FD57" s="1"/>
  <c r="AF57" i="32" s="1"/>
  <c r="FC57" i="28"/>
  <c r="AE57" i="32" s="1"/>
  <c r="CX65" i="28"/>
  <c r="FD65" s="1"/>
  <c r="AF65" i="32" s="1"/>
  <c r="FC65" i="28"/>
  <c r="AE65" i="32" s="1"/>
  <c r="CX73" i="28"/>
  <c r="FD73" s="1"/>
  <c r="AF73" i="32" s="1"/>
  <c r="FC73" i="28"/>
  <c r="AE73" i="32" s="1"/>
  <c r="CX81" i="28"/>
  <c r="FD81" s="1"/>
  <c r="AF81" i="32" s="1"/>
  <c r="FC81" i="28"/>
  <c r="AE81" i="32" s="1"/>
  <c r="FL52" i="28"/>
  <c r="AN52" i="32" s="1"/>
  <c r="FK52" i="28"/>
  <c r="AM52" i="32" s="1"/>
  <c r="FL76" i="28"/>
  <c r="AN76" i="32" s="1"/>
  <c r="FK76" i="28"/>
  <c r="AM76" i="32" s="1"/>
  <c r="FL118" i="28"/>
  <c r="AN118" i="32" s="1"/>
  <c r="FK118" i="28"/>
  <c r="AM118" i="32" s="1"/>
  <c r="FL254" i="28"/>
  <c r="AN254" i="32" s="1"/>
  <c r="FK254" i="28"/>
  <c r="AM254" i="32" s="1"/>
  <c r="FL266" i="28"/>
  <c r="AN266" i="32" s="1"/>
  <c r="FK266" i="28"/>
  <c r="AM266" i="32" s="1"/>
  <c r="FJ58" i="28"/>
  <c r="AL58" i="32" s="1"/>
  <c r="FI58" i="28"/>
  <c r="AK58" i="32" s="1"/>
  <c r="FJ269" i="28"/>
  <c r="AL269" i="32" s="1"/>
  <c r="FI269" i="28"/>
  <c r="AK269" i="32" s="1"/>
  <c r="FL122" i="28"/>
  <c r="AN122" i="32" s="1"/>
  <c r="FK122" i="28"/>
  <c r="AM122" i="32" s="1"/>
  <c r="FL154" i="28"/>
  <c r="AN154" i="32" s="1"/>
  <c r="FK154" i="28"/>
  <c r="AM154" i="32" s="1"/>
  <c r="FL196" i="28"/>
  <c r="AN196" i="32" s="1"/>
  <c r="FK196" i="28"/>
  <c r="AM196" i="32" s="1"/>
  <c r="FL234" i="28"/>
  <c r="AN234" i="32" s="1"/>
  <c r="FK234" i="28"/>
  <c r="AM234" i="32" s="1"/>
  <c r="FJ128" i="28"/>
  <c r="AL128" i="32" s="1"/>
  <c r="FI128" i="28"/>
  <c r="AK128" i="32" s="1"/>
  <c r="FJ205" i="28"/>
  <c r="AL205" i="32" s="1"/>
  <c r="FI205" i="28"/>
  <c r="AK205" i="32" s="1"/>
  <c r="FH147" i="28"/>
  <c r="AJ147" i="32" s="1"/>
  <c r="FG147" i="28"/>
  <c r="AI147" i="32" s="1"/>
  <c r="FH171" i="28"/>
  <c r="AJ171" i="32" s="1"/>
  <c r="FG171" i="28"/>
  <c r="AI171" i="32" s="1"/>
  <c r="FH186" i="28"/>
  <c r="AJ186" i="32" s="1"/>
  <c r="FG186" i="28"/>
  <c r="AI186" i="32" s="1"/>
  <c r="FH233" i="28"/>
  <c r="AJ233" i="32" s="1"/>
  <c r="FG233" i="28"/>
  <c r="AI233" i="32" s="1"/>
  <c r="FH242" i="28"/>
  <c r="AJ242" i="32" s="1"/>
  <c r="FG242" i="28"/>
  <c r="AI242" i="32" s="1"/>
  <c r="FF145" i="28"/>
  <c r="AH145" i="32" s="1"/>
  <c r="FE145" i="28"/>
  <c r="AG145" i="32" s="1"/>
  <c r="FF171" i="28"/>
  <c r="AH171" i="32" s="1"/>
  <c r="FE171" i="28"/>
  <c r="AG171" i="32" s="1"/>
  <c r="FF202" i="28"/>
  <c r="AH202" i="32" s="1"/>
  <c r="FE202" i="28"/>
  <c r="AG202" i="32" s="1"/>
  <c r="FF233" i="28"/>
  <c r="AH233" i="32" s="1"/>
  <c r="FE233" i="28"/>
  <c r="AG233" i="32" s="1"/>
  <c r="FF258" i="28"/>
  <c r="AH258" i="32" s="1"/>
  <c r="FE258" i="28"/>
  <c r="AG258" i="32" s="1"/>
  <c r="FF270" i="28"/>
  <c r="AH270" i="32" s="1"/>
  <c r="FE270" i="28"/>
  <c r="AG270" i="32" s="1"/>
  <c r="CX8" i="28"/>
  <c r="FD8" s="1"/>
  <c r="AF8" i="32" s="1"/>
  <c r="FC8" i="28"/>
  <c r="AE8" i="32" s="1"/>
  <c r="CX16" i="28"/>
  <c r="FD16" s="1"/>
  <c r="AF16" i="32" s="1"/>
  <c r="FC16" i="28"/>
  <c r="AE16" i="32" s="1"/>
  <c r="CX24" i="28"/>
  <c r="FD24" s="1"/>
  <c r="AF24" i="32" s="1"/>
  <c r="FC24" i="28"/>
  <c r="AE24" i="32" s="1"/>
  <c r="CX32" i="28"/>
  <c r="FD32" s="1"/>
  <c r="AF32" i="32" s="1"/>
  <c r="FC32" i="28"/>
  <c r="AE32" i="32" s="1"/>
  <c r="CX40" i="28"/>
  <c r="FD40" s="1"/>
  <c r="AF40" i="32" s="1"/>
  <c r="FC40" i="28"/>
  <c r="AE40" i="32" s="1"/>
  <c r="CX48" i="28"/>
  <c r="FD48" s="1"/>
  <c r="AF48" i="32" s="1"/>
  <c r="FC48" i="28"/>
  <c r="AE48" i="32" s="1"/>
  <c r="CX56" i="28"/>
  <c r="FD56" s="1"/>
  <c r="AF56" i="32" s="1"/>
  <c r="FC56" i="28"/>
  <c r="AE56" i="32" s="1"/>
  <c r="CX64" i="28"/>
  <c r="FD64" s="1"/>
  <c r="AF64" i="32" s="1"/>
  <c r="FC64" i="28"/>
  <c r="AE64" i="32" s="1"/>
  <c r="CX72" i="28"/>
  <c r="FD72" s="1"/>
  <c r="AF72" i="32" s="1"/>
  <c r="FC72" i="28"/>
  <c r="AE72" i="32" s="1"/>
  <c r="CX80" i="28"/>
  <c r="FD80" s="1"/>
  <c r="AF80" i="32" s="1"/>
  <c r="FC80" i="28"/>
  <c r="AE80" i="32" s="1"/>
  <c r="CX88" i="28"/>
  <c r="FD88" s="1"/>
  <c r="AF88" i="32" s="1"/>
  <c r="FC88" i="28"/>
  <c r="AE88" i="32" s="1"/>
  <c r="CX87" i="28"/>
  <c r="FD87" s="1"/>
  <c r="AF87" i="32" s="1"/>
  <c r="FC87" i="28"/>
  <c r="AE87" i="32" s="1"/>
  <c r="CX95" i="28"/>
  <c r="FD95" s="1"/>
  <c r="AF95" i="32" s="1"/>
  <c r="FC95" i="28"/>
  <c r="AE95" i="32" s="1"/>
  <c r="CX103" i="28"/>
  <c r="FD103" s="1"/>
  <c r="AF103" i="32" s="1"/>
  <c r="FC103" i="28"/>
  <c r="AE103" i="32" s="1"/>
  <c r="CX111" i="28"/>
  <c r="FD111" s="1"/>
  <c r="AF111" i="32" s="1"/>
  <c r="FC111" i="28"/>
  <c r="AE111" i="32" s="1"/>
  <c r="CX119" i="28"/>
  <c r="FD119" s="1"/>
  <c r="AF119" i="32" s="1"/>
  <c r="FC119" i="28"/>
  <c r="AE119" i="32" s="1"/>
  <c r="CX127" i="28"/>
  <c r="FD127" s="1"/>
  <c r="AF127" i="32" s="1"/>
  <c r="FC127" i="28"/>
  <c r="AE127" i="32" s="1"/>
  <c r="CX135" i="28"/>
  <c r="FD135" s="1"/>
  <c r="AF135" i="32" s="1"/>
  <c r="FC135" i="28"/>
  <c r="AE135" i="32" s="1"/>
  <c r="CX143" i="28"/>
  <c r="FD143" s="1"/>
  <c r="AF143" i="32" s="1"/>
  <c r="FC143" i="28"/>
  <c r="AE143" i="32" s="1"/>
  <c r="CX151" i="28"/>
  <c r="FD151" s="1"/>
  <c r="AF151" i="32" s="1"/>
  <c r="FC151" i="28"/>
  <c r="AE151" i="32" s="1"/>
  <c r="CX159" i="28"/>
  <c r="FD159" s="1"/>
  <c r="AF159" i="32" s="1"/>
  <c r="FC159" i="28"/>
  <c r="AE159" i="32" s="1"/>
  <c r="CX167" i="28"/>
  <c r="FD167" s="1"/>
  <c r="AF167" i="32" s="1"/>
  <c r="FC167" i="28"/>
  <c r="AE167" i="32" s="1"/>
  <c r="CX175" i="28"/>
  <c r="FD175" s="1"/>
  <c r="AF175" i="32" s="1"/>
  <c r="FC175" i="28"/>
  <c r="AE175" i="32" s="1"/>
  <c r="CX183" i="28"/>
  <c r="FD183" s="1"/>
  <c r="AF183" i="32" s="1"/>
  <c r="FC183" i="28"/>
  <c r="AE183" i="32" s="1"/>
  <c r="CX191" i="28"/>
  <c r="FD191" s="1"/>
  <c r="AF191" i="32" s="1"/>
  <c r="FC191" i="28"/>
  <c r="AE191" i="32" s="1"/>
  <c r="CX199" i="28"/>
  <c r="FD199" s="1"/>
  <c r="AF199" i="32" s="1"/>
  <c r="FC199" i="28"/>
  <c r="AE199" i="32" s="1"/>
  <c r="CX207" i="28"/>
  <c r="FD207" s="1"/>
  <c r="AF207" i="32" s="1"/>
  <c r="FC207" i="28"/>
  <c r="AE207" i="32" s="1"/>
  <c r="CX215" i="28"/>
  <c r="FD215" s="1"/>
  <c r="AF215" i="32" s="1"/>
  <c r="FC215" i="28"/>
  <c r="AE215" i="32" s="1"/>
  <c r="CX223" i="28"/>
  <c r="FD223" s="1"/>
  <c r="AF223" i="32" s="1"/>
  <c r="FC223" i="28"/>
  <c r="AE223" i="32" s="1"/>
  <c r="CX231" i="28"/>
  <c r="FD231" s="1"/>
  <c r="AF231" i="32" s="1"/>
  <c r="FC231" i="28"/>
  <c r="AE231" i="32" s="1"/>
  <c r="CX239" i="28"/>
  <c r="FD239" s="1"/>
  <c r="AF239" i="32" s="1"/>
  <c r="FC239" i="28"/>
  <c r="AE239" i="32" s="1"/>
  <c r="FF205" i="28"/>
  <c r="AH205" i="32" s="1"/>
  <c r="FE205" i="28"/>
  <c r="AG205" i="32" s="1"/>
  <c r="CX98" i="28"/>
  <c r="FD98" s="1"/>
  <c r="AF98" i="32" s="1"/>
  <c r="FC98" i="28"/>
  <c r="AE98" i="32" s="1"/>
  <c r="CX106" i="28"/>
  <c r="FD106" s="1"/>
  <c r="AF106" i="32" s="1"/>
  <c r="FC106" i="28"/>
  <c r="AE106" i="32" s="1"/>
  <c r="CX114" i="28"/>
  <c r="FD114" s="1"/>
  <c r="AF114" i="32" s="1"/>
  <c r="FC114" i="28"/>
  <c r="AE114" i="32" s="1"/>
  <c r="CX122" i="28"/>
  <c r="FD122" s="1"/>
  <c r="AF122" i="32" s="1"/>
  <c r="FC122" i="28"/>
  <c r="AE122" i="32" s="1"/>
  <c r="CX130" i="28"/>
  <c r="FD130" s="1"/>
  <c r="AF130" i="32" s="1"/>
  <c r="FC130" i="28"/>
  <c r="AE130" i="32" s="1"/>
  <c r="CX138" i="28"/>
  <c r="FD138" s="1"/>
  <c r="AF138" i="32" s="1"/>
  <c r="FC138" i="28"/>
  <c r="AE138" i="32" s="1"/>
  <c r="CX146" i="28"/>
  <c r="FD146" s="1"/>
  <c r="AF146" i="32" s="1"/>
  <c r="FC146" i="28"/>
  <c r="AE146" i="32" s="1"/>
  <c r="CX154" i="28"/>
  <c r="FD154" s="1"/>
  <c r="AF154" i="32" s="1"/>
  <c r="FC154" i="28"/>
  <c r="AE154" i="32" s="1"/>
  <c r="CX162" i="28"/>
  <c r="FD162" s="1"/>
  <c r="AF162" i="32" s="1"/>
  <c r="FC162" i="28"/>
  <c r="AE162" i="32" s="1"/>
  <c r="CX170" i="28"/>
  <c r="FD170" s="1"/>
  <c r="AF170" i="32" s="1"/>
  <c r="FC170" i="28"/>
  <c r="AE170" i="32" s="1"/>
  <c r="CX178" i="28"/>
  <c r="FD178" s="1"/>
  <c r="AF178" i="32" s="1"/>
  <c r="FC178" i="28"/>
  <c r="AE178" i="32" s="1"/>
  <c r="CX186" i="28"/>
  <c r="FD186" s="1"/>
  <c r="AF186" i="32" s="1"/>
  <c r="FC186" i="28"/>
  <c r="AE186" i="32" s="1"/>
  <c r="CX194" i="28"/>
  <c r="FD194" s="1"/>
  <c r="AF194" i="32" s="1"/>
  <c r="FC194" i="28"/>
  <c r="AE194" i="32" s="1"/>
  <c r="CX202" i="28"/>
  <c r="FD202" s="1"/>
  <c r="AF202" i="32" s="1"/>
  <c r="FC202" i="28"/>
  <c r="AE202" i="32" s="1"/>
  <c r="CX210" i="28"/>
  <c r="FD210" s="1"/>
  <c r="AF210" i="32" s="1"/>
  <c r="FC210" i="28"/>
  <c r="AE210" i="32" s="1"/>
  <c r="CX218" i="28"/>
  <c r="FD218" s="1"/>
  <c r="AF218" i="32" s="1"/>
  <c r="FC218" i="28"/>
  <c r="AE218" i="32" s="1"/>
  <c r="CX226" i="28"/>
  <c r="FD226" s="1"/>
  <c r="AF226" i="32" s="1"/>
  <c r="FC226" i="28"/>
  <c r="AE226" i="32" s="1"/>
  <c r="CX234" i="28"/>
  <c r="FD234" s="1"/>
  <c r="AF234" i="32" s="1"/>
  <c r="FC234" i="28"/>
  <c r="AE234" i="32" s="1"/>
  <c r="CX242" i="28"/>
  <c r="FD242" s="1"/>
  <c r="AF242" i="32" s="1"/>
  <c r="FC242" i="28"/>
  <c r="AE242" i="32" s="1"/>
  <c r="CX255" i="28"/>
  <c r="FD255" s="1"/>
  <c r="AF255" i="32" s="1"/>
  <c r="FC255" i="28"/>
  <c r="AE255" i="32" s="1"/>
  <c r="FL198" i="28"/>
  <c r="AN198" i="32" s="1"/>
  <c r="FK198" i="28"/>
  <c r="AM198" i="32" s="1"/>
  <c r="FH153" i="28"/>
  <c r="AJ153" i="32" s="1"/>
  <c r="FG153" i="28"/>
  <c r="AI153" i="32" s="1"/>
  <c r="FH161" i="28"/>
  <c r="AJ161" i="32" s="1"/>
  <c r="FG161" i="28"/>
  <c r="AI161" i="32" s="1"/>
  <c r="FH185" i="28"/>
  <c r="AJ185" i="32" s="1"/>
  <c r="FG185" i="28"/>
  <c r="AI185" i="32" s="1"/>
  <c r="FH194" i="28"/>
  <c r="AJ194" i="32" s="1"/>
  <c r="FG194" i="28"/>
  <c r="AI194" i="32" s="1"/>
  <c r="FF186" i="28"/>
  <c r="AH186" i="32" s="1"/>
  <c r="FE186" i="28"/>
  <c r="AG186" i="32" s="1"/>
  <c r="FL186" i="28"/>
  <c r="AN186" i="32" s="1"/>
  <c r="FK186" i="28"/>
  <c r="AM186" i="32" s="1"/>
  <c r="FJ34" i="28"/>
  <c r="AL34" i="32" s="1"/>
  <c r="FI34" i="28"/>
  <c r="AK34" i="32" s="1"/>
  <c r="FJ138" i="28"/>
  <c r="AL138" i="32" s="1"/>
  <c r="FI138" i="28"/>
  <c r="AK138" i="32" s="1"/>
  <c r="FJ254" i="28"/>
  <c r="AL254" i="32" s="1"/>
  <c r="FI254" i="28"/>
  <c r="AK254" i="32" s="1"/>
  <c r="FH116" i="28"/>
  <c r="AJ116" i="32" s="1"/>
  <c r="FG116" i="28"/>
  <c r="AI116" i="32" s="1"/>
  <c r="FH124" i="28"/>
  <c r="AJ124" i="32" s="1"/>
  <c r="FG124" i="28"/>
  <c r="AI124" i="32" s="1"/>
  <c r="FH170" i="28"/>
  <c r="AJ170" i="32" s="1"/>
  <c r="FG170" i="28"/>
  <c r="AI170" i="32" s="1"/>
  <c r="FF8" i="28"/>
  <c r="AH8" i="32" s="1"/>
  <c r="FE8" i="28"/>
  <c r="AG8" i="32" s="1"/>
  <c r="FF38" i="28"/>
  <c r="AH38" i="32" s="1"/>
  <c r="FE38" i="28"/>
  <c r="AG38" i="32" s="1"/>
  <c r="FL212" i="28"/>
  <c r="AN212" i="32" s="1"/>
  <c r="FK212" i="28"/>
  <c r="AM212" i="32" s="1"/>
  <c r="FF179" i="28"/>
  <c r="AH179" i="32" s="1"/>
  <c r="FE179" i="28"/>
  <c r="AG179" i="32" s="1"/>
  <c r="FF192" i="28"/>
  <c r="AH192" i="32" s="1"/>
  <c r="FE192" i="28"/>
  <c r="AG192" i="32" s="1"/>
  <c r="CX254" i="28"/>
  <c r="FD254" s="1"/>
  <c r="AF254" i="32" s="1"/>
  <c r="FC254" i="28"/>
  <c r="AE254" i="32" s="1"/>
  <c r="FL164" i="28"/>
  <c r="AN164" i="32" s="1"/>
  <c r="FK164" i="28"/>
  <c r="AM164" i="32" s="1"/>
  <c r="FF67" i="28"/>
  <c r="AH67" i="32" s="1"/>
  <c r="FE67" i="28"/>
  <c r="AG67" i="32" s="1"/>
  <c r="FF75" i="28"/>
  <c r="AH75" i="32" s="1"/>
  <c r="FE75" i="28"/>
  <c r="AG75" i="32" s="1"/>
  <c r="FF83" i="28"/>
  <c r="AH83" i="32" s="1"/>
  <c r="FE83" i="28"/>
  <c r="AG83" i="32" s="1"/>
  <c r="FF91" i="28"/>
  <c r="AH91" i="32" s="1"/>
  <c r="FE91" i="28"/>
  <c r="AG91" i="32" s="1"/>
  <c r="FF99" i="28"/>
  <c r="AH99" i="32" s="1"/>
  <c r="FE99" i="28"/>
  <c r="AG99" i="32" s="1"/>
  <c r="FF107" i="28"/>
  <c r="AH107" i="32" s="1"/>
  <c r="FE107" i="28"/>
  <c r="AG107" i="32" s="1"/>
  <c r="FF115" i="28"/>
  <c r="AH115" i="32" s="1"/>
  <c r="FE115" i="28"/>
  <c r="AG115" i="32" s="1"/>
  <c r="FF123" i="28"/>
  <c r="AH123" i="32" s="1"/>
  <c r="FE123" i="28"/>
  <c r="AG123" i="32" s="1"/>
  <c r="FH134" i="28"/>
  <c r="AJ134" i="32" s="1"/>
  <c r="FG134" i="28"/>
  <c r="AI134" i="32" s="1"/>
  <c r="FH214" i="28"/>
  <c r="AJ214" i="32" s="1"/>
  <c r="FG214" i="28"/>
  <c r="AI214" i="32" s="1"/>
  <c r="CX258" i="28"/>
  <c r="FD258" s="1"/>
  <c r="AF258" i="32" s="1"/>
  <c r="FC258" i="28"/>
  <c r="AE258" i="32" s="1"/>
  <c r="FJ158" i="28"/>
  <c r="AL158" i="32" s="1"/>
  <c r="FI158" i="28"/>
  <c r="AK158" i="32" s="1"/>
  <c r="FH154" i="28"/>
  <c r="AJ154" i="32" s="1"/>
  <c r="FG154" i="28"/>
  <c r="AI154" i="32" s="1"/>
  <c r="CX252" i="28"/>
  <c r="FD252" s="1"/>
  <c r="AF252" i="32" s="1"/>
  <c r="FC252" i="28"/>
  <c r="AE252" i="32" s="1"/>
  <c r="FL11" i="28"/>
  <c r="AN11" i="32" s="1"/>
  <c r="FK11" i="28"/>
  <c r="AM11" i="32" s="1"/>
  <c r="FL38" i="28"/>
  <c r="AN38" i="32" s="1"/>
  <c r="FK38" i="28"/>
  <c r="AM38" i="32" s="1"/>
  <c r="FL68" i="28"/>
  <c r="AN68" i="32" s="1"/>
  <c r="FK68" i="28"/>
  <c r="AM68" i="32" s="1"/>
  <c r="FL255" i="28"/>
  <c r="AN255" i="32" s="1"/>
  <c r="FK255" i="28"/>
  <c r="AM255" i="32" s="1"/>
  <c r="FJ38" i="28"/>
  <c r="AL38" i="32" s="1"/>
  <c r="FI38" i="28"/>
  <c r="AK38" i="32" s="1"/>
  <c r="FJ52" i="28"/>
  <c r="AL52" i="32" s="1"/>
  <c r="FI52" i="28"/>
  <c r="AK52" i="32" s="1"/>
  <c r="FJ70" i="28"/>
  <c r="AL70" i="32" s="1"/>
  <c r="FI70" i="28"/>
  <c r="AK70" i="32" s="1"/>
  <c r="FJ107" i="28"/>
  <c r="AL107" i="32" s="1"/>
  <c r="FI107" i="28"/>
  <c r="AK107" i="32" s="1"/>
  <c r="FJ129" i="28"/>
  <c r="AL129" i="32" s="1"/>
  <c r="FI129" i="28"/>
  <c r="AK129" i="32" s="1"/>
  <c r="FJ174" i="28"/>
  <c r="AL174" i="32" s="1"/>
  <c r="FI174" i="28"/>
  <c r="AK174" i="32" s="1"/>
  <c r="FJ212" i="28"/>
  <c r="AL212" i="32" s="1"/>
  <c r="FI212" i="28"/>
  <c r="AK212" i="32" s="1"/>
  <c r="FJ268" i="28"/>
  <c r="AL268" i="32" s="1"/>
  <c r="FI268" i="28"/>
  <c r="AK268" i="32" s="1"/>
  <c r="FL22" i="28"/>
  <c r="AN22" i="32" s="1"/>
  <c r="FK22" i="28"/>
  <c r="AM22" i="32" s="1"/>
  <c r="FL104" i="28"/>
  <c r="AN104" i="32" s="1"/>
  <c r="FK104" i="28"/>
  <c r="AM104" i="32" s="1"/>
  <c r="FL163" i="28"/>
  <c r="AN163" i="32" s="1"/>
  <c r="FK163" i="28"/>
  <c r="AM163" i="32" s="1"/>
  <c r="FL243" i="28"/>
  <c r="AN243" i="32" s="1"/>
  <c r="FK243" i="28"/>
  <c r="AM243" i="32" s="1"/>
  <c r="FJ40" i="28"/>
  <c r="AL40" i="32" s="1"/>
  <c r="FI40" i="28"/>
  <c r="AK40" i="32" s="1"/>
  <c r="FJ74" i="28"/>
  <c r="AL74" i="32" s="1"/>
  <c r="FI74" i="28"/>
  <c r="AK74" i="32" s="1"/>
  <c r="FJ113" i="28"/>
  <c r="AL113" i="32" s="1"/>
  <c r="FI113" i="28"/>
  <c r="AK113" i="32" s="1"/>
  <c r="FJ151" i="28"/>
  <c r="AL151" i="32" s="1"/>
  <c r="FI151" i="28"/>
  <c r="AK151" i="32" s="1"/>
  <c r="FJ195" i="28"/>
  <c r="AL195" i="32" s="1"/>
  <c r="FI195" i="28"/>
  <c r="AK195" i="32" s="1"/>
  <c r="FJ242" i="28"/>
  <c r="AL242" i="32" s="1"/>
  <c r="FI242" i="28"/>
  <c r="AK242" i="32" s="1"/>
  <c r="FH132" i="28"/>
  <c r="AJ132" i="32" s="1"/>
  <c r="FG132" i="28"/>
  <c r="AI132" i="32" s="1"/>
  <c r="FH166" i="28"/>
  <c r="AJ166" i="32" s="1"/>
  <c r="FG166" i="28"/>
  <c r="AI166" i="32" s="1"/>
  <c r="FH184" i="28"/>
  <c r="AJ184" i="32" s="1"/>
  <c r="FG184" i="28"/>
  <c r="AI184" i="32" s="1"/>
  <c r="FH212" i="28"/>
  <c r="AJ212" i="32" s="1"/>
  <c r="FG212" i="28"/>
  <c r="AI212" i="32" s="1"/>
  <c r="FH244" i="28"/>
  <c r="AJ244" i="32" s="1"/>
  <c r="FG244" i="28"/>
  <c r="AI244" i="32" s="1"/>
  <c r="FF134" i="28"/>
  <c r="AH134" i="32" s="1"/>
  <c r="FE134" i="28"/>
  <c r="AG134" i="32" s="1"/>
  <c r="FF159" i="28"/>
  <c r="AH159" i="32" s="1"/>
  <c r="FE159" i="28"/>
  <c r="AG159" i="32" s="1"/>
  <c r="FF180" i="28"/>
  <c r="AH180" i="32" s="1"/>
  <c r="FE180" i="28"/>
  <c r="AG180" i="32" s="1"/>
  <c r="FF198" i="28"/>
  <c r="AH198" i="32" s="1"/>
  <c r="FE198" i="28"/>
  <c r="AG198" i="32" s="1"/>
  <c r="FF223" i="28"/>
  <c r="AH223" i="32" s="1"/>
  <c r="FE223" i="28"/>
  <c r="AG223" i="32" s="1"/>
  <c r="FF244" i="28"/>
  <c r="AH244" i="32" s="1"/>
  <c r="FE244" i="28"/>
  <c r="AG244" i="32" s="1"/>
  <c r="CX256" i="28"/>
  <c r="FD256" s="1"/>
  <c r="AF256" i="32" s="1"/>
  <c r="FC256" i="28"/>
  <c r="AE256" i="32" s="1"/>
  <c r="CX270" i="28"/>
  <c r="FD270" s="1"/>
  <c r="AF270" i="32" s="1"/>
  <c r="FC270" i="28"/>
  <c r="AE270" i="32" s="1"/>
  <c r="FL73" i="28"/>
  <c r="AN73" i="32" s="1"/>
  <c r="FK73" i="28"/>
  <c r="AM73" i="32" s="1"/>
  <c r="FL96" i="28"/>
  <c r="AN96" i="32" s="1"/>
  <c r="FK96" i="28"/>
  <c r="AM96" i="32" s="1"/>
  <c r="FL136" i="28"/>
  <c r="AN136" i="32" s="1"/>
  <c r="FK136" i="28"/>
  <c r="AM136" i="32" s="1"/>
  <c r="FL170" i="28"/>
  <c r="AN170" i="32" s="1"/>
  <c r="FK170" i="28"/>
  <c r="AM170" i="32" s="1"/>
  <c r="FL240" i="28"/>
  <c r="AN240" i="32" s="1"/>
  <c r="FK240" i="28"/>
  <c r="AM240" i="32" s="1"/>
  <c r="FJ10" i="28"/>
  <c r="AL10" i="32" s="1"/>
  <c r="FI10" i="28"/>
  <c r="AK10" i="32" s="1"/>
  <c r="FJ54" i="28"/>
  <c r="AL54" i="32" s="1"/>
  <c r="FI54" i="28"/>
  <c r="AK54" i="32" s="1"/>
  <c r="FJ102" i="28"/>
  <c r="AL102" i="32" s="1"/>
  <c r="FI102" i="28"/>
  <c r="AK102" i="32" s="1"/>
  <c r="FJ162" i="28"/>
  <c r="AL162" i="32" s="1"/>
  <c r="FI162" i="28"/>
  <c r="AK162" i="32" s="1"/>
  <c r="FJ236" i="28"/>
  <c r="AL236" i="32" s="1"/>
  <c r="FI236" i="28"/>
  <c r="AK236" i="32" s="1"/>
  <c r="FH14" i="28"/>
  <c r="AJ14" i="32" s="1"/>
  <c r="FG14" i="28"/>
  <c r="AI14" i="32" s="1"/>
  <c r="FH22" i="28"/>
  <c r="AJ22" i="32" s="1"/>
  <c r="FG22" i="28"/>
  <c r="AI22" i="32" s="1"/>
  <c r="FH30" i="28"/>
  <c r="AJ30" i="32" s="1"/>
  <c r="FG30" i="28"/>
  <c r="AI30" i="32" s="1"/>
  <c r="FH38" i="28"/>
  <c r="AJ38" i="32" s="1"/>
  <c r="FG38" i="28"/>
  <c r="AI38" i="32" s="1"/>
  <c r="FH46" i="28"/>
  <c r="AJ46" i="32" s="1"/>
  <c r="FG46" i="28"/>
  <c r="AI46" i="32" s="1"/>
  <c r="FH54" i="28"/>
  <c r="AJ54" i="32" s="1"/>
  <c r="FG54" i="28"/>
  <c r="AI54" i="32" s="1"/>
  <c r="FH62" i="28"/>
  <c r="AJ62" i="32" s="1"/>
  <c r="FG62" i="28"/>
  <c r="AI62" i="32" s="1"/>
  <c r="FH70" i="28"/>
  <c r="AJ70" i="32" s="1"/>
  <c r="FG70" i="28"/>
  <c r="AI70" i="32" s="1"/>
  <c r="FH78" i="28"/>
  <c r="AJ78" i="32" s="1"/>
  <c r="FG78" i="28"/>
  <c r="AI78" i="32" s="1"/>
  <c r="FH86" i="28"/>
  <c r="AJ86" i="32" s="1"/>
  <c r="FG86" i="28"/>
  <c r="AI86" i="32" s="1"/>
  <c r="FH94" i="28"/>
  <c r="AJ94" i="32" s="1"/>
  <c r="FG94" i="28"/>
  <c r="AI94" i="32" s="1"/>
  <c r="FH102" i="28"/>
  <c r="AJ102" i="32" s="1"/>
  <c r="FG102" i="28"/>
  <c r="AI102" i="32" s="1"/>
  <c r="FL20" i="28"/>
  <c r="AN20" i="32" s="1"/>
  <c r="FK20" i="28"/>
  <c r="AM20" i="32" s="1"/>
  <c r="FL44" i="28"/>
  <c r="AN44" i="32" s="1"/>
  <c r="FK44" i="28"/>
  <c r="AM44" i="32" s="1"/>
  <c r="FL66" i="28"/>
  <c r="AN66" i="32" s="1"/>
  <c r="FK66" i="28"/>
  <c r="AM66" i="32" s="1"/>
  <c r="FL138" i="28"/>
  <c r="AN138" i="32" s="1"/>
  <c r="FK138" i="28"/>
  <c r="AM138" i="32" s="1"/>
  <c r="FL157" i="28"/>
  <c r="AN157" i="32" s="1"/>
  <c r="FK157" i="28"/>
  <c r="AM157" i="32" s="1"/>
  <c r="FL232" i="28"/>
  <c r="AN232" i="32" s="1"/>
  <c r="FK232" i="28"/>
  <c r="AM232" i="32" s="1"/>
  <c r="FJ12" i="28"/>
  <c r="AL12" i="32" s="1"/>
  <c r="FI12" i="28"/>
  <c r="AK12" i="32" s="1"/>
  <c r="FH144" i="28"/>
  <c r="AJ144" i="32" s="1"/>
  <c r="FG144" i="28"/>
  <c r="AI144" i="32" s="1"/>
  <c r="FH174" i="28"/>
  <c r="AJ174" i="32" s="1"/>
  <c r="FG174" i="28"/>
  <c r="AI174" i="32" s="1"/>
  <c r="FH192" i="28"/>
  <c r="AJ192" i="32" s="1"/>
  <c r="FG192" i="28"/>
  <c r="AI192" i="32" s="1"/>
  <c r="FH236" i="28"/>
  <c r="AJ236" i="32" s="1"/>
  <c r="FG236" i="28"/>
  <c r="AI236" i="32" s="1"/>
  <c r="FH254" i="28"/>
  <c r="AJ254" i="32" s="1"/>
  <c r="FG254" i="28"/>
  <c r="AI254" i="32" s="1"/>
  <c r="FF142" i="28"/>
  <c r="AH142" i="32" s="1"/>
  <c r="FE142" i="28"/>
  <c r="AG142" i="32" s="1"/>
  <c r="FF167" i="28"/>
  <c r="AH167" i="32" s="1"/>
  <c r="FE167" i="28"/>
  <c r="AG167" i="32" s="1"/>
  <c r="FF188" i="28"/>
  <c r="AH188" i="32" s="1"/>
  <c r="FE188" i="28"/>
  <c r="AG188" i="32" s="1"/>
  <c r="FF206" i="28"/>
  <c r="AH206" i="32" s="1"/>
  <c r="FE206" i="28"/>
  <c r="AG206" i="32" s="1"/>
  <c r="FF231" i="28"/>
  <c r="AH231" i="32" s="1"/>
  <c r="FE231" i="28"/>
  <c r="AG231" i="32" s="1"/>
  <c r="FF252" i="28"/>
  <c r="AH252" i="32" s="1"/>
  <c r="FE252" i="28"/>
  <c r="AG252" i="32" s="1"/>
  <c r="CX257" i="28"/>
  <c r="FD257" s="1"/>
  <c r="AF257" i="32" s="1"/>
  <c r="FC257" i="28"/>
  <c r="AE257" i="32" s="1"/>
  <c r="CX267" i="28"/>
  <c r="FD267" s="1"/>
  <c r="AF267" i="32" s="1"/>
  <c r="FC267" i="28"/>
  <c r="AE267" i="32" s="1"/>
  <c r="CX275" i="28"/>
  <c r="FD275" s="1"/>
  <c r="AF275" i="32" s="1"/>
  <c r="FC275" i="28"/>
  <c r="AE275" i="32" s="1"/>
  <c r="FL178" i="28"/>
  <c r="AN178" i="32" s="1"/>
  <c r="FK178" i="28"/>
  <c r="AM178" i="32" s="1"/>
  <c r="FL274" i="28"/>
  <c r="AN274" i="32" s="1"/>
  <c r="FK274" i="28"/>
  <c r="AM274" i="32" s="1"/>
  <c r="FJ94" i="28"/>
  <c r="AL94" i="32" s="1"/>
  <c r="FI94" i="28"/>
  <c r="AK94" i="32" s="1"/>
  <c r="FJ154" i="28"/>
  <c r="AL154" i="32" s="1"/>
  <c r="FI154" i="28"/>
  <c r="AK154" i="32" s="1"/>
  <c r="FJ228" i="28"/>
  <c r="AL228" i="32" s="1"/>
  <c r="FI228" i="28"/>
  <c r="AK228" i="32" s="1"/>
  <c r="FH137" i="28"/>
  <c r="AJ137" i="32" s="1"/>
  <c r="FG137" i="28"/>
  <c r="AI137" i="32" s="1"/>
  <c r="FH164" i="28"/>
  <c r="AJ164" i="32" s="1"/>
  <c r="FG164" i="28"/>
  <c r="AI164" i="32" s="1"/>
  <c r="FH201" i="28"/>
  <c r="AJ201" i="32" s="1"/>
  <c r="FG201" i="28"/>
  <c r="AI201" i="32" s="1"/>
  <c r="FH210" i="28"/>
  <c r="AJ210" i="32" s="1"/>
  <c r="FG210" i="28"/>
  <c r="AI210" i="32" s="1"/>
  <c r="FF131" i="28"/>
  <c r="AH131" i="32" s="1"/>
  <c r="FE131" i="28"/>
  <c r="AG131" i="32" s="1"/>
  <c r="FF144" i="28"/>
  <c r="AH144" i="32" s="1"/>
  <c r="FE144" i="28"/>
  <c r="AG144" i="32" s="1"/>
  <c r="FF177" i="28"/>
  <c r="AH177" i="32" s="1"/>
  <c r="FE177" i="28"/>
  <c r="AG177" i="32" s="1"/>
  <c r="FF203" i="28"/>
  <c r="AH203" i="32" s="1"/>
  <c r="FE203" i="28"/>
  <c r="AG203" i="32" s="1"/>
  <c r="FF234" i="28"/>
  <c r="AH234" i="32" s="1"/>
  <c r="FE234" i="28"/>
  <c r="AG234" i="32" s="1"/>
  <c r="FF267" i="28"/>
  <c r="AH267" i="32" s="1"/>
  <c r="FE267" i="28"/>
  <c r="AG267" i="32" s="1"/>
  <c r="FF275" i="28"/>
  <c r="AH275" i="32" s="1"/>
  <c r="FE275" i="28"/>
  <c r="AG275" i="32" s="1"/>
  <c r="CX15" i="28"/>
  <c r="FD15" s="1"/>
  <c r="AF15" i="32" s="1"/>
  <c r="FC15" i="28"/>
  <c r="AE15" i="32" s="1"/>
  <c r="CX23" i="28"/>
  <c r="FD23" s="1"/>
  <c r="AF23" i="32" s="1"/>
  <c r="FC23" i="28"/>
  <c r="AE23" i="32" s="1"/>
  <c r="CX31" i="28"/>
  <c r="FD31" s="1"/>
  <c r="AF31" i="32" s="1"/>
  <c r="FC31" i="28"/>
  <c r="AE31" i="32" s="1"/>
  <c r="CX39" i="28"/>
  <c r="FD39" s="1"/>
  <c r="AF39" i="32" s="1"/>
  <c r="FC39" i="28"/>
  <c r="AE39" i="32" s="1"/>
  <c r="CX47" i="28"/>
  <c r="FD47" s="1"/>
  <c r="AF47" i="32" s="1"/>
  <c r="FC47" i="28"/>
  <c r="AE47" i="32" s="1"/>
  <c r="CX55" i="28"/>
  <c r="FD55" s="1"/>
  <c r="AF55" i="32" s="1"/>
  <c r="FC55" i="28"/>
  <c r="AE55" i="32" s="1"/>
  <c r="CX63" i="28"/>
  <c r="FD63" s="1"/>
  <c r="AF63" i="32" s="1"/>
  <c r="FC63" i="28"/>
  <c r="AE63" i="32" s="1"/>
  <c r="CX71" i="28"/>
  <c r="FD71" s="1"/>
  <c r="AF71" i="32" s="1"/>
  <c r="FC71" i="28"/>
  <c r="AE71" i="32" s="1"/>
  <c r="CX79" i="28"/>
  <c r="FD79" s="1"/>
  <c r="AF79" i="32" s="1"/>
  <c r="FC79" i="28"/>
  <c r="AE79" i="32" s="1"/>
  <c r="FL48" i="28"/>
  <c r="AN48" i="32" s="1"/>
  <c r="FK48" i="28"/>
  <c r="AM48" i="32" s="1"/>
  <c r="FL72" i="28"/>
  <c r="AN72" i="32" s="1"/>
  <c r="FK72" i="28"/>
  <c r="AM72" i="32" s="1"/>
  <c r="FL116" i="28"/>
  <c r="AN116" i="32" s="1"/>
  <c r="FK116" i="28"/>
  <c r="AM116" i="32" s="1"/>
  <c r="FL211" i="28"/>
  <c r="AN211" i="32" s="1"/>
  <c r="FK211" i="28"/>
  <c r="AM211" i="32" s="1"/>
  <c r="FL264" i="28"/>
  <c r="AN264" i="32" s="1"/>
  <c r="FK264" i="28"/>
  <c r="AM264" i="32" s="1"/>
  <c r="FJ50" i="28"/>
  <c r="AL50" i="32" s="1"/>
  <c r="FI50" i="28"/>
  <c r="AK50" i="32" s="1"/>
  <c r="FJ253" i="28"/>
  <c r="AL253" i="32" s="1"/>
  <c r="FI253" i="28"/>
  <c r="AK253" i="32" s="1"/>
  <c r="FL121" i="28"/>
  <c r="AN121" i="32" s="1"/>
  <c r="FK121" i="28"/>
  <c r="AM121" i="32" s="1"/>
  <c r="FL130" i="28"/>
  <c r="AN130" i="32" s="1"/>
  <c r="FK130" i="28"/>
  <c r="AM130" i="32" s="1"/>
  <c r="FL192" i="28"/>
  <c r="AN192" i="32" s="1"/>
  <c r="FK192" i="28"/>
  <c r="AM192" i="32" s="1"/>
  <c r="FL208" i="28"/>
  <c r="AN208" i="32" s="1"/>
  <c r="FK208" i="28"/>
  <c r="AM208" i="32" s="1"/>
  <c r="FJ120" i="28"/>
  <c r="AL120" i="32" s="1"/>
  <c r="FI120" i="28"/>
  <c r="AK120" i="32" s="1"/>
  <c r="FJ190" i="28"/>
  <c r="AL190" i="32" s="1"/>
  <c r="FI190" i="28"/>
  <c r="AK190" i="32" s="1"/>
  <c r="FJ274" i="28"/>
  <c r="AL274" i="32" s="1"/>
  <c r="FI274" i="28"/>
  <c r="AK274" i="32" s="1"/>
  <c r="FH169" i="28"/>
  <c r="AJ169" i="32" s="1"/>
  <c r="FG169" i="28"/>
  <c r="AI169" i="32" s="1"/>
  <c r="FH178" i="28"/>
  <c r="AJ178" i="32" s="1"/>
  <c r="FG178" i="28"/>
  <c r="AI178" i="32" s="1"/>
  <c r="FH231" i="28"/>
  <c r="AJ231" i="32" s="1"/>
  <c r="FG231" i="28"/>
  <c r="AI231" i="32" s="1"/>
  <c r="FH239" i="28"/>
  <c r="AJ239" i="32" s="1"/>
  <c r="FG239" i="28"/>
  <c r="AI239" i="32" s="1"/>
  <c r="FF138" i="28"/>
  <c r="AH138" i="32" s="1"/>
  <c r="FE138" i="28"/>
  <c r="AG138" i="32" s="1"/>
  <c r="FF169" i="28"/>
  <c r="AH169" i="32" s="1"/>
  <c r="FE169" i="28"/>
  <c r="AG169" i="32" s="1"/>
  <c r="FF194" i="28"/>
  <c r="AH194" i="32" s="1"/>
  <c r="FE194" i="28"/>
  <c r="AG194" i="32" s="1"/>
  <c r="FF229" i="28"/>
  <c r="AH229" i="32" s="1"/>
  <c r="FE229" i="28"/>
  <c r="AG229" i="32" s="1"/>
  <c r="FF248" i="28"/>
  <c r="AH248" i="32" s="1"/>
  <c r="FE248" i="28"/>
  <c r="AG248" i="32" s="1"/>
  <c r="FF268" i="28"/>
  <c r="AH268" i="32" s="1"/>
  <c r="FE268" i="28"/>
  <c r="AG268" i="32" s="1"/>
  <c r="FF276" i="28"/>
  <c r="AH276" i="32" s="1"/>
  <c r="FE276" i="28"/>
  <c r="AG276" i="32" s="1"/>
  <c r="CX14" i="28"/>
  <c r="FD14" s="1"/>
  <c r="AF14" i="32" s="1"/>
  <c r="FC14" i="28"/>
  <c r="AE14" i="32" s="1"/>
  <c r="CX22" i="28"/>
  <c r="FD22" s="1"/>
  <c r="AF22" i="32" s="1"/>
  <c r="FC22" i="28"/>
  <c r="AE22" i="32" s="1"/>
  <c r="CX30" i="28"/>
  <c r="FD30" s="1"/>
  <c r="AF30" i="32" s="1"/>
  <c r="FC30" i="28"/>
  <c r="AE30" i="32" s="1"/>
  <c r="CX38" i="28"/>
  <c r="FD38" s="1"/>
  <c r="AF38" i="32" s="1"/>
  <c r="FC38" i="28"/>
  <c r="AE38" i="32" s="1"/>
  <c r="CX46" i="28"/>
  <c r="FD46" s="1"/>
  <c r="AF46" i="32" s="1"/>
  <c r="FC46" i="28"/>
  <c r="AE46" i="32" s="1"/>
  <c r="CX54" i="28"/>
  <c r="FD54" s="1"/>
  <c r="AF54" i="32" s="1"/>
  <c r="FC54" i="28"/>
  <c r="AE54" i="32" s="1"/>
  <c r="CX62" i="28"/>
  <c r="FD62" s="1"/>
  <c r="AF62" i="32" s="1"/>
  <c r="FC62" i="28"/>
  <c r="AE62" i="32" s="1"/>
  <c r="CX70" i="28"/>
  <c r="FD70" s="1"/>
  <c r="AF70" i="32" s="1"/>
  <c r="FC70" i="28"/>
  <c r="AE70" i="32" s="1"/>
  <c r="CX78" i="28"/>
  <c r="FD78" s="1"/>
  <c r="AF78" i="32" s="1"/>
  <c r="FC78" i="28"/>
  <c r="AE78" i="32" s="1"/>
  <c r="CX86" i="28"/>
  <c r="FD86" s="1"/>
  <c r="AF86" i="32" s="1"/>
  <c r="FC86" i="28"/>
  <c r="AE86" i="32" s="1"/>
  <c r="CX85" i="28"/>
  <c r="FD85" s="1"/>
  <c r="AF85" i="32" s="1"/>
  <c r="FC85" i="28"/>
  <c r="AE85" i="32" s="1"/>
  <c r="CX93" i="28"/>
  <c r="FD93" s="1"/>
  <c r="AF93" i="32" s="1"/>
  <c r="FC93" i="28"/>
  <c r="AE93" i="32" s="1"/>
  <c r="CX101" i="28"/>
  <c r="FD101" s="1"/>
  <c r="AF101" i="32" s="1"/>
  <c r="FC101" i="28"/>
  <c r="AE101" i="32" s="1"/>
  <c r="CX109" i="28"/>
  <c r="FD109" s="1"/>
  <c r="AF109" i="32" s="1"/>
  <c r="FC109" i="28"/>
  <c r="AE109" i="32" s="1"/>
  <c r="CX117" i="28"/>
  <c r="FD117" s="1"/>
  <c r="AF117" i="32" s="1"/>
  <c r="FC117" i="28"/>
  <c r="AE117" i="32" s="1"/>
  <c r="CX125" i="28"/>
  <c r="FD125" s="1"/>
  <c r="AF125" i="32" s="1"/>
  <c r="FC125" i="28"/>
  <c r="AE125" i="32" s="1"/>
  <c r="CX133" i="28"/>
  <c r="FD133" s="1"/>
  <c r="AF133" i="32" s="1"/>
  <c r="FC133" i="28"/>
  <c r="AE133" i="32" s="1"/>
  <c r="CX141" i="28"/>
  <c r="FD141" s="1"/>
  <c r="AF141" i="32" s="1"/>
  <c r="FC141" i="28"/>
  <c r="AE141" i="32" s="1"/>
  <c r="CX149" i="28"/>
  <c r="FD149" s="1"/>
  <c r="AF149" i="32" s="1"/>
  <c r="FC149" i="28"/>
  <c r="AE149" i="32" s="1"/>
  <c r="CX157" i="28"/>
  <c r="FD157" s="1"/>
  <c r="AF157" i="32" s="1"/>
  <c r="FC157" i="28"/>
  <c r="AE157" i="32" s="1"/>
  <c r="CX165" i="28"/>
  <c r="FD165" s="1"/>
  <c r="AF165" i="32" s="1"/>
  <c r="FC165" i="28"/>
  <c r="AE165" i="32" s="1"/>
  <c r="CX173" i="28"/>
  <c r="FD173" s="1"/>
  <c r="AF173" i="32" s="1"/>
  <c r="FC173" i="28"/>
  <c r="AE173" i="32" s="1"/>
  <c r="CX181" i="28"/>
  <c r="FD181" s="1"/>
  <c r="AF181" i="32" s="1"/>
  <c r="FC181" i="28"/>
  <c r="AE181" i="32" s="1"/>
  <c r="CX189" i="28"/>
  <c r="FD189" s="1"/>
  <c r="AF189" i="32" s="1"/>
  <c r="FC189" i="28"/>
  <c r="AE189" i="32" s="1"/>
  <c r="CX197" i="28"/>
  <c r="FD197" s="1"/>
  <c r="AF197" i="32" s="1"/>
  <c r="FC197" i="28"/>
  <c r="AE197" i="32" s="1"/>
  <c r="CX205" i="28"/>
  <c r="FD205" s="1"/>
  <c r="AF205" i="32" s="1"/>
  <c r="FC205" i="28"/>
  <c r="AE205" i="32" s="1"/>
  <c r="CX213" i="28"/>
  <c r="FD213" s="1"/>
  <c r="AF213" i="32" s="1"/>
  <c r="FC213" i="28"/>
  <c r="AE213" i="32" s="1"/>
  <c r="CX221" i="28"/>
  <c r="FD221" s="1"/>
  <c r="AF221" i="32" s="1"/>
  <c r="FC221" i="28"/>
  <c r="AE221" i="32" s="1"/>
  <c r="CX229" i="28"/>
  <c r="FD229" s="1"/>
  <c r="AF229" i="32" s="1"/>
  <c r="FC229" i="28"/>
  <c r="AE229" i="32" s="1"/>
  <c r="CX237" i="28"/>
  <c r="FD237" s="1"/>
  <c r="AF237" i="32" s="1"/>
  <c r="FC237" i="28"/>
  <c r="AE237" i="32" s="1"/>
  <c r="FH145" i="28"/>
  <c r="AJ145" i="32" s="1"/>
  <c r="FG145" i="28"/>
  <c r="AI145" i="32" s="1"/>
  <c r="CX96" i="28"/>
  <c r="FD96" s="1"/>
  <c r="AF96" i="32" s="1"/>
  <c r="FC96" i="28"/>
  <c r="AE96" i="32" s="1"/>
  <c r="CX104" i="28"/>
  <c r="FD104" s="1"/>
  <c r="AF104" i="32" s="1"/>
  <c r="FC104" i="28"/>
  <c r="AE104" i="32" s="1"/>
  <c r="CX112" i="28"/>
  <c r="FD112" s="1"/>
  <c r="AF112" i="32" s="1"/>
  <c r="FC112" i="28"/>
  <c r="AE112" i="32" s="1"/>
  <c r="CX120" i="28"/>
  <c r="FD120" s="1"/>
  <c r="AF120" i="32" s="1"/>
  <c r="FC120" i="28"/>
  <c r="AE120" i="32" s="1"/>
  <c r="CX128" i="28"/>
  <c r="FD128" s="1"/>
  <c r="AF128" i="32" s="1"/>
  <c r="FC128" i="28"/>
  <c r="AE128" i="32" s="1"/>
  <c r="CX136" i="28"/>
  <c r="FD136" s="1"/>
  <c r="AF136" i="32" s="1"/>
  <c r="FC136" i="28"/>
  <c r="AE136" i="32" s="1"/>
  <c r="CX144" i="28"/>
  <c r="FD144" s="1"/>
  <c r="AF144" i="32" s="1"/>
  <c r="FC144" i="28"/>
  <c r="AE144" i="32" s="1"/>
  <c r="CX152" i="28"/>
  <c r="FD152" s="1"/>
  <c r="AF152" i="32" s="1"/>
  <c r="FC152" i="28"/>
  <c r="AE152" i="32" s="1"/>
  <c r="CX160" i="28"/>
  <c r="FD160" s="1"/>
  <c r="AF160" i="32" s="1"/>
  <c r="FC160" i="28"/>
  <c r="AE160" i="32" s="1"/>
  <c r="CX168" i="28"/>
  <c r="FD168" s="1"/>
  <c r="AF168" i="32" s="1"/>
  <c r="FC168" i="28"/>
  <c r="AE168" i="32" s="1"/>
  <c r="CX176" i="28"/>
  <c r="FD176" s="1"/>
  <c r="AF176" i="32" s="1"/>
  <c r="FC176" i="28"/>
  <c r="AE176" i="32" s="1"/>
  <c r="CX184" i="28"/>
  <c r="FD184" s="1"/>
  <c r="AF184" i="32" s="1"/>
  <c r="FC184" i="28"/>
  <c r="AE184" i="32" s="1"/>
  <c r="CX192" i="28"/>
  <c r="FD192" s="1"/>
  <c r="AF192" i="32" s="1"/>
  <c r="FC192" i="28"/>
  <c r="AE192" i="32" s="1"/>
  <c r="CX200" i="28"/>
  <c r="FD200" s="1"/>
  <c r="AF200" i="32" s="1"/>
  <c r="FC200" i="28"/>
  <c r="AE200" i="32" s="1"/>
  <c r="CX208" i="28"/>
  <c r="FD208" s="1"/>
  <c r="AF208" i="32" s="1"/>
  <c r="FC208" i="28"/>
  <c r="AE208" i="32" s="1"/>
  <c r="CX216" i="28"/>
  <c r="FD216" s="1"/>
  <c r="AF216" i="32" s="1"/>
  <c r="FC216" i="28"/>
  <c r="AE216" i="32" s="1"/>
  <c r="CX224" i="28"/>
  <c r="FD224" s="1"/>
  <c r="AF224" i="32" s="1"/>
  <c r="FC224" i="28"/>
  <c r="AE224" i="32" s="1"/>
  <c r="CX232" i="28"/>
  <c r="FD232" s="1"/>
  <c r="AF232" i="32" s="1"/>
  <c r="FC232" i="28"/>
  <c r="AE232" i="32" s="1"/>
  <c r="CX240" i="28"/>
  <c r="FD240" s="1"/>
  <c r="AF240" i="32" s="1"/>
  <c r="FC240" i="28"/>
  <c r="AE240" i="32" s="1"/>
  <c r="CX248" i="28"/>
  <c r="FD248" s="1"/>
  <c r="AF248" i="32" s="1"/>
  <c r="FC248" i="28"/>
  <c r="AE248" i="32" s="1"/>
  <c r="FL132" i="28"/>
  <c r="AN132" i="32" s="1"/>
  <c r="FK132" i="28"/>
  <c r="AM132" i="32" s="1"/>
  <c r="FH151" i="28"/>
  <c r="AJ151" i="32" s="1"/>
  <c r="FG151" i="28"/>
  <c r="AI151" i="32" s="1"/>
  <c r="FH159" i="28"/>
  <c r="AJ159" i="32" s="1"/>
  <c r="FG159" i="28"/>
  <c r="AI159" i="32" s="1"/>
  <c r="FH183" i="28"/>
  <c r="AJ183" i="32" s="1"/>
  <c r="FG183" i="28"/>
  <c r="AI183" i="32" s="1"/>
  <c r="FH191" i="28"/>
  <c r="AJ191" i="32" s="1"/>
  <c r="FG191" i="28"/>
  <c r="AI191" i="32" s="1"/>
  <c r="FF178" i="28"/>
  <c r="AH178" i="32" s="1"/>
  <c r="FE178" i="28"/>
  <c r="AG178" i="32" s="1"/>
  <c r="FF237" i="28"/>
  <c r="AH237" i="32" s="1"/>
  <c r="FE237" i="28"/>
  <c r="AG237" i="32" s="1"/>
  <c r="FJ30" i="28"/>
  <c r="AL30" i="32" s="1"/>
  <c r="FI30" i="28"/>
  <c r="AK30" i="32" s="1"/>
  <c r="FJ86" i="28"/>
  <c r="AL86" i="32" s="1"/>
  <c r="FI86" i="28"/>
  <c r="AK86" i="32" s="1"/>
  <c r="FJ166" i="28"/>
  <c r="AL166" i="32" s="1"/>
  <c r="FI166" i="28"/>
  <c r="AK166" i="32" s="1"/>
  <c r="FH114" i="28"/>
  <c r="AJ114" i="32" s="1"/>
  <c r="FG114" i="28"/>
  <c r="AI114" i="32" s="1"/>
  <c r="FH122" i="28"/>
  <c r="AJ122" i="32" s="1"/>
  <c r="FG122" i="28"/>
  <c r="AI122" i="32" s="1"/>
  <c r="FH162" i="28"/>
  <c r="AJ162" i="32" s="1"/>
  <c r="FG162" i="28"/>
  <c r="AI162" i="32" s="1"/>
  <c r="FH262" i="28"/>
  <c r="AJ262" i="32" s="1"/>
  <c r="FG262" i="28"/>
  <c r="AI262" i="32" s="1"/>
  <c r="FF36" i="28"/>
  <c r="AH36" i="32" s="1"/>
  <c r="FE36" i="28"/>
  <c r="AG36" i="32" s="1"/>
  <c r="FF44" i="28"/>
  <c r="AH44" i="32" s="1"/>
  <c r="FE44" i="28"/>
  <c r="AG44" i="32" s="1"/>
  <c r="FF129" i="28"/>
  <c r="AH129" i="32" s="1"/>
  <c r="FE129" i="28"/>
  <c r="AG129" i="32" s="1"/>
  <c r="FF187" i="28"/>
  <c r="AH187" i="32" s="1"/>
  <c r="FE187" i="28"/>
  <c r="AG187" i="32" s="1"/>
  <c r="FF232" i="28"/>
  <c r="AH232" i="32" s="1"/>
  <c r="FE232" i="28"/>
  <c r="AG232" i="32" s="1"/>
  <c r="FL156" i="28"/>
  <c r="AN156" i="32" s="1"/>
  <c r="FK156" i="28"/>
  <c r="AM156" i="32" s="1"/>
  <c r="FJ243" i="28"/>
  <c r="AL243" i="32" s="1"/>
  <c r="FI243" i="28"/>
  <c r="AK243" i="32" s="1"/>
  <c r="FF65" i="28"/>
  <c r="AH65" i="32" s="1"/>
  <c r="FE65" i="28"/>
  <c r="AG65" i="32" s="1"/>
  <c r="FF73" i="28"/>
  <c r="AH73" i="32" s="1"/>
  <c r="FE73" i="28"/>
  <c r="AG73" i="32" s="1"/>
  <c r="FF81" i="28"/>
  <c r="AH81" i="32" s="1"/>
  <c r="FE81" i="28"/>
  <c r="AG81" i="32" s="1"/>
  <c r="FF89" i="28"/>
  <c r="AH89" i="32" s="1"/>
  <c r="FE89" i="28"/>
  <c r="AG89" i="32" s="1"/>
  <c r="FF97" i="28"/>
  <c r="AH97" i="32" s="1"/>
  <c r="FE97" i="28"/>
  <c r="AG97" i="32" s="1"/>
  <c r="FF105" i="28"/>
  <c r="AH105" i="32" s="1"/>
  <c r="FE105" i="28"/>
  <c r="AG105" i="32" s="1"/>
  <c r="FF113" i="28"/>
  <c r="AH113" i="32" s="1"/>
  <c r="FE113" i="28"/>
  <c r="AG113" i="32" s="1"/>
  <c r="FF121" i="28"/>
  <c r="AH121" i="32" s="1"/>
  <c r="FE121" i="28"/>
  <c r="AG121" i="32" s="1"/>
  <c r="FJ234" i="28"/>
  <c r="AL234" i="32" s="1"/>
  <c r="FI234" i="28"/>
  <c r="AK234" i="32" s="1"/>
  <c r="FH206" i="28"/>
  <c r="AJ206" i="32" s="1"/>
  <c r="FG206" i="28"/>
  <c r="AI206" i="32" s="1"/>
  <c r="CX253" i="28"/>
  <c r="FD253" s="1"/>
  <c r="AF253" i="32" s="1"/>
  <c r="FC253" i="28"/>
  <c r="AE253" i="32" s="1"/>
  <c r="FJ218" i="28"/>
  <c r="AL218" i="32" s="1"/>
  <c r="FI218" i="28"/>
  <c r="AK218" i="32" s="1"/>
  <c r="FH146" i="28"/>
  <c r="AJ146" i="32" s="1"/>
  <c r="FG146" i="28"/>
  <c r="AI146" i="32" s="1"/>
  <c r="CX250" i="28"/>
  <c r="FD250" s="1"/>
  <c r="AF250" i="32" s="1"/>
  <c r="FC250" i="28"/>
  <c r="AE250" i="32" s="1"/>
  <c r="FJ250" i="28"/>
  <c r="AL250" i="32" s="1"/>
  <c r="FI250" i="28"/>
  <c r="AK250" i="32" s="1"/>
  <c r="FL34" i="28"/>
  <c r="AN34" i="32" s="1"/>
  <c r="FK34" i="28"/>
  <c r="AM34" i="32" s="1"/>
  <c r="FL67" i="28"/>
  <c r="AN67" i="32" s="1"/>
  <c r="FK67" i="28"/>
  <c r="AM67" i="32" s="1"/>
  <c r="FL233" i="28"/>
  <c r="AN233" i="32" s="1"/>
  <c r="FK233" i="28"/>
  <c r="AM233" i="32" s="1"/>
  <c r="FJ26" i="28"/>
  <c r="AL26" i="32" s="1"/>
  <c r="FI26" i="28"/>
  <c r="AK26" i="32" s="1"/>
  <c r="FJ48" i="28"/>
  <c r="AL48" i="32" s="1"/>
  <c r="FI48" i="28"/>
  <c r="AK48" i="32" s="1"/>
  <c r="FJ69" i="28"/>
  <c r="AL69" i="32" s="1"/>
  <c r="FI69" i="28"/>
  <c r="AK69" i="32" s="1"/>
  <c r="FJ100" i="28"/>
  <c r="AL100" i="32" s="1"/>
  <c r="FI100" i="28"/>
  <c r="AK100" i="32" s="1"/>
  <c r="FJ122" i="28"/>
  <c r="AL122" i="32" s="1"/>
  <c r="FI122" i="28"/>
  <c r="AK122" i="32" s="1"/>
  <c r="FJ173" i="28"/>
  <c r="AL173" i="32" s="1"/>
  <c r="FI173" i="28"/>
  <c r="AK173" i="32" s="1"/>
  <c r="FJ211" i="28"/>
  <c r="AL211" i="32" s="1"/>
  <c r="FI211" i="28"/>
  <c r="AK211" i="32" s="1"/>
  <c r="FJ258" i="28"/>
  <c r="AL258" i="32" s="1"/>
  <c r="FI258" i="28"/>
  <c r="AK258" i="32" s="1"/>
  <c r="FL21" i="28"/>
  <c r="AN21" i="32" s="1"/>
  <c r="FK21" i="28"/>
  <c r="AM21" i="32" s="1"/>
  <c r="FL94" i="28"/>
  <c r="AN94" i="32" s="1"/>
  <c r="FK94" i="28"/>
  <c r="AM94" i="32" s="1"/>
  <c r="FL151" i="28"/>
  <c r="AN151" i="32" s="1"/>
  <c r="FK151" i="28"/>
  <c r="AM151" i="32" s="1"/>
  <c r="FL217" i="28"/>
  <c r="AN217" i="32" s="1"/>
  <c r="FK217" i="28"/>
  <c r="AM217" i="32" s="1"/>
  <c r="FJ39" i="28"/>
  <c r="AL39" i="32" s="1"/>
  <c r="FI39" i="28"/>
  <c r="AK39" i="32" s="1"/>
  <c r="FJ62" i="28"/>
  <c r="AL62" i="32" s="1"/>
  <c r="FI62" i="28"/>
  <c r="AK62" i="32" s="1"/>
  <c r="FJ92" i="28"/>
  <c r="AL92" i="32" s="1"/>
  <c r="FI92" i="28"/>
  <c r="AK92" i="32" s="1"/>
  <c r="FJ140" i="28"/>
  <c r="AL140" i="32" s="1"/>
  <c r="FI140" i="28"/>
  <c r="AK140" i="32" s="1"/>
  <c r="FJ188" i="28"/>
  <c r="AL188" i="32" s="1"/>
  <c r="FI188" i="28"/>
  <c r="AK188" i="32" s="1"/>
  <c r="FJ222" i="28"/>
  <c r="AL222" i="32" s="1"/>
  <c r="FI222" i="28"/>
  <c r="AK222" i="32" s="1"/>
  <c r="FJ260" i="28"/>
  <c r="AL260" i="32" s="1"/>
  <c r="FI260" i="28"/>
  <c r="AK260" i="32" s="1"/>
  <c r="FH152" i="28"/>
  <c r="AJ152" i="32" s="1"/>
  <c r="FG152" i="28"/>
  <c r="AI152" i="32" s="1"/>
  <c r="FH182" i="28"/>
  <c r="AJ182" i="32" s="1"/>
  <c r="FG182" i="28"/>
  <c r="AI182" i="32" s="1"/>
  <c r="FH200" i="28"/>
  <c r="AJ200" i="32" s="1"/>
  <c r="FG200" i="28"/>
  <c r="AI200" i="32" s="1"/>
  <c r="FH232" i="28"/>
  <c r="AJ232" i="32" s="1"/>
  <c r="FG232" i="28"/>
  <c r="AI232" i="32" s="1"/>
  <c r="FF132" i="28"/>
  <c r="AH132" i="32" s="1"/>
  <c r="FE132" i="28"/>
  <c r="AG132" i="32" s="1"/>
  <c r="FF150" i="28"/>
  <c r="AH150" i="32" s="1"/>
  <c r="FE150" i="28"/>
  <c r="AG150" i="32" s="1"/>
  <c r="FF175" i="28"/>
  <c r="AH175" i="32" s="1"/>
  <c r="FE175" i="28"/>
  <c r="AG175" i="32" s="1"/>
  <c r="FF196" i="28"/>
  <c r="AH196" i="32" s="1"/>
  <c r="FE196" i="28"/>
  <c r="AG196" i="32" s="1"/>
  <c r="FF214" i="28"/>
  <c r="AH214" i="32" s="1"/>
  <c r="FE214" i="28"/>
  <c r="AG214" i="32" s="1"/>
  <c r="FF239" i="28"/>
  <c r="AH239" i="32" s="1"/>
  <c r="FE239" i="28"/>
  <c r="AG239" i="32" s="1"/>
  <c r="FF262" i="28"/>
  <c r="AH262" i="32" s="1"/>
  <c r="FE262" i="28"/>
  <c r="AG262" i="32" s="1"/>
  <c r="CX268" i="28"/>
  <c r="FD268" s="1"/>
  <c r="AF268" i="32" s="1"/>
  <c r="FC268" i="28"/>
  <c r="AE268" i="32" s="1"/>
  <c r="CX276" i="28"/>
  <c r="FD276" s="1"/>
  <c r="AF276" i="32" s="1"/>
  <c r="FC276" i="28"/>
  <c r="AE276" i="32" s="1"/>
  <c r="FL95" i="28"/>
  <c r="AN95" i="32" s="1"/>
  <c r="FK95" i="28"/>
  <c r="AM95" i="32" s="1"/>
  <c r="FL114" i="28"/>
  <c r="AN114" i="32" s="1"/>
  <c r="FK114" i="28"/>
  <c r="AM114" i="32" s="1"/>
  <c r="FL169" i="28"/>
  <c r="AN169" i="32" s="1"/>
  <c r="FK169" i="28"/>
  <c r="AM169" i="32" s="1"/>
  <c r="FL202" i="28"/>
  <c r="AN202" i="32" s="1"/>
  <c r="FK202" i="28"/>
  <c r="AM202" i="32" s="1"/>
  <c r="FL268" i="28"/>
  <c r="AN268" i="32" s="1"/>
  <c r="FK268" i="28"/>
  <c r="AM268" i="32" s="1"/>
  <c r="FJ53" i="28"/>
  <c r="AL53" i="32" s="1"/>
  <c r="FI53" i="28"/>
  <c r="AK53" i="32" s="1"/>
  <c r="FJ101" i="28"/>
  <c r="AL101" i="32" s="1"/>
  <c r="FI101" i="28"/>
  <c r="AK101" i="32" s="1"/>
  <c r="FJ144" i="28"/>
  <c r="AL144" i="32" s="1"/>
  <c r="FI144" i="28"/>
  <c r="AK144" i="32" s="1"/>
  <c r="FJ206" i="28"/>
  <c r="AL206" i="32" s="1"/>
  <c r="FI206" i="28"/>
  <c r="AK206" i="32" s="1"/>
  <c r="FH12" i="28"/>
  <c r="AJ12" i="32" s="1"/>
  <c r="FG12" i="28"/>
  <c r="AI12" i="32" s="1"/>
  <c r="FH20" i="28"/>
  <c r="AJ20" i="32" s="1"/>
  <c r="FG20" i="28"/>
  <c r="AI20" i="32" s="1"/>
  <c r="FH28" i="28"/>
  <c r="AJ28" i="32" s="1"/>
  <c r="FG28" i="28"/>
  <c r="AI28" i="32" s="1"/>
  <c r="FH36" i="28"/>
  <c r="AJ36" i="32" s="1"/>
  <c r="FG36" i="28"/>
  <c r="AI36" i="32" s="1"/>
  <c r="FH44" i="28"/>
  <c r="AJ44" i="32" s="1"/>
  <c r="FG44" i="28"/>
  <c r="AI44" i="32" s="1"/>
  <c r="FH52" i="28"/>
  <c r="AJ52" i="32" s="1"/>
  <c r="FG52" i="28"/>
  <c r="AI52" i="32" s="1"/>
  <c r="FH60" i="28"/>
  <c r="AJ60" i="32" s="1"/>
  <c r="FG60" i="28"/>
  <c r="AI60" i="32" s="1"/>
  <c r="FH68" i="28"/>
  <c r="AJ68" i="32" s="1"/>
  <c r="FG68" i="28"/>
  <c r="AI68" i="32" s="1"/>
  <c r="FH76" i="28"/>
  <c r="AJ76" i="32" s="1"/>
  <c r="FG76" i="28"/>
  <c r="AI76" i="32" s="1"/>
  <c r="FH84" i="28"/>
  <c r="AJ84" i="32" s="1"/>
  <c r="FG84" i="28"/>
  <c r="AI84" i="32" s="1"/>
  <c r="FH92" i="28"/>
  <c r="AJ92" i="32" s="1"/>
  <c r="FG92" i="28"/>
  <c r="AI92" i="32" s="1"/>
  <c r="FH100" i="28"/>
  <c r="AJ100" i="32" s="1"/>
  <c r="FG100" i="28"/>
  <c r="AI100" i="32" s="1"/>
  <c r="FH108" i="28"/>
  <c r="AJ108" i="32" s="1"/>
  <c r="FG108" i="28"/>
  <c r="AI108" i="32" s="1"/>
  <c r="FL32" i="28"/>
  <c r="AN32" i="32" s="1"/>
  <c r="FK32" i="28"/>
  <c r="AM32" i="32" s="1"/>
  <c r="FL62" i="28"/>
  <c r="AN62" i="32" s="1"/>
  <c r="FK62" i="28"/>
  <c r="AM62" i="32" s="1"/>
  <c r="FL128" i="28"/>
  <c r="AN128" i="32" s="1"/>
  <c r="FK128" i="28"/>
  <c r="AM128" i="32" s="1"/>
  <c r="FL150" i="28"/>
  <c r="AN150" i="32" s="1"/>
  <c r="FK150" i="28"/>
  <c r="AM150" i="32" s="1"/>
  <c r="FL224" i="28"/>
  <c r="AN224" i="32" s="1"/>
  <c r="FK224" i="28"/>
  <c r="AM224" i="32" s="1"/>
  <c r="FL272" i="28"/>
  <c r="AN272" i="32" s="1"/>
  <c r="FK272" i="28"/>
  <c r="AM272" i="32" s="1"/>
  <c r="FH140" i="28"/>
  <c r="AJ140" i="32" s="1"/>
  <c r="FG140" i="28"/>
  <c r="AI140" i="32" s="1"/>
  <c r="FH172" i="28"/>
  <c r="AJ172" i="32" s="1"/>
  <c r="FG172" i="28"/>
  <c r="AI172" i="32" s="1"/>
  <c r="FH190" i="28"/>
  <c r="AJ190" i="32" s="1"/>
  <c r="FG190" i="28"/>
  <c r="AI190" i="32" s="1"/>
  <c r="FH222" i="28"/>
  <c r="AJ222" i="32" s="1"/>
  <c r="FG222" i="28"/>
  <c r="AI222" i="32" s="1"/>
  <c r="FH252" i="28"/>
  <c r="AJ252" i="32" s="1"/>
  <c r="FG252" i="28"/>
  <c r="AI252" i="32" s="1"/>
  <c r="FF140" i="28"/>
  <c r="AH140" i="32" s="1"/>
  <c r="FE140" i="28"/>
  <c r="AG140" i="32" s="1"/>
  <c r="FF158" i="28"/>
  <c r="AH158" i="32" s="1"/>
  <c r="FE158" i="28"/>
  <c r="AG158" i="32" s="1"/>
  <c r="FF183" i="28"/>
  <c r="AH183" i="32" s="1"/>
  <c r="FE183" i="28"/>
  <c r="AG183" i="32" s="1"/>
  <c r="FF204" i="28"/>
  <c r="AH204" i="32" s="1"/>
  <c r="FE204" i="28"/>
  <c r="AG204" i="32" s="1"/>
  <c r="FF222" i="28"/>
  <c r="AH222" i="32" s="1"/>
  <c r="FE222" i="28"/>
  <c r="AG222" i="32" s="1"/>
  <c r="FF247" i="28"/>
  <c r="AH247" i="32" s="1"/>
  <c r="FE247" i="28"/>
  <c r="AG247" i="32" s="1"/>
  <c r="FF261" i="28"/>
  <c r="AH261" i="32" s="1"/>
  <c r="FE261" i="28"/>
  <c r="AG261" i="32" s="1"/>
  <c r="CX265" i="28"/>
  <c r="FD265" s="1"/>
  <c r="AF265" i="32" s="1"/>
  <c r="FC265" i="28"/>
  <c r="AE265" i="32" s="1"/>
  <c r="CX273" i="28"/>
  <c r="FD273" s="1"/>
  <c r="AF273" i="32" s="1"/>
  <c r="FC273" i="28"/>
  <c r="AE273" i="32" s="1"/>
  <c r="FL177" i="28"/>
  <c r="AN177" i="32" s="1"/>
  <c r="FK177" i="28"/>
  <c r="AM177" i="32" s="1"/>
  <c r="FL273" i="28"/>
  <c r="AN273" i="32" s="1"/>
  <c r="FK273" i="28"/>
  <c r="AM273" i="32" s="1"/>
  <c r="FJ28" i="28"/>
  <c r="AL28" i="32" s="1"/>
  <c r="FI28" i="28"/>
  <c r="AK28" i="32" s="1"/>
  <c r="FJ110" i="28"/>
  <c r="AL110" i="32" s="1"/>
  <c r="FI110" i="28"/>
  <c r="AK110" i="32" s="1"/>
  <c r="FJ227" i="28"/>
  <c r="AL227" i="32" s="1"/>
  <c r="FI227" i="28"/>
  <c r="AK227" i="32" s="1"/>
  <c r="FH135" i="28"/>
  <c r="AJ135" i="32" s="1"/>
  <c r="FG135" i="28"/>
  <c r="AI135" i="32" s="1"/>
  <c r="FH143" i="28"/>
  <c r="AJ143" i="32" s="1"/>
  <c r="FG143" i="28"/>
  <c r="AI143" i="32" s="1"/>
  <c r="FH199" i="28"/>
  <c r="AJ199" i="32" s="1"/>
  <c r="FG199" i="28"/>
  <c r="AI199" i="32" s="1"/>
  <c r="FH207" i="28"/>
  <c r="AJ207" i="32" s="1"/>
  <c r="FG207" i="28"/>
  <c r="AI207" i="32" s="1"/>
  <c r="FH243" i="28"/>
  <c r="AJ243" i="32" s="1"/>
  <c r="FG243" i="28"/>
  <c r="AI243" i="32" s="1"/>
  <c r="FF139" i="28"/>
  <c r="AH139" i="32" s="1"/>
  <c r="FE139" i="28"/>
  <c r="AG139" i="32" s="1"/>
  <c r="FF170" i="28"/>
  <c r="AH170" i="32" s="1"/>
  <c r="FE170" i="28"/>
  <c r="AG170" i="32" s="1"/>
  <c r="FF201" i="28"/>
  <c r="AH201" i="32" s="1"/>
  <c r="FE201" i="28"/>
  <c r="AG201" i="32" s="1"/>
  <c r="FF226" i="28"/>
  <c r="AH226" i="32" s="1"/>
  <c r="FE226" i="28"/>
  <c r="AG226" i="32" s="1"/>
  <c r="FF265" i="28"/>
  <c r="AH265" i="32" s="1"/>
  <c r="FE265" i="28"/>
  <c r="AG265" i="32" s="1"/>
  <c r="FF273" i="28"/>
  <c r="AH273" i="32" s="1"/>
  <c r="FE273" i="28"/>
  <c r="AG273" i="32" s="1"/>
  <c r="CX13" i="28"/>
  <c r="FD13" s="1"/>
  <c r="AF13" i="32" s="1"/>
  <c r="FC13" i="28"/>
  <c r="AE13" i="32" s="1"/>
  <c r="CX21" i="28"/>
  <c r="FD21" s="1"/>
  <c r="AF21" i="32" s="1"/>
  <c r="FC21" i="28"/>
  <c r="AE21" i="32" s="1"/>
  <c r="CX29" i="28"/>
  <c r="FD29" s="1"/>
  <c r="AF29" i="32" s="1"/>
  <c r="FC29" i="28"/>
  <c r="AE29" i="32" s="1"/>
  <c r="CX37" i="28"/>
  <c r="FD37" s="1"/>
  <c r="AF37" i="32" s="1"/>
  <c r="FC37" i="28"/>
  <c r="AE37" i="32" s="1"/>
  <c r="CX45" i="28"/>
  <c r="FD45" s="1"/>
  <c r="AF45" i="32" s="1"/>
  <c r="FC45" i="28"/>
  <c r="AE45" i="32" s="1"/>
  <c r="CX53" i="28"/>
  <c r="FD53" s="1"/>
  <c r="AF53" i="32" s="1"/>
  <c r="FC53" i="28"/>
  <c r="AE53" i="32" s="1"/>
  <c r="CX61" i="28"/>
  <c r="FD61" s="1"/>
  <c r="AF61" i="32" s="1"/>
  <c r="FC61" i="28"/>
  <c r="AE61" i="32" s="1"/>
  <c r="CX69" i="28"/>
  <c r="FD69" s="1"/>
  <c r="AF69" i="32" s="1"/>
  <c r="FC69" i="28"/>
  <c r="AE69" i="32" s="1"/>
  <c r="CX77" i="28"/>
  <c r="FD77" s="1"/>
  <c r="AF77" i="32" s="1"/>
  <c r="FC77" i="28"/>
  <c r="AE77" i="32" s="1"/>
  <c r="FL36" i="28"/>
  <c r="AN36" i="32" s="1"/>
  <c r="FK36" i="28"/>
  <c r="AM36" i="32" s="1"/>
  <c r="FL64" i="28"/>
  <c r="AN64" i="32" s="1"/>
  <c r="FK64" i="28"/>
  <c r="AM64" i="32" s="1"/>
  <c r="FL112" i="28"/>
  <c r="AN112" i="32" s="1"/>
  <c r="FK112" i="28"/>
  <c r="AM112" i="32" s="1"/>
  <c r="FL124" i="28"/>
  <c r="AN124" i="32" s="1"/>
  <c r="FK124" i="28"/>
  <c r="AM124" i="32" s="1"/>
  <c r="FL262" i="28"/>
  <c r="AN262" i="32" s="1"/>
  <c r="FK262" i="28"/>
  <c r="AM262" i="32" s="1"/>
  <c r="FJ46" i="28"/>
  <c r="AL46" i="32" s="1"/>
  <c r="FI46" i="28"/>
  <c r="AK46" i="32" s="1"/>
  <c r="FJ182" i="28"/>
  <c r="AL182" i="32" s="1"/>
  <c r="FI182" i="28"/>
  <c r="AK182" i="32" s="1"/>
  <c r="FL90" i="28"/>
  <c r="AN90" i="32" s="1"/>
  <c r="FK90" i="28"/>
  <c r="AM90" i="32" s="1"/>
  <c r="FL129" i="28"/>
  <c r="AN129" i="32" s="1"/>
  <c r="FK129" i="28"/>
  <c r="AM129" i="32" s="1"/>
  <c r="FL184" i="28"/>
  <c r="AN184" i="32" s="1"/>
  <c r="FK184" i="28"/>
  <c r="AM184" i="32" s="1"/>
  <c r="FL204" i="28"/>
  <c r="AN204" i="32" s="1"/>
  <c r="FK204" i="28"/>
  <c r="AM204" i="32" s="1"/>
  <c r="FJ116" i="28"/>
  <c r="AL116" i="32" s="1"/>
  <c r="FI116" i="28"/>
  <c r="AK116" i="32" s="1"/>
  <c r="FJ189" i="28"/>
  <c r="AL189" i="32" s="1"/>
  <c r="FI189" i="28"/>
  <c r="AK189" i="32" s="1"/>
  <c r="FJ266" i="28"/>
  <c r="AL266" i="32" s="1"/>
  <c r="FI266" i="28"/>
  <c r="AK266" i="32" s="1"/>
  <c r="FH167" i="28"/>
  <c r="AJ167" i="32" s="1"/>
  <c r="FG167" i="28"/>
  <c r="AI167" i="32" s="1"/>
  <c r="FH175" i="28"/>
  <c r="AJ175" i="32" s="1"/>
  <c r="FG175" i="28"/>
  <c r="AI175" i="32" s="1"/>
  <c r="FH229" i="28"/>
  <c r="AJ229" i="32" s="1"/>
  <c r="FG229" i="28"/>
  <c r="AI229" i="32" s="1"/>
  <c r="FH237" i="28"/>
  <c r="AJ237" i="32" s="1"/>
  <c r="FG237" i="28"/>
  <c r="AI237" i="32" s="1"/>
  <c r="FF130" i="28"/>
  <c r="AH130" i="32" s="1"/>
  <c r="FE130" i="28"/>
  <c r="AG130" i="32" s="1"/>
  <c r="FF165" i="28"/>
  <c r="AH165" i="32" s="1"/>
  <c r="FE165" i="28"/>
  <c r="AG165" i="32" s="1"/>
  <c r="FF184" i="28"/>
  <c r="AH184" i="32" s="1"/>
  <c r="FE184" i="28"/>
  <c r="AG184" i="32" s="1"/>
  <c r="FF227" i="28"/>
  <c r="AH227" i="32" s="1"/>
  <c r="FE227" i="28"/>
  <c r="AG227" i="32" s="1"/>
  <c r="FF240" i="28"/>
  <c r="AH240" i="32" s="1"/>
  <c r="FE240" i="28"/>
  <c r="AG240" i="32" s="1"/>
  <c r="FF266" i="28"/>
  <c r="AH266" i="32" s="1"/>
  <c r="FE266" i="28"/>
  <c r="AG266" i="32" s="1"/>
  <c r="FF274" i="28"/>
  <c r="AH274" i="32" s="1"/>
  <c r="FE274" i="28"/>
  <c r="AG274" i="32" s="1"/>
  <c r="CX12" i="28"/>
  <c r="FD12" s="1"/>
  <c r="AF12" i="32" s="1"/>
  <c r="FC12" i="28"/>
  <c r="AE12" i="32" s="1"/>
  <c r="CX20" i="28"/>
  <c r="FD20" s="1"/>
  <c r="AF20" i="32" s="1"/>
  <c r="FC20" i="28"/>
  <c r="AE20" i="32" s="1"/>
  <c r="CX28" i="28"/>
  <c r="FD28" s="1"/>
  <c r="AF28" i="32" s="1"/>
  <c r="FC28" i="28"/>
  <c r="AE28" i="32" s="1"/>
  <c r="CX36" i="28"/>
  <c r="FD36" s="1"/>
  <c r="AF36" i="32" s="1"/>
  <c r="FC36" i="28"/>
  <c r="AE36" i="32" s="1"/>
  <c r="CX44" i="28"/>
  <c r="FD44" s="1"/>
  <c r="AF44" i="32" s="1"/>
  <c r="FC44" i="28"/>
  <c r="AE44" i="32" s="1"/>
  <c r="CX52" i="28"/>
  <c r="FD52" s="1"/>
  <c r="AF52" i="32" s="1"/>
  <c r="FC52" i="28"/>
  <c r="AE52" i="32" s="1"/>
  <c r="CX60" i="28"/>
  <c r="FD60" s="1"/>
  <c r="AF60" i="32" s="1"/>
  <c r="FC60" i="28"/>
  <c r="AE60" i="32" s="1"/>
  <c r="CX68" i="28"/>
  <c r="FD68" s="1"/>
  <c r="AF68" i="32" s="1"/>
  <c r="FC68" i="28"/>
  <c r="AE68" i="32" s="1"/>
  <c r="CX76" i="28"/>
  <c r="FD76" s="1"/>
  <c r="AF76" i="32" s="1"/>
  <c r="FC76" i="28"/>
  <c r="AE76" i="32" s="1"/>
  <c r="CX84" i="28"/>
  <c r="FD84" s="1"/>
  <c r="AF84" i="32" s="1"/>
  <c r="FC84" i="28"/>
  <c r="AE84" i="32" s="1"/>
  <c r="FF141" i="28"/>
  <c r="AH141" i="32" s="1"/>
  <c r="FE141" i="28"/>
  <c r="AG141" i="32" s="1"/>
  <c r="CX91" i="28"/>
  <c r="FD91" s="1"/>
  <c r="AF91" i="32" s="1"/>
  <c r="FC91" i="28"/>
  <c r="AE91" i="32" s="1"/>
  <c r="CX99" i="28"/>
  <c r="FD99" s="1"/>
  <c r="AF99" i="32" s="1"/>
  <c r="FC99" i="28"/>
  <c r="AE99" i="32" s="1"/>
  <c r="CX107" i="28"/>
  <c r="FD107" s="1"/>
  <c r="AF107" i="32" s="1"/>
  <c r="FC107" i="28"/>
  <c r="AE107" i="32" s="1"/>
  <c r="CX115" i="28"/>
  <c r="FD115" s="1"/>
  <c r="AF115" i="32" s="1"/>
  <c r="FC115" i="28"/>
  <c r="AE115" i="32" s="1"/>
  <c r="CX123" i="28"/>
  <c r="FD123" s="1"/>
  <c r="AF123" i="32" s="1"/>
  <c r="FC123" i="28"/>
  <c r="AE123" i="32" s="1"/>
  <c r="CX131" i="28"/>
  <c r="FD131" s="1"/>
  <c r="AF131" i="32" s="1"/>
  <c r="FC131" i="28"/>
  <c r="AE131" i="32" s="1"/>
  <c r="CX139" i="28"/>
  <c r="FD139" s="1"/>
  <c r="AF139" i="32" s="1"/>
  <c r="FC139" i="28"/>
  <c r="AE139" i="32" s="1"/>
  <c r="CX147" i="28"/>
  <c r="FD147" s="1"/>
  <c r="AF147" i="32" s="1"/>
  <c r="FC147" i="28"/>
  <c r="AE147" i="32" s="1"/>
  <c r="CX155" i="28"/>
  <c r="FD155" s="1"/>
  <c r="AF155" i="32" s="1"/>
  <c r="FC155" i="28"/>
  <c r="AE155" i="32" s="1"/>
  <c r="CX163" i="28"/>
  <c r="FD163" s="1"/>
  <c r="AF163" i="32" s="1"/>
  <c r="FC163" i="28"/>
  <c r="AE163" i="32" s="1"/>
  <c r="CX171" i="28"/>
  <c r="FD171" s="1"/>
  <c r="AF171" i="32" s="1"/>
  <c r="FC171" i="28"/>
  <c r="AE171" i="32" s="1"/>
  <c r="CX179" i="28"/>
  <c r="FD179" s="1"/>
  <c r="AF179" i="32" s="1"/>
  <c r="FC179" i="28"/>
  <c r="AE179" i="32" s="1"/>
  <c r="CX187" i="28"/>
  <c r="FD187" s="1"/>
  <c r="AF187" i="32" s="1"/>
  <c r="FC187" i="28"/>
  <c r="AE187" i="32" s="1"/>
  <c r="CX195" i="28"/>
  <c r="FD195" s="1"/>
  <c r="AF195" i="32" s="1"/>
  <c r="FC195" i="28"/>
  <c r="AE195" i="32" s="1"/>
  <c r="CX203" i="28"/>
  <c r="FD203" s="1"/>
  <c r="AF203" i="32" s="1"/>
  <c r="FC203" i="28"/>
  <c r="AE203" i="32" s="1"/>
  <c r="CX211" i="28"/>
  <c r="FD211" s="1"/>
  <c r="AF211" i="32" s="1"/>
  <c r="FC211" i="28"/>
  <c r="AE211" i="32" s="1"/>
  <c r="CX219" i="28"/>
  <c r="FD219" s="1"/>
  <c r="AF219" i="32" s="1"/>
  <c r="FC219" i="28"/>
  <c r="AE219" i="32" s="1"/>
  <c r="CX227" i="28"/>
  <c r="FD227" s="1"/>
  <c r="AF227" i="32" s="1"/>
  <c r="FC227" i="28"/>
  <c r="AE227" i="32" s="1"/>
  <c r="CX235" i="28"/>
  <c r="FD235" s="1"/>
  <c r="AF235" i="32" s="1"/>
  <c r="FC235" i="28"/>
  <c r="AE235" i="32" s="1"/>
  <c r="CX243" i="28"/>
  <c r="FD243" s="1"/>
  <c r="AF243" i="32" s="1"/>
  <c r="FC243" i="28"/>
  <c r="AE243" i="32" s="1"/>
  <c r="CX94" i="28"/>
  <c r="FD94" s="1"/>
  <c r="AF94" i="32" s="1"/>
  <c r="FC94" i="28"/>
  <c r="AE94" i="32" s="1"/>
  <c r="CX102" i="28"/>
  <c r="FD102" s="1"/>
  <c r="AF102" i="32" s="1"/>
  <c r="FC102" i="28"/>
  <c r="AE102" i="32" s="1"/>
  <c r="CX110" i="28"/>
  <c r="FD110" s="1"/>
  <c r="AF110" i="32" s="1"/>
  <c r="FC110" i="28"/>
  <c r="AE110" i="32" s="1"/>
  <c r="CX118" i="28"/>
  <c r="FD118" s="1"/>
  <c r="AF118" i="32" s="1"/>
  <c r="FC118" i="28"/>
  <c r="AE118" i="32" s="1"/>
  <c r="CX126" i="28"/>
  <c r="FD126" s="1"/>
  <c r="AF126" i="32" s="1"/>
  <c r="FC126" i="28"/>
  <c r="AE126" i="32" s="1"/>
  <c r="CX134" i="28"/>
  <c r="FD134" s="1"/>
  <c r="AF134" i="32" s="1"/>
  <c r="FC134" i="28"/>
  <c r="AE134" i="32" s="1"/>
  <c r="CX142" i="28"/>
  <c r="FD142" s="1"/>
  <c r="AF142" i="32" s="1"/>
  <c r="FC142" i="28"/>
  <c r="AE142" i="32" s="1"/>
  <c r="CX150" i="28"/>
  <c r="FD150" s="1"/>
  <c r="AF150" i="32" s="1"/>
  <c r="FC150" i="28"/>
  <c r="AE150" i="32" s="1"/>
  <c r="CX158" i="28"/>
  <c r="FD158" s="1"/>
  <c r="AF158" i="32" s="1"/>
  <c r="FC158" i="28"/>
  <c r="AE158" i="32" s="1"/>
  <c r="CX166" i="28"/>
  <c r="FD166" s="1"/>
  <c r="AF166" i="32" s="1"/>
  <c r="FC166" i="28"/>
  <c r="AE166" i="32" s="1"/>
  <c r="CX174" i="28"/>
  <c r="FD174" s="1"/>
  <c r="AF174" i="32" s="1"/>
  <c r="FC174" i="28"/>
  <c r="AE174" i="32" s="1"/>
  <c r="CX182" i="28"/>
  <c r="FD182" s="1"/>
  <c r="AF182" i="32" s="1"/>
  <c r="FC182" i="28"/>
  <c r="AE182" i="32" s="1"/>
  <c r="CX190" i="28"/>
  <c r="FD190" s="1"/>
  <c r="AF190" i="32" s="1"/>
  <c r="FC190" i="28"/>
  <c r="AE190" i="32" s="1"/>
  <c r="CX198" i="28"/>
  <c r="FD198" s="1"/>
  <c r="AF198" i="32" s="1"/>
  <c r="FC198" i="28"/>
  <c r="AE198" i="32" s="1"/>
  <c r="CX206" i="28"/>
  <c r="FD206" s="1"/>
  <c r="AF206" i="32" s="1"/>
  <c r="FC206" i="28"/>
  <c r="AE206" i="32" s="1"/>
  <c r="CX214" i="28"/>
  <c r="FD214" s="1"/>
  <c r="AF214" i="32" s="1"/>
  <c r="FC214" i="28"/>
  <c r="AE214" i="32" s="1"/>
  <c r="CX222" i="28"/>
  <c r="FD222" s="1"/>
  <c r="AF222" i="32" s="1"/>
  <c r="FC222" i="28"/>
  <c r="AE222" i="32" s="1"/>
  <c r="CX230" i="28"/>
  <c r="FD230" s="1"/>
  <c r="AF230" i="32" s="1"/>
  <c r="FC230" i="28"/>
  <c r="AE230" i="32" s="1"/>
  <c r="CX238" i="28"/>
  <c r="FD238" s="1"/>
  <c r="AF238" i="32" s="1"/>
  <c r="FC238" i="28"/>
  <c r="AE238" i="32" s="1"/>
  <c r="CX246" i="28"/>
  <c r="FD246" s="1"/>
  <c r="AF246" i="32" s="1"/>
  <c r="FC246" i="28"/>
  <c r="AE246" i="32" s="1"/>
  <c r="FH149" i="28"/>
  <c r="AJ149" i="32" s="1"/>
  <c r="FG149" i="28"/>
  <c r="AI149" i="32" s="1"/>
  <c r="FH157" i="28"/>
  <c r="AJ157" i="32" s="1"/>
  <c r="FG157" i="28"/>
  <c r="AI157" i="32" s="1"/>
  <c r="FH181" i="28"/>
  <c r="AJ181" i="32" s="1"/>
  <c r="FG181" i="28"/>
  <c r="AI181" i="32" s="1"/>
  <c r="FH189" i="28"/>
  <c r="AJ189" i="32" s="1"/>
  <c r="FG189" i="28"/>
  <c r="AI189" i="32" s="1"/>
  <c r="FF136" i="28"/>
  <c r="AH136" i="32" s="1"/>
  <c r="FE136" i="28"/>
  <c r="AG136" i="32" s="1"/>
  <c r="FF225" i="28"/>
  <c r="AH225" i="32" s="1"/>
  <c r="FE225" i="28"/>
  <c r="AG225" i="32" s="1"/>
  <c r="FL252" i="28"/>
  <c r="AN252" i="32" s="1"/>
  <c r="FK252" i="28"/>
  <c r="AM252" i="32" s="1"/>
  <c r="FJ85" i="28"/>
  <c r="AL85" i="32" s="1"/>
  <c r="FI85" i="28"/>
  <c r="AK85" i="32" s="1"/>
  <c r="FJ146" i="28"/>
  <c r="AL146" i="32" s="1"/>
  <c r="FI146" i="28"/>
  <c r="AK146" i="32" s="1"/>
  <c r="FH112" i="28"/>
  <c r="AJ112" i="32" s="1"/>
  <c r="FG112" i="28"/>
  <c r="AI112" i="32" s="1"/>
  <c r="FH120" i="28"/>
  <c r="AJ120" i="32" s="1"/>
  <c r="FG120" i="28"/>
  <c r="AI120" i="32" s="1"/>
  <c r="FH128" i="28"/>
  <c r="AJ128" i="32" s="1"/>
  <c r="FG128" i="28"/>
  <c r="AI128" i="32" s="1"/>
  <c r="FH224" i="28"/>
  <c r="AJ224" i="32" s="1"/>
  <c r="FG224" i="28"/>
  <c r="AI224" i="32" s="1"/>
  <c r="FF12" i="28"/>
  <c r="AH12" i="32" s="1"/>
  <c r="FE12" i="28"/>
  <c r="AG12" i="32" s="1"/>
  <c r="FF42" i="28"/>
  <c r="AH42" i="32" s="1"/>
  <c r="FE42" i="28"/>
  <c r="AG42" i="32" s="1"/>
  <c r="FH227" i="28"/>
  <c r="AJ227" i="32" s="1"/>
  <c r="FG227" i="28"/>
  <c r="AI227" i="32" s="1"/>
  <c r="FF185" i="28"/>
  <c r="AH185" i="32" s="1"/>
  <c r="FE185" i="28"/>
  <c r="AG185" i="32" s="1"/>
  <c r="FF224" i="28"/>
  <c r="AH224" i="32" s="1"/>
  <c r="FE224" i="28"/>
  <c r="AG224" i="32" s="1"/>
  <c r="FL152" i="28"/>
  <c r="AN152" i="32" s="1"/>
  <c r="FK152" i="28"/>
  <c r="AM152" i="32" s="1"/>
  <c r="FL172" i="28"/>
  <c r="AN172" i="32" s="1"/>
  <c r="FK172" i="28"/>
  <c r="AM172" i="32" s="1"/>
  <c r="CV7" i="28" l="1"/>
  <c r="CW7" s="1"/>
  <c r="DX7"/>
  <c r="DY7" s="1"/>
  <c r="DS7"/>
  <c r="DT7" s="1"/>
  <c r="DA7"/>
  <c r="DB7" s="1"/>
  <c r="DE7"/>
  <c r="DF7" s="1"/>
  <c r="DW6"/>
  <c r="DW4"/>
  <c r="DV6"/>
  <c r="DV4"/>
  <c r="DU6"/>
  <c r="DU4"/>
  <c r="DY6"/>
  <c r="DU2"/>
  <c r="DT6"/>
  <c r="DR6"/>
  <c r="DR4"/>
  <c r="DQ6"/>
  <c r="DQ4"/>
  <c r="DP6"/>
  <c r="DP4"/>
  <c r="DD6"/>
  <c r="DD4"/>
  <c r="DC6"/>
  <c r="DC4"/>
  <c r="CZ6"/>
  <c r="CY6"/>
  <c r="CZ4"/>
  <c r="CY4"/>
  <c r="DF6"/>
  <c r="DB6"/>
  <c r="CV6"/>
  <c r="CV4"/>
  <c r="DU3"/>
  <c r="DP3"/>
  <c r="DP2"/>
  <c r="DC3"/>
  <c r="DC2"/>
  <c r="CY3"/>
  <c r="CY2"/>
  <c r="DY278"/>
  <c r="DX278"/>
  <c r="DV278"/>
  <c r="DT278"/>
  <c r="DS278"/>
  <c r="DQ278"/>
  <c r="FJ278" i="15"/>
  <c r="FG278"/>
  <c r="FD278"/>
  <c r="FC278"/>
  <c r="FB278"/>
  <c r="FA278"/>
  <c r="FJ277"/>
  <c r="FG277"/>
  <c r="FD277"/>
  <c r="FC277"/>
  <c r="FB277"/>
  <c r="FA277"/>
  <c r="FJ276"/>
  <c r="FG276"/>
  <c r="FD276"/>
  <c r="FC276"/>
  <c r="FB276"/>
  <c r="FA276"/>
  <c r="FJ275"/>
  <c r="FG275"/>
  <c r="FD275"/>
  <c r="FC275"/>
  <c r="FB275"/>
  <c r="FA275"/>
  <c r="FJ274"/>
  <c r="FG274"/>
  <c r="FD274"/>
  <c r="FC274"/>
  <c r="FB274"/>
  <c r="FA274"/>
  <c r="FJ273"/>
  <c r="FG273"/>
  <c r="FD273"/>
  <c r="FC273"/>
  <c r="FB273"/>
  <c r="FA273"/>
  <c r="FJ272"/>
  <c r="FG272"/>
  <c r="FD272"/>
  <c r="FC272"/>
  <c r="FB272"/>
  <c r="FA272"/>
  <c r="FJ271"/>
  <c r="FG271"/>
  <c r="FD271"/>
  <c r="FC271"/>
  <c r="FB271"/>
  <c r="FA271"/>
  <c r="FJ270"/>
  <c r="FG270"/>
  <c r="FD270"/>
  <c r="FC270"/>
  <c r="FB270"/>
  <c r="FA270"/>
  <c r="FJ269"/>
  <c r="FG269"/>
  <c r="FD269"/>
  <c r="FC269"/>
  <c r="FB269"/>
  <c r="FA269"/>
  <c r="FJ268"/>
  <c r="FG268"/>
  <c r="FD268"/>
  <c r="FC268"/>
  <c r="FB268"/>
  <c r="FA268"/>
  <c r="FJ267"/>
  <c r="FG267"/>
  <c r="FD267"/>
  <c r="FC267"/>
  <c r="FB267"/>
  <c r="FA267"/>
  <c r="FE267" s="1"/>
  <c r="FJ266"/>
  <c r="FG266"/>
  <c r="FD266"/>
  <c r="FC266"/>
  <c r="FB266"/>
  <c r="FA266"/>
  <c r="FJ265"/>
  <c r="FG265"/>
  <c r="FD265"/>
  <c r="FC265"/>
  <c r="FB265"/>
  <c r="FA265"/>
  <c r="FJ264"/>
  <c r="FG264"/>
  <c r="FD264"/>
  <c r="FC264"/>
  <c r="FB264"/>
  <c r="FA264"/>
  <c r="FJ263"/>
  <c r="FG263"/>
  <c r="FD263"/>
  <c r="FC263"/>
  <c r="FB263"/>
  <c r="FA263"/>
  <c r="FJ262"/>
  <c r="FG262"/>
  <c r="FD262"/>
  <c r="FC262"/>
  <c r="FB262"/>
  <c r="FA262"/>
  <c r="FJ261"/>
  <c r="FG261"/>
  <c r="FD261"/>
  <c r="FC261"/>
  <c r="FB261"/>
  <c r="FA261"/>
  <c r="FJ260"/>
  <c r="FG260"/>
  <c r="FD260"/>
  <c r="FC260"/>
  <c r="FB260"/>
  <c r="FA260"/>
  <c r="FJ259"/>
  <c r="FG259"/>
  <c r="FD259"/>
  <c r="FC259"/>
  <c r="FB259"/>
  <c r="FA259"/>
  <c r="FE259" s="1"/>
  <c r="FJ258"/>
  <c r="FG258"/>
  <c r="FD258"/>
  <c r="FC258"/>
  <c r="FB258"/>
  <c r="FA258"/>
  <c r="FJ257"/>
  <c r="FG257"/>
  <c r="FD257"/>
  <c r="FC257"/>
  <c r="FB257"/>
  <c r="FA257"/>
  <c r="FJ256"/>
  <c r="FG256"/>
  <c r="FD256"/>
  <c r="FC256"/>
  <c r="FB256"/>
  <c r="FA256"/>
  <c r="FJ255"/>
  <c r="FG255"/>
  <c r="FD255"/>
  <c r="FC255"/>
  <c r="FB255"/>
  <c r="FA255"/>
  <c r="FJ254"/>
  <c r="FG254"/>
  <c r="FD254"/>
  <c r="FC254"/>
  <c r="FB254"/>
  <c r="FA254"/>
  <c r="FJ253"/>
  <c r="FG253"/>
  <c r="FD253"/>
  <c r="FC253"/>
  <c r="FB253"/>
  <c r="FA253"/>
  <c r="FJ252"/>
  <c r="FG252"/>
  <c r="FD252"/>
  <c r="FC252"/>
  <c r="FB252"/>
  <c r="FA252"/>
  <c r="FJ251"/>
  <c r="FG251"/>
  <c r="FD251"/>
  <c r="FC251"/>
  <c r="FB251"/>
  <c r="FA251"/>
  <c r="FE251" s="1"/>
  <c r="FJ250"/>
  <c r="FG250"/>
  <c r="FD250"/>
  <c r="FC250"/>
  <c r="FB250"/>
  <c r="FA250"/>
  <c r="FJ249"/>
  <c r="FG249"/>
  <c r="FD249"/>
  <c r="FC249"/>
  <c r="FB249"/>
  <c r="FA249"/>
  <c r="FJ248"/>
  <c r="FG248"/>
  <c r="FD248"/>
  <c r="FC248"/>
  <c r="FB248"/>
  <c r="FA248"/>
  <c r="FJ247"/>
  <c r="FG247"/>
  <c r="FD247"/>
  <c r="FC247"/>
  <c r="FB247"/>
  <c r="FA247"/>
  <c r="FJ246"/>
  <c r="FG246"/>
  <c r="FD246"/>
  <c r="FC246"/>
  <c r="FB246"/>
  <c r="FA246"/>
  <c r="FJ245"/>
  <c r="FG245"/>
  <c r="FD245"/>
  <c r="FC245"/>
  <c r="FB245"/>
  <c r="FA245"/>
  <c r="FJ244"/>
  <c r="FG244"/>
  <c r="FD244"/>
  <c r="FC244"/>
  <c r="FB244"/>
  <c r="FA244"/>
  <c r="FJ243"/>
  <c r="FG243"/>
  <c r="FD243"/>
  <c r="FC243"/>
  <c r="FB243"/>
  <c r="FA243"/>
  <c r="FE243" s="1"/>
  <c r="FJ242"/>
  <c r="FG242"/>
  <c r="FD242"/>
  <c r="FC242"/>
  <c r="FB242"/>
  <c r="FA242"/>
  <c r="FJ241"/>
  <c r="FG241"/>
  <c r="FD241"/>
  <c r="FC241"/>
  <c r="FB241"/>
  <c r="FA241"/>
  <c r="FJ240"/>
  <c r="FG240"/>
  <c r="FD240"/>
  <c r="FC240"/>
  <c r="FB240"/>
  <c r="FA240"/>
  <c r="FJ239"/>
  <c r="FG239"/>
  <c r="FD239"/>
  <c r="FC239"/>
  <c r="FB239"/>
  <c r="FA239"/>
  <c r="FJ238"/>
  <c r="FG238"/>
  <c r="FD238"/>
  <c r="FC238"/>
  <c r="FB238"/>
  <c r="FA238"/>
  <c r="FJ237"/>
  <c r="FG237"/>
  <c r="FD237"/>
  <c r="FC237"/>
  <c r="FB237"/>
  <c r="FA237"/>
  <c r="FJ236"/>
  <c r="FG236"/>
  <c r="FD236"/>
  <c r="FC236"/>
  <c r="FB236"/>
  <c r="FA236"/>
  <c r="FJ235"/>
  <c r="FG235"/>
  <c r="FD235"/>
  <c r="FC235"/>
  <c r="FB235"/>
  <c r="FA235"/>
  <c r="FE235" s="1"/>
  <c r="FJ234"/>
  <c r="FG234"/>
  <c r="FD234"/>
  <c r="FC234"/>
  <c r="FB234"/>
  <c r="FA234"/>
  <c r="FJ233"/>
  <c r="FG233"/>
  <c r="FD233"/>
  <c r="FC233"/>
  <c r="FB233"/>
  <c r="FA233"/>
  <c r="FJ232"/>
  <c r="FG232"/>
  <c r="FD232"/>
  <c r="FC232"/>
  <c r="FB232"/>
  <c r="FA232"/>
  <c r="FJ231"/>
  <c r="FG231"/>
  <c r="FD231"/>
  <c r="FC231"/>
  <c r="FB231"/>
  <c r="FA231"/>
  <c r="FJ230"/>
  <c r="FG230"/>
  <c r="FD230"/>
  <c r="FC230"/>
  <c r="FB230"/>
  <c r="FA230"/>
  <c r="FJ229"/>
  <c r="FG229"/>
  <c r="FD229"/>
  <c r="FC229"/>
  <c r="FB229"/>
  <c r="FA229"/>
  <c r="FJ228"/>
  <c r="FG228"/>
  <c r="FD228"/>
  <c r="FC228"/>
  <c r="FB228"/>
  <c r="FA228"/>
  <c r="FJ227"/>
  <c r="FG227"/>
  <c r="FD227"/>
  <c r="FC227"/>
  <c r="FB227"/>
  <c r="FA227"/>
  <c r="FE227" s="1"/>
  <c r="FJ226"/>
  <c r="FG226"/>
  <c r="FD226"/>
  <c r="FC226"/>
  <c r="FB226"/>
  <c r="FA226"/>
  <c r="FJ225"/>
  <c r="FG225"/>
  <c r="FD225"/>
  <c r="FC225"/>
  <c r="FB225"/>
  <c r="FA225"/>
  <c r="FJ224"/>
  <c r="FG224"/>
  <c r="FD224"/>
  <c r="FC224"/>
  <c r="FB224"/>
  <c r="FA224"/>
  <c r="FJ223"/>
  <c r="FG223"/>
  <c r="FD223"/>
  <c r="FC223"/>
  <c r="FB223"/>
  <c r="FA223"/>
  <c r="FJ222"/>
  <c r="FG222"/>
  <c r="FD222"/>
  <c r="FC222"/>
  <c r="FB222"/>
  <c r="FA222"/>
  <c r="FJ221"/>
  <c r="FG221"/>
  <c r="FD221"/>
  <c r="FC221"/>
  <c r="FB221"/>
  <c r="FA221"/>
  <c r="FJ220"/>
  <c r="FG220"/>
  <c r="FD220"/>
  <c r="FC220"/>
  <c r="FB220"/>
  <c r="FA220"/>
  <c r="FJ219"/>
  <c r="FG219"/>
  <c r="FD219"/>
  <c r="FC219"/>
  <c r="FB219"/>
  <c r="FA219"/>
  <c r="FE219" s="1"/>
  <c r="FJ218"/>
  <c r="FG218"/>
  <c r="FD218"/>
  <c r="FC218"/>
  <c r="FB218"/>
  <c r="FA218"/>
  <c r="FJ217"/>
  <c r="FG217"/>
  <c r="FD217"/>
  <c r="FC217"/>
  <c r="FB217"/>
  <c r="FA217"/>
  <c r="FJ216"/>
  <c r="FG216"/>
  <c r="FD216"/>
  <c r="FC216"/>
  <c r="FB216"/>
  <c r="FA216"/>
  <c r="FJ215"/>
  <c r="FG215"/>
  <c r="FD215"/>
  <c r="FC215"/>
  <c r="FB215"/>
  <c r="FA215"/>
  <c r="FJ214"/>
  <c r="FG214"/>
  <c r="FD214"/>
  <c r="FC214"/>
  <c r="FB214"/>
  <c r="FA214"/>
  <c r="FJ213"/>
  <c r="FG213"/>
  <c r="FD213"/>
  <c r="FC213"/>
  <c r="FB213"/>
  <c r="FA213"/>
  <c r="FJ212"/>
  <c r="FG212"/>
  <c r="FD212"/>
  <c r="FC212"/>
  <c r="FB212"/>
  <c r="FA212"/>
  <c r="FJ211"/>
  <c r="FG211"/>
  <c r="FD211"/>
  <c r="FC211"/>
  <c r="FB211"/>
  <c r="FA211"/>
  <c r="FE211" s="1"/>
  <c r="FJ210"/>
  <c r="FG210"/>
  <c r="FD210"/>
  <c r="FC210"/>
  <c r="FB210"/>
  <c r="FA210"/>
  <c r="FJ209"/>
  <c r="FG209"/>
  <c r="FD209"/>
  <c r="FC209"/>
  <c r="FB209"/>
  <c r="FA209"/>
  <c r="FJ208"/>
  <c r="FG208"/>
  <c r="FD208"/>
  <c r="FC208"/>
  <c r="FB208"/>
  <c r="FA208"/>
  <c r="FJ207"/>
  <c r="FG207"/>
  <c r="FD207"/>
  <c r="FC207"/>
  <c r="FB207"/>
  <c r="FA207"/>
  <c r="FJ206"/>
  <c r="FG206"/>
  <c r="FD206"/>
  <c r="FC206"/>
  <c r="FB206"/>
  <c r="FA206"/>
  <c r="FJ205"/>
  <c r="FG205"/>
  <c r="FD205"/>
  <c r="FC205"/>
  <c r="FB205"/>
  <c r="FA205"/>
  <c r="FJ204"/>
  <c r="FG204"/>
  <c r="FD204"/>
  <c r="FC204"/>
  <c r="FB204"/>
  <c r="FA204"/>
  <c r="FJ203"/>
  <c r="FG203"/>
  <c r="FD203"/>
  <c r="FC203"/>
  <c r="FB203"/>
  <c r="FA203"/>
  <c r="FE203" s="1"/>
  <c r="FJ202"/>
  <c r="FG202"/>
  <c r="FD202"/>
  <c r="FC202"/>
  <c r="FB202"/>
  <c r="FA202"/>
  <c r="FJ201"/>
  <c r="FG201"/>
  <c r="FD201"/>
  <c r="FC201"/>
  <c r="FB201"/>
  <c r="FA201"/>
  <c r="FJ200"/>
  <c r="FG200"/>
  <c r="FD200"/>
  <c r="FC200"/>
  <c r="FB200"/>
  <c r="FA200"/>
  <c r="FJ199"/>
  <c r="FG199"/>
  <c r="FD199"/>
  <c r="FC199"/>
  <c r="FB199"/>
  <c r="FA199"/>
  <c r="FJ198"/>
  <c r="FG198"/>
  <c r="FD198"/>
  <c r="FC198"/>
  <c r="FB198"/>
  <c r="FA198"/>
  <c r="FJ197"/>
  <c r="FG197"/>
  <c r="FD197"/>
  <c r="FC197"/>
  <c r="FB197"/>
  <c r="FA197"/>
  <c r="FJ196"/>
  <c r="FG196"/>
  <c r="FD196"/>
  <c r="FC196"/>
  <c r="FB196"/>
  <c r="FA196"/>
  <c r="FJ195"/>
  <c r="FG195"/>
  <c r="FD195"/>
  <c r="FC195"/>
  <c r="FB195"/>
  <c r="FA195"/>
  <c r="FE195" s="1"/>
  <c r="FJ194"/>
  <c r="FG194"/>
  <c r="FD194"/>
  <c r="FC194"/>
  <c r="FB194"/>
  <c r="FA194"/>
  <c r="FJ193"/>
  <c r="FG193"/>
  <c r="FD193"/>
  <c r="FC193"/>
  <c r="FB193"/>
  <c r="FA193"/>
  <c r="FJ192"/>
  <c r="FG192"/>
  <c r="FD192"/>
  <c r="FC192"/>
  <c r="FB192"/>
  <c r="FA192"/>
  <c r="FJ191"/>
  <c r="FG191"/>
  <c r="FD191"/>
  <c r="FC191"/>
  <c r="FB191"/>
  <c r="FA191"/>
  <c r="FJ190"/>
  <c r="FG190"/>
  <c r="FD190"/>
  <c r="FC190"/>
  <c r="FB190"/>
  <c r="FA190"/>
  <c r="FJ189"/>
  <c r="FG189"/>
  <c r="FD189"/>
  <c r="FC189"/>
  <c r="FB189"/>
  <c r="FA189"/>
  <c r="FJ188"/>
  <c r="FG188"/>
  <c r="FD188"/>
  <c r="FC188"/>
  <c r="FB188"/>
  <c r="FA188"/>
  <c r="FJ187"/>
  <c r="FG187"/>
  <c r="FD187"/>
  <c r="FC187"/>
  <c r="FB187"/>
  <c r="FA187"/>
  <c r="FE187" s="1"/>
  <c r="FJ186"/>
  <c r="FG186"/>
  <c r="FD186"/>
  <c r="FC186"/>
  <c r="FB186"/>
  <c r="FA186"/>
  <c r="FJ185"/>
  <c r="FG185"/>
  <c r="FD185"/>
  <c r="FC185"/>
  <c r="FB185"/>
  <c r="FA185"/>
  <c r="FJ184"/>
  <c r="FG184"/>
  <c r="FD184"/>
  <c r="FC184"/>
  <c r="FB184"/>
  <c r="FA184"/>
  <c r="FJ183"/>
  <c r="FG183"/>
  <c r="FD183"/>
  <c r="FC183"/>
  <c r="FB183"/>
  <c r="FA183"/>
  <c r="FJ182"/>
  <c r="FG182"/>
  <c r="FD182"/>
  <c r="FC182"/>
  <c r="FB182"/>
  <c r="FA182"/>
  <c r="FJ181"/>
  <c r="FG181"/>
  <c r="FD181"/>
  <c r="FC181"/>
  <c r="FB181"/>
  <c r="FA181"/>
  <c r="FJ180"/>
  <c r="FG180"/>
  <c r="FD180"/>
  <c r="FC180"/>
  <c r="FB180"/>
  <c r="FA180"/>
  <c r="FJ179"/>
  <c r="FG179"/>
  <c r="FD179"/>
  <c r="FC179"/>
  <c r="FB179"/>
  <c r="FA179"/>
  <c r="FE179" s="1"/>
  <c r="FJ178"/>
  <c r="FG178"/>
  <c r="FD178"/>
  <c r="FC178"/>
  <c r="FB178"/>
  <c r="FA178"/>
  <c r="FJ177"/>
  <c r="FG177"/>
  <c r="FD177"/>
  <c r="FC177"/>
  <c r="FB177"/>
  <c r="FA177"/>
  <c r="FJ176"/>
  <c r="FG176"/>
  <c r="FD176"/>
  <c r="FC176"/>
  <c r="FB176"/>
  <c r="FA176"/>
  <c r="FJ175"/>
  <c r="FG175"/>
  <c r="FD175"/>
  <c r="FC175"/>
  <c r="FB175"/>
  <c r="FA175"/>
  <c r="FJ174"/>
  <c r="FG174"/>
  <c r="FD174"/>
  <c r="FC174"/>
  <c r="FB174"/>
  <c r="FA174"/>
  <c r="FJ173"/>
  <c r="FG173"/>
  <c r="FD173"/>
  <c r="FC173"/>
  <c r="FB173"/>
  <c r="FA173"/>
  <c r="FJ172"/>
  <c r="FG172"/>
  <c r="FD172"/>
  <c r="FC172"/>
  <c r="FB172"/>
  <c r="FA172"/>
  <c r="FJ171"/>
  <c r="FG171"/>
  <c r="FD171"/>
  <c r="FC171"/>
  <c r="FB171"/>
  <c r="FA171"/>
  <c r="FE171" s="1"/>
  <c r="FJ170"/>
  <c r="FG170"/>
  <c r="FD170"/>
  <c r="FC170"/>
  <c r="FB170"/>
  <c r="FA170"/>
  <c r="FJ169"/>
  <c r="FG169"/>
  <c r="FD169"/>
  <c r="FC169"/>
  <c r="FB169"/>
  <c r="FA169"/>
  <c r="FJ168"/>
  <c r="FG168"/>
  <c r="FD168"/>
  <c r="FC168"/>
  <c r="FB168"/>
  <c r="FA168"/>
  <c r="FJ167"/>
  <c r="FG167"/>
  <c r="FD167"/>
  <c r="FC167"/>
  <c r="FB167"/>
  <c r="FA167"/>
  <c r="FJ166"/>
  <c r="FG166"/>
  <c r="FD166"/>
  <c r="FC166"/>
  <c r="FB166"/>
  <c r="FA166"/>
  <c r="FJ165"/>
  <c r="FG165"/>
  <c r="FD165"/>
  <c r="FC165"/>
  <c r="FB165"/>
  <c r="FA165"/>
  <c r="FJ164"/>
  <c r="FG164"/>
  <c r="FD164"/>
  <c r="FC164"/>
  <c r="FB164"/>
  <c r="FA164"/>
  <c r="FJ163"/>
  <c r="FG163"/>
  <c r="FD163"/>
  <c r="FC163"/>
  <c r="FB163"/>
  <c r="FA163"/>
  <c r="FE163" s="1"/>
  <c r="FJ162"/>
  <c r="FG162"/>
  <c r="FD162"/>
  <c r="FC162"/>
  <c r="FB162"/>
  <c r="FA162"/>
  <c r="FJ161"/>
  <c r="FG161"/>
  <c r="FD161"/>
  <c r="FC161"/>
  <c r="FB161"/>
  <c r="FA161"/>
  <c r="FJ160"/>
  <c r="FG160"/>
  <c r="FD160"/>
  <c r="FC160"/>
  <c r="FB160"/>
  <c r="FA160"/>
  <c r="FJ159"/>
  <c r="FG159"/>
  <c r="FD159"/>
  <c r="FC159"/>
  <c r="FB159"/>
  <c r="FA159"/>
  <c r="FJ158"/>
  <c r="FG158"/>
  <c r="FD158"/>
  <c r="FC158"/>
  <c r="FB158"/>
  <c r="FA158"/>
  <c r="FJ157"/>
  <c r="FG157"/>
  <c r="FD157"/>
  <c r="FC157"/>
  <c r="FB157"/>
  <c r="FA157"/>
  <c r="FJ156"/>
  <c r="FG156"/>
  <c r="FD156"/>
  <c r="FC156"/>
  <c r="FB156"/>
  <c r="FA156"/>
  <c r="FJ155"/>
  <c r="FG155"/>
  <c r="FD155"/>
  <c r="FC155"/>
  <c r="FB155"/>
  <c r="FA155"/>
  <c r="FE155" s="1"/>
  <c r="FJ154"/>
  <c r="FG154"/>
  <c r="FD154"/>
  <c r="FC154"/>
  <c r="FB154"/>
  <c r="FA154"/>
  <c r="FJ153"/>
  <c r="FG153"/>
  <c r="FD153"/>
  <c r="FC153"/>
  <c r="FB153"/>
  <c r="FA153"/>
  <c r="FJ152"/>
  <c r="FG152"/>
  <c r="FD152"/>
  <c r="FC152"/>
  <c r="FB152"/>
  <c r="FA152"/>
  <c r="FJ151"/>
  <c r="FG151"/>
  <c r="FD151"/>
  <c r="FC151"/>
  <c r="FB151"/>
  <c r="FA151"/>
  <c r="FJ150"/>
  <c r="FG150"/>
  <c r="FD150"/>
  <c r="FC150"/>
  <c r="FB150"/>
  <c r="FA150"/>
  <c r="FJ149"/>
  <c r="FG149"/>
  <c r="FD149"/>
  <c r="FC149"/>
  <c r="FB149"/>
  <c r="FA149"/>
  <c r="FJ148"/>
  <c r="FG148"/>
  <c r="FD148"/>
  <c r="FC148"/>
  <c r="FB148"/>
  <c r="FA148"/>
  <c r="FJ147"/>
  <c r="FG147"/>
  <c r="FD147"/>
  <c r="FC147"/>
  <c r="FB147"/>
  <c r="FA147"/>
  <c r="FE147" s="1"/>
  <c r="FJ146"/>
  <c r="FG146"/>
  <c r="FD146"/>
  <c r="FC146"/>
  <c r="FB146"/>
  <c r="FA146"/>
  <c r="FJ145"/>
  <c r="FG145"/>
  <c r="FD145"/>
  <c r="FC145"/>
  <c r="FB145"/>
  <c r="FA145"/>
  <c r="FJ144"/>
  <c r="FG144"/>
  <c r="FD144"/>
  <c r="FC144"/>
  <c r="FB144"/>
  <c r="FA144"/>
  <c r="FJ143"/>
  <c r="FG143"/>
  <c r="FD143"/>
  <c r="FC143"/>
  <c r="FB143"/>
  <c r="FA143"/>
  <c r="FJ142"/>
  <c r="FG142"/>
  <c r="FD142"/>
  <c r="FC142"/>
  <c r="FB142"/>
  <c r="FA142"/>
  <c r="FJ141"/>
  <c r="FG141"/>
  <c r="FD141"/>
  <c r="FC141"/>
  <c r="FB141"/>
  <c r="FA141"/>
  <c r="FJ140"/>
  <c r="FG140"/>
  <c r="FD140"/>
  <c r="FC140"/>
  <c r="FB140"/>
  <c r="FA140"/>
  <c r="FJ139"/>
  <c r="FG139"/>
  <c r="FD139"/>
  <c r="FC139"/>
  <c r="FB139"/>
  <c r="FA139"/>
  <c r="FE139" s="1"/>
  <c r="FJ138"/>
  <c r="FG138"/>
  <c r="FD138"/>
  <c r="FC138"/>
  <c r="FB138"/>
  <c r="FA138"/>
  <c r="FJ137"/>
  <c r="FG137"/>
  <c r="FD137"/>
  <c r="FC137"/>
  <c r="FB137"/>
  <c r="FA137"/>
  <c r="FJ136"/>
  <c r="FG136"/>
  <c r="FD136"/>
  <c r="FC136"/>
  <c r="FB136"/>
  <c r="FA136"/>
  <c r="FJ135"/>
  <c r="FG135"/>
  <c r="FD135"/>
  <c r="FC135"/>
  <c r="FB135"/>
  <c r="FA135"/>
  <c r="FJ134"/>
  <c r="FG134"/>
  <c r="FD134"/>
  <c r="FC134"/>
  <c r="FB134"/>
  <c r="FA134"/>
  <c r="FJ133"/>
  <c r="FG133"/>
  <c r="FD133"/>
  <c r="FC133"/>
  <c r="FB133"/>
  <c r="FA133"/>
  <c r="FJ132"/>
  <c r="FG132"/>
  <c r="FD132"/>
  <c r="FC132"/>
  <c r="FB132"/>
  <c r="FA132"/>
  <c r="FJ131"/>
  <c r="FG131"/>
  <c r="FD131"/>
  <c r="FC131"/>
  <c r="FB131"/>
  <c r="FA131"/>
  <c r="FE131" s="1"/>
  <c r="FJ130"/>
  <c r="FG130"/>
  <c r="FD130"/>
  <c r="FC130"/>
  <c r="FB130"/>
  <c r="FA130"/>
  <c r="FJ129"/>
  <c r="FG129"/>
  <c r="FD129"/>
  <c r="FC129"/>
  <c r="FB129"/>
  <c r="FA129"/>
  <c r="FJ128"/>
  <c r="FG128"/>
  <c r="FD128"/>
  <c r="FC128"/>
  <c r="FB128"/>
  <c r="FA128"/>
  <c r="FJ127"/>
  <c r="FG127"/>
  <c r="FD127"/>
  <c r="FC127"/>
  <c r="FB127"/>
  <c r="FA127"/>
  <c r="FJ126"/>
  <c r="FG126"/>
  <c r="FD126"/>
  <c r="FC126"/>
  <c r="FB126"/>
  <c r="FA126"/>
  <c r="FJ125"/>
  <c r="FG125"/>
  <c r="FD125"/>
  <c r="FC125"/>
  <c r="FB125"/>
  <c r="FA125"/>
  <c r="FJ124"/>
  <c r="FG124"/>
  <c r="FD124"/>
  <c r="FC124"/>
  <c r="FB124"/>
  <c r="FA124"/>
  <c r="FJ123"/>
  <c r="FG123"/>
  <c r="FD123"/>
  <c r="FC123"/>
  <c r="FB123"/>
  <c r="FA123"/>
  <c r="FJ122"/>
  <c r="FG122"/>
  <c r="FD122"/>
  <c r="FC122"/>
  <c r="FB122"/>
  <c r="FA122"/>
  <c r="FJ121"/>
  <c r="FG121"/>
  <c r="FD121"/>
  <c r="FC121"/>
  <c r="FB121"/>
  <c r="FA121"/>
  <c r="FJ120"/>
  <c r="FG120"/>
  <c r="FD120"/>
  <c r="FC120"/>
  <c r="FB120"/>
  <c r="FA120"/>
  <c r="FE120" s="1"/>
  <c r="FJ119"/>
  <c r="FG119"/>
  <c r="FD119"/>
  <c r="FC119"/>
  <c r="FB119"/>
  <c r="FA119"/>
  <c r="FJ118"/>
  <c r="FG118"/>
  <c r="FD118"/>
  <c r="FC118"/>
  <c r="FB118"/>
  <c r="FA118"/>
  <c r="FJ117"/>
  <c r="FG117"/>
  <c r="FD117"/>
  <c r="FC117"/>
  <c r="FB117"/>
  <c r="FA117"/>
  <c r="FJ116"/>
  <c r="FG116"/>
  <c r="FD116"/>
  <c r="FC116"/>
  <c r="FB116"/>
  <c r="FA116"/>
  <c r="FJ115"/>
  <c r="FG115"/>
  <c r="FD115"/>
  <c r="FC115"/>
  <c r="FB115"/>
  <c r="FA115"/>
  <c r="FJ114"/>
  <c r="FG114"/>
  <c r="FD114"/>
  <c r="FC114"/>
  <c r="FB114"/>
  <c r="FA114"/>
  <c r="FJ113"/>
  <c r="FG113"/>
  <c r="FD113"/>
  <c r="FC113"/>
  <c r="FB113"/>
  <c r="FA113"/>
  <c r="FJ112"/>
  <c r="FG112"/>
  <c r="FD112"/>
  <c r="FC112"/>
  <c r="FB112"/>
  <c r="FA112"/>
  <c r="FJ111"/>
  <c r="FG111"/>
  <c r="FD111"/>
  <c r="FC111"/>
  <c r="FB111"/>
  <c r="FA111"/>
  <c r="FJ110"/>
  <c r="FG110"/>
  <c r="FD110"/>
  <c r="FC110"/>
  <c r="FB110"/>
  <c r="FA110"/>
  <c r="FJ109"/>
  <c r="FG109"/>
  <c r="FD109"/>
  <c r="FC109"/>
  <c r="FB109"/>
  <c r="FA109"/>
  <c r="FJ108"/>
  <c r="FG108"/>
  <c r="FD108"/>
  <c r="FC108"/>
  <c r="FB108"/>
  <c r="FA108"/>
  <c r="FJ107"/>
  <c r="FG107"/>
  <c r="FD107"/>
  <c r="FC107"/>
  <c r="FB107"/>
  <c r="FA107"/>
  <c r="FE107" s="1"/>
  <c r="FJ106"/>
  <c r="FG106"/>
  <c r="FD106"/>
  <c r="FC106"/>
  <c r="FB106"/>
  <c r="FA106"/>
  <c r="FJ105"/>
  <c r="FG105"/>
  <c r="FD105"/>
  <c r="FC105"/>
  <c r="FB105"/>
  <c r="FA105"/>
  <c r="FJ104"/>
  <c r="FG104"/>
  <c r="FD104"/>
  <c r="FC104"/>
  <c r="FB104"/>
  <c r="FA104"/>
  <c r="FJ103"/>
  <c r="FG103"/>
  <c r="FD103"/>
  <c r="FC103"/>
  <c r="FB103"/>
  <c r="FA103"/>
  <c r="FJ102"/>
  <c r="FG102"/>
  <c r="FD102"/>
  <c r="FC102"/>
  <c r="FB102"/>
  <c r="FA102"/>
  <c r="FJ101"/>
  <c r="FG101"/>
  <c r="FD101"/>
  <c r="FC101"/>
  <c r="FB101"/>
  <c r="FA101"/>
  <c r="FJ100"/>
  <c r="FG100"/>
  <c r="FD100"/>
  <c r="FC100"/>
  <c r="FB100"/>
  <c r="FA100"/>
  <c r="FJ99"/>
  <c r="FG99"/>
  <c r="FD99"/>
  <c r="FC99"/>
  <c r="FB99"/>
  <c r="FA99"/>
  <c r="FE99" s="1"/>
  <c r="FJ98"/>
  <c r="FG98"/>
  <c r="FD98"/>
  <c r="FC98"/>
  <c r="FB98"/>
  <c r="FA98"/>
  <c r="FJ97"/>
  <c r="FG97"/>
  <c r="FD97"/>
  <c r="FC97"/>
  <c r="FB97"/>
  <c r="FA97"/>
  <c r="FJ96"/>
  <c r="FG96"/>
  <c r="FD96"/>
  <c r="FC96"/>
  <c r="FB96"/>
  <c r="FA96"/>
  <c r="FJ95"/>
  <c r="FG95"/>
  <c r="FD95"/>
  <c r="FC95"/>
  <c r="FB95"/>
  <c r="FA95"/>
  <c r="FJ94"/>
  <c r="FG94"/>
  <c r="FD94"/>
  <c r="FC94"/>
  <c r="FB94"/>
  <c r="FA94"/>
  <c r="FJ93"/>
  <c r="FG93"/>
  <c r="FD93"/>
  <c r="FC93"/>
  <c r="FB93"/>
  <c r="FA93"/>
  <c r="FJ92"/>
  <c r="FG92"/>
  <c r="FD92"/>
  <c r="FC92"/>
  <c r="FB92"/>
  <c r="FA92"/>
  <c r="FJ91"/>
  <c r="FG91"/>
  <c r="FD91"/>
  <c r="FC91"/>
  <c r="FB91"/>
  <c r="FA91"/>
  <c r="FE91" s="1"/>
  <c r="FJ90"/>
  <c r="FG90"/>
  <c r="FD90"/>
  <c r="FC90"/>
  <c r="FB90"/>
  <c r="FA90"/>
  <c r="FJ89"/>
  <c r="FG89"/>
  <c r="FD89"/>
  <c r="FC89"/>
  <c r="FB89"/>
  <c r="FA89"/>
  <c r="FJ88"/>
  <c r="FG88"/>
  <c r="FD88"/>
  <c r="FC88"/>
  <c r="FB88"/>
  <c r="FA88"/>
  <c r="FJ87"/>
  <c r="FG87"/>
  <c r="FD87"/>
  <c r="FC87"/>
  <c r="FB87"/>
  <c r="FA87"/>
  <c r="FJ86"/>
  <c r="FG86"/>
  <c r="FD86"/>
  <c r="FC86"/>
  <c r="FB86"/>
  <c r="FA86"/>
  <c r="FJ85"/>
  <c r="FG85"/>
  <c r="FD85"/>
  <c r="FC85"/>
  <c r="FB85"/>
  <c r="FA85"/>
  <c r="FJ84"/>
  <c r="FG84"/>
  <c r="FD84"/>
  <c r="FC84"/>
  <c r="FB84"/>
  <c r="FA84"/>
  <c r="FJ83"/>
  <c r="FG83"/>
  <c r="FD83"/>
  <c r="FC83"/>
  <c r="FB83"/>
  <c r="FA83"/>
  <c r="FE83" s="1"/>
  <c r="FJ82"/>
  <c r="FG82"/>
  <c r="FD82"/>
  <c r="FC82"/>
  <c r="FB82"/>
  <c r="FA82"/>
  <c r="FJ81"/>
  <c r="FG81"/>
  <c r="FD81"/>
  <c r="FC81"/>
  <c r="FB81"/>
  <c r="FA81"/>
  <c r="FJ80"/>
  <c r="FG80"/>
  <c r="FD80"/>
  <c r="FC80"/>
  <c r="FB80"/>
  <c r="FA80"/>
  <c r="FJ79"/>
  <c r="FG79"/>
  <c r="FD79"/>
  <c r="FC79"/>
  <c r="FB79"/>
  <c r="FA79"/>
  <c r="FJ78"/>
  <c r="FG78"/>
  <c r="FD78"/>
  <c r="FC78"/>
  <c r="FB78"/>
  <c r="FA78"/>
  <c r="FJ77"/>
  <c r="FG77"/>
  <c r="FD77"/>
  <c r="FC77"/>
  <c r="FB77"/>
  <c r="FA77"/>
  <c r="FJ76"/>
  <c r="FG76"/>
  <c r="FD76"/>
  <c r="FC76"/>
  <c r="FB76"/>
  <c r="FA76"/>
  <c r="FJ75"/>
  <c r="FG75"/>
  <c r="FD75"/>
  <c r="FC75"/>
  <c r="FB75"/>
  <c r="FA75"/>
  <c r="FE75" s="1"/>
  <c r="FJ74"/>
  <c r="FG74"/>
  <c r="FD74"/>
  <c r="FC74"/>
  <c r="FB74"/>
  <c r="FA74"/>
  <c r="FJ73"/>
  <c r="FG73"/>
  <c r="FD73"/>
  <c r="FC73"/>
  <c r="FB73"/>
  <c r="FA73"/>
  <c r="FJ72"/>
  <c r="FG72"/>
  <c r="FD72"/>
  <c r="FC72"/>
  <c r="FB72"/>
  <c r="FA72"/>
  <c r="FJ71"/>
  <c r="FG71"/>
  <c r="FD71"/>
  <c r="FC71"/>
  <c r="FB71"/>
  <c r="FA71"/>
  <c r="FE71" s="1"/>
  <c r="FJ70"/>
  <c r="FG70"/>
  <c r="FD70"/>
  <c r="FC70"/>
  <c r="FB70"/>
  <c r="FA70"/>
  <c r="FJ69"/>
  <c r="FG69"/>
  <c r="FD69"/>
  <c r="FC69"/>
  <c r="FB69"/>
  <c r="FA69"/>
  <c r="FJ68"/>
  <c r="FG68"/>
  <c r="FD68"/>
  <c r="FC68"/>
  <c r="FB68"/>
  <c r="FA68"/>
  <c r="FJ67"/>
  <c r="FG67"/>
  <c r="FD67"/>
  <c r="FC67"/>
  <c r="FB67"/>
  <c r="FA67"/>
  <c r="FE67" s="1"/>
  <c r="FJ66"/>
  <c r="FG66"/>
  <c r="FD66"/>
  <c r="FC66"/>
  <c r="FB66"/>
  <c r="FA66"/>
  <c r="FJ65"/>
  <c r="FG65"/>
  <c r="FD65"/>
  <c r="FC65"/>
  <c r="FB65"/>
  <c r="FA65"/>
  <c r="FJ64"/>
  <c r="FG64"/>
  <c r="FD64"/>
  <c r="FC64"/>
  <c r="FB64"/>
  <c r="FA64"/>
  <c r="FJ63"/>
  <c r="FG63"/>
  <c r="FD63"/>
  <c r="FC63"/>
  <c r="FB63"/>
  <c r="FA63"/>
  <c r="FE63" s="1"/>
  <c r="FJ62"/>
  <c r="FG62"/>
  <c r="FD62"/>
  <c r="FC62"/>
  <c r="FB62"/>
  <c r="FA62"/>
  <c r="FJ61"/>
  <c r="FG61"/>
  <c r="FD61"/>
  <c r="FC61"/>
  <c r="FB61"/>
  <c r="FA61"/>
  <c r="FJ60"/>
  <c r="FG60"/>
  <c r="FD60"/>
  <c r="FC60"/>
  <c r="FB60"/>
  <c r="FA60"/>
  <c r="FJ59"/>
  <c r="FG59"/>
  <c r="FD59"/>
  <c r="FC59"/>
  <c r="FB59"/>
  <c r="FA59"/>
  <c r="FE59" s="1"/>
  <c r="FJ58"/>
  <c r="FG58"/>
  <c r="FD58"/>
  <c r="FC58"/>
  <c r="FB58"/>
  <c r="FA58"/>
  <c r="FJ57"/>
  <c r="FG57"/>
  <c r="FD57"/>
  <c r="FC57"/>
  <c r="FB57"/>
  <c r="FA57"/>
  <c r="FJ56"/>
  <c r="FG56"/>
  <c r="FD56"/>
  <c r="FC56"/>
  <c r="FB56"/>
  <c r="FA56"/>
  <c r="FJ55"/>
  <c r="FG55"/>
  <c r="FD55"/>
  <c r="FC55"/>
  <c r="FB55"/>
  <c r="FA55"/>
  <c r="FE55" s="1"/>
  <c r="FJ54"/>
  <c r="FG54"/>
  <c r="FD54"/>
  <c r="FC54"/>
  <c r="FB54"/>
  <c r="FA54"/>
  <c r="FJ53"/>
  <c r="FG53"/>
  <c r="FD53"/>
  <c r="FC53"/>
  <c r="FB53"/>
  <c r="FA53"/>
  <c r="FJ52"/>
  <c r="FG52"/>
  <c r="FD52"/>
  <c r="FC52"/>
  <c r="FB52"/>
  <c r="FA52"/>
  <c r="FJ51"/>
  <c r="FG51"/>
  <c r="FD51"/>
  <c r="FC51"/>
  <c r="FB51"/>
  <c r="FA51"/>
  <c r="FE51" s="1"/>
  <c r="FJ50"/>
  <c r="FG50"/>
  <c r="FD50"/>
  <c r="FC50"/>
  <c r="FB50"/>
  <c r="FA50"/>
  <c r="FJ49"/>
  <c r="FG49"/>
  <c r="FD49"/>
  <c r="FC49"/>
  <c r="FB49"/>
  <c r="FA49"/>
  <c r="FJ48"/>
  <c r="FG48"/>
  <c r="FD48"/>
  <c r="FC48"/>
  <c r="FB48"/>
  <c r="FA48"/>
  <c r="FJ47"/>
  <c r="FG47"/>
  <c r="FD47"/>
  <c r="FC47"/>
  <c r="FB47"/>
  <c r="FA47"/>
  <c r="FE47" s="1"/>
  <c r="FJ46"/>
  <c r="FG46"/>
  <c r="FD46"/>
  <c r="FC46"/>
  <c r="FB46"/>
  <c r="FA46"/>
  <c r="FJ45"/>
  <c r="FG45"/>
  <c r="FD45"/>
  <c r="FC45"/>
  <c r="FB45"/>
  <c r="FA45"/>
  <c r="FJ44"/>
  <c r="FG44"/>
  <c r="FD44"/>
  <c r="FC44"/>
  <c r="FB44"/>
  <c r="FA44"/>
  <c r="FJ43"/>
  <c r="FG43"/>
  <c r="FD43"/>
  <c r="FC43"/>
  <c r="FB43"/>
  <c r="FA43"/>
  <c r="FE43" s="1"/>
  <c r="FJ42"/>
  <c r="FG42"/>
  <c r="FD42"/>
  <c r="FC42"/>
  <c r="FB42"/>
  <c r="FA42"/>
  <c r="FJ41"/>
  <c r="FG41"/>
  <c r="FD41"/>
  <c r="FC41"/>
  <c r="FB41"/>
  <c r="FA41"/>
  <c r="FJ40"/>
  <c r="FG40"/>
  <c r="FD40"/>
  <c r="FC40"/>
  <c r="FB40"/>
  <c r="FA40"/>
  <c r="FJ39"/>
  <c r="FG39"/>
  <c r="FD39"/>
  <c r="FC39"/>
  <c r="FB39"/>
  <c r="FA39"/>
  <c r="FE39" s="1"/>
  <c r="FJ38"/>
  <c r="FG38"/>
  <c r="FD38"/>
  <c r="FC38"/>
  <c r="FB38"/>
  <c r="FA38"/>
  <c r="FJ37"/>
  <c r="FG37"/>
  <c r="FD37"/>
  <c r="FC37"/>
  <c r="FB37"/>
  <c r="FA37"/>
  <c r="FJ36"/>
  <c r="FG36"/>
  <c r="FD36"/>
  <c r="FC36"/>
  <c r="FB36"/>
  <c r="FA36"/>
  <c r="FJ35"/>
  <c r="FG35"/>
  <c r="FD35"/>
  <c r="FC35"/>
  <c r="FB35"/>
  <c r="FA35"/>
  <c r="FE35" s="1"/>
  <c r="FJ34"/>
  <c r="FG34"/>
  <c r="FD34"/>
  <c r="FC34"/>
  <c r="FB34"/>
  <c r="FA34"/>
  <c r="FJ33"/>
  <c r="FG33"/>
  <c r="FD33"/>
  <c r="FC33"/>
  <c r="FB33"/>
  <c r="FA33"/>
  <c r="FJ32"/>
  <c r="FG32"/>
  <c r="FD32"/>
  <c r="FC32"/>
  <c r="FB32"/>
  <c r="FA32"/>
  <c r="FJ31"/>
  <c r="FG31"/>
  <c r="FD31"/>
  <c r="FC31"/>
  <c r="FB31"/>
  <c r="FA31"/>
  <c r="FE31" s="1"/>
  <c r="FJ30"/>
  <c r="FG30"/>
  <c r="FD30"/>
  <c r="FC30"/>
  <c r="FB30"/>
  <c r="FA30"/>
  <c r="FJ29"/>
  <c r="FG29"/>
  <c r="FD29"/>
  <c r="FC29"/>
  <c r="FB29"/>
  <c r="FA29"/>
  <c r="FJ28"/>
  <c r="FG28"/>
  <c r="FD28"/>
  <c r="FC28"/>
  <c r="FB28"/>
  <c r="FA28"/>
  <c r="FJ27"/>
  <c r="FG27"/>
  <c r="FD27"/>
  <c r="FC27"/>
  <c r="FB27"/>
  <c r="FA27"/>
  <c r="FE27" s="1"/>
  <c r="FJ26"/>
  <c r="FG26"/>
  <c r="FD26"/>
  <c r="FC26"/>
  <c r="FB26"/>
  <c r="FA26"/>
  <c r="FJ25"/>
  <c r="FG25"/>
  <c r="FD25"/>
  <c r="FC25"/>
  <c r="FB25"/>
  <c r="FA25"/>
  <c r="FJ24"/>
  <c r="FG24"/>
  <c r="FD24"/>
  <c r="FC24"/>
  <c r="FB24"/>
  <c r="FA24"/>
  <c r="FJ23"/>
  <c r="FG23"/>
  <c r="FD23"/>
  <c r="FC23"/>
  <c r="FB23"/>
  <c r="FA23"/>
  <c r="FE23" s="1"/>
  <c r="FJ22"/>
  <c r="FG22"/>
  <c r="FD22"/>
  <c r="FC22"/>
  <c r="FB22"/>
  <c r="FA22"/>
  <c r="FJ21"/>
  <c r="FG21"/>
  <c r="FD21"/>
  <c r="FC21"/>
  <c r="FB21"/>
  <c r="FA21"/>
  <c r="FJ20"/>
  <c r="FG20"/>
  <c r="FD20"/>
  <c r="FC20"/>
  <c r="FB20"/>
  <c r="FA20"/>
  <c r="FJ19"/>
  <c r="FG19"/>
  <c r="FD19"/>
  <c r="FC19"/>
  <c r="FB19"/>
  <c r="FA19"/>
  <c r="FE19" s="1"/>
  <c r="FJ18"/>
  <c r="FG18"/>
  <c r="FD18"/>
  <c r="FC18"/>
  <c r="FB18"/>
  <c r="FA18"/>
  <c r="FJ17"/>
  <c r="FG17"/>
  <c r="FD17"/>
  <c r="FC17"/>
  <c r="FB17"/>
  <c r="FA17"/>
  <c r="FJ16"/>
  <c r="FG16"/>
  <c r="FD16"/>
  <c r="FC16"/>
  <c r="FB16"/>
  <c r="FA16"/>
  <c r="FJ15"/>
  <c r="FG15"/>
  <c r="FD15"/>
  <c r="FC15"/>
  <c r="FB15"/>
  <c r="FA15"/>
  <c r="FE15" s="1"/>
  <c r="FJ14"/>
  <c r="FG14"/>
  <c r="FD14"/>
  <c r="FC14"/>
  <c r="FB14"/>
  <c r="FA14"/>
  <c r="FJ13"/>
  <c r="FG13"/>
  <c r="FD13"/>
  <c r="FC13"/>
  <c r="FB13"/>
  <c r="FA13"/>
  <c r="FJ12"/>
  <c r="FG12"/>
  <c r="FD12"/>
  <c r="FC12"/>
  <c r="FB12"/>
  <c r="FA12"/>
  <c r="FJ11"/>
  <c r="FG11"/>
  <c r="FD11"/>
  <c r="FC11"/>
  <c r="FB11"/>
  <c r="FA11"/>
  <c r="FE11" s="1"/>
  <c r="FJ10"/>
  <c r="FG10"/>
  <c r="FD10"/>
  <c r="FC10"/>
  <c r="FB10"/>
  <c r="FA10"/>
  <c r="FJ9"/>
  <c r="FG9"/>
  <c r="FD9"/>
  <c r="FC9"/>
  <c r="FB9"/>
  <c r="FA9"/>
  <c r="FH7"/>
  <c r="FJ7"/>
  <c r="FG7"/>
  <c r="FD7"/>
  <c r="FC7"/>
  <c r="CK6" i="28" s="1"/>
  <c r="FB7" i="15"/>
  <c r="FA7"/>
  <c r="FA3"/>
  <c r="CI2" i="28" s="1"/>
  <c r="FF8" i="15"/>
  <c r="FD8" s="1"/>
  <c r="CG10"/>
  <c r="CH10"/>
  <c r="CI10"/>
  <c r="CJ10"/>
  <c r="CM10"/>
  <c r="CP10"/>
  <c r="CS10"/>
  <c r="CT10"/>
  <c r="CU10"/>
  <c r="CV10"/>
  <c r="CY10"/>
  <c r="DB10"/>
  <c r="DE10"/>
  <c r="DF10"/>
  <c r="DG10"/>
  <c r="DH10"/>
  <c r="DK10"/>
  <c r="DN10"/>
  <c r="DQ10"/>
  <c r="DR10"/>
  <c r="DS10"/>
  <c r="DT10"/>
  <c r="DW10"/>
  <c r="DZ10"/>
  <c r="EC10"/>
  <c r="ED10"/>
  <c r="EE10"/>
  <c r="EF10"/>
  <c r="EI10"/>
  <c r="EL10"/>
  <c r="EO10"/>
  <c r="EP10"/>
  <c r="EQ10"/>
  <c r="ER10"/>
  <c r="EU10"/>
  <c r="EX10"/>
  <c r="CG11"/>
  <c r="CH11"/>
  <c r="CI11"/>
  <c r="CJ11"/>
  <c r="CM11"/>
  <c r="CP11"/>
  <c r="CS11"/>
  <c r="CT11"/>
  <c r="CU11"/>
  <c r="CV11"/>
  <c r="CY11"/>
  <c r="DB11"/>
  <c r="DE11"/>
  <c r="DF11"/>
  <c r="DG11"/>
  <c r="DH11"/>
  <c r="DK11"/>
  <c r="DN11"/>
  <c r="DQ11"/>
  <c r="DU11" s="1"/>
  <c r="DV11" s="1"/>
  <c r="DR11"/>
  <c r="DS11"/>
  <c r="DT11"/>
  <c r="DW11"/>
  <c r="DZ11"/>
  <c r="EC11"/>
  <c r="ED11"/>
  <c r="EE11"/>
  <c r="EF11"/>
  <c r="EI11"/>
  <c r="EL11"/>
  <c r="EO11"/>
  <c r="EP11"/>
  <c r="EQ11"/>
  <c r="ER11"/>
  <c r="EU11"/>
  <c r="EX11"/>
  <c r="CG12"/>
  <c r="CH12"/>
  <c r="CI12"/>
  <c r="CJ12"/>
  <c r="CM12"/>
  <c r="CP12"/>
  <c r="CS12"/>
  <c r="CT12"/>
  <c r="CU12"/>
  <c r="CV12"/>
  <c r="CY12"/>
  <c r="DB12"/>
  <c r="DE12"/>
  <c r="DF12"/>
  <c r="DG12"/>
  <c r="DH12"/>
  <c r="DK12"/>
  <c r="DN12"/>
  <c r="DQ12"/>
  <c r="DR12"/>
  <c r="DU12" s="1"/>
  <c r="DV12" s="1"/>
  <c r="DS12"/>
  <c r="DT12"/>
  <c r="DW12"/>
  <c r="DZ12"/>
  <c r="EC12"/>
  <c r="ED12"/>
  <c r="EE12"/>
  <c r="EF12"/>
  <c r="EI12"/>
  <c r="EL12"/>
  <c r="EO12"/>
  <c r="ES12" s="1"/>
  <c r="EP12"/>
  <c r="EQ12"/>
  <c r="ER12"/>
  <c r="EU12"/>
  <c r="EX12"/>
  <c r="CG13"/>
  <c r="CH13"/>
  <c r="CI13"/>
  <c r="CJ13"/>
  <c r="CM13"/>
  <c r="CP13"/>
  <c r="CS13"/>
  <c r="CT13"/>
  <c r="CU13"/>
  <c r="CV13"/>
  <c r="CY13"/>
  <c r="DB13"/>
  <c r="DE13"/>
  <c r="DF13"/>
  <c r="DG13"/>
  <c r="DH13"/>
  <c r="DK13"/>
  <c r="DN13"/>
  <c r="DQ13"/>
  <c r="DR13"/>
  <c r="DS13"/>
  <c r="DT13"/>
  <c r="DW13"/>
  <c r="DZ13"/>
  <c r="EC13"/>
  <c r="ED13"/>
  <c r="EG13" s="1"/>
  <c r="EH13" s="1"/>
  <c r="EE13"/>
  <c r="EF13"/>
  <c r="EI13"/>
  <c r="EL13"/>
  <c r="EO13"/>
  <c r="EP13"/>
  <c r="EQ13"/>
  <c r="ER13"/>
  <c r="EU13"/>
  <c r="EX13"/>
  <c r="CG14"/>
  <c r="CH14"/>
  <c r="CI14"/>
  <c r="CJ14"/>
  <c r="CM14"/>
  <c r="CP14"/>
  <c r="CS14"/>
  <c r="CT14"/>
  <c r="CU14"/>
  <c r="CW14" s="1"/>
  <c r="CX14" s="1"/>
  <c r="CV14"/>
  <c r="CY14"/>
  <c r="DB14"/>
  <c r="DE14"/>
  <c r="DF14"/>
  <c r="DG14"/>
  <c r="DH14"/>
  <c r="DK14"/>
  <c r="DN14"/>
  <c r="DQ14"/>
  <c r="DR14"/>
  <c r="DS14"/>
  <c r="DT14"/>
  <c r="DW14"/>
  <c r="DZ14"/>
  <c r="EC14"/>
  <c r="ED14"/>
  <c r="EE14"/>
  <c r="EF14"/>
  <c r="EI14"/>
  <c r="EL14"/>
  <c r="EO14"/>
  <c r="EP14"/>
  <c r="EQ14"/>
  <c r="ER14"/>
  <c r="EU14"/>
  <c r="EX14"/>
  <c r="CG15"/>
  <c r="CH15"/>
  <c r="CI15"/>
  <c r="CJ15"/>
  <c r="CM15"/>
  <c r="CP15"/>
  <c r="CS15"/>
  <c r="CT15"/>
  <c r="CU15"/>
  <c r="CV15"/>
  <c r="CY15"/>
  <c r="DB15"/>
  <c r="DE15"/>
  <c r="DF15"/>
  <c r="DG15"/>
  <c r="DH15"/>
  <c r="DK15"/>
  <c r="DN15"/>
  <c r="DQ15"/>
  <c r="DR15"/>
  <c r="DS15"/>
  <c r="DT15"/>
  <c r="DW15"/>
  <c r="DZ15"/>
  <c r="EC15"/>
  <c r="ED15"/>
  <c r="EE15"/>
  <c r="EF15"/>
  <c r="EI15"/>
  <c r="EL15"/>
  <c r="EO15"/>
  <c r="EP15"/>
  <c r="EQ15"/>
  <c r="ER15"/>
  <c r="EU15"/>
  <c r="EX15"/>
  <c r="CG16"/>
  <c r="CH16"/>
  <c r="CI16"/>
  <c r="CJ16"/>
  <c r="CM16"/>
  <c r="CP16"/>
  <c r="CS16"/>
  <c r="CT16"/>
  <c r="CU16"/>
  <c r="CV16"/>
  <c r="CY16"/>
  <c r="DB16"/>
  <c r="DE16"/>
  <c r="DF16"/>
  <c r="DG16"/>
  <c r="DH16"/>
  <c r="DK16"/>
  <c r="DN16"/>
  <c r="DQ16"/>
  <c r="DR16"/>
  <c r="DS16"/>
  <c r="DT16"/>
  <c r="DW16"/>
  <c r="DZ16"/>
  <c r="EC16"/>
  <c r="ED16"/>
  <c r="EE16"/>
  <c r="EF16"/>
  <c r="EI16"/>
  <c r="EL16"/>
  <c r="EO16"/>
  <c r="EP16"/>
  <c r="EQ16"/>
  <c r="ER16"/>
  <c r="EU16"/>
  <c r="EX16"/>
  <c r="CG17"/>
  <c r="CH17"/>
  <c r="CI17"/>
  <c r="CJ17"/>
  <c r="CM17"/>
  <c r="CP17"/>
  <c r="CS17"/>
  <c r="CT17"/>
  <c r="CU17"/>
  <c r="CV17"/>
  <c r="CY17"/>
  <c r="DB17"/>
  <c r="DE17"/>
  <c r="DF17"/>
  <c r="DG17"/>
  <c r="DH17"/>
  <c r="DK17"/>
  <c r="DN17"/>
  <c r="DQ17"/>
  <c r="DR17"/>
  <c r="DS17"/>
  <c r="DU17" s="1"/>
  <c r="DV17" s="1"/>
  <c r="DT17"/>
  <c r="DW17"/>
  <c r="DZ17"/>
  <c r="EC17"/>
  <c r="ED17"/>
  <c r="EE17"/>
  <c r="EF17"/>
  <c r="EI17"/>
  <c r="EL17"/>
  <c r="EO17"/>
  <c r="ES17" s="1"/>
  <c r="EP17"/>
  <c r="EQ17"/>
  <c r="ER17"/>
  <c r="EU17"/>
  <c r="EX17"/>
  <c r="CG18"/>
  <c r="CH18"/>
  <c r="CI18"/>
  <c r="CJ18"/>
  <c r="CM18"/>
  <c r="CP18"/>
  <c r="CS18"/>
  <c r="CT18"/>
  <c r="CW18" s="1"/>
  <c r="CX18" s="1"/>
  <c r="CU18"/>
  <c r="CV18"/>
  <c r="CY18"/>
  <c r="DB18"/>
  <c r="DE18"/>
  <c r="DF18"/>
  <c r="DG18"/>
  <c r="DH18"/>
  <c r="DK18"/>
  <c r="DN18"/>
  <c r="DQ18"/>
  <c r="DR18"/>
  <c r="DS18"/>
  <c r="DT18"/>
  <c r="DW18"/>
  <c r="DZ18"/>
  <c r="EC18"/>
  <c r="ED18"/>
  <c r="EG18" s="1"/>
  <c r="EH18" s="1"/>
  <c r="EE18"/>
  <c r="EF18"/>
  <c r="EI18"/>
  <c r="EL18"/>
  <c r="EO18"/>
  <c r="EP18"/>
  <c r="EQ18"/>
  <c r="ER18"/>
  <c r="EU18"/>
  <c r="EX18"/>
  <c r="CG19"/>
  <c r="CH19"/>
  <c r="CI19"/>
  <c r="CJ19"/>
  <c r="CM19"/>
  <c r="CP19"/>
  <c r="CS19"/>
  <c r="CT19"/>
  <c r="CU19"/>
  <c r="CV19"/>
  <c r="CY19"/>
  <c r="DB19"/>
  <c r="DE19"/>
  <c r="DF19"/>
  <c r="DG19"/>
  <c r="DH19"/>
  <c r="DK19"/>
  <c r="DN19"/>
  <c r="DQ19"/>
  <c r="DR19"/>
  <c r="DS19"/>
  <c r="DT19"/>
  <c r="DW19"/>
  <c r="DZ19"/>
  <c r="EC19"/>
  <c r="ED19"/>
  <c r="EE19"/>
  <c r="EF19"/>
  <c r="EI19"/>
  <c r="EL19"/>
  <c r="EO19"/>
  <c r="EP19"/>
  <c r="EQ19"/>
  <c r="ER19"/>
  <c r="EU19"/>
  <c r="EX19"/>
  <c r="CG20"/>
  <c r="CH20"/>
  <c r="CI20"/>
  <c r="CJ20"/>
  <c r="CM20"/>
  <c r="CP20"/>
  <c r="CS20"/>
  <c r="CT20"/>
  <c r="CU20"/>
  <c r="CV20"/>
  <c r="CW20" s="1"/>
  <c r="CX20" s="1"/>
  <c r="CY20"/>
  <c r="DB20"/>
  <c r="DE20"/>
  <c r="DF20"/>
  <c r="DG20"/>
  <c r="DH20"/>
  <c r="DK20"/>
  <c r="DN20"/>
  <c r="DQ20"/>
  <c r="DR20"/>
  <c r="DS20"/>
  <c r="DT20"/>
  <c r="DW20"/>
  <c r="DZ20"/>
  <c r="EC20"/>
  <c r="ED20"/>
  <c r="EE20"/>
  <c r="EF20"/>
  <c r="EI20"/>
  <c r="EL20"/>
  <c r="EO20"/>
  <c r="ES20" s="1"/>
  <c r="EP20"/>
  <c r="EQ20"/>
  <c r="ER20"/>
  <c r="EU20"/>
  <c r="EX20"/>
  <c r="CG21"/>
  <c r="CH21"/>
  <c r="CI21"/>
  <c r="CJ21"/>
  <c r="CM21"/>
  <c r="CP21"/>
  <c r="CS21"/>
  <c r="CT21"/>
  <c r="CU21"/>
  <c r="CV21"/>
  <c r="CY21"/>
  <c r="DB21"/>
  <c r="DE21"/>
  <c r="DF21"/>
  <c r="DG21"/>
  <c r="DH21"/>
  <c r="DK21"/>
  <c r="DN21"/>
  <c r="DQ21"/>
  <c r="DR21"/>
  <c r="DU21" s="1"/>
  <c r="DV21" s="1"/>
  <c r="DS21"/>
  <c r="DT21"/>
  <c r="DW21"/>
  <c r="DZ21"/>
  <c r="EC21"/>
  <c r="ED21"/>
  <c r="EE21"/>
  <c r="EF21"/>
  <c r="EI21"/>
  <c r="EL21"/>
  <c r="EO21"/>
  <c r="ES21" s="1"/>
  <c r="EP21"/>
  <c r="EQ21"/>
  <c r="ER21"/>
  <c r="EU21"/>
  <c r="EX21"/>
  <c r="CG22"/>
  <c r="CH22"/>
  <c r="CI22"/>
  <c r="CJ22"/>
  <c r="CM22"/>
  <c r="CP22"/>
  <c r="CS22"/>
  <c r="CT22"/>
  <c r="CU22"/>
  <c r="CW22" s="1"/>
  <c r="CX22" s="1"/>
  <c r="CV22"/>
  <c r="CY22"/>
  <c r="DB22"/>
  <c r="DE22"/>
  <c r="DF22"/>
  <c r="DG22"/>
  <c r="DH22"/>
  <c r="DK22"/>
  <c r="DN22"/>
  <c r="DQ22"/>
  <c r="DR22"/>
  <c r="DS22"/>
  <c r="DT22"/>
  <c r="DW22"/>
  <c r="DZ22"/>
  <c r="EC22"/>
  <c r="ED22"/>
  <c r="EE22"/>
  <c r="EF22"/>
  <c r="EI22"/>
  <c r="EL22"/>
  <c r="EO22"/>
  <c r="EP22"/>
  <c r="EQ22"/>
  <c r="ER22"/>
  <c r="EU22"/>
  <c r="EX22"/>
  <c r="CG23"/>
  <c r="CH23"/>
  <c r="CK23" s="1"/>
  <c r="CL23" s="1"/>
  <c r="CI23"/>
  <c r="CJ23"/>
  <c r="CM23"/>
  <c r="CP23"/>
  <c r="CS23"/>
  <c r="CT23"/>
  <c r="CU23"/>
  <c r="CV23"/>
  <c r="CY23"/>
  <c r="DB23"/>
  <c r="DE23"/>
  <c r="DF23"/>
  <c r="DG23"/>
  <c r="DH23"/>
  <c r="DK23"/>
  <c r="DN23"/>
  <c r="DQ23"/>
  <c r="DR23"/>
  <c r="DS23"/>
  <c r="DT23"/>
  <c r="DW23"/>
  <c r="DZ23"/>
  <c r="EC23"/>
  <c r="ED23"/>
  <c r="EE23"/>
  <c r="EF23"/>
  <c r="EI23"/>
  <c r="EL23"/>
  <c r="EO23"/>
  <c r="EP23"/>
  <c r="EQ23"/>
  <c r="ER23"/>
  <c r="EU23"/>
  <c r="EX23"/>
  <c r="CG24"/>
  <c r="CH24"/>
  <c r="CI24"/>
  <c r="CJ24"/>
  <c r="CM24"/>
  <c r="CP24"/>
  <c r="CS24"/>
  <c r="CT24"/>
  <c r="CU24"/>
  <c r="CV24"/>
  <c r="CY24"/>
  <c r="DB24"/>
  <c r="DE24"/>
  <c r="DF24"/>
  <c r="DI24" s="1"/>
  <c r="DJ24" s="1"/>
  <c r="DG24"/>
  <c r="DH24"/>
  <c r="DK24"/>
  <c r="DN24"/>
  <c r="DQ24"/>
  <c r="DR24"/>
  <c r="DS24"/>
  <c r="DT24"/>
  <c r="DW24"/>
  <c r="DZ24"/>
  <c r="EC24"/>
  <c r="ED24"/>
  <c r="EE24"/>
  <c r="EF24"/>
  <c r="EI24"/>
  <c r="EL24"/>
  <c r="EO24"/>
  <c r="EP24"/>
  <c r="EQ24"/>
  <c r="ER24"/>
  <c r="EU24"/>
  <c r="EX24"/>
  <c r="CG25"/>
  <c r="CH25"/>
  <c r="CI25"/>
  <c r="CJ25"/>
  <c r="CM25"/>
  <c r="CP25"/>
  <c r="CS25"/>
  <c r="CT25"/>
  <c r="CU25"/>
  <c r="CV25"/>
  <c r="CY25"/>
  <c r="DB25"/>
  <c r="DE25"/>
  <c r="DF25"/>
  <c r="DG25"/>
  <c r="DH25"/>
  <c r="DK25"/>
  <c r="DN25"/>
  <c r="DQ25"/>
  <c r="DR25"/>
  <c r="DS25"/>
  <c r="DU25" s="1"/>
  <c r="DV25" s="1"/>
  <c r="DT25"/>
  <c r="DW25"/>
  <c r="DZ25"/>
  <c r="EC25"/>
  <c r="ED25"/>
  <c r="EE25"/>
  <c r="EF25"/>
  <c r="EI25"/>
  <c r="EL25"/>
  <c r="EO25"/>
  <c r="EP25"/>
  <c r="EQ25"/>
  <c r="ER25"/>
  <c r="EU25"/>
  <c r="EX25"/>
  <c r="CG26"/>
  <c r="CH26"/>
  <c r="CI26"/>
  <c r="CJ26"/>
  <c r="CM26"/>
  <c r="CP26"/>
  <c r="CS26"/>
  <c r="CT26"/>
  <c r="CU26"/>
  <c r="CW26" s="1"/>
  <c r="CX26" s="1"/>
  <c r="CV26"/>
  <c r="CY26"/>
  <c r="DB26"/>
  <c r="DE26"/>
  <c r="DF26"/>
  <c r="DG26"/>
  <c r="DH26"/>
  <c r="DK26"/>
  <c r="DN26"/>
  <c r="DQ26"/>
  <c r="DR26"/>
  <c r="DS26"/>
  <c r="DT26"/>
  <c r="DW26"/>
  <c r="DZ26"/>
  <c r="EC26"/>
  <c r="ED26"/>
  <c r="EG26" s="1"/>
  <c r="EH26" s="1"/>
  <c r="EE26"/>
  <c r="EF26"/>
  <c r="EI26"/>
  <c r="EL26"/>
  <c r="EO26"/>
  <c r="EP26"/>
  <c r="EQ26"/>
  <c r="ER26"/>
  <c r="EU26"/>
  <c r="EX26"/>
  <c r="CG27"/>
  <c r="CH27"/>
  <c r="CI27"/>
  <c r="CJ27"/>
  <c r="CM27"/>
  <c r="CP27"/>
  <c r="CS27"/>
  <c r="CT27"/>
  <c r="CU27"/>
  <c r="CV27"/>
  <c r="CY27"/>
  <c r="DB27"/>
  <c r="DE27"/>
  <c r="DF27"/>
  <c r="DG27"/>
  <c r="DH27"/>
  <c r="DK27"/>
  <c r="DN27"/>
  <c r="DQ27"/>
  <c r="DR27"/>
  <c r="DU27" s="1"/>
  <c r="DV27" s="1"/>
  <c r="DS27"/>
  <c r="DT27"/>
  <c r="DW27"/>
  <c r="DZ27"/>
  <c r="EC27"/>
  <c r="ED27"/>
  <c r="EE27"/>
  <c r="EF27"/>
  <c r="EI27"/>
  <c r="EL27"/>
  <c r="EO27"/>
  <c r="EP27"/>
  <c r="EQ27"/>
  <c r="ER27"/>
  <c r="EU27"/>
  <c r="EX27"/>
  <c r="CG28"/>
  <c r="CH28"/>
  <c r="CI28"/>
  <c r="CJ28"/>
  <c r="CM28"/>
  <c r="CP28"/>
  <c r="CS28"/>
  <c r="CT28"/>
  <c r="CU28"/>
  <c r="CV28"/>
  <c r="CW28" s="1"/>
  <c r="CX28" s="1"/>
  <c r="CY28"/>
  <c r="DB28"/>
  <c r="DE28"/>
  <c r="DF28"/>
  <c r="DG28"/>
  <c r="DH28"/>
  <c r="DK28"/>
  <c r="DN28"/>
  <c r="DQ28"/>
  <c r="DR28"/>
  <c r="DS28"/>
  <c r="DT28"/>
  <c r="DW28"/>
  <c r="DZ28"/>
  <c r="EC28"/>
  <c r="ED28"/>
  <c r="EE28"/>
  <c r="EF28"/>
  <c r="EI28"/>
  <c r="EL28"/>
  <c r="EO28"/>
  <c r="EP28"/>
  <c r="EQ28"/>
  <c r="ER28"/>
  <c r="EU28"/>
  <c r="EX28"/>
  <c r="CG29"/>
  <c r="CH29"/>
  <c r="CI29"/>
  <c r="CJ29"/>
  <c r="CM29"/>
  <c r="CP29"/>
  <c r="CS29"/>
  <c r="CT29"/>
  <c r="CU29"/>
  <c r="CW29" s="1"/>
  <c r="CX29" s="1"/>
  <c r="CV29"/>
  <c r="CY29"/>
  <c r="DB29"/>
  <c r="DE29"/>
  <c r="DF29"/>
  <c r="DG29"/>
  <c r="DH29"/>
  <c r="DK29"/>
  <c r="DN29"/>
  <c r="DQ29"/>
  <c r="DR29"/>
  <c r="DS29"/>
  <c r="DT29"/>
  <c r="DW29"/>
  <c r="DZ29"/>
  <c r="EC29"/>
  <c r="ED29"/>
  <c r="EE29"/>
  <c r="EF29"/>
  <c r="EI29"/>
  <c r="EL29"/>
  <c r="EO29"/>
  <c r="EP29"/>
  <c r="EQ29"/>
  <c r="ER29"/>
  <c r="EU29"/>
  <c r="EX29"/>
  <c r="CG30"/>
  <c r="CH30"/>
  <c r="CI30"/>
  <c r="CJ30"/>
  <c r="CM30"/>
  <c r="CP30"/>
  <c r="CS30"/>
  <c r="CT30"/>
  <c r="CU30"/>
  <c r="CV30"/>
  <c r="CY30"/>
  <c r="DB30"/>
  <c r="DE30"/>
  <c r="DF30"/>
  <c r="DG30"/>
  <c r="DH30"/>
  <c r="DK30"/>
  <c r="DN30"/>
  <c r="DQ30"/>
  <c r="DR30"/>
  <c r="DS30"/>
  <c r="DT30"/>
  <c r="DW30"/>
  <c r="DZ30"/>
  <c r="EC30"/>
  <c r="ED30"/>
  <c r="EE30"/>
  <c r="EF30"/>
  <c r="EI30"/>
  <c r="EL30"/>
  <c r="EO30"/>
  <c r="EP30"/>
  <c r="EQ30"/>
  <c r="ER30"/>
  <c r="EU30"/>
  <c r="EX30"/>
  <c r="CG31"/>
  <c r="CH31"/>
  <c r="CI31"/>
  <c r="CJ31"/>
  <c r="CM31"/>
  <c r="CP31"/>
  <c r="CS31"/>
  <c r="CT31"/>
  <c r="CU31"/>
  <c r="CV31"/>
  <c r="CY31"/>
  <c r="DB31"/>
  <c r="DE31"/>
  <c r="DF31"/>
  <c r="DG31"/>
  <c r="DH31"/>
  <c r="DK31"/>
  <c r="DN31"/>
  <c r="DQ31"/>
  <c r="DR31"/>
  <c r="DS31"/>
  <c r="DT31"/>
  <c r="DW31"/>
  <c r="DZ31"/>
  <c r="EC31"/>
  <c r="ED31"/>
  <c r="EE31"/>
  <c r="EF31"/>
  <c r="EI31"/>
  <c r="EL31"/>
  <c r="EO31"/>
  <c r="EP31"/>
  <c r="EQ31"/>
  <c r="ER31"/>
  <c r="EU31"/>
  <c r="EX31"/>
  <c r="CG32"/>
  <c r="CH32"/>
  <c r="CI32"/>
  <c r="CJ32"/>
  <c r="CM32"/>
  <c r="CP32"/>
  <c r="CS32"/>
  <c r="CT32"/>
  <c r="CU32"/>
  <c r="CV32"/>
  <c r="CY32"/>
  <c r="DB32"/>
  <c r="DE32"/>
  <c r="DF32"/>
  <c r="DG32"/>
  <c r="DH32"/>
  <c r="DK32"/>
  <c r="DN32"/>
  <c r="DQ32"/>
  <c r="DR32"/>
  <c r="DS32"/>
  <c r="DT32"/>
  <c r="DW32"/>
  <c r="DZ32"/>
  <c r="EC32"/>
  <c r="ED32"/>
  <c r="EE32"/>
  <c r="EF32"/>
  <c r="EI32"/>
  <c r="EL32"/>
  <c r="EO32"/>
  <c r="EP32"/>
  <c r="EQ32"/>
  <c r="ER32"/>
  <c r="EU32"/>
  <c r="EX32"/>
  <c r="CG33"/>
  <c r="CH33"/>
  <c r="CI33"/>
  <c r="CJ33"/>
  <c r="CM33"/>
  <c r="CP33"/>
  <c r="CS33"/>
  <c r="CT33"/>
  <c r="CU33"/>
  <c r="CV33"/>
  <c r="CY33"/>
  <c r="DB33"/>
  <c r="DE33"/>
  <c r="DF33"/>
  <c r="DG33"/>
  <c r="DH33"/>
  <c r="DK33"/>
  <c r="DN33"/>
  <c r="DQ33"/>
  <c r="DR33"/>
  <c r="DS33"/>
  <c r="DU33" s="1"/>
  <c r="DV33" s="1"/>
  <c r="DT33"/>
  <c r="DW33"/>
  <c r="DZ33"/>
  <c r="EC33"/>
  <c r="ED33"/>
  <c r="EE33"/>
  <c r="EF33"/>
  <c r="EI33"/>
  <c r="EL33"/>
  <c r="EO33"/>
  <c r="EP33"/>
  <c r="EQ33"/>
  <c r="ER33"/>
  <c r="EU33"/>
  <c r="EX33"/>
  <c r="CG34"/>
  <c r="CH34"/>
  <c r="CI34"/>
  <c r="CJ34"/>
  <c r="CM34"/>
  <c r="CP34"/>
  <c r="CS34"/>
  <c r="CW34" s="1"/>
  <c r="CX34" s="1"/>
  <c r="CT34"/>
  <c r="CU34"/>
  <c r="CV34"/>
  <c r="CY34"/>
  <c r="DB34"/>
  <c r="DE34"/>
  <c r="DF34"/>
  <c r="DG34"/>
  <c r="DH34"/>
  <c r="DK34"/>
  <c r="DN34"/>
  <c r="DQ34"/>
  <c r="DR34"/>
  <c r="DS34"/>
  <c r="DT34"/>
  <c r="DW34"/>
  <c r="DZ34"/>
  <c r="EC34"/>
  <c r="ED34"/>
  <c r="EE34"/>
  <c r="EF34"/>
  <c r="EI34"/>
  <c r="EL34"/>
  <c r="EO34"/>
  <c r="EP34"/>
  <c r="EQ34"/>
  <c r="ER34"/>
  <c r="EU34"/>
  <c r="EX34"/>
  <c r="CG35"/>
  <c r="CH35"/>
  <c r="CI35"/>
  <c r="CJ35"/>
  <c r="CM35"/>
  <c r="CP35"/>
  <c r="CS35"/>
  <c r="CT35"/>
  <c r="CU35"/>
  <c r="CV35"/>
  <c r="CY35"/>
  <c r="DB35"/>
  <c r="DE35"/>
  <c r="DF35"/>
  <c r="DG35"/>
  <c r="DH35"/>
  <c r="DK35"/>
  <c r="DN35"/>
  <c r="DQ35"/>
  <c r="DR35"/>
  <c r="DU35" s="1"/>
  <c r="DV35" s="1"/>
  <c r="DS35"/>
  <c r="DT35"/>
  <c r="DW35"/>
  <c r="DZ35"/>
  <c r="EC35"/>
  <c r="ED35"/>
  <c r="EE35"/>
  <c r="EF35"/>
  <c r="EI35"/>
  <c r="EL35"/>
  <c r="EO35"/>
  <c r="EP35"/>
  <c r="EQ35"/>
  <c r="ER35"/>
  <c r="EU35"/>
  <c r="EX35"/>
  <c r="CG36"/>
  <c r="CH36"/>
  <c r="CI36"/>
  <c r="CJ36"/>
  <c r="CM36"/>
  <c r="CP36"/>
  <c r="CS36"/>
  <c r="CT36"/>
  <c r="CU36"/>
  <c r="CV36"/>
  <c r="CY36"/>
  <c r="DB36"/>
  <c r="DE36"/>
  <c r="DF36"/>
  <c r="DG36"/>
  <c r="DH36"/>
  <c r="DK36"/>
  <c r="DN36"/>
  <c r="DQ36"/>
  <c r="DR36"/>
  <c r="DS36"/>
  <c r="DT36"/>
  <c r="DW36"/>
  <c r="DZ36"/>
  <c r="EC36"/>
  <c r="ED36"/>
  <c r="EE36"/>
  <c r="EF36"/>
  <c r="EI36"/>
  <c r="EL36"/>
  <c r="EO36"/>
  <c r="EP36"/>
  <c r="EQ36"/>
  <c r="ER36"/>
  <c r="EU36"/>
  <c r="EX36"/>
  <c r="CG37"/>
  <c r="CH37"/>
  <c r="CI37"/>
  <c r="CJ37"/>
  <c r="CM37"/>
  <c r="CP37"/>
  <c r="CS37"/>
  <c r="CT37"/>
  <c r="CU37"/>
  <c r="CV37"/>
  <c r="CY37"/>
  <c r="DB37"/>
  <c r="DE37"/>
  <c r="DF37"/>
  <c r="DG37"/>
  <c r="DH37"/>
  <c r="DK37"/>
  <c r="DN37"/>
  <c r="DQ37"/>
  <c r="DR37"/>
  <c r="DU37" s="1"/>
  <c r="DV37" s="1"/>
  <c r="DS37"/>
  <c r="DT37"/>
  <c r="DW37"/>
  <c r="DZ37"/>
  <c r="EC37"/>
  <c r="ED37"/>
  <c r="EE37"/>
  <c r="EF37"/>
  <c r="EI37"/>
  <c r="EL37"/>
  <c r="EO37"/>
  <c r="EP37"/>
  <c r="EQ37"/>
  <c r="ER37"/>
  <c r="EU37"/>
  <c r="EX37"/>
  <c r="CG38"/>
  <c r="CH38"/>
  <c r="CK38" s="1"/>
  <c r="CL38" s="1"/>
  <c r="CI38"/>
  <c r="CJ38"/>
  <c r="CM38"/>
  <c r="CP38"/>
  <c r="CS38"/>
  <c r="CT38"/>
  <c r="CU38"/>
  <c r="CV38"/>
  <c r="CY38"/>
  <c r="DB38"/>
  <c r="DE38"/>
  <c r="DF38"/>
  <c r="DG38"/>
  <c r="DH38"/>
  <c r="DK38"/>
  <c r="DN38"/>
  <c r="DQ38"/>
  <c r="DR38"/>
  <c r="DS38"/>
  <c r="DU38" s="1"/>
  <c r="DV38" s="1"/>
  <c r="DT38"/>
  <c r="DW38"/>
  <c r="DZ38"/>
  <c r="EC38"/>
  <c r="ED38"/>
  <c r="EE38"/>
  <c r="EF38"/>
  <c r="EI38"/>
  <c r="EL38"/>
  <c r="EO38"/>
  <c r="EP38"/>
  <c r="EQ38"/>
  <c r="ER38"/>
  <c r="EU38"/>
  <c r="EX38"/>
  <c r="CG39"/>
  <c r="CH39"/>
  <c r="CI39"/>
  <c r="CJ39"/>
  <c r="CM39"/>
  <c r="CP39"/>
  <c r="CS39"/>
  <c r="CT39"/>
  <c r="CU39"/>
  <c r="CV39"/>
  <c r="CY39"/>
  <c r="DB39"/>
  <c r="DE39"/>
  <c r="DF39"/>
  <c r="DG39"/>
  <c r="DH39"/>
  <c r="DK39"/>
  <c r="DN39"/>
  <c r="DQ39"/>
  <c r="DR39"/>
  <c r="DS39"/>
  <c r="DT39"/>
  <c r="DW39"/>
  <c r="DZ39"/>
  <c r="EC39"/>
  <c r="ED39"/>
  <c r="EE39"/>
  <c r="EF39"/>
  <c r="EI39"/>
  <c r="EL39"/>
  <c r="EO39"/>
  <c r="EP39"/>
  <c r="EQ39"/>
  <c r="ER39"/>
  <c r="EU39"/>
  <c r="EX39"/>
  <c r="CG40"/>
  <c r="CH40"/>
  <c r="CI40"/>
  <c r="CJ40"/>
  <c r="CM40"/>
  <c r="CP40"/>
  <c r="CS40"/>
  <c r="CT40"/>
  <c r="CU40"/>
  <c r="CV40"/>
  <c r="CY40"/>
  <c r="DB40"/>
  <c r="DE40"/>
  <c r="DF40"/>
  <c r="DG40"/>
  <c r="DH40"/>
  <c r="DK40"/>
  <c r="DN40"/>
  <c r="DQ40"/>
  <c r="DR40"/>
  <c r="DS40"/>
  <c r="DT40"/>
  <c r="DW40"/>
  <c r="DZ40"/>
  <c r="EC40"/>
  <c r="ED40"/>
  <c r="EE40"/>
  <c r="EF40"/>
  <c r="EI40"/>
  <c r="EL40"/>
  <c r="EO40"/>
  <c r="ES40" s="1"/>
  <c r="EP40"/>
  <c r="EQ40"/>
  <c r="ER40"/>
  <c r="EU40"/>
  <c r="EX40"/>
  <c r="CG41"/>
  <c r="CH41"/>
  <c r="CI41"/>
  <c r="CJ41"/>
  <c r="CM41"/>
  <c r="CP41"/>
  <c r="CS41"/>
  <c r="CT41"/>
  <c r="CU41"/>
  <c r="CV41"/>
  <c r="CY41"/>
  <c r="DB41"/>
  <c r="DE41"/>
  <c r="DF41"/>
  <c r="DG41"/>
  <c r="DH41"/>
  <c r="DK41"/>
  <c r="DN41"/>
  <c r="DQ41"/>
  <c r="DR41"/>
  <c r="DS41"/>
  <c r="DT41"/>
  <c r="DW41"/>
  <c r="DZ41"/>
  <c r="EC41"/>
  <c r="ED41"/>
  <c r="EE41"/>
  <c r="EF41"/>
  <c r="EI41"/>
  <c r="EL41"/>
  <c r="EO41"/>
  <c r="EP41"/>
  <c r="EQ41"/>
  <c r="ER41"/>
  <c r="EU41"/>
  <c r="EX41"/>
  <c r="CG42"/>
  <c r="CH42"/>
  <c r="CI42"/>
  <c r="CJ42"/>
  <c r="CM42"/>
  <c r="CP42"/>
  <c r="CS42"/>
  <c r="CT42"/>
  <c r="CU42"/>
  <c r="CV42"/>
  <c r="CW42"/>
  <c r="CX42" s="1"/>
  <c r="CY42"/>
  <c r="DB42"/>
  <c r="DE42"/>
  <c r="DF42"/>
  <c r="DG42"/>
  <c r="DH42"/>
  <c r="DK42"/>
  <c r="DN42"/>
  <c r="DQ42"/>
  <c r="DR42"/>
  <c r="DS42"/>
  <c r="DT42"/>
  <c r="DW42"/>
  <c r="DZ42"/>
  <c r="EC42"/>
  <c r="ED42"/>
  <c r="EE42"/>
  <c r="EF42"/>
  <c r="EI42"/>
  <c r="EL42"/>
  <c r="EO42"/>
  <c r="EP42"/>
  <c r="EQ42"/>
  <c r="ES42" s="1"/>
  <c r="ER42"/>
  <c r="EU42"/>
  <c r="EX42"/>
  <c r="CG43"/>
  <c r="CH43"/>
  <c r="CI43"/>
  <c r="CJ43"/>
  <c r="CM43"/>
  <c r="CP43"/>
  <c r="CS43"/>
  <c r="CT43"/>
  <c r="CU43"/>
  <c r="CV43"/>
  <c r="CY43"/>
  <c r="DB43"/>
  <c r="DE43"/>
  <c r="DF43"/>
  <c r="DG43"/>
  <c r="DH43"/>
  <c r="DK43"/>
  <c r="DN43"/>
  <c r="DQ43"/>
  <c r="DR43"/>
  <c r="DS43"/>
  <c r="DT43"/>
  <c r="DW43"/>
  <c r="DZ43"/>
  <c r="EC43"/>
  <c r="ED43"/>
  <c r="EG43" s="1"/>
  <c r="EH43" s="1"/>
  <c r="EE43"/>
  <c r="EF43"/>
  <c r="EI43"/>
  <c r="EL43"/>
  <c r="EO43"/>
  <c r="EP43"/>
  <c r="EQ43"/>
  <c r="ER43"/>
  <c r="EU43"/>
  <c r="EX43"/>
  <c r="CG44"/>
  <c r="CH44"/>
  <c r="CI44"/>
  <c r="CJ44"/>
  <c r="CM44"/>
  <c r="CP44"/>
  <c r="CS44"/>
  <c r="CT44"/>
  <c r="CU44"/>
  <c r="CV44"/>
  <c r="CY44"/>
  <c r="DB44"/>
  <c r="DE44"/>
  <c r="DF44"/>
  <c r="DG44"/>
  <c r="DH44"/>
  <c r="DK44"/>
  <c r="DN44"/>
  <c r="DQ44"/>
  <c r="DR44"/>
  <c r="DS44"/>
  <c r="DT44"/>
  <c r="DW44"/>
  <c r="DZ44"/>
  <c r="EC44"/>
  <c r="ED44"/>
  <c r="EE44"/>
  <c r="EF44"/>
  <c r="EI44"/>
  <c r="EL44"/>
  <c r="EO44"/>
  <c r="EP44"/>
  <c r="EQ44"/>
  <c r="ER44"/>
  <c r="EU44"/>
  <c r="EX44"/>
  <c r="CG45"/>
  <c r="CH45"/>
  <c r="CI45"/>
  <c r="CJ45"/>
  <c r="CM45"/>
  <c r="CP45"/>
  <c r="CS45"/>
  <c r="CT45"/>
  <c r="CU45"/>
  <c r="CV45"/>
  <c r="CY45"/>
  <c r="DB45"/>
  <c r="DE45"/>
  <c r="DF45"/>
  <c r="DG45"/>
  <c r="DH45"/>
  <c r="DK45"/>
  <c r="DN45"/>
  <c r="DQ45"/>
  <c r="DR45"/>
  <c r="DS45"/>
  <c r="DU45" s="1"/>
  <c r="DV45" s="1"/>
  <c r="DT45"/>
  <c r="DW45"/>
  <c r="DZ45"/>
  <c r="EC45"/>
  <c r="ED45"/>
  <c r="EE45"/>
  <c r="EF45"/>
  <c r="EI45"/>
  <c r="EL45"/>
  <c r="EO45"/>
  <c r="EP45"/>
  <c r="EQ45"/>
  <c r="ER45"/>
  <c r="EU45"/>
  <c r="EX45"/>
  <c r="CG46"/>
  <c r="CH46"/>
  <c r="CI46"/>
  <c r="CJ46"/>
  <c r="CM46"/>
  <c r="CP46"/>
  <c r="CS46"/>
  <c r="CT46"/>
  <c r="CU46"/>
  <c r="CV46"/>
  <c r="CW46"/>
  <c r="CX46" s="1"/>
  <c r="CY46"/>
  <c r="DB46"/>
  <c r="DE46"/>
  <c r="DF46"/>
  <c r="DG46"/>
  <c r="DH46"/>
  <c r="DK46"/>
  <c r="DN46"/>
  <c r="DQ46"/>
  <c r="DR46"/>
  <c r="DS46"/>
  <c r="DT46"/>
  <c r="DW46"/>
  <c r="DZ46"/>
  <c r="EC46"/>
  <c r="ED46"/>
  <c r="EE46"/>
  <c r="EF46"/>
  <c r="EI46"/>
  <c r="EL46"/>
  <c r="EO46"/>
  <c r="EP46"/>
  <c r="EQ46"/>
  <c r="ER46"/>
  <c r="EU46"/>
  <c r="EX46"/>
  <c r="CG47"/>
  <c r="CH47"/>
  <c r="CI47"/>
  <c r="CJ47"/>
  <c r="CM47"/>
  <c r="CP47"/>
  <c r="CS47"/>
  <c r="CT47"/>
  <c r="CU47"/>
  <c r="CV47"/>
  <c r="CY47"/>
  <c r="DB47"/>
  <c r="DE47"/>
  <c r="DF47"/>
  <c r="DG47"/>
  <c r="DH47"/>
  <c r="DK47"/>
  <c r="DN47"/>
  <c r="DQ47"/>
  <c r="DR47"/>
  <c r="DS47"/>
  <c r="DT47"/>
  <c r="DU47" s="1"/>
  <c r="DV47" s="1"/>
  <c r="DW47"/>
  <c r="DZ47"/>
  <c r="EC47"/>
  <c r="ED47"/>
  <c r="EE47"/>
  <c r="EF47"/>
  <c r="EI47"/>
  <c r="EL47"/>
  <c r="EO47"/>
  <c r="EP47"/>
  <c r="EQ47"/>
  <c r="ER47"/>
  <c r="EU47"/>
  <c r="EX47"/>
  <c r="CG48"/>
  <c r="CH48"/>
  <c r="CI48"/>
  <c r="CJ48"/>
  <c r="CM48"/>
  <c r="CP48"/>
  <c r="CS48"/>
  <c r="CW48" s="1"/>
  <c r="CX48" s="1"/>
  <c r="CT48"/>
  <c r="CU48"/>
  <c r="CV48"/>
  <c r="CY48"/>
  <c r="DB48"/>
  <c r="DE48"/>
  <c r="DF48"/>
  <c r="DG48"/>
  <c r="DH48"/>
  <c r="DK48"/>
  <c r="DN48"/>
  <c r="DQ48"/>
  <c r="DR48"/>
  <c r="DS48"/>
  <c r="DT48"/>
  <c r="DW48"/>
  <c r="DZ48"/>
  <c r="EC48"/>
  <c r="ED48"/>
  <c r="EE48"/>
  <c r="EF48"/>
  <c r="EI48"/>
  <c r="EL48"/>
  <c r="EO48"/>
  <c r="EP48"/>
  <c r="EQ48"/>
  <c r="ER48"/>
  <c r="EU48"/>
  <c r="EX48"/>
  <c r="CG49"/>
  <c r="CH49"/>
  <c r="CI49"/>
  <c r="CJ49"/>
  <c r="CM49"/>
  <c r="CP49"/>
  <c r="CS49"/>
  <c r="CT49"/>
  <c r="CU49"/>
  <c r="CV49"/>
  <c r="CY49"/>
  <c r="DB49"/>
  <c r="DE49"/>
  <c r="DF49"/>
  <c r="DG49"/>
  <c r="DH49"/>
  <c r="DK49"/>
  <c r="DN49"/>
  <c r="DQ49"/>
  <c r="DR49"/>
  <c r="DS49"/>
  <c r="DT49"/>
  <c r="DW49"/>
  <c r="DZ49"/>
  <c r="EC49"/>
  <c r="ED49"/>
  <c r="EE49"/>
  <c r="EF49"/>
  <c r="EI49"/>
  <c r="EL49"/>
  <c r="EO49"/>
  <c r="ES49" s="1"/>
  <c r="EP49"/>
  <c r="EQ49"/>
  <c r="ER49"/>
  <c r="EU49"/>
  <c r="EX49"/>
  <c r="CG50"/>
  <c r="CH50"/>
  <c r="CI50"/>
  <c r="CJ50"/>
  <c r="CM50"/>
  <c r="CP50"/>
  <c r="CS50"/>
  <c r="CT50"/>
  <c r="CU50"/>
  <c r="CV50"/>
  <c r="CW50"/>
  <c r="CX50" s="1"/>
  <c r="CY50"/>
  <c r="DB50"/>
  <c r="DE50"/>
  <c r="DF50"/>
  <c r="DG50"/>
  <c r="DH50"/>
  <c r="DK50"/>
  <c r="DN50"/>
  <c r="DQ50"/>
  <c r="DR50"/>
  <c r="DS50"/>
  <c r="DT50"/>
  <c r="DW50"/>
  <c r="DZ50"/>
  <c r="EC50"/>
  <c r="ED50"/>
  <c r="EG50" s="1"/>
  <c r="EH50" s="1"/>
  <c r="EE50"/>
  <c r="EF50"/>
  <c r="EI50"/>
  <c r="EL50"/>
  <c r="EO50"/>
  <c r="EP50"/>
  <c r="ES50" s="1"/>
  <c r="EQ50"/>
  <c r="ER50"/>
  <c r="EU50"/>
  <c r="EX50"/>
  <c r="CG51"/>
  <c r="CH51"/>
  <c r="CI51"/>
  <c r="CJ51"/>
  <c r="CM51"/>
  <c r="CP51"/>
  <c r="CS51"/>
  <c r="CT51"/>
  <c r="CU51"/>
  <c r="CW51" s="1"/>
  <c r="CX51" s="1"/>
  <c r="CV51"/>
  <c r="CY51"/>
  <c r="DB51"/>
  <c r="DE51"/>
  <c r="DF51"/>
  <c r="DG51"/>
  <c r="DH51"/>
  <c r="DK51"/>
  <c r="DN51"/>
  <c r="DQ51"/>
  <c r="DR51"/>
  <c r="DS51"/>
  <c r="DT51"/>
  <c r="DU51" s="1"/>
  <c r="DV51" s="1"/>
  <c r="DW51"/>
  <c r="DZ51"/>
  <c r="EC51"/>
  <c r="ED51"/>
  <c r="EE51"/>
  <c r="EF51"/>
  <c r="EI51"/>
  <c r="EL51"/>
  <c r="EO51"/>
  <c r="EP51"/>
  <c r="EQ51"/>
  <c r="ER51"/>
  <c r="EU51"/>
  <c r="EX51"/>
  <c r="CG52"/>
  <c r="CH52"/>
  <c r="CI52"/>
  <c r="CJ52"/>
  <c r="CM52"/>
  <c r="CP52"/>
  <c r="CS52"/>
  <c r="CW52" s="1"/>
  <c r="CX52" s="1"/>
  <c r="CT52"/>
  <c r="CU52"/>
  <c r="CV52"/>
  <c r="CY52"/>
  <c r="DB52"/>
  <c r="DE52"/>
  <c r="DF52"/>
  <c r="DG52"/>
  <c r="DH52"/>
  <c r="DK52"/>
  <c r="DN52"/>
  <c r="DQ52"/>
  <c r="DR52"/>
  <c r="DS52"/>
  <c r="DT52"/>
  <c r="DW52"/>
  <c r="DZ52"/>
  <c r="EC52"/>
  <c r="ED52"/>
  <c r="EE52"/>
  <c r="EF52"/>
  <c r="EI52"/>
  <c r="EL52"/>
  <c r="EO52"/>
  <c r="EP52"/>
  <c r="EQ52"/>
  <c r="ER52"/>
  <c r="EU52"/>
  <c r="EX52"/>
  <c r="CG53"/>
  <c r="CH53"/>
  <c r="CI53"/>
  <c r="CJ53"/>
  <c r="CM53"/>
  <c r="CP53"/>
  <c r="CS53"/>
  <c r="CT53"/>
  <c r="CU53"/>
  <c r="CV53"/>
  <c r="CY53"/>
  <c r="DB53"/>
  <c r="DE53"/>
  <c r="DF53"/>
  <c r="DG53"/>
  <c r="DH53"/>
  <c r="DI53" s="1"/>
  <c r="DJ53" s="1"/>
  <c r="DK53"/>
  <c r="DN53"/>
  <c r="DQ53"/>
  <c r="DR53"/>
  <c r="DS53"/>
  <c r="DT53"/>
  <c r="DW53"/>
  <c r="DZ53"/>
  <c r="EC53"/>
  <c r="ED53"/>
  <c r="EE53"/>
  <c r="EF53"/>
  <c r="EI53"/>
  <c r="EL53"/>
  <c r="EO53"/>
  <c r="EP53"/>
  <c r="EQ53"/>
  <c r="ER53"/>
  <c r="EU53"/>
  <c r="EX53"/>
  <c r="CG54"/>
  <c r="CH54"/>
  <c r="CI54"/>
  <c r="CJ54"/>
  <c r="CM54"/>
  <c r="CP54"/>
  <c r="CS54"/>
  <c r="CT54"/>
  <c r="CU54"/>
  <c r="CV54"/>
  <c r="CY54"/>
  <c r="DB54"/>
  <c r="DE54"/>
  <c r="DF54"/>
  <c r="DG54"/>
  <c r="DH54"/>
  <c r="DK54"/>
  <c r="DN54"/>
  <c r="DQ54"/>
  <c r="DR54"/>
  <c r="DS54"/>
  <c r="DT54"/>
  <c r="DW54"/>
  <c r="DZ54"/>
  <c r="EC54"/>
  <c r="ED54"/>
  <c r="EE54"/>
  <c r="EF54"/>
  <c r="EG54" s="1"/>
  <c r="EH54" s="1"/>
  <c r="EI54"/>
  <c r="EL54"/>
  <c r="EO54"/>
  <c r="EP54"/>
  <c r="EQ54"/>
  <c r="ER54"/>
  <c r="EU54"/>
  <c r="EX54"/>
  <c r="CG55"/>
  <c r="CH55"/>
  <c r="CI55"/>
  <c r="CJ55"/>
  <c r="CM55"/>
  <c r="CP55"/>
  <c r="CS55"/>
  <c r="CT55"/>
  <c r="CU55"/>
  <c r="CV55"/>
  <c r="CY55"/>
  <c r="DB55"/>
  <c r="DE55"/>
  <c r="DF55"/>
  <c r="DG55"/>
  <c r="DH55"/>
  <c r="DK55"/>
  <c r="DN55"/>
  <c r="DQ55"/>
  <c r="DR55"/>
  <c r="DS55"/>
  <c r="DT55"/>
  <c r="DW55"/>
  <c r="DZ55"/>
  <c r="EC55"/>
  <c r="ED55"/>
  <c r="EE55"/>
  <c r="EF55"/>
  <c r="EI55"/>
  <c r="EL55"/>
  <c r="EO55"/>
  <c r="EP55"/>
  <c r="EQ55"/>
  <c r="ER55"/>
  <c r="EU55"/>
  <c r="EX55"/>
  <c r="CG56"/>
  <c r="CH56"/>
  <c r="CI56"/>
  <c r="CJ56"/>
  <c r="CK56" s="1"/>
  <c r="CL56" s="1"/>
  <c r="CM56"/>
  <c r="CP56"/>
  <c r="CS56"/>
  <c r="CT56"/>
  <c r="CU56"/>
  <c r="CV56"/>
  <c r="CY56"/>
  <c r="DB56"/>
  <c r="DE56"/>
  <c r="DF56"/>
  <c r="DG56"/>
  <c r="DH56"/>
  <c r="DK56"/>
  <c r="DN56"/>
  <c r="DQ56"/>
  <c r="DR56"/>
  <c r="DS56"/>
  <c r="DT56"/>
  <c r="DW56"/>
  <c r="DZ56"/>
  <c r="EC56"/>
  <c r="ED56"/>
  <c r="EE56"/>
  <c r="EF56"/>
  <c r="EI56"/>
  <c r="EL56"/>
  <c r="EO56"/>
  <c r="EP56"/>
  <c r="EQ56"/>
  <c r="ER56"/>
  <c r="EU56"/>
  <c r="EX56"/>
  <c r="CG57"/>
  <c r="CH57"/>
  <c r="CI57"/>
  <c r="CJ57"/>
  <c r="CM57"/>
  <c r="CP57"/>
  <c r="CS57"/>
  <c r="CT57"/>
  <c r="CU57"/>
  <c r="CV57"/>
  <c r="CY57"/>
  <c r="DB57"/>
  <c r="DE57"/>
  <c r="DF57"/>
  <c r="DG57"/>
  <c r="DH57"/>
  <c r="DI57" s="1"/>
  <c r="DJ57" s="1"/>
  <c r="DK57"/>
  <c r="DN57"/>
  <c r="DQ57"/>
  <c r="DR57"/>
  <c r="DS57"/>
  <c r="DT57"/>
  <c r="DW57"/>
  <c r="DZ57"/>
  <c r="EC57"/>
  <c r="ED57"/>
  <c r="EE57"/>
  <c r="EF57"/>
  <c r="EI57"/>
  <c r="EL57"/>
  <c r="EO57"/>
  <c r="EP57"/>
  <c r="EQ57"/>
  <c r="ER57"/>
  <c r="EU57"/>
  <c r="EX57"/>
  <c r="CG58"/>
  <c r="CH58"/>
  <c r="CI58"/>
  <c r="CJ58"/>
  <c r="CM58"/>
  <c r="CP58"/>
  <c r="CS58"/>
  <c r="CT58"/>
  <c r="CU58"/>
  <c r="CV58"/>
  <c r="CY58"/>
  <c r="DB58"/>
  <c r="DE58"/>
  <c r="DF58"/>
  <c r="DG58"/>
  <c r="DH58"/>
  <c r="DK58"/>
  <c r="DN58"/>
  <c r="DQ58"/>
  <c r="DR58"/>
  <c r="DS58"/>
  <c r="DT58"/>
  <c r="DW58"/>
  <c r="DZ58"/>
  <c r="EC58"/>
  <c r="ED58"/>
  <c r="EE58"/>
  <c r="EF58"/>
  <c r="EG58" s="1"/>
  <c r="EH58" s="1"/>
  <c r="EI58"/>
  <c r="EL58"/>
  <c r="EO58"/>
  <c r="ES58" s="1"/>
  <c r="EP58"/>
  <c r="EQ58"/>
  <c r="ER58"/>
  <c r="EU58"/>
  <c r="EX58"/>
  <c r="CG59"/>
  <c r="CH59"/>
  <c r="CI59"/>
  <c r="CJ59"/>
  <c r="CM59"/>
  <c r="CP59"/>
  <c r="CS59"/>
  <c r="CT59"/>
  <c r="CU59"/>
  <c r="CV59"/>
  <c r="CY59"/>
  <c r="DB59"/>
  <c r="DE59"/>
  <c r="DF59"/>
  <c r="DG59"/>
  <c r="DH59"/>
  <c r="DK59"/>
  <c r="DN59"/>
  <c r="DQ59"/>
  <c r="DR59"/>
  <c r="DS59"/>
  <c r="DT59"/>
  <c r="DW59"/>
  <c r="DZ59"/>
  <c r="EC59"/>
  <c r="ED59"/>
  <c r="EE59"/>
  <c r="EF59"/>
  <c r="EI59"/>
  <c r="EL59"/>
  <c r="EO59"/>
  <c r="EP59"/>
  <c r="EQ59"/>
  <c r="ER59"/>
  <c r="EU59"/>
  <c r="EX59"/>
  <c r="CG60"/>
  <c r="CH60"/>
  <c r="CI60"/>
  <c r="CJ60"/>
  <c r="CK60" s="1"/>
  <c r="CL60" s="1"/>
  <c r="CM60"/>
  <c r="CP60"/>
  <c r="CS60"/>
  <c r="CT60"/>
  <c r="CU60"/>
  <c r="CV60"/>
  <c r="CY60"/>
  <c r="DB60"/>
  <c r="DE60"/>
  <c r="DF60"/>
  <c r="DG60"/>
  <c r="DH60"/>
  <c r="DK60"/>
  <c r="DN60"/>
  <c r="DQ60"/>
  <c r="DR60"/>
  <c r="DS60"/>
  <c r="DT60"/>
  <c r="DW60"/>
  <c r="DZ60"/>
  <c r="EC60"/>
  <c r="ED60"/>
  <c r="EE60"/>
  <c r="EF60"/>
  <c r="EI60"/>
  <c r="EL60"/>
  <c r="EO60"/>
  <c r="EP60"/>
  <c r="EQ60"/>
  <c r="ER60"/>
  <c r="EU60"/>
  <c r="EX60"/>
  <c r="CG61"/>
  <c r="CH61"/>
  <c r="CI61"/>
  <c r="CJ61"/>
  <c r="CM61"/>
  <c r="CP61"/>
  <c r="CS61"/>
  <c r="CT61"/>
  <c r="CU61"/>
  <c r="CV61"/>
  <c r="CY61"/>
  <c r="DB61"/>
  <c r="DE61"/>
  <c r="DF61"/>
  <c r="DG61"/>
  <c r="DH61"/>
  <c r="DI61" s="1"/>
  <c r="DJ61" s="1"/>
  <c r="DK61"/>
  <c r="DN61"/>
  <c r="DQ61"/>
  <c r="DR61"/>
  <c r="DS61"/>
  <c r="DT61"/>
  <c r="DW61"/>
  <c r="DZ61"/>
  <c r="EC61"/>
  <c r="ED61"/>
  <c r="EE61"/>
  <c r="EF61"/>
  <c r="EI61"/>
  <c r="EL61"/>
  <c r="EO61"/>
  <c r="EP61"/>
  <c r="EQ61"/>
  <c r="ER61"/>
  <c r="EU61"/>
  <c r="EX61"/>
  <c r="CG62"/>
  <c r="CH62"/>
  <c r="CI62"/>
  <c r="CJ62"/>
  <c r="CM62"/>
  <c r="CP62"/>
  <c r="CS62"/>
  <c r="CT62"/>
  <c r="CU62"/>
  <c r="CV62"/>
  <c r="CY62"/>
  <c r="DB62"/>
  <c r="DE62"/>
  <c r="DF62"/>
  <c r="DG62"/>
  <c r="DH62"/>
  <c r="DK62"/>
  <c r="DN62"/>
  <c r="DQ62"/>
  <c r="DR62"/>
  <c r="DS62"/>
  <c r="DT62"/>
  <c r="DW62"/>
  <c r="DZ62"/>
  <c r="EC62"/>
  <c r="ED62"/>
  <c r="EE62"/>
  <c r="EF62"/>
  <c r="EG62" s="1"/>
  <c r="EH62" s="1"/>
  <c r="EI62"/>
  <c r="EL62"/>
  <c r="EO62"/>
  <c r="EP62"/>
  <c r="EQ62"/>
  <c r="ER62"/>
  <c r="EU62"/>
  <c r="EX62"/>
  <c r="CG63"/>
  <c r="CH63"/>
  <c r="CI63"/>
  <c r="CJ63"/>
  <c r="CM63"/>
  <c r="CP63"/>
  <c r="CS63"/>
  <c r="CT63"/>
  <c r="CU63"/>
  <c r="CV63"/>
  <c r="CY63"/>
  <c r="DB63"/>
  <c r="DE63"/>
  <c r="DF63"/>
  <c r="DG63"/>
  <c r="DH63"/>
  <c r="DK63"/>
  <c r="DN63"/>
  <c r="DQ63"/>
  <c r="DR63"/>
  <c r="DS63"/>
  <c r="DT63"/>
  <c r="DW63"/>
  <c r="DZ63"/>
  <c r="EC63"/>
  <c r="ED63"/>
  <c r="EE63"/>
  <c r="EG63" s="1"/>
  <c r="EH63" s="1"/>
  <c r="EF63"/>
  <c r="EI63"/>
  <c r="EL63"/>
  <c r="EO63"/>
  <c r="EP63"/>
  <c r="EQ63"/>
  <c r="ER63"/>
  <c r="EU63"/>
  <c r="EX63"/>
  <c r="CG64"/>
  <c r="CH64"/>
  <c r="CI64"/>
  <c r="CJ64"/>
  <c r="CK64" s="1"/>
  <c r="CL64" s="1"/>
  <c r="CM64"/>
  <c r="CP64"/>
  <c r="CS64"/>
  <c r="CT64"/>
  <c r="CU64"/>
  <c r="CV64"/>
  <c r="CY64"/>
  <c r="DB64"/>
  <c r="DE64"/>
  <c r="DF64"/>
  <c r="DG64"/>
  <c r="DH64"/>
  <c r="DK64"/>
  <c r="DN64"/>
  <c r="DQ64"/>
  <c r="DR64"/>
  <c r="DU64" s="1"/>
  <c r="DV64" s="1"/>
  <c r="DS64"/>
  <c r="DT64"/>
  <c r="DW64"/>
  <c r="DZ64"/>
  <c r="EC64"/>
  <c r="ED64"/>
  <c r="EE64"/>
  <c r="EF64"/>
  <c r="EI64"/>
  <c r="EL64"/>
  <c r="EO64"/>
  <c r="EP64"/>
  <c r="EQ64"/>
  <c r="ER64"/>
  <c r="EU64"/>
  <c r="EX64"/>
  <c r="CG65"/>
  <c r="CH65"/>
  <c r="CI65"/>
  <c r="CK65" s="1"/>
  <c r="CL65" s="1"/>
  <c r="CJ65"/>
  <c r="CM65"/>
  <c r="CP65"/>
  <c r="CS65"/>
  <c r="CT65"/>
  <c r="CU65"/>
  <c r="CV65"/>
  <c r="CY65"/>
  <c r="DB65"/>
  <c r="DE65"/>
  <c r="DF65"/>
  <c r="DG65"/>
  <c r="DH65"/>
  <c r="DI65" s="1"/>
  <c r="DJ65" s="1"/>
  <c r="DK65"/>
  <c r="DN65"/>
  <c r="DQ65"/>
  <c r="DR65"/>
  <c r="DS65"/>
  <c r="DT65"/>
  <c r="DW65"/>
  <c r="DZ65"/>
  <c r="EC65"/>
  <c r="ED65"/>
  <c r="EE65"/>
  <c r="EF65"/>
  <c r="EI65"/>
  <c r="EL65"/>
  <c r="EO65"/>
  <c r="EP65"/>
  <c r="EQ65"/>
  <c r="ER65"/>
  <c r="EU65"/>
  <c r="EX65"/>
  <c r="CG66"/>
  <c r="CH66"/>
  <c r="CI66"/>
  <c r="CJ66"/>
  <c r="CM66"/>
  <c r="CP66"/>
  <c r="CS66"/>
  <c r="CT66"/>
  <c r="CU66"/>
  <c r="CV66"/>
  <c r="CY66"/>
  <c r="DB66"/>
  <c r="DE66"/>
  <c r="DF66"/>
  <c r="DG66"/>
  <c r="DI66" s="1"/>
  <c r="DJ66" s="1"/>
  <c r="DH66"/>
  <c r="DK66"/>
  <c r="DN66"/>
  <c r="DQ66"/>
  <c r="DR66"/>
  <c r="DS66"/>
  <c r="DT66"/>
  <c r="DW66"/>
  <c r="DZ66"/>
  <c r="EC66"/>
  <c r="ED66"/>
  <c r="EE66"/>
  <c r="EF66"/>
  <c r="EG66" s="1"/>
  <c r="EH66" s="1"/>
  <c r="EI66"/>
  <c r="EL66"/>
  <c r="EO66"/>
  <c r="ES66" s="1"/>
  <c r="EP66"/>
  <c r="EQ66"/>
  <c r="ER66"/>
  <c r="EU66"/>
  <c r="EX66"/>
  <c r="CG67"/>
  <c r="CH67"/>
  <c r="CI67"/>
  <c r="CJ67"/>
  <c r="CM67"/>
  <c r="CP67"/>
  <c r="CS67"/>
  <c r="CT67"/>
  <c r="CW67" s="1"/>
  <c r="CX67" s="1"/>
  <c r="CU67"/>
  <c r="CV67"/>
  <c r="CY67"/>
  <c r="DB67"/>
  <c r="DE67"/>
  <c r="DF67"/>
  <c r="DG67"/>
  <c r="DH67"/>
  <c r="DK67"/>
  <c r="DN67"/>
  <c r="DQ67"/>
  <c r="DR67"/>
  <c r="DS67"/>
  <c r="DT67"/>
  <c r="DW67"/>
  <c r="DZ67"/>
  <c r="EC67"/>
  <c r="ED67"/>
  <c r="EE67"/>
  <c r="EG67" s="1"/>
  <c r="EH67" s="1"/>
  <c r="EF67"/>
  <c r="EI67"/>
  <c r="EL67"/>
  <c r="EO67"/>
  <c r="EP67"/>
  <c r="EQ67"/>
  <c r="ER67"/>
  <c r="EU67"/>
  <c r="EX67"/>
  <c r="CG68"/>
  <c r="CH68"/>
  <c r="CI68"/>
  <c r="CJ68"/>
  <c r="CK68" s="1"/>
  <c r="CL68" s="1"/>
  <c r="CM68"/>
  <c r="CP68"/>
  <c r="CS68"/>
  <c r="CT68"/>
  <c r="CU68"/>
  <c r="CV68"/>
  <c r="CY68"/>
  <c r="DB68"/>
  <c r="DE68"/>
  <c r="DF68"/>
  <c r="DG68"/>
  <c r="DH68"/>
  <c r="DK68"/>
  <c r="DN68"/>
  <c r="DQ68"/>
  <c r="DR68"/>
  <c r="DU68" s="1"/>
  <c r="DV68" s="1"/>
  <c r="DS68"/>
  <c r="DT68"/>
  <c r="DW68"/>
  <c r="DZ68"/>
  <c r="EC68"/>
  <c r="ED68"/>
  <c r="EE68"/>
  <c r="EF68"/>
  <c r="EI68"/>
  <c r="EL68"/>
  <c r="EO68"/>
  <c r="EP68"/>
  <c r="EQ68"/>
  <c r="ER68"/>
  <c r="EU68"/>
  <c r="EX68"/>
  <c r="CG69"/>
  <c r="CH69"/>
  <c r="CI69"/>
  <c r="CK69" s="1"/>
  <c r="CL69" s="1"/>
  <c r="CJ69"/>
  <c r="CM69"/>
  <c r="CP69"/>
  <c r="CS69"/>
  <c r="CT69"/>
  <c r="CU69"/>
  <c r="CV69"/>
  <c r="CY69"/>
  <c r="DB69"/>
  <c r="DE69"/>
  <c r="DF69"/>
  <c r="DG69"/>
  <c r="DH69"/>
  <c r="DI69" s="1"/>
  <c r="DJ69" s="1"/>
  <c r="DK69"/>
  <c r="DN69"/>
  <c r="DQ69"/>
  <c r="DR69"/>
  <c r="DS69"/>
  <c r="DT69"/>
  <c r="DW69"/>
  <c r="DZ69"/>
  <c r="EC69"/>
  <c r="ED69"/>
  <c r="EE69"/>
  <c r="EF69"/>
  <c r="EI69"/>
  <c r="EL69"/>
  <c r="EO69"/>
  <c r="EP69"/>
  <c r="EQ69"/>
  <c r="ER69"/>
  <c r="EU69"/>
  <c r="EX69"/>
  <c r="CG70"/>
  <c r="CH70"/>
  <c r="CI70"/>
  <c r="CJ70"/>
  <c r="CM70"/>
  <c r="CP70"/>
  <c r="CS70"/>
  <c r="CT70"/>
  <c r="CU70"/>
  <c r="CV70"/>
  <c r="CY70"/>
  <c r="DB70"/>
  <c r="DE70"/>
  <c r="DF70"/>
  <c r="DG70"/>
  <c r="DI70" s="1"/>
  <c r="DJ70" s="1"/>
  <c r="DH70"/>
  <c r="DK70"/>
  <c r="DN70"/>
  <c r="DQ70"/>
  <c r="DR70"/>
  <c r="DS70"/>
  <c r="DT70"/>
  <c r="DW70"/>
  <c r="DZ70"/>
  <c r="EC70"/>
  <c r="ED70"/>
  <c r="EE70"/>
  <c r="EF70"/>
  <c r="EG70" s="1"/>
  <c r="EH70" s="1"/>
  <c r="EI70"/>
  <c r="EL70"/>
  <c r="EO70"/>
  <c r="ES70" s="1"/>
  <c r="EP70"/>
  <c r="EQ70"/>
  <c r="ER70"/>
  <c r="EU70"/>
  <c r="EX70"/>
  <c r="CG71"/>
  <c r="CH71"/>
  <c r="CI71"/>
  <c r="CJ71"/>
  <c r="CM71"/>
  <c r="CP71"/>
  <c r="CS71"/>
  <c r="CT71"/>
  <c r="CW71" s="1"/>
  <c r="CX71" s="1"/>
  <c r="CU71"/>
  <c r="CV71"/>
  <c r="CY71"/>
  <c r="DB71"/>
  <c r="DE71"/>
  <c r="DF71"/>
  <c r="DG71"/>
  <c r="DH71"/>
  <c r="DK71"/>
  <c r="DN71"/>
  <c r="DQ71"/>
  <c r="DR71"/>
  <c r="DS71"/>
  <c r="DT71"/>
  <c r="DW71"/>
  <c r="DZ71"/>
  <c r="EC71"/>
  <c r="ED71"/>
  <c r="EE71"/>
  <c r="EG71" s="1"/>
  <c r="EH71" s="1"/>
  <c r="EF71"/>
  <c r="EI71"/>
  <c r="EL71"/>
  <c r="EO71"/>
  <c r="EP71"/>
  <c r="EQ71"/>
  <c r="ER71"/>
  <c r="EU71"/>
  <c r="EX71"/>
  <c r="CG72"/>
  <c r="CH72"/>
  <c r="CI72"/>
  <c r="CJ72"/>
  <c r="CK72" s="1"/>
  <c r="CL72" s="1"/>
  <c r="CM72"/>
  <c r="CP72"/>
  <c r="CS72"/>
  <c r="CT72"/>
  <c r="CU72"/>
  <c r="CV72"/>
  <c r="CY72"/>
  <c r="DB72"/>
  <c r="DE72"/>
  <c r="DF72"/>
  <c r="DG72"/>
  <c r="DH72"/>
  <c r="DK72"/>
  <c r="DN72"/>
  <c r="DQ72"/>
  <c r="DR72"/>
  <c r="DU72" s="1"/>
  <c r="DV72" s="1"/>
  <c r="DS72"/>
  <c r="DT72"/>
  <c r="DW72"/>
  <c r="DZ72"/>
  <c r="EC72"/>
  <c r="ED72"/>
  <c r="EE72"/>
  <c r="EF72"/>
  <c r="EI72"/>
  <c r="EL72"/>
  <c r="EO72"/>
  <c r="EP72"/>
  <c r="EQ72"/>
  <c r="ER72"/>
  <c r="EU72"/>
  <c r="EX72"/>
  <c r="CG73"/>
  <c r="CH73"/>
  <c r="CI73"/>
  <c r="CK73" s="1"/>
  <c r="CL73" s="1"/>
  <c r="CJ73"/>
  <c r="CM73"/>
  <c r="CP73"/>
  <c r="CS73"/>
  <c r="CT73"/>
  <c r="CU73"/>
  <c r="CV73"/>
  <c r="CY73"/>
  <c r="DB73"/>
  <c r="DE73"/>
  <c r="DF73"/>
  <c r="DG73"/>
  <c r="DH73"/>
  <c r="DI73" s="1"/>
  <c r="DJ73" s="1"/>
  <c r="DK73"/>
  <c r="DN73"/>
  <c r="DQ73"/>
  <c r="DR73"/>
  <c r="DS73"/>
  <c r="DT73"/>
  <c r="DW73"/>
  <c r="DZ73"/>
  <c r="EC73"/>
  <c r="ED73"/>
  <c r="EE73"/>
  <c r="EF73"/>
  <c r="EI73"/>
  <c r="EL73"/>
  <c r="EO73"/>
  <c r="EP73"/>
  <c r="EQ73"/>
  <c r="ER73"/>
  <c r="EU73"/>
  <c r="EX73"/>
  <c r="CG74"/>
  <c r="CH74"/>
  <c r="CI74"/>
  <c r="CJ74"/>
  <c r="CM74"/>
  <c r="CP74"/>
  <c r="CS74"/>
  <c r="CT74"/>
  <c r="CU74"/>
  <c r="CV74"/>
  <c r="CY74"/>
  <c r="DB74"/>
  <c r="DE74"/>
  <c r="DF74"/>
  <c r="DG74"/>
  <c r="DI74" s="1"/>
  <c r="DJ74" s="1"/>
  <c r="DH74"/>
  <c r="DK74"/>
  <c r="DN74"/>
  <c r="DQ74"/>
  <c r="DR74"/>
  <c r="DS74"/>
  <c r="DT74"/>
  <c r="DW74"/>
  <c r="DZ74"/>
  <c r="EC74"/>
  <c r="ED74"/>
  <c r="EE74"/>
  <c r="EF74"/>
  <c r="EG74" s="1"/>
  <c r="EH74" s="1"/>
  <c r="EI74"/>
  <c r="EL74"/>
  <c r="EO74"/>
  <c r="ES74" s="1"/>
  <c r="EP74"/>
  <c r="EQ74"/>
  <c r="ER74"/>
  <c r="EU74"/>
  <c r="EX74"/>
  <c r="CG75"/>
  <c r="CH75"/>
  <c r="CI75"/>
  <c r="CJ75"/>
  <c r="CM75"/>
  <c r="CP75"/>
  <c r="CS75"/>
  <c r="CT75"/>
  <c r="CW75" s="1"/>
  <c r="CX75" s="1"/>
  <c r="CU75"/>
  <c r="CV75"/>
  <c r="CY75"/>
  <c r="DB75"/>
  <c r="DE75"/>
  <c r="DF75"/>
  <c r="DG75"/>
  <c r="DH75"/>
  <c r="DK75"/>
  <c r="DN75"/>
  <c r="DQ75"/>
  <c r="DR75"/>
  <c r="DS75"/>
  <c r="DT75"/>
  <c r="DW75"/>
  <c r="DZ75"/>
  <c r="EC75"/>
  <c r="ED75"/>
  <c r="EE75"/>
  <c r="EG75" s="1"/>
  <c r="EH75" s="1"/>
  <c r="EF75"/>
  <c r="EI75"/>
  <c r="EL75"/>
  <c r="EO75"/>
  <c r="EP75"/>
  <c r="EQ75"/>
  <c r="ER75"/>
  <c r="EU75"/>
  <c r="EX75"/>
  <c r="CG76"/>
  <c r="CH76"/>
  <c r="CI76"/>
  <c r="CJ76"/>
  <c r="CK76" s="1"/>
  <c r="CL76" s="1"/>
  <c r="CM76"/>
  <c r="CP76"/>
  <c r="CS76"/>
  <c r="CT76"/>
  <c r="CU76"/>
  <c r="CV76"/>
  <c r="CY76"/>
  <c r="DB76"/>
  <c r="DE76"/>
  <c r="DF76"/>
  <c r="DG76"/>
  <c r="DH76"/>
  <c r="DK76"/>
  <c r="DN76"/>
  <c r="DQ76"/>
  <c r="DR76"/>
  <c r="DU76" s="1"/>
  <c r="DV76" s="1"/>
  <c r="DS76"/>
  <c r="DT76"/>
  <c r="DW76"/>
  <c r="DZ76"/>
  <c r="EC76"/>
  <c r="ED76"/>
  <c r="EE76"/>
  <c r="EF76"/>
  <c r="EI76"/>
  <c r="EL76"/>
  <c r="EO76"/>
  <c r="EP76"/>
  <c r="EQ76"/>
  <c r="ER76"/>
  <c r="EU76"/>
  <c r="EX76"/>
  <c r="CG77"/>
  <c r="CH77"/>
  <c r="CI77"/>
  <c r="CK77" s="1"/>
  <c r="CL77" s="1"/>
  <c r="CJ77"/>
  <c r="CM77"/>
  <c r="CP77"/>
  <c r="CS77"/>
  <c r="CT77"/>
  <c r="CU77"/>
  <c r="CV77"/>
  <c r="CY77"/>
  <c r="DB77"/>
  <c r="DE77"/>
  <c r="DF77"/>
  <c r="DG77"/>
  <c r="DH77"/>
  <c r="DI77" s="1"/>
  <c r="DJ77" s="1"/>
  <c r="DK77"/>
  <c r="DN77"/>
  <c r="DQ77"/>
  <c r="DR77"/>
  <c r="DS77"/>
  <c r="DT77"/>
  <c r="DW77"/>
  <c r="DZ77"/>
  <c r="EC77"/>
  <c r="ED77"/>
  <c r="EE77"/>
  <c r="EF77"/>
  <c r="EI77"/>
  <c r="EL77"/>
  <c r="EO77"/>
  <c r="EP77"/>
  <c r="EQ77"/>
  <c r="ER77"/>
  <c r="EU77"/>
  <c r="EX77"/>
  <c r="CG78"/>
  <c r="CH78"/>
  <c r="CI78"/>
  <c r="CJ78"/>
  <c r="CM78"/>
  <c r="CP78"/>
  <c r="CS78"/>
  <c r="CT78"/>
  <c r="CU78"/>
  <c r="CV78"/>
  <c r="CY78"/>
  <c r="DB78"/>
  <c r="DE78"/>
  <c r="DF78"/>
  <c r="DG78"/>
  <c r="DI78" s="1"/>
  <c r="DJ78" s="1"/>
  <c r="DH78"/>
  <c r="DK78"/>
  <c r="DN78"/>
  <c r="DQ78"/>
  <c r="DR78"/>
  <c r="DS78"/>
  <c r="DT78"/>
  <c r="DW78"/>
  <c r="DZ78"/>
  <c r="EC78"/>
  <c r="ED78"/>
  <c r="EE78"/>
  <c r="EF78"/>
  <c r="EG78" s="1"/>
  <c r="EH78" s="1"/>
  <c r="EI78"/>
  <c r="EL78"/>
  <c r="EO78"/>
  <c r="ES78" s="1"/>
  <c r="EP78"/>
  <c r="EQ78"/>
  <c r="ER78"/>
  <c r="EU78"/>
  <c r="EX78"/>
  <c r="CG79"/>
  <c r="CH79"/>
  <c r="CI79"/>
  <c r="CJ79"/>
  <c r="CM79"/>
  <c r="CP79"/>
  <c r="CS79"/>
  <c r="CT79"/>
  <c r="CW79" s="1"/>
  <c r="CX79" s="1"/>
  <c r="CU79"/>
  <c r="CV79"/>
  <c r="CY79"/>
  <c r="DB79"/>
  <c r="DE79"/>
  <c r="DF79"/>
  <c r="DG79"/>
  <c r="DH79"/>
  <c r="DK79"/>
  <c r="DN79"/>
  <c r="DQ79"/>
  <c r="DR79"/>
  <c r="DS79"/>
  <c r="DT79"/>
  <c r="DW79"/>
  <c r="DZ79"/>
  <c r="EC79"/>
  <c r="ED79"/>
  <c r="EE79"/>
  <c r="EG79" s="1"/>
  <c r="EH79" s="1"/>
  <c r="EF79"/>
  <c r="EI79"/>
  <c r="EL79"/>
  <c r="EO79"/>
  <c r="EP79"/>
  <c r="EQ79"/>
  <c r="ER79"/>
  <c r="EU79"/>
  <c r="EX79"/>
  <c r="CG80"/>
  <c r="CH80"/>
  <c r="CI80"/>
  <c r="CJ80"/>
  <c r="CM80"/>
  <c r="CP80"/>
  <c r="CS80"/>
  <c r="CT80"/>
  <c r="CU80"/>
  <c r="CV80"/>
  <c r="CY80"/>
  <c r="DB80"/>
  <c r="DE80"/>
  <c r="DF80"/>
  <c r="DG80"/>
  <c r="DH80"/>
  <c r="DK80"/>
  <c r="DN80"/>
  <c r="DQ80"/>
  <c r="DR80"/>
  <c r="DS80"/>
  <c r="DT80"/>
  <c r="DW80"/>
  <c r="DZ80"/>
  <c r="EC80"/>
  <c r="ED80"/>
  <c r="EE80"/>
  <c r="EF80"/>
  <c r="EI80"/>
  <c r="EL80"/>
  <c r="EO80"/>
  <c r="EP80"/>
  <c r="EQ80"/>
  <c r="ER80"/>
  <c r="EU80"/>
  <c r="EX80"/>
  <c r="CG81"/>
  <c r="CH81"/>
  <c r="CI81"/>
  <c r="CJ81"/>
  <c r="CM81"/>
  <c r="CP81"/>
  <c r="CS81"/>
  <c r="CT81"/>
  <c r="CU81"/>
  <c r="CV81"/>
  <c r="CY81"/>
  <c r="DB81"/>
  <c r="DE81"/>
  <c r="DF81"/>
  <c r="DG81"/>
  <c r="DI81" s="1"/>
  <c r="DJ81" s="1"/>
  <c r="DH81"/>
  <c r="DK81"/>
  <c r="DN81"/>
  <c r="DQ81"/>
  <c r="DR81"/>
  <c r="DS81"/>
  <c r="DT81"/>
  <c r="DW81"/>
  <c r="DZ81"/>
  <c r="EC81"/>
  <c r="ED81"/>
  <c r="EE81"/>
  <c r="EF81"/>
  <c r="EI81"/>
  <c r="EL81"/>
  <c r="EO81"/>
  <c r="EP81"/>
  <c r="EQ81"/>
  <c r="ER81"/>
  <c r="EU81"/>
  <c r="EX81"/>
  <c r="CG82"/>
  <c r="CH82"/>
  <c r="CI82"/>
  <c r="CK82" s="1"/>
  <c r="CL82" s="1"/>
  <c r="CJ82"/>
  <c r="CM82"/>
  <c r="CP82"/>
  <c r="CS82"/>
  <c r="CT82"/>
  <c r="CU82"/>
  <c r="CV82"/>
  <c r="CY82"/>
  <c r="DB82"/>
  <c r="DE82"/>
  <c r="DF82"/>
  <c r="DG82"/>
  <c r="DH82"/>
  <c r="DK82"/>
  <c r="DN82"/>
  <c r="DQ82"/>
  <c r="DR82"/>
  <c r="DS82"/>
  <c r="DT82"/>
  <c r="DW82"/>
  <c r="DZ82"/>
  <c r="EC82"/>
  <c r="ED82"/>
  <c r="EG82" s="1"/>
  <c r="EH82" s="1"/>
  <c r="EE82"/>
  <c r="EF82"/>
  <c r="EI82"/>
  <c r="EL82"/>
  <c r="EO82"/>
  <c r="EP82"/>
  <c r="EQ82"/>
  <c r="ER82"/>
  <c r="EU82"/>
  <c r="EX82"/>
  <c r="CG83"/>
  <c r="CH83"/>
  <c r="CI83"/>
  <c r="CJ83"/>
  <c r="CM83"/>
  <c r="CP83"/>
  <c r="CS83"/>
  <c r="CT83"/>
  <c r="CW83" s="1"/>
  <c r="CX83" s="1"/>
  <c r="CU83"/>
  <c r="CV83"/>
  <c r="CY83"/>
  <c r="DB83"/>
  <c r="DE83"/>
  <c r="DF83"/>
  <c r="DG83"/>
  <c r="DH83"/>
  <c r="DK83"/>
  <c r="DN83"/>
  <c r="DQ83"/>
  <c r="DR83"/>
  <c r="DS83"/>
  <c r="DT83"/>
  <c r="DW83"/>
  <c r="DZ83"/>
  <c r="EC83"/>
  <c r="ED83"/>
  <c r="EE83"/>
  <c r="EF83"/>
  <c r="EI83"/>
  <c r="EL83"/>
  <c r="EO83"/>
  <c r="EP83"/>
  <c r="EQ83"/>
  <c r="ER83"/>
  <c r="EU83"/>
  <c r="EX83"/>
  <c r="CG84"/>
  <c r="CH84"/>
  <c r="CI84"/>
  <c r="CJ84"/>
  <c r="CM84"/>
  <c r="CP84"/>
  <c r="CS84"/>
  <c r="CT84"/>
  <c r="CU84"/>
  <c r="CV84"/>
  <c r="CY84"/>
  <c r="DB84"/>
  <c r="DE84"/>
  <c r="DF84"/>
  <c r="DG84"/>
  <c r="DH84"/>
  <c r="DK84"/>
  <c r="DN84"/>
  <c r="DQ84"/>
  <c r="DR84"/>
  <c r="DU84" s="1"/>
  <c r="DV84" s="1"/>
  <c r="DS84"/>
  <c r="DT84"/>
  <c r="DW84"/>
  <c r="DZ84"/>
  <c r="EC84"/>
  <c r="ED84"/>
  <c r="EE84"/>
  <c r="EF84"/>
  <c r="EI84"/>
  <c r="EL84"/>
  <c r="EO84"/>
  <c r="EP84"/>
  <c r="EQ84"/>
  <c r="ER84"/>
  <c r="EU84"/>
  <c r="EX84"/>
  <c r="CG85"/>
  <c r="CH85"/>
  <c r="CI85"/>
  <c r="CK85" s="1"/>
  <c r="CL85" s="1"/>
  <c r="CJ85"/>
  <c r="CM85"/>
  <c r="CP85"/>
  <c r="CS85"/>
  <c r="CT85"/>
  <c r="CU85"/>
  <c r="CV85"/>
  <c r="CY85"/>
  <c r="DB85"/>
  <c r="DE85"/>
  <c r="DF85"/>
  <c r="DG85"/>
  <c r="DH85"/>
  <c r="DK85"/>
  <c r="DN85"/>
  <c r="DQ85"/>
  <c r="DR85"/>
  <c r="DS85"/>
  <c r="DT85"/>
  <c r="DW85"/>
  <c r="DZ85"/>
  <c r="EC85"/>
  <c r="ED85"/>
  <c r="EE85"/>
  <c r="EF85"/>
  <c r="EI85"/>
  <c r="EL85"/>
  <c r="EO85"/>
  <c r="EP85"/>
  <c r="EQ85"/>
  <c r="ER85"/>
  <c r="EU85"/>
  <c r="EX85"/>
  <c r="CG86"/>
  <c r="CH86"/>
  <c r="CI86"/>
  <c r="CJ86"/>
  <c r="CM86"/>
  <c r="CP86"/>
  <c r="CS86"/>
  <c r="CT86"/>
  <c r="CU86"/>
  <c r="CV86"/>
  <c r="CY86"/>
  <c r="DB86"/>
  <c r="DE86"/>
  <c r="DF86"/>
  <c r="DG86"/>
  <c r="DH86"/>
  <c r="DK86"/>
  <c r="DN86"/>
  <c r="DQ86"/>
  <c r="DR86"/>
  <c r="DS86"/>
  <c r="DT86"/>
  <c r="DW86"/>
  <c r="DZ86"/>
  <c r="EC86"/>
  <c r="ED86"/>
  <c r="EE86"/>
  <c r="EF86"/>
  <c r="EI86"/>
  <c r="EL86"/>
  <c r="EO86"/>
  <c r="EP86"/>
  <c r="EQ86"/>
  <c r="ER86"/>
  <c r="EU86"/>
  <c r="EX86"/>
  <c r="CG87"/>
  <c r="CH87"/>
  <c r="CK87" s="1"/>
  <c r="CL87" s="1"/>
  <c r="CI87"/>
  <c r="CJ87"/>
  <c r="CM87"/>
  <c r="CP87"/>
  <c r="CS87"/>
  <c r="CT87"/>
  <c r="CU87"/>
  <c r="CV87"/>
  <c r="CY87"/>
  <c r="DB87"/>
  <c r="DE87"/>
  <c r="DF87"/>
  <c r="DG87"/>
  <c r="DH87"/>
  <c r="DK87"/>
  <c r="DN87"/>
  <c r="DQ87"/>
  <c r="DR87"/>
  <c r="DS87"/>
  <c r="DT87"/>
  <c r="DW87"/>
  <c r="DZ87"/>
  <c r="EC87"/>
  <c r="ED87"/>
  <c r="EE87"/>
  <c r="EG87" s="1"/>
  <c r="EH87" s="1"/>
  <c r="EF87"/>
  <c r="EI87"/>
  <c r="EL87"/>
  <c r="EO87"/>
  <c r="EP87"/>
  <c r="EQ87"/>
  <c r="ER87"/>
  <c r="EU87"/>
  <c r="EX87"/>
  <c r="CG88"/>
  <c r="CH88"/>
  <c r="CI88"/>
  <c r="CJ88"/>
  <c r="CM88"/>
  <c r="CP88"/>
  <c r="CS88"/>
  <c r="CT88"/>
  <c r="CU88"/>
  <c r="CV88"/>
  <c r="CY88"/>
  <c r="DB88"/>
  <c r="DE88"/>
  <c r="DF88"/>
  <c r="DG88"/>
  <c r="DH88"/>
  <c r="DK88"/>
  <c r="DN88"/>
  <c r="DQ88"/>
  <c r="DR88"/>
  <c r="DS88"/>
  <c r="DT88"/>
  <c r="DW88"/>
  <c r="DZ88"/>
  <c r="EC88"/>
  <c r="ED88"/>
  <c r="EE88"/>
  <c r="EF88"/>
  <c r="EI88"/>
  <c r="EL88"/>
  <c r="EO88"/>
  <c r="EP88"/>
  <c r="EQ88"/>
  <c r="ER88"/>
  <c r="EU88"/>
  <c r="EX88"/>
  <c r="CG89"/>
  <c r="CH89"/>
  <c r="CI89"/>
  <c r="CJ89"/>
  <c r="CM89"/>
  <c r="CP89"/>
  <c r="CS89"/>
  <c r="CT89"/>
  <c r="CU89"/>
  <c r="CV89"/>
  <c r="CY89"/>
  <c r="DB89"/>
  <c r="DE89"/>
  <c r="DF89"/>
  <c r="DG89"/>
  <c r="DI89" s="1"/>
  <c r="DJ89" s="1"/>
  <c r="DH89"/>
  <c r="DK89"/>
  <c r="DN89"/>
  <c r="DQ89"/>
  <c r="DR89"/>
  <c r="DS89"/>
  <c r="DT89"/>
  <c r="DW89"/>
  <c r="DZ89"/>
  <c r="EC89"/>
  <c r="ED89"/>
  <c r="EE89"/>
  <c r="EF89"/>
  <c r="EI89"/>
  <c r="EL89"/>
  <c r="EO89"/>
  <c r="EP89"/>
  <c r="EQ89"/>
  <c r="ER89"/>
  <c r="EU89"/>
  <c r="EX89"/>
  <c r="CG90"/>
  <c r="CH90"/>
  <c r="CI90"/>
  <c r="CJ90"/>
  <c r="CM90"/>
  <c r="CP90"/>
  <c r="CS90"/>
  <c r="CT90"/>
  <c r="CU90"/>
  <c r="CV90"/>
  <c r="CY90"/>
  <c r="DB90"/>
  <c r="DE90"/>
  <c r="DF90"/>
  <c r="DG90"/>
  <c r="DH90"/>
  <c r="DK90"/>
  <c r="DN90"/>
  <c r="DQ90"/>
  <c r="DR90"/>
  <c r="DS90"/>
  <c r="DT90"/>
  <c r="DW90"/>
  <c r="DZ90"/>
  <c r="EC90"/>
  <c r="ED90"/>
  <c r="EE90"/>
  <c r="EF90"/>
  <c r="EI90"/>
  <c r="EL90"/>
  <c r="EO90"/>
  <c r="EP90"/>
  <c r="EQ90"/>
  <c r="ER90"/>
  <c r="EU90"/>
  <c r="EX90"/>
  <c r="CG91"/>
  <c r="CH91"/>
  <c r="CI91"/>
  <c r="CJ91"/>
  <c r="CM91"/>
  <c r="CP91"/>
  <c r="CS91"/>
  <c r="CT91"/>
  <c r="CU91"/>
  <c r="CV91"/>
  <c r="CY91"/>
  <c r="DB91"/>
  <c r="DE91"/>
  <c r="DF91"/>
  <c r="DG91"/>
  <c r="DH91"/>
  <c r="DK91"/>
  <c r="DN91"/>
  <c r="DQ91"/>
  <c r="DR91"/>
  <c r="DS91"/>
  <c r="DT91"/>
  <c r="DW91"/>
  <c r="DZ91"/>
  <c r="EC91"/>
  <c r="ED91"/>
  <c r="EE91"/>
  <c r="EF91"/>
  <c r="EI91"/>
  <c r="EL91"/>
  <c r="EO91"/>
  <c r="EP91"/>
  <c r="EQ91"/>
  <c r="ER91"/>
  <c r="EU91"/>
  <c r="EX91"/>
  <c r="CG92"/>
  <c r="CH92"/>
  <c r="CI92"/>
  <c r="CK92" s="1"/>
  <c r="CL92" s="1"/>
  <c r="CJ92"/>
  <c r="CM92"/>
  <c r="CP92"/>
  <c r="CS92"/>
  <c r="CT92"/>
  <c r="CU92"/>
  <c r="CV92"/>
  <c r="CY92"/>
  <c r="DB92"/>
  <c r="DE92"/>
  <c r="DF92"/>
  <c r="DG92"/>
  <c r="DH92"/>
  <c r="DK92"/>
  <c r="DN92"/>
  <c r="DQ92"/>
  <c r="DR92"/>
  <c r="DS92"/>
  <c r="DT92"/>
  <c r="DW92"/>
  <c r="DZ92"/>
  <c r="EC92"/>
  <c r="ED92"/>
  <c r="EE92"/>
  <c r="EF92"/>
  <c r="EI92"/>
  <c r="EL92"/>
  <c r="EO92"/>
  <c r="EP92"/>
  <c r="EQ92"/>
  <c r="ER92"/>
  <c r="EU92"/>
  <c r="EX92"/>
  <c r="CG93"/>
  <c r="CH93"/>
  <c r="CI93"/>
  <c r="CJ93"/>
  <c r="CM93"/>
  <c r="CP93"/>
  <c r="CS93"/>
  <c r="CT93"/>
  <c r="CU93"/>
  <c r="CV93"/>
  <c r="CY93"/>
  <c r="DB93"/>
  <c r="DE93"/>
  <c r="DF93"/>
  <c r="DG93"/>
  <c r="DH93"/>
  <c r="DK93"/>
  <c r="DN93"/>
  <c r="DQ93"/>
  <c r="DR93"/>
  <c r="DS93"/>
  <c r="DT93"/>
  <c r="DW93"/>
  <c r="DZ93"/>
  <c r="EC93"/>
  <c r="ED93"/>
  <c r="EE93"/>
  <c r="EF93"/>
  <c r="EI93"/>
  <c r="EL93"/>
  <c r="EO93"/>
  <c r="EP93"/>
  <c r="EQ93"/>
  <c r="ER93"/>
  <c r="EU93"/>
  <c r="EX93"/>
  <c r="CG94"/>
  <c r="CH94"/>
  <c r="CI94"/>
  <c r="CJ94"/>
  <c r="CM94"/>
  <c r="CP94"/>
  <c r="CS94"/>
  <c r="CT94"/>
  <c r="CU94"/>
  <c r="CV94"/>
  <c r="CY94"/>
  <c r="DB94"/>
  <c r="DE94"/>
  <c r="DF94"/>
  <c r="DG94"/>
  <c r="DH94"/>
  <c r="DK94"/>
  <c r="DN94"/>
  <c r="DQ94"/>
  <c r="DR94"/>
  <c r="DS94"/>
  <c r="DT94"/>
  <c r="DW94"/>
  <c r="DZ94"/>
  <c r="EC94"/>
  <c r="ED94"/>
  <c r="EE94"/>
  <c r="EF94"/>
  <c r="EI94"/>
  <c r="EL94"/>
  <c r="EO94"/>
  <c r="EP94"/>
  <c r="EQ94"/>
  <c r="ER94"/>
  <c r="EU94"/>
  <c r="EX94"/>
  <c r="CG95"/>
  <c r="CH95"/>
  <c r="CI95"/>
  <c r="CJ95"/>
  <c r="CM95"/>
  <c r="CP95"/>
  <c r="CS95"/>
  <c r="CT95"/>
  <c r="CU95"/>
  <c r="CV95"/>
  <c r="CY95"/>
  <c r="DB95"/>
  <c r="DE95"/>
  <c r="DF95"/>
  <c r="DG95"/>
  <c r="DH95"/>
  <c r="DK95"/>
  <c r="DN95"/>
  <c r="DQ95"/>
  <c r="DR95"/>
  <c r="DU95" s="1"/>
  <c r="DV95" s="1"/>
  <c r="DS95"/>
  <c r="DT95"/>
  <c r="DW95"/>
  <c r="DZ95"/>
  <c r="EC95"/>
  <c r="ED95"/>
  <c r="EE95"/>
  <c r="EF95"/>
  <c r="EI95"/>
  <c r="EL95"/>
  <c r="EO95"/>
  <c r="EP95"/>
  <c r="EQ95"/>
  <c r="ER95"/>
  <c r="EU95"/>
  <c r="EX95"/>
  <c r="CG96"/>
  <c r="CH96"/>
  <c r="CI96"/>
  <c r="CJ96"/>
  <c r="CM96"/>
  <c r="CP96"/>
  <c r="CS96"/>
  <c r="CT96"/>
  <c r="CU96"/>
  <c r="CV96"/>
  <c r="CY96"/>
  <c r="DB96"/>
  <c r="DE96"/>
  <c r="DF96"/>
  <c r="DG96"/>
  <c r="DH96"/>
  <c r="DK96"/>
  <c r="DN96"/>
  <c r="DQ96"/>
  <c r="DR96"/>
  <c r="DS96"/>
  <c r="DT96"/>
  <c r="DW96"/>
  <c r="DZ96"/>
  <c r="EC96"/>
  <c r="ED96"/>
  <c r="EE96"/>
  <c r="EF96"/>
  <c r="EI96"/>
  <c r="EL96"/>
  <c r="EO96"/>
  <c r="EP96"/>
  <c r="EQ96"/>
  <c r="ER96"/>
  <c r="EU96"/>
  <c r="EX96"/>
  <c r="CG97"/>
  <c r="CH97"/>
  <c r="CI97"/>
  <c r="CJ97"/>
  <c r="CM97"/>
  <c r="CP97"/>
  <c r="CS97"/>
  <c r="CT97"/>
  <c r="CU97"/>
  <c r="CV97"/>
  <c r="CY97"/>
  <c r="DB97"/>
  <c r="DE97"/>
  <c r="DF97"/>
  <c r="DG97"/>
  <c r="DH97"/>
  <c r="DK97"/>
  <c r="DN97"/>
  <c r="DQ97"/>
  <c r="DR97"/>
  <c r="DS97"/>
  <c r="DT97"/>
  <c r="DW97"/>
  <c r="DZ97"/>
  <c r="EC97"/>
  <c r="ED97"/>
  <c r="EE97"/>
  <c r="EF97"/>
  <c r="EI97"/>
  <c r="EL97"/>
  <c r="EO97"/>
  <c r="EP97"/>
  <c r="EQ97"/>
  <c r="ER97"/>
  <c r="EU97"/>
  <c r="EX97"/>
  <c r="CG98"/>
  <c r="CH98"/>
  <c r="CI98"/>
  <c r="CJ98"/>
  <c r="CM98"/>
  <c r="CP98"/>
  <c r="CS98"/>
  <c r="CT98"/>
  <c r="CU98"/>
  <c r="CV98"/>
  <c r="CY98"/>
  <c r="DB98"/>
  <c r="DE98"/>
  <c r="DF98"/>
  <c r="DG98"/>
  <c r="DH98"/>
  <c r="DK98"/>
  <c r="DN98"/>
  <c r="DQ98"/>
  <c r="DR98"/>
  <c r="DS98"/>
  <c r="DT98"/>
  <c r="DW98"/>
  <c r="DZ98"/>
  <c r="EC98"/>
  <c r="ED98"/>
  <c r="EE98"/>
  <c r="EF98"/>
  <c r="EI98"/>
  <c r="EL98"/>
  <c r="EO98"/>
  <c r="EP98"/>
  <c r="EQ98"/>
  <c r="ER98"/>
  <c r="EU98"/>
  <c r="EX98"/>
  <c r="CG99"/>
  <c r="CH99"/>
  <c r="CI99"/>
  <c r="CJ99"/>
  <c r="CM99"/>
  <c r="CP99"/>
  <c r="CS99"/>
  <c r="CT99"/>
  <c r="CU99"/>
  <c r="CV99"/>
  <c r="CY99"/>
  <c r="DB99"/>
  <c r="DE99"/>
  <c r="DF99"/>
  <c r="DG99"/>
  <c r="DH99"/>
  <c r="DK99"/>
  <c r="DN99"/>
  <c r="DQ99"/>
  <c r="DR99"/>
  <c r="DU99" s="1"/>
  <c r="DV99" s="1"/>
  <c r="DS99"/>
  <c r="DT99"/>
  <c r="DW99"/>
  <c r="DZ99"/>
  <c r="EC99"/>
  <c r="ED99"/>
  <c r="EE99"/>
  <c r="EF99"/>
  <c r="EI99"/>
  <c r="EL99"/>
  <c r="EO99"/>
  <c r="EP99"/>
  <c r="EQ99"/>
  <c r="ER99"/>
  <c r="EU99"/>
  <c r="EX99"/>
  <c r="CG100"/>
  <c r="CH100"/>
  <c r="CI100"/>
  <c r="CJ100"/>
  <c r="CM100"/>
  <c r="CP100"/>
  <c r="CS100"/>
  <c r="CT100"/>
  <c r="CU100"/>
  <c r="CV100"/>
  <c r="CY100"/>
  <c r="DB100"/>
  <c r="DE100"/>
  <c r="DF100"/>
  <c r="DG100"/>
  <c r="DH100"/>
  <c r="DK100"/>
  <c r="DN100"/>
  <c r="DQ100"/>
  <c r="DR100"/>
  <c r="DS100"/>
  <c r="DT100"/>
  <c r="DW100"/>
  <c r="DZ100"/>
  <c r="EC100"/>
  <c r="ED100"/>
  <c r="EE100"/>
  <c r="EF100"/>
  <c r="EI100"/>
  <c r="EL100"/>
  <c r="EO100"/>
  <c r="EP100"/>
  <c r="EQ100"/>
  <c r="ER100"/>
  <c r="EU100"/>
  <c r="EX100"/>
  <c r="CG101"/>
  <c r="CH101"/>
  <c r="CI101"/>
  <c r="CJ101"/>
  <c r="CM101"/>
  <c r="CP101"/>
  <c r="CS101"/>
  <c r="CT101"/>
  <c r="CU101"/>
  <c r="CV101"/>
  <c r="CY101"/>
  <c r="DB101"/>
  <c r="DE101"/>
  <c r="DF101"/>
  <c r="DG101"/>
  <c r="DH101"/>
  <c r="DK101"/>
  <c r="DN101"/>
  <c r="DQ101"/>
  <c r="DR101"/>
  <c r="DS101"/>
  <c r="DT101"/>
  <c r="DW101"/>
  <c r="DZ101"/>
  <c r="EC101"/>
  <c r="ED101"/>
  <c r="EE101"/>
  <c r="EF101"/>
  <c r="EI101"/>
  <c r="EL101"/>
  <c r="EO101"/>
  <c r="EP101"/>
  <c r="EQ101"/>
  <c r="ER101"/>
  <c r="EU101"/>
  <c r="EX101"/>
  <c r="CG102"/>
  <c r="CH102"/>
  <c r="CI102"/>
  <c r="CJ102"/>
  <c r="CM102"/>
  <c r="CP102"/>
  <c r="CS102"/>
  <c r="CT102"/>
  <c r="CW102" s="1"/>
  <c r="CX102" s="1"/>
  <c r="CU102"/>
  <c r="CV102"/>
  <c r="CY102"/>
  <c r="DB102"/>
  <c r="DE102"/>
  <c r="DF102"/>
  <c r="DG102"/>
  <c r="DH102"/>
  <c r="DK102"/>
  <c r="DN102"/>
  <c r="DQ102"/>
  <c r="DR102"/>
  <c r="DS102"/>
  <c r="DT102"/>
  <c r="DW102"/>
  <c r="DZ102"/>
  <c r="EC102"/>
  <c r="ED102"/>
  <c r="EE102"/>
  <c r="EF102"/>
  <c r="EI102"/>
  <c r="EL102"/>
  <c r="EO102"/>
  <c r="EP102"/>
  <c r="EQ102"/>
  <c r="ER102"/>
  <c r="EU102"/>
  <c r="EX102"/>
  <c r="CG103"/>
  <c r="CH103"/>
  <c r="CI103"/>
  <c r="CJ103"/>
  <c r="CM103"/>
  <c r="CP103"/>
  <c r="CS103"/>
  <c r="CT103"/>
  <c r="CU103"/>
  <c r="CV103"/>
  <c r="CY103"/>
  <c r="DB103"/>
  <c r="DE103"/>
  <c r="DF103"/>
  <c r="DG103"/>
  <c r="DH103"/>
  <c r="DK103"/>
  <c r="DN103"/>
  <c r="DQ103"/>
  <c r="DR103"/>
  <c r="DU103" s="1"/>
  <c r="DV103" s="1"/>
  <c r="DS103"/>
  <c r="DT103"/>
  <c r="DW103"/>
  <c r="DZ103"/>
  <c r="EC103"/>
  <c r="ED103"/>
  <c r="EE103"/>
  <c r="EF103"/>
  <c r="EI103"/>
  <c r="EL103"/>
  <c r="EO103"/>
  <c r="EP103"/>
  <c r="EQ103"/>
  <c r="ER103"/>
  <c r="EU103"/>
  <c r="EX103"/>
  <c r="CG104"/>
  <c r="CH104"/>
  <c r="CI104"/>
  <c r="CJ104"/>
  <c r="CM104"/>
  <c r="CP104"/>
  <c r="CS104"/>
  <c r="CT104"/>
  <c r="CU104"/>
  <c r="CV104"/>
  <c r="CY104"/>
  <c r="DB104"/>
  <c r="DE104"/>
  <c r="DF104"/>
  <c r="DG104"/>
  <c r="DH104"/>
  <c r="DK104"/>
  <c r="DN104"/>
  <c r="DQ104"/>
  <c r="DR104"/>
  <c r="DS104"/>
  <c r="DT104"/>
  <c r="DW104"/>
  <c r="DZ104"/>
  <c r="EC104"/>
  <c r="ED104"/>
  <c r="EE104"/>
  <c r="EF104"/>
  <c r="EI104"/>
  <c r="EL104"/>
  <c r="EO104"/>
  <c r="EP104"/>
  <c r="EQ104"/>
  <c r="ER104"/>
  <c r="EU104"/>
  <c r="EX104"/>
  <c r="CG105"/>
  <c r="CH105"/>
  <c r="CI105"/>
  <c r="CJ105"/>
  <c r="CM105"/>
  <c r="CP105"/>
  <c r="CS105"/>
  <c r="CT105"/>
  <c r="CU105"/>
  <c r="CV105"/>
  <c r="CY105"/>
  <c r="DB105"/>
  <c r="DE105"/>
  <c r="DF105"/>
  <c r="DG105"/>
  <c r="DH105"/>
  <c r="DK105"/>
  <c r="DN105"/>
  <c r="DQ105"/>
  <c r="DR105"/>
  <c r="DS105"/>
  <c r="DT105"/>
  <c r="DW105"/>
  <c r="DZ105"/>
  <c r="EC105"/>
  <c r="ED105"/>
  <c r="EE105"/>
  <c r="EF105"/>
  <c r="EI105"/>
  <c r="EL105"/>
  <c r="EO105"/>
  <c r="ES105" s="1"/>
  <c r="EP105"/>
  <c r="EQ105"/>
  <c r="ER105"/>
  <c r="EU105"/>
  <c r="EX105"/>
  <c r="CG106"/>
  <c r="CH106"/>
  <c r="CI106"/>
  <c r="CJ106"/>
  <c r="CM106"/>
  <c r="CP106"/>
  <c r="CS106"/>
  <c r="CT106"/>
  <c r="CW106" s="1"/>
  <c r="CX106" s="1"/>
  <c r="CU106"/>
  <c r="CV106"/>
  <c r="CY106"/>
  <c r="DB106"/>
  <c r="DE106"/>
  <c r="DF106"/>
  <c r="DG106"/>
  <c r="DH106"/>
  <c r="DK106"/>
  <c r="DN106"/>
  <c r="DQ106"/>
  <c r="DR106"/>
  <c r="DS106"/>
  <c r="DT106"/>
  <c r="DW106"/>
  <c r="DZ106"/>
  <c r="EC106"/>
  <c r="ED106"/>
  <c r="EE106"/>
  <c r="EF106"/>
  <c r="EI106"/>
  <c r="EL106"/>
  <c r="EO106"/>
  <c r="EP106"/>
  <c r="EQ106"/>
  <c r="ER106"/>
  <c r="EU106"/>
  <c r="EX106"/>
  <c r="CG107"/>
  <c r="CH107"/>
  <c r="CI107"/>
  <c r="CJ107"/>
  <c r="CM107"/>
  <c r="CP107"/>
  <c r="CS107"/>
  <c r="CT107"/>
  <c r="CU107"/>
  <c r="CV107"/>
  <c r="CY107"/>
  <c r="DB107"/>
  <c r="DE107"/>
  <c r="DF107"/>
  <c r="DG107"/>
  <c r="DH107"/>
  <c r="DK107"/>
  <c r="DN107"/>
  <c r="DQ107"/>
  <c r="DR107"/>
  <c r="DU107" s="1"/>
  <c r="DV107" s="1"/>
  <c r="DS107"/>
  <c r="DT107"/>
  <c r="DW107"/>
  <c r="DZ107"/>
  <c r="EC107"/>
  <c r="ED107"/>
  <c r="EE107"/>
  <c r="EF107"/>
  <c r="EI107"/>
  <c r="EL107"/>
  <c r="EO107"/>
  <c r="EP107"/>
  <c r="EQ107"/>
  <c r="ER107"/>
  <c r="EU107"/>
  <c r="EX107"/>
  <c r="CG108"/>
  <c r="CH108"/>
  <c r="CI108"/>
  <c r="CJ108"/>
  <c r="CM108"/>
  <c r="CP108"/>
  <c r="CS108"/>
  <c r="CT108"/>
  <c r="CU108"/>
  <c r="CV108"/>
  <c r="CY108"/>
  <c r="DB108"/>
  <c r="DE108"/>
  <c r="DF108"/>
  <c r="DG108"/>
  <c r="DH108"/>
  <c r="DK108"/>
  <c r="DN108"/>
  <c r="DQ108"/>
  <c r="DR108"/>
  <c r="DS108"/>
  <c r="DT108"/>
  <c r="DW108"/>
  <c r="DZ108"/>
  <c r="EC108"/>
  <c r="ED108"/>
  <c r="EE108"/>
  <c r="EF108"/>
  <c r="EI108"/>
  <c r="EL108"/>
  <c r="EO108"/>
  <c r="EP108"/>
  <c r="EQ108"/>
  <c r="ER108"/>
  <c r="EU108"/>
  <c r="EX108"/>
  <c r="CG109"/>
  <c r="CH109"/>
  <c r="CI109"/>
  <c r="CJ109"/>
  <c r="CM109"/>
  <c r="CP109"/>
  <c r="CS109"/>
  <c r="CT109"/>
  <c r="CU109"/>
  <c r="CV109"/>
  <c r="CY109"/>
  <c r="DB109"/>
  <c r="DE109"/>
  <c r="DF109"/>
  <c r="DG109"/>
  <c r="DH109"/>
  <c r="DK109"/>
  <c r="DN109"/>
  <c r="DQ109"/>
  <c r="DR109"/>
  <c r="DS109"/>
  <c r="DT109"/>
  <c r="DW109"/>
  <c r="DZ109"/>
  <c r="EC109"/>
  <c r="ED109"/>
  <c r="EE109"/>
  <c r="EF109"/>
  <c r="EI109"/>
  <c r="EL109"/>
  <c r="EO109"/>
  <c r="ES109" s="1"/>
  <c r="EP109"/>
  <c r="EQ109"/>
  <c r="ER109"/>
  <c r="EU109"/>
  <c r="EX109"/>
  <c r="CG110"/>
  <c r="CH110"/>
  <c r="CI110"/>
  <c r="CJ110"/>
  <c r="CM110"/>
  <c r="CP110"/>
  <c r="CS110"/>
  <c r="CT110"/>
  <c r="CW110" s="1"/>
  <c r="CX110" s="1"/>
  <c r="CU110"/>
  <c r="CV110"/>
  <c r="CY110"/>
  <c r="DB110"/>
  <c r="DE110"/>
  <c r="DF110"/>
  <c r="DG110"/>
  <c r="DH110"/>
  <c r="DK110"/>
  <c r="DN110"/>
  <c r="DQ110"/>
  <c r="DR110"/>
  <c r="DS110"/>
  <c r="DT110"/>
  <c r="DW110"/>
  <c r="DZ110"/>
  <c r="EC110"/>
  <c r="ED110"/>
  <c r="EE110"/>
  <c r="EF110"/>
  <c r="EI110"/>
  <c r="EL110"/>
  <c r="EO110"/>
  <c r="EP110"/>
  <c r="EQ110"/>
  <c r="ER110"/>
  <c r="EU110"/>
  <c r="EX110"/>
  <c r="CG111"/>
  <c r="CH111"/>
  <c r="CI111"/>
  <c r="CJ111"/>
  <c r="CM111"/>
  <c r="CP111"/>
  <c r="CS111"/>
  <c r="CT111"/>
  <c r="CU111"/>
  <c r="CV111"/>
  <c r="CY111"/>
  <c r="DB111"/>
  <c r="DE111"/>
  <c r="DF111"/>
  <c r="DG111"/>
  <c r="DH111"/>
  <c r="DK111"/>
  <c r="DN111"/>
  <c r="DQ111"/>
  <c r="DR111"/>
  <c r="DU111" s="1"/>
  <c r="DV111" s="1"/>
  <c r="DS111"/>
  <c r="DT111"/>
  <c r="DW111"/>
  <c r="DZ111"/>
  <c r="EC111"/>
  <c r="ED111"/>
  <c r="EE111"/>
  <c r="EF111"/>
  <c r="EI111"/>
  <c r="EL111"/>
  <c r="EO111"/>
  <c r="EP111"/>
  <c r="EQ111"/>
  <c r="ER111"/>
  <c r="EU111"/>
  <c r="EX111"/>
  <c r="CG112"/>
  <c r="CH112"/>
  <c r="CI112"/>
  <c r="CJ112"/>
  <c r="CM112"/>
  <c r="CP112"/>
  <c r="CS112"/>
  <c r="CT112"/>
  <c r="CU112"/>
  <c r="CV112"/>
  <c r="CY112"/>
  <c r="DB112"/>
  <c r="DE112"/>
  <c r="DF112"/>
  <c r="DG112"/>
  <c r="DH112"/>
  <c r="DK112"/>
  <c r="DN112"/>
  <c r="DQ112"/>
  <c r="DR112"/>
  <c r="DS112"/>
  <c r="DT112"/>
  <c r="DW112"/>
  <c r="DZ112"/>
  <c r="EC112"/>
  <c r="ED112"/>
  <c r="EE112"/>
  <c r="EF112"/>
  <c r="EI112"/>
  <c r="EL112"/>
  <c r="EO112"/>
  <c r="EP112"/>
  <c r="EQ112"/>
  <c r="ER112"/>
  <c r="EU112"/>
  <c r="EX112"/>
  <c r="CG113"/>
  <c r="CH113"/>
  <c r="CI113"/>
  <c r="CJ113"/>
  <c r="CM113"/>
  <c r="CP113"/>
  <c r="CS113"/>
  <c r="CT113"/>
  <c r="CU113"/>
  <c r="CV113"/>
  <c r="CY113"/>
  <c r="DB113"/>
  <c r="DE113"/>
  <c r="DF113"/>
  <c r="DG113"/>
  <c r="DH113"/>
  <c r="DK113"/>
  <c r="DN113"/>
  <c r="DQ113"/>
  <c r="DR113"/>
  <c r="DS113"/>
  <c r="DT113"/>
  <c r="DW113"/>
  <c r="DZ113"/>
  <c r="EC113"/>
  <c r="ED113"/>
  <c r="EE113"/>
  <c r="EF113"/>
  <c r="EI113"/>
  <c r="EL113"/>
  <c r="EO113"/>
  <c r="EP113"/>
  <c r="EQ113"/>
  <c r="ER113"/>
  <c r="EU113"/>
  <c r="EX113"/>
  <c r="CG114"/>
  <c r="CH114"/>
  <c r="CI114"/>
  <c r="CJ114"/>
  <c r="CM114"/>
  <c r="CP114"/>
  <c r="CS114"/>
  <c r="CT114"/>
  <c r="CW114" s="1"/>
  <c r="CX114" s="1"/>
  <c r="CU114"/>
  <c r="CV114"/>
  <c r="CY114"/>
  <c r="DB114"/>
  <c r="DE114"/>
  <c r="DF114"/>
  <c r="DG114"/>
  <c r="DH114"/>
  <c r="DK114"/>
  <c r="DN114"/>
  <c r="DQ114"/>
  <c r="DR114"/>
  <c r="DS114"/>
  <c r="DT114"/>
  <c r="DW114"/>
  <c r="DZ114"/>
  <c r="EC114"/>
  <c r="ED114"/>
  <c r="EE114"/>
  <c r="EF114"/>
  <c r="EI114"/>
  <c r="EL114"/>
  <c r="EO114"/>
  <c r="EP114"/>
  <c r="EQ114"/>
  <c r="ER114"/>
  <c r="EU114"/>
  <c r="EX114"/>
  <c r="CG115"/>
  <c r="CH115"/>
  <c r="CI115"/>
  <c r="CJ115"/>
  <c r="CM115"/>
  <c r="CP115"/>
  <c r="CS115"/>
  <c r="CT115"/>
  <c r="CU115"/>
  <c r="CV115"/>
  <c r="CY115"/>
  <c r="DB115"/>
  <c r="DE115"/>
  <c r="DF115"/>
  <c r="DG115"/>
  <c r="DH115"/>
  <c r="DK115"/>
  <c r="DN115"/>
  <c r="DQ115"/>
  <c r="DR115"/>
  <c r="DU115" s="1"/>
  <c r="DV115" s="1"/>
  <c r="DS115"/>
  <c r="DT115"/>
  <c r="DW115"/>
  <c r="DZ115"/>
  <c r="EC115"/>
  <c r="ED115"/>
  <c r="EE115"/>
  <c r="EF115"/>
  <c r="EI115"/>
  <c r="EL115"/>
  <c r="EO115"/>
  <c r="EP115"/>
  <c r="EQ115"/>
  <c r="ER115"/>
  <c r="EU115"/>
  <c r="EX115"/>
  <c r="CG116"/>
  <c r="CH116"/>
  <c r="CI116"/>
  <c r="CJ116"/>
  <c r="CM116"/>
  <c r="CP116"/>
  <c r="CS116"/>
  <c r="CT116"/>
  <c r="CU116"/>
  <c r="CV116"/>
  <c r="CY116"/>
  <c r="DB116"/>
  <c r="DE116"/>
  <c r="DF116"/>
  <c r="DG116"/>
  <c r="DH116"/>
  <c r="DK116"/>
  <c r="DN116"/>
  <c r="DQ116"/>
  <c r="DR116"/>
  <c r="DS116"/>
  <c r="DT116"/>
  <c r="DW116"/>
  <c r="DZ116"/>
  <c r="EC116"/>
  <c r="ED116"/>
  <c r="EE116"/>
  <c r="EF116"/>
  <c r="EI116"/>
  <c r="EL116"/>
  <c r="EO116"/>
  <c r="EP116"/>
  <c r="EQ116"/>
  <c r="ER116"/>
  <c r="EU116"/>
  <c r="EX116"/>
  <c r="CG117"/>
  <c r="CH117"/>
  <c r="CI117"/>
  <c r="CJ117"/>
  <c r="CM117"/>
  <c r="CP117"/>
  <c r="CS117"/>
  <c r="CT117"/>
  <c r="CU117"/>
  <c r="CV117"/>
  <c r="CY117"/>
  <c r="DB117"/>
  <c r="DE117"/>
  <c r="DF117"/>
  <c r="DG117"/>
  <c r="DH117"/>
  <c r="DK117"/>
  <c r="DN117"/>
  <c r="DQ117"/>
  <c r="DR117"/>
  <c r="DS117"/>
  <c r="DT117"/>
  <c r="DW117"/>
  <c r="DZ117"/>
  <c r="EC117"/>
  <c r="ED117"/>
  <c r="EE117"/>
  <c r="EF117"/>
  <c r="EI117"/>
  <c r="EL117"/>
  <c r="EO117"/>
  <c r="EP117"/>
  <c r="EQ117"/>
  <c r="ER117"/>
  <c r="EU117"/>
  <c r="EX117"/>
  <c r="CG118"/>
  <c r="CH118"/>
  <c r="CI118"/>
  <c r="CJ118"/>
  <c r="CM118"/>
  <c r="CP118"/>
  <c r="CS118"/>
  <c r="CT118"/>
  <c r="CU118"/>
  <c r="CV118"/>
  <c r="CY118"/>
  <c r="DB118"/>
  <c r="DE118"/>
  <c r="DF118"/>
  <c r="DG118"/>
  <c r="DH118"/>
  <c r="DK118"/>
  <c r="DN118"/>
  <c r="DQ118"/>
  <c r="DR118"/>
  <c r="DS118"/>
  <c r="DT118"/>
  <c r="DW118"/>
  <c r="DZ118"/>
  <c r="EC118"/>
  <c r="ED118"/>
  <c r="EE118"/>
  <c r="EF118"/>
  <c r="EI118"/>
  <c r="EL118"/>
  <c r="EO118"/>
  <c r="EP118"/>
  <c r="EQ118"/>
  <c r="ER118"/>
  <c r="EU118"/>
  <c r="EX118"/>
  <c r="CG119"/>
  <c r="CH119"/>
  <c r="CI119"/>
  <c r="CJ119"/>
  <c r="CM119"/>
  <c r="CP119"/>
  <c r="CS119"/>
  <c r="CT119"/>
  <c r="CU119"/>
  <c r="CV119"/>
  <c r="CY119"/>
  <c r="DB119"/>
  <c r="DE119"/>
  <c r="DF119"/>
  <c r="DG119"/>
  <c r="DH119"/>
  <c r="DK119"/>
  <c r="DN119"/>
  <c r="DQ119"/>
  <c r="DR119"/>
  <c r="DU119" s="1"/>
  <c r="DV119" s="1"/>
  <c r="DS119"/>
  <c r="DT119"/>
  <c r="DW119"/>
  <c r="DZ119"/>
  <c r="EC119"/>
  <c r="ED119"/>
  <c r="EE119"/>
  <c r="EF119"/>
  <c r="EI119"/>
  <c r="EL119"/>
  <c r="EO119"/>
  <c r="EP119"/>
  <c r="EQ119"/>
  <c r="ER119"/>
  <c r="EU119"/>
  <c r="EX119"/>
  <c r="CG120"/>
  <c r="CH120"/>
  <c r="CI120"/>
  <c r="CJ120"/>
  <c r="CM120"/>
  <c r="CP120"/>
  <c r="CS120"/>
  <c r="CT120"/>
  <c r="CU120"/>
  <c r="CV120"/>
  <c r="CY120"/>
  <c r="DB120"/>
  <c r="DE120"/>
  <c r="DF120"/>
  <c r="DG120"/>
  <c r="DH120"/>
  <c r="DK120"/>
  <c r="DN120"/>
  <c r="DQ120"/>
  <c r="DR120"/>
  <c r="DS120"/>
  <c r="DT120"/>
  <c r="DW120"/>
  <c r="DZ120"/>
  <c r="EC120"/>
  <c r="ED120"/>
  <c r="EE120"/>
  <c r="EF120"/>
  <c r="EI120"/>
  <c r="EL120"/>
  <c r="EO120"/>
  <c r="EP120"/>
  <c r="EQ120"/>
  <c r="ER120"/>
  <c r="EU120"/>
  <c r="EX120"/>
  <c r="CG121"/>
  <c r="CH121"/>
  <c r="CI121"/>
  <c r="CJ121"/>
  <c r="CM121"/>
  <c r="CP121"/>
  <c r="CS121"/>
  <c r="CT121"/>
  <c r="CU121"/>
  <c r="CV121"/>
  <c r="CY121"/>
  <c r="DB121"/>
  <c r="DE121"/>
  <c r="DF121"/>
  <c r="DG121"/>
  <c r="DH121"/>
  <c r="DK121"/>
  <c r="DN121"/>
  <c r="DQ121"/>
  <c r="DR121"/>
  <c r="DS121"/>
  <c r="DT121"/>
  <c r="DW121"/>
  <c r="DZ121"/>
  <c r="EC121"/>
  <c r="ED121"/>
  <c r="EE121"/>
  <c r="EF121"/>
  <c r="EI121"/>
  <c r="EL121"/>
  <c r="EO121"/>
  <c r="EP121"/>
  <c r="EQ121"/>
  <c r="ER121"/>
  <c r="EU121"/>
  <c r="EX121"/>
  <c r="CG122"/>
  <c r="CH122"/>
  <c r="CI122"/>
  <c r="CJ122"/>
  <c r="CM122"/>
  <c r="CP122"/>
  <c r="CS122"/>
  <c r="CT122"/>
  <c r="CU122"/>
  <c r="CV122"/>
  <c r="CY122"/>
  <c r="DB122"/>
  <c r="DE122"/>
  <c r="DF122"/>
  <c r="DG122"/>
  <c r="DH122"/>
  <c r="DK122"/>
  <c r="DN122"/>
  <c r="DQ122"/>
  <c r="DR122"/>
  <c r="DS122"/>
  <c r="DT122"/>
  <c r="DW122"/>
  <c r="DZ122"/>
  <c r="EC122"/>
  <c r="ED122"/>
  <c r="EE122"/>
  <c r="EF122"/>
  <c r="EI122"/>
  <c r="EL122"/>
  <c r="EO122"/>
  <c r="EP122"/>
  <c r="EQ122"/>
  <c r="ER122"/>
  <c r="EU122"/>
  <c r="EX122"/>
  <c r="CG123"/>
  <c r="CH123"/>
  <c r="CI123"/>
  <c r="CJ123"/>
  <c r="CM123"/>
  <c r="CP123"/>
  <c r="CS123"/>
  <c r="CT123"/>
  <c r="CU123"/>
  <c r="CV123"/>
  <c r="CY123"/>
  <c r="DB123"/>
  <c r="DE123"/>
  <c r="DF123"/>
  <c r="DG123"/>
  <c r="DH123"/>
  <c r="DK123"/>
  <c r="DN123"/>
  <c r="DQ123"/>
  <c r="DR123"/>
  <c r="DU123" s="1"/>
  <c r="DV123" s="1"/>
  <c r="DS123"/>
  <c r="DT123"/>
  <c r="DW123"/>
  <c r="DZ123"/>
  <c r="EC123"/>
  <c r="ED123"/>
  <c r="EE123"/>
  <c r="EF123"/>
  <c r="EI123"/>
  <c r="EL123"/>
  <c r="EO123"/>
  <c r="EP123"/>
  <c r="EQ123"/>
  <c r="ER123"/>
  <c r="EU123"/>
  <c r="EX123"/>
  <c r="CG124"/>
  <c r="CH124"/>
  <c r="CI124"/>
  <c r="CJ124"/>
  <c r="CM124"/>
  <c r="CP124"/>
  <c r="CS124"/>
  <c r="CT124"/>
  <c r="CU124"/>
  <c r="CV124"/>
  <c r="CY124"/>
  <c r="DB124"/>
  <c r="DE124"/>
  <c r="DF124"/>
  <c r="DG124"/>
  <c r="DH124"/>
  <c r="DK124"/>
  <c r="DN124"/>
  <c r="DQ124"/>
  <c r="DR124"/>
  <c r="DS124"/>
  <c r="DT124"/>
  <c r="DW124"/>
  <c r="DZ124"/>
  <c r="EC124"/>
  <c r="ED124"/>
  <c r="EE124"/>
  <c r="EF124"/>
  <c r="EI124"/>
  <c r="EL124"/>
  <c r="EO124"/>
  <c r="EP124"/>
  <c r="EQ124"/>
  <c r="ER124"/>
  <c r="EU124"/>
  <c r="EX124"/>
  <c r="CG125"/>
  <c r="CH125"/>
  <c r="CI125"/>
  <c r="CJ125"/>
  <c r="CM125"/>
  <c r="CP125"/>
  <c r="CS125"/>
  <c r="CT125"/>
  <c r="CU125"/>
  <c r="CV125"/>
  <c r="CY125"/>
  <c r="DB125"/>
  <c r="DE125"/>
  <c r="DF125"/>
  <c r="DG125"/>
  <c r="DH125"/>
  <c r="DK125"/>
  <c r="DN125"/>
  <c r="DQ125"/>
  <c r="DR125"/>
  <c r="DS125"/>
  <c r="DT125"/>
  <c r="DW125"/>
  <c r="DZ125"/>
  <c r="EC125"/>
  <c r="ED125"/>
  <c r="EE125"/>
  <c r="EF125"/>
  <c r="EI125"/>
  <c r="EL125"/>
  <c r="EO125"/>
  <c r="EP125"/>
  <c r="EQ125"/>
  <c r="ER125"/>
  <c r="EU125"/>
  <c r="EX125"/>
  <c r="CG126"/>
  <c r="CH126"/>
  <c r="CI126"/>
  <c r="CJ126"/>
  <c r="CM126"/>
  <c r="CP126"/>
  <c r="CS126"/>
  <c r="CT126"/>
  <c r="CU126"/>
  <c r="CV126"/>
  <c r="CY126"/>
  <c r="DB126"/>
  <c r="DE126"/>
  <c r="DF126"/>
  <c r="DG126"/>
  <c r="DH126"/>
  <c r="DK126"/>
  <c r="DN126"/>
  <c r="DQ126"/>
  <c r="DR126"/>
  <c r="DS126"/>
  <c r="DT126"/>
  <c r="DW126"/>
  <c r="DZ126"/>
  <c r="EC126"/>
  <c r="ED126"/>
  <c r="EE126"/>
  <c r="EF126"/>
  <c r="EI126"/>
  <c r="EL126"/>
  <c r="EO126"/>
  <c r="EP126"/>
  <c r="EQ126"/>
  <c r="ER126"/>
  <c r="EU126"/>
  <c r="EX126"/>
  <c r="CG127"/>
  <c r="CH127"/>
  <c r="CI127"/>
  <c r="CJ127"/>
  <c r="CM127"/>
  <c r="CP127"/>
  <c r="CS127"/>
  <c r="CT127"/>
  <c r="CU127"/>
  <c r="CV127"/>
  <c r="CY127"/>
  <c r="DB127"/>
  <c r="DE127"/>
  <c r="DF127"/>
  <c r="DG127"/>
  <c r="DH127"/>
  <c r="DI127"/>
  <c r="DJ127" s="1"/>
  <c r="DK127"/>
  <c r="DN127"/>
  <c r="DQ127"/>
  <c r="DR127"/>
  <c r="DS127"/>
  <c r="DT127"/>
  <c r="DW127"/>
  <c r="DZ127"/>
  <c r="EC127"/>
  <c r="ED127"/>
  <c r="EE127"/>
  <c r="EF127"/>
  <c r="EI127"/>
  <c r="EL127"/>
  <c r="EO127"/>
  <c r="EP127"/>
  <c r="EQ127"/>
  <c r="ER127"/>
  <c r="EU127"/>
  <c r="EX127"/>
  <c r="CG128"/>
  <c r="CK128" s="1"/>
  <c r="CL128" s="1"/>
  <c r="CH128"/>
  <c r="CI128"/>
  <c r="CJ128"/>
  <c r="CM128"/>
  <c r="CP128"/>
  <c r="CS128"/>
  <c r="CT128"/>
  <c r="CU128"/>
  <c r="CV128"/>
  <c r="CY128"/>
  <c r="DB128"/>
  <c r="DE128"/>
  <c r="DF128"/>
  <c r="DG128"/>
  <c r="DH128"/>
  <c r="DK128"/>
  <c r="DN128"/>
  <c r="DQ128"/>
  <c r="DR128"/>
  <c r="DS128"/>
  <c r="DT128"/>
  <c r="DW128"/>
  <c r="DZ128"/>
  <c r="EC128"/>
  <c r="EG128" s="1"/>
  <c r="EH128" s="1"/>
  <c r="ED128"/>
  <c r="EE128"/>
  <c r="EF128"/>
  <c r="EI128"/>
  <c r="EL128"/>
  <c r="EO128"/>
  <c r="EP128"/>
  <c r="EQ128"/>
  <c r="ER128"/>
  <c r="EU128"/>
  <c r="EX128"/>
  <c r="CG129"/>
  <c r="CH129"/>
  <c r="CK129" s="1"/>
  <c r="CL129" s="1"/>
  <c r="CI129"/>
  <c r="CJ129"/>
  <c r="CM129"/>
  <c r="CP129"/>
  <c r="CS129"/>
  <c r="CT129"/>
  <c r="CU129"/>
  <c r="CV129"/>
  <c r="CY129"/>
  <c r="DB129"/>
  <c r="DE129"/>
  <c r="DF129"/>
  <c r="DG129"/>
  <c r="DH129"/>
  <c r="DK129"/>
  <c r="DN129"/>
  <c r="DQ129"/>
  <c r="DR129"/>
  <c r="DS129"/>
  <c r="DT129"/>
  <c r="DW129"/>
  <c r="DZ129"/>
  <c r="EC129"/>
  <c r="ED129"/>
  <c r="EG129" s="1"/>
  <c r="EH129" s="1"/>
  <c r="EE129"/>
  <c r="EF129"/>
  <c r="EI129"/>
  <c r="EL129"/>
  <c r="EO129"/>
  <c r="EP129"/>
  <c r="EQ129"/>
  <c r="ER129"/>
  <c r="EU129"/>
  <c r="EX129"/>
  <c r="CG130"/>
  <c r="CH130"/>
  <c r="CI130"/>
  <c r="CJ130"/>
  <c r="CM130"/>
  <c r="CP130"/>
  <c r="CS130"/>
  <c r="CT130"/>
  <c r="CU130"/>
  <c r="CV130"/>
  <c r="CY130"/>
  <c r="DB130"/>
  <c r="DE130"/>
  <c r="DF130"/>
  <c r="DG130"/>
  <c r="DI130" s="1"/>
  <c r="DJ130" s="1"/>
  <c r="DH130"/>
  <c r="DK130"/>
  <c r="DN130"/>
  <c r="DQ130"/>
  <c r="DR130"/>
  <c r="DS130"/>
  <c r="DT130"/>
  <c r="DW130"/>
  <c r="DZ130"/>
  <c r="EC130"/>
  <c r="ED130"/>
  <c r="EE130"/>
  <c r="EF130"/>
  <c r="EI130"/>
  <c r="EL130"/>
  <c r="EO130"/>
  <c r="EP130"/>
  <c r="EQ130"/>
  <c r="ER130"/>
  <c r="EU130"/>
  <c r="EX130"/>
  <c r="CG131"/>
  <c r="CH131"/>
  <c r="CK131" s="1"/>
  <c r="CL131" s="1"/>
  <c r="CI131"/>
  <c r="CJ131"/>
  <c r="CM131"/>
  <c r="CP131"/>
  <c r="CS131"/>
  <c r="CT131"/>
  <c r="CU131"/>
  <c r="CV131"/>
  <c r="CY131"/>
  <c r="DB131"/>
  <c r="DE131"/>
  <c r="DF131"/>
  <c r="DG131"/>
  <c r="DH131"/>
  <c r="DK131"/>
  <c r="DN131"/>
  <c r="DQ131"/>
  <c r="DR131"/>
  <c r="DS131"/>
  <c r="DT131"/>
  <c r="DU131" s="1"/>
  <c r="DV131" s="1"/>
  <c r="DW131"/>
  <c r="DZ131"/>
  <c r="EC131"/>
  <c r="ED131"/>
  <c r="EE131"/>
  <c r="EF131"/>
  <c r="EG131"/>
  <c r="EH131" s="1"/>
  <c r="EI131"/>
  <c r="EL131"/>
  <c r="EO131"/>
  <c r="ES131" s="1"/>
  <c r="EP131"/>
  <c r="EQ131"/>
  <c r="ER131"/>
  <c r="EU131"/>
  <c r="EX131"/>
  <c r="CG132"/>
  <c r="CH132"/>
  <c r="CI132"/>
  <c r="CJ132"/>
  <c r="CM132"/>
  <c r="CP132"/>
  <c r="CS132"/>
  <c r="CT132"/>
  <c r="CU132"/>
  <c r="CV132"/>
  <c r="CY132"/>
  <c r="DB132"/>
  <c r="DE132"/>
  <c r="DF132"/>
  <c r="DG132"/>
  <c r="DH132"/>
  <c r="DK132"/>
  <c r="DN132"/>
  <c r="DQ132"/>
  <c r="DR132"/>
  <c r="DS132"/>
  <c r="DT132"/>
  <c r="DW132"/>
  <c r="DZ132"/>
  <c r="EC132"/>
  <c r="ED132"/>
  <c r="EE132"/>
  <c r="EF132"/>
  <c r="EI132"/>
  <c r="EL132"/>
  <c r="EO132"/>
  <c r="EP132"/>
  <c r="EQ132"/>
  <c r="ER132"/>
  <c r="EU132"/>
  <c r="EX132"/>
  <c r="CG133"/>
  <c r="CH133"/>
  <c r="CI133"/>
  <c r="CJ133"/>
  <c r="CM133"/>
  <c r="CP133"/>
  <c r="CS133"/>
  <c r="CT133"/>
  <c r="CU133"/>
  <c r="CV133"/>
  <c r="CY133"/>
  <c r="DB133"/>
  <c r="DE133"/>
  <c r="DF133"/>
  <c r="DG133"/>
  <c r="DH133"/>
  <c r="DK133"/>
  <c r="DN133"/>
  <c r="DQ133"/>
  <c r="DR133"/>
  <c r="DS133"/>
  <c r="DT133"/>
  <c r="DW133"/>
  <c r="DZ133"/>
  <c r="EC133"/>
  <c r="ED133"/>
  <c r="EG133" s="1"/>
  <c r="EH133" s="1"/>
  <c r="EE133"/>
  <c r="EF133"/>
  <c r="EI133"/>
  <c r="EL133"/>
  <c r="EO133"/>
  <c r="EP133"/>
  <c r="EQ133"/>
  <c r="ER133"/>
  <c r="EU133"/>
  <c r="EX133"/>
  <c r="CG134"/>
  <c r="CH134"/>
  <c r="CI134"/>
  <c r="CJ134"/>
  <c r="CM134"/>
  <c r="CP134"/>
  <c r="CS134"/>
  <c r="CT134"/>
  <c r="CU134"/>
  <c r="CV134"/>
  <c r="CW134" s="1"/>
  <c r="CX134" s="1"/>
  <c r="CY134"/>
  <c r="DB134"/>
  <c r="DE134"/>
  <c r="DF134"/>
  <c r="DG134"/>
  <c r="DH134"/>
  <c r="DK134"/>
  <c r="DN134"/>
  <c r="DQ134"/>
  <c r="DR134"/>
  <c r="DS134"/>
  <c r="DT134"/>
  <c r="DW134"/>
  <c r="DZ134"/>
  <c r="EC134"/>
  <c r="ED134"/>
  <c r="EE134"/>
  <c r="EF134"/>
  <c r="EI134"/>
  <c r="EL134"/>
  <c r="EO134"/>
  <c r="EP134"/>
  <c r="EQ134"/>
  <c r="ER134"/>
  <c r="EU134"/>
  <c r="EX134"/>
  <c r="CG135"/>
  <c r="CH135"/>
  <c r="CI135"/>
  <c r="CJ135"/>
  <c r="CM135"/>
  <c r="CP135"/>
  <c r="CS135"/>
  <c r="CT135"/>
  <c r="CU135"/>
  <c r="CV135"/>
  <c r="CY135"/>
  <c r="DB135"/>
  <c r="DE135"/>
  <c r="DF135"/>
  <c r="DG135"/>
  <c r="DH135"/>
  <c r="DK135"/>
  <c r="DN135"/>
  <c r="DQ135"/>
  <c r="DR135"/>
  <c r="DS135"/>
  <c r="DT135"/>
  <c r="DW135"/>
  <c r="DZ135"/>
  <c r="EC135"/>
  <c r="ED135"/>
  <c r="EE135"/>
  <c r="EF135"/>
  <c r="EI135"/>
  <c r="EL135"/>
  <c r="EO135"/>
  <c r="ES135" s="1"/>
  <c r="EP135"/>
  <c r="EQ135"/>
  <c r="ER135"/>
  <c r="EU135"/>
  <c r="EX135"/>
  <c r="CG136"/>
  <c r="CH136"/>
  <c r="CI136"/>
  <c r="CJ136"/>
  <c r="CM136"/>
  <c r="CP136"/>
  <c r="CS136"/>
  <c r="CT136"/>
  <c r="CU136"/>
  <c r="CV136"/>
  <c r="CY136"/>
  <c r="DB136"/>
  <c r="DE136"/>
  <c r="DF136"/>
  <c r="DG136"/>
  <c r="DH136"/>
  <c r="DK136"/>
  <c r="DN136"/>
  <c r="DQ136"/>
  <c r="DR136"/>
  <c r="DS136"/>
  <c r="DT136"/>
  <c r="DW136"/>
  <c r="DZ136"/>
  <c r="EC136"/>
  <c r="ED136"/>
  <c r="EE136"/>
  <c r="EF136"/>
  <c r="EI136"/>
  <c r="EL136"/>
  <c r="EO136"/>
  <c r="EP136"/>
  <c r="EQ136"/>
  <c r="ER136"/>
  <c r="EU136"/>
  <c r="EX136"/>
  <c r="CG137"/>
  <c r="CH137"/>
  <c r="CI137"/>
  <c r="CJ137"/>
  <c r="CK137"/>
  <c r="CL137" s="1"/>
  <c r="CM137"/>
  <c r="CP137"/>
  <c r="CS137"/>
  <c r="CT137"/>
  <c r="CU137"/>
  <c r="CV137"/>
  <c r="CY137"/>
  <c r="DB137"/>
  <c r="DE137"/>
  <c r="DF137"/>
  <c r="DG137"/>
  <c r="DH137"/>
  <c r="DK137"/>
  <c r="DN137"/>
  <c r="DQ137"/>
  <c r="DR137"/>
  <c r="DS137"/>
  <c r="DT137"/>
  <c r="DW137"/>
  <c r="DZ137"/>
  <c r="EC137"/>
  <c r="ED137"/>
  <c r="EE137"/>
  <c r="EG137" s="1"/>
  <c r="EH137" s="1"/>
  <c r="EF137"/>
  <c r="EI137"/>
  <c r="EL137"/>
  <c r="EO137"/>
  <c r="EP137"/>
  <c r="EQ137"/>
  <c r="ER137"/>
  <c r="EU137"/>
  <c r="EX137"/>
  <c r="CG138"/>
  <c r="CH138"/>
  <c r="CI138"/>
  <c r="CK138" s="1"/>
  <c r="CL138" s="1"/>
  <c r="CJ138"/>
  <c r="CM138"/>
  <c r="CP138"/>
  <c r="CS138"/>
  <c r="CT138"/>
  <c r="CU138"/>
  <c r="CV138"/>
  <c r="CY138"/>
  <c r="DB138"/>
  <c r="DE138"/>
  <c r="DF138"/>
  <c r="DG138"/>
  <c r="DH138"/>
  <c r="DK138"/>
  <c r="DN138"/>
  <c r="DQ138"/>
  <c r="DR138"/>
  <c r="DS138"/>
  <c r="DT138"/>
  <c r="DW138"/>
  <c r="DZ138"/>
  <c r="EC138"/>
  <c r="ED138"/>
  <c r="EE138"/>
  <c r="EF138"/>
  <c r="EI138"/>
  <c r="EL138"/>
  <c r="EO138"/>
  <c r="EP138"/>
  <c r="EQ138"/>
  <c r="ER138"/>
  <c r="EU138"/>
  <c r="EX138"/>
  <c r="CG139"/>
  <c r="CH139"/>
  <c r="CI139"/>
  <c r="CJ139"/>
  <c r="CM139"/>
  <c r="CP139"/>
  <c r="CS139"/>
  <c r="CT139"/>
  <c r="CU139"/>
  <c r="CV139"/>
  <c r="CY139"/>
  <c r="DB139"/>
  <c r="DE139"/>
  <c r="DF139"/>
  <c r="DG139"/>
  <c r="DH139"/>
  <c r="DK139"/>
  <c r="DN139"/>
  <c r="DQ139"/>
  <c r="DR139"/>
  <c r="DS139"/>
  <c r="DT139"/>
  <c r="DU139" s="1"/>
  <c r="DV139" s="1"/>
  <c r="DW139"/>
  <c r="DZ139"/>
  <c r="EC139"/>
  <c r="ED139"/>
  <c r="EE139"/>
  <c r="EG139" s="1"/>
  <c r="EH139" s="1"/>
  <c r="EF139"/>
  <c r="EI139"/>
  <c r="EL139"/>
  <c r="EO139"/>
  <c r="EP139"/>
  <c r="EQ139"/>
  <c r="ER139"/>
  <c r="EU139"/>
  <c r="EX139"/>
  <c r="CG140"/>
  <c r="CH140"/>
  <c r="CI140"/>
  <c r="CJ140"/>
  <c r="CM140"/>
  <c r="CP140"/>
  <c r="CS140"/>
  <c r="CT140"/>
  <c r="CU140"/>
  <c r="CV140"/>
  <c r="CY140"/>
  <c r="DB140"/>
  <c r="DE140"/>
  <c r="DF140"/>
  <c r="DG140"/>
  <c r="DH140"/>
  <c r="DK140"/>
  <c r="DN140"/>
  <c r="DQ140"/>
  <c r="DR140"/>
  <c r="DS140"/>
  <c r="DT140"/>
  <c r="DW140"/>
  <c r="DZ140"/>
  <c r="EC140"/>
  <c r="ED140"/>
  <c r="EE140"/>
  <c r="EG140" s="1"/>
  <c r="EH140" s="1"/>
  <c r="EF140"/>
  <c r="EI140"/>
  <c r="EL140"/>
  <c r="EO140"/>
  <c r="EP140"/>
  <c r="EQ140"/>
  <c r="ER140"/>
  <c r="EU140"/>
  <c r="EX140"/>
  <c r="CG141"/>
  <c r="CH141"/>
  <c r="CK141" s="1"/>
  <c r="CL141" s="1"/>
  <c r="CI141"/>
  <c r="CJ141"/>
  <c r="CM141"/>
  <c r="CP141"/>
  <c r="CS141"/>
  <c r="CT141"/>
  <c r="CU141"/>
  <c r="CV141"/>
  <c r="CY141"/>
  <c r="DB141"/>
  <c r="DE141"/>
  <c r="DF141"/>
  <c r="DG141"/>
  <c r="DH141"/>
  <c r="DK141"/>
  <c r="DN141"/>
  <c r="DQ141"/>
  <c r="DR141"/>
  <c r="DS141"/>
  <c r="DT141"/>
  <c r="DW141"/>
  <c r="DZ141"/>
  <c r="EC141"/>
  <c r="ED141"/>
  <c r="EE141"/>
  <c r="EF141"/>
  <c r="EI141"/>
  <c r="EL141"/>
  <c r="EO141"/>
  <c r="EP141"/>
  <c r="EQ141"/>
  <c r="ER141"/>
  <c r="EU141"/>
  <c r="EX141"/>
  <c r="CG142"/>
  <c r="CH142"/>
  <c r="CI142"/>
  <c r="CJ142"/>
  <c r="CM142"/>
  <c r="CP142"/>
  <c r="CS142"/>
  <c r="CT142"/>
  <c r="CU142"/>
  <c r="CV142"/>
  <c r="CW142" s="1"/>
  <c r="CX142" s="1"/>
  <c r="CY142"/>
  <c r="DB142"/>
  <c r="DE142"/>
  <c r="DI142" s="1"/>
  <c r="DJ142" s="1"/>
  <c r="DF142"/>
  <c r="DG142"/>
  <c r="DH142"/>
  <c r="DK142"/>
  <c r="DN142"/>
  <c r="DQ142"/>
  <c r="DR142"/>
  <c r="DS142"/>
  <c r="DT142"/>
  <c r="DW142"/>
  <c r="DZ142"/>
  <c r="EC142"/>
  <c r="ED142"/>
  <c r="EE142"/>
  <c r="EF142"/>
  <c r="EI142"/>
  <c r="EL142"/>
  <c r="EO142"/>
  <c r="EP142"/>
  <c r="EQ142"/>
  <c r="ER142"/>
  <c r="EU142"/>
  <c r="EX142"/>
  <c r="CG143"/>
  <c r="CH143"/>
  <c r="CI143"/>
  <c r="CK143" s="1"/>
  <c r="CL143" s="1"/>
  <c r="CJ143"/>
  <c r="CM143"/>
  <c r="CP143"/>
  <c r="CS143"/>
  <c r="CT143"/>
  <c r="CU143"/>
  <c r="CV143"/>
  <c r="CY143"/>
  <c r="DB143"/>
  <c r="DE143"/>
  <c r="DF143"/>
  <c r="DG143"/>
  <c r="DI143" s="1"/>
  <c r="DJ143" s="1"/>
  <c r="DH143"/>
  <c r="DK143"/>
  <c r="DN143"/>
  <c r="DQ143"/>
  <c r="DR143"/>
  <c r="DS143"/>
  <c r="DT143"/>
  <c r="DW143"/>
  <c r="DZ143"/>
  <c r="EC143"/>
  <c r="ED143"/>
  <c r="EE143"/>
  <c r="EF143"/>
  <c r="EG143"/>
  <c r="EH143" s="1"/>
  <c r="EI143"/>
  <c r="EL143"/>
  <c r="EO143"/>
  <c r="EP143"/>
  <c r="EQ143"/>
  <c r="ER143"/>
  <c r="EU143"/>
  <c r="EX143"/>
  <c r="CG144"/>
  <c r="CH144"/>
  <c r="CI144"/>
  <c r="CJ144"/>
  <c r="CM144"/>
  <c r="CP144"/>
  <c r="CS144"/>
  <c r="CT144"/>
  <c r="CU144"/>
  <c r="CV144"/>
  <c r="CY144"/>
  <c r="DB144"/>
  <c r="DE144"/>
  <c r="DF144"/>
  <c r="DG144"/>
  <c r="DH144"/>
  <c r="DK144"/>
  <c r="DN144"/>
  <c r="DQ144"/>
  <c r="DR144"/>
  <c r="DS144"/>
  <c r="DT144"/>
  <c r="DW144"/>
  <c r="DZ144"/>
  <c r="EC144"/>
  <c r="ED144"/>
  <c r="EE144"/>
  <c r="EF144"/>
  <c r="EI144"/>
  <c r="EL144"/>
  <c r="EO144"/>
  <c r="EP144"/>
  <c r="EQ144"/>
  <c r="ER144"/>
  <c r="EU144"/>
  <c r="EX144"/>
  <c r="CG145"/>
  <c r="CH145"/>
  <c r="CI145"/>
  <c r="CJ145"/>
  <c r="CK145" s="1"/>
  <c r="CL145" s="1"/>
  <c r="CM145"/>
  <c r="CP145"/>
  <c r="CS145"/>
  <c r="CT145"/>
  <c r="CU145"/>
  <c r="CV145"/>
  <c r="CY145"/>
  <c r="DB145"/>
  <c r="DE145"/>
  <c r="DF145"/>
  <c r="DG145"/>
  <c r="DH145"/>
  <c r="DK145"/>
  <c r="DN145"/>
  <c r="DQ145"/>
  <c r="DR145"/>
  <c r="DS145"/>
  <c r="DT145"/>
  <c r="DW145"/>
  <c r="DZ145"/>
  <c r="EC145"/>
  <c r="ED145"/>
  <c r="EE145"/>
  <c r="EG145" s="1"/>
  <c r="EH145" s="1"/>
  <c r="EF145"/>
  <c r="EI145"/>
  <c r="EL145"/>
  <c r="EO145"/>
  <c r="EP145"/>
  <c r="EQ145"/>
  <c r="ER145"/>
  <c r="EU145"/>
  <c r="EX145"/>
  <c r="CG146"/>
  <c r="CH146"/>
  <c r="CI146"/>
  <c r="CJ146"/>
  <c r="CM146"/>
  <c r="CP146"/>
  <c r="CS146"/>
  <c r="CT146"/>
  <c r="CU146"/>
  <c r="CV146"/>
  <c r="CY146"/>
  <c r="DB146"/>
  <c r="DE146"/>
  <c r="DF146"/>
  <c r="DG146"/>
  <c r="DH146"/>
  <c r="DI146"/>
  <c r="DJ146" s="1"/>
  <c r="DK146"/>
  <c r="DN146"/>
  <c r="DQ146"/>
  <c r="DR146"/>
  <c r="DS146"/>
  <c r="DT146"/>
  <c r="DW146"/>
  <c r="DZ146"/>
  <c r="EC146"/>
  <c r="ED146"/>
  <c r="EE146"/>
  <c r="EF146"/>
  <c r="EI146"/>
  <c r="EL146"/>
  <c r="EO146"/>
  <c r="EP146"/>
  <c r="EQ146"/>
  <c r="ER146"/>
  <c r="EU146"/>
  <c r="EX146"/>
  <c r="CG147"/>
  <c r="CH147"/>
  <c r="CI147"/>
  <c r="CJ147"/>
  <c r="CM147"/>
  <c r="CP147"/>
  <c r="CS147"/>
  <c r="CT147"/>
  <c r="CU147"/>
  <c r="CV147"/>
  <c r="CY147"/>
  <c r="DB147"/>
  <c r="DE147"/>
  <c r="DF147"/>
  <c r="DG147"/>
  <c r="DH147"/>
  <c r="DK147"/>
  <c r="DN147"/>
  <c r="DQ147"/>
  <c r="DR147"/>
  <c r="DS147"/>
  <c r="DT147"/>
  <c r="DW147"/>
  <c r="DZ147"/>
  <c r="EC147"/>
  <c r="ED147"/>
  <c r="EE147"/>
  <c r="EF147"/>
  <c r="EG147" s="1"/>
  <c r="EH147" s="1"/>
  <c r="EI147"/>
  <c r="EL147"/>
  <c r="EO147"/>
  <c r="EP147"/>
  <c r="EQ147"/>
  <c r="ER147"/>
  <c r="EU147"/>
  <c r="EX147"/>
  <c r="CG148"/>
  <c r="CH148"/>
  <c r="CI148"/>
  <c r="CJ148"/>
  <c r="CM148"/>
  <c r="CP148"/>
  <c r="CS148"/>
  <c r="CT148"/>
  <c r="CU148"/>
  <c r="CV148"/>
  <c r="CY148"/>
  <c r="DB148"/>
  <c r="DE148"/>
  <c r="DF148"/>
  <c r="DG148"/>
  <c r="DH148"/>
  <c r="DK148"/>
  <c r="DN148"/>
  <c r="DQ148"/>
  <c r="DR148"/>
  <c r="DS148"/>
  <c r="DT148"/>
  <c r="DW148"/>
  <c r="DZ148"/>
  <c r="EC148"/>
  <c r="ED148"/>
  <c r="EE148"/>
  <c r="EG148" s="1"/>
  <c r="EH148" s="1"/>
  <c r="EF148"/>
  <c r="EI148"/>
  <c r="EL148"/>
  <c r="EO148"/>
  <c r="EP148"/>
  <c r="EQ148"/>
  <c r="ER148"/>
  <c r="EU148"/>
  <c r="EX148"/>
  <c r="CG149"/>
  <c r="CH149"/>
  <c r="CI149"/>
  <c r="CK149" s="1"/>
  <c r="CL149" s="1"/>
  <c r="CJ149"/>
  <c r="CM149"/>
  <c r="CP149"/>
  <c r="CS149"/>
  <c r="CT149"/>
  <c r="CU149"/>
  <c r="CV149"/>
  <c r="CY149"/>
  <c r="DB149"/>
  <c r="DE149"/>
  <c r="DF149"/>
  <c r="DG149"/>
  <c r="DH149"/>
  <c r="DK149"/>
  <c r="DN149"/>
  <c r="DQ149"/>
  <c r="DR149"/>
  <c r="DS149"/>
  <c r="DT149"/>
  <c r="DW149"/>
  <c r="DZ149"/>
  <c r="EC149"/>
  <c r="ED149"/>
  <c r="EE149"/>
  <c r="EG149" s="1"/>
  <c r="EH149" s="1"/>
  <c r="EF149"/>
  <c r="EI149"/>
  <c r="EL149"/>
  <c r="EO149"/>
  <c r="EP149"/>
  <c r="EQ149"/>
  <c r="ER149"/>
  <c r="EU149"/>
  <c r="EX149"/>
  <c r="CG150"/>
  <c r="CH150"/>
  <c r="CI150"/>
  <c r="CJ150"/>
  <c r="CM150"/>
  <c r="CP150"/>
  <c r="CS150"/>
  <c r="CT150"/>
  <c r="CU150"/>
  <c r="CV150"/>
  <c r="CY150"/>
  <c r="DB150"/>
  <c r="DE150"/>
  <c r="DF150"/>
  <c r="DI150" s="1"/>
  <c r="DJ150" s="1"/>
  <c r="DG150"/>
  <c r="DH150"/>
  <c r="DK150"/>
  <c r="DN150"/>
  <c r="DQ150"/>
  <c r="DR150"/>
  <c r="DS150"/>
  <c r="DT150"/>
  <c r="DW150"/>
  <c r="DZ150"/>
  <c r="EC150"/>
  <c r="ED150"/>
  <c r="EE150"/>
  <c r="EF150"/>
  <c r="EI150"/>
  <c r="EL150"/>
  <c r="EO150"/>
  <c r="EP150"/>
  <c r="EQ150"/>
  <c r="ER150"/>
  <c r="EU150"/>
  <c r="EX150"/>
  <c r="CG151"/>
  <c r="CH151"/>
  <c r="CI151"/>
  <c r="CJ151"/>
  <c r="CM151"/>
  <c r="CP151"/>
  <c r="CS151"/>
  <c r="CT151"/>
  <c r="CU151"/>
  <c r="CV151"/>
  <c r="CY151"/>
  <c r="DB151"/>
  <c r="DE151"/>
  <c r="DF151"/>
  <c r="DG151"/>
  <c r="DI151" s="1"/>
  <c r="DJ151" s="1"/>
  <c r="DH151"/>
  <c r="DK151"/>
  <c r="DN151"/>
  <c r="DQ151"/>
  <c r="DR151"/>
  <c r="DS151"/>
  <c r="DT151"/>
  <c r="DU151" s="1"/>
  <c r="DV151" s="1"/>
  <c r="DW151"/>
  <c r="DZ151"/>
  <c r="EC151"/>
  <c r="EG151" s="1"/>
  <c r="EH151" s="1"/>
  <c r="ED151"/>
  <c r="EE151"/>
  <c r="EF151"/>
  <c r="EI151"/>
  <c r="EL151"/>
  <c r="EO151"/>
  <c r="EP151"/>
  <c r="EQ151"/>
  <c r="ER151"/>
  <c r="EU151"/>
  <c r="EX151"/>
  <c r="CG152"/>
  <c r="CH152"/>
  <c r="CI152"/>
  <c r="CJ152"/>
  <c r="CM152"/>
  <c r="CP152"/>
  <c r="CS152"/>
  <c r="CT152"/>
  <c r="CU152"/>
  <c r="CV152"/>
  <c r="CY152"/>
  <c r="DB152"/>
  <c r="DE152"/>
  <c r="DF152"/>
  <c r="DG152"/>
  <c r="DH152"/>
  <c r="DK152"/>
  <c r="DN152"/>
  <c r="DQ152"/>
  <c r="DR152"/>
  <c r="DS152"/>
  <c r="DT152"/>
  <c r="DW152"/>
  <c r="DZ152"/>
  <c r="EC152"/>
  <c r="ED152"/>
  <c r="EE152"/>
  <c r="EF152"/>
  <c r="EI152"/>
  <c r="EL152"/>
  <c r="EO152"/>
  <c r="EP152"/>
  <c r="EQ152"/>
  <c r="ER152"/>
  <c r="EU152"/>
  <c r="EX152"/>
  <c r="CG153"/>
  <c r="CH153"/>
  <c r="CI153"/>
  <c r="CJ153"/>
  <c r="CK153" s="1"/>
  <c r="CL153" s="1"/>
  <c r="CM153"/>
  <c r="CP153"/>
  <c r="CS153"/>
  <c r="CT153"/>
  <c r="CU153"/>
  <c r="CV153"/>
  <c r="CY153"/>
  <c r="DB153"/>
  <c r="DE153"/>
  <c r="DF153"/>
  <c r="DG153"/>
  <c r="DH153"/>
  <c r="DK153"/>
  <c r="DN153"/>
  <c r="DQ153"/>
  <c r="DR153"/>
  <c r="DS153"/>
  <c r="DT153"/>
  <c r="DW153"/>
  <c r="DZ153"/>
  <c r="EC153"/>
  <c r="ED153"/>
  <c r="EE153"/>
  <c r="EF153"/>
  <c r="EI153"/>
  <c r="EL153"/>
  <c r="EO153"/>
  <c r="EP153"/>
  <c r="EQ153"/>
  <c r="ER153"/>
  <c r="EU153"/>
  <c r="EX153"/>
  <c r="CG154"/>
  <c r="CH154"/>
  <c r="CI154"/>
  <c r="CJ154"/>
  <c r="CM154"/>
  <c r="CP154"/>
  <c r="CS154"/>
  <c r="CT154"/>
  <c r="CU154"/>
  <c r="CV154"/>
  <c r="CY154"/>
  <c r="DB154"/>
  <c r="DE154"/>
  <c r="DF154"/>
  <c r="DG154"/>
  <c r="DI154" s="1"/>
  <c r="DJ154" s="1"/>
  <c r="DH154"/>
  <c r="DK154"/>
  <c r="DN154"/>
  <c r="DQ154"/>
  <c r="DR154"/>
  <c r="DS154"/>
  <c r="DT154"/>
  <c r="DW154"/>
  <c r="DZ154"/>
  <c r="EC154"/>
  <c r="ED154"/>
  <c r="EE154"/>
  <c r="EF154"/>
  <c r="EI154"/>
  <c r="EL154"/>
  <c r="EO154"/>
  <c r="EP154"/>
  <c r="EQ154"/>
  <c r="ER154"/>
  <c r="EU154"/>
  <c r="EX154"/>
  <c r="CG155"/>
  <c r="CH155"/>
  <c r="CI155"/>
  <c r="CK155" s="1"/>
  <c r="CL155" s="1"/>
  <c r="CJ155"/>
  <c r="CM155"/>
  <c r="CP155"/>
  <c r="CS155"/>
  <c r="CT155"/>
  <c r="CU155"/>
  <c r="CV155"/>
  <c r="CY155"/>
  <c r="DB155"/>
  <c r="DE155"/>
  <c r="DF155"/>
  <c r="DG155"/>
  <c r="DI155" s="1"/>
  <c r="DJ155" s="1"/>
  <c r="DH155"/>
  <c r="DK155"/>
  <c r="DN155"/>
  <c r="DQ155"/>
  <c r="DR155"/>
  <c r="DS155"/>
  <c r="DT155"/>
  <c r="DU155" s="1"/>
  <c r="DV155" s="1"/>
  <c r="DW155"/>
  <c r="DZ155"/>
  <c r="EC155"/>
  <c r="ED155"/>
  <c r="EE155"/>
  <c r="EF155"/>
  <c r="EI155"/>
  <c r="EL155"/>
  <c r="EO155"/>
  <c r="EP155"/>
  <c r="EQ155"/>
  <c r="ER155"/>
  <c r="EU155"/>
  <c r="EX155"/>
  <c r="CG156"/>
  <c r="CH156"/>
  <c r="CI156"/>
  <c r="CJ156"/>
  <c r="CM156"/>
  <c r="CP156"/>
  <c r="CS156"/>
  <c r="CT156"/>
  <c r="CU156"/>
  <c r="CV156"/>
  <c r="CY156"/>
  <c r="DB156"/>
  <c r="DE156"/>
  <c r="DF156"/>
  <c r="DG156"/>
  <c r="DI156" s="1"/>
  <c r="DJ156" s="1"/>
  <c r="DH156"/>
  <c r="DK156"/>
  <c r="DN156"/>
  <c r="DQ156"/>
  <c r="DR156"/>
  <c r="DS156"/>
  <c r="DT156"/>
  <c r="DW156"/>
  <c r="DZ156"/>
  <c r="EC156"/>
  <c r="ED156"/>
  <c r="EE156"/>
  <c r="EF156"/>
  <c r="EI156"/>
  <c r="EL156"/>
  <c r="EO156"/>
  <c r="EP156"/>
  <c r="EQ156"/>
  <c r="ER156"/>
  <c r="EU156"/>
  <c r="EX156"/>
  <c r="CG157"/>
  <c r="CH157"/>
  <c r="CI157"/>
  <c r="CJ157"/>
  <c r="CM157"/>
  <c r="CP157"/>
  <c r="CS157"/>
  <c r="CT157"/>
  <c r="CU157"/>
  <c r="CV157"/>
  <c r="CY157"/>
  <c r="DB157"/>
  <c r="DE157"/>
  <c r="DF157"/>
  <c r="DG157"/>
  <c r="DH157"/>
  <c r="DK157"/>
  <c r="DN157"/>
  <c r="DQ157"/>
  <c r="DR157"/>
  <c r="DS157"/>
  <c r="DT157"/>
  <c r="DW157"/>
  <c r="DZ157"/>
  <c r="EC157"/>
  <c r="ED157"/>
  <c r="EE157"/>
  <c r="EF157"/>
  <c r="EI157"/>
  <c r="EL157"/>
  <c r="EO157"/>
  <c r="EP157"/>
  <c r="EQ157"/>
  <c r="ER157"/>
  <c r="EU157"/>
  <c r="EX157"/>
  <c r="CG158"/>
  <c r="CH158"/>
  <c r="CI158"/>
  <c r="CJ158"/>
  <c r="CM158"/>
  <c r="CP158"/>
  <c r="CS158"/>
  <c r="CT158"/>
  <c r="CU158"/>
  <c r="CV158"/>
  <c r="CY158"/>
  <c r="DB158"/>
  <c r="DE158"/>
  <c r="DF158"/>
  <c r="DG158"/>
  <c r="DH158"/>
  <c r="DI158"/>
  <c r="DJ158" s="1"/>
  <c r="DK158"/>
  <c r="DN158"/>
  <c r="DQ158"/>
  <c r="DR158"/>
  <c r="DS158"/>
  <c r="DT158"/>
  <c r="DW158"/>
  <c r="DZ158"/>
  <c r="EC158"/>
  <c r="ED158"/>
  <c r="EE158"/>
  <c r="EF158"/>
  <c r="EI158"/>
  <c r="EL158"/>
  <c r="EO158"/>
  <c r="EP158"/>
  <c r="EQ158"/>
  <c r="ER158"/>
  <c r="EU158"/>
  <c r="EX158"/>
  <c r="CG159"/>
  <c r="CH159"/>
  <c r="CI159"/>
  <c r="CK159" s="1"/>
  <c r="CL159" s="1"/>
  <c r="CJ159"/>
  <c r="CM159"/>
  <c r="CP159"/>
  <c r="CS159"/>
  <c r="CT159"/>
  <c r="CU159"/>
  <c r="CV159"/>
  <c r="CY159"/>
  <c r="DB159"/>
  <c r="DE159"/>
  <c r="DF159"/>
  <c r="DG159"/>
  <c r="DI159" s="1"/>
  <c r="DJ159" s="1"/>
  <c r="DH159"/>
  <c r="DK159"/>
  <c r="DN159"/>
  <c r="DQ159"/>
  <c r="DR159"/>
  <c r="DS159"/>
  <c r="DT159"/>
  <c r="DW159"/>
  <c r="DZ159"/>
  <c r="EC159"/>
  <c r="ED159"/>
  <c r="EE159"/>
  <c r="EF159"/>
  <c r="EI159"/>
  <c r="EL159"/>
  <c r="EO159"/>
  <c r="EP159"/>
  <c r="EQ159"/>
  <c r="ER159"/>
  <c r="EU159"/>
  <c r="EX159"/>
  <c r="CG160"/>
  <c r="CH160"/>
  <c r="CI160"/>
  <c r="CJ160"/>
  <c r="CM160"/>
  <c r="CP160"/>
  <c r="CS160"/>
  <c r="CT160"/>
  <c r="CU160"/>
  <c r="CV160"/>
  <c r="CY160"/>
  <c r="DB160"/>
  <c r="DE160"/>
  <c r="DF160"/>
  <c r="DG160"/>
  <c r="DH160"/>
  <c r="DK160"/>
  <c r="DN160"/>
  <c r="DQ160"/>
  <c r="DR160"/>
  <c r="DS160"/>
  <c r="DT160"/>
  <c r="DW160"/>
  <c r="DZ160"/>
  <c r="EC160"/>
  <c r="ED160"/>
  <c r="EE160"/>
  <c r="EG160" s="1"/>
  <c r="EH160" s="1"/>
  <c r="EF160"/>
  <c r="EI160"/>
  <c r="EL160"/>
  <c r="EO160"/>
  <c r="EP160"/>
  <c r="EQ160"/>
  <c r="ER160"/>
  <c r="EU160"/>
  <c r="EX160"/>
  <c r="CG161"/>
  <c r="CH161"/>
  <c r="CI161"/>
  <c r="CK161" s="1"/>
  <c r="CL161" s="1"/>
  <c r="CJ161"/>
  <c r="CM161"/>
  <c r="CP161"/>
  <c r="CS161"/>
  <c r="CT161"/>
  <c r="CU161"/>
  <c r="CV161"/>
  <c r="CY161"/>
  <c r="DB161"/>
  <c r="DE161"/>
  <c r="DF161"/>
  <c r="DG161"/>
  <c r="DH161"/>
  <c r="DK161"/>
  <c r="DN161"/>
  <c r="DQ161"/>
  <c r="DR161"/>
  <c r="DS161"/>
  <c r="DT161"/>
  <c r="DW161"/>
  <c r="DZ161"/>
  <c r="EC161"/>
  <c r="ED161"/>
  <c r="EE161"/>
  <c r="EF161"/>
  <c r="EI161"/>
  <c r="EL161"/>
  <c r="EO161"/>
  <c r="EP161"/>
  <c r="EQ161"/>
  <c r="ER161"/>
  <c r="EU161"/>
  <c r="EX161"/>
  <c r="CG162"/>
  <c r="CH162"/>
  <c r="CI162"/>
  <c r="CK162" s="1"/>
  <c r="CL162" s="1"/>
  <c r="CJ162"/>
  <c r="CM162"/>
  <c r="CP162"/>
  <c r="CS162"/>
  <c r="CT162"/>
  <c r="CU162"/>
  <c r="CV162"/>
  <c r="CY162"/>
  <c r="DB162"/>
  <c r="DE162"/>
  <c r="DF162"/>
  <c r="DI162" s="1"/>
  <c r="DJ162" s="1"/>
  <c r="DG162"/>
  <c r="DH162"/>
  <c r="DK162"/>
  <c r="DN162"/>
  <c r="DQ162"/>
  <c r="DR162"/>
  <c r="DS162"/>
  <c r="DT162"/>
  <c r="DW162"/>
  <c r="DZ162"/>
  <c r="EC162"/>
  <c r="ED162"/>
  <c r="EE162"/>
  <c r="EF162"/>
  <c r="EI162"/>
  <c r="EL162"/>
  <c r="EO162"/>
  <c r="EP162"/>
  <c r="EQ162"/>
  <c r="ER162"/>
  <c r="EU162"/>
  <c r="EX162"/>
  <c r="CG163"/>
  <c r="CH163"/>
  <c r="CI163"/>
  <c r="CJ163"/>
  <c r="CM163"/>
  <c r="CP163"/>
  <c r="CS163"/>
  <c r="CT163"/>
  <c r="CU163"/>
  <c r="CV163"/>
  <c r="CY163"/>
  <c r="DB163"/>
  <c r="DE163"/>
  <c r="DF163"/>
  <c r="DG163"/>
  <c r="DH163"/>
  <c r="DK163"/>
  <c r="DN163"/>
  <c r="DQ163"/>
  <c r="DR163"/>
  <c r="DS163"/>
  <c r="DT163"/>
  <c r="DU163" s="1"/>
  <c r="DV163" s="1"/>
  <c r="DW163"/>
  <c r="DZ163"/>
  <c r="EC163"/>
  <c r="EG163" s="1"/>
  <c r="EH163" s="1"/>
  <c r="ED163"/>
  <c r="EE163"/>
  <c r="EF163"/>
  <c r="EI163"/>
  <c r="EL163"/>
  <c r="EO163"/>
  <c r="ES163" s="1"/>
  <c r="EP163"/>
  <c r="EQ163"/>
  <c r="ER163"/>
  <c r="EU163"/>
  <c r="EX163"/>
  <c r="CG164"/>
  <c r="CH164"/>
  <c r="CI164"/>
  <c r="CJ164"/>
  <c r="CM164"/>
  <c r="CP164"/>
  <c r="CS164"/>
  <c r="CT164"/>
  <c r="CU164"/>
  <c r="CV164"/>
  <c r="CY164"/>
  <c r="DB164"/>
  <c r="DE164"/>
  <c r="DF164"/>
  <c r="DG164"/>
  <c r="DI164" s="1"/>
  <c r="DJ164" s="1"/>
  <c r="DH164"/>
  <c r="DK164"/>
  <c r="DN164"/>
  <c r="DQ164"/>
  <c r="DR164"/>
  <c r="DS164"/>
  <c r="DT164"/>
  <c r="DW164"/>
  <c r="DZ164"/>
  <c r="EC164"/>
  <c r="ED164"/>
  <c r="EE164"/>
  <c r="EG164" s="1"/>
  <c r="EH164" s="1"/>
  <c r="EF164"/>
  <c r="EI164"/>
  <c r="EL164"/>
  <c r="EO164"/>
  <c r="EP164"/>
  <c r="EQ164"/>
  <c r="ER164"/>
  <c r="EU164"/>
  <c r="EX164"/>
  <c r="CG165"/>
  <c r="CH165"/>
  <c r="CK165" s="1"/>
  <c r="CL165" s="1"/>
  <c r="CI165"/>
  <c r="CJ165"/>
  <c r="CM165"/>
  <c r="CP165"/>
  <c r="CS165"/>
  <c r="CT165"/>
  <c r="CU165"/>
  <c r="CV165"/>
  <c r="CY165"/>
  <c r="DB165"/>
  <c r="DE165"/>
  <c r="DF165"/>
  <c r="DG165"/>
  <c r="DH165"/>
  <c r="DK165"/>
  <c r="DN165"/>
  <c r="DQ165"/>
  <c r="DR165"/>
  <c r="DS165"/>
  <c r="DT165"/>
  <c r="DW165"/>
  <c r="DZ165"/>
  <c r="EC165"/>
  <c r="ED165"/>
  <c r="EE165"/>
  <c r="EF165"/>
  <c r="EI165"/>
  <c r="EL165"/>
  <c r="EO165"/>
  <c r="EP165"/>
  <c r="EQ165"/>
  <c r="ER165"/>
  <c r="EU165"/>
  <c r="EX165"/>
  <c r="CG166"/>
  <c r="CH166"/>
  <c r="CI166"/>
  <c r="CJ166"/>
  <c r="CM166"/>
  <c r="CP166"/>
  <c r="CS166"/>
  <c r="CT166"/>
  <c r="CU166"/>
  <c r="CV166"/>
  <c r="CY166"/>
  <c r="DB166"/>
  <c r="DE166"/>
  <c r="DF166"/>
  <c r="DI166" s="1"/>
  <c r="DJ166" s="1"/>
  <c r="DG166"/>
  <c r="DH166"/>
  <c r="DK166"/>
  <c r="DN166"/>
  <c r="DQ166"/>
  <c r="DR166"/>
  <c r="DS166"/>
  <c r="DT166"/>
  <c r="DW166"/>
  <c r="DZ166"/>
  <c r="EC166"/>
  <c r="ED166"/>
  <c r="EE166"/>
  <c r="EF166"/>
  <c r="EI166"/>
  <c r="EL166"/>
  <c r="EO166"/>
  <c r="EP166"/>
  <c r="EQ166"/>
  <c r="ER166"/>
  <c r="EU166"/>
  <c r="EX166"/>
  <c r="CG167"/>
  <c r="CK167" s="1"/>
  <c r="CL167" s="1"/>
  <c r="CH167"/>
  <c r="CI167"/>
  <c r="CJ167"/>
  <c r="CM167"/>
  <c r="CP167"/>
  <c r="CS167"/>
  <c r="CT167"/>
  <c r="CU167"/>
  <c r="CV167"/>
  <c r="CY167"/>
  <c r="DB167"/>
  <c r="DE167"/>
  <c r="DF167"/>
  <c r="DG167"/>
  <c r="DH167"/>
  <c r="DK167"/>
  <c r="DN167"/>
  <c r="DQ167"/>
  <c r="DR167"/>
  <c r="DS167"/>
  <c r="DT167"/>
  <c r="DW167"/>
  <c r="DZ167"/>
  <c r="EC167"/>
  <c r="ED167"/>
  <c r="EE167"/>
  <c r="EF167"/>
  <c r="EI167"/>
  <c r="EL167"/>
  <c r="EO167"/>
  <c r="EP167"/>
  <c r="EQ167"/>
  <c r="ER167"/>
  <c r="EU167"/>
  <c r="EX167"/>
  <c r="CG168"/>
  <c r="CH168"/>
  <c r="CI168"/>
  <c r="CJ168"/>
  <c r="CM168"/>
  <c r="CP168"/>
  <c r="CS168"/>
  <c r="CT168"/>
  <c r="CU168"/>
  <c r="CV168"/>
  <c r="CY168"/>
  <c r="DB168"/>
  <c r="DE168"/>
  <c r="DF168"/>
  <c r="DG168"/>
  <c r="DH168"/>
  <c r="DK168"/>
  <c r="DN168"/>
  <c r="DQ168"/>
  <c r="DR168"/>
  <c r="DS168"/>
  <c r="DT168"/>
  <c r="DW168"/>
  <c r="DZ168"/>
  <c r="EC168"/>
  <c r="ED168"/>
  <c r="EE168"/>
  <c r="EF168"/>
  <c r="EI168"/>
  <c r="EL168"/>
  <c r="EO168"/>
  <c r="EP168"/>
  <c r="EQ168"/>
  <c r="ER168"/>
  <c r="EU168"/>
  <c r="EX168"/>
  <c r="CG169"/>
  <c r="CH169"/>
  <c r="CI169"/>
  <c r="CJ169"/>
  <c r="CK169" s="1"/>
  <c r="CL169" s="1"/>
  <c r="CM169"/>
  <c r="CP169"/>
  <c r="CS169"/>
  <c r="CT169"/>
  <c r="CU169"/>
  <c r="CV169"/>
  <c r="CY169"/>
  <c r="DB169"/>
  <c r="DE169"/>
  <c r="DF169"/>
  <c r="DG169"/>
  <c r="DH169"/>
  <c r="DK169"/>
  <c r="DN169"/>
  <c r="DQ169"/>
  <c r="DR169"/>
  <c r="DS169"/>
  <c r="DT169"/>
  <c r="DW169"/>
  <c r="DZ169"/>
  <c r="EC169"/>
  <c r="ED169"/>
  <c r="EE169"/>
  <c r="EF169"/>
  <c r="EI169"/>
  <c r="EL169"/>
  <c r="EO169"/>
  <c r="EP169"/>
  <c r="EQ169"/>
  <c r="ER169"/>
  <c r="EU169"/>
  <c r="EX169"/>
  <c r="CG170"/>
  <c r="CH170"/>
  <c r="CI170"/>
  <c r="CJ170"/>
  <c r="CM170"/>
  <c r="CP170"/>
  <c r="CS170"/>
  <c r="CT170"/>
  <c r="CU170"/>
  <c r="CV170"/>
  <c r="CY170"/>
  <c r="DB170"/>
  <c r="DE170"/>
  <c r="DF170"/>
  <c r="DG170"/>
  <c r="DI170" s="1"/>
  <c r="DJ170" s="1"/>
  <c r="DH170"/>
  <c r="DK170"/>
  <c r="DN170"/>
  <c r="DQ170"/>
  <c r="DR170"/>
  <c r="DS170"/>
  <c r="DT170"/>
  <c r="DW170"/>
  <c r="DZ170"/>
  <c r="EC170"/>
  <c r="ED170"/>
  <c r="EE170"/>
  <c r="EG170" s="1"/>
  <c r="EH170" s="1"/>
  <c r="EF170"/>
  <c r="EI170"/>
  <c r="EL170"/>
  <c r="EO170"/>
  <c r="EP170"/>
  <c r="EQ170"/>
  <c r="ER170"/>
  <c r="EU170"/>
  <c r="EX170"/>
  <c r="CG171"/>
  <c r="CK171" s="1"/>
  <c r="CL171" s="1"/>
  <c r="CH171"/>
  <c r="CI171"/>
  <c r="CJ171"/>
  <c r="CM171"/>
  <c r="CP171"/>
  <c r="CS171"/>
  <c r="CT171"/>
  <c r="CU171"/>
  <c r="CV171"/>
  <c r="CY171"/>
  <c r="DB171"/>
  <c r="DE171"/>
  <c r="DF171"/>
  <c r="DG171"/>
  <c r="DH171"/>
  <c r="DK171"/>
  <c r="DN171"/>
  <c r="DQ171"/>
  <c r="DR171"/>
  <c r="DS171"/>
  <c r="DT171"/>
  <c r="DW171"/>
  <c r="DZ171"/>
  <c r="EC171"/>
  <c r="ED171"/>
  <c r="EG171" s="1"/>
  <c r="EH171" s="1"/>
  <c r="EE171"/>
  <c r="EF171"/>
  <c r="EI171"/>
  <c r="EL171"/>
  <c r="EO171"/>
  <c r="EP171"/>
  <c r="EQ171"/>
  <c r="ER171"/>
  <c r="EU171"/>
  <c r="EX171"/>
  <c r="CG172"/>
  <c r="CH172"/>
  <c r="CI172"/>
  <c r="CJ172"/>
  <c r="CM172"/>
  <c r="CP172"/>
  <c r="CS172"/>
  <c r="CT172"/>
  <c r="CU172"/>
  <c r="CV172"/>
  <c r="CY172"/>
  <c r="DB172"/>
  <c r="DE172"/>
  <c r="DF172"/>
  <c r="DG172"/>
  <c r="DI172" s="1"/>
  <c r="DJ172" s="1"/>
  <c r="DH172"/>
  <c r="DK172"/>
  <c r="DN172"/>
  <c r="DQ172"/>
  <c r="DR172"/>
  <c r="DS172"/>
  <c r="DT172"/>
  <c r="DW172"/>
  <c r="DZ172"/>
  <c r="EC172"/>
  <c r="ED172"/>
  <c r="EE172"/>
  <c r="EF172"/>
  <c r="EI172"/>
  <c r="EL172"/>
  <c r="EO172"/>
  <c r="EP172"/>
  <c r="EQ172"/>
  <c r="ER172"/>
  <c r="EU172"/>
  <c r="EX172"/>
  <c r="CG173"/>
  <c r="CH173"/>
  <c r="CK173" s="1"/>
  <c r="CL173" s="1"/>
  <c r="CI173"/>
  <c r="CJ173"/>
  <c r="CM173"/>
  <c r="CP173"/>
  <c r="CS173"/>
  <c r="CT173"/>
  <c r="CU173"/>
  <c r="CV173"/>
  <c r="CY173"/>
  <c r="DB173"/>
  <c r="DE173"/>
  <c r="DF173"/>
  <c r="DG173"/>
  <c r="DH173"/>
  <c r="DK173"/>
  <c r="DN173"/>
  <c r="DQ173"/>
  <c r="DR173"/>
  <c r="DS173"/>
  <c r="DT173"/>
  <c r="DW173"/>
  <c r="DZ173"/>
  <c r="EC173"/>
  <c r="ED173"/>
  <c r="EG173" s="1"/>
  <c r="EH173" s="1"/>
  <c r="EE173"/>
  <c r="EF173"/>
  <c r="EI173"/>
  <c r="EL173"/>
  <c r="EO173"/>
  <c r="EP173"/>
  <c r="EQ173"/>
  <c r="ER173"/>
  <c r="EU173"/>
  <c r="EX173"/>
  <c r="CG174"/>
  <c r="CH174"/>
  <c r="CI174"/>
  <c r="CJ174"/>
  <c r="CM174"/>
  <c r="CP174"/>
  <c r="CS174"/>
  <c r="CT174"/>
  <c r="CW174" s="1"/>
  <c r="CX174" s="1"/>
  <c r="CU174"/>
  <c r="CV174"/>
  <c r="CY174"/>
  <c r="DB174"/>
  <c r="DE174"/>
  <c r="DF174"/>
  <c r="DG174"/>
  <c r="DH174"/>
  <c r="DK174"/>
  <c r="DN174"/>
  <c r="DQ174"/>
  <c r="DR174"/>
  <c r="DS174"/>
  <c r="DT174"/>
  <c r="DW174"/>
  <c r="DZ174"/>
  <c r="EC174"/>
  <c r="ED174"/>
  <c r="EG174" s="1"/>
  <c r="EH174" s="1"/>
  <c r="EE174"/>
  <c r="EF174"/>
  <c r="EI174"/>
  <c r="EL174"/>
  <c r="EO174"/>
  <c r="EP174"/>
  <c r="EQ174"/>
  <c r="ER174"/>
  <c r="EU174"/>
  <c r="EX174"/>
  <c r="CG175"/>
  <c r="CH175"/>
  <c r="CI175"/>
  <c r="CJ175"/>
  <c r="CM175"/>
  <c r="CP175"/>
  <c r="CS175"/>
  <c r="CT175"/>
  <c r="CU175"/>
  <c r="CV175"/>
  <c r="CY175"/>
  <c r="DB175"/>
  <c r="DE175"/>
  <c r="DF175"/>
  <c r="DG175"/>
  <c r="DH175"/>
  <c r="DK175"/>
  <c r="DN175"/>
  <c r="DQ175"/>
  <c r="DR175"/>
  <c r="DU175" s="1"/>
  <c r="DV175" s="1"/>
  <c r="DS175"/>
  <c r="DT175"/>
  <c r="DW175"/>
  <c r="DZ175"/>
  <c r="EC175"/>
  <c r="ED175"/>
  <c r="EE175"/>
  <c r="EF175"/>
  <c r="EI175"/>
  <c r="EL175"/>
  <c r="EO175"/>
  <c r="EP175"/>
  <c r="EQ175"/>
  <c r="ER175"/>
  <c r="EU175"/>
  <c r="EX175"/>
  <c r="CG176"/>
  <c r="CH176"/>
  <c r="CK176" s="1"/>
  <c r="CL176" s="1"/>
  <c r="CI176"/>
  <c r="CJ176"/>
  <c r="CM176"/>
  <c r="CP176"/>
  <c r="CS176"/>
  <c r="CT176"/>
  <c r="CU176"/>
  <c r="CV176"/>
  <c r="CY176"/>
  <c r="DB176"/>
  <c r="DE176"/>
  <c r="DF176"/>
  <c r="DG176"/>
  <c r="DH176"/>
  <c r="DK176"/>
  <c r="DN176"/>
  <c r="DQ176"/>
  <c r="DR176"/>
  <c r="DS176"/>
  <c r="DT176"/>
  <c r="DW176"/>
  <c r="DZ176"/>
  <c r="EC176"/>
  <c r="ED176"/>
  <c r="EE176"/>
  <c r="EF176"/>
  <c r="EI176"/>
  <c r="EL176"/>
  <c r="EO176"/>
  <c r="EP176"/>
  <c r="EQ176"/>
  <c r="ER176"/>
  <c r="EU176"/>
  <c r="EX176"/>
  <c r="CG177"/>
  <c r="CH177"/>
  <c r="CI177"/>
  <c r="CJ177"/>
  <c r="CM177"/>
  <c r="CP177"/>
  <c r="CS177"/>
  <c r="CT177"/>
  <c r="CU177"/>
  <c r="CV177"/>
  <c r="CY177"/>
  <c r="DB177"/>
  <c r="DE177"/>
  <c r="DF177"/>
  <c r="DI177" s="1"/>
  <c r="DJ177" s="1"/>
  <c r="DG177"/>
  <c r="DH177"/>
  <c r="DK177"/>
  <c r="DN177"/>
  <c r="DQ177"/>
  <c r="DR177"/>
  <c r="DS177"/>
  <c r="DT177"/>
  <c r="DW177"/>
  <c r="DZ177"/>
  <c r="EC177"/>
  <c r="ED177"/>
  <c r="EE177"/>
  <c r="EF177"/>
  <c r="EI177"/>
  <c r="EL177"/>
  <c r="EO177"/>
  <c r="EP177"/>
  <c r="EQ177"/>
  <c r="ER177"/>
  <c r="EU177"/>
  <c r="EX177"/>
  <c r="CG178"/>
  <c r="CH178"/>
  <c r="CI178"/>
  <c r="CJ178"/>
  <c r="CM178"/>
  <c r="CP178"/>
  <c r="CS178"/>
  <c r="CT178"/>
  <c r="CU178"/>
  <c r="CV178"/>
  <c r="CY178"/>
  <c r="DB178"/>
  <c r="DE178"/>
  <c r="DF178"/>
  <c r="DG178"/>
  <c r="DH178"/>
  <c r="DK178"/>
  <c r="DN178"/>
  <c r="DQ178"/>
  <c r="DR178"/>
  <c r="DS178"/>
  <c r="DT178"/>
  <c r="DW178"/>
  <c r="DZ178"/>
  <c r="EC178"/>
  <c r="ED178"/>
  <c r="EG178" s="1"/>
  <c r="EH178" s="1"/>
  <c r="EE178"/>
  <c r="EF178"/>
  <c r="EI178"/>
  <c r="EL178"/>
  <c r="EO178"/>
  <c r="EP178"/>
  <c r="EQ178"/>
  <c r="ER178"/>
  <c r="EU178"/>
  <c r="EX178"/>
  <c r="CG179"/>
  <c r="CH179"/>
  <c r="CI179"/>
  <c r="CJ179"/>
  <c r="CM179"/>
  <c r="CP179"/>
  <c r="CS179"/>
  <c r="CT179"/>
  <c r="CU179"/>
  <c r="CV179"/>
  <c r="CY179"/>
  <c r="DB179"/>
  <c r="DE179"/>
  <c r="DF179"/>
  <c r="DG179"/>
  <c r="DH179"/>
  <c r="DK179"/>
  <c r="DN179"/>
  <c r="DQ179"/>
  <c r="DR179"/>
  <c r="DS179"/>
  <c r="DT179"/>
  <c r="DW179"/>
  <c r="DZ179"/>
  <c r="EC179"/>
  <c r="ED179"/>
  <c r="EE179"/>
  <c r="EF179"/>
  <c r="EI179"/>
  <c r="EL179"/>
  <c r="EO179"/>
  <c r="EP179"/>
  <c r="EQ179"/>
  <c r="ER179"/>
  <c r="EU179"/>
  <c r="EX179"/>
  <c r="CG180"/>
  <c r="CH180"/>
  <c r="CK180" s="1"/>
  <c r="CL180" s="1"/>
  <c r="CI180"/>
  <c r="CJ180"/>
  <c r="CM180"/>
  <c r="CP180"/>
  <c r="CS180"/>
  <c r="CT180"/>
  <c r="CU180"/>
  <c r="CV180"/>
  <c r="CY180"/>
  <c r="DB180"/>
  <c r="DE180"/>
  <c r="DF180"/>
  <c r="DG180"/>
  <c r="DH180"/>
  <c r="DK180"/>
  <c r="DN180"/>
  <c r="DQ180"/>
  <c r="DR180"/>
  <c r="DS180"/>
  <c r="DT180"/>
  <c r="DW180"/>
  <c r="DZ180"/>
  <c r="EC180"/>
  <c r="ED180"/>
  <c r="EE180"/>
  <c r="EF180"/>
  <c r="EI180"/>
  <c r="EL180"/>
  <c r="EO180"/>
  <c r="EP180"/>
  <c r="EQ180"/>
  <c r="ER180"/>
  <c r="EU180"/>
  <c r="EX180"/>
  <c r="CG181"/>
  <c r="CH181"/>
  <c r="CI181"/>
  <c r="CJ181"/>
  <c r="CM181"/>
  <c r="CP181"/>
  <c r="CS181"/>
  <c r="CT181"/>
  <c r="CU181"/>
  <c r="CV181"/>
  <c r="CY181"/>
  <c r="DB181"/>
  <c r="DE181"/>
  <c r="DF181"/>
  <c r="DI181" s="1"/>
  <c r="DJ181" s="1"/>
  <c r="DG181"/>
  <c r="DH181"/>
  <c r="DK181"/>
  <c r="DN181"/>
  <c r="DQ181"/>
  <c r="DR181"/>
  <c r="DS181"/>
  <c r="DT181"/>
  <c r="DW181"/>
  <c r="DZ181"/>
  <c r="EC181"/>
  <c r="ED181"/>
  <c r="EE181"/>
  <c r="EF181"/>
  <c r="EI181"/>
  <c r="EL181"/>
  <c r="EO181"/>
  <c r="EP181"/>
  <c r="EQ181"/>
  <c r="ER181"/>
  <c r="EU181"/>
  <c r="EX181"/>
  <c r="CG182"/>
  <c r="CH182"/>
  <c r="CI182"/>
  <c r="CJ182"/>
  <c r="CM182"/>
  <c r="CP182"/>
  <c r="CS182"/>
  <c r="CT182"/>
  <c r="CU182"/>
  <c r="CV182"/>
  <c r="CY182"/>
  <c r="DB182"/>
  <c r="DE182"/>
  <c r="DF182"/>
  <c r="DG182"/>
  <c r="DH182"/>
  <c r="DK182"/>
  <c r="DN182"/>
  <c r="DQ182"/>
  <c r="DR182"/>
  <c r="DS182"/>
  <c r="DT182"/>
  <c r="DW182"/>
  <c r="DZ182"/>
  <c r="EC182"/>
  <c r="ED182"/>
  <c r="EG182" s="1"/>
  <c r="EH182" s="1"/>
  <c r="EE182"/>
  <c r="EF182"/>
  <c r="EI182"/>
  <c r="EL182"/>
  <c r="EO182"/>
  <c r="EP182"/>
  <c r="EQ182"/>
  <c r="ER182"/>
  <c r="EU182"/>
  <c r="EX182"/>
  <c r="CG183"/>
  <c r="CH183"/>
  <c r="CI183"/>
  <c r="CJ183"/>
  <c r="CM183"/>
  <c r="CP183"/>
  <c r="CS183"/>
  <c r="CT183"/>
  <c r="CU183"/>
  <c r="CV183"/>
  <c r="CY183"/>
  <c r="DB183"/>
  <c r="DE183"/>
  <c r="DF183"/>
  <c r="DG183"/>
  <c r="DH183"/>
  <c r="DK183"/>
  <c r="DN183"/>
  <c r="DQ183"/>
  <c r="DR183"/>
  <c r="DS183"/>
  <c r="DT183"/>
  <c r="DW183"/>
  <c r="DZ183"/>
  <c r="EC183"/>
  <c r="ED183"/>
  <c r="EE183"/>
  <c r="EF183"/>
  <c r="EI183"/>
  <c r="EL183"/>
  <c r="EO183"/>
  <c r="EP183"/>
  <c r="EQ183"/>
  <c r="ER183"/>
  <c r="EU183"/>
  <c r="EX183"/>
  <c r="CG184"/>
  <c r="CH184"/>
  <c r="CK184" s="1"/>
  <c r="CL184" s="1"/>
  <c r="CI184"/>
  <c r="CJ184"/>
  <c r="CM184"/>
  <c r="CP184"/>
  <c r="CS184"/>
  <c r="CT184"/>
  <c r="CU184"/>
  <c r="CV184"/>
  <c r="CY184"/>
  <c r="DB184"/>
  <c r="DE184"/>
  <c r="DF184"/>
  <c r="DG184"/>
  <c r="DH184"/>
  <c r="DK184"/>
  <c r="DN184"/>
  <c r="DQ184"/>
  <c r="DR184"/>
  <c r="DS184"/>
  <c r="DT184"/>
  <c r="DW184"/>
  <c r="DZ184"/>
  <c r="EC184"/>
  <c r="ED184"/>
  <c r="EE184"/>
  <c r="EF184"/>
  <c r="EI184"/>
  <c r="EL184"/>
  <c r="EO184"/>
  <c r="EP184"/>
  <c r="EQ184"/>
  <c r="ER184"/>
  <c r="EU184"/>
  <c r="EX184"/>
  <c r="CG185"/>
  <c r="CH185"/>
  <c r="CI185"/>
  <c r="CJ185"/>
  <c r="CM185"/>
  <c r="CP185"/>
  <c r="CS185"/>
  <c r="CT185"/>
  <c r="CU185"/>
  <c r="CV185"/>
  <c r="CY185"/>
  <c r="DB185"/>
  <c r="DE185"/>
  <c r="DF185"/>
  <c r="DI185" s="1"/>
  <c r="DJ185" s="1"/>
  <c r="DG185"/>
  <c r="DH185"/>
  <c r="DK185"/>
  <c r="DN185"/>
  <c r="DQ185"/>
  <c r="DR185"/>
  <c r="DS185"/>
  <c r="DT185"/>
  <c r="DW185"/>
  <c r="DZ185"/>
  <c r="EC185"/>
  <c r="ED185"/>
  <c r="EE185"/>
  <c r="EF185"/>
  <c r="EI185"/>
  <c r="EL185"/>
  <c r="EO185"/>
  <c r="EP185"/>
  <c r="EQ185"/>
  <c r="ER185"/>
  <c r="EU185"/>
  <c r="EX185"/>
  <c r="CG186"/>
  <c r="CH186"/>
  <c r="CI186"/>
  <c r="CJ186"/>
  <c r="CM186"/>
  <c r="CP186"/>
  <c r="CS186"/>
  <c r="CT186"/>
  <c r="CU186"/>
  <c r="CV186"/>
  <c r="CY186"/>
  <c r="DB186"/>
  <c r="DE186"/>
  <c r="DF186"/>
  <c r="DG186"/>
  <c r="DH186"/>
  <c r="DK186"/>
  <c r="DN186"/>
  <c r="DQ186"/>
  <c r="DR186"/>
  <c r="DS186"/>
  <c r="DT186"/>
  <c r="DW186"/>
  <c r="DZ186"/>
  <c r="EC186"/>
  <c r="ED186"/>
  <c r="EG186" s="1"/>
  <c r="EH186" s="1"/>
  <c r="EE186"/>
  <c r="EF186"/>
  <c r="EI186"/>
  <c r="EL186"/>
  <c r="EO186"/>
  <c r="EP186"/>
  <c r="EQ186"/>
  <c r="ER186"/>
  <c r="EU186"/>
  <c r="EX186"/>
  <c r="CG187"/>
  <c r="CH187"/>
  <c r="CI187"/>
  <c r="CJ187"/>
  <c r="CM187"/>
  <c r="CP187"/>
  <c r="CS187"/>
  <c r="CT187"/>
  <c r="CU187"/>
  <c r="CV187"/>
  <c r="CY187"/>
  <c r="DB187"/>
  <c r="DE187"/>
  <c r="DF187"/>
  <c r="DG187"/>
  <c r="DH187"/>
  <c r="DK187"/>
  <c r="DN187"/>
  <c r="DQ187"/>
  <c r="DR187"/>
  <c r="DS187"/>
  <c r="DT187"/>
  <c r="DW187"/>
  <c r="DZ187"/>
  <c r="EC187"/>
  <c r="ED187"/>
  <c r="EE187"/>
  <c r="EF187"/>
  <c r="EI187"/>
  <c r="EL187"/>
  <c r="EO187"/>
  <c r="EP187"/>
  <c r="EQ187"/>
  <c r="ER187"/>
  <c r="EU187"/>
  <c r="EX187"/>
  <c r="CG188"/>
  <c r="CH188"/>
  <c r="CK188" s="1"/>
  <c r="CL188" s="1"/>
  <c r="CI188"/>
  <c r="CJ188"/>
  <c r="CM188"/>
  <c r="CP188"/>
  <c r="CS188"/>
  <c r="CT188"/>
  <c r="CU188"/>
  <c r="CV188"/>
  <c r="CY188"/>
  <c r="DB188"/>
  <c r="DE188"/>
  <c r="DF188"/>
  <c r="DG188"/>
  <c r="DH188"/>
  <c r="DK188"/>
  <c r="DN188"/>
  <c r="DQ188"/>
  <c r="DR188"/>
  <c r="DS188"/>
  <c r="DT188"/>
  <c r="DW188"/>
  <c r="DZ188"/>
  <c r="EC188"/>
  <c r="ED188"/>
  <c r="EE188"/>
  <c r="EF188"/>
  <c r="EI188"/>
  <c r="EL188"/>
  <c r="EO188"/>
  <c r="EP188"/>
  <c r="EQ188"/>
  <c r="ER188"/>
  <c r="EU188"/>
  <c r="EX188"/>
  <c r="CG189"/>
  <c r="CH189"/>
  <c r="CI189"/>
  <c r="CJ189"/>
  <c r="CM189"/>
  <c r="CP189"/>
  <c r="CS189"/>
  <c r="CT189"/>
  <c r="CU189"/>
  <c r="CV189"/>
  <c r="CY189"/>
  <c r="DB189"/>
  <c r="DE189"/>
  <c r="DF189"/>
  <c r="DI189" s="1"/>
  <c r="DJ189" s="1"/>
  <c r="DG189"/>
  <c r="DH189"/>
  <c r="DK189"/>
  <c r="DN189"/>
  <c r="DQ189"/>
  <c r="DR189"/>
  <c r="DS189"/>
  <c r="DT189"/>
  <c r="DW189"/>
  <c r="DZ189"/>
  <c r="EC189"/>
  <c r="ED189"/>
  <c r="EE189"/>
  <c r="EF189"/>
  <c r="EI189"/>
  <c r="EL189"/>
  <c r="EO189"/>
  <c r="EP189"/>
  <c r="EQ189"/>
  <c r="ER189"/>
  <c r="EU189"/>
  <c r="EX189"/>
  <c r="CG190"/>
  <c r="CH190"/>
  <c r="CI190"/>
  <c r="CJ190"/>
  <c r="CM190"/>
  <c r="CP190"/>
  <c r="CS190"/>
  <c r="CT190"/>
  <c r="CU190"/>
  <c r="CV190"/>
  <c r="CY190"/>
  <c r="DB190"/>
  <c r="DE190"/>
  <c r="DF190"/>
  <c r="DG190"/>
  <c r="DH190"/>
  <c r="DK190"/>
  <c r="DN190"/>
  <c r="DQ190"/>
  <c r="DR190"/>
  <c r="DS190"/>
  <c r="DT190"/>
  <c r="DW190"/>
  <c r="DZ190"/>
  <c r="EC190"/>
  <c r="ED190"/>
  <c r="EG190" s="1"/>
  <c r="EH190" s="1"/>
  <c r="EE190"/>
  <c r="EF190"/>
  <c r="EI190"/>
  <c r="EL190"/>
  <c r="EO190"/>
  <c r="EP190"/>
  <c r="EQ190"/>
  <c r="ER190"/>
  <c r="EU190"/>
  <c r="EX190"/>
  <c r="CG191"/>
  <c r="CH191"/>
  <c r="CI191"/>
  <c r="CJ191"/>
  <c r="CM191"/>
  <c r="CP191"/>
  <c r="CS191"/>
  <c r="CT191"/>
  <c r="CU191"/>
  <c r="CV191"/>
  <c r="CY191"/>
  <c r="DB191"/>
  <c r="DE191"/>
  <c r="DF191"/>
  <c r="DG191"/>
  <c r="DH191"/>
  <c r="DK191"/>
  <c r="DN191"/>
  <c r="DQ191"/>
  <c r="DR191"/>
  <c r="DS191"/>
  <c r="DT191"/>
  <c r="DW191"/>
  <c r="DZ191"/>
  <c r="EC191"/>
  <c r="ED191"/>
  <c r="EE191"/>
  <c r="EF191"/>
  <c r="EI191"/>
  <c r="EL191"/>
  <c r="EO191"/>
  <c r="EP191"/>
  <c r="EQ191"/>
  <c r="ER191"/>
  <c r="EU191"/>
  <c r="EX191"/>
  <c r="CG192"/>
  <c r="CH192"/>
  <c r="CK192" s="1"/>
  <c r="CL192" s="1"/>
  <c r="CI192"/>
  <c r="CJ192"/>
  <c r="CM192"/>
  <c r="CP192"/>
  <c r="CS192"/>
  <c r="CT192"/>
  <c r="CU192"/>
  <c r="CV192"/>
  <c r="CY192"/>
  <c r="DB192"/>
  <c r="DE192"/>
  <c r="DF192"/>
  <c r="DG192"/>
  <c r="DH192"/>
  <c r="DK192"/>
  <c r="DN192"/>
  <c r="DQ192"/>
  <c r="DR192"/>
  <c r="DS192"/>
  <c r="DT192"/>
  <c r="DW192"/>
  <c r="DZ192"/>
  <c r="EC192"/>
  <c r="ED192"/>
  <c r="EE192"/>
  <c r="EF192"/>
  <c r="EI192"/>
  <c r="EL192"/>
  <c r="EO192"/>
  <c r="EP192"/>
  <c r="EQ192"/>
  <c r="ER192"/>
  <c r="EU192"/>
  <c r="EX192"/>
  <c r="CG193"/>
  <c r="CH193"/>
  <c r="CI193"/>
  <c r="CJ193"/>
  <c r="CM193"/>
  <c r="CP193"/>
  <c r="CS193"/>
  <c r="CT193"/>
  <c r="CU193"/>
  <c r="CV193"/>
  <c r="CY193"/>
  <c r="DB193"/>
  <c r="DE193"/>
  <c r="DF193"/>
  <c r="DI193" s="1"/>
  <c r="DJ193" s="1"/>
  <c r="DG193"/>
  <c r="DH193"/>
  <c r="DK193"/>
  <c r="DN193"/>
  <c r="DQ193"/>
  <c r="DR193"/>
  <c r="DS193"/>
  <c r="DT193"/>
  <c r="DW193"/>
  <c r="DZ193"/>
  <c r="EC193"/>
  <c r="ED193"/>
  <c r="EE193"/>
  <c r="EF193"/>
  <c r="EI193"/>
  <c r="EL193"/>
  <c r="EO193"/>
  <c r="EP193"/>
  <c r="EQ193"/>
  <c r="ER193"/>
  <c r="EU193"/>
  <c r="EX193"/>
  <c r="CG194"/>
  <c r="CH194"/>
  <c r="CI194"/>
  <c r="CJ194"/>
  <c r="CM194"/>
  <c r="CP194"/>
  <c r="CS194"/>
  <c r="CT194"/>
  <c r="CW194" s="1"/>
  <c r="CX194" s="1"/>
  <c r="CU194"/>
  <c r="CV194"/>
  <c r="CY194"/>
  <c r="DB194"/>
  <c r="DE194"/>
  <c r="DF194"/>
  <c r="DG194"/>
  <c r="DH194"/>
  <c r="DK194"/>
  <c r="DN194"/>
  <c r="DQ194"/>
  <c r="DR194"/>
  <c r="DS194"/>
  <c r="DT194"/>
  <c r="DW194"/>
  <c r="DZ194"/>
  <c r="EC194"/>
  <c r="ED194"/>
  <c r="EG194" s="1"/>
  <c r="EH194" s="1"/>
  <c r="EE194"/>
  <c r="EF194"/>
  <c r="EI194"/>
  <c r="EL194"/>
  <c r="EO194"/>
  <c r="EP194"/>
  <c r="EQ194"/>
  <c r="ER194"/>
  <c r="EU194"/>
  <c r="EX194"/>
  <c r="CG195"/>
  <c r="CH195"/>
  <c r="CI195"/>
  <c r="CJ195"/>
  <c r="CM195"/>
  <c r="CP195"/>
  <c r="CS195"/>
  <c r="CT195"/>
  <c r="CU195"/>
  <c r="CV195"/>
  <c r="CY195"/>
  <c r="DB195"/>
  <c r="DE195"/>
  <c r="DF195"/>
  <c r="DG195"/>
  <c r="DH195"/>
  <c r="DK195"/>
  <c r="DN195"/>
  <c r="DQ195"/>
  <c r="DR195"/>
  <c r="DS195"/>
  <c r="DT195"/>
  <c r="DW195"/>
  <c r="DZ195"/>
  <c r="EC195"/>
  <c r="ED195"/>
  <c r="EE195"/>
  <c r="EF195"/>
  <c r="EI195"/>
  <c r="EL195"/>
  <c r="EO195"/>
  <c r="EP195"/>
  <c r="EQ195"/>
  <c r="ER195"/>
  <c r="EU195"/>
  <c r="EX195"/>
  <c r="CG196"/>
  <c r="CH196"/>
  <c r="CK196" s="1"/>
  <c r="CL196" s="1"/>
  <c r="CI196"/>
  <c r="CJ196"/>
  <c r="CM196"/>
  <c r="CP196"/>
  <c r="CS196"/>
  <c r="CT196"/>
  <c r="CU196"/>
  <c r="CV196"/>
  <c r="CY196"/>
  <c r="DB196"/>
  <c r="DE196"/>
  <c r="DF196"/>
  <c r="DG196"/>
  <c r="DH196"/>
  <c r="DK196"/>
  <c r="DN196"/>
  <c r="DQ196"/>
  <c r="DR196"/>
  <c r="DS196"/>
  <c r="DT196"/>
  <c r="DW196"/>
  <c r="DZ196"/>
  <c r="EC196"/>
  <c r="ED196"/>
  <c r="EE196"/>
  <c r="EF196"/>
  <c r="EI196"/>
  <c r="EL196"/>
  <c r="EO196"/>
  <c r="EP196"/>
  <c r="EQ196"/>
  <c r="ER196"/>
  <c r="EU196"/>
  <c r="EX196"/>
  <c r="CG197"/>
  <c r="CH197"/>
  <c r="CI197"/>
  <c r="CJ197"/>
  <c r="CM197"/>
  <c r="CP197"/>
  <c r="CS197"/>
  <c r="CT197"/>
  <c r="CU197"/>
  <c r="CV197"/>
  <c r="CY197"/>
  <c r="DB197"/>
  <c r="DE197"/>
  <c r="DF197"/>
  <c r="DI197" s="1"/>
  <c r="DJ197" s="1"/>
  <c r="DG197"/>
  <c r="DH197"/>
  <c r="DK197"/>
  <c r="DN197"/>
  <c r="DQ197"/>
  <c r="DR197"/>
  <c r="DS197"/>
  <c r="DT197"/>
  <c r="DW197"/>
  <c r="DZ197"/>
  <c r="EC197"/>
  <c r="ED197"/>
  <c r="EE197"/>
  <c r="EF197"/>
  <c r="EI197"/>
  <c r="EL197"/>
  <c r="EO197"/>
  <c r="EP197"/>
  <c r="EQ197"/>
  <c r="ER197"/>
  <c r="EU197"/>
  <c r="EX197"/>
  <c r="CG198"/>
  <c r="CH198"/>
  <c r="CI198"/>
  <c r="CJ198"/>
  <c r="CM198"/>
  <c r="CP198"/>
  <c r="CS198"/>
  <c r="CT198"/>
  <c r="CU198"/>
  <c r="CV198"/>
  <c r="CY198"/>
  <c r="DB198"/>
  <c r="DE198"/>
  <c r="DF198"/>
  <c r="DG198"/>
  <c r="DH198"/>
  <c r="DK198"/>
  <c r="DN198"/>
  <c r="DQ198"/>
  <c r="DR198"/>
  <c r="DS198"/>
  <c r="DT198"/>
  <c r="DW198"/>
  <c r="DZ198"/>
  <c r="EC198"/>
  <c r="ED198"/>
  <c r="EG198" s="1"/>
  <c r="EH198" s="1"/>
  <c r="EE198"/>
  <c r="EF198"/>
  <c r="EI198"/>
  <c r="EL198"/>
  <c r="EO198"/>
  <c r="EP198"/>
  <c r="EQ198"/>
  <c r="ER198"/>
  <c r="EU198"/>
  <c r="EX198"/>
  <c r="CG199"/>
  <c r="CH199"/>
  <c r="CI199"/>
  <c r="CJ199"/>
  <c r="CM199"/>
  <c r="CP199"/>
  <c r="CS199"/>
  <c r="CT199"/>
  <c r="CU199"/>
  <c r="CV199"/>
  <c r="CY199"/>
  <c r="DB199"/>
  <c r="DE199"/>
  <c r="DF199"/>
  <c r="DG199"/>
  <c r="DH199"/>
  <c r="DK199"/>
  <c r="DN199"/>
  <c r="DQ199"/>
  <c r="DR199"/>
  <c r="DS199"/>
  <c r="DT199"/>
  <c r="DW199"/>
  <c r="DZ199"/>
  <c r="EC199"/>
  <c r="ED199"/>
  <c r="EE199"/>
  <c r="EF199"/>
  <c r="EI199"/>
  <c r="EL199"/>
  <c r="EO199"/>
  <c r="EP199"/>
  <c r="EQ199"/>
  <c r="ER199"/>
  <c r="EU199"/>
  <c r="EX199"/>
  <c r="CG200"/>
  <c r="CH200"/>
  <c r="CK200" s="1"/>
  <c r="CL200" s="1"/>
  <c r="CI200"/>
  <c r="CJ200"/>
  <c r="CM200"/>
  <c r="CP200"/>
  <c r="CS200"/>
  <c r="CT200"/>
  <c r="CU200"/>
  <c r="CV200"/>
  <c r="CY200"/>
  <c r="DB200"/>
  <c r="DE200"/>
  <c r="DF200"/>
  <c r="DG200"/>
  <c r="DH200"/>
  <c r="DK200"/>
  <c r="DN200"/>
  <c r="DQ200"/>
  <c r="DR200"/>
  <c r="DS200"/>
  <c r="DT200"/>
  <c r="DW200"/>
  <c r="DZ200"/>
  <c r="EC200"/>
  <c r="ED200"/>
  <c r="EE200"/>
  <c r="EF200"/>
  <c r="EI200"/>
  <c r="EL200"/>
  <c r="EO200"/>
  <c r="EP200"/>
  <c r="EQ200"/>
  <c r="ER200"/>
  <c r="EU200"/>
  <c r="EX200"/>
  <c r="CG201"/>
  <c r="CH201"/>
  <c r="CI201"/>
  <c r="CJ201"/>
  <c r="CM201"/>
  <c r="CP201"/>
  <c r="CS201"/>
  <c r="CT201"/>
  <c r="CU201"/>
  <c r="CV201"/>
  <c r="CY201"/>
  <c r="DB201"/>
  <c r="DE201"/>
  <c r="DF201"/>
  <c r="DI201" s="1"/>
  <c r="DJ201" s="1"/>
  <c r="DG201"/>
  <c r="DH201"/>
  <c r="DK201"/>
  <c r="DN201"/>
  <c r="DQ201"/>
  <c r="DR201"/>
  <c r="DS201"/>
  <c r="DT201"/>
  <c r="DW201"/>
  <c r="DZ201"/>
  <c r="EC201"/>
  <c r="ED201"/>
  <c r="EE201"/>
  <c r="EF201"/>
  <c r="EI201"/>
  <c r="EL201"/>
  <c r="EO201"/>
  <c r="EP201"/>
  <c r="EQ201"/>
  <c r="ER201"/>
  <c r="EU201"/>
  <c r="EX201"/>
  <c r="CG202"/>
  <c r="CH202"/>
  <c r="CI202"/>
  <c r="CJ202"/>
  <c r="CM202"/>
  <c r="CP202"/>
  <c r="CS202"/>
  <c r="CT202"/>
  <c r="CW202" s="1"/>
  <c r="CX202" s="1"/>
  <c r="CU202"/>
  <c r="CV202"/>
  <c r="CY202"/>
  <c r="DB202"/>
  <c r="DE202"/>
  <c r="DF202"/>
  <c r="DG202"/>
  <c r="DH202"/>
  <c r="DK202"/>
  <c r="DN202"/>
  <c r="DQ202"/>
  <c r="DR202"/>
  <c r="DS202"/>
  <c r="DT202"/>
  <c r="DW202"/>
  <c r="DZ202"/>
  <c r="EC202"/>
  <c r="ED202"/>
  <c r="EG202" s="1"/>
  <c r="EH202" s="1"/>
  <c r="EE202"/>
  <c r="EF202"/>
  <c r="EI202"/>
  <c r="EL202"/>
  <c r="EO202"/>
  <c r="EP202"/>
  <c r="EQ202"/>
  <c r="ER202"/>
  <c r="EU202"/>
  <c r="EX202"/>
  <c r="CG203"/>
  <c r="CH203"/>
  <c r="CI203"/>
  <c r="CJ203"/>
  <c r="CM203"/>
  <c r="CP203"/>
  <c r="CS203"/>
  <c r="CT203"/>
  <c r="CU203"/>
  <c r="CV203"/>
  <c r="CY203"/>
  <c r="DB203"/>
  <c r="DE203"/>
  <c r="DF203"/>
  <c r="DG203"/>
  <c r="DH203"/>
  <c r="DK203"/>
  <c r="DN203"/>
  <c r="DQ203"/>
  <c r="DR203"/>
  <c r="DS203"/>
  <c r="DT203"/>
  <c r="DW203"/>
  <c r="DZ203"/>
  <c r="EC203"/>
  <c r="ED203"/>
  <c r="EE203"/>
  <c r="EF203"/>
  <c r="EI203"/>
  <c r="EL203"/>
  <c r="EO203"/>
  <c r="EP203"/>
  <c r="EQ203"/>
  <c r="ER203"/>
  <c r="EU203"/>
  <c r="EX203"/>
  <c r="CG204"/>
  <c r="CH204"/>
  <c r="CK204" s="1"/>
  <c r="CL204" s="1"/>
  <c r="CI204"/>
  <c r="CJ204"/>
  <c r="CM204"/>
  <c r="CP204"/>
  <c r="CS204"/>
  <c r="CT204"/>
  <c r="CU204"/>
  <c r="CV204"/>
  <c r="CY204"/>
  <c r="DB204"/>
  <c r="DE204"/>
  <c r="DF204"/>
  <c r="DG204"/>
  <c r="DH204"/>
  <c r="DK204"/>
  <c r="DN204"/>
  <c r="DQ204"/>
  <c r="DR204"/>
  <c r="DS204"/>
  <c r="DT204"/>
  <c r="DW204"/>
  <c r="DZ204"/>
  <c r="EC204"/>
  <c r="ED204"/>
  <c r="EE204"/>
  <c r="EF204"/>
  <c r="EI204"/>
  <c r="EL204"/>
  <c r="EO204"/>
  <c r="EP204"/>
  <c r="EQ204"/>
  <c r="ER204"/>
  <c r="EU204"/>
  <c r="EX204"/>
  <c r="CG205"/>
  <c r="CH205"/>
  <c r="CI205"/>
  <c r="CJ205"/>
  <c r="CM205"/>
  <c r="CP205"/>
  <c r="CS205"/>
  <c r="CT205"/>
  <c r="CU205"/>
  <c r="CV205"/>
  <c r="CY205"/>
  <c r="DB205"/>
  <c r="DE205"/>
  <c r="DF205"/>
  <c r="DI205" s="1"/>
  <c r="DJ205" s="1"/>
  <c r="DG205"/>
  <c r="DH205"/>
  <c r="DK205"/>
  <c r="DN205"/>
  <c r="DQ205"/>
  <c r="DR205"/>
  <c r="DS205"/>
  <c r="DT205"/>
  <c r="DW205"/>
  <c r="DZ205"/>
  <c r="EC205"/>
  <c r="ED205"/>
  <c r="EE205"/>
  <c r="EF205"/>
  <c r="EI205"/>
  <c r="EL205"/>
  <c r="EO205"/>
  <c r="EP205"/>
  <c r="EQ205"/>
  <c r="ER205"/>
  <c r="EU205"/>
  <c r="EX205"/>
  <c r="CG206"/>
  <c r="CH206"/>
  <c r="CI206"/>
  <c r="CJ206"/>
  <c r="CM206"/>
  <c r="CP206"/>
  <c r="CS206"/>
  <c r="CT206"/>
  <c r="CU206"/>
  <c r="CV206"/>
  <c r="CY206"/>
  <c r="DB206"/>
  <c r="DE206"/>
  <c r="DF206"/>
  <c r="DG206"/>
  <c r="DH206"/>
  <c r="DK206"/>
  <c r="DN206"/>
  <c r="DQ206"/>
  <c r="DR206"/>
  <c r="DS206"/>
  <c r="DT206"/>
  <c r="DW206"/>
  <c r="DZ206"/>
  <c r="EC206"/>
  <c r="ED206"/>
  <c r="EG206" s="1"/>
  <c r="EH206" s="1"/>
  <c r="EE206"/>
  <c r="EF206"/>
  <c r="EI206"/>
  <c r="EL206"/>
  <c r="EO206"/>
  <c r="EP206"/>
  <c r="EQ206"/>
  <c r="ER206"/>
  <c r="EU206"/>
  <c r="EX206"/>
  <c r="CG207"/>
  <c r="CH207"/>
  <c r="CI207"/>
  <c r="CJ207"/>
  <c r="CM207"/>
  <c r="CP207"/>
  <c r="CS207"/>
  <c r="CT207"/>
  <c r="CU207"/>
  <c r="CV207"/>
  <c r="CY207"/>
  <c r="DB207"/>
  <c r="DE207"/>
  <c r="DF207"/>
  <c r="DG207"/>
  <c r="DH207"/>
  <c r="DK207"/>
  <c r="DN207"/>
  <c r="DQ207"/>
  <c r="DR207"/>
  <c r="DS207"/>
  <c r="DT207"/>
  <c r="DW207"/>
  <c r="DZ207"/>
  <c r="EC207"/>
  <c r="ED207"/>
  <c r="EE207"/>
  <c r="EF207"/>
  <c r="EI207"/>
  <c r="EL207"/>
  <c r="EO207"/>
  <c r="EP207"/>
  <c r="EQ207"/>
  <c r="ER207"/>
  <c r="EU207"/>
  <c r="EX207"/>
  <c r="CG208"/>
  <c r="CH208"/>
  <c r="CK208" s="1"/>
  <c r="CL208" s="1"/>
  <c r="CI208"/>
  <c r="CJ208"/>
  <c r="CM208"/>
  <c r="CP208"/>
  <c r="CS208"/>
  <c r="CT208"/>
  <c r="CU208"/>
  <c r="CV208"/>
  <c r="CY208"/>
  <c r="DB208"/>
  <c r="DE208"/>
  <c r="DF208"/>
  <c r="DG208"/>
  <c r="DH208"/>
  <c r="DK208"/>
  <c r="DN208"/>
  <c r="DQ208"/>
  <c r="DR208"/>
  <c r="DS208"/>
  <c r="DT208"/>
  <c r="DW208"/>
  <c r="DZ208"/>
  <c r="EC208"/>
  <c r="ED208"/>
  <c r="EE208"/>
  <c r="EF208"/>
  <c r="EI208"/>
  <c r="EL208"/>
  <c r="EO208"/>
  <c r="EP208"/>
  <c r="EQ208"/>
  <c r="ER208"/>
  <c r="EU208"/>
  <c r="EX208"/>
  <c r="CG209"/>
  <c r="CH209"/>
  <c r="CI209"/>
  <c r="CJ209"/>
  <c r="CM209"/>
  <c r="CP209"/>
  <c r="CS209"/>
  <c r="CT209"/>
  <c r="CU209"/>
  <c r="CV209"/>
  <c r="CY209"/>
  <c r="DB209"/>
  <c r="DE209"/>
  <c r="DF209"/>
  <c r="DI209" s="1"/>
  <c r="DJ209" s="1"/>
  <c r="DG209"/>
  <c r="DH209"/>
  <c r="DK209"/>
  <c r="DN209"/>
  <c r="DQ209"/>
  <c r="DR209"/>
  <c r="DS209"/>
  <c r="DT209"/>
  <c r="DW209"/>
  <c r="DZ209"/>
  <c r="EC209"/>
  <c r="ED209"/>
  <c r="EE209"/>
  <c r="EF209"/>
  <c r="EI209"/>
  <c r="EL209"/>
  <c r="EO209"/>
  <c r="EP209"/>
  <c r="EQ209"/>
  <c r="ER209"/>
  <c r="EU209"/>
  <c r="EX209"/>
  <c r="CG210"/>
  <c r="CH210"/>
  <c r="CI210"/>
  <c r="CJ210"/>
  <c r="CM210"/>
  <c r="CP210"/>
  <c r="CS210"/>
  <c r="CT210"/>
  <c r="CU210"/>
  <c r="CV210"/>
  <c r="CY210"/>
  <c r="DB210"/>
  <c r="DE210"/>
  <c r="DF210"/>
  <c r="DG210"/>
  <c r="DH210"/>
  <c r="DK210"/>
  <c r="DN210"/>
  <c r="DQ210"/>
  <c r="DR210"/>
  <c r="DS210"/>
  <c r="DT210"/>
  <c r="DW210"/>
  <c r="DZ210"/>
  <c r="EC210"/>
  <c r="ED210"/>
  <c r="EG210" s="1"/>
  <c r="EH210" s="1"/>
  <c r="EE210"/>
  <c r="EF210"/>
  <c r="EI210"/>
  <c r="EL210"/>
  <c r="EO210"/>
  <c r="EP210"/>
  <c r="EQ210"/>
  <c r="ER210"/>
  <c r="EU210"/>
  <c r="EX210"/>
  <c r="CG211"/>
  <c r="CH211"/>
  <c r="CI211"/>
  <c r="CJ211"/>
  <c r="CM211"/>
  <c r="CP211"/>
  <c r="CS211"/>
  <c r="CT211"/>
  <c r="CU211"/>
  <c r="CV211"/>
  <c r="CY211"/>
  <c r="DB211"/>
  <c r="DE211"/>
  <c r="DF211"/>
  <c r="DG211"/>
  <c r="DH211"/>
  <c r="DK211"/>
  <c r="DN211"/>
  <c r="DQ211"/>
  <c r="DR211"/>
  <c r="DS211"/>
  <c r="DT211"/>
  <c r="DW211"/>
  <c r="DZ211"/>
  <c r="EC211"/>
  <c r="ED211"/>
  <c r="EE211"/>
  <c r="EF211"/>
  <c r="EI211"/>
  <c r="EL211"/>
  <c r="EO211"/>
  <c r="EP211"/>
  <c r="EQ211"/>
  <c r="ER211"/>
  <c r="EU211"/>
  <c r="EX211"/>
  <c r="CG212"/>
  <c r="CH212"/>
  <c r="CK212" s="1"/>
  <c r="CL212" s="1"/>
  <c r="CI212"/>
  <c r="CJ212"/>
  <c r="CM212"/>
  <c r="CP212"/>
  <c r="CS212"/>
  <c r="CT212"/>
  <c r="CU212"/>
  <c r="CV212"/>
  <c r="CY212"/>
  <c r="DB212"/>
  <c r="DE212"/>
  <c r="DF212"/>
  <c r="DG212"/>
  <c r="DH212"/>
  <c r="DK212"/>
  <c r="DN212"/>
  <c r="DQ212"/>
  <c r="DR212"/>
  <c r="DS212"/>
  <c r="DT212"/>
  <c r="DW212"/>
  <c r="DZ212"/>
  <c r="EC212"/>
  <c r="ED212"/>
  <c r="EE212"/>
  <c r="EF212"/>
  <c r="EI212"/>
  <c r="EL212"/>
  <c r="EO212"/>
  <c r="EP212"/>
  <c r="EQ212"/>
  <c r="ER212"/>
  <c r="EU212"/>
  <c r="EX212"/>
  <c r="CG213"/>
  <c r="CH213"/>
  <c r="CI213"/>
  <c r="CJ213"/>
  <c r="CM213"/>
  <c r="CP213"/>
  <c r="CS213"/>
  <c r="CT213"/>
  <c r="CU213"/>
  <c r="CV213"/>
  <c r="CY213"/>
  <c r="DB213"/>
  <c r="DE213"/>
  <c r="DF213"/>
  <c r="DI213" s="1"/>
  <c r="DJ213" s="1"/>
  <c r="DG213"/>
  <c r="DH213"/>
  <c r="DK213"/>
  <c r="DN213"/>
  <c r="DQ213"/>
  <c r="DR213"/>
  <c r="DS213"/>
  <c r="DT213"/>
  <c r="DW213"/>
  <c r="DZ213"/>
  <c r="EC213"/>
  <c r="ED213"/>
  <c r="EE213"/>
  <c r="EF213"/>
  <c r="EI213"/>
  <c r="EL213"/>
  <c r="EO213"/>
  <c r="EP213"/>
  <c r="EQ213"/>
  <c r="ER213"/>
  <c r="EU213"/>
  <c r="EX213"/>
  <c r="CG214"/>
  <c r="CH214"/>
  <c r="CI214"/>
  <c r="CJ214"/>
  <c r="CM214"/>
  <c r="CP214"/>
  <c r="CS214"/>
  <c r="CT214"/>
  <c r="CW214" s="1"/>
  <c r="CX214" s="1"/>
  <c r="CU214"/>
  <c r="CV214"/>
  <c r="CY214"/>
  <c r="DB214"/>
  <c r="DE214"/>
  <c r="DF214"/>
  <c r="DG214"/>
  <c r="DH214"/>
  <c r="DK214"/>
  <c r="DN214"/>
  <c r="DQ214"/>
  <c r="DR214"/>
  <c r="DS214"/>
  <c r="DT214"/>
  <c r="DW214"/>
  <c r="DZ214"/>
  <c r="EC214"/>
  <c r="ED214"/>
  <c r="EG214" s="1"/>
  <c r="EH214" s="1"/>
  <c r="EE214"/>
  <c r="EF214"/>
  <c r="EI214"/>
  <c r="EL214"/>
  <c r="EO214"/>
  <c r="EP214"/>
  <c r="EQ214"/>
  <c r="ER214"/>
  <c r="EU214"/>
  <c r="EX214"/>
  <c r="CG215"/>
  <c r="CH215"/>
  <c r="CI215"/>
  <c r="CJ215"/>
  <c r="CM215"/>
  <c r="CP215"/>
  <c r="CS215"/>
  <c r="CT215"/>
  <c r="CU215"/>
  <c r="CV215"/>
  <c r="CY215"/>
  <c r="DB215"/>
  <c r="DE215"/>
  <c r="DF215"/>
  <c r="DG215"/>
  <c r="DH215"/>
  <c r="DK215"/>
  <c r="DN215"/>
  <c r="DQ215"/>
  <c r="DR215"/>
  <c r="DU215" s="1"/>
  <c r="DV215" s="1"/>
  <c r="DS215"/>
  <c r="DT215"/>
  <c r="DW215"/>
  <c r="DZ215"/>
  <c r="EC215"/>
  <c r="ED215"/>
  <c r="EE215"/>
  <c r="EF215"/>
  <c r="EI215"/>
  <c r="EL215"/>
  <c r="EO215"/>
  <c r="EP215"/>
  <c r="EQ215"/>
  <c r="ER215"/>
  <c r="EU215"/>
  <c r="EX215"/>
  <c r="CG216"/>
  <c r="CH216"/>
  <c r="CK216" s="1"/>
  <c r="CL216" s="1"/>
  <c r="CI216"/>
  <c r="CJ216"/>
  <c r="CM216"/>
  <c r="CP216"/>
  <c r="CS216"/>
  <c r="CT216"/>
  <c r="CU216"/>
  <c r="CV216"/>
  <c r="CY216"/>
  <c r="DB216"/>
  <c r="DE216"/>
  <c r="DF216"/>
  <c r="DG216"/>
  <c r="DH216"/>
  <c r="DK216"/>
  <c r="DN216"/>
  <c r="DQ216"/>
  <c r="DR216"/>
  <c r="DS216"/>
  <c r="DT216"/>
  <c r="DW216"/>
  <c r="DZ216"/>
  <c r="EC216"/>
  <c r="ED216"/>
  <c r="EE216"/>
  <c r="EF216"/>
  <c r="EI216"/>
  <c r="EL216"/>
  <c r="EO216"/>
  <c r="EP216"/>
  <c r="EQ216"/>
  <c r="ER216"/>
  <c r="EU216"/>
  <c r="EX216"/>
  <c r="CG217"/>
  <c r="CH217"/>
  <c r="CI217"/>
  <c r="CJ217"/>
  <c r="CM217"/>
  <c r="CP217"/>
  <c r="CS217"/>
  <c r="CT217"/>
  <c r="CU217"/>
  <c r="CV217"/>
  <c r="CY217"/>
  <c r="DB217"/>
  <c r="DE217"/>
  <c r="DF217"/>
  <c r="DI217" s="1"/>
  <c r="DJ217" s="1"/>
  <c r="DG217"/>
  <c r="DH217"/>
  <c r="DK217"/>
  <c r="DN217"/>
  <c r="DQ217"/>
  <c r="DR217"/>
  <c r="DS217"/>
  <c r="DT217"/>
  <c r="DW217"/>
  <c r="DZ217"/>
  <c r="EC217"/>
  <c r="ED217"/>
  <c r="EE217"/>
  <c r="EF217"/>
  <c r="EI217"/>
  <c r="EL217"/>
  <c r="EO217"/>
  <c r="EP217"/>
  <c r="EQ217"/>
  <c r="ER217"/>
  <c r="EU217"/>
  <c r="EX217"/>
  <c r="CG218"/>
  <c r="CH218"/>
  <c r="CI218"/>
  <c r="CJ218"/>
  <c r="CM218"/>
  <c r="CP218"/>
  <c r="CS218"/>
  <c r="CT218"/>
  <c r="CU218"/>
  <c r="CV218"/>
  <c r="CY218"/>
  <c r="DB218"/>
  <c r="DE218"/>
  <c r="DF218"/>
  <c r="DG218"/>
  <c r="DH218"/>
  <c r="DK218"/>
  <c r="DN218"/>
  <c r="DQ218"/>
  <c r="DR218"/>
  <c r="DS218"/>
  <c r="DT218"/>
  <c r="DW218"/>
  <c r="DZ218"/>
  <c r="EC218"/>
  <c r="ED218"/>
  <c r="EG218" s="1"/>
  <c r="EH218" s="1"/>
  <c r="EE218"/>
  <c r="EF218"/>
  <c r="EI218"/>
  <c r="EL218"/>
  <c r="EO218"/>
  <c r="EP218"/>
  <c r="EQ218"/>
  <c r="ER218"/>
  <c r="EU218"/>
  <c r="EX218"/>
  <c r="CG219"/>
  <c r="CH219"/>
  <c r="CI219"/>
  <c r="CJ219"/>
  <c r="CM219"/>
  <c r="CP219"/>
  <c r="CS219"/>
  <c r="CT219"/>
  <c r="CU219"/>
  <c r="CV219"/>
  <c r="CY219"/>
  <c r="DB219"/>
  <c r="DE219"/>
  <c r="DF219"/>
  <c r="DG219"/>
  <c r="DH219"/>
  <c r="DK219"/>
  <c r="DN219"/>
  <c r="DQ219"/>
  <c r="DR219"/>
  <c r="DU219" s="1"/>
  <c r="DV219" s="1"/>
  <c r="DS219"/>
  <c r="DT219"/>
  <c r="DW219"/>
  <c r="DZ219"/>
  <c r="EC219"/>
  <c r="ED219"/>
  <c r="EE219"/>
  <c r="EF219"/>
  <c r="EI219"/>
  <c r="EL219"/>
  <c r="EO219"/>
  <c r="EP219"/>
  <c r="EQ219"/>
  <c r="ER219"/>
  <c r="EU219"/>
  <c r="EX219"/>
  <c r="CG220"/>
  <c r="CH220"/>
  <c r="CK220" s="1"/>
  <c r="CL220" s="1"/>
  <c r="CI220"/>
  <c r="CJ220"/>
  <c r="CM220"/>
  <c r="CP220"/>
  <c r="CS220"/>
  <c r="CT220"/>
  <c r="CU220"/>
  <c r="CV220"/>
  <c r="CY220"/>
  <c r="DB220"/>
  <c r="DE220"/>
  <c r="DF220"/>
  <c r="DG220"/>
  <c r="DH220"/>
  <c r="DK220"/>
  <c r="DN220"/>
  <c r="DQ220"/>
  <c r="DR220"/>
  <c r="DS220"/>
  <c r="DT220"/>
  <c r="DW220"/>
  <c r="DZ220"/>
  <c r="EC220"/>
  <c r="ED220"/>
  <c r="EE220"/>
  <c r="EF220"/>
  <c r="EI220"/>
  <c r="EL220"/>
  <c r="EO220"/>
  <c r="EP220"/>
  <c r="EQ220"/>
  <c r="ER220"/>
  <c r="EU220"/>
  <c r="EX220"/>
  <c r="CG221"/>
  <c r="CH221"/>
  <c r="CI221"/>
  <c r="CJ221"/>
  <c r="CM221"/>
  <c r="CP221"/>
  <c r="CS221"/>
  <c r="CT221"/>
  <c r="CU221"/>
  <c r="CV221"/>
  <c r="CY221"/>
  <c r="DB221"/>
  <c r="DE221"/>
  <c r="DF221"/>
  <c r="DI221" s="1"/>
  <c r="DJ221" s="1"/>
  <c r="DG221"/>
  <c r="DH221"/>
  <c r="DK221"/>
  <c r="DN221"/>
  <c r="DQ221"/>
  <c r="DR221"/>
  <c r="DS221"/>
  <c r="DT221"/>
  <c r="DW221"/>
  <c r="DZ221"/>
  <c r="EC221"/>
  <c r="ED221"/>
  <c r="EE221"/>
  <c r="EF221"/>
  <c r="EI221"/>
  <c r="EL221"/>
  <c r="EO221"/>
  <c r="EP221"/>
  <c r="EQ221"/>
  <c r="ER221"/>
  <c r="EU221"/>
  <c r="EX221"/>
  <c r="CG222"/>
  <c r="CH222"/>
  <c r="CI222"/>
  <c r="CJ222"/>
  <c r="CM222"/>
  <c r="CP222"/>
  <c r="CS222"/>
  <c r="CT222"/>
  <c r="CW222" s="1"/>
  <c r="CX222" s="1"/>
  <c r="CU222"/>
  <c r="CV222"/>
  <c r="CY222"/>
  <c r="DB222"/>
  <c r="DE222"/>
  <c r="DF222"/>
  <c r="DG222"/>
  <c r="DH222"/>
  <c r="DK222"/>
  <c r="DN222"/>
  <c r="DQ222"/>
  <c r="DR222"/>
  <c r="DS222"/>
  <c r="DT222"/>
  <c r="DW222"/>
  <c r="DZ222"/>
  <c r="EC222"/>
  <c r="ED222"/>
  <c r="EG222" s="1"/>
  <c r="EH222" s="1"/>
  <c r="EE222"/>
  <c r="EF222"/>
  <c r="EI222"/>
  <c r="EL222"/>
  <c r="EO222"/>
  <c r="EP222"/>
  <c r="EQ222"/>
  <c r="ER222"/>
  <c r="EU222"/>
  <c r="EX222"/>
  <c r="CG223"/>
  <c r="CH223"/>
  <c r="CI223"/>
  <c r="CJ223"/>
  <c r="CM223"/>
  <c r="CP223"/>
  <c r="CS223"/>
  <c r="CT223"/>
  <c r="CU223"/>
  <c r="CV223"/>
  <c r="CY223"/>
  <c r="DB223"/>
  <c r="DE223"/>
  <c r="DF223"/>
  <c r="DG223"/>
  <c r="DH223"/>
  <c r="DK223"/>
  <c r="DN223"/>
  <c r="DQ223"/>
  <c r="DR223"/>
  <c r="DS223"/>
  <c r="DT223"/>
  <c r="DW223"/>
  <c r="DZ223"/>
  <c r="EC223"/>
  <c r="ED223"/>
  <c r="EE223"/>
  <c r="EF223"/>
  <c r="EI223"/>
  <c r="EL223"/>
  <c r="EO223"/>
  <c r="EP223"/>
  <c r="EQ223"/>
  <c r="ER223"/>
  <c r="EU223"/>
  <c r="EX223"/>
  <c r="CG224"/>
  <c r="CH224"/>
  <c r="CK224" s="1"/>
  <c r="CL224" s="1"/>
  <c r="CI224"/>
  <c r="CJ224"/>
  <c r="CM224"/>
  <c r="CP224"/>
  <c r="CS224"/>
  <c r="CT224"/>
  <c r="CU224"/>
  <c r="CV224"/>
  <c r="CY224"/>
  <c r="DB224"/>
  <c r="DE224"/>
  <c r="DF224"/>
  <c r="DG224"/>
  <c r="DH224"/>
  <c r="DK224"/>
  <c r="DN224"/>
  <c r="DQ224"/>
  <c r="DR224"/>
  <c r="DS224"/>
  <c r="DT224"/>
  <c r="DW224"/>
  <c r="DZ224"/>
  <c r="EC224"/>
  <c r="ED224"/>
  <c r="EE224"/>
  <c r="EF224"/>
  <c r="EI224"/>
  <c r="EL224"/>
  <c r="EO224"/>
  <c r="EP224"/>
  <c r="EQ224"/>
  <c r="ER224"/>
  <c r="EU224"/>
  <c r="EX224"/>
  <c r="CG225"/>
  <c r="CH225"/>
  <c r="CI225"/>
  <c r="CJ225"/>
  <c r="CM225"/>
  <c r="CP225"/>
  <c r="CS225"/>
  <c r="CT225"/>
  <c r="CU225"/>
  <c r="CV225"/>
  <c r="CY225"/>
  <c r="DB225"/>
  <c r="DE225"/>
  <c r="DF225"/>
  <c r="DI225" s="1"/>
  <c r="DJ225" s="1"/>
  <c r="DG225"/>
  <c r="DH225"/>
  <c r="DK225"/>
  <c r="DN225"/>
  <c r="DQ225"/>
  <c r="DR225"/>
  <c r="DS225"/>
  <c r="DT225"/>
  <c r="DW225"/>
  <c r="DZ225"/>
  <c r="EC225"/>
  <c r="ED225"/>
  <c r="EE225"/>
  <c r="EF225"/>
  <c r="EI225"/>
  <c r="EL225"/>
  <c r="EO225"/>
  <c r="EP225"/>
  <c r="EQ225"/>
  <c r="ER225"/>
  <c r="EU225"/>
  <c r="EX225"/>
  <c r="CG226"/>
  <c r="CH226"/>
  <c r="CI226"/>
  <c r="CJ226"/>
  <c r="CM226"/>
  <c r="CP226"/>
  <c r="CS226"/>
  <c r="CT226"/>
  <c r="CU226"/>
  <c r="CV226"/>
  <c r="CY226"/>
  <c r="DB226"/>
  <c r="DE226"/>
  <c r="DF226"/>
  <c r="DG226"/>
  <c r="DH226"/>
  <c r="DK226"/>
  <c r="DN226"/>
  <c r="DQ226"/>
  <c r="DR226"/>
  <c r="DS226"/>
  <c r="DT226"/>
  <c r="DW226"/>
  <c r="DZ226"/>
  <c r="EC226"/>
  <c r="ED226"/>
  <c r="EG226" s="1"/>
  <c r="EH226" s="1"/>
  <c r="EE226"/>
  <c r="EF226"/>
  <c r="EI226"/>
  <c r="EL226"/>
  <c r="EO226"/>
  <c r="EP226"/>
  <c r="EQ226"/>
  <c r="ER226"/>
  <c r="EU226"/>
  <c r="EX226"/>
  <c r="CG227"/>
  <c r="CH227"/>
  <c r="CI227"/>
  <c r="CJ227"/>
  <c r="CM227"/>
  <c r="CP227"/>
  <c r="CS227"/>
  <c r="CT227"/>
  <c r="CU227"/>
  <c r="CV227"/>
  <c r="CY227"/>
  <c r="DB227"/>
  <c r="DE227"/>
  <c r="DF227"/>
  <c r="DG227"/>
  <c r="DH227"/>
  <c r="DK227"/>
  <c r="DN227"/>
  <c r="DQ227"/>
  <c r="DR227"/>
  <c r="DS227"/>
  <c r="DT227"/>
  <c r="DW227"/>
  <c r="DZ227"/>
  <c r="EC227"/>
  <c r="ED227"/>
  <c r="EE227"/>
  <c r="EF227"/>
  <c r="EI227"/>
  <c r="EL227"/>
  <c r="EO227"/>
  <c r="EP227"/>
  <c r="EQ227"/>
  <c r="ER227"/>
  <c r="EU227"/>
  <c r="EX227"/>
  <c r="CG228"/>
  <c r="CH228"/>
  <c r="CK228" s="1"/>
  <c r="CL228" s="1"/>
  <c r="CI228"/>
  <c r="CJ228"/>
  <c r="CM228"/>
  <c r="CP228"/>
  <c r="CS228"/>
  <c r="CT228"/>
  <c r="CU228"/>
  <c r="CV228"/>
  <c r="CY228"/>
  <c r="DB228"/>
  <c r="DE228"/>
  <c r="DF228"/>
  <c r="DG228"/>
  <c r="DH228"/>
  <c r="DK228"/>
  <c r="DN228"/>
  <c r="DQ228"/>
  <c r="DR228"/>
  <c r="DS228"/>
  <c r="DT228"/>
  <c r="DW228"/>
  <c r="DZ228"/>
  <c r="EC228"/>
  <c r="ED228"/>
  <c r="EE228"/>
  <c r="EF228"/>
  <c r="EI228"/>
  <c r="EL228"/>
  <c r="EO228"/>
  <c r="EP228"/>
  <c r="EQ228"/>
  <c r="ER228"/>
  <c r="EU228"/>
  <c r="EX228"/>
  <c r="CG229"/>
  <c r="CH229"/>
  <c r="CI229"/>
  <c r="CJ229"/>
  <c r="CM229"/>
  <c r="CP229"/>
  <c r="CS229"/>
  <c r="CT229"/>
  <c r="CU229"/>
  <c r="CV229"/>
  <c r="CY229"/>
  <c r="DB229"/>
  <c r="DE229"/>
  <c r="DF229"/>
  <c r="DI229" s="1"/>
  <c r="DJ229" s="1"/>
  <c r="DG229"/>
  <c r="DH229"/>
  <c r="DK229"/>
  <c r="DN229"/>
  <c r="DQ229"/>
  <c r="DR229"/>
  <c r="DS229"/>
  <c r="DT229"/>
  <c r="DW229"/>
  <c r="DZ229"/>
  <c r="EC229"/>
  <c r="ED229"/>
  <c r="EE229"/>
  <c r="EF229"/>
  <c r="EI229"/>
  <c r="EL229"/>
  <c r="EO229"/>
  <c r="EP229"/>
  <c r="EQ229"/>
  <c r="ER229"/>
  <c r="EU229"/>
  <c r="EX229"/>
  <c r="CG230"/>
  <c r="CH230"/>
  <c r="CI230"/>
  <c r="CJ230"/>
  <c r="CM230"/>
  <c r="CP230"/>
  <c r="CS230"/>
  <c r="CT230"/>
  <c r="CU230"/>
  <c r="CV230"/>
  <c r="CY230"/>
  <c r="DB230"/>
  <c r="DE230"/>
  <c r="DF230"/>
  <c r="DG230"/>
  <c r="DH230"/>
  <c r="DK230"/>
  <c r="DN230"/>
  <c r="DQ230"/>
  <c r="DR230"/>
  <c r="DS230"/>
  <c r="DT230"/>
  <c r="DW230"/>
  <c r="DZ230"/>
  <c r="EC230"/>
  <c r="ED230"/>
  <c r="EG230" s="1"/>
  <c r="EH230" s="1"/>
  <c r="EE230"/>
  <c r="EF230"/>
  <c r="EI230"/>
  <c r="EL230"/>
  <c r="EO230"/>
  <c r="EP230"/>
  <c r="EQ230"/>
  <c r="ER230"/>
  <c r="EU230"/>
  <c r="EX230"/>
  <c r="CG231"/>
  <c r="CH231"/>
  <c r="CI231"/>
  <c r="CJ231"/>
  <c r="CM231"/>
  <c r="CP231"/>
  <c r="CS231"/>
  <c r="CT231"/>
  <c r="CU231"/>
  <c r="CV231"/>
  <c r="CY231"/>
  <c r="DB231"/>
  <c r="DE231"/>
  <c r="DF231"/>
  <c r="DG231"/>
  <c r="DH231"/>
  <c r="DK231"/>
  <c r="DN231"/>
  <c r="DQ231"/>
  <c r="DR231"/>
  <c r="DS231"/>
  <c r="DT231"/>
  <c r="DW231"/>
  <c r="DZ231"/>
  <c r="EC231"/>
  <c r="ED231"/>
  <c r="EE231"/>
  <c r="EF231"/>
  <c r="EI231"/>
  <c r="EL231"/>
  <c r="EO231"/>
  <c r="EP231"/>
  <c r="EQ231"/>
  <c r="ER231"/>
  <c r="EU231"/>
  <c r="EX231"/>
  <c r="CG232"/>
  <c r="CH232"/>
  <c r="CK232" s="1"/>
  <c r="CL232" s="1"/>
  <c r="CI232"/>
  <c r="CJ232"/>
  <c r="CM232"/>
  <c r="CP232"/>
  <c r="CS232"/>
  <c r="CT232"/>
  <c r="CU232"/>
  <c r="CV232"/>
  <c r="CY232"/>
  <c r="DB232"/>
  <c r="DE232"/>
  <c r="DF232"/>
  <c r="DG232"/>
  <c r="DH232"/>
  <c r="DK232"/>
  <c r="DN232"/>
  <c r="DQ232"/>
  <c r="DR232"/>
  <c r="DS232"/>
  <c r="DT232"/>
  <c r="DW232"/>
  <c r="DZ232"/>
  <c r="EC232"/>
  <c r="ED232"/>
  <c r="EE232"/>
  <c r="EF232"/>
  <c r="EI232"/>
  <c r="EL232"/>
  <c r="EO232"/>
  <c r="EP232"/>
  <c r="EQ232"/>
  <c r="ER232"/>
  <c r="EU232"/>
  <c r="EX232"/>
  <c r="CG233"/>
  <c r="CH233"/>
  <c r="CI233"/>
  <c r="CJ233"/>
  <c r="CM233"/>
  <c r="CP233"/>
  <c r="CS233"/>
  <c r="CT233"/>
  <c r="CU233"/>
  <c r="CV233"/>
  <c r="CY233"/>
  <c r="DB233"/>
  <c r="DE233"/>
  <c r="DF233"/>
  <c r="DI233" s="1"/>
  <c r="DJ233" s="1"/>
  <c r="DG233"/>
  <c r="DH233"/>
  <c r="DK233"/>
  <c r="DN233"/>
  <c r="DQ233"/>
  <c r="DR233"/>
  <c r="DS233"/>
  <c r="DT233"/>
  <c r="DW233"/>
  <c r="DZ233"/>
  <c r="EC233"/>
  <c r="ED233"/>
  <c r="EE233"/>
  <c r="EF233"/>
  <c r="EI233"/>
  <c r="EL233"/>
  <c r="EO233"/>
  <c r="EP233"/>
  <c r="EQ233"/>
  <c r="ER233"/>
  <c r="EU233"/>
  <c r="EX233"/>
  <c r="CG234"/>
  <c r="CH234"/>
  <c r="CI234"/>
  <c r="CJ234"/>
  <c r="CM234"/>
  <c r="CP234"/>
  <c r="CS234"/>
  <c r="CT234"/>
  <c r="CU234"/>
  <c r="CV234"/>
  <c r="CY234"/>
  <c r="DB234"/>
  <c r="DE234"/>
  <c r="DF234"/>
  <c r="DG234"/>
  <c r="DH234"/>
  <c r="DK234"/>
  <c r="DN234"/>
  <c r="DQ234"/>
  <c r="DR234"/>
  <c r="DS234"/>
  <c r="DT234"/>
  <c r="DW234"/>
  <c r="DZ234"/>
  <c r="EC234"/>
  <c r="ED234"/>
  <c r="EG234" s="1"/>
  <c r="EH234" s="1"/>
  <c r="EE234"/>
  <c r="EF234"/>
  <c r="EI234"/>
  <c r="EL234"/>
  <c r="EO234"/>
  <c r="EP234"/>
  <c r="EQ234"/>
  <c r="ER234"/>
  <c r="EU234"/>
  <c r="EX234"/>
  <c r="CG235"/>
  <c r="CH235"/>
  <c r="CI235"/>
  <c r="CJ235"/>
  <c r="CM235"/>
  <c r="CP235"/>
  <c r="CS235"/>
  <c r="CT235"/>
  <c r="CU235"/>
  <c r="CV235"/>
  <c r="CY235"/>
  <c r="DB235"/>
  <c r="DE235"/>
  <c r="DF235"/>
  <c r="DG235"/>
  <c r="DH235"/>
  <c r="DK235"/>
  <c r="DN235"/>
  <c r="DQ235"/>
  <c r="DR235"/>
  <c r="DS235"/>
  <c r="DT235"/>
  <c r="DW235"/>
  <c r="DZ235"/>
  <c r="EC235"/>
  <c r="ED235"/>
  <c r="EE235"/>
  <c r="EF235"/>
  <c r="EI235"/>
  <c r="EL235"/>
  <c r="EO235"/>
  <c r="EP235"/>
  <c r="EQ235"/>
  <c r="ER235"/>
  <c r="EU235"/>
  <c r="EX235"/>
  <c r="CG236"/>
  <c r="CH236"/>
  <c r="CK236" s="1"/>
  <c r="CL236" s="1"/>
  <c r="CI236"/>
  <c r="CJ236"/>
  <c r="CM236"/>
  <c r="CP236"/>
  <c r="CS236"/>
  <c r="CT236"/>
  <c r="CU236"/>
  <c r="CV236"/>
  <c r="CY236"/>
  <c r="DB236"/>
  <c r="DE236"/>
  <c r="DF236"/>
  <c r="DG236"/>
  <c r="DH236"/>
  <c r="DK236"/>
  <c r="DN236"/>
  <c r="DQ236"/>
  <c r="DR236"/>
  <c r="DS236"/>
  <c r="DT236"/>
  <c r="DW236"/>
  <c r="DZ236"/>
  <c r="EC236"/>
  <c r="ED236"/>
  <c r="EE236"/>
  <c r="EF236"/>
  <c r="EI236"/>
  <c r="EL236"/>
  <c r="EO236"/>
  <c r="EP236"/>
  <c r="EQ236"/>
  <c r="ER236"/>
  <c r="EU236"/>
  <c r="EX236"/>
  <c r="CG237"/>
  <c r="CH237"/>
  <c r="CI237"/>
  <c r="CJ237"/>
  <c r="CM237"/>
  <c r="CP237"/>
  <c r="CS237"/>
  <c r="CT237"/>
  <c r="CU237"/>
  <c r="CV237"/>
  <c r="CY237"/>
  <c r="DB237"/>
  <c r="DE237"/>
  <c r="DF237"/>
  <c r="DI237" s="1"/>
  <c r="DJ237" s="1"/>
  <c r="DG237"/>
  <c r="DH237"/>
  <c r="DK237"/>
  <c r="DN237"/>
  <c r="DQ237"/>
  <c r="DR237"/>
  <c r="DS237"/>
  <c r="DT237"/>
  <c r="DW237"/>
  <c r="DZ237"/>
  <c r="EC237"/>
  <c r="ED237"/>
  <c r="EE237"/>
  <c r="EF237"/>
  <c r="EI237"/>
  <c r="EL237"/>
  <c r="EO237"/>
  <c r="ES237" s="1"/>
  <c r="EP237"/>
  <c r="EQ237"/>
  <c r="ER237"/>
  <c r="EU237"/>
  <c r="EX237"/>
  <c r="CG238"/>
  <c r="CH238"/>
  <c r="CI238"/>
  <c r="CJ238"/>
  <c r="CM238"/>
  <c r="CP238"/>
  <c r="CS238"/>
  <c r="CT238"/>
  <c r="CU238"/>
  <c r="CV238"/>
  <c r="CY238"/>
  <c r="DB238"/>
  <c r="DE238"/>
  <c r="DF238"/>
  <c r="DG238"/>
  <c r="DH238"/>
  <c r="DK238"/>
  <c r="DN238"/>
  <c r="DQ238"/>
  <c r="DR238"/>
  <c r="DS238"/>
  <c r="DT238"/>
  <c r="DW238"/>
  <c r="DZ238"/>
  <c r="EC238"/>
  <c r="ED238"/>
  <c r="EG238" s="1"/>
  <c r="EH238" s="1"/>
  <c r="EE238"/>
  <c r="EF238"/>
  <c r="EI238"/>
  <c r="EL238"/>
  <c r="EO238"/>
  <c r="EP238"/>
  <c r="EQ238"/>
  <c r="ER238"/>
  <c r="EU238"/>
  <c r="EX238"/>
  <c r="CG239"/>
  <c r="CH239"/>
  <c r="CI239"/>
  <c r="CJ239"/>
  <c r="CM239"/>
  <c r="CP239"/>
  <c r="CS239"/>
  <c r="CT239"/>
  <c r="CU239"/>
  <c r="CV239"/>
  <c r="CY239"/>
  <c r="DB239"/>
  <c r="DE239"/>
  <c r="DF239"/>
  <c r="DG239"/>
  <c r="DH239"/>
  <c r="DK239"/>
  <c r="DN239"/>
  <c r="DQ239"/>
  <c r="DR239"/>
  <c r="DS239"/>
  <c r="DT239"/>
  <c r="DW239"/>
  <c r="DZ239"/>
  <c r="EC239"/>
  <c r="ED239"/>
  <c r="EE239"/>
  <c r="EF239"/>
  <c r="EI239"/>
  <c r="EL239"/>
  <c r="EO239"/>
  <c r="ES239" s="1"/>
  <c r="EP239"/>
  <c r="EQ239"/>
  <c r="ER239"/>
  <c r="EU239"/>
  <c r="EX239"/>
  <c r="CG240"/>
  <c r="CH240"/>
  <c r="CI240"/>
  <c r="CJ240"/>
  <c r="CM240"/>
  <c r="CP240"/>
  <c r="CS240"/>
  <c r="CT240"/>
  <c r="CU240"/>
  <c r="CV240"/>
  <c r="CY240"/>
  <c r="DB240"/>
  <c r="DE240"/>
  <c r="DF240"/>
  <c r="DG240"/>
  <c r="DH240"/>
  <c r="DK240"/>
  <c r="DN240"/>
  <c r="DQ240"/>
  <c r="DR240"/>
  <c r="DS240"/>
  <c r="DT240"/>
  <c r="DW240"/>
  <c r="DZ240"/>
  <c r="EC240"/>
  <c r="ED240"/>
  <c r="EE240"/>
  <c r="EF240"/>
  <c r="EI240"/>
  <c r="EL240"/>
  <c r="EO240"/>
  <c r="EP240"/>
  <c r="EQ240"/>
  <c r="ER240"/>
  <c r="EU240"/>
  <c r="EX240"/>
  <c r="CG241"/>
  <c r="CH241"/>
  <c r="CI241"/>
  <c r="CJ241"/>
  <c r="CM241"/>
  <c r="CP241"/>
  <c r="CS241"/>
  <c r="CT241"/>
  <c r="CU241"/>
  <c r="CV241"/>
  <c r="CY241"/>
  <c r="DB241"/>
  <c r="DE241"/>
  <c r="DF241"/>
  <c r="DG241"/>
  <c r="DH241"/>
  <c r="DK241"/>
  <c r="DN241"/>
  <c r="DQ241"/>
  <c r="DR241"/>
  <c r="DU241" s="1"/>
  <c r="DV241" s="1"/>
  <c r="DS241"/>
  <c r="DT241"/>
  <c r="DW241"/>
  <c r="DZ241"/>
  <c r="EC241"/>
  <c r="ED241"/>
  <c r="EE241"/>
  <c r="EF241"/>
  <c r="EI241"/>
  <c r="EL241"/>
  <c r="EO241"/>
  <c r="ES241" s="1"/>
  <c r="EP241"/>
  <c r="EQ241"/>
  <c r="ER241"/>
  <c r="EU241"/>
  <c r="EX241"/>
  <c r="CG242"/>
  <c r="CH242"/>
  <c r="CI242"/>
  <c r="CJ242"/>
  <c r="CM242"/>
  <c r="CP242"/>
  <c r="CS242"/>
  <c r="CT242"/>
  <c r="CU242"/>
  <c r="CV242"/>
  <c r="CY242"/>
  <c r="DB242"/>
  <c r="DE242"/>
  <c r="DF242"/>
  <c r="DG242"/>
  <c r="DH242"/>
  <c r="DK242"/>
  <c r="DN242"/>
  <c r="DQ242"/>
  <c r="DR242"/>
  <c r="DS242"/>
  <c r="DT242"/>
  <c r="DW242"/>
  <c r="DZ242"/>
  <c r="EC242"/>
  <c r="ED242"/>
  <c r="EE242"/>
  <c r="EF242"/>
  <c r="EI242"/>
  <c r="EL242"/>
  <c r="EO242"/>
  <c r="EP242"/>
  <c r="EQ242"/>
  <c r="ER242"/>
  <c r="EU242"/>
  <c r="EX242"/>
  <c r="CG243"/>
  <c r="CH243"/>
  <c r="CI243"/>
  <c r="CJ243"/>
  <c r="CM243"/>
  <c r="CP243"/>
  <c r="CS243"/>
  <c r="CT243"/>
  <c r="CU243"/>
  <c r="CV243"/>
  <c r="CY243"/>
  <c r="DB243"/>
  <c r="DE243"/>
  <c r="DF243"/>
  <c r="DG243"/>
  <c r="DH243"/>
  <c r="DK243"/>
  <c r="DN243"/>
  <c r="DQ243"/>
  <c r="DR243"/>
  <c r="DS243"/>
  <c r="DT243"/>
  <c r="DW243"/>
  <c r="DZ243"/>
  <c r="EC243"/>
  <c r="ED243"/>
  <c r="EE243"/>
  <c r="EF243"/>
  <c r="EI243"/>
  <c r="EL243"/>
  <c r="EO243"/>
  <c r="EP243"/>
  <c r="EQ243"/>
  <c r="ER243"/>
  <c r="EU243"/>
  <c r="EX243"/>
  <c r="CG244"/>
  <c r="CH244"/>
  <c r="CI244"/>
  <c r="CJ244"/>
  <c r="CM244"/>
  <c r="CP244"/>
  <c r="CS244"/>
  <c r="CT244"/>
  <c r="CW244" s="1"/>
  <c r="CX244" s="1"/>
  <c r="CU244"/>
  <c r="CV244"/>
  <c r="CY244"/>
  <c r="DB244"/>
  <c r="DE244"/>
  <c r="DF244"/>
  <c r="DG244"/>
  <c r="DH244"/>
  <c r="DK244"/>
  <c r="DN244"/>
  <c r="DQ244"/>
  <c r="DR244"/>
  <c r="DS244"/>
  <c r="DT244"/>
  <c r="DW244"/>
  <c r="DZ244"/>
  <c r="EC244"/>
  <c r="ED244"/>
  <c r="EE244"/>
  <c r="EF244"/>
  <c r="EI244"/>
  <c r="EL244"/>
  <c r="EO244"/>
  <c r="EP244"/>
  <c r="EQ244"/>
  <c r="ER244"/>
  <c r="EU244"/>
  <c r="EX244"/>
  <c r="CG245"/>
  <c r="CH245"/>
  <c r="CI245"/>
  <c r="CJ245"/>
  <c r="CM245"/>
  <c r="CP245"/>
  <c r="CS245"/>
  <c r="CT245"/>
  <c r="CU245"/>
  <c r="CV245"/>
  <c r="CY245"/>
  <c r="DB245"/>
  <c r="DE245"/>
  <c r="DF245"/>
  <c r="DG245"/>
  <c r="DH245"/>
  <c r="DK245"/>
  <c r="DN245"/>
  <c r="DQ245"/>
  <c r="DR245"/>
  <c r="DS245"/>
  <c r="DT245"/>
  <c r="DU245"/>
  <c r="DV245" s="1"/>
  <c r="DW245"/>
  <c r="DZ245"/>
  <c r="EC245"/>
  <c r="ED245"/>
  <c r="EE245"/>
  <c r="EF245"/>
  <c r="EI245"/>
  <c r="EL245"/>
  <c r="EO245"/>
  <c r="EP245"/>
  <c r="EQ245"/>
  <c r="ER245"/>
  <c r="EU245"/>
  <c r="EX245"/>
  <c r="CG246"/>
  <c r="CH246"/>
  <c r="CI246"/>
  <c r="CJ246"/>
  <c r="CM246"/>
  <c r="CP246"/>
  <c r="CS246"/>
  <c r="CT246"/>
  <c r="CU246"/>
  <c r="CW246" s="1"/>
  <c r="CX246" s="1"/>
  <c r="CV246"/>
  <c r="CY246"/>
  <c r="DB246"/>
  <c r="DE246"/>
  <c r="DF246"/>
  <c r="DG246"/>
  <c r="DI246" s="1"/>
  <c r="DJ246" s="1"/>
  <c r="DH246"/>
  <c r="DK246"/>
  <c r="DN246"/>
  <c r="DQ246"/>
  <c r="DR246"/>
  <c r="DS246"/>
  <c r="DT246"/>
  <c r="DW246"/>
  <c r="DZ246"/>
  <c r="EC246"/>
  <c r="ED246"/>
  <c r="EE246"/>
  <c r="EF246"/>
  <c r="EI246"/>
  <c r="EL246"/>
  <c r="EO246"/>
  <c r="EP246"/>
  <c r="EQ246"/>
  <c r="ER246"/>
  <c r="EU246"/>
  <c r="EX246"/>
  <c r="CG247"/>
  <c r="CH247"/>
  <c r="CI247"/>
  <c r="CJ247"/>
  <c r="CM247"/>
  <c r="CP247"/>
  <c r="CS247"/>
  <c r="CT247"/>
  <c r="CU247"/>
  <c r="CV247"/>
  <c r="CY247"/>
  <c r="DB247"/>
  <c r="DE247"/>
  <c r="DF247"/>
  <c r="DG247"/>
  <c r="DI247" s="1"/>
  <c r="DJ247" s="1"/>
  <c r="DH247"/>
  <c r="DK247"/>
  <c r="DN247"/>
  <c r="DQ247"/>
  <c r="DR247"/>
  <c r="DS247"/>
  <c r="DT247"/>
  <c r="DW247"/>
  <c r="DZ247"/>
  <c r="EC247"/>
  <c r="ED247"/>
  <c r="EE247"/>
  <c r="EF247"/>
  <c r="EI247"/>
  <c r="EL247"/>
  <c r="EO247"/>
  <c r="ES247" s="1"/>
  <c r="EP247"/>
  <c r="EQ247"/>
  <c r="ER247"/>
  <c r="EU247"/>
  <c r="EX247"/>
  <c r="CG248"/>
  <c r="CH248"/>
  <c r="CI248"/>
  <c r="CJ248"/>
  <c r="CM248"/>
  <c r="CP248"/>
  <c r="CS248"/>
  <c r="CT248"/>
  <c r="CU248"/>
  <c r="CV248"/>
  <c r="CY248"/>
  <c r="DB248"/>
  <c r="DE248"/>
  <c r="DF248"/>
  <c r="DG248"/>
  <c r="DH248"/>
  <c r="DK248"/>
  <c r="DN248"/>
  <c r="DQ248"/>
  <c r="DR248"/>
  <c r="DS248"/>
  <c r="DT248"/>
  <c r="DW248"/>
  <c r="DZ248"/>
  <c r="EC248"/>
  <c r="ED248"/>
  <c r="EE248"/>
  <c r="EF248"/>
  <c r="EI248"/>
  <c r="EL248"/>
  <c r="EO248"/>
  <c r="EP248"/>
  <c r="EQ248"/>
  <c r="ER248"/>
  <c r="EU248"/>
  <c r="EX248"/>
  <c r="CG249"/>
  <c r="CH249"/>
  <c r="CI249"/>
  <c r="CJ249"/>
  <c r="CM249"/>
  <c r="CP249"/>
  <c r="CS249"/>
  <c r="CT249"/>
  <c r="CU249"/>
  <c r="CV249"/>
  <c r="CY249"/>
  <c r="DB249"/>
  <c r="DE249"/>
  <c r="DF249"/>
  <c r="DG249"/>
  <c r="DH249"/>
  <c r="DK249"/>
  <c r="DN249"/>
  <c r="DQ249"/>
  <c r="DR249"/>
  <c r="DS249"/>
  <c r="DT249"/>
  <c r="DW249"/>
  <c r="DZ249"/>
  <c r="EC249"/>
  <c r="ED249"/>
  <c r="EE249"/>
  <c r="EF249"/>
  <c r="EI249"/>
  <c r="EL249"/>
  <c r="EO249"/>
  <c r="EP249"/>
  <c r="EQ249"/>
  <c r="ER249"/>
  <c r="EU249"/>
  <c r="EX249"/>
  <c r="CG250"/>
  <c r="CH250"/>
  <c r="CI250"/>
  <c r="CJ250"/>
  <c r="CM250"/>
  <c r="CP250"/>
  <c r="CS250"/>
  <c r="CT250"/>
  <c r="CU250"/>
  <c r="CV250"/>
  <c r="CY250"/>
  <c r="DB250"/>
  <c r="DE250"/>
  <c r="DF250"/>
  <c r="DG250"/>
  <c r="DH250"/>
  <c r="DK250"/>
  <c r="DN250"/>
  <c r="DQ250"/>
  <c r="DR250"/>
  <c r="DS250"/>
  <c r="DT250"/>
  <c r="DW250"/>
  <c r="DZ250"/>
  <c r="EC250"/>
  <c r="ED250"/>
  <c r="EE250"/>
  <c r="EF250"/>
  <c r="EI250"/>
  <c r="EL250"/>
  <c r="EO250"/>
  <c r="EP250"/>
  <c r="EQ250"/>
  <c r="ER250"/>
  <c r="EU250"/>
  <c r="EX250"/>
  <c r="CG251"/>
  <c r="CH251"/>
  <c r="CI251"/>
  <c r="CJ251"/>
  <c r="CM251"/>
  <c r="CP251"/>
  <c r="CS251"/>
  <c r="CT251"/>
  <c r="CU251"/>
  <c r="CV251"/>
  <c r="CY251"/>
  <c r="DB251"/>
  <c r="DE251"/>
  <c r="DF251"/>
  <c r="DG251"/>
  <c r="DH251"/>
  <c r="DK251"/>
  <c r="DN251"/>
  <c r="DQ251"/>
  <c r="DR251"/>
  <c r="DS251"/>
  <c r="DT251"/>
  <c r="DW251"/>
  <c r="DZ251"/>
  <c r="EC251"/>
  <c r="ED251"/>
  <c r="EE251"/>
  <c r="EF251"/>
  <c r="EI251"/>
  <c r="EL251"/>
  <c r="EO251"/>
  <c r="ES251" s="1"/>
  <c r="EP251"/>
  <c r="EQ251"/>
  <c r="ER251"/>
  <c r="EU251"/>
  <c r="EX251"/>
  <c r="CG252"/>
  <c r="CH252"/>
  <c r="CI252"/>
  <c r="CJ252"/>
  <c r="CM252"/>
  <c r="CP252"/>
  <c r="CS252"/>
  <c r="CT252"/>
  <c r="CU252"/>
  <c r="CV252"/>
  <c r="CY252"/>
  <c r="DB252"/>
  <c r="DE252"/>
  <c r="DF252"/>
  <c r="DG252"/>
  <c r="DH252"/>
  <c r="DK252"/>
  <c r="DN252"/>
  <c r="DQ252"/>
  <c r="DR252"/>
  <c r="DS252"/>
  <c r="DT252"/>
  <c r="DW252"/>
  <c r="DZ252"/>
  <c r="EC252"/>
  <c r="ED252"/>
  <c r="EE252"/>
  <c r="EF252"/>
  <c r="EI252"/>
  <c r="EL252"/>
  <c r="EO252"/>
  <c r="EP252"/>
  <c r="EQ252"/>
  <c r="ER252"/>
  <c r="EU252"/>
  <c r="EX252"/>
  <c r="CG253"/>
  <c r="CH253"/>
  <c r="CI253"/>
  <c r="CJ253"/>
  <c r="CM253"/>
  <c r="CP253"/>
  <c r="CS253"/>
  <c r="CT253"/>
  <c r="CU253"/>
  <c r="CV253"/>
  <c r="CY253"/>
  <c r="DB253"/>
  <c r="DE253"/>
  <c r="DF253"/>
  <c r="DG253"/>
  <c r="DH253"/>
  <c r="DK253"/>
  <c r="DN253"/>
  <c r="DQ253"/>
  <c r="DR253"/>
  <c r="DS253"/>
  <c r="DT253"/>
  <c r="DW253"/>
  <c r="DZ253"/>
  <c r="EC253"/>
  <c r="ED253"/>
  <c r="EE253"/>
  <c r="EF253"/>
  <c r="EI253"/>
  <c r="EL253"/>
  <c r="EO253"/>
  <c r="EP253"/>
  <c r="EQ253"/>
  <c r="ER253"/>
  <c r="EU253"/>
  <c r="EX253"/>
  <c r="CG254"/>
  <c r="CH254"/>
  <c r="CI254"/>
  <c r="CJ254"/>
  <c r="CM254"/>
  <c r="CP254"/>
  <c r="CS254"/>
  <c r="CT254"/>
  <c r="CU254"/>
  <c r="CV254"/>
  <c r="CY254"/>
  <c r="DB254"/>
  <c r="DE254"/>
  <c r="DF254"/>
  <c r="DG254"/>
  <c r="DH254"/>
  <c r="DK254"/>
  <c r="DN254"/>
  <c r="DQ254"/>
  <c r="DR254"/>
  <c r="DS254"/>
  <c r="DT254"/>
  <c r="DW254"/>
  <c r="DZ254"/>
  <c r="EC254"/>
  <c r="ED254"/>
  <c r="EE254"/>
  <c r="EF254"/>
  <c r="EI254"/>
  <c r="EL254"/>
  <c r="EO254"/>
  <c r="EP254"/>
  <c r="EQ254"/>
  <c r="ER254"/>
  <c r="EU254"/>
  <c r="EX254"/>
  <c r="CG255"/>
  <c r="CH255"/>
  <c r="CI255"/>
  <c r="CJ255"/>
  <c r="CM255"/>
  <c r="CP255"/>
  <c r="CS255"/>
  <c r="CT255"/>
  <c r="CU255"/>
  <c r="CV255"/>
  <c r="CY255"/>
  <c r="DB255"/>
  <c r="DE255"/>
  <c r="DF255"/>
  <c r="DI255" s="1"/>
  <c r="DJ255" s="1"/>
  <c r="DG255"/>
  <c r="DH255"/>
  <c r="DK255"/>
  <c r="DN255"/>
  <c r="DQ255"/>
  <c r="DR255"/>
  <c r="DS255"/>
  <c r="DT255"/>
  <c r="DW255"/>
  <c r="DZ255"/>
  <c r="EC255"/>
  <c r="ED255"/>
  <c r="EE255"/>
  <c r="EF255"/>
  <c r="EI255"/>
  <c r="EL255"/>
  <c r="EO255"/>
  <c r="ES255" s="1"/>
  <c r="EP255"/>
  <c r="EQ255"/>
  <c r="ER255"/>
  <c r="EU255"/>
  <c r="EX255"/>
  <c r="CG256"/>
  <c r="CH256"/>
  <c r="CI256"/>
  <c r="CJ256"/>
  <c r="CM256"/>
  <c r="CP256"/>
  <c r="CS256"/>
  <c r="CT256"/>
  <c r="CU256"/>
  <c r="CV256"/>
  <c r="CY256"/>
  <c r="DB256"/>
  <c r="DE256"/>
  <c r="DF256"/>
  <c r="DG256"/>
  <c r="DH256"/>
  <c r="DK256"/>
  <c r="DN256"/>
  <c r="DQ256"/>
  <c r="DR256"/>
  <c r="DS256"/>
  <c r="DT256"/>
  <c r="DW256"/>
  <c r="DZ256"/>
  <c r="EC256"/>
  <c r="ED256"/>
  <c r="EG256" s="1"/>
  <c r="EH256" s="1"/>
  <c r="EE256"/>
  <c r="EF256"/>
  <c r="EI256"/>
  <c r="EL256"/>
  <c r="EO256"/>
  <c r="EP256"/>
  <c r="EQ256"/>
  <c r="ER256"/>
  <c r="EU256"/>
  <c r="EX256"/>
  <c r="CG257"/>
  <c r="CH257"/>
  <c r="CI257"/>
  <c r="CJ257"/>
  <c r="CM257"/>
  <c r="CP257"/>
  <c r="CS257"/>
  <c r="CT257"/>
  <c r="CU257"/>
  <c r="CV257"/>
  <c r="CY257"/>
  <c r="DB257"/>
  <c r="DE257"/>
  <c r="DF257"/>
  <c r="DG257"/>
  <c r="DH257"/>
  <c r="DK257"/>
  <c r="DN257"/>
  <c r="DQ257"/>
  <c r="DR257"/>
  <c r="DS257"/>
  <c r="DT257"/>
  <c r="DW257"/>
  <c r="DZ257"/>
  <c r="EC257"/>
  <c r="ED257"/>
  <c r="EE257"/>
  <c r="EF257"/>
  <c r="EI257"/>
  <c r="EL257"/>
  <c r="EO257"/>
  <c r="EP257"/>
  <c r="EQ257"/>
  <c r="ER257"/>
  <c r="EU257"/>
  <c r="EX257"/>
  <c r="CG258"/>
  <c r="CH258"/>
  <c r="CI258"/>
  <c r="CJ258"/>
  <c r="CM258"/>
  <c r="CP258"/>
  <c r="CS258"/>
  <c r="CT258"/>
  <c r="CU258"/>
  <c r="CV258"/>
  <c r="CY258"/>
  <c r="DB258"/>
  <c r="DE258"/>
  <c r="DF258"/>
  <c r="DG258"/>
  <c r="DH258"/>
  <c r="DK258"/>
  <c r="DN258"/>
  <c r="DQ258"/>
  <c r="DR258"/>
  <c r="DS258"/>
  <c r="DT258"/>
  <c r="DW258"/>
  <c r="DZ258"/>
  <c r="EC258"/>
  <c r="ED258"/>
  <c r="EE258"/>
  <c r="EF258"/>
  <c r="EI258"/>
  <c r="EL258"/>
  <c r="EO258"/>
  <c r="EP258"/>
  <c r="EQ258"/>
  <c r="ER258"/>
  <c r="EU258"/>
  <c r="EX258"/>
  <c r="CG259"/>
  <c r="CH259"/>
  <c r="CI259"/>
  <c r="CJ259"/>
  <c r="CM259"/>
  <c r="CP259"/>
  <c r="CS259"/>
  <c r="CT259"/>
  <c r="CU259"/>
  <c r="CV259"/>
  <c r="CY259"/>
  <c r="DB259"/>
  <c r="DE259"/>
  <c r="DF259"/>
  <c r="DG259"/>
  <c r="DH259"/>
  <c r="DK259"/>
  <c r="DN259"/>
  <c r="DQ259"/>
  <c r="DR259"/>
  <c r="DS259"/>
  <c r="DT259"/>
  <c r="DW259"/>
  <c r="DZ259"/>
  <c r="EC259"/>
  <c r="ED259"/>
  <c r="EE259"/>
  <c r="EF259"/>
  <c r="EI259"/>
  <c r="EL259"/>
  <c r="EO259"/>
  <c r="ES259" s="1"/>
  <c r="EP259"/>
  <c r="EQ259"/>
  <c r="ER259"/>
  <c r="EU259"/>
  <c r="EX259"/>
  <c r="CG260"/>
  <c r="CH260"/>
  <c r="CI260"/>
  <c r="CJ260"/>
  <c r="CM260"/>
  <c r="CP260"/>
  <c r="CS260"/>
  <c r="CT260"/>
  <c r="CU260"/>
  <c r="CV260"/>
  <c r="CY260"/>
  <c r="DB260"/>
  <c r="DE260"/>
  <c r="DF260"/>
  <c r="DG260"/>
  <c r="DH260"/>
  <c r="DK260"/>
  <c r="DN260"/>
  <c r="DQ260"/>
  <c r="DR260"/>
  <c r="DS260"/>
  <c r="DT260"/>
  <c r="DW260"/>
  <c r="DZ260"/>
  <c r="EC260"/>
  <c r="ED260"/>
  <c r="EE260"/>
  <c r="EF260"/>
  <c r="EI260"/>
  <c r="EL260"/>
  <c r="EO260"/>
  <c r="EP260"/>
  <c r="EQ260"/>
  <c r="ER260"/>
  <c r="EU260"/>
  <c r="EX260"/>
  <c r="CG261"/>
  <c r="CH261"/>
  <c r="CI261"/>
  <c r="CJ261"/>
  <c r="CM261"/>
  <c r="CP261"/>
  <c r="CS261"/>
  <c r="CT261"/>
  <c r="CU261"/>
  <c r="CV261"/>
  <c r="CY261"/>
  <c r="DB261"/>
  <c r="DE261"/>
  <c r="DF261"/>
  <c r="DG261"/>
  <c r="DH261"/>
  <c r="DK261"/>
  <c r="DN261"/>
  <c r="DQ261"/>
  <c r="DR261"/>
  <c r="DS261"/>
  <c r="DT261"/>
  <c r="DW261"/>
  <c r="DZ261"/>
  <c r="EC261"/>
  <c r="ED261"/>
  <c r="EE261"/>
  <c r="EF261"/>
  <c r="EI261"/>
  <c r="EL261"/>
  <c r="EO261"/>
  <c r="EP261"/>
  <c r="EQ261"/>
  <c r="ER261"/>
  <c r="EU261"/>
  <c r="EX261"/>
  <c r="CG262"/>
  <c r="CH262"/>
  <c r="CI262"/>
  <c r="CJ262"/>
  <c r="CM262"/>
  <c r="CP262"/>
  <c r="CS262"/>
  <c r="CT262"/>
  <c r="CU262"/>
  <c r="CV262"/>
  <c r="CY262"/>
  <c r="DB262"/>
  <c r="DE262"/>
  <c r="DF262"/>
  <c r="DG262"/>
  <c r="DH262"/>
  <c r="DK262"/>
  <c r="DN262"/>
  <c r="DQ262"/>
  <c r="DR262"/>
  <c r="DS262"/>
  <c r="DT262"/>
  <c r="DW262"/>
  <c r="DZ262"/>
  <c r="EC262"/>
  <c r="ED262"/>
  <c r="EE262"/>
  <c r="EF262"/>
  <c r="EI262"/>
  <c r="EL262"/>
  <c r="EO262"/>
  <c r="EP262"/>
  <c r="EQ262"/>
  <c r="ER262"/>
  <c r="EU262"/>
  <c r="EX262"/>
  <c r="CG263"/>
  <c r="CH263"/>
  <c r="CI263"/>
  <c r="CJ263"/>
  <c r="CM263"/>
  <c r="CP263"/>
  <c r="CS263"/>
  <c r="CT263"/>
  <c r="CU263"/>
  <c r="CV263"/>
  <c r="CY263"/>
  <c r="DB263"/>
  <c r="DE263"/>
  <c r="DF263"/>
  <c r="DG263"/>
  <c r="DH263"/>
  <c r="DK263"/>
  <c r="DN263"/>
  <c r="DQ263"/>
  <c r="DR263"/>
  <c r="DS263"/>
  <c r="DT263"/>
  <c r="DW263"/>
  <c r="DZ263"/>
  <c r="EC263"/>
  <c r="ED263"/>
  <c r="EE263"/>
  <c r="EF263"/>
  <c r="EI263"/>
  <c r="EL263"/>
  <c r="EO263"/>
  <c r="ES263" s="1"/>
  <c r="EP263"/>
  <c r="EQ263"/>
  <c r="ER263"/>
  <c r="EU263"/>
  <c r="EX263"/>
  <c r="CG264"/>
  <c r="CH264"/>
  <c r="CI264"/>
  <c r="CJ264"/>
  <c r="CM264"/>
  <c r="CP264"/>
  <c r="CS264"/>
  <c r="CT264"/>
  <c r="CU264"/>
  <c r="CV264"/>
  <c r="CY264"/>
  <c r="DB264"/>
  <c r="DE264"/>
  <c r="DF264"/>
  <c r="DG264"/>
  <c r="DH264"/>
  <c r="DK264"/>
  <c r="DN264"/>
  <c r="DQ264"/>
  <c r="DR264"/>
  <c r="DS264"/>
  <c r="DT264"/>
  <c r="DW264"/>
  <c r="DZ264"/>
  <c r="EC264"/>
  <c r="ED264"/>
  <c r="EE264"/>
  <c r="EF264"/>
  <c r="EI264"/>
  <c r="EL264"/>
  <c r="EO264"/>
  <c r="EP264"/>
  <c r="EQ264"/>
  <c r="ER264"/>
  <c r="EU264"/>
  <c r="EX264"/>
  <c r="CG265"/>
  <c r="CH265"/>
  <c r="CI265"/>
  <c r="CJ265"/>
  <c r="CM265"/>
  <c r="CP265"/>
  <c r="CS265"/>
  <c r="CT265"/>
  <c r="CU265"/>
  <c r="CV265"/>
  <c r="CY265"/>
  <c r="DB265"/>
  <c r="DE265"/>
  <c r="DF265"/>
  <c r="DG265"/>
  <c r="DH265"/>
  <c r="DK265"/>
  <c r="DN265"/>
  <c r="DQ265"/>
  <c r="DR265"/>
  <c r="DS265"/>
  <c r="DT265"/>
  <c r="DW265"/>
  <c r="DZ265"/>
  <c r="EC265"/>
  <c r="ED265"/>
  <c r="EE265"/>
  <c r="EF265"/>
  <c r="EI265"/>
  <c r="EL265"/>
  <c r="EO265"/>
  <c r="EP265"/>
  <c r="EQ265"/>
  <c r="ER265"/>
  <c r="EU265"/>
  <c r="EX265"/>
  <c r="CG266"/>
  <c r="CH266"/>
  <c r="CI266"/>
  <c r="CJ266"/>
  <c r="CM266"/>
  <c r="CP266"/>
  <c r="CS266"/>
  <c r="CT266"/>
  <c r="CU266"/>
  <c r="CV266"/>
  <c r="CY266"/>
  <c r="DB266"/>
  <c r="DE266"/>
  <c r="DF266"/>
  <c r="DG266"/>
  <c r="DH266"/>
  <c r="DK266"/>
  <c r="DN266"/>
  <c r="DQ266"/>
  <c r="DR266"/>
  <c r="DS266"/>
  <c r="DT266"/>
  <c r="DW266"/>
  <c r="DZ266"/>
  <c r="EC266"/>
  <c r="ED266"/>
  <c r="EE266"/>
  <c r="EF266"/>
  <c r="EI266"/>
  <c r="EL266"/>
  <c r="EO266"/>
  <c r="EP266"/>
  <c r="EQ266"/>
  <c r="ER266"/>
  <c r="EU266"/>
  <c r="EX266"/>
  <c r="CG267"/>
  <c r="CH267"/>
  <c r="CI267"/>
  <c r="CJ267"/>
  <c r="CM267"/>
  <c r="CP267"/>
  <c r="CS267"/>
  <c r="CT267"/>
  <c r="CU267"/>
  <c r="CV267"/>
  <c r="CY267"/>
  <c r="DB267"/>
  <c r="DE267"/>
  <c r="DF267"/>
  <c r="DG267"/>
  <c r="DH267"/>
  <c r="DK267"/>
  <c r="DN267"/>
  <c r="DQ267"/>
  <c r="DR267"/>
  <c r="DS267"/>
  <c r="DT267"/>
  <c r="DW267"/>
  <c r="DZ267"/>
  <c r="EC267"/>
  <c r="ED267"/>
  <c r="EE267"/>
  <c r="EF267"/>
  <c r="EI267"/>
  <c r="EL267"/>
  <c r="EO267"/>
  <c r="ES267" s="1"/>
  <c r="EP267"/>
  <c r="EQ267"/>
  <c r="ER267"/>
  <c r="EU267"/>
  <c r="EX267"/>
  <c r="CG268"/>
  <c r="CH268"/>
  <c r="CI268"/>
  <c r="CJ268"/>
  <c r="CM268"/>
  <c r="CP268"/>
  <c r="CS268"/>
  <c r="CT268"/>
  <c r="CU268"/>
  <c r="CV268"/>
  <c r="CY268"/>
  <c r="DB268"/>
  <c r="DE268"/>
  <c r="DF268"/>
  <c r="DG268"/>
  <c r="DH268"/>
  <c r="DK268"/>
  <c r="DN268"/>
  <c r="DQ268"/>
  <c r="DR268"/>
  <c r="DS268"/>
  <c r="DT268"/>
  <c r="DW268"/>
  <c r="DZ268"/>
  <c r="EC268"/>
  <c r="ED268"/>
  <c r="EE268"/>
  <c r="EF268"/>
  <c r="EI268"/>
  <c r="EL268"/>
  <c r="EO268"/>
  <c r="EP268"/>
  <c r="EQ268"/>
  <c r="ER268"/>
  <c r="EU268"/>
  <c r="EX268"/>
  <c r="CG269"/>
  <c r="CH269"/>
  <c r="CI269"/>
  <c r="CJ269"/>
  <c r="CM269"/>
  <c r="CP269"/>
  <c r="CS269"/>
  <c r="CT269"/>
  <c r="CU269"/>
  <c r="CV269"/>
  <c r="CY269"/>
  <c r="DB269"/>
  <c r="DE269"/>
  <c r="DF269"/>
  <c r="DG269"/>
  <c r="DH269"/>
  <c r="DK269"/>
  <c r="DN269"/>
  <c r="DQ269"/>
  <c r="DR269"/>
  <c r="DS269"/>
  <c r="DT269"/>
  <c r="DW269"/>
  <c r="DZ269"/>
  <c r="EC269"/>
  <c r="ED269"/>
  <c r="EE269"/>
  <c r="EF269"/>
  <c r="EI269"/>
  <c r="EL269"/>
  <c r="EO269"/>
  <c r="EP269"/>
  <c r="EQ269"/>
  <c r="ER269"/>
  <c r="EU269"/>
  <c r="EX269"/>
  <c r="CG270"/>
  <c r="CH270"/>
  <c r="CI270"/>
  <c r="CJ270"/>
  <c r="CM270"/>
  <c r="CP270"/>
  <c r="CS270"/>
  <c r="CT270"/>
  <c r="CU270"/>
  <c r="CV270"/>
  <c r="CY270"/>
  <c r="DB270"/>
  <c r="DE270"/>
  <c r="DF270"/>
  <c r="DG270"/>
  <c r="DH270"/>
  <c r="DK270"/>
  <c r="DN270"/>
  <c r="DQ270"/>
  <c r="DR270"/>
  <c r="DS270"/>
  <c r="DT270"/>
  <c r="DW270"/>
  <c r="DZ270"/>
  <c r="EC270"/>
  <c r="ED270"/>
  <c r="EE270"/>
  <c r="EF270"/>
  <c r="EI270"/>
  <c r="EL270"/>
  <c r="EO270"/>
  <c r="EP270"/>
  <c r="EQ270"/>
  <c r="ER270"/>
  <c r="EU270"/>
  <c r="EX270"/>
  <c r="CG271"/>
  <c r="CH271"/>
  <c r="CI271"/>
  <c r="CJ271"/>
  <c r="CM271"/>
  <c r="CP271"/>
  <c r="CS271"/>
  <c r="CT271"/>
  <c r="CU271"/>
  <c r="CV271"/>
  <c r="CY271"/>
  <c r="DB271"/>
  <c r="DE271"/>
  <c r="DF271"/>
  <c r="DG271"/>
  <c r="DH271"/>
  <c r="DK271"/>
  <c r="DN271"/>
  <c r="DQ271"/>
  <c r="DR271"/>
  <c r="DS271"/>
  <c r="DT271"/>
  <c r="DW271"/>
  <c r="DZ271"/>
  <c r="EC271"/>
  <c r="ED271"/>
  <c r="EE271"/>
  <c r="EF271"/>
  <c r="EI271"/>
  <c r="EL271"/>
  <c r="EO271"/>
  <c r="ES271" s="1"/>
  <c r="EP271"/>
  <c r="EQ271"/>
  <c r="ER271"/>
  <c r="EU271"/>
  <c r="EX271"/>
  <c r="CG272"/>
  <c r="CH272"/>
  <c r="CI272"/>
  <c r="CJ272"/>
  <c r="CM272"/>
  <c r="CP272"/>
  <c r="CS272"/>
  <c r="CT272"/>
  <c r="CU272"/>
  <c r="CV272"/>
  <c r="CY272"/>
  <c r="DB272"/>
  <c r="DE272"/>
  <c r="DF272"/>
  <c r="DG272"/>
  <c r="DH272"/>
  <c r="DK272"/>
  <c r="DN272"/>
  <c r="DQ272"/>
  <c r="DR272"/>
  <c r="DS272"/>
  <c r="DT272"/>
  <c r="DW272"/>
  <c r="DZ272"/>
  <c r="EC272"/>
  <c r="ED272"/>
  <c r="EE272"/>
  <c r="EF272"/>
  <c r="EI272"/>
  <c r="EL272"/>
  <c r="EO272"/>
  <c r="EP272"/>
  <c r="EQ272"/>
  <c r="ER272"/>
  <c r="EU272"/>
  <c r="EX272"/>
  <c r="CG273"/>
  <c r="CH273"/>
  <c r="CI273"/>
  <c r="CJ273"/>
  <c r="CM273"/>
  <c r="CP273"/>
  <c r="CS273"/>
  <c r="CT273"/>
  <c r="CU273"/>
  <c r="CV273"/>
  <c r="CY273"/>
  <c r="DB273"/>
  <c r="DE273"/>
  <c r="DF273"/>
  <c r="DG273"/>
  <c r="DH273"/>
  <c r="DK273"/>
  <c r="DN273"/>
  <c r="DQ273"/>
  <c r="DR273"/>
  <c r="DS273"/>
  <c r="DT273"/>
  <c r="DW273"/>
  <c r="DZ273"/>
  <c r="EC273"/>
  <c r="ED273"/>
  <c r="EE273"/>
  <c r="EF273"/>
  <c r="EI273"/>
  <c r="EL273"/>
  <c r="EO273"/>
  <c r="EP273"/>
  <c r="EQ273"/>
  <c r="ER273"/>
  <c r="EU273"/>
  <c r="EX273"/>
  <c r="CG274"/>
  <c r="CH274"/>
  <c r="CI274"/>
  <c r="CJ274"/>
  <c r="CM274"/>
  <c r="CP274"/>
  <c r="CS274"/>
  <c r="CT274"/>
  <c r="CU274"/>
  <c r="CV274"/>
  <c r="CY274"/>
  <c r="DB274"/>
  <c r="DE274"/>
  <c r="DF274"/>
  <c r="DG274"/>
  <c r="DH274"/>
  <c r="DK274"/>
  <c r="DN274"/>
  <c r="DQ274"/>
  <c r="DR274"/>
  <c r="DS274"/>
  <c r="DT274"/>
  <c r="DW274"/>
  <c r="DZ274"/>
  <c r="EC274"/>
  <c r="ED274"/>
  <c r="EE274"/>
  <c r="EF274"/>
  <c r="EI274"/>
  <c r="EL274"/>
  <c r="EO274"/>
  <c r="EP274"/>
  <c r="EQ274"/>
  <c r="ER274"/>
  <c r="EU274"/>
  <c r="EX274"/>
  <c r="CG275"/>
  <c r="CH275"/>
  <c r="CI275"/>
  <c r="CJ275"/>
  <c r="CM275"/>
  <c r="CP275"/>
  <c r="CS275"/>
  <c r="CT275"/>
  <c r="CW275" s="1"/>
  <c r="CX275" s="1"/>
  <c r="CU275"/>
  <c r="CV275"/>
  <c r="CY275"/>
  <c r="DB275"/>
  <c r="DE275"/>
  <c r="DF275"/>
  <c r="DG275"/>
  <c r="DH275"/>
  <c r="DK275"/>
  <c r="DN275"/>
  <c r="DQ275"/>
  <c r="DR275"/>
  <c r="DS275"/>
  <c r="DT275"/>
  <c r="DW275"/>
  <c r="DZ275"/>
  <c r="EC275"/>
  <c r="ED275"/>
  <c r="EE275"/>
  <c r="EF275"/>
  <c r="EI275"/>
  <c r="EL275"/>
  <c r="EO275"/>
  <c r="EP275"/>
  <c r="EQ275"/>
  <c r="ER275"/>
  <c r="EU275"/>
  <c r="EX275"/>
  <c r="CG276"/>
  <c r="CH276"/>
  <c r="CI276"/>
  <c r="CJ276"/>
  <c r="CM276"/>
  <c r="CP276"/>
  <c r="CS276"/>
  <c r="CT276"/>
  <c r="CU276"/>
  <c r="CV276"/>
  <c r="CY276"/>
  <c r="DB276"/>
  <c r="DE276"/>
  <c r="DF276"/>
  <c r="DG276"/>
  <c r="DH276"/>
  <c r="DK276"/>
  <c r="DN276"/>
  <c r="DQ276"/>
  <c r="DR276"/>
  <c r="DS276"/>
  <c r="DT276"/>
  <c r="DW276"/>
  <c r="DZ276"/>
  <c r="EC276"/>
  <c r="ED276"/>
  <c r="EE276"/>
  <c r="EF276"/>
  <c r="EI276"/>
  <c r="EL276"/>
  <c r="EO276"/>
  <c r="EP276"/>
  <c r="EQ276"/>
  <c r="ER276"/>
  <c r="EU276"/>
  <c r="EX276"/>
  <c r="CG277"/>
  <c r="CH277"/>
  <c r="CI277"/>
  <c r="CJ277"/>
  <c r="CM277"/>
  <c r="CP277"/>
  <c r="CS277"/>
  <c r="CT277"/>
  <c r="CU277"/>
  <c r="CV277"/>
  <c r="CY277"/>
  <c r="DB277"/>
  <c r="DE277"/>
  <c r="DF277"/>
  <c r="DG277"/>
  <c r="DH277"/>
  <c r="DK277"/>
  <c r="DN277"/>
  <c r="DQ277"/>
  <c r="DR277"/>
  <c r="DS277"/>
  <c r="DT277"/>
  <c r="DW277"/>
  <c r="DZ277"/>
  <c r="EC277"/>
  <c r="ED277"/>
  <c r="EE277"/>
  <c r="EF277"/>
  <c r="EI277"/>
  <c r="EL277"/>
  <c r="EO277"/>
  <c r="EP277"/>
  <c r="EQ277"/>
  <c r="ER277"/>
  <c r="EU277"/>
  <c r="EX277"/>
  <c r="CG278"/>
  <c r="CH278"/>
  <c r="CI278"/>
  <c r="CJ278"/>
  <c r="CM278"/>
  <c r="CP278"/>
  <c r="CS278"/>
  <c r="CT278"/>
  <c r="CU278"/>
  <c r="CV278"/>
  <c r="CY278"/>
  <c r="DB278"/>
  <c r="DE278"/>
  <c r="DF278"/>
  <c r="DG278"/>
  <c r="DH278"/>
  <c r="DK278"/>
  <c r="DN278"/>
  <c r="DQ278"/>
  <c r="DR278"/>
  <c r="DS278"/>
  <c r="DT278"/>
  <c r="DW278"/>
  <c r="DZ278"/>
  <c r="EC278"/>
  <c r="ED278"/>
  <c r="EE278"/>
  <c r="EF278"/>
  <c r="EI278"/>
  <c r="EL278"/>
  <c r="EO278"/>
  <c r="EP278"/>
  <c r="EQ278"/>
  <c r="ER278"/>
  <c r="EU278"/>
  <c r="EX278"/>
  <c r="EX9"/>
  <c r="EU9"/>
  <c r="ER9"/>
  <c r="EQ9"/>
  <c r="EP9"/>
  <c r="EO9"/>
  <c r="EV7"/>
  <c r="EX7"/>
  <c r="EU7"/>
  <c r="ER7"/>
  <c r="EQ7"/>
  <c r="EP7"/>
  <c r="EO7"/>
  <c r="EL9"/>
  <c r="EI9"/>
  <c r="EF9"/>
  <c r="EE9"/>
  <c r="ED9"/>
  <c r="EC9"/>
  <c r="EJ7"/>
  <c r="EL7"/>
  <c r="EI7"/>
  <c r="EF7"/>
  <c r="EE7"/>
  <c r="ED7"/>
  <c r="EC7"/>
  <c r="DZ7"/>
  <c r="DX7"/>
  <c r="DW7"/>
  <c r="DZ9"/>
  <c r="DW9"/>
  <c r="DT7"/>
  <c r="DS7"/>
  <c r="DR7"/>
  <c r="DQ7"/>
  <c r="DN7"/>
  <c r="DL7"/>
  <c r="DK7"/>
  <c r="DH7"/>
  <c r="DG7"/>
  <c r="DF7"/>
  <c r="DE7"/>
  <c r="DB7"/>
  <c r="CZ7"/>
  <c r="CY7"/>
  <c r="CV7"/>
  <c r="CU7"/>
  <c r="CT7"/>
  <c r="CS7"/>
  <c r="CN7"/>
  <c r="CP7"/>
  <c r="CM7"/>
  <c r="DT9"/>
  <c r="DR9"/>
  <c r="DS9"/>
  <c r="DQ9"/>
  <c r="DN9"/>
  <c r="DK9"/>
  <c r="DH9"/>
  <c r="DG9"/>
  <c r="DF9"/>
  <c r="DE9"/>
  <c r="DI9" s="1"/>
  <c r="DJ9" s="1"/>
  <c r="DJ8"/>
  <c r="DH8" s="1"/>
  <c r="DB9"/>
  <c r="CY9"/>
  <c r="CV9"/>
  <c r="CU9"/>
  <c r="CT9"/>
  <c r="CS9"/>
  <c r="CM9"/>
  <c r="CP9"/>
  <c r="CJ9"/>
  <c r="CI9"/>
  <c r="CH9"/>
  <c r="CG9"/>
  <c r="CJ7"/>
  <c r="BQ8"/>
  <c r="CG3"/>
  <c r="CS3"/>
  <c r="DE3"/>
  <c r="DQ3"/>
  <c r="EC3"/>
  <c r="EO3"/>
  <c r="CL8"/>
  <c r="CJ8" s="1"/>
  <c r="CX8"/>
  <c r="CV8" s="1"/>
  <c r="EH8"/>
  <c r="EF8" s="1"/>
  <c r="ET8"/>
  <c r="ER8" s="1"/>
  <c r="DU247" l="1"/>
  <c r="DV247" s="1"/>
  <c r="CW242"/>
  <c r="CX242" s="1"/>
  <c r="DU7"/>
  <c r="EG9"/>
  <c r="EH9" s="1"/>
  <c r="ES276"/>
  <c r="DU243"/>
  <c r="DV243" s="1"/>
  <c r="DU239"/>
  <c r="DV239" s="1"/>
  <c r="CW238"/>
  <c r="CX238" s="1"/>
  <c r="DI138"/>
  <c r="DJ138" s="1"/>
  <c r="DI134"/>
  <c r="DJ134" s="1"/>
  <c r="DU14"/>
  <c r="DV14" s="1"/>
  <c r="DI272"/>
  <c r="DJ272" s="1"/>
  <c r="CK271"/>
  <c r="CL271" s="1"/>
  <c r="DI268"/>
  <c r="DJ268" s="1"/>
  <c r="EG265"/>
  <c r="EH265" s="1"/>
  <c r="DI264"/>
  <c r="DJ264" s="1"/>
  <c r="CK263"/>
  <c r="CL263" s="1"/>
  <c r="EG261"/>
  <c r="EH261" s="1"/>
  <c r="CK259"/>
  <c r="CL259" s="1"/>
  <c r="EG135"/>
  <c r="EH135" s="1"/>
  <c r="ES23"/>
  <c r="EG273"/>
  <c r="EH273" s="1"/>
  <c r="EG269"/>
  <c r="EH269" s="1"/>
  <c r="CK267"/>
  <c r="CL267" s="1"/>
  <c r="DI260"/>
  <c r="DJ260" s="1"/>
  <c r="EG241"/>
  <c r="EH241" s="1"/>
  <c r="CW146"/>
  <c r="CX146" s="1"/>
  <c r="DU274"/>
  <c r="DV274" s="1"/>
  <c r="ES38"/>
  <c r="DU29"/>
  <c r="DV29" s="1"/>
  <c r="EG260"/>
  <c r="EH260" s="1"/>
  <c r="CK254"/>
  <c r="CL254" s="1"/>
  <c r="EG252"/>
  <c r="EH252" s="1"/>
  <c r="DI251"/>
  <c r="DJ251" s="1"/>
  <c r="CK250"/>
  <c r="CL250" s="1"/>
  <c r="EG248"/>
  <c r="EH248" s="1"/>
  <c r="CK266"/>
  <c r="CL266" s="1"/>
  <c r="DI239"/>
  <c r="DJ239" s="1"/>
  <c r="CK238"/>
  <c r="CL238" s="1"/>
  <c r="DU273"/>
  <c r="DV273" s="1"/>
  <c r="CW272"/>
  <c r="CX272" s="1"/>
  <c r="DU269"/>
  <c r="DV269" s="1"/>
  <c r="CW268"/>
  <c r="CX268" s="1"/>
  <c r="DU265"/>
  <c r="DV265" s="1"/>
  <c r="CW264"/>
  <c r="CX264" s="1"/>
  <c r="DU261"/>
  <c r="DV261" s="1"/>
  <c r="CW260"/>
  <c r="CX260" s="1"/>
  <c r="DU257"/>
  <c r="DV257" s="1"/>
  <c r="CW256"/>
  <c r="CX256" s="1"/>
  <c r="DU253"/>
  <c r="DV253" s="1"/>
  <c r="CW252"/>
  <c r="CX252" s="1"/>
  <c r="DU249"/>
  <c r="DV249" s="1"/>
  <c r="CW248"/>
  <c r="CX248" s="1"/>
  <c r="CW240"/>
  <c r="CX240" s="1"/>
  <c r="CK80"/>
  <c r="CL80" s="1"/>
  <c r="EG268"/>
  <c r="EH268" s="1"/>
  <c r="CK262"/>
  <c r="CL262" s="1"/>
  <c r="ES246"/>
  <c r="DI271"/>
  <c r="DJ271" s="1"/>
  <c r="DI263"/>
  <c r="DJ263" s="1"/>
  <c r="CK245"/>
  <c r="CL245" s="1"/>
  <c r="EG272"/>
  <c r="EH272" s="1"/>
  <c r="DI259"/>
  <c r="DJ259" s="1"/>
  <c r="EG239"/>
  <c r="EH239" s="1"/>
  <c r="DI238"/>
  <c r="DJ238" s="1"/>
  <c r="CK270"/>
  <c r="CL270" s="1"/>
  <c r="DI267"/>
  <c r="DJ267" s="1"/>
  <c r="EG264"/>
  <c r="EH264" s="1"/>
  <c r="CK258"/>
  <c r="CL258" s="1"/>
  <c r="EG159"/>
  <c r="EH159" s="1"/>
  <c r="CK157"/>
  <c r="CL157" s="1"/>
  <c r="EG155"/>
  <c r="EH155" s="1"/>
  <c r="EG274"/>
  <c r="EH274" s="1"/>
  <c r="DI273"/>
  <c r="DJ273" s="1"/>
  <c r="CK272"/>
  <c r="CL272" s="1"/>
  <c r="EG270"/>
  <c r="EH270" s="1"/>
  <c r="DI269"/>
  <c r="DJ269" s="1"/>
  <c r="CK268"/>
  <c r="CL268" s="1"/>
  <c r="EG266"/>
  <c r="EH266" s="1"/>
  <c r="DI265"/>
  <c r="DJ265" s="1"/>
  <c r="CK264"/>
  <c r="CL264" s="1"/>
  <c r="EG262"/>
  <c r="EH262" s="1"/>
  <c r="DI261"/>
  <c r="DJ261" s="1"/>
  <c r="CK260"/>
  <c r="CL260" s="1"/>
  <c r="EG258"/>
  <c r="EH258" s="1"/>
  <c r="DI257"/>
  <c r="DJ257" s="1"/>
  <c r="CK256"/>
  <c r="CL256" s="1"/>
  <c r="EG254"/>
  <c r="EH254" s="1"/>
  <c r="DI253"/>
  <c r="DJ253" s="1"/>
  <c r="CK252"/>
  <c r="CL252" s="1"/>
  <c r="EG250"/>
  <c r="EH250" s="1"/>
  <c r="DI249"/>
  <c r="DJ249" s="1"/>
  <c r="CK244"/>
  <c r="CL244" s="1"/>
  <c r="ES147"/>
  <c r="ES130"/>
  <c r="ES87"/>
  <c r="ES60"/>
  <c r="ES52"/>
  <c r="EG46"/>
  <c r="EH46" s="1"/>
  <c r="ES45"/>
  <c r="EG35"/>
  <c r="EH35" s="1"/>
  <c r="ES30"/>
  <c r="ES15"/>
  <c r="DU173"/>
  <c r="DV173" s="1"/>
  <c r="CW172"/>
  <c r="CX172" s="1"/>
  <c r="EG168"/>
  <c r="EH168" s="1"/>
  <c r="CK163"/>
  <c r="CL163" s="1"/>
  <c r="DU159"/>
  <c r="DV159" s="1"/>
  <c r="DI147"/>
  <c r="DJ147" s="1"/>
  <c r="EG141"/>
  <c r="EH141" s="1"/>
  <c r="CW138"/>
  <c r="CX138" s="1"/>
  <c r="CK126"/>
  <c r="CL126" s="1"/>
  <c r="EG124"/>
  <c r="EH124" s="1"/>
  <c r="DI123"/>
  <c r="DJ123" s="1"/>
  <c r="CK122"/>
  <c r="CL122" s="1"/>
  <c r="EG120"/>
  <c r="EH120" s="1"/>
  <c r="DI119"/>
  <c r="DJ119" s="1"/>
  <c r="CK118"/>
  <c r="CL118" s="1"/>
  <c r="EG116"/>
  <c r="EH116" s="1"/>
  <c r="DI115"/>
  <c r="DJ115" s="1"/>
  <c r="CK114"/>
  <c r="CL114" s="1"/>
  <c r="EG112"/>
  <c r="EH112" s="1"/>
  <c r="DI111"/>
  <c r="DJ111" s="1"/>
  <c r="CK110"/>
  <c r="CL110" s="1"/>
  <c r="EG108"/>
  <c r="EH108" s="1"/>
  <c r="DI107"/>
  <c r="DJ107" s="1"/>
  <c r="CK106"/>
  <c r="CL106" s="1"/>
  <c r="EG104"/>
  <c r="EH104" s="1"/>
  <c r="DI103"/>
  <c r="DJ103" s="1"/>
  <c r="CK102"/>
  <c r="CL102" s="1"/>
  <c r="EG100"/>
  <c r="EH100" s="1"/>
  <c r="DI99"/>
  <c r="DJ99" s="1"/>
  <c r="CK98"/>
  <c r="CL98" s="1"/>
  <c r="EG96"/>
  <c r="EH96" s="1"/>
  <c r="DI95"/>
  <c r="DJ95" s="1"/>
  <c r="CK94"/>
  <c r="CL94" s="1"/>
  <c r="EG84"/>
  <c r="EH84" s="1"/>
  <c r="DI83"/>
  <c r="DJ83" s="1"/>
  <c r="CW24"/>
  <c r="CX24" s="1"/>
  <c r="ES18"/>
  <c r="ES11"/>
  <c r="DU10"/>
  <c r="DV10" s="1"/>
  <c r="FE116"/>
  <c r="EG161"/>
  <c r="EH161" s="1"/>
  <c r="CW158"/>
  <c r="CX158" s="1"/>
  <c r="CK146"/>
  <c r="CL146" s="1"/>
  <c r="DI140"/>
  <c r="DJ140" s="1"/>
  <c r="DI133"/>
  <c r="DJ133" s="1"/>
  <c r="CK86"/>
  <c r="CL86" s="1"/>
  <c r="ES48"/>
  <c r="EG42"/>
  <c r="EH42" s="1"/>
  <c r="ES37"/>
  <c r="EG27"/>
  <c r="EH27" s="1"/>
  <c r="ES22"/>
  <c r="CK237"/>
  <c r="CL237" s="1"/>
  <c r="EG235"/>
  <c r="EH235" s="1"/>
  <c r="DI234"/>
  <c r="DJ234" s="1"/>
  <c r="CK233"/>
  <c r="CL233" s="1"/>
  <c r="EG231"/>
  <c r="EH231" s="1"/>
  <c r="DI230"/>
  <c r="DJ230" s="1"/>
  <c r="CK229"/>
  <c r="CL229" s="1"/>
  <c r="EG227"/>
  <c r="EH227" s="1"/>
  <c r="DI226"/>
  <c r="DJ226" s="1"/>
  <c r="CK225"/>
  <c r="CL225" s="1"/>
  <c r="EG223"/>
  <c r="EH223" s="1"/>
  <c r="DI222"/>
  <c r="DJ222" s="1"/>
  <c r="CK221"/>
  <c r="CL221" s="1"/>
  <c r="EG219"/>
  <c r="EH219" s="1"/>
  <c r="DI218"/>
  <c r="DJ218" s="1"/>
  <c r="CK217"/>
  <c r="CL217" s="1"/>
  <c r="EG215"/>
  <c r="EH215" s="1"/>
  <c r="DI214"/>
  <c r="DJ214" s="1"/>
  <c r="CK213"/>
  <c r="CL213" s="1"/>
  <c r="EG211"/>
  <c r="EH211" s="1"/>
  <c r="DI210"/>
  <c r="DJ210" s="1"/>
  <c r="CK209"/>
  <c r="CL209" s="1"/>
  <c r="EG207"/>
  <c r="EH207" s="1"/>
  <c r="DI206"/>
  <c r="DJ206" s="1"/>
  <c r="CK205"/>
  <c r="CL205" s="1"/>
  <c r="EG203"/>
  <c r="EH203" s="1"/>
  <c r="DI202"/>
  <c r="DJ202" s="1"/>
  <c r="CK201"/>
  <c r="CL201" s="1"/>
  <c r="EG199"/>
  <c r="EH199" s="1"/>
  <c r="DI198"/>
  <c r="DJ198" s="1"/>
  <c r="CK197"/>
  <c r="CL197" s="1"/>
  <c r="EG195"/>
  <c r="EH195" s="1"/>
  <c r="DI194"/>
  <c r="DJ194" s="1"/>
  <c r="CK193"/>
  <c r="CL193" s="1"/>
  <c r="EG191"/>
  <c r="EH191" s="1"/>
  <c r="DU169"/>
  <c r="DV169" s="1"/>
  <c r="CW168"/>
  <c r="CX168" s="1"/>
  <c r="CK166"/>
  <c r="CL166" s="1"/>
  <c r="DI160"/>
  <c r="DJ160" s="1"/>
  <c r="EG144"/>
  <c r="EH144" s="1"/>
  <c r="ES143"/>
  <c r="CK139"/>
  <c r="CL139" s="1"/>
  <c r="DU135"/>
  <c r="DV135" s="1"/>
  <c r="CW131"/>
  <c r="CX131" s="1"/>
  <c r="EG130"/>
  <c r="EH130" s="1"/>
  <c r="DU125"/>
  <c r="DV125" s="1"/>
  <c r="DU121"/>
  <c r="DV121" s="1"/>
  <c r="CW120"/>
  <c r="CX120" s="1"/>
  <c r="DU117"/>
  <c r="DV117" s="1"/>
  <c r="DU113"/>
  <c r="DV113" s="1"/>
  <c r="DU101"/>
  <c r="DV101" s="1"/>
  <c r="DU97"/>
  <c r="DV97" s="1"/>
  <c r="CW96"/>
  <c r="CX96" s="1"/>
  <c r="DU93"/>
  <c r="DV93" s="1"/>
  <c r="CW88"/>
  <c r="CX88" s="1"/>
  <c r="EG80"/>
  <c r="EH80" s="1"/>
  <c r="DI41"/>
  <c r="DJ41" s="1"/>
  <c r="DU39"/>
  <c r="DV39" s="1"/>
  <c r="CW16"/>
  <c r="CX16" s="1"/>
  <c r="CW12"/>
  <c r="CX12" s="1"/>
  <c r="FE79"/>
  <c r="FE87"/>
  <c r="FE95"/>
  <c r="FE103"/>
  <c r="FE111"/>
  <c r="FE135"/>
  <c r="FE143"/>
  <c r="FE151"/>
  <c r="FE159"/>
  <c r="FE167"/>
  <c r="FE175"/>
  <c r="FE183"/>
  <c r="FE191"/>
  <c r="FE199"/>
  <c r="FE207"/>
  <c r="FE215"/>
  <c r="FE223"/>
  <c r="FE231"/>
  <c r="FE239"/>
  <c r="FE247"/>
  <c r="FE255"/>
  <c r="FE263"/>
  <c r="CW49"/>
  <c r="CX49" s="1"/>
  <c r="DU43"/>
  <c r="DV43" s="1"/>
  <c r="CW38"/>
  <c r="CX38" s="1"/>
  <c r="EG34"/>
  <c r="EH34" s="1"/>
  <c r="ES33"/>
  <c r="ES29"/>
  <c r="EG19"/>
  <c r="EH19" s="1"/>
  <c r="ES14"/>
  <c r="DU13"/>
  <c r="DV13" s="1"/>
  <c r="DI163"/>
  <c r="DJ163" s="1"/>
  <c r="EG157"/>
  <c r="EH157" s="1"/>
  <c r="CW154"/>
  <c r="CX154" s="1"/>
  <c r="CK142"/>
  <c r="CL142" s="1"/>
  <c r="DI136"/>
  <c r="DJ136" s="1"/>
  <c r="ES82"/>
  <c r="CK62"/>
  <c r="CL62" s="1"/>
  <c r="EG60"/>
  <c r="EH60" s="1"/>
  <c r="DI59"/>
  <c r="DJ59" s="1"/>
  <c r="CK58"/>
  <c r="CL58" s="1"/>
  <c r="EG56"/>
  <c r="EH56" s="1"/>
  <c r="DI55"/>
  <c r="DJ55" s="1"/>
  <c r="CK54"/>
  <c r="CL54" s="1"/>
  <c r="EG52"/>
  <c r="EH52" s="1"/>
  <c r="ES51"/>
  <c r="ES44"/>
  <c r="DI33"/>
  <c r="DJ33" s="1"/>
  <c r="DU31"/>
  <c r="DV31" s="1"/>
  <c r="ES10"/>
  <c r="ES233"/>
  <c r="ES229"/>
  <c r="ES225"/>
  <c r="ES221"/>
  <c r="ES217"/>
  <c r="ES213"/>
  <c r="ES209"/>
  <c r="ES205"/>
  <c r="ES201"/>
  <c r="ES197"/>
  <c r="ES193"/>
  <c r="ES189"/>
  <c r="ES185"/>
  <c r="ES181"/>
  <c r="ES177"/>
  <c r="EG167"/>
  <c r="EH167" s="1"/>
  <c r="ES139"/>
  <c r="CK135"/>
  <c r="CL135" s="1"/>
  <c r="DI86"/>
  <c r="DJ86" s="1"/>
  <c r="DI82"/>
  <c r="DJ82" s="1"/>
  <c r="CW30"/>
  <c r="CX30" s="1"/>
  <c r="ES159"/>
  <c r="DI139"/>
  <c r="DJ139" s="1"/>
  <c r="CK81"/>
  <c r="CL81" s="1"/>
  <c r="DU49"/>
  <c r="DV49" s="1"/>
  <c r="EG48"/>
  <c r="EH48" s="1"/>
  <c r="ES47"/>
  <c r="CW45"/>
  <c r="CX45" s="1"/>
  <c r="DI40"/>
  <c r="DJ40" s="1"/>
  <c r="CK39"/>
  <c r="CL39" s="1"/>
  <c r="DI25"/>
  <c r="DJ25" s="1"/>
  <c r="DU23"/>
  <c r="DV23" s="1"/>
  <c r="EG153"/>
  <c r="EH153" s="1"/>
  <c r="CW150"/>
  <c r="CX150" s="1"/>
  <c r="DI132"/>
  <c r="DJ132" s="1"/>
  <c r="DU235"/>
  <c r="DV235" s="1"/>
  <c r="CW234"/>
  <c r="CX234" s="1"/>
  <c r="DU231"/>
  <c r="DV231" s="1"/>
  <c r="CW230"/>
  <c r="CX230" s="1"/>
  <c r="DU227"/>
  <c r="DV227" s="1"/>
  <c r="CW226"/>
  <c r="CX226" s="1"/>
  <c r="DU223"/>
  <c r="DV223" s="1"/>
  <c r="CW218"/>
  <c r="CX218" s="1"/>
  <c r="DU211"/>
  <c r="DV211" s="1"/>
  <c r="CW210"/>
  <c r="CX210" s="1"/>
  <c r="DU207"/>
  <c r="DV207" s="1"/>
  <c r="CW206"/>
  <c r="CX206" s="1"/>
  <c r="DU203"/>
  <c r="DV203" s="1"/>
  <c r="DU199"/>
  <c r="DV199" s="1"/>
  <c r="CW198"/>
  <c r="CX198" s="1"/>
  <c r="DU195"/>
  <c r="DV195" s="1"/>
  <c r="DU191"/>
  <c r="DV191" s="1"/>
  <c r="CW190"/>
  <c r="CX190" s="1"/>
  <c r="DU187"/>
  <c r="DV187" s="1"/>
  <c r="CW186"/>
  <c r="CX186" s="1"/>
  <c r="DU183"/>
  <c r="DV183" s="1"/>
  <c r="CW182"/>
  <c r="CX182" s="1"/>
  <c r="DU179"/>
  <c r="DV179" s="1"/>
  <c r="CW178"/>
  <c r="CX178" s="1"/>
  <c r="CK158"/>
  <c r="CL158" s="1"/>
  <c r="DI152"/>
  <c r="DJ152" s="1"/>
  <c r="EG136"/>
  <c r="EH136" s="1"/>
  <c r="ES128"/>
  <c r="EG126"/>
  <c r="EH126" s="1"/>
  <c r="DI125"/>
  <c r="DJ125" s="1"/>
  <c r="CK124"/>
  <c r="CL124" s="1"/>
  <c r="EG122"/>
  <c r="EH122" s="1"/>
  <c r="DI121"/>
  <c r="DJ121" s="1"/>
  <c r="CK120"/>
  <c r="CL120" s="1"/>
  <c r="EG118"/>
  <c r="EH118" s="1"/>
  <c r="DI117"/>
  <c r="DJ117" s="1"/>
  <c r="CK116"/>
  <c r="CL116" s="1"/>
  <c r="EG114"/>
  <c r="EH114" s="1"/>
  <c r="DI113"/>
  <c r="DJ113" s="1"/>
  <c r="CK112"/>
  <c r="CL112" s="1"/>
  <c r="EG110"/>
  <c r="EH110" s="1"/>
  <c r="DI109"/>
  <c r="DJ109" s="1"/>
  <c r="CK108"/>
  <c r="CL108" s="1"/>
  <c r="EG106"/>
  <c r="EH106" s="1"/>
  <c r="DI105"/>
  <c r="DJ105" s="1"/>
  <c r="CK104"/>
  <c r="CL104" s="1"/>
  <c r="EG102"/>
  <c r="EH102" s="1"/>
  <c r="DI101"/>
  <c r="DJ101" s="1"/>
  <c r="CK100"/>
  <c r="CL100" s="1"/>
  <c r="EG98"/>
  <c r="EH98" s="1"/>
  <c r="DI97"/>
  <c r="DJ97" s="1"/>
  <c r="CK96"/>
  <c r="CL96" s="1"/>
  <c r="EG94"/>
  <c r="EH94" s="1"/>
  <c r="CK84"/>
  <c r="CL84" s="1"/>
  <c r="ES43"/>
  <c r="CW37"/>
  <c r="CX37" s="1"/>
  <c r="DI32"/>
  <c r="DJ32" s="1"/>
  <c r="CK31"/>
  <c r="CL31" s="1"/>
  <c r="ES28"/>
  <c r="DI17"/>
  <c r="DJ17" s="1"/>
  <c r="DU15"/>
  <c r="DV15" s="1"/>
  <c r="ES13"/>
  <c r="DU171"/>
  <c r="DV171" s="1"/>
  <c r="CW170"/>
  <c r="CX170" s="1"/>
  <c r="EG156"/>
  <c r="EH156" s="1"/>
  <c r="ES155"/>
  <c r="CK151"/>
  <c r="CL151" s="1"/>
  <c r="DU147"/>
  <c r="DV147" s="1"/>
  <c r="DI135"/>
  <c r="DJ135" s="1"/>
  <c r="DI85"/>
  <c r="DJ85" s="1"/>
  <c r="DU80"/>
  <c r="DV80" s="1"/>
  <c r="ES46"/>
  <c r="CW44"/>
  <c r="CX44" s="1"/>
  <c r="ES39"/>
  <c r="DU30"/>
  <c r="DV30" s="1"/>
  <c r="ES24"/>
  <c r="DU19"/>
  <c r="DV19" s="1"/>
  <c r="EG10"/>
  <c r="EH10" s="1"/>
  <c r="DU167"/>
  <c r="DV167" s="1"/>
  <c r="CW166"/>
  <c r="CX166" s="1"/>
  <c r="CK154"/>
  <c r="CL154" s="1"/>
  <c r="DI148"/>
  <c r="DJ148" s="1"/>
  <c r="ES92"/>
  <c r="CW86"/>
  <c r="CX86" s="1"/>
  <c r="ES61"/>
  <c r="ES57"/>
  <c r="ES53"/>
  <c r="DU41"/>
  <c r="DV41" s="1"/>
  <c r="CW36"/>
  <c r="CX36" s="1"/>
  <c r="DU22"/>
  <c r="DV22" s="1"/>
  <c r="ES16"/>
  <c r="EG169"/>
  <c r="EH169" s="1"/>
  <c r="DI168"/>
  <c r="DJ168" s="1"/>
  <c r="EG152"/>
  <c r="EH152" s="1"/>
  <c r="ES151"/>
  <c r="CK147"/>
  <c r="CL147" s="1"/>
  <c r="DU143"/>
  <c r="DV143" s="1"/>
  <c r="CK91"/>
  <c r="CL91" s="1"/>
  <c r="DI88"/>
  <c r="DJ88" s="1"/>
  <c r="EG85"/>
  <c r="EH85" s="1"/>
  <c r="CW47"/>
  <c r="CX47" s="1"/>
  <c r="CW40"/>
  <c r="CX40" s="1"/>
  <c r="ES34"/>
  <c r="CK30"/>
  <c r="CL30" s="1"/>
  <c r="ES27"/>
  <c r="CW21"/>
  <c r="CX21" s="1"/>
  <c r="DI16"/>
  <c r="DJ16" s="1"/>
  <c r="CK15"/>
  <c r="CL15" s="1"/>
  <c r="FE126"/>
  <c r="EG236"/>
  <c r="EH236" s="1"/>
  <c r="DI235"/>
  <c r="DJ235" s="1"/>
  <c r="CK234"/>
  <c r="CL234" s="1"/>
  <c r="EG232"/>
  <c r="EH232" s="1"/>
  <c r="DI231"/>
  <c r="DJ231" s="1"/>
  <c r="CK230"/>
  <c r="CL230" s="1"/>
  <c r="EG228"/>
  <c r="EH228" s="1"/>
  <c r="DI227"/>
  <c r="DJ227" s="1"/>
  <c r="CK226"/>
  <c r="CL226" s="1"/>
  <c r="EG224"/>
  <c r="EH224" s="1"/>
  <c r="DI223"/>
  <c r="DJ223" s="1"/>
  <c r="CK222"/>
  <c r="CL222" s="1"/>
  <c r="EG220"/>
  <c r="EH220" s="1"/>
  <c r="DI219"/>
  <c r="DJ219" s="1"/>
  <c r="CK218"/>
  <c r="CL218" s="1"/>
  <c r="EG216"/>
  <c r="EH216" s="1"/>
  <c r="DI215"/>
  <c r="DJ215" s="1"/>
  <c r="CK214"/>
  <c r="CL214" s="1"/>
  <c r="EG212"/>
  <c r="EH212" s="1"/>
  <c r="DI211"/>
  <c r="DJ211" s="1"/>
  <c r="CK210"/>
  <c r="CL210" s="1"/>
  <c r="EG208"/>
  <c r="EH208" s="1"/>
  <c r="DI207"/>
  <c r="DJ207" s="1"/>
  <c r="CK206"/>
  <c r="CL206" s="1"/>
  <c r="EG204"/>
  <c r="EH204" s="1"/>
  <c r="DI203"/>
  <c r="DJ203" s="1"/>
  <c r="CK202"/>
  <c r="CL202" s="1"/>
  <c r="EG200"/>
  <c r="EH200" s="1"/>
  <c r="DI199"/>
  <c r="DJ199" s="1"/>
  <c r="CK198"/>
  <c r="CL198" s="1"/>
  <c r="EG196"/>
  <c r="EH196" s="1"/>
  <c r="DI195"/>
  <c r="DJ195" s="1"/>
  <c r="CK194"/>
  <c r="CL194" s="1"/>
  <c r="EG192"/>
  <c r="EH192" s="1"/>
  <c r="DI191"/>
  <c r="DJ191" s="1"/>
  <c r="CK190"/>
  <c r="CL190" s="1"/>
  <c r="EG188"/>
  <c r="EH188" s="1"/>
  <c r="DI187"/>
  <c r="DJ187" s="1"/>
  <c r="CK186"/>
  <c r="CL186" s="1"/>
  <c r="EG184"/>
  <c r="EH184" s="1"/>
  <c r="DI183"/>
  <c r="DJ183" s="1"/>
  <c r="CK182"/>
  <c r="CL182" s="1"/>
  <c r="EG180"/>
  <c r="EH180" s="1"/>
  <c r="DI179"/>
  <c r="DJ179" s="1"/>
  <c r="CK178"/>
  <c r="CL178" s="1"/>
  <c r="EG176"/>
  <c r="EH176" s="1"/>
  <c r="DI175"/>
  <c r="DJ175" s="1"/>
  <c r="CK174"/>
  <c r="CL174" s="1"/>
  <c r="EG172"/>
  <c r="EH172" s="1"/>
  <c r="EG165"/>
  <c r="EH165" s="1"/>
  <c r="CW162"/>
  <c r="CX162" s="1"/>
  <c r="CK150"/>
  <c r="CL150" s="1"/>
  <c r="DI144"/>
  <c r="DJ144" s="1"/>
  <c r="CK133"/>
  <c r="CL133" s="1"/>
  <c r="DU79"/>
  <c r="DV79" s="1"/>
  <c r="CW78"/>
  <c r="CX78" s="1"/>
  <c r="DU75"/>
  <c r="DV75" s="1"/>
  <c r="CW74"/>
  <c r="CX74" s="1"/>
  <c r="DU71"/>
  <c r="DV71" s="1"/>
  <c r="CW70"/>
  <c r="CX70" s="1"/>
  <c r="DU67"/>
  <c r="DV67" s="1"/>
  <c r="CW66"/>
  <c r="CX66" s="1"/>
  <c r="DU63"/>
  <c r="DV63" s="1"/>
  <c r="CW62"/>
  <c r="CX62" s="1"/>
  <c r="DU59"/>
  <c r="DV59" s="1"/>
  <c r="CW58"/>
  <c r="CX58" s="1"/>
  <c r="DU55"/>
  <c r="DV55" s="1"/>
  <c r="CW54"/>
  <c r="CX54" s="1"/>
  <c r="CW32"/>
  <c r="CX32" s="1"/>
  <c r="ES26"/>
  <c r="CK22"/>
  <c r="CL22" s="1"/>
  <c r="ES19"/>
  <c r="FE121"/>
  <c r="FE273"/>
  <c r="CQ9" i="28"/>
  <c r="CQ13"/>
  <c r="CQ17"/>
  <c r="CQ21"/>
  <c r="CQ25"/>
  <c r="CQ29"/>
  <c r="CQ33"/>
  <c r="CQ37"/>
  <c r="CQ41"/>
  <c r="CQ45"/>
  <c r="CQ49"/>
  <c r="CQ53"/>
  <c r="CQ57"/>
  <c r="CQ61"/>
  <c r="CQ65"/>
  <c r="CQ69"/>
  <c r="CQ73"/>
  <c r="CQ77"/>
  <c r="CQ81"/>
  <c r="CQ85"/>
  <c r="CQ89"/>
  <c r="CQ93"/>
  <c r="CQ97"/>
  <c r="CQ101"/>
  <c r="CQ105"/>
  <c r="CQ109"/>
  <c r="CQ113"/>
  <c r="CQ117"/>
  <c r="CQ121"/>
  <c r="CQ125"/>
  <c r="CQ129"/>
  <c r="CQ133"/>
  <c r="CQ137"/>
  <c r="CQ141"/>
  <c r="CQ145"/>
  <c r="CQ149"/>
  <c r="CQ153"/>
  <c r="CQ157"/>
  <c r="CQ161"/>
  <c r="CQ165"/>
  <c r="CQ169"/>
  <c r="CQ173"/>
  <c r="CQ177"/>
  <c r="CQ181"/>
  <c r="CQ185"/>
  <c r="CQ189"/>
  <c r="CQ193"/>
  <c r="CQ197"/>
  <c r="CQ201"/>
  <c r="CQ205"/>
  <c r="CQ209"/>
  <c r="CQ213"/>
  <c r="CQ217"/>
  <c r="CQ221"/>
  <c r="CQ225"/>
  <c r="CQ229"/>
  <c r="CQ233"/>
  <c r="CQ237"/>
  <c r="CQ241"/>
  <c r="CQ245"/>
  <c r="CQ249"/>
  <c r="CQ253"/>
  <c r="CQ257"/>
  <c r="CQ261"/>
  <c r="CQ265"/>
  <c r="CQ269"/>
  <c r="CQ273"/>
  <c r="CQ8"/>
  <c r="CQ12"/>
  <c r="CQ16"/>
  <c r="CQ20"/>
  <c r="CQ24"/>
  <c r="CQ28"/>
  <c r="CQ32"/>
  <c r="CQ36"/>
  <c r="CQ40"/>
  <c r="CQ44"/>
  <c r="CQ48"/>
  <c r="CQ52"/>
  <c r="CQ56"/>
  <c r="CQ60"/>
  <c r="CQ64"/>
  <c r="CQ68"/>
  <c r="CQ72"/>
  <c r="CQ76"/>
  <c r="CQ80"/>
  <c r="CQ84"/>
  <c r="CQ88"/>
  <c r="CQ92"/>
  <c r="CQ96"/>
  <c r="CQ100"/>
  <c r="CQ104"/>
  <c r="CQ108"/>
  <c r="CQ112"/>
  <c r="CQ116"/>
  <c r="CQ120"/>
  <c r="CQ124"/>
  <c r="CQ128"/>
  <c r="CQ132"/>
  <c r="CQ136"/>
  <c r="CQ140"/>
  <c r="CQ144"/>
  <c r="CQ148"/>
  <c r="CQ152"/>
  <c r="CQ156"/>
  <c r="CQ160"/>
  <c r="CQ164"/>
  <c r="CQ168"/>
  <c r="CQ172"/>
  <c r="CQ176"/>
  <c r="CQ180"/>
  <c r="CQ184"/>
  <c r="CQ188"/>
  <c r="CQ192"/>
  <c r="CQ196"/>
  <c r="CQ200"/>
  <c r="CQ204"/>
  <c r="CQ208"/>
  <c r="CQ212"/>
  <c r="CQ216"/>
  <c r="CQ220"/>
  <c r="CQ224"/>
  <c r="CQ228"/>
  <c r="CQ232"/>
  <c r="CQ236"/>
  <c r="CQ240"/>
  <c r="CQ244"/>
  <c r="CQ248"/>
  <c r="CQ252"/>
  <c r="CQ256"/>
  <c r="CQ260"/>
  <c r="CQ264"/>
  <c r="CQ268"/>
  <c r="CQ272"/>
  <c r="CQ276"/>
  <c r="CQ7"/>
  <c r="CQ11"/>
  <c r="CQ15"/>
  <c r="CQ19"/>
  <c r="CQ23"/>
  <c r="CQ27"/>
  <c r="CQ31"/>
  <c r="CQ35"/>
  <c r="CQ39"/>
  <c r="CQ43"/>
  <c r="CQ47"/>
  <c r="CQ51"/>
  <c r="CQ55"/>
  <c r="CQ59"/>
  <c r="CQ63"/>
  <c r="CQ67"/>
  <c r="CQ71"/>
  <c r="CQ75"/>
  <c r="CQ79"/>
  <c r="CQ83"/>
  <c r="CQ87"/>
  <c r="CQ91"/>
  <c r="CQ95"/>
  <c r="CQ99"/>
  <c r="CQ103"/>
  <c r="CQ107"/>
  <c r="CQ111"/>
  <c r="CQ115"/>
  <c r="CQ119"/>
  <c r="CQ123"/>
  <c r="CQ127"/>
  <c r="CQ131"/>
  <c r="CQ135"/>
  <c r="CQ139"/>
  <c r="CQ143"/>
  <c r="CQ147"/>
  <c r="CQ151"/>
  <c r="CQ155"/>
  <c r="CQ159"/>
  <c r="CQ163"/>
  <c r="CQ167"/>
  <c r="CQ171"/>
  <c r="CQ175"/>
  <c r="CQ179"/>
  <c r="CQ183"/>
  <c r="CQ187"/>
  <c r="CQ191"/>
  <c r="CQ195"/>
  <c r="CQ199"/>
  <c r="CQ203"/>
  <c r="CQ207"/>
  <c r="CQ211"/>
  <c r="CQ215"/>
  <c r="CQ219"/>
  <c r="CQ223"/>
  <c r="CQ227"/>
  <c r="CQ231"/>
  <c r="CQ235"/>
  <c r="CQ239"/>
  <c r="CQ243"/>
  <c r="CQ247"/>
  <c r="CQ251"/>
  <c r="CQ255"/>
  <c r="CQ259"/>
  <c r="CQ263"/>
  <c r="CQ267"/>
  <c r="CQ271"/>
  <c r="CQ275"/>
  <c r="CQ10"/>
  <c r="CQ14"/>
  <c r="CQ18"/>
  <c r="CQ22"/>
  <c r="CQ26"/>
  <c r="CQ30"/>
  <c r="CQ34"/>
  <c r="CQ38"/>
  <c r="CQ42"/>
  <c r="CQ46"/>
  <c r="CQ50"/>
  <c r="CQ54"/>
  <c r="CQ58"/>
  <c r="CQ62"/>
  <c r="CQ66"/>
  <c r="CQ70"/>
  <c r="CQ74"/>
  <c r="CQ78"/>
  <c r="CQ82"/>
  <c r="CQ86"/>
  <c r="CQ90"/>
  <c r="CQ94"/>
  <c r="CQ98"/>
  <c r="CQ102"/>
  <c r="CQ106"/>
  <c r="CQ110"/>
  <c r="CQ114"/>
  <c r="CQ118"/>
  <c r="CQ122"/>
  <c r="CQ126"/>
  <c r="CQ130"/>
  <c r="CQ134"/>
  <c r="CQ138"/>
  <c r="CQ142"/>
  <c r="CQ146"/>
  <c r="CQ150"/>
  <c r="CQ154"/>
  <c r="CQ158"/>
  <c r="CQ162"/>
  <c r="CQ166"/>
  <c r="CQ170"/>
  <c r="CQ174"/>
  <c r="CQ178"/>
  <c r="CQ182"/>
  <c r="CQ186"/>
  <c r="CQ190"/>
  <c r="CQ194"/>
  <c r="CQ198"/>
  <c r="CQ202"/>
  <c r="CQ206"/>
  <c r="CQ210"/>
  <c r="CQ214"/>
  <c r="CQ218"/>
  <c r="CQ222"/>
  <c r="CQ226"/>
  <c r="CQ230"/>
  <c r="CQ234"/>
  <c r="CQ238"/>
  <c r="CQ242"/>
  <c r="CQ246"/>
  <c r="CQ250"/>
  <c r="CQ254"/>
  <c r="CQ258"/>
  <c r="CQ262"/>
  <c r="CQ266"/>
  <c r="CQ270"/>
  <c r="CQ274"/>
  <c r="EA7" i="15"/>
  <c r="EB7" s="1"/>
  <c r="CW11"/>
  <c r="CX11" s="1"/>
  <c r="CQ7"/>
  <c r="DO7"/>
  <c r="DC7"/>
  <c r="CK12"/>
  <c r="CL12" s="1"/>
  <c r="ES9"/>
  <c r="DU9"/>
  <c r="DV9" s="1"/>
  <c r="CK9"/>
  <c r="CL9" s="1"/>
  <c r="CN276" i="28"/>
  <c r="CJ276"/>
  <c r="CR275"/>
  <c r="CM275"/>
  <c r="CI275"/>
  <c r="CL274"/>
  <c r="CO273"/>
  <c r="CK273"/>
  <c r="CN272"/>
  <c r="CJ272"/>
  <c r="CR271"/>
  <c r="CM271"/>
  <c r="CI271"/>
  <c r="CL270"/>
  <c r="CO269"/>
  <c r="CK269"/>
  <c r="CN268"/>
  <c r="CJ268"/>
  <c r="CR267"/>
  <c r="CM267"/>
  <c r="CI267"/>
  <c r="CL266"/>
  <c r="CO265"/>
  <c r="CK265"/>
  <c r="CN264"/>
  <c r="CJ264"/>
  <c r="CR263"/>
  <c r="CM263"/>
  <c r="CI263"/>
  <c r="CL262"/>
  <c r="CO261"/>
  <c r="CK261"/>
  <c r="CN260"/>
  <c r="CJ260"/>
  <c r="CR259"/>
  <c r="CM259"/>
  <c r="CI259"/>
  <c r="CL258"/>
  <c r="CO257"/>
  <c r="CK257"/>
  <c r="CN256"/>
  <c r="CJ256"/>
  <c r="CR255"/>
  <c r="CM255"/>
  <c r="CI255"/>
  <c r="CL254"/>
  <c r="CO253"/>
  <c r="CK253"/>
  <c r="CN252"/>
  <c r="CJ252"/>
  <c r="CR251"/>
  <c r="CM251"/>
  <c r="CI251"/>
  <c r="CL250"/>
  <c r="CO249"/>
  <c r="CK249"/>
  <c r="CN248"/>
  <c r="CJ248"/>
  <c r="CR247"/>
  <c r="CM247"/>
  <c r="CI247"/>
  <c r="CL246"/>
  <c r="CO245"/>
  <c r="CK245"/>
  <c r="CN244"/>
  <c r="CJ244"/>
  <c r="CR243"/>
  <c r="CM243"/>
  <c r="CI243"/>
  <c r="CL242"/>
  <c r="CO241"/>
  <c r="CK241"/>
  <c r="CN240"/>
  <c r="CJ240"/>
  <c r="CR239"/>
  <c r="CM239"/>
  <c r="CI239"/>
  <c r="CL238"/>
  <c r="CO237"/>
  <c r="CK237"/>
  <c r="CN236"/>
  <c r="CJ236"/>
  <c r="CR235"/>
  <c r="CM235"/>
  <c r="CI235"/>
  <c r="CL234"/>
  <c r="CO233"/>
  <c r="CK233"/>
  <c r="CN232"/>
  <c r="CJ232"/>
  <c r="CR231"/>
  <c r="CM231"/>
  <c r="CI231"/>
  <c r="CL230"/>
  <c r="CO229"/>
  <c r="CK229"/>
  <c r="CN228"/>
  <c r="CJ228"/>
  <c r="CR227"/>
  <c r="CM227"/>
  <c r="CI227"/>
  <c r="CL226"/>
  <c r="CO225"/>
  <c r="CK225"/>
  <c r="CN224"/>
  <c r="CJ224"/>
  <c r="CR223"/>
  <c r="CM223"/>
  <c r="CI223"/>
  <c r="CL222"/>
  <c r="CO221"/>
  <c r="CK221"/>
  <c r="CN220"/>
  <c r="CJ220"/>
  <c r="CR219"/>
  <c r="CM219"/>
  <c r="CI219"/>
  <c r="CL218"/>
  <c r="CO217"/>
  <c r="CK217"/>
  <c r="CN216"/>
  <c r="CJ216"/>
  <c r="CR215"/>
  <c r="CM215"/>
  <c r="CI215"/>
  <c r="CL214"/>
  <c r="CO213"/>
  <c r="CK213"/>
  <c r="CN212"/>
  <c r="CJ212"/>
  <c r="CR211"/>
  <c r="CM211"/>
  <c r="CI211"/>
  <c r="CL210"/>
  <c r="CO209"/>
  <c r="CK209"/>
  <c r="CN208"/>
  <c r="CJ208"/>
  <c r="CR207"/>
  <c r="CM207"/>
  <c r="CI207"/>
  <c r="CL206"/>
  <c r="CO205"/>
  <c r="CK205"/>
  <c r="CN204"/>
  <c r="CJ204"/>
  <c r="CR203"/>
  <c r="CM203"/>
  <c r="CI203"/>
  <c r="CL202"/>
  <c r="CO201"/>
  <c r="CK201"/>
  <c r="CN200"/>
  <c r="CJ200"/>
  <c r="CR199"/>
  <c r="CM199"/>
  <c r="CI199"/>
  <c r="CO276"/>
  <c r="CK276"/>
  <c r="CN275"/>
  <c r="CJ275"/>
  <c r="CR274"/>
  <c r="CM274"/>
  <c r="CI274"/>
  <c r="CL273"/>
  <c r="CO272"/>
  <c r="CK272"/>
  <c r="CN271"/>
  <c r="CJ271"/>
  <c r="CR270"/>
  <c r="CM270"/>
  <c r="CI270"/>
  <c r="CL269"/>
  <c r="CO268"/>
  <c r="CK268"/>
  <c r="CN267"/>
  <c r="CJ267"/>
  <c r="CR266"/>
  <c r="CM266"/>
  <c r="CI266"/>
  <c r="CL265"/>
  <c r="CO264"/>
  <c r="CK264"/>
  <c r="CN263"/>
  <c r="CJ263"/>
  <c r="CR262"/>
  <c r="CM262"/>
  <c r="CI262"/>
  <c r="CL261"/>
  <c r="CO260"/>
  <c r="CK260"/>
  <c r="CN259"/>
  <c r="CJ259"/>
  <c r="CR258"/>
  <c r="CM258"/>
  <c r="CI258"/>
  <c r="CL257"/>
  <c r="CO256"/>
  <c r="CK256"/>
  <c r="CN255"/>
  <c r="CJ255"/>
  <c r="CR254"/>
  <c r="CM254"/>
  <c r="CI254"/>
  <c r="CL253"/>
  <c r="CO252"/>
  <c r="CK252"/>
  <c r="CN251"/>
  <c r="CJ251"/>
  <c r="CR250"/>
  <c r="CM250"/>
  <c r="CI250"/>
  <c r="CL249"/>
  <c r="CO248"/>
  <c r="CK248"/>
  <c r="CN247"/>
  <c r="CJ247"/>
  <c r="CR246"/>
  <c r="CM246"/>
  <c r="CI246"/>
  <c r="CL245"/>
  <c r="CO244"/>
  <c r="CK244"/>
  <c r="CN243"/>
  <c r="CJ243"/>
  <c r="CR242"/>
  <c r="CM242"/>
  <c r="CI242"/>
  <c r="CL241"/>
  <c r="CO240"/>
  <c r="CK240"/>
  <c r="CN239"/>
  <c r="CJ239"/>
  <c r="CR238"/>
  <c r="CM238"/>
  <c r="CI238"/>
  <c r="CL237"/>
  <c r="CO236"/>
  <c r="CK236"/>
  <c r="CN235"/>
  <c r="CJ235"/>
  <c r="CR234"/>
  <c r="CM234"/>
  <c r="CI234"/>
  <c r="CL233"/>
  <c r="CO232"/>
  <c r="CK232"/>
  <c r="CN231"/>
  <c r="CJ231"/>
  <c r="CR230"/>
  <c r="CM230"/>
  <c r="CI230"/>
  <c r="CL229"/>
  <c r="CO228"/>
  <c r="CK228"/>
  <c r="CN227"/>
  <c r="CJ227"/>
  <c r="CR226"/>
  <c r="CM226"/>
  <c r="CI226"/>
  <c r="CL225"/>
  <c r="CO224"/>
  <c r="CK224"/>
  <c r="CN223"/>
  <c r="CJ223"/>
  <c r="CR222"/>
  <c r="CM222"/>
  <c r="CI222"/>
  <c r="CL221"/>
  <c r="CO220"/>
  <c r="CK220"/>
  <c r="CN219"/>
  <c r="CJ219"/>
  <c r="CR218"/>
  <c r="CM218"/>
  <c r="CI218"/>
  <c r="CL217"/>
  <c r="CO216"/>
  <c r="CK216"/>
  <c r="CN215"/>
  <c r="CJ215"/>
  <c r="CR214"/>
  <c r="CM214"/>
  <c r="CI214"/>
  <c r="CL213"/>
  <c r="CO212"/>
  <c r="CK212"/>
  <c r="CN211"/>
  <c r="CJ211"/>
  <c r="CR210"/>
  <c r="CM210"/>
  <c r="CI210"/>
  <c r="CL209"/>
  <c r="CL276"/>
  <c r="CO275"/>
  <c r="CK275"/>
  <c r="CN274"/>
  <c r="CJ274"/>
  <c r="CR273"/>
  <c r="CM273"/>
  <c r="CI273"/>
  <c r="CL272"/>
  <c r="CO271"/>
  <c r="CK271"/>
  <c r="CN270"/>
  <c r="CJ270"/>
  <c r="CR269"/>
  <c r="CM269"/>
  <c r="CI269"/>
  <c r="CL268"/>
  <c r="CO267"/>
  <c r="CK267"/>
  <c r="CN266"/>
  <c r="CJ266"/>
  <c r="CR265"/>
  <c r="CM265"/>
  <c r="CI265"/>
  <c r="CL264"/>
  <c r="CO263"/>
  <c r="CK263"/>
  <c r="CN262"/>
  <c r="CJ262"/>
  <c r="CR261"/>
  <c r="CM261"/>
  <c r="CI261"/>
  <c r="CL260"/>
  <c r="CO259"/>
  <c r="CK259"/>
  <c r="CN258"/>
  <c r="CJ258"/>
  <c r="CR257"/>
  <c r="CM257"/>
  <c r="CI257"/>
  <c r="CL256"/>
  <c r="CO255"/>
  <c r="CK255"/>
  <c r="CN254"/>
  <c r="CJ254"/>
  <c r="CR253"/>
  <c r="CM253"/>
  <c r="CI253"/>
  <c r="CL252"/>
  <c r="CO251"/>
  <c r="CK251"/>
  <c r="CN250"/>
  <c r="CJ250"/>
  <c r="CR249"/>
  <c r="CM249"/>
  <c r="CI249"/>
  <c r="CL248"/>
  <c r="CO247"/>
  <c r="CK247"/>
  <c r="CN246"/>
  <c r="CJ246"/>
  <c r="CR245"/>
  <c r="CM245"/>
  <c r="CI245"/>
  <c r="CL244"/>
  <c r="CO243"/>
  <c r="CK243"/>
  <c r="CN242"/>
  <c r="CJ242"/>
  <c r="CR241"/>
  <c r="CM241"/>
  <c r="CI241"/>
  <c r="CL240"/>
  <c r="CO239"/>
  <c r="CK239"/>
  <c r="CN238"/>
  <c r="CJ238"/>
  <c r="CR237"/>
  <c r="CM237"/>
  <c r="CI237"/>
  <c r="CL236"/>
  <c r="CO235"/>
  <c r="CK235"/>
  <c r="CN234"/>
  <c r="CJ234"/>
  <c r="CR233"/>
  <c r="CM233"/>
  <c r="CI233"/>
  <c r="CL232"/>
  <c r="CO231"/>
  <c r="CK231"/>
  <c r="CN230"/>
  <c r="CJ230"/>
  <c r="CR229"/>
  <c r="CM229"/>
  <c r="CI229"/>
  <c r="CL228"/>
  <c r="CO227"/>
  <c r="CK227"/>
  <c r="CN226"/>
  <c r="CJ226"/>
  <c r="CR225"/>
  <c r="CM225"/>
  <c r="CI225"/>
  <c r="CL224"/>
  <c r="CO223"/>
  <c r="CK223"/>
  <c r="CN222"/>
  <c r="CJ222"/>
  <c r="CR221"/>
  <c r="CM221"/>
  <c r="CI221"/>
  <c r="CL220"/>
  <c r="CO219"/>
  <c r="CK219"/>
  <c r="CN218"/>
  <c r="CJ218"/>
  <c r="CR217"/>
  <c r="CM217"/>
  <c r="CI217"/>
  <c r="CL216"/>
  <c r="CO215"/>
  <c r="CK215"/>
  <c r="CN214"/>
  <c r="CJ214"/>
  <c r="CR213"/>
  <c r="CM213"/>
  <c r="CI213"/>
  <c r="CL212"/>
  <c r="CO211"/>
  <c r="CK211"/>
  <c r="CN210"/>
  <c r="CJ210"/>
  <c r="CR209"/>
  <c r="CM209"/>
  <c r="CI209"/>
  <c r="CL208"/>
  <c r="CO207"/>
  <c r="CK207"/>
  <c r="CN206"/>
  <c r="CJ206"/>
  <c r="CR205"/>
  <c r="CM205"/>
  <c r="CI205"/>
  <c r="CL204"/>
  <c r="CO203"/>
  <c r="CK203"/>
  <c r="CN202"/>
  <c r="CJ202"/>
  <c r="CR201"/>
  <c r="CM201"/>
  <c r="CI201"/>
  <c r="CL200"/>
  <c r="CO199"/>
  <c r="CK199"/>
  <c r="CI276"/>
  <c r="CO274"/>
  <c r="CJ273"/>
  <c r="CK270"/>
  <c r="CR268"/>
  <c r="CL267"/>
  <c r="CM264"/>
  <c r="CN261"/>
  <c r="CI260"/>
  <c r="CO258"/>
  <c r="CJ257"/>
  <c r="CK254"/>
  <c r="CR252"/>
  <c r="CL251"/>
  <c r="CM248"/>
  <c r="CN245"/>
  <c r="CI244"/>
  <c r="CO242"/>
  <c r="CJ241"/>
  <c r="CK238"/>
  <c r="CR236"/>
  <c r="CL235"/>
  <c r="CM232"/>
  <c r="CN229"/>
  <c r="CI228"/>
  <c r="CO226"/>
  <c r="CJ225"/>
  <c r="CK222"/>
  <c r="CR220"/>
  <c r="CL219"/>
  <c r="CM216"/>
  <c r="CN213"/>
  <c r="CI212"/>
  <c r="CO210"/>
  <c r="CJ209"/>
  <c r="CK208"/>
  <c r="CN207"/>
  <c r="CR206"/>
  <c r="CI206"/>
  <c r="CL205"/>
  <c r="CO204"/>
  <c r="CJ203"/>
  <c r="CM202"/>
  <c r="CK200"/>
  <c r="CN199"/>
  <c r="CR198"/>
  <c r="CL198"/>
  <c r="CO197"/>
  <c r="CK197"/>
  <c r="CN196"/>
  <c r="CJ196"/>
  <c r="CR195"/>
  <c r="CM195"/>
  <c r="CI195"/>
  <c r="CL194"/>
  <c r="CO193"/>
  <c r="CK193"/>
  <c r="CN192"/>
  <c r="CJ192"/>
  <c r="CR191"/>
  <c r="CM191"/>
  <c r="CI191"/>
  <c r="CL190"/>
  <c r="CO189"/>
  <c r="CK189"/>
  <c r="CN188"/>
  <c r="CJ188"/>
  <c r="CR187"/>
  <c r="CM187"/>
  <c r="CI187"/>
  <c r="CL186"/>
  <c r="CO185"/>
  <c r="CK185"/>
  <c r="CN184"/>
  <c r="CJ184"/>
  <c r="CR183"/>
  <c r="CM183"/>
  <c r="CI183"/>
  <c r="CL182"/>
  <c r="CO181"/>
  <c r="CK181"/>
  <c r="CN180"/>
  <c r="CJ180"/>
  <c r="CR179"/>
  <c r="CM179"/>
  <c r="CI179"/>
  <c r="CL178"/>
  <c r="CO177"/>
  <c r="CK177"/>
  <c r="CN176"/>
  <c r="CJ176"/>
  <c r="CR175"/>
  <c r="CM175"/>
  <c r="CI175"/>
  <c r="CL174"/>
  <c r="CO173"/>
  <c r="CK173"/>
  <c r="CN172"/>
  <c r="CJ172"/>
  <c r="CR171"/>
  <c r="CM171"/>
  <c r="CI171"/>
  <c r="CL170"/>
  <c r="CO169"/>
  <c r="CK169"/>
  <c r="CN168"/>
  <c r="CJ168"/>
  <c r="CR167"/>
  <c r="CM167"/>
  <c r="CI167"/>
  <c r="CL166"/>
  <c r="CO165"/>
  <c r="CK165"/>
  <c r="CN164"/>
  <c r="CJ164"/>
  <c r="CR163"/>
  <c r="CM163"/>
  <c r="CI163"/>
  <c r="CL162"/>
  <c r="CO161"/>
  <c r="CK161"/>
  <c r="CN160"/>
  <c r="CJ160"/>
  <c r="CR159"/>
  <c r="CM159"/>
  <c r="CI159"/>
  <c r="CL158"/>
  <c r="CO157"/>
  <c r="CK157"/>
  <c r="CN156"/>
  <c r="CJ156"/>
  <c r="CR155"/>
  <c r="CM155"/>
  <c r="CI155"/>
  <c r="CL154"/>
  <c r="CO153"/>
  <c r="CK153"/>
  <c r="CN152"/>
  <c r="CJ152"/>
  <c r="CR151"/>
  <c r="CM151"/>
  <c r="CI151"/>
  <c r="CL150"/>
  <c r="CO149"/>
  <c r="CK149"/>
  <c r="CN148"/>
  <c r="CJ148"/>
  <c r="CR147"/>
  <c r="CM147"/>
  <c r="CI147"/>
  <c r="CL146"/>
  <c r="CO145"/>
  <c r="CK145"/>
  <c r="CN144"/>
  <c r="CJ144"/>
  <c r="CR143"/>
  <c r="CM143"/>
  <c r="CI143"/>
  <c r="CL142"/>
  <c r="CO141"/>
  <c r="CK141"/>
  <c r="CN140"/>
  <c r="CJ140"/>
  <c r="CR139"/>
  <c r="CM139"/>
  <c r="CI139"/>
  <c r="CL138"/>
  <c r="CO137"/>
  <c r="CK137"/>
  <c r="CN136"/>
  <c r="CJ136"/>
  <c r="CR135"/>
  <c r="CM135"/>
  <c r="CI135"/>
  <c r="CL134"/>
  <c r="CO133"/>
  <c r="CK133"/>
  <c r="CN132"/>
  <c r="CJ132"/>
  <c r="CR131"/>
  <c r="CM131"/>
  <c r="CI131"/>
  <c r="CL130"/>
  <c r="CO129"/>
  <c r="CK129"/>
  <c r="CN128"/>
  <c r="CJ128"/>
  <c r="CR127"/>
  <c r="CM127"/>
  <c r="CI127"/>
  <c r="CL126"/>
  <c r="CO125"/>
  <c r="CK125"/>
  <c r="CN124"/>
  <c r="CJ124"/>
  <c r="CR123"/>
  <c r="CM123"/>
  <c r="CI123"/>
  <c r="CL122"/>
  <c r="CO121"/>
  <c r="CK121"/>
  <c r="CN120"/>
  <c r="CJ120"/>
  <c r="CR119"/>
  <c r="CM119"/>
  <c r="CI119"/>
  <c r="CL118"/>
  <c r="CO117"/>
  <c r="CK117"/>
  <c r="CN116"/>
  <c r="CJ116"/>
  <c r="CR115"/>
  <c r="CM115"/>
  <c r="CI115"/>
  <c r="CL114"/>
  <c r="CO113"/>
  <c r="CK113"/>
  <c r="CN112"/>
  <c r="CJ112"/>
  <c r="CR111"/>
  <c r="CM111"/>
  <c r="CI111"/>
  <c r="CL110"/>
  <c r="CO109"/>
  <c r="CK109"/>
  <c r="CN108"/>
  <c r="CJ108"/>
  <c r="CR107"/>
  <c r="CM107"/>
  <c r="CI107"/>
  <c r="CL106"/>
  <c r="CO105"/>
  <c r="CK105"/>
  <c r="CN104"/>
  <c r="CJ104"/>
  <c r="CR103"/>
  <c r="CM103"/>
  <c r="CI103"/>
  <c r="CL102"/>
  <c r="CO101"/>
  <c r="CK101"/>
  <c r="CN100"/>
  <c r="CJ100"/>
  <c r="CR99"/>
  <c r="CM99"/>
  <c r="CI99"/>
  <c r="CL98"/>
  <c r="CO97"/>
  <c r="CK97"/>
  <c r="CN96"/>
  <c r="CJ96"/>
  <c r="CR95"/>
  <c r="CM95"/>
  <c r="CI95"/>
  <c r="CL94"/>
  <c r="CO93"/>
  <c r="CK93"/>
  <c r="CN92"/>
  <c r="CJ92"/>
  <c r="CR91"/>
  <c r="CM91"/>
  <c r="CI91"/>
  <c r="CL90"/>
  <c r="CO89"/>
  <c r="CK89"/>
  <c r="CN88"/>
  <c r="CJ88"/>
  <c r="CR87"/>
  <c r="CM87"/>
  <c r="CI87"/>
  <c r="CL86"/>
  <c r="CO85"/>
  <c r="CK85"/>
  <c r="CN84"/>
  <c r="CJ84"/>
  <c r="CR83"/>
  <c r="CM83"/>
  <c r="CI83"/>
  <c r="CL82"/>
  <c r="CO81"/>
  <c r="CK81"/>
  <c r="CN80"/>
  <c r="CJ80"/>
  <c r="CR79"/>
  <c r="CM79"/>
  <c r="CI79"/>
  <c r="CL78"/>
  <c r="CO77"/>
  <c r="CK77"/>
  <c r="CN76"/>
  <c r="CJ76"/>
  <c r="CR75"/>
  <c r="CM75"/>
  <c r="CI75"/>
  <c r="CL74"/>
  <c r="CO73"/>
  <c r="CK73"/>
  <c r="CN72"/>
  <c r="CJ72"/>
  <c r="CR71"/>
  <c r="CM71"/>
  <c r="CI71"/>
  <c r="CL70"/>
  <c r="CO69"/>
  <c r="CK69"/>
  <c r="CN68"/>
  <c r="CJ68"/>
  <c r="CR67"/>
  <c r="CM67"/>
  <c r="CI67"/>
  <c r="CL66"/>
  <c r="CO65"/>
  <c r="CK65"/>
  <c r="CN64"/>
  <c r="CJ64"/>
  <c r="CR63"/>
  <c r="CM63"/>
  <c r="CI63"/>
  <c r="CL62"/>
  <c r="CO61"/>
  <c r="CK61"/>
  <c r="CN60"/>
  <c r="CJ60"/>
  <c r="CR59"/>
  <c r="CM59"/>
  <c r="CI59"/>
  <c r="CL58"/>
  <c r="CO57"/>
  <c r="CK57"/>
  <c r="CN56"/>
  <c r="CJ56"/>
  <c r="CR55"/>
  <c r="CM55"/>
  <c r="CI55"/>
  <c r="CL54"/>
  <c r="CO53"/>
  <c r="CK53"/>
  <c r="CN52"/>
  <c r="CJ52"/>
  <c r="CR51"/>
  <c r="CM51"/>
  <c r="CI51"/>
  <c r="CL50"/>
  <c r="CO49"/>
  <c r="CK49"/>
  <c r="CN48"/>
  <c r="CJ48"/>
  <c r="CR47"/>
  <c r="CM47"/>
  <c r="CI47"/>
  <c r="CL46"/>
  <c r="CO45"/>
  <c r="CK45"/>
  <c r="CN44"/>
  <c r="CJ44"/>
  <c r="CR43"/>
  <c r="CM43"/>
  <c r="CI43"/>
  <c r="CL42"/>
  <c r="CO41"/>
  <c r="CK41"/>
  <c r="CN40"/>
  <c r="CJ40"/>
  <c r="CR39"/>
  <c r="CM39"/>
  <c r="CI39"/>
  <c r="CL38"/>
  <c r="CM276"/>
  <c r="CN273"/>
  <c r="CI272"/>
  <c r="CO270"/>
  <c r="CJ269"/>
  <c r="CK266"/>
  <c r="CR264"/>
  <c r="CL263"/>
  <c r="CM260"/>
  <c r="CN257"/>
  <c r="CI256"/>
  <c r="CO254"/>
  <c r="CJ253"/>
  <c r="CK250"/>
  <c r="CR248"/>
  <c r="CL247"/>
  <c r="CM244"/>
  <c r="CN241"/>
  <c r="CI240"/>
  <c r="CO238"/>
  <c r="CJ237"/>
  <c r="CK234"/>
  <c r="CR232"/>
  <c r="CL231"/>
  <c r="CM228"/>
  <c r="CN225"/>
  <c r="CI224"/>
  <c r="CO222"/>
  <c r="CJ221"/>
  <c r="CK218"/>
  <c r="CR216"/>
  <c r="CL215"/>
  <c r="CM212"/>
  <c r="CN209"/>
  <c r="CM208"/>
  <c r="CK206"/>
  <c r="CN205"/>
  <c r="CR204"/>
  <c r="CI204"/>
  <c r="CL203"/>
  <c r="CO202"/>
  <c r="CJ201"/>
  <c r="CM200"/>
  <c r="CM198"/>
  <c r="CI198"/>
  <c r="CL197"/>
  <c r="CO196"/>
  <c r="CK196"/>
  <c r="CN195"/>
  <c r="CJ195"/>
  <c r="CR194"/>
  <c r="CM194"/>
  <c r="CI194"/>
  <c r="CL193"/>
  <c r="CO192"/>
  <c r="CK192"/>
  <c r="CN191"/>
  <c r="CJ191"/>
  <c r="CR190"/>
  <c r="CM190"/>
  <c r="CI190"/>
  <c r="CL189"/>
  <c r="CO188"/>
  <c r="CK188"/>
  <c r="CN187"/>
  <c r="CJ187"/>
  <c r="CR186"/>
  <c r="CM186"/>
  <c r="CI186"/>
  <c r="CL185"/>
  <c r="CO184"/>
  <c r="CK184"/>
  <c r="CN183"/>
  <c r="CJ183"/>
  <c r="CR182"/>
  <c r="CM182"/>
  <c r="CI182"/>
  <c r="CL181"/>
  <c r="CO180"/>
  <c r="CK180"/>
  <c r="CN179"/>
  <c r="CJ179"/>
  <c r="CR178"/>
  <c r="CM178"/>
  <c r="CI178"/>
  <c r="CL177"/>
  <c r="CO176"/>
  <c r="CK176"/>
  <c r="CN175"/>
  <c r="CJ175"/>
  <c r="CR174"/>
  <c r="CM174"/>
  <c r="CI174"/>
  <c r="CL173"/>
  <c r="CO172"/>
  <c r="CK172"/>
  <c r="CN171"/>
  <c r="CJ171"/>
  <c r="CR170"/>
  <c r="CM170"/>
  <c r="CI170"/>
  <c r="CL169"/>
  <c r="CO168"/>
  <c r="CK168"/>
  <c r="CN167"/>
  <c r="CJ167"/>
  <c r="CR166"/>
  <c r="CM166"/>
  <c r="CI166"/>
  <c r="CL165"/>
  <c r="CO164"/>
  <c r="CK164"/>
  <c r="CN163"/>
  <c r="CJ163"/>
  <c r="CR162"/>
  <c r="CM162"/>
  <c r="CI162"/>
  <c r="CL161"/>
  <c r="CO160"/>
  <c r="CK160"/>
  <c r="CN159"/>
  <c r="CJ159"/>
  <c r="CR158"/>
  <c r="CM158"/>
  <c r="CI158"/>
  <c r="CL157"/>
  <c r="CO156"/>
  <c r="CK156"/>
  <c r="CN155"/>
  <c r="CJ155"/>
  <c r="CR154"/>
  <c r="CM154"/>
  <c r="CI154"/>
  <c r="CL153"/>
  <c r="CO152"/>
  <c r="CK152"/>
  <c r="CN151"/>
  <c r="CJ151"/>
  <c r="CR150"/>
  <c r="CM150"/>
  <c r="CI150"/>
  <c r="CL149"/>
  <c r="CO148"/>
  <c r="CK148"/>
  <c r="CN147"/>
  <c r="CJ147"/>
  <c r="CR146"/>
  <c r="CM146"/>
  <c r="CI146"/>
  <c r="CL145"/>
  <c r="CO144"/>
  <c r="CK144"/>
  <c r="CN143"/>
  <c r="CJ143"/>
  <c r="CR142"/>
  <c r="CM142"/>
  <c r="CI142"/>
  <c r="CL141"/>
  <c r="CO140"/>
  <c r="CK140"/>
  <c r="CN139"/>
  <c r="CJ139"/>
  <c r="CR138"/>
  <c r="CM138"/>
  <c r="CI138"/>
  <c r="CL137"/>
  <c r="CO136"/>
  <c r="CK136"/>
  <c r="CN135"/>
  <c r="CJ135"/>
  <c r="CR134"/>
  <c r="CM134"/>
  <c r="CI134"/>
  <c r="CL133"/>
  <c r="CO132"/>
  <c r="CK132"/>
  <c r="CN131"/>
  <c r="CJ131"/>
  <c r="CR130"/>
  <c r="CM130"/>
  <c r="CI130"/>
  <c r="CL129"/>
  <c r="CO128"/>
  <c r="CK128"/>
  <c r="CN127"/>
  <c r="CJ127"/>
  <c r="CR126"/>
  <c r="CM126"/>
  <c r="CI126"/>
  <c r="CL125"/>
  <c r="CO124"/>
  <c r="CK124"/>
  <c r="CN123"/>
  <c r="CJ123"/>
  <c r="CR122"/>
  <c r="CM122"/>
  <c r="CI122"/>
  <c r="CL121"/>
  <c r="CO120"/>
  <c r="CK120"/>
  <c r="CN119"/>
  <c r="CJ119"/>
  <c r="CR118"/>
  <c r="CM118"/>
  <c r="CI118"/>
  <c r="CL117"/>
  <c r="CO116"/>
  <c r="CK116"/>
  <c r="CN115"/>
  <c r="CJ115"/>
  <c r="CR114"/>
  <c r="CM114"/>
  <c r="CI114"/>
  <c r="CL113"/>
  <c r="CO112"/>
  <c r="CK112"/>
  <c r="CN111"/>
  <c r="CJ111"/>
  <c r="CR110"/>
  <c r="CM110"/>
  <c r="CI110"/>
  <c r="CL109"/>
  <c r="CO108"/>
  <c r="CK108"/>
  <c r="CN107"/>
  <c r="CJ107"/>
  <c r="CR106"/>
  <c r="CM106"/>
  <c r="CI106"/>
  <c r="CL105"/>
  <c r="CO104"/>
  <c r="CK104"/>
  <c r="CN103"/>
  <c r="CJ103"/>
  <c r="CR102"/>
  <c r="CM102"/>
  <c r="CI102"/>
  <c r="CL101"/>
  <c r="CO100"/>
  <c r="CK100"/>
  <c r="CN99"/>
  <c r="CJ99"/>
  <c r="CR98"/>
  <c r="CM98"/>
  <c r="CI98"/>
  <c r="CL97"/>
  <c r="CO96"/>
  <c r="CK96"/>
  <c r="CN95"/>
  <c r="CJ95"/>
  <c r="CR94"/>
  <c r="CM94"/>
  <c r="CI94"/>
  <c r="CL93"/>
  <c r="CO92"/>
  <c r="CK92"/>
  <c r="CN91"/>
  <c r="CJ91"/>
  <c r="CR90"/>
  <c r="CM90"/>
  <c r="CI90"/>
  <c r="CL89"/>
  <c r="CO88"/>
  <c r="CK88"/>
  <c r="CN87"/>
  <c r="CJ87"/>
  <c r="CR86"/>
  <c r="CM86"/>
  <c r="CI86"/>
  <c r="CL85"/>
  <c r="CO84"/>
  <c r="CK84"/>
  <c r="CN83"/>
  <c r="CJ83"/>
  <c r="CR82"/>
  <c r="CM82"/>
  <c r="CI82"/>
  <c r="CL81"/>
  <c r="CO80"/>
  <c r="CK80"/>
  <c r="CN79"/>
  <c r="CJ79"/>
  <c r="CR78"/>
  <c r="CM78"/>
  <c r="CI78"/>
  <c r="CL77"/>
  <c r="CO76"/>
  <c r="CK76"/>
  <c r="CN75"/>
  <c r="CJ75"/>
  <c r="CR74"/>
  <c r="CM74"/>
  <c r="CI74"/>
  <c r="CL73"/>
  <c r="CO72"/>
  <c r="CK72"/>
  <c r="CN71"/>
  <c r="CJ71"/>
  <c r="CR70"/>
  <c r="CM70"/>
  <c r="CI70"/>
  <c r="CL69"/>
  <c r="CO68"/>
  <c r="CK68"/>
  <c r="CN67"/>
  <c r="CJ67"/>
  <c r="CR66"/>
  <c r="CM66"/>
  <c r="CI66"/>
  <c r="CL65"/>
  <c r="CO64"/>
  <c r="CK64"/>
  <c r="CN63"/>
  <c r="CJ63"/>
  <c r="CR62"/>
  <c r="CM62"/>
  <c r="CI62"/>
  <c r="CL61"/>
  <c r="CO60"/>
  <c r="CK60"/>
  <c r="CN59"/>
  <c r="CJ59"/>
  <c r="CR58"/>
  <c r="CM58"/>
  <c r="CI58"/>
  <c r="CL57"/>
  <c r="CO56"/>
  <c r="CK56"/>
  <c r="CN55"/>
  <c r="CJ55"/>
  <c r="CR54"/>
  <c r="CM54"/>
  <c r="CI54"/>
  <c r="CL53"/>
  <c r="CO52"/>
  <c r="CK52"/>
  <c r="CN51"/>
  <c r="CJ51"/>
  <c r="CR50"/>
  <c r="CM50"/>
  <c r="CI50"/>
  <c r="CL49"/>
  <c r="CO48"/>
  <c r="CK48"/>
  <c r="CN47"/>
  <c r="CJ47"/>
  <c r="CR46"/>
  <c r="CM46"/>
  <c r="CI46"/>
  <c r="CR276"/>
  <c r="CL275"/>
  <c r="CM272"/>
  <c r="CN269"/>
  <c r="CI268"/>
  <c r="CO266"/>
  <c r="CJ265"/>
  <c r="CK262"/>
  <c r="CR260"/>
  <c r="CL259"/>
  <c r="CM256"/>
  <c r="CN253"/>
  <c r="CI252"/>
  <c r="CO250"/>
  <c r="CJ249"/>
  <c r="CK246"/>
  <c r="CR244"/>
  <c r="CL243"/>
  <c r="CM240"/>
  <c r="CN237"/>
  <c r="CI236"/>
  <c r="CO234"/>
  <c r="CJ233"/>
  <c r="CK230"/>
  <c r="CR228"/>
  <c r="CL227"/>
  <c r="CM224"/>
  <c r="CN221"/>
  <c r="CI220"/>
  <c r="CO218"/>
  <c r="CJ217"/>
  <c r="CK214"/>
  <c r="CR212"/>
  <c r="CL211"/>
  <c r="CO208"/>
  <c r="CJ207"/>
  <c r="CM206"/>
  <c r="CK204"/>
  <c r="CN203"/>
  <c r="CR202"/>
  <c r="CI202"/>
  <c r="CL201"/>
  <c r="CO200"/>
  <c r="CJ199"/>
  <c r="CN198"/>
  <c r="CJ198"/>
  <c r="CR197"/>
  <c r="CM197"/>
  <c r="CI197"/>
  <c r="CL196"/>
  <c r="CO195"/>
  <c r="CK195"/>
  <c r="CN194"/>
  <c r="CJ194"/>
  <c r="CR193"/>
  <c r="CM193"/>
  <c r="CI193"/>
  <c r="CL192"/>
  <c r="CO191"/>
  <c r="CK191"/>
  <c r="CN190"/>
  <c r="CJ190"/>
  <c r="CR189"/>
  <c r="CM189"/>
  <c r="CI189"/>
  <c r="CL188"/>
  <c r="CO187"/>
  <c r="CK187"/>
  <c r="CN186"/>
  <c r="CJ186"/>
  <c r="CR185"/>
  <c r="CM185"/>
  <c r="CI185"/>
  <c r="CL184"/>
  <c r="CO183"/>
  <c r="CK183"/>
  <c r="CN182"/>
  <c r="CJ182"/>
  <c r="CR181"/>
  <c r="CM181"/>
  <c r="CI181"/>
  <c r="CL180"/>
  <c r="CO179"/>
  <c r="CK179"/>
  <c r="CN178"/>
  <c r="CJ178"/>
  <c r="CR177"/>
  <c r="CM177"/>
  <c r="CI177"/>
  <c r="CL176"/>
  <c r="CO175"/>
  <c r="CK175"/>
  <c r="CN174"/>
  <c r="CJ174"/>
  <c r="CR173"/>
  <c r="CM173"/>
  <c r="CI173"/>
  <c r="CL172"/>
  <c r="CO171"/>
  <c r="CK171"/>
  <c r="CN170"/>
  <c r="CJ170"/>
  <c r="CR169"/>
  <c r="CM169"/>
  <c r="CI169"/>
  <c r="CL168"/>
  <c r="CO167"/>
  <c r="CK167"/>
  <c r="CN166"/>
  <c r="CJ166"/>
  <c r="CR165"/>
  <c r="CM165"/>
  <c r="CI165"/>
  <c r="CL164"/>
  <c r="CO163"/>
  <c r="CK163"/>
  <c r="CN162"/>
  <c r="CJ162"/>
  <c r="CR161"/>
  <c r="CM161"/>
  <c r="CI161"/>
  <c r="CL160"/>
  <c r="CO159"/>
  <c r="CK159"/>
  <c r="CN158"/>
  <c r="CJ158"/>
  <c r="CR157"/>
  <c r="CM157"/>
  <c r="CI157"/>
  <c r="CL156"/>
  <c r="CO155"/>
  <c r="CK155"/>
  <c r="CN154"/>
  <c r="CJ154"/>
  <c r="CR153"/>
  <c r="CM153"/>
  <c r="CI153"/>
  <c r="CL152"/>
  <c r="CO151"/>
  <c r="CK151"/>
  <c r="CN150"/>
  <c r="CJ150"/>
  <c r="CR149"/>
  <c r="CM149"/>
  <c r="CI149"/>
  <c r="CL148"/>
  <c r="CO147"/>
  <c r="CK147"/>
  <c r="CN146"/>
  <c r="CJ146"/>
  <c r="CR145"/>
  <c r="CM145"/>
  <c r="CI145"/>
  <c r="CL144"/>
  <c r="CO143"/>
  <c r="CK143"/>
  <c r="CN142"/>
  <c r="CJ142"/>
  <c r="CR141"/>
  <c r="CM141"/>
  <c r="CI141"/>
  <c r="CL140"/>
  <c r="CO139"/>
  <c r="CK139"/>
  <c r="CN138"/>
  <c r="CJ138"/>
  <c r="CR137"/>
  <c r="CM137"/>
  <c r="CI137"/>
  <c r="CL136"/>
  <c r="CO135"/>
  <c r="CK135"/>
  <c r="CN134"/>
  <c r="CJ134"/>
  <c r="CR133"/>
  <c r="CM133"/>
  <c r="CI133"/>
  <c r="CL132"/>
  <c r="CO131"/>
  <c r="CK131"/>
  <c r="CN130"/>
  <c r="CJ130"/>
  <c r="CR129"/>
  <c r="CM129"/>
  <c r="CI129"/>
  <c r="CL128"/>
  <c r="CO127"/>
  <c r="CK127"/>
  <c r="CN126"/>
  <c r="CJ126"/>
  <c r="CR125"/>
  <c r="CM125"/>
  <c r="CI125"/>
  <c r="CL124"/>
  <c r="CO123"/>
  <c r="CK123"/>
  <c r="CN122"/>
  <c r="CJ122"/>
  <c r="CR121"/>
  <c r="CM121"/>
  <c r="CI121"/>
  <c r="CL120"/>
  <c r="CO119"/>
  <c r="CK119"/>
  <c r="CN118"/>
  <c r="CJ118"/>
  <c r="CR117"/>
  <c r="CM117"/>
  <c r="CI117"/>
  <c r="CL116"/>
  <c r="CO115"/>
  <c r="CK115"/>
  <c r="CN114"/>
  <c r="CJ114"/>
  <c r="CR113"/>
  <c r="CM113"/>
  <c r="CI113"/>
  <c r="CL112"/>
  <c r="CO111"/>
  <c r="CK111"/>
  <c r="CN110"/>
  <c r="CJ110"/>
  <c r="CR109"/>
  <c r="CM109"/>
  <c r="CI109"/>
  <c r="CL108"/>
  <c r="CO107"/>
  <c r="CK107"/>
  <c r="CN106"/>
  <c r="CJ106"/>
  <c r="CR105"/>
  <c r="CM105"/>
  <c r="CI105"/>
  <c r="CL104"/>
  <c r="CO103"/>
  <c r="CK103"/>
  <c r="CN102"/>
  <c r="CJ102"/>
  <c r="CR101"/>
  <c r="CM101"/>
  <c r="CI101"/>
  <c r="CL100"/>
  <c r="CO99"/>
  <c r="CK99"/>
  <c r="CN98"/>
  <c r="CJ98"/>
  <c r="CR97"/>
  <c r="CM97"/>
  <c r="CI97"/>
  <c r="CL96"/>
  <c r="CO95"/>
  <c r="CK95"/>
  <c r="CN94"/>
  <c r="CJ94"/>
  <c r="CR93"/>
  <c r="CM93"/>
  <c r="CI93"/>
  <c r="CL92"/>
  <c r="CO91"/>
  <c r="CK91"/>
  <c r="CN90"/>
  <c r="CJ90"/>
  <c r="CR89"/>
  <c r="CM89"/>
  <c r="CI89"/>
  <c r="CL88"/>
  <c r="CO87"/>
  <c r="CK87"/>
  <c r="CN86"/>
  <c r="CJ86"/>
  <c r="CR85"/>
  <c r="CM85"/>
  <c r="CI85"/>
  <c r="CL84"/>
  <c r="CO83"/>
  <c r="CK83"/>
  <c r="CN82"/>
  <c r="CJ82"/>
  <c r="CR81"/>
  <c r="CM81"/>
  <c r="CI81"/>
  <c r="CL80"/>
  <c r="CO79"/>
  <c r="CK79"/>
  <c r="CN78"/>
  <c r="CJ78"/>
  <c r="CR77"/>
  <c r="CM77"/>
  <c r="CI77"/>
  <c r="CL76"/>
  <c r="CO75"/>
  <c r="CK75"/>
  <c r="CN74"/>
  <c r="CJ74"/>
  <c r="CR73"/>
  <c r="CM73"/>
  <c r="CI73"/>
  <c r="CL72"/>
  <c r="CO71"/>
  <c r="CK71"/>
  <c r="CN70"/>
  <c r="CJ70"/>
  <c r="CR69"/>
  <c r="CM69"/>
  <c r="CI69"/>
  <c r="CL68"/>
  <c r="CO67"/>
  <c r="CK67"/>
  <c r="CN66"/>
  <c r="CJ66"/>
  <c r="CR65"/>
  <c r="CM65"/>
  <c r="CI65"/>
  <c r="CL64"/>
  <c r="CO63"/>
  <c r="CK63"/>
  <c r="CN62"/>
  <c r="CJ62"/>
  <c r="CR61"/>
  <c r="CM61"/>
  <c r="CI61"/>
  <c r="CL60"/>
  <c r="CO59"/>
  <c r="CK59"/>
  <c r="CN58"/>
  <c r="CJ58"/>
  <c r="CR57"/>
  <c r="CM57"/>
  <c r="CI57"/>
  <c r="CL56"/>
  <c r="CO55"/>
  <c r="CK55"/>
  <c r="CN54"/>
  <c r="CJ54"/>
  <c r="CR53"/>
  <c r="CM53"/>
  <c r="CI53"/>
  <c r="CL52"/>
  <c r="CO51"/>
  <c r="CK51"/>
  <c r="CN50"/>
  <c r="CJ50"/>
  <c r="CR49"/>
  <c r="CM49"/>
  <c r="CI49"/>
  <c r="CL48"/>
  <c r="CO47"/>
  <c r="CK47"/>
  <c r="CN46"/>
  <c r="CJ46"/>
  <c r="CR45"/>
  <c r="CM45"/>
  <c r="CI45"/>
  <c r="CL44"/>
  <c r="CO43"/>
  <c r="CK43"/>
  <c r="CN42"/>
  <c r="CJ42"/>
  <c r="CR41"/>
  <c r="CM41"/>
  <c r="CI41"/>
  <c r="CL40"/>
  <c r="CO39"/>
  <c r="CK39"/>
  <c r="CN38"/>
  <c r="CI264"/>
  <c r="CK258"/>
  <c r="CM252"/>
  <c r="CO246"/>
  <c r="CR240"/>
  <c r="CJ229"/>
  <c r="CL223"/>
  <c r="CN217"/>
  <c r="CL207"/>
  <c r="CM204"/>
  <c r="CN201"/>
  <c r="CO198"/>
  <c r="CJ197"/>
  <c r="CK194"/>
  <c r="CR192"/>
  <c r="CL191"/>
  <c r="CM188"/>
  <c r="CN185"/>
  <c r="CI184"/>
  <c r="CO182"/>
  <c r="CJ181"/>
  <c r="CK178"/>
  <c r="CR176"/>
  <c r="CL175"/>
  <c r="CM172"/>
  <c r="CN169"/>
  <c r="CI168"/>
  <c r="CO166"/>
  <c r="CJ165"/>
  <c r="CK162"/>
  <c r="CR160"/>
  <c r="CL159"/>
  <c r="CM156"/>
  <c r="CN153"/>
  <c r="CI152"/>
  <c r="CO150"/>
  <c r="CJ149"/>
  <c r="CK146"/>
  <c r="CR144"/>
  <c r="CL143"/>
  <c r="CM140"/>
  <c r="CN137"/>
  <c r="CI136"/>
  <c r="CO134"/>
  <c r="CJ133"/>
  <c r="CK130"/>
  <c r="CR128"/>
  <c r="CL127"/>
  <c r="CM124"/>
  <c r="CN121"/>
  <c r="CI120"/>
  <c r="CO118"/>
  <c r="CJ117"/>
  <c r="CK114"/>
  <c r="CR112"/>
  <c r="CL111"/>
  <c r="CM108"/>
  <c r="CN105"/>
  <c r="CI104"/>
  <c r="CO102"/>
  <c r="CJ101"/>
  <c r="CK98"/>
  <c r="CR96"/>
  <c r="CL95"/>
  <c r="CM92"/>
  <c r="CN89"/>
  <c r="CI88"/>
  <c r="CO86"/>
  <c r="CJ85"/>
  <c r="CK82"/>
  <c r="CR80"/>
  <c r="CL79"/>
  <c r="CM76"/>
  <c r="CN73"/>
  <c r="CI72"/>
  <c r="CO70"/>
  <c r="CJ69"/>
  <c r="CK66"/>
  <c r="CR64"/>
  <c r="CL63"/>
  <c r="CM60"/>
  <c r="CN57"/>
  <c r="CI56"/>
  <c r="CO54"/>
  <c r="CJ53"/>
  <c r="CK50"/>
  <c r="CR48"/>
  <c r="CL47"/>
  <c r="CJ45"/>
  <c r="CM44"/>
  <c r="CK42"/>
  <c r="CN41"/>
  <c r="CR40"/>
  <c r="CI40"/>
  <c r="CL39"/>
  <c r="CO38"/>
  <c r="CI38"/>
  <c r="CL37"/>
  <c r="CO36"/>
  <c r="CK36"/>
  <c r="CN35"/>
  <c r="CJ35"/>
  <c r="CR34"/>
  <c r="CM34"/>
  <c r="CI34"/>
  <c r="CL33"/>
  <c r="CO32"/>
  <c r="CK32"/>
  <c r="CN31"/>
  <c r="CJ31"/>
  <c r="CR30"/>
  <c r="CM30"/>
  <c r="CI30"/>
  <c r="CL29"/>
  <c r="CO28"/>
  <c r="CK28"/>
  <c r="CN27"/>
  <c r="CJ27"/>
  <c r="CR26"/>
  <c r="CM26"/>
  <c r="CI26"/>
  <c r="CL25"/>
  <c r="CO24"/>
  <c r="CK24"/>
  <c r="CN23"/>
  <c r="CJ23"/>
  <c r="CR22"/>
  <c r="CM22"/>
  <c r="CI22"/>
  <c r="CL21"/>
  <c r="CO20"/>
  <c r="CK20"/>
  <c r="CN19"/>
  <c r="CJ19"/>
  <c r="CR18"/>
  <c r="CM18"/>
  <c r="CI18"/>
  <c r="CL17"/>
  <c r="CO16"/>
  <c r="CK16"/>
  <c r="CN15"/>
  <c r="CJ15"/>
  <c r="CR14"/>
  <c r="CM14"/>
  <c r="CI14"/>
  <c r="CL13"/>
  <c r="CO12"/>
  <c r="CK12"/>
  <c r="CN11"/>
  <c r="CJ11"/>
  <c r="CR10"/>
  <c r="CM10"/>
  <c r="CI10"/>
  <c r="CL9"/>
  <c r="CO8"/>
  <c r="CK8"/>
  <c r="CN7"/>
  <c r="CJ7"/>
  <c r="CL271"/>
  <c r="CN265"/>
  <c r="CI248"/>
  <c r="CK242"/>
  <c r="CM236"/>
  <c r="CO230"/>
  <c r="CR224"/>
  <c r="CJ213"/>
  <c r="CI208"/>
  <c r="CJ205"/>
  <c r="CK202"/>
  <c r="CL199"/>
  <c r="CN197"/>
  <c r="CI196"/>
  <c r="CO194"/>
  <c r="CJ193"/>
  <c r="CK190"/>
  <c r="CR188"/>
  <c r="CL187"/>
  <c r="CM184"/>
  <c r="CN181"/>
  <c r="CI180"/>
  <c r="CO178"/>
  <c r="CJ177"/>
  <c r="CK174"/>
  <c r="CR172"/>
  <c r="CL171"/>
  <c r="CM168"/>
  <c r="CN165"/>
  <c r="CI164"/>
  <c r="CO162"/>
  <c r="CJ161"/>
  <c r="CK158"/>
  <c r="CR156"/>
  <c r="CL155"/>
  <c r="CM152"/>
  <c r="CN149"/>
  <c r="CI148"/>
  <c r="CO146"/>
  <c r="CJ145"/>
  <c r="CK142"/>
  <c r="CR140"/>
  <c r="CL139"/>
  <c r="CM136"/>
  <c r="CN133"/>
  <c r="CI132"/>
  <c r="CO130"/>
  <c r="CJ129"/>
  <c r="CK126"/>
  <c r="CR124"/>
  <c r="CL123"/>
  <c r="CM120"/>
  <c r="CN117"/>
  <c r="CI116"/>
  <c r="CO114"/>
  <c r="CJ113"/>
  <c r="CK110"/>
  <c r="CR108"/>
  <c r="CL107"/>
  <c r="CM104"/>
  <c r="CN101"/>
  <c r="CI100"/>
  <c r="CO98"/>
  <c r="CJ97"/>
  <c r="CK94"/>
  <c r="CR92"/>
  <c r="CL91"/>
  <c r="CM88"/>
  <c r="CN85"/>
  <c r="CI84"/>
  <c r="CO82"/>
  <c r="CJ81"/>
  <c r="CK78"/>
  <c r="CR76"/>
  <c r="CL75"/>
  <c r="CM72"/>
  <c r="CN69"/>
  <c r="CI68"/>
  <c r="CO66"/>
  <c r="CJ65"/>
  <c r="CK62"/>
  <c r="CR60"/>
  <c r="CL59"/>
  <c r="CM56"/>
  <c r="CN53"/>
  <c r="CI52"/>
  <c r="CO50"/>
  <c r="CJ49"/>
  <c r="CK46"/>
  <c r="CL45"/>
  <c r="CO44"/>
  <c r="CJ43"/>
  <c r="CM42"/>
  <c r="CK40"/>
  <c r="CN39"/>
  <c r="CR38"/>
  <c r="CJ38"/>
  <c r="CR37"/>
  <c r="CM37"/>
  <c r="CI37"/>
  <c r="CL36"/>
  <c r="CO35"/>
  <c r="CK35"/>
  <c r="CN34"/>
  <c r="CJ34"/>
  <c r="CR33"/>
  <c r="CM33"/>
  <c r="CI33"/>
  <c r="CL32"/>
  <c r="CO31"/>
  <c r="CK31"/>
  <c r="CN30"/>
  <c r="CJ30"/>
  <c r="CR29"/>
  <c r="CM29"/>
  <c r="CI29"/>
  <c r="CL28"/>
  <c r="CO27"/>
  <c r="CK27"/>
  <c r="CN26"/>
  <c r="CJ26"/>
  <c r="CR25"/>
  <c r="CM25"/>
  <c r="CI25"/>
  <c r="CL24"/>
  <c r="CO23"/>
  <c r="CK23"/>
  <c r="CN22"/>
  <c r="CJ22"/>
  <c r="CR21"/>
  <c r="CM21"/>
  <c r="CI21"/>
  <c r="CL20"/>
  <c r="CO19"/>
  <c r="CK19"/>
  <c r="CN18"/>
  <c r="CJ18"/>
  <c r="CR17"/>
  <c r="CM17"/>
  <c r="CI17"/>
  <c r="CL16"/>
  <c r="CO15"/>
  <c r="CK15"/>
  <c r="CN14"/>
  <c r="CJ14"/>
  <c r="CR13"/>
  <c r="CM13"/>
  <c r="CI13"/>
  <c r="CL12"/>
  <c r="CO11"/>
  <c r="CK11"/>
  <c r="CN10"/>
  <c r="CJ10"/>
  <c r="CR9"/>
  <c r="CM9"/>
  <c r="CI9"/>
  <c r="CL8"/>
  <c r="CO7"/>
  <c r="CK7"/>
  <c r="CR272"/>
  <c r="CJ261"/>
  <c r="CL255"/>
  <c r="CN249"/>
  <c r="CI232"/>
  <c r="CK226"/>
  <c r="CM220"/>
  <c r="CO214"/>
  <c r="CR208"/>
  <c r="CI200"/>
  <c r="CM196"/>
  <c r="CN193"/>
  <c r="CI192"/>
  <c r="CO190"/>
  <c r="CJ189"/>
  <c r="CK186"/>
  <c r="CR184"/>
  <c r="CL183"/>
  <c r="CM180"/>
  <c r="CN177"/>
  <c r="CI176"/>
  <c r="CO174"/>
  <c r="CJ173"/>
  <c r="CK170"/>
  <c r="CR168"/>
  <c r="CL167"/>
  <c r="CM164"/>
  <c r="CN161"/>
  <c r="CI160"/>
  <c r="CO158"/>
  <c r="CJ157"/>
  <c r="CK154"/>
  <c r="CR152"/>
  <c r="CL151"/>
  <c r="CM148"/>
  <c r="CN145"/>
  <c r="CI144"/>
  <c r="CO142"/>
  <c r="CJ141"/>
  <c r="CK138"/>
  <c r="CR136"/>
  <c r="CL135"/>
  <c r="CM132"/>
  <c r="CN129"/>
  <c r="CI128"/>
  <c r="CO126"/>
  <c r="CJ125"/>
  <c r="CK122"/>
  <c r="CR120"/>
  <c r="CL119"/>
  <c r="CM116"/>
  <c r="CN113"/>
  <c r="CI112"/>
  <c r="CO110"/>
  <c r="CJ109"/>
  <c r="CK106"/>
  <c r="CR104"/>
  <c r="CL103"/>
  <c r="CM100"/>
  <c r="CN97"/>
  <c r="CI96"/>
  <c r="CO94"/>
  <c r="CJ93"/>
  <c r="CK90"/>
  <c r="CR88"/>
  <c r="CL87"/>
  <c r="CM84"/>
  <c r="CN81"/>
  <c r="CI80"/>
  <c r="CO78"/>
  <c r="CJ77"/>
  <c r="CK74"/>
  <c r="CR72"/>
  <c r="CL71"/>
  <c r="CM68"/>
  <c r="CN65"/>
  <c r="CI64"/>
  <c r="CO62"/>
  <c r="CJ61"/>
  <c r="CK58"/>
  <c r="CR56"/>
  <c r="CL55"/>
  <c r="CM52"/>
  <c r="CN49"/>
  <c r="CI48"/>
  <c r="CO46"/>
  <c r="CN45"/>
  <c r="CR44"/>
  <c r="CI44"/>
  <c r="CL43"/>
  <c r="CO42"/>
  <c r="CJ41"/>
  <c r="CM40"/>
  <c r="CK38"/>
  <c r="CN37"/>
  <c r="CJ37"/>
  <c r="CR36"/>
  <c r="CM36"/>
  <c r="CI36"/>
  <c r="CL35"/>
  <c r="CO34"/>
  <c r="CK34"/>
  <c r="CN33"/>
  <c r="CJ33"/>
  <c r="CR32"/>
  <c r="CM32"/>
  <c r="CI32"/>
  <c r="CL31"/>
  <c r="CO30"/>
  <c r="CK30"/>
  <c r="CN29"/>
  <c r="CJ29"/>
  <c r="CR28"/>
  <c r="CM28"/>
  <c r="CI28"/>
  <c r="CL27"/>
  <c r="CO26"/>
  <c r="CK26"/>
  <c r="CN25"/>
  <c r="CJ25"/>
  <c r="CR24"/>
  <c r="CM24"/>
  <c r="CI24"/>
  <c r="CL23"/>
  <c r="CO22"/>
  <c r="CK22"/>
  <c r="CN21"/>
  <c r="CJ21"/>
  <c r="CR20"/>
  <c r="CM20"/>
  <c r="CI20"/>
  <c r="CL19"/>
  <c r="CO18"/>
  <c r="CK18"/>
  <c r="CN17"/>
  <c r="CJ17"/>
  <c r="CR16"/>
  <c r="CM16"/>
  <c r="CI16"/>
  <c r="CL15"/>
  <c r="CO14"/>
  <c r="CK14"/>
  <c r="CN13"/>
  <c r="CJ13"/>
  <c r="CR12"/>
  <c r="CM12"/>
  <c r="CI12"/>
  <c r="CL11"/>
  <c r="CO10"/>
  <c r="CK10"/>
  <c r="CN9"/>
  <c r="CJ9"/>
  <c r="CR8"/>
  <c r="CM8"/>
  <c r="CI8"/>
  <c r="CL7"/>
  <c r="CK274"/>
  <c r="CM268"/>
  <c r="CO262"/>
  <c r="CR256"/>
  <c r="CJ245"/>
  <c r="CL239"/>
  <c r="CN233"/>
  <c r="CI216"/>
  <c r="CK210"/>
  <c r="CO206"/>
  <c r="CR200"/>
  <c r="CK198"/>
  <c r="CR196"/>
  <c r="CL195"/>
  <c r="CM192"/>
  <c r="CN189"/>
  <c r="CI188"/>
  <c r="CO186"/>
  <c r="CJ185"/>
  <c r="CK182"/>
  <c r="CR180"/>
  <c r="CL179"/>
  <c r="CM176"/>
  <c r="CN173"/>
  <c r="CI172"/>
  <c r="CO170"/>
  <c r="CJ169"/>
  <c r="CK166"/>
  <c r="CR164"/>
  <c r="CL163"/>
  <c r="CM160"/>
  <c r="CN157"/>
  <c r="CI156"/>
  <c r="CO154"/>
  <c r="CJ153"/>
  <c r="CK150"/>
  <c r="CR148"/>
  <c r="CL147"/>
  <c r="CM144"/>
  <c r="CN141"/>
  <c r="CI140"/>
  <c r="CO138"/>
  <c r="CJ137"/>
  <c r="CK134"/>
  <c r="CR132"/>
  <c r="CL131"/>
  <c r="CM128"/>
  <c r="CN125"/>
  <c r="CI124"/>
  <c r="CO122"/>
  <c r="CJ121"/>
  <c r="CK118"/>
  <c r="CR116"/>
  <c r="CL115"/>
  <c r="CM112"/>
  <c r="CN109"/>
  <c r="CI108"/>
  <c r="CO106"/>
  <c r="CJ105"/>
  <c r="CK102"/>
  <c r="CR100"/>
  <c r="CL99"/>
  <c r="CM96"/>
  <c r="CN93"/>
  <c r="CI92"/>
  <c r="CO90"/>
  <c r="CJ89"/>
  <c r="CK86"/>
  <c r="CR84"/>
  <c r="CL83"/>
  <c r="CM80"/>
  <c r="CN77"/>
  <c r="CI76"/>
  <c r="CO74"/>
  <c r="CJ73"/>
  <c r="CK70"/>
  <c r="CR68"/>
  <c r="CL67"/>
  <c r="CM64"/>
  <c r="CN61"/>
  <c r="CI60"/>
  <c r="CO58"/>
  <c r="CJ57"/>
  <c r="CK54"/>
  <c r="CR52"/>
  <c r="CL51"/>
  <c r="CM48"/>
  <c r="CK44"/>
  <c r="CN43"/>
  <c r="CR42"/>
  <c r="CI42"/>
  <c r="CL41"/>
  <c r="CO40"/>
  <c r="CJ39"/>
  <c r="CM38"/>
  <c r="CO37"/>
  <c r="CK37"/>
  <c r="CN36"/>
  <c r="CJ36"/>
  <c r="CR35"/>
  <c r="CM35"/>
  <c r="CI35"/>
  <c r="CL34"/>
  <c r="CO33"/>
  <c r="CK33"/>
  <c r="CN32"/>
  <c r="CJ32"/>
  <c r="CR31"/>
  <c r="CM31"/>
  <c r="CI31"/>
  <c r="CL30"/>
  <c r="CO29"/>
  <c r="CK29"/>
  <c r="CN28"/>
  <c r="CJ28"/>
  <c r="CR27"/>
  <c r="CM27"/>
  <c r="CI27"/>
  <c r="CL26"/>
  <c r="CO25"/>
  <c r="CK25"/>
  <c r="CN24"/>
  <c r="CJ24"/>
  <c r="CR23"/>
  <c r="CM23"/>
  <c r="CI23"/>
  <c r="CL22"/>
  <c r="CO21"/>
  <c r="CK21"/>
  <c r="CN20"/>
  <c r="CJ20"/>
  <c r="CR19"/>
  <c r="CM19"/>
  <c r="CI19"/>
  <c r="CL18"/>
  <c r="CO17"/>
  <c r="CK17"/>
  <c r="CN16"/>
  <c r="CJ16"/>
  <c r="CR15"/>
  <c r="CM15"/>
  <c r="CI15"/>
  <c r="CL14"/>
  <c r="CO13"/>
  <c r="CK13"/>
  <c r="CN12"/>
  <c r="CJ12"/>
  <c r="CR11"/>
  <c r="CM11"/>
  <c r="CI11"/>
  <c r="CL10"/>
  <c r="CO9"/>
  <c r="CK9"/>
  <c r="CN8"/>
  <c r="CJ8"/>
  <c r="CR7"/>
  <c r="CM7"/>
  <c r="CI7"/>
  <c r="L284" i="32"/>
  <c r="CS4" i="28"/>
  <c r="CP4"/>
  <c r="CN4"/>
  <c r="CL4"/>
  <c r="CI6"/>
  <c r="CP6"/>
  <c r="CN6"/>
  <c r="CL6"/>
  <c r="CJ4"/>
  <c r="CT4"/>
  <c r="CR4"/>
  <c r="CO4"/>
  <c r="CJ6"/>
  <c r="CR6"/>
  <c r="CO6"/>
  <c r="CK4"/>
  <c r="CI4"/>
  <c r="DI7" i="15"/>
  <c r="DJ7" s="1"/>
  <c r="EM7"/>
  <c r="EN7" s="1"/>
  <c r="ES7"/>
  <c r="CK276"/>
  <c r="CL276" s="1"/>
  <c r="ES275"/>
  <c r="CK275"/>
  <c r="CL275" s="1"/>
  <c r="ES274"/>
  <c r="CW273"/>
  <c r="CX273" s="1"/>
  <c r="ES270"/>
  <c r="DU270"/>
  <c r="DV270" s="1"/>
  <c r="CW269"/>
  <c r="CX269" s="1"/>
  <c r="ES266"/>
  <c r="DU266"/>
  <c r="DV266" s="1"/>
  <c r="CW265"/>
  <c r="CX265" s="1"/>
  <c r="ES262"/>
  <c r="DU262"/>
  <c r="DV262" s="1"/>
  <c r="CW261"/>
  <c r="CX261" s="1"/>
  <c r="ES258"/>
  <c r="DU258"/>
  <c r="DV258" s="1"/>
  <c r="DI258"/>
  <c r="DJ258" s="1"/>
  <c r="CW257"/>
  <c r="CX257" s="1"/>
  <c r="CK257"/>
  <c r="CL257" s="1"/>
  <c r="EG255"/>
  <c r="EH255" s="1"/>
  <c r="ES254"/>
  <c r="DU254"/>
  <c r="DV254" s="1"/>
  <c r="DI254"/>
  <c r="DJ254" s="1"/>
  <c r="CW253"/>
  <c r="CX253" s="1"/>
  <c r="CK253"/>
  <c r="CL253" s="1"/>
  <c r="EG251"/>
  <c r="EH251" s="1"/>
  <c r="ES250"/>
  <c r="DU250"/>
  <c r="DV250" s="1"/>
  <c r="DI250"/>
  <c r="DJ250" s="1"/>
  <c r="CW249"/>
  <c r="CX249" s="1"/>
  <c r="CK249"/>
  <c r="CL249" s="1"/>
  <c r="EG247"/>
  <c r="EH247" s="1"/>
  <c r="EG246"/>
  <c r="EH246" s="1"/>
  <c r="ES245"/>
  <c r="DI245"/>
  <c r="DJ245" s="1"/>
  <c r="ES244"/>
  <c r="DI244"/>
  <c r="DJ244" s="1"/>
  <c r="CK243"/>
  <c r="CL243" s="1"/>
  <c r="DI242"/>
  <c r="DJ242" s="1"/>
  <c r="DI241"/>
  <c r="DJ241" s="1"/>
  <c r="DI240"/>
  <c r="DJ240" s="1"/>
  <c r="DU238"/>
  <c r="DV238" s="1"/>
  <c r="CW237"/>
  <c r="CX237" s="1"/>
  <c r="ES236"/>
  <c r="DU234"/>
  <c r="DV234" s="1"/>
  <c r="CW233"/>
  <c r="CX233" s="1"/>
  <c r="ES232"/>
  <c r="DU230"/>
  <c r="DV230" s="1"/>
  <c r="CW229"/>
  <c r="CX229" s="1"/>
  <c r="ES228"/>
  <c r="DU226"/>
  <c r="DV226" s="1"/>
  <c r="CW225"/>
  <c r="CX225" s="1"/>
  <c r="ES224"/>
  <c r="DU222"/>
  <c r="DV222" s="1"/>
  <c r="CW221"/>
  <c r="CX221" s="1"/>
  <c r="ES220"/>
  <c r="DU218"/>
  <c r="DV218" s="1"/>
  <c r="CW217"/>
  <c r="CX217" s="1"/>
  <c r="ES216"/>
  <c r="DU214"/>
  <c r="DV214" s="1"/>
  <c r="CW213"/>
  <c r="CX213" s="1"/>
  <c r="ES212"/>
  <c r="DU210"/>
  <c r="DV210" s="1"/>
  <c r="CW209"/>
  <c r="CX209" s="1"/>
  <c r="ES208"/>
  <c r="DU206"/>
  <c r="DV206" s="1"/>
  <c r="CW205"/>
  <c r="CX205" s="1"/>
  <c r="ES204"/>
  <c r="DU202"/>
  <c r="DV202" s="1"/>
  <c r="CW201"/>
  <c r="CX201" s="1"/>
  <c r="ES200"/>
  <c r="DU198"/>
  <c r="DV198" s="1"/>
  <c r="CW197"/>
  <c r="CX197" s="1"/>
  <c r="ES196"/>
  <c r="DU194"/>
  <c r="DV194" s="1"/>
  <c r="CW193"/>
  <c r="CX193" s="1"/>
  <c r="ES192"/>
  <c r="DU190"/>
  <c r="DV190" s="1"/>
  <c r="EG189"/>
  <c r="EH189" s="1"/>
  <c r="CW189"/>
  <c r="CX189" s="1"/>
  <c r="ES188"/>
  <c r="DI188"/>
  <c r="DJ188" s="1"/>
  <c r="CK187"/>
  <c r="CL187" s="1"/>
  <c r="DU186"/>
  <c r="DV186" s="1"/>
  <c r="EG185"/>
  <c r="EH185" s="1"/>
  <c r="CW185"/>
  <c r="CX185" s="1"/>
  <c r="ES184"/>
  <c r="DI184"/>
  <c r="DJ184" s="1"/>
  <c r="CK183"/>
  <c r="CL183" s="1"/>
  <c r="DU182"/>
  <c r="DV182" s="1"/>
  <c r="EG181"/>
  <c r="EH181" s="1"/>
  <c r="CW181"/>
  <c r="CX181" s="1"/>
  <c r="ES180"/>
  <c r="DI180"/>
  <c r="DJ180" s="1"/>
  <c r="CK179"/>
  <c r="CL179" s="1"/>
  <c r="DU178"/>
  <c r="DV178" s="1"/>
  <c r="EG177"/>
  <c r="EH177" s="1"/>
  <c r="CW177"/>
  <c r="CX177" s="1"/>
  <c r="ES176"/>
  <c r="DI176"/>
  <c r="DJ176" s="1"/>
  <c r="CK175"/>
  <c r="CL175" s="1"/>
  <c r="DU174"/>
  <c r="DV174" s="1"/>
  <c r="ES173"/>
  <c r="ES171"/>
  <c r="ES169"/>
  <c r="ES167"/>
  <c r="EG166"/>
  <c r="EH166" s="1"/>
  <c r="DU164"/>
  <c r="DV164" s="1"/>
  <c r="CW163"/>
  <c r="CX163" s="1"/>
  <c r="ES162"/>
  <c r="DU160"/>
  <c r="DV160" s="1"/>
  <c r="CW159"/>
  <c r="CX159" s="1"/>
  <c r="ES158"/>
  <c r="DU156"/>
  <c r="DV156" s="1"/>
  <c r="CW155"/>
  <c r="CX155" s="1"/>
  <c r="ES154"/>
  <c r="DU152"/>
  <c r="DV152" s="1"/>
  <c r="CW151"/>
  <c r="CX151" s="1"/>
  <c r="ES150"/>
  <c r="DU148"/>
  <c r="DV148" s="1"/>
  <c r="CW147"/>
  <c r="CX147" s="1"/>
  <c r="ES146"/>
  <c r="DU144"/>
  <c r="DV144" s="1"/>
  <c r="CW143"/>
  <c r="CX143" s="1"/>
  <c r="ES142"/>
  <c r="DU140"/>
  <c r="DV140" s="1"/>
  <c r="CW139"/>
  <c r="CX139" s="1"/>
  <c r="ES138"/>
  <c r="DU136"/>
  <c r="DV136" s="1"/>
  <c r="CW135"/>
  <c r="CX135" s="1"/>
  <c r="ES134"/>
  <c r="ES133"/>
  <c r="DU133"/>
  <c r="DV133" s="1"/>
  <c r="CW133"/>
  <c r="CX133" s="1"/>
  <c r="ES132"/>
  <c r="EG132"/>
  <c r="EH132" s="1"/>
  <c r="DU130"/>
  <c r="DV130" s="1"/>
  <c r="CK130"/>
  <c r="CL130" s="1"/>
  <c r="DI128"/>
  <c r="DJ128" s="1"/>
  <c r="EG127"/>
  <c r="EH127" s="1"/>
  <c r="CK127"/>
  <c r="CL127" s="1"/>
  <c r="DU126"/>
  <c r="DV126" s="1"/>
  <c r="EG125"/>
  <c r="EH125" s="1"/>
  <c r="CW125"/>
  <c r="CX125" s="1"/>
  <c r="ES124"/>
  <c r="DI124"/>
  <c r="DJ124" s="1"/>
  <c r="CK123"/>
  <c r="CL123" s="1"/>
  <c r="DU122"/>
  <c r="DV122" s="1"/>
  <c r="EG121"/>
  <c r="EH121" s="1"/>
  <c r="CW121"/>
  <c r="CX121" s="1"/>
  <c r="ES120"/>
  <c r="DI120"/>
  <c r="DJ120" s="1"/>
  <c r="CK119"/>
  <c r="CL119" s="1"/>
  <c r="DU118"/>
  <c r="DV118" s="1"/>
  <c r="EG117"/>
  <c r="EH117" s="1"/>
  <c r="CW117"/>
  <c r="CX117" s="1"/>
  <c r="ES116"/>
  <c r="DI116"/>
  <c r="DJ116" s="1"/>
  <c r="CK115"/>
  <c r="CL115" s="1"/>
  <c r="DU114"/>
  <c r="DV114" s="1"/>
  <c r="EG113"/>
  <c r="EH113" s="1"/>
  <c r="CW113"/>
  <c r="CX113" s="1"/>
  <c r="ES112"/>
  <c r="DI112"/>
  <c r="DJ112" s="1"/>
  <c r="CK111"/>
  <c r="CL111" s="1"/>
  <c r="DU110"/>
  <c r="DV110" s="1"/>
  <c r="EG109"/>
  <c r="EH109" s="1"/>
  <c r="CW109"/>
  <c r="CX109" s="1"/>
  <c r="ES108"/>
  <c r="DI108"/>
  <c r="DJ108" s="1"/>
  <c r="CK107"/>
  <c r="CL107" s="1"/>
  <c r="DU106"/>
  <c r="DV106" s="1"/>
  <c r="EG105"/>
  <c r="EH105" s="1"/>
  <c r="CW105"/>
  <c r="CX105" s="1"/>
  <c r="ES104"/>
  <c r="DI104"/>
  <c r="DJ104" s="1"/>
  <c r="CK103"/>
  <c r="CL103" s="1"/>
  <c r="DU102"/>
  <c r="DV102" s="1"/>
  <c r="EG101"/>
  <c r="EH101" s="1"/>
  <c r="CW101"/>
  <c r="CX101" s="1"/>
  <c r="ES100"/>
  <c r="DI100"/>
  <c r="DJ100" s="1"/>
  <c r="CK99"/>
  <c r="CL99" s="1"/>
  <c r="DU98"/>
  <c r="DV98" s="1"/>
  <c r="EG97"/>
  <c r="EH97" s="1"/>
  <c r="CW97"/>
  <c r="CX97" s="1"/>
  <c r="ES96"/>
  <c r="DI96"/>
  <c r="DJ96" s="1"/>
  <c r="CK95"/>
  <c r="CL95" s="1"/>
  <c r="DU94"/>
  <c r="DV94" s="1"/>
  <c r="EG93"/>
  <c r="EH93" s="1"/>
  <c r="CK93"/>
  <c r="CL93" s="1"/>
  <c r="DI91"/>
  <c r="DJ91" s="1"/>
  <c r="DI90"/>
  <c r="DJ90" s="1"/>
  <c r="CW90"/>
  <c r="CX90" s="1"/>
  <c r="ES89"/>
  <c r="EG88"/>
  <c r="EH88" s="1"/>
  <c r="DU87"/>
  <c r="DV87" s="1"/>
  <c r="EG86"/>
  <c r="EH86" s="1"/>
  <c r="CW85"/>
  <c r="CX85" s="1"/>
  <c r="CW84"/>
  <c r="CX84" s="1"/>
  <c r="ES83"/>
  <c r="DU83"/>
  <c r="DV83" s="1"/>
  <c r="CW82"/>
  <c r="CX82" s="1"/>
  <c r="ES81"/>
  <c r="CK78"/>
  <c r="CL78" s="1"/>
  <c r="ES77"/>
  <c r="ES76"/>
  <c r="ES75"/>
  <c r="DI75"/>
  <c r="DJ75" s="1"/>
  <c r="EG72"/>
  <c r="EH72" s="1"/>
  <c r="CK70"/>
  <c r="CL70" s="1"/>
  <c r="ES69"/>
  <c r="ES68"/>
  <c r="ES67"/>
  <c r="DI67"/>
  <c r="DJ67" s="1"/>
  <c r="EG64"/>
  <c r="EH64" s="1"/>
  <c r="ES59"/>
  <c r="ES56"/>
  <c r="ES54"/>
  <c r="ES36"/>
  <c r="ES32"/>
  <c r="CW126"/>
  <c r="CX126" s="1"/>
  <c r="ES125"/>
  <c r="CW122"/>
  <c r="CX122" s="1"/>
  <c r="ES121"/>
  <c r="CW118"/>
  <c r="CX118" s="1"/>
  <c r="ES117"/>
  <c r="ES113"/>
  <c r="ES101"/>
  <c r="CW98"/>
  <c r="CX98" s="1"/>
  <c r="ES97"/>
  <c r="CW94"/>
  <c r="CX94" s="1"/>
  <c r="ES93"/>
  <c r="DI93"/>
  <c r="DJ93" s="1"/>
  <c r="DI92"/>
  <c r="DJ92" s="1"/>
  <c r="CW92"/>
  <c r="CX92" s="1"/>
  <c r="ES91"/>
  <c r="EG90"/>
  <c r="EH90" s="1"/>
  <c r="EG89"/>
  <c r="EH89" s="1"/>
  <c r="DU89"/>
  <c r="DV89" s="1"/>
  <c r="ES88"/>
  <c r="CK88"/>
  <c r="CL88" s="1"/>
  <c r="ES86"/>
  <c r="ES25"/>
  <c r="EG7"/>
  <c r="DU276"/>
  <c r="DV276" s="1"/>
  <c r="CW276"/>
  <c r="CX276" s="1"/>
  <c r="EG275"/>
  <c r="EH275" s="1"/>
  <c r="DI274"/>
  <c r="DJ274" s="1"/>
  <c r="ES272"/>
  <c r="DU272"/>
  <c r="DV272" s="1"/>
  <c r="CW271"/>
  <c r="CX271" s="1"/>
  <c r="ES268"/>
  <c r="DU268"/>
  <c r="DV268" s="1"/>
  <c r="CW267"/>
  <c r="CX267" s="1"/>
  <c r="ES264"/>
  <c r="DU264"/>
  <c r="DV264" s="1"/>
  <c r="CW263"/>
  <c r="CX263" s="1"/>
  <c r="ES260"/>
  <c r="DU260"/>
  <c r="DV260" s="1"/>
  <c r="CW259"/>
  <c r="CX259" s="1"/>
  <c r="EG257"/>
  <c r="EH257" s="1"/>
  <c r="ES256"/>
  <c r="DU256"/>
  <c r="DV256" s="1"/>
  <c r="DI256"/>
  <c r="DJ256" s="1"/>
  <c r="CW255"/>
  <c r="CX255" s="1"/>
  <c r="CK255"/>
  <c r="CL255" s="1"/>
  <c r="EG253"/>
  <c r="EH253" s="1"/>
  <c r="ES252"/>
  <c r="DU252"/>
  <c r="DV252" s="1"/>
  <c r="DI252"/>
  <c r="DJ252" s="1"/>
  <c r="CW251"/>
  <c r="CX251" s="1"/>
  <c r="CK251"/>
  <c r="CL251" s="1"/>
  <c r="EG249"/>
  <c r="EH249" s="1"/>
  <c r="ES248"/>
  <c r="DU248"/>
  <c r="DV248" s="1"/>
  <c r="DI248"/>
  <c r="DJ248" s="1"/>
  <c r="CK247"/>
  <c r="CL247" s="1"/>
  <c r="CK246"/>
  <c r="CL246" s="1"/>
  <c r="EG243"/>
  <c r="EH243" s="1"/>
  <c r="EG242"/>
  <c r="EH242" s="1"/>
  <c r="CK241"/>
  <c r="CL241" s="1"/>
  <c r="ES240"/>
  <c r="EG240"/>
  <c r="EH240" s="1"/>
  <c r="CW239"/>
  <c r="CX239" s="1"/>
  <c r="CK239"/>
  <c r="CL239" s="1"/>
  <c r="ES238"/>
  <c r="DU236"/>
  <c r="DV236" s="1"/>
  <c r="CW235"/>
  <c r="CX235" s="1"/>
  <c r="ES234"/>
  <c r="DU232"/>
  <c r="DV232" s="1"/>
  <c r="CW231"/>
  <c r="CX231" s="1"/>
  <c r="ES230"/>
  <c r="DU228"/>
  <c r="DV228" s="1"/>
  <c r="CW227"/>
  <c r="CX227" s="1"/>
  <c r="ES226"/>
  <c r="DU224"/>
  <c r="DV224" s="1"/>
  <c r="CW223"/>
  <c r="CX223" s="1"/>
  <c r="ES222"/>
  <c r="DU220"/>
  <c r="DV220" s="1"/>
  <c r="CW219"/>
  <c r="CX219" s="1"/>
  <c r="ES218"/>
  <c r="DU216"/>
  <c r="DV216" s="1"/>
  <c r="CW215"/>
  <c r="CX215" s="1"/>
  <c r="ES214"/>
  <c r="DU212"/>
  <c r="DV212" s="1"/>
  <c r="CW211"/>
  <c r="CX211" s="1"/>
  <c r="ES210"/>
  <c r="DU208"/>
  <c r="DV208" s="1"/>
  <c r="CW207"/>
  <c r="CX207" s="1"/>
  <c r="ES206"/>
  <c r="DU204"/>
  <c r="DV204" s="1"/>
  <c r="CW203"/>
  <c r="CX203" s="1"/>
  <c r="ES202"/>
  <c r="DU200"/>
  <c r="DV200" s="1"/>
  <c r="CW199"/>
  <c r="CX199" s="1"/>
  <c r="ES198"/>
  <c r="DU196"/>
  <c r="DV196" s="1"/>
  <c r="CW195"/>
  <c r="CX195" s="1"/>
  <c r="ES194"/>
  <c r="DU192"/>
  <c r="DV192" s="1"/>
  <c r="CW191"/>
  <c r="CX191" s="1"/>
  <c r="ES190"/>
  <c r="DI190"/>
  <c r="DJ190" s="1"/>
  <c r="CK189"/>
  <c r="CL189" s="1"/>
  <c r="DU188"/>
  <c r="DV188" s="1"/>
  <c r="EG187"/>
  <c r="EH187" s="1"/>
  <c r="CW187"/>
  <c r="CX187" s="1"/>
  <c r="ES186"/>
  <c r="DI186"/>
  <c r="DJ186" s="1"/>
  <c r="CK185"/>
  <c r="CL185" s="1"/>
  <c r="DU184"/>
  <c r="DV184" s="1"/>
  <c r="EG183"/>
  <c r="EH183" s="1"/>
  <c r="CW183"/>
  <c r="CX183" s="1"/>
  <c r="ES182"/>
  <c r="DI182"/>
  <c r="DJ182" s="1"/>
  <c r="CK181"/>
  <c r="CL181" s="1"/>
  <c r="DU180"/>
  <c r="DV180" s="1"/>
  <c r="EG179"/>
  <c r="EH179" s="1"/>
  <c r="CW179"/>
  <c r="CX179" s="1"/>
  <c r="ES178"/>
  <c r="DI178"/>
  <c r="DJ178" s="1"/>
  <c r="CK177"/>
  <c r="CL177" s="1"/>
  <c r="DU176"/>
  <c r="DV176" s="1"/>
  <c r="EG175"/>
  <c r="EH175" s="1"/>
  <c r="CW175"/>
  <c r="CX175" s="1"/>
  <c r="ES174"/>
  <c r="DI174"/>
  <c r="DJ174" s="1"/>
  <c r="ES172"/>
  <c r="CK172"/>
  <c r="CL172" s="1"/>
  <c r="ES170"/>
  <c r="CK170"/>
  <c r="CL170" s="1"/>
  <c r="ES168"/>
  <c r="CK168"/>
  <c r="CL168" s="1"/>
  <c r="ES166"/>
  <c r="DU166"/>
  <c r="DV166" s="1"/>
  <c r="CW165"/>
  <c r="CX165" s="1"/>
  <c r="ES164"/>
  <c r="DU162"/>
  <c r="DV162" s="1"/>
  <c r="CW161"/>
  <c r="CX161" s="1"/>
  <c r="ES160"/>
  <c r="DU158"/>
  <c r="DV158" s="1"/>
  <c r="CW157"/>
  <c r="CX157" s="1"/>
  <c r="ES156"/>
  <c r="DU154"/>
  <c r="DV154" s="1"/>
  <c r="CW153"/>
  <c r="CX153" s="1"/>
  <c r="ES152"/>
  <c r="DU150"/>
  <c r="DV150" s="1"/>
  <c r="CW149"/>
  <c r="CX149" s="1"/>
  <c r="ES148"/>
  <c r="DU146"/>
  <c r="DV146" s="1"/>
  <c r="CW145"/>
  <c r="CX145" s="1"/>
  <c r="ES144"/>
  <c r="DU142"/>
  <c r="DV142" s="1"/>
  <c r="CW141"/>
  <c r="CX141" s="1"/>
  <c r="ES140"/>
  <c r="DU138"/>
  <c r="DV138" s="1"/>
  <c r="CW137"/>
  <c r="CX137" s="1"/>
  <c r="ES136"/>
  <c r="DU134"/>
  <c r="DV134" s="1"/>
  <c r="CK134"/>
  <c r="CL134" s="1"/>
  <c r="CW132"/>
  <c r="CX132" s="1"/>
  <c r="DI131"/>
  <c r="DJ131" s="1"/>
  <c r="ES129"/>
  <c r="DU129"/>
  <c r="DV129" s="1"/>
  <c r="CW129"/>
  <c r="CX129" s="1"/>
  <c r="CW128"/>
  <c r="CX128" s="1"/>
  <c r="ES127"/>
  <c r="DU127"/>
  <c r="DV127" s="1"/>
  <c r="ES126"/>
  <c r="DI126"/>
  <c r="DJ126" s="1"/>
  <c r="CK125"/>
  <c r="CL125" s="1"/>
  <c r="DU124"/>
  <c r="DV124" s="1"/>
  <c r="EG123"/>
  <c r="EH123" s="1"/>
  <c r="CW123"/>
  <c r="CX123" s="1"/>
  <c r="ES122"/>
  <c r="DI122"/>
  <c r="DJ122" s="1"/>
  <c r="CK121"/>
  <c r="CL121" s="1"/>
  <c r="DU120"/>
  <c r="DV120" s="1"/>
  <c r="EG119"/>
  <c r="EH119" s="1"/>
  <c r="CW119"/>
  <c r="CX119" s="1"/>
  <c r="ES118"/>
  <c r="DI118"/>
  <c r="DJ118" s="1"/>
  <c r="CK117"/>
  <c r="CL117" s="1"/>
  <c r="DU116"/>
  <c r="DV116" s="1"/>
  <c r="EG115"/>
  <c r="EH115" s="1"/>
  <c r="CW115"/>
  <c r="CX115" s="1"/>
  <c r="ES114"/>
  <c r="DI114"/>
  <c r="DJ114" s="1"/>
  <c r="CK113"/>
  <c r="CL113" s="1"/>
  <c r="DU112"/>
  <c r="DV112" s="1"/>
  <c r="EG111"/>
  <c r="EH111" s="1"/>
  <c r="CW111"/>
  <c r="CX111" s="1"/>
  <c r="ES110"/>
  <c r="DI110"/>
  <c r="DJ110" s="1"/>
  <c r="CK109"/>
  <c r="CL109" s="1"/>
  <c r="DU108"/>
  <c r="DV108" s="1"/>
  <c r="EG107"/>
  <c r="EH107" s="1"/>
  <c r="CW107"/>
  <c r="CX107" s="1"/>
  <c r="ES106"/>
  <c r="DI106"/>
  <c r="DJ106" s="1"/>
  <c r="CK105"/>
  <c r="CL105" s="1"/>
  <c r="DU104"/>
  <c r="DV104" s="1"/>
  <c r="EG103"/>
  <c r="EH103" s="1"/>
  <c r="CW103"/>
  <c r="CX103" s="1"/>
  <c r="ES102"/>
  <c r="DI102"/>
  <c r="DJ102" s="1"/>
  <c r="CK101"/>
  <c r="CL101" s="1"/>
  <c r="DU100"/>
  <c r="DV100" s="1"/>
  <c r="EG99"/>
  <c r="EH99" s="1"/>
  <c r="CW99"/>
  <c r="CX99" s="1"/>
  <c r="ES98"/>
  <c r="DI98"/>
  <c r="DJ98" s="1"/>
  <c r="CK97"/>
  <c r="CL97" s="1"/>
  <c r="DU96"/>
  <c r="DV96" s="1"/>
  <c r="EG95"/>
  <c r="EH95" s="1"/>
  <c r="CW95"/>
  <c r="CX95" s="1"/>
  <c r="ES94"/>
  <c r="DI94"/>
  <c r="DJ94" s="1"/>
  <c r="EG92"/>
  <c r="EH92" s="1"/>
  <c r="EG91"/>
  <c r="EH91" s="1"/>
  <c r="DU91"/>
  <c r="DV91" s="1"/>
  <c r="ES90"/>
  <c r="CK90"/>
  <c r="CL90" s="1"/>
  <c r="CK89"/>
  <c r="CL89" s="1"/>
  <c r="DI87"/>
  <c r="DJ87" s="1"/>
  <c r="DI84"/>
  <c r="DJ84" s="1"/>
  <c r="EG83"/>
  <c r="EH83" s="1"/>
  <c r="DU81"/>
  <c r="DV81" s="1"/>
  <c r="CW80"/>
  <c r="CX80" s="1"/>
  <c r="ES79"/>
  <c r="DI79"/>
  <c r="DJ79" s="1"/>
  <c r="EG76"/>
  <c r="EH76" s="1"/>
  <c r="CK74"/>
  <c r="CL74" s="1"/>
  <c r="ES73"/>
  <c r="ES72"/>
  <c r="ES71"/>
  <c r="DI71"/>
  <c r="DJ71" s="1"/>
  <c r="EG68"/>
  <c r="EH68" s="1"/>
  <c r="CK66"/>
  <c r="CL66" s="1"/>
  <c r="ES65"/>
  <c r="ES64"/>
  <c r="ES63"/>
  <c r="DI63"/>
  <c r="DJ63" s="1"/>
  <c r="ES62"/>
  <c r="ES35"/>
  <c r="ES31"/>
  <c r="CW7"/>
  <c r="CX7" s="1"/>
  <c r="CW277"/>
  <c r="CX277" s="1"/>
  <c r="DU275"/>
  <c r="DV275" s="1"/>
  <c r="DI275"/>
  <c r="DJ275" s="1"/>
  <c r="CW274"/>
  <c r="CX274" s="1"/>
  <c r="CK274"/>
  <c r="CL274" s="1"/>
  <c r="ES273"/>
  <c r="CK273"/>
  <c r="CL273" s="1"/>
  <c r="EG271"/>
  <c r="EH271" s="1"/>
  <c r="DU271"/>
  <c r="DV271" s="1"/>
  <c r="DI270"/>
  <c r="DJ270" s="1"/>
  <c r="CW270"/>
  <c r="CX270" s="1"/>
  <c r="ES269"/>
  <c r="CK269"/>
  <c r="CL269" s="1"/>
  <c r="EG267"/>
  <c r="EH267" s="1"/>
  <c r="DU267"/>
  <c r="DV267" s="1"/>
  <c r="DI266"/>
  <c r="DJ266" s="1"/>
  <c r="CW266"/>
  <c r="CX266" s="1"/>
  <c r="ES265"/>
  <c r="CK265"/>
  <c r="CL265" s="1"/>
  <c r="EG263"/>
  <c r="EH263" s="1"/>
  <c r="DU263"/>
  <c r="DV263" s="1"/>
  <c r="DI262"/>
  <c r="DJ262" s="1"/>
  <c r="CW262"/>
  <c r="CX262" s="1"/>
  <c r="ES261"/>
  <c r="CK261"/>
  <c r="CL261" s="1"/>
  <c r="EG259"/>
  <c r="EH259" s="1"/>
  <c r="DU259"/>
  <c r="DV259" s="1"/>
  <c r="CW258"/>
  <c r="CX258" s="1"/>
  <c r="ES257"/>
  <c r="DU255"/>
  <c r="DV255" s="1"/>
  <c r="CW254"/>
  <c r="CX254" s="1"/>
  <c r="ES253"/>
  <c r="DU251"/>
  <c r="DV251" s="1"/>
  <c r="CW250"/>
  <c r="CX250" s="1"/>
  <c r="ES249"/>
  <c r="CK248"/>
  <c r="CL248" s="1"/>
  <c r="EG245"/>
  <c r="EH245" s="1"/>
  <c r="EG244"/>
  <c r="EH244" s="1"/>
  <c r="ES243"/>
  <c r="DI243"/>
  <c r="DJ243" s="1"/>
  <c r="ES242"/>
  <c r="CK242"/>
  <c r="CL242" s="1"/>
  <c r="CK240"/>
  <c r="CL240" s="1"/>
  <c r="EG237"/>
  <c r="EH237" s="1"/>
  <c r="DU237"/>
  <c r="DV237" s="1"/>
  <c r="DI236"/>
  <c r="DJ236" s="1"/>
  <c r="CW236"/>
  <c r="CX236" s="1"/>
  <c r="ES235"/>
  <c r="CK235"/>
  <c r="CL235" s="1"/>
  <c r="EG233"/>
  <c r="EH233" s="1"/>
  <c r="DU233"/>
  <c r="DV233" s="1"/>
  <c r="DI232"/>
  <c r="DJ232" s="1"/>
  <c r="CW232"/>
  <c r="CX232" s="1"/>
  <c r="ES231"/>
  <c r="CK231"/>
  <c r="CL231" s="1"/>
  <c r="EG229"/>
  <c r="EH229" s="1"/>
  <c r="DU229"/>
  <c r="DV229" s="1"/>
  <c r="DI228"/>
  <c r="DJ228" s="1"/>
  <c r="CW228"/>
  <c r="CX228" s="1"/>
  <c r="ES227"/>
  <c r="CK227"/>
  <c r="CL227" s="1"/>
  <c r="EG225"/>
  <c r="EH225" s="1"/>
  <c r="DU225"/>
  <c r="DV225" s="1"/>
  <c r="DI224"/>
  <c r="DJ224" s="1"/>
  <c r="CW224"/>
  <c r="CX224" s="1"/>
  <c r="ES223"/>
  <c r="CK223"/>
  <c r="CL223" s="1"/>
  <c r="EG221"/>
  <c r="EH221" s="1"/>
  <c r="DU221"/>
  <c r="DV221" s="1"/>
  <c r="DI220"/>
  <c r="DJ220" s="1"/>
  <c r="CW220"/>
  <c r="CX220" s="1"/>
  <c r="ES219"/>
  <c r="CK219"/>
  <c r="CL219" s="1"/>
  <c r="EG217"/>
  <c r="EH217" s="1"/>
  <c r="DU217"/>
  <c r="DV217" s="1"/>
  <c r="DI216"/>
  <c r="DJ216" s="1"/>
  <c r="CW216"/>
  <c r="CX216" s="1"/>
  <c r="ES215"/>
  <c r="CK215"/>
  <c r="CL215" s="1"/>
  <c r="EG213"/>
  <c r="EH213" s="1"/>
  <c r="DU213"/>
  <c r="DV213" s="1"/>
  <c r="DI212"/>
  <c r="DJ212" s="1"/>
  <c r="CW212"/>
  <c r="CX212" s="1"/>
  <c r="ES211"/>
  <c r="CK211"/>
  <c r="CL211" s="1"/>
  <c r="EG209"/>
  <c r="EH209" s="1"/>
  <c r="DU209"/>
  <c r="DV209" s="1"/>
  <c r="DI208"/>
  <c r="DJ208" s="1"/>
  <c r="CW208"/>
  <c r="CX208" s="1"/>
  <c r="ES207"/>
  <c r="CK207"/>
  <c r="CL207" s="1"/>
  <c r="EG205"/>
  <c r="EH205" s="1"/>
  <c r="DU205"/>
  <c r="DV205" s="1"/>
  <c r="DI204"/>
  <c r="DJ204" s="1"/>
  <c r="CW204"/>
  <c r="CX204" s="1"/>
  <c r="ES203"/>
  <c r="CK203"/>
  <c r="CL203" s="1"/>
  <c r="EG201"/>
  <c r="EH201" s="1"/>
  <c r="DU201"/>
  <c r="DV201" s="1"/>
  <c r="DI200"/>
  <c r="DJ200" s="1"/>
  <c r="CW200"/>
  <c r="CX200" s="1"/>
  <c r="ES199"/>
  <c r="CK199"/>
  <c r="CL199" s="1"/>
  <c r="EG197"/>
  <c r="EH197" s="1"/>
  <c r="DU197"/>
  <c r="DV197" s="1"/>
  <c r="DI196"/>
  <c r="DJ196" s="1"/>
  <c r="CW196"/>
  <c r="CX196" s="1"/>
  <c r="ES195"/>
  <c r="CK195"/>
  <c r="CL195" s="1"/>
  <c r="EG193"/>
  <c r="EH193" s="1"/>
  <c r="DU193"/>
  <c r="DV193" s="1"/>
  <c r="DI192"/>
  <c r="DJ192" s="1"/>
  <c r="CW192"/>
  <c r="CX192" s="1"/>
  <c r="ES191"/>
  <c r="CK191"/>
  <c r="CL191" s="1"/>
  <c r="DU189"/>
  <c r="DV189" s="1"/>
  <c r="CW188"/>
  <c r="CX188" s="1"/>
  <c r="ES187"/>
  <c r="DU185"/>
  <c r="DV185" s="1"/>
  <c r="CW184"/>
  <c r="CX184" s="1"/>
  <c r="ES183"/>
  <c r="DU181"/>
  <c r="DV181" s="1"/>
  <c r="CW180"/>
  <c r="CX180" s="1"/>
  <c r="ES179"/>
  <c r="DU177"/>
  <c r="DV177" s="1"/>
  <c r="CW176"/>
  <c r="CX176" s="1"/>
  <c r="ES175"/>
  <c r="DI173"/>
  <c r="DJ173" s="1"/>
  <c r="DI171"/>
  <c r="DJ171" s="1"/>
  <c r="DI169"/>
  <c r="DJ169" s="1"/>
  <c r="DI167"/>
  <c r="DJ167" s="1"/>
  <c r="ES165"/>
  <c r="DU165"/>
  <c r="DV165" s="1"/>
  <c r="DI165"/>
  <c r="DJ165" s="1"/>
  <c r="CW164"/>
  <c r="CX164" s="1"/>
  <c r="CK164"/>
  <c r="CL164" s="1"/>
  <c r="EG162"/>
  <c r="EH162" s="1"/>
  <c r="ES161"/>
  <c r="DU161"/>
  <c r="DV161" s="1"/>
  <c r="DI161"/>
  <c r="DJ161" s="1"/>
  <c r="CW160"/>
  <c r="CX160" s="1"/>
  <c r="CK160"/>
  <c r="CL160" s="1"/>
  <c r="EG158"/>
  <c r="EH158" s="1"/>
  <c r="ES157"/>
  <c r="DU157"/>
  <c r="DV157" s="1"/>
  <c r="DI157"/>
  <c r="DJ157" s="1"/>
  <c r="CW156"/>
  <c r="CX156" s="1"/>
  <c r="CK156"/>
  <c r="CL156" s="1"/>
  <c r="EG154"/>
  <c r="EH154" s="1"/>
  <c r="ES153"/>
  <c r="DU153"/>
  <c r="DV153" s="1"/>
  <c r="DI153"/>
  <c r="DJ153" s="1"/>
  <c r="CW152"/>
  <c r="CX152" s="1"/>
  <c r="CK152"/>
  <c r="CL152" s="1"/>
  <c r="EG150"/>
  <c r="EH150" s="1"/>
  <c r="ES149"/>
  <c r="DU149"/>
  <c r="DV149" s="1"/>
  <c r="DI149"/>
  <c r="DJ149" s="1"/>
  <c r="CW148"/>
  <c r="CX148" s="1"/>
  <c r="CK148"/>
  <c r="CL148" s="1"/>
  <c r="EG146"/>
  <c r="EH146" s="1"/>
  <c r="ES145"/>
  <c r="DU145"/>
  <c r="DV145" s="1"/>
  <c r="DI145"/>
  <c r="DJ145" s="1"/>
  <c r="CW144"/>
  <c r="CX144" s="1"/>
  <c r="CK144"/>
  <c r="CL144" s="1"/>
  <c r="EG142"/>
  <c r="EH142" s="1"/>
  <c r="ES141"/>
  <c r="DU141"/>
  <c r="DV141" s="1"/>
  <c r="DI141"/>
  <c r="DJ141" s="1"/>
  <c r="CW140"/>
  <c r="CX140" s="1"/>
  <c r="CK140"/>
  <c r="CL140" s="1"/>
  <c r="EG138"/>
  <c r="EH138" s="1"/>
  <c r="ES137"/>
  <c r="DU137"/>
  <c r="DV137" s="1"/>
  <c r="DI137"/>
  <c r="DJ137" s="1"/>
  <c r="CW136"/>
  <c r="CX136" s="1"/>
  <c r="CK136"/>
  <c r="CL136" s="1"/>
  <c r="EG134"/>
  <c r="EH134" s="1"/>
  <c r="DU132"/>
  <c r="DV132" s="1"/>
  <c r="CK132"/>
  <c r="CL132" s="1"/>
  <c r="CW130"/>
  <c r="CX130" s="1"/>
  <c r="DI129"/>
  <c r="DJ129" s="1"/>
  <c r="CW124"/>
  <c r="CX124" s="1"/>
  <c r="ES123"/>
  <c r="ES119"/>
  <c r="CW116"/>
  <c r="CX116" s="1"/>
  <c r="ES115"/>
  <c r="CW112"/>
  <c r="CX112" s="1"/>
  <c r="ES111"/>
  <c r="DU109"/>
  <c r="DV109" s="1"/>
  <c r="CW108"/>
  <c r="CX108" s="1"/>
  <c r="ES107"/>
  <c r="DU105"/>
  <c r="DV105" s="1"/>
  <c r="CW104"/>
  <c r="CX104" s="1"/>
  <c r="ES103"/>
  <c r="CW100"/>
  <c r="CX100" s="1"/>
  <c r="ES99"/>
  <c r="ES95"/>
  <c r="ES85"/>
  <c r="DU85"/>
  <c r="DV85" s="1"/>
  <c r="ES84"/>
  <c r="CK83"/>
  <c r="CL83" s="1"/>
  <c r="DU82"/>
  <c r="DV82" s="1"/>
  <c r="EG81"/>
  <c r="EH81" s="1"/>
  <c r="CW81"/>
  <c r="CX81" s="1"/>
  <c r="ES80"/>
  <c r="DI80"/>
  <c r="DJ80" s="1"/>
  <c r="ES55"/>
  <c r="ES41"/>
  <c r="FJ7" i="28"/>
  <c r="AL7" i="32" s="1"/>
  <c r="FI7" i="28"/>
  <c r="AK7" i="32" s="1"/>
  <c r="FF267" i="15"/>
  <c r="FF263"/>
  <c r="FF259"/>
  <c r="FF255"/>
  <c r="FF251"/>
  <c r="FF247"/>
  <c r="FF243"/>
  <c r="FF239"/>
  <c r="FF235"/>
  <c r="FF231"/>
  <c r="FF227"/>
  <c r="FF223"/>
  <c r="FF219"/>
  <c r="FF215"/>
  <c r="FF211"/>
  <c r="FF207"/>
  <c r="FF203"/>
  <c r="FF199"/>
  <c r="FF195"/>
  <c r="FF191"/>
  <c r="FF187"/>
  <c r="FF183"/>
  <c r="FF179"/>
  <c r="FF175"/>
  <c r="FF171"/>
  <c r="FF167"/>
  <c r="FF163"/>
  <c r="FF159"/>
  <c r="FF155"/>
  <c r="FF151"/>
  <c r="FF147"/>
  <c r="FF143"/>
  <c r="FF139"/>
  <c r="FF135"/>
  <c r="FF131"/>
  <c r="FF111"/>
  <c r="FF107"/>
  <c r="FF103"/>
  <c r="FF99"/>
  <c r="FF95"/>
  <c r="FF91"/>
  <c r="FF87"/>
  <c r="FF83"/>
  <c r="FF79"/>
  <c r="FF75"/>
  <c r="FF71"/>
  <c r="FF67"/>
  <c r="FF63"/>
  <c r="FF59"/>
  <c r="FF55"/>
  <c r="FF51"/>
  <c r="FF47"/>
  <c r="FF43"/>
  <c r="FF39"/>
  <c r="FF35"/>
  <c r="FF31"/>
  <c r="FF27"/>
  <c r="FF23"/>
  <c r="FF19"/>
  <c r="FF15"/>
  <c r="FF11"/>
  <c r="FI4" i="28"/>
  <c r="AK4" i="32" s="1"/>
  <c r="FF7" i="28"/>
  <c r="FE7"/>
  <c r="CW63" i="15"/>
  <c r="CX63" s="1"/>
  <c r="DI62"/>
  <c r="DJ62" s="1"/>
  <c r="CK61"/>
  <c r="CL61" s="1"/>
  <c r="DU60"/>
  <c r="DV60" s="1"/>
  <c r="EG59"/>
  <c r="EH59" s="1"/>
  <c r="CW59"/>
  <c r="CX59" s="1"/>
  <c r="DI58"/>
  <c r="DJ58" s="1"/>
  <c r="CK57"/>
  <c r="CL57" s="1"/>
  <c r="DU56"/>
  <c r="DV56" s="1"/>
  <c r="EG55"/>
  <c r="EH55" s="1"/>
  <c r="CW55"/>
  <c r="CX55" s="1"/>
  <c r="DI54"/>
  <c r="DJ54" s="1"/>
  <c r="CK53"/>
  <c r="CL53" s="1"/>
  <c r="DU52"/>
  <c r="DV52" s="1"/>
  <c r="CK52"/>
  <c r="CL52" s="1"/>
  <c r="CK50"/>
  <c r="CL50" s="1"/>
  <c r="CK48"/>
  <c r="CL48" s="1"/>
  <c r="CK46"/>
  <c r="CL46" s="1"/>
  <c r="EG45"/>
  <c r="EH45" s="1"/>
  <c r="EG44"/>
  <c r="EH44" s="1"/>
  <c r="DI43"/>
  <c r="DJ43" s="1"/>
  <c r="DI42"/>
  <c r="DJ42" s="1"/>
  <c r="CK41"/>
  <c r="CL41" s="1"/>
  <c r="DU40"/>
  <c r="DV40" s="1"/>
  <c r="CK40"/>
  <c r="CL40" s="1"/>
  <c r="CW39"/>
  <c r="CX39" s="1"/>
  <c r="EG37"/>
  <c r="EH37" s="1"/>
  <c r="EG36"/>
  <c r="EH36" s="1"/>
  <c r="DI35"/>
  <c r="DJ35" s="1"/>
  <c r="DI34"/>
  <c r="DJ34" s="1"/>
  <c r="CK33"/>
  <c r="CL33" s="1"/>
  <c r="DU32"/>
  <c r="DV32" s="1"/>
  <c r="CK32"/>
  <c r="CL32" s="1"/>
  <c r="CW31"/>
  <c r="CX31" s="1"/>
  <c r="EG29"/>
  <c r="EH29" s="1"/>
  <c r="EG28"/>
  <c r="EH28" s="1"/>
  <c r="DI27"/>
  <c r="DJ27" s="1"/>
  <c r="DI26"/>
  <c r="DJ26" s="1"/>
  <c r="CK25"/>
  <c r="CL25" s="1"/>
  <c r="DU24"/>
  <c r="DV24" s="1"/>
  <c r="CK24"/>
  <c r="CL24" s="1"/>
  <c r="CW23"/>
  <c r="CX23" s="1"/>
  <c r="EG21"/>
  <c r="EH21" s="1"/>
  <c r="EG20"/>
  <c r="EH20" s="1"/>
  <c r="DI19"/>
  <c r="DJ19" s="1"/>
  <c r="DI18"/>
  <c r="DJ18" s="1"/>
  <c r="CK17"/>
  <c r="CL17" s="1"/>
  <c r="DU16"/>
  <c r="DV16" s="1"/>
  <c r="CK16"/>
  <c r="CL16" s="1"/>
  <c r="CW15"/>
  <c r="CX15" s="1"/>
  <c r="EG14"/>
  <c r="EH14" s="1"/>
  <c r="DI13"/>
  <c r="DJ13" s="1"/>
  <c r="EG11"/>
  <c r="EH11" s="1"/>
  <c r="DI10"/>
  <c r="DJ10" s="1"/>
  <c r="FE12"/>
  <c r="FE16"/>
  <c r="FE20"/>
  <c r="FE24"/>
  <c r="FE28"/>
  <c r="FE32"/>
  <c r="FE36"/>
  <c r="FE40"/>
  <c r="FE44"/>
  <c r="FE48"/>
  <c r="FE52"/>
  <c r="FE56"/>
  <c r="FE60"/>
  <c r="FE64"/>
  <c r="FE68"/>
  <c r="FE72"/>
  <c r="FE76"/>
  <c r="FE80"/>
  <c r="FE84"/>
  <c r="FE88"/>
  <c r="FE92"/>
  <c r="FE96"/>
  <c r="FE100"/>
  <c r="FE104"/>
  <c r="FE108"/>
  <c r="FE112"/>
  <c r="FE117"/>
  <c r="FE122"/>
  <c r="FE123"/>
  <c r="FE127"/>
  <c r="FE132"/>
  <c r="FE136"/>
  <c r="FE140"/>
  <c r="FE144"/>
  <c r="FE148"/>
  <c r="FE152"/>
  <c r="FE156"/>
  <c r="FE160"/>
  <c r="FE164"/>
  <c r="FE168"/>
  <c r="FE172"/>
  <c r="FE176"/>
  <c r="FE180"/>
  <c r="FE184"/>
  <c r="FE188"/>
  <c r="FE192"/>
  <c r="FE196"/>
  <c r="FE200"/>
  <c r="FE204"/>
  <c r="FE208"/>
  <c r="FE212"/>
  <c r="FE216"/>
  <c r="FE220"/>
  <c r="FE224"/>
  <c r="FE228"/>
  <c r="FE232"/>
  <c r="FE236"/>
  <c r="FE240"/>
  <c r="FE244"/>
  <c r="FE248"/>
  <c r="FE252"/>
  <c r="FE256"/>
  <c r="FE260"/>
  <c r="FE264"/>
  <c r="FE268"/>
  <c r="FE274"/>
  <c r="FF120"/>
  <c r="FF116"/>
  <c r="CX7" i="28"/>
  <c r="FC7"/>
  <c r="DU77" i="15"/>
  <c r="DV77" s="1"/>
  <c r="CW76"/>
  <c r="CX76" s="1"/>
  <c r="DU73"/>
  <c r="DV73" s="1"/>
  <c r="CW72"/>
  <c r="CX72" s="1"/>
  <c r="DU69"/>
  <c r="DV69" s="1"/>
  <c r="CW68"/>
  <c r="CX68" s="1"/>
  <c r="DU65"/>
  <c r="DV65" s="1"/>
  <c r="CW64"/>
  <c r="CX64" s="1"/>
  <c r="DU61"/>
  <c r="DV61" s="1"/>
  <c r="CW60"/>
  <c r="CX60" s="1"/>
  <c r="DU57"/>
  <c r="DV57" s="1"/>
  <c r="CW56"/>
  <c r="CX56" s="1"/>
  <c r="DU53"/>
  <c r="DV53" s="1"/>
  <c r="DI51"/>
  <c r="DJ51" s="1"/>
  <c r="DU50"/>
  <c r="DV50" s="1"/>
  <c r="DI49"/>
  <c r="DJ49" s="1"/>
  <c r="DU48"/>
  <c r="DV48" s="1"/>
  <c r="DI47"/>
  <c r="DJ47" s="1"/>
  <c r="DU46"/>
  <c r="DV46" s="1"/>
  <c r="DI45"/>
  <c r="DJ45" s="1"/>
  <c r="DI44"/>
  <c r="DJ44" s="1"/>
  <c r="CK43"/>
  <c r="CL43" s="1"/>
  <c r="DU42"/>
  <c r="DV42" s="1"/>
  <c r="CK42"/>
  <c r="CL42" s="1"/>
  <c r="CW41"/>
  <c r="CX41" s="1"/>
  <c r="EG39"/>
  <c r="EH39" s="1"/>
  <c r="EG38"/>
  <c r="EH38" s="1"/>
  <c r="DI37"/>
  <c r="DJ37" s="1"/>
  <c r="DI36"/>
  <c r="DJ36" s="1"/>
  <c r="CK35"/>
  <c r="CL35" s="1"/>
  <c r="DU34"/>
  <c r="DV34" s="1"/>
  <c r="CK34"/>
  <c r="CL34" s="1"/>
  <c r="CW33"/>
  <c r="CX33" s="1"/>
  <c r="EG31"/>
  <c r="EH31" s="1"/>
  <c r="EG30"/>
  <c r="EH30" s="1"/>
  <c r="DI29"/>
  <c r="DJ29" s="1"/>
  <c r="DI28"/>
  <c r="DJ28" s="1"/>
  <c r="CK27"/>
  <c r="CL27" s="1"/>
  <c r="DU26"/>
  <c r="DV26" s="1"/>
  <c r="CK26"/>
  <c r="CL26" s="1"/>
  <c r="CW25"/>
  <c r="CX25" s="1"/>
  <c r="EG23"/>
  <c r="EH23" s="1"/>
  <c r="EG22"/>
  <c r="EH22" s="1"/>
  <c r="DI21"/>
  <c r="DJ21" s="1"/>
  <c r="DI20"/>
  <c r="DJ20" s="1"/>
  <c r="CK19"/>
  <c r="CL19" s="1"/>
  <c r="DU18"/>
  <c r="DV18" s="1"/>
  <c r="CK18"/>
  <c r="CL18" s="1"/>
  <c r="CW17"/>
  <c r="CX17" s="1"/>
  <c r="EG15"/>
  <c r="EH15" s="1"/>
  <c r="DI14"/>
  <c r="DJ14" s="1"/>
  <c r="CK13"/>
  <c r="CL13" s="1"/>
  <c r="DI11"/>
  <c r="DJ11" s="1"/>
  <c r="CK10"/>
  <c r="CL10" s="1"/>
  <c r="FE9"/>
  <c r="FE13"/>
  <c r="FE17"/>
  <c r="FE21"/>
  <c r="FE25"/>
  <c r="FE29"/>
  <c r="FE33"/>
  <c r="FE37"/>
  <c r="FE41"/>
  <c r="FE45"/>
  <c r="FE49"/>
  <c r="FE53"/>
  <c r="FE57"/>
  <c r="FE61"/>
  <c r="FE65"/>
  <c r="FE69"/>
  <c r="FE73"/>
  <c r="FE77"/>
  <c r="FE81"/>
  <c r="FE85"/>
  <c r="FE89"/>
  <c r="FE93"/>
  <c r="FE97"/>
  <c r="FE101"/>
  <c r="FE105"/>
  <c r="FE109"/>
  <c r="FE113"/>
  <c r="FE118"/>
  <c r="FE124"/>
  <c r="FE128"/>
  <c r="FE129"/>
  <c r="FE133"/>
  <c r="FE137"/>
  <c r="FE141"/>
  <c r="FE145"/>
  <c r="FE149"/>
  <c r="FE153"/>
  <c r="FE157"/>
  <c r="FE161"/>
  <c r="FE165"/>
  <c r="FE169"/>
  <c r="FE173"/>
  <c r="FE177"/>
  <c r="FE181"/>
  <c r="FE185"/>
  <c r="FE189"/>
  <c r="FE193"/>
  <c r="FE197"/>
  <c r="FE201"/>
  <c r="FE205"/>
  <c r="FE209"/>
  <c r="FE213"/>
  <c r="FE217"/>
  <c r="FE221"/>
  <c r="FE225"/>
  <c r="FE229"/>
  <c r="FE233"/>
  <c r="FE237"/>
  <c r="FE241"/>
  <c r="FE245"/>
  <c r="FE249"/>
  <c r="FE253"/>
  <c r="FE257"/>
  <c r="FE261"/>
  <c r="FE265"/>
  <c r="FE269"/>
  <c r="FE270"/>
  <c r="FE275"/>
  <c r="FF273"/>
  <c r="FF121"/>
  <c r="FK4" i="28"/>
  <c r="AM4" i="32" s="1"/>
  <c r="FG7" i="28"/>
  <c r="FL7"/>
  <c r="AN7" i="32" s="1"/>
  <c r="FK7" i="28"/>
  <c r="AM7" i="32" s="1"/>
  <c r="CK79" i="15"/>
  <c r="CL79" s="1"/>
  <c r="DU78"/>
  <c r="DV78" s="1"/>
  <c r="EG77"/>
  <c r="EH77" s="1"/>
  <c r="CW77"/>
  <c r="CX77" s="1"/>
  <c r="DI76"/>
  <c r="DJ76" s="1"/>
  <c r="CK75"/>
  <c r="CL75" s="1"/>
  <c r="DU74"/>
  <c r="DV74" s="1"/>
  <c r="EG73"/>
  <c r="EH73" s="1"/>
  <c r="CW73"/>
  <c r="CX73" s="1"/>
  <c r="DI72"/>
  <c r="DJ72" s="1"/>
  <c r="CK71"/>
  <c r="CL71" s="1"/>
  <c r="DU70"/>
  <c r="DV70" s="1"/>
  <c r="EG69"/>
  <c r="EH69" s="1"/>
  <c r="CW69"/>
  <c r="CX69" s="1"/>
  <c r="DI68"/>
  <c r="DJ68" s="1"/>
  <c r="CK67"/>
  <c r="CL67" s="1"/>
  <c r="DU66"/>
  <c r="DV66" s="1"/>
  <c r="EG65"/>
  <c r="EH65" s="1"/>
  <c r="CW65"/>
  <c r="CX65" s="1"/>
  <c r="DI64"/>
  <c r="DJ64" s="1"/>
  <c r="CK63"/>
  <c r="CL63" s="1"/>
  <c r="DU62"/>
  <c r="DV62" s="1"/>
  <c r="EG61"/>
  <c r="EH61" s="1"/>
  <c r="CW61"/>
  <c r="CX61" s="1"/>
  <c r="DI60"/>
  <c r="DJ60" s="1"/>
  <c r="CK59"/>
  <c r="CL59" s="1"/>
  <c r="DU58"/>
  <c r="DV58" s="1"/>
  <c r="EG57"/>
  <c r="EH57" s="1"/>
  <c r="CW57"/>
  <c r="CX57" s="1"/>
  <c r="DI56"/>
  <c r="DJ56" s="1"/>
  <c r="CK55"/>
  <c r="CL55" s="1"/>
  <c r="DU54"/>
  <c r="DV54" s="1"/>
  <c r="EG53"/>
  <c r="EH53" s="1"/>
  <c r="CW53"/>
  <c r="CX53" s="1"/>
  <c r="CK45"/>
  <c r="CL45" s="1"/>
  <c r="DU44"/>
  <c r="DV44" s="1"/>
  <c r="CK44"/>
  <c r="CL44" s="1"/>
  <c r="CW43"/>
  <c r="CX43" s="1"/>
  <c r="EG41"/>
  <c r="EH41" s="1"/>
  <c r="EG40"/>
  <c r="EH40" s="1"/>
  <c r="DI39"/>
  <c r="DJ39" s="1"/>
  <c r="DI38"/>
  <c r="DJ38" s="1"/>
  <c r="CK37"/>
  <c r="CL37" s="1"/>
  <c r="DU36"/>
  <c r="DV36" s="1"/>
  <c r="CK36"/>
  <c r="CL36" s="1"/>
  <c r="CW35"/>
  <c r="CX35" s="1"/>
  <c r="EG33"/>
  <c r="EH33" s="1"/>
  <c r="EG32"/>
  <c r="EH32" s="1"/>
  <c r="DI31"/>
  <c r="DJ31" s="1"/>
  <c r="DI30"/>
  <c r="DJ30" s="1"/>
  <c r="CK29"/>
  <c r="CL29" s="1"/>
  <c r="DU28"/>
  <c r="DV28" s="1"/>
  <c r="CK28"/>
  <c r="CL28" s="1"/>
  <c r="CW27"/>
  <c r="CX27" s="1"/>
  <c r="EG25"/>
  <c r="EH25" s="1"/>
  <c r="EG24"/>
  <c r="EH24" s="1"/>
  <c r="DI23"/>
  <c r="DJ23" s="1"/>
  <c r="DI22"/>
  <c r="DJ22" s="1"/>
  <c r="CK21"/>
  <c r="CL21" s="1"/>
  <c r="DU20"/>
  <c r="DV20" s="1"/>
  <c r="CK20"/>
  <c r="CL20" s="1"/>
  <c r="CW19"/>
  <c r="CX19" s="1"/>
  <c r="EG17"/>
  <c r="EH17" s="1"/>
  <c r="EG16"/>
  <c r="EH16" s="1"/>
  <c r="DI15"/>
  <c r="DJ15" s="1"/>
  <c r="CK14"/>
  <c r="CL14" s="1"/>
  <c r="CW13"/>
  <c r="CX13" s="1"/>
  <c r="EG12"/>
  <c r="EH12" s="1"/>
  <c r="DI12"/>
  <c r="DJ12" s="1"/>
  <c r="CK11"/>
  <c r="CL11" s="1"/>
  <c r="CW10"/>
  <c r="CX10" s="1"/>
  <c r="FE10"/>
  <c r="FE14"/>
  <c r="FE18"/>
  <c r="FE22"/>
  <c r="FE26"/>
  <c r="FE30"/>
  <c r="FE34"/>
  <c r="FE38"/>
  <c r="FE42"/>
  <c r="FE46"/>
  <c r="FE50"/>
  <c r="FE54"/>
  <c r="FE58"/>
  <c r="FE62"/>
  <c r="FE66"/>
  <c r="FE70"/>
  <c r="FE74"/>
  <c r="FE78"/>
  <c r="FE82"/>
  <c r="FE86"/>
  <c r="FE90"/>
  <c r="FE94"/>
  <c r="FE98"/>
  <c r="FE102"/>
  <c r="FE106"/>
  <c r="FE110"/>
  <c r="FE114"/>
  <c r="FE115"/>
  <c r="FE119"/>
  <c r="FE125"/>
  <c r="FE130"/>
  <c r="FE134"/>
  <c r="FE138"/>
  <c r="FE142"/>
  <c r="FE146"/>
  <c r="FE150"/>
  <c r="FE154"/>
  <c r="FE158"/>
  <c r="FE162"/>
  <c r="FE166"/>
  <c r="FE170"/>
  <c r="FE174"/>
  <c r="FE178"/>
  <c r="FE182"/>
  <c r="FE186"/>
  <c r="FE190"/>
  <c r="FE194"/>
  <c r="FE198"/>
  <c r="FE202"/>
  <c r="FE206"/>
  <c r="FE210"/>
  <c r="FE214"/>
  <c r="FE218"/>
  <c r="FE222"/>
  <c r="FE226"/>
  <c r="FE230"/>
  <c r="FE234"/>
  <c r="FE238"/>
  <c r="FE242"/>
  <c r="FE246"/>
  <c r="FE250"/>
  <c r="FE254"/>
  <c r="FE258"/>
  <c r="FE262"/>
  <c r="FE266"/>
  <c r="FE271"/>
  <c r="FE272"/>
  <c r="FF126"/>
  <c r="FE7"/>
  <c r="CM6" i="28" s="1"/>
  <c r="DE6"/>
  <c r="DS6"/>
  <c r="CI3"/>
  <c r="EY4"/>
  <c r="DX6"/>
  <c r="DA6"/>
  <c r="ES278" i="15"/>
  <c r="ES277"/>
  <c r="EG276"/>
  <c r="EH276" s="1"/>
  <c r="DU278"/>
  <c r="DV278" s="1"/>
  <c r="CW278"/>
  <c r="CX278" s="1"/>
  <c r="DI276"/>
  <c r="DJ276" s="1"/>
  <c r="FE276"/>
  <c r="CK278"/>
  <c r="CL278" s="1"/>
  <c r="CK277"/>
  <c r="CL277" s="1"/>
  <c r="FE277"/>
  <c r="DI278"/>
  <c r="DJ278" s="1"/>
  <c r="DU277"/>
  <c r="DV277" s="1"/>
  <c r="DI277"/>
  <c r="DJ277" s="1"/>
  <c r="FE278"/>
  <c r="EG278"/>
  <c r="EH278" s="1"/>
  <c r="EG277"/>
  <c r="EH277" s="1"/>
  <c r="FK7"/>
  <c r="CS6" i="28" s="1"/>
  <c r="CW247" i="15"/>
  <c r="CX247" s="1"/>
  <c r="DU246"/>
  <c r="DV246" s="1"/>
  <c r="CW245"/>
  <c r="CX245" s="1"/>
  <c r="DU244"/>
  <c r="DV244" s="1"/>
  <c r="CW243"/>
  <c r="CX243" s="1"/>
  <c r="DU242"/>
  <c r="DV242" s="1"/>
  <c r="CW241"/>
  <c r="CX241" s="1"/>
  <c r="DU240"/>
  <c r="DV240" s="1"/>
  <c r="CW173"/>
  <c r="CX173" s="1"/>
  <c r="DU172"/>
  <c r="DV172" s="1"/>
  <c r="CW171"/>
  <c r="CX171" s="1"/>
  <c r="DU170"/>
  <c r="DV170" s="1"/>
  <c r="CW169"/>
  <c r="CX169" s="1"/>
  <c r="DU168"/>
  <c r="DV168" s="1"/>
  <c r="CW167"/>
  <c r="CX167" s="1"/>
  <c r="DU128"/>
  <c r="DV128" s="1"/>
  <c r="CW127"/>
  <c r="CX127" s="1"/>
  <c r="CW93"/>
  <c r="CX93" s="1"/>
  <c r="DU92"/>
  <c r="DV92" s="1"/>
  <c r="CW91"/>
  <c r="CX91" s="1"/>
  <c r="DU90"/>
  <c r="DV90" s="1"/>
  <c r="CW89"/>
  <c r="CX89" s="1"/>
  <c r="DU88"/>
  <c r="DV88" s="1"/>
  <c r="CW87"/>
  <c r="CX87" s="1"/>
  <c r="DU86"/>
  <c r="DV86" s="1"/>
  <c r="DI52"/>
  <c r="DJ52" s="1"/>
  <c r="EG51"/>
  <c r="EH51" s="1"/>
  <c r="CK51"/>
  <c r="CL51" s="1"/>
  <c r="DI50"/>
  <c r="DJ50" s="1"/>
  <c r="EG49"/>
  <c r="EH49" s="1"/>
  <c r="CK49"/>
  <c r="CL49" s="1"/>
  <c r="DI48"/>
  <c r="DJ48" s="1"/>
  <c r="EG47"/>
  <c r="EH47" s="1"/>
  <c r="CK47"/>
  <c r="CL47" s="1"/>
  <c r="DI46"/>
  <c r="DJ46" s="1"/>
  <c r="EY7"/>
  <c r="EZ7" s="1"/>
  <c r="CW9"/>
  <c r="CX9" s="1"/>
  <c r="DP7" l="1"/>
  <c r="DD7"/>
  <c r="EY276" i="28"/>
  <c r="EY275"/>
  <c r="EY274"/>
  <c r="EY273"/>
  <c r="EY272"/>
  <c r="EY271"/>
  <c r="EY270"/>
  <c r="EY269"/>
  <c r="EY268"/>
  <c r="EY267"/>
  <c r="EY266"/>
  <c r="EY265"/>
  <c r="EY264"/>
  <c r="EY263"/>
  <c r="EY262"/>
  <c r="EY261"/>
  <c r="EY260"/>
  <c r="EY259"/>
  <c r="EY258"/>
  <c r="EY257"/>
  <c r="EY256"/>
  <c r="EY255"/>
  <c r="EY254"/>
  <c r="EY253"/>
  <c r="EY252"/>
  <c r="EY251"/>
  <c r="EY250"/>
  <c r="EY249"/>
  <c r="EY248"/>
  <c r="EY247"/>
  <c r="EY246"/>
  <c r="EY245"/>
  <c r="EY244"/>
  <c r="EY243"/>
  <c r="EY242"/>
  <c r="EY241"/>
  <c r="EY240"/>
  <c r="EY239"/>
  <c r="EY238"/>
  <c r="EY237"/>
  <c r="EY236"/>
  <c r="EY235"/>
  <c r="EY234"/>
  <c r="EY233"/>
  <c r="EY232"/>
  <c r="EY231"/>
  <c r="EY230"/>
  <c r="EY229"/>
  <c r="EY228"/>
  <c r="EY227"/>
  <c r="EY226"/>
  <c r="EY225"/>
  <c r="EY224"/>
  <c r="EY223"/>
  <c r="EY222"/>
  <c r="EY221"/>
  <c r="EY220"/>
  <c r="EY219"/>
  <c r="EY218"/>
  <c r="EY217"/>
  <c r="EY216"/>
  <c r="EY215"/>
  <c r="EY214"/>
  <c r="EY213"/>
  <c r="EY212"/>
  <c r="EY211"/>
  <c r="EY210"/>
  <c r="EY209"/>
  <c r="EY208"/>
  <c r="EY207"/>
  <c r="EY206"/>
  <c r="EY205"/>
  <c r="EY204"/>
  <c r="EY203"/>
  <c r="EY202"/>
  <c r="EY201"/>
  <c r="EY200"/>
  <c r="EY199"/>
  <c r="EY198"/>
  <c r="EY197"/>
  <c r="EY196"/>
  <c r="EY195"/>
  <c r="EY194"/>
  <c r="EY193"/>
  <c r="EY192"/>
  <c r="EY191"/>
  <c r="EY190"/>
  <c r="EY189"/>
  <c r="EY188"/>
  <c r="EY187"/>
  <c r="EY186"/>
  <c r="EY185"/>
  <c r="EY184"/>
  <c r="EY183"/>
  <c r="EY182"/>
  <c r="EY181"/>
  <c r="EY180"/>
  <c r="EY179"/>
  <c r="EY178"/>
  <c r="EY177"/>
  <c r="EY176"/>
  <c r="EY175"/>
  <c r="EY174"/>
  <c r="EY173"/>
  <c r="EY172"/>
  <c r="EY171"/>
  <c r="EY170"/>
  <c r="EY169"/>
  <c r="EY168"/>
  <c r="EY167"/>
  <c r="EY166"/>
  <c r="EY165"/>
  <c r="EY164"/>
  <c r="EY163"/>
  <c r="EY162"/>
  <c r="EY161"/>
  <c r="EY160"/>
  <c r="EY159"/>
  <c r="EY158"/>
  <c r="EY157"/>
  <c r="EY156"/>
  <c r="EY155"/>
  <c r="EY154"/>
  <c r="EY153"/>
  <c r="EY152"/>
  <c r="EY151"/>
  <c r="EY150"/>
  <c r="EY149"/>
  <c r="EY148"/>
  <c r="EY147"/>
  <c r="EY146"/>
  <c r="EY145"/>
  <c r="EY144"/>
  <c r="EY143"/>
  <c r="EY142"/>
  <c r="EY141"/>
  <c r="EY140"/>
  <c r="EY139"/>
  <c r="EY138"/>
  <c r="EY137"/>
  <c r="EY136"/>
  <c r="EY135"/>
  <c r="EY134"/>
  <c r="EY133"/>
  <c r="EY132"/>
  <c r="EY131"/>
  <c r="EY130"/>
  <c r="EY129"/>
  <c r="EY128"/>
  <c r="EY127"/>
  <c r="EY126"/>
  <c r="EY125"/>
  <c r="EY124"/>
  <c r="EY123"/>
  <c r="EY122"/>
  <c r="EY121"/>
  <c r="EY120"/>
  <c r="EY119"/>
  <c r="EY118"/>
  <c r="EY117"/>
  <c r="EY116"/>
  <c r="EY115"/>
  <c r="EY114"/>
  <c r="EY113"/>
  <c r="EY112"/>
  <c r="EY111"/>
  <c r="EY110"/>
  <c r="EY109"/>
  <c r="EY108"/>
  <c r="EY107"/>
  <c r="EY106"/>
  <c r="EY105"/>
  <c r="EY104"/>
  <c r="EY103"/>
  <c r="EY102"/>
  <c r="EY101"/>
  <c r="EY100"/>
  <c r="EY99"/>
  <c r="EY98"/>
  <c r="EY97"/>
  <c r="EY96"/>
  <c r="EY95"/>
  <c r="EY94"/>
  <c r="EY93"/>
  <c r="EY92"/>
  <c r="EY91"/>
  <c r="EY90"/>
  <c r="EY89"/>
  <c r="EY88"/>
  <c r="EY87"/>
  <c r="EY86"/>
  <c r="EY85"/>
  <c r="EY84"/>
  <c r="EY83"/>
  <c r="EY82"/>
  <c r="EY81"/>
  <c r="EY80"/>
  <c r="EY79"/>
  <c r="EY78"/>
  <c r="EY77"/>
  <c r="EY76"/>
  <c r="EY75"/>
  <c r="EY74"/>
  <c r="EZ276"/>
  <c r="EZ275"/>
  <c r="EZ274"/>
  <c r="EZ273"/>
  <c r="EZ272"/>
  <c r="EZ271"/>
  <c r="EZ270"/>
  <c r="EZ269"/>
  <c r="EZ268"/>
  <c r="EZ267"/>
  <c r="EZ266"/>
  <c r="EZ265"/>
  <c r="EZ264"/>
  <c r="EZ263"/>
  <c r="EZ262"/>
  <c r="EZ261"/>
  <c r="EZ260"/>
  <c r="EZ259"/>
  <c r="EZ258"/>
  <c r="EZ257"/>
  <c r="EZ256"/>
  <c r="EZ255"/>
  <c r="EZ254"/>
  <c r="EZ253"/>
  <c r="EZ252"/>
  <c r="EZ251"/>
  <c r="EZ250"/>
  <c r="EZ249"/>
  <c r="EZ248"/>
  <c r="EZ247"/>
  <c r="EZ246"/>
  <c r="EZ245"/>
  <c r="EZ244"/>
  <c r="EZ243"/>
  <c r="EZ242"/>
  <c r="EZ241"/>
  <c r="EZ240"/>
  <c r="EZ239"/>
  <c r="EZ238"/>
  <c r="EZ237"/>
  <c r="EZ236"/>
  <c r="EZ235"/>
  <c r="EZ234"/>
  <c r="EZ233"/>
  <c r="EZ232"/>
  <c r="EZ231"/>
  <c r="EZ230"/>
  <c r="EZ229"/>
  <c r="EZ228"/>
  <c r="EZ227"/>
  <c r="EZ226"/>
  <c r="EZ225"/>
  <c r="EZ224"/>
  <c r="EZ223"/>
  <c r="EZ222"/>
  <c r="EZ221"/>
  <c r="EZ220"/>
  <c r="EZ219"/>
  <c r="EZ218"/>
  <c r="EZ217"/>
  <c r="EZ216"/>
  <c r="EZ215"/>
  <c r="EZ214"/>
  <c r="EZ213"/>
  <c r="EZ212"/>
  <c r="EZ211"/>
  <c r="EZ210"/>
  <c r="EZ209"/>
  <c r="EZ208"/>
  <c r="EZ207"/>
  <c r="EZ206"/>
  <c r="EZ205"/>
  <c r="EZ204"/>
  <c r="EZ203"/>
  <c r="EZ202"/>
  <c r="EZ201"/>
  <c r="EZ200"/>
  <c r="EZ199"/>
  <c r="EZ198"/>
  <c r="EZ197"/>
  <c r="EZ196"/>
  <c r="EZ195"/>
  <c r="EZ194"/>
  <c r="EZ193"/>
  <c r="EZ192"/>
  <c r="EZ191"/>
  <c r="EZ190"/>
  <c r="EZ189"/>
  <c r="EZ188"/>
  <c r="EZ187"/>
  <c r="EZ186"/>
  <c r="EZ185"/>
  <c r="EZ184"/>
  <c r="EZ183"/>
  <c r="EZ182"/>
  <c r="EZ181"/>
  <c r="EZ180"/>
  <c r="EZ179"/>
  <c r="EZ178"/>
  <c r="EZ177"/>
  <c r="EZ176"/>
  <c r="EZ175"/>
  <c r="EZ174"/>
  <c r="EZ173"/>
  <c r="EZ172"/>
  <c r="EZ171"/>
  <c r="EZ170"/>
  <c r="EZ169"/>
  <c r="EZ168"/>
  <c r="EZ167"/>
  <c r="EZ166"/>
  <c r="EZ165"/>
  <c r="EZ164"/>
  <c r="EZ163"/>
  <c r="EZ162"/>
  <c r="EZ161"/>
  <c r="EZ160"/>
  <c r="EZ159"/>
  <c r="EZ158"/>
  <c r="EZ157"/>
  <c r="EZ156"/>
  <c r="EZ155"/>
  <c r="EZ154"/>
  <c r="EZ153"/>
  <c r="EZ152"/>
  <c r="EZ151"/>
  <c r="EZ150"/>
  <c r="EZ149"/>
  <c r="EZ148"/>
  <c r="EZ147"/>
  <c r="EZ146"/>
  <c r="EZ145"/>
  <c r="EZ144"/>
  <c r="EZ143"/>
  <c r="EZ142"/>
  <c r="EZ141"/>
  <c r="EZ140"/>
  <c r="EZ139"/>
  <c r="EZ138"/>
  <c r="EZ137"/>
  <c r="EZ136"/>
  <c r="EZ135"/>
  <c r="EZ134"/>
  <c r="EZ133"/>
  <c r="EZ132"/>
  <c r="EZ131"/>
  <c r="EZ130"/>
  <c r="EZ129"/>
  <c r="EZ128"/>
  <c r="EZ127"/>
  <c r="EZ126"/>
  <c r="EZ125"/>
  <c r="EZ124"/>
  <c r="EZ123"/>
  <c r="EZ122"/>
  <c r="EZ121"/>
  <c r="EZ120"/>
  <c r="EZ119"/>
  <c r="EZ118"/>
  <c r="EZ117"/>
  <c r="EZ116"/>
  <c r="EZ115"/>
  <c r="EZ114"/>
  <c r="EZ113"/>
  <c r="EZ112"/>
  <c r="EZ111"/>
  <c r="EZ110"/>
  <c r="EZ109"/>
  <c r="EZ108"/>
  <c r="EZ107"/>
  <c r="EZ106"/>
  <c r="EZ105"/>
  <c r="EZ104"/>
  <c r="EZ103"/>
  <c r="EZ102"/>
  <c r="EZ101"/>
  <c r="EZ100"/>
  <c r="EZ99"/>
  <c r="EZ98"/>
  <c r="EZ97"/>
  <c r="EZ96"/>
  <c r="EZ95"/>
  <c r="EZ94"/>
  <c r="EZ93"/>
  <c r="EZ92"/>
  <c r="EZ91"/>
  <c r="EZ90"/>
  <c r="EZ89"/>
  <c r="EZ88"/>
  <c r="EZ87"/>
  <c r="EZ86"/>
  <c r="EZ85"/>
  <c r="EZ84"/>
  <c r="EZ83"/>
  <c r="EZ82"/>
  <c r="EZ81"/>
  <c r="EZ80"/>
  <c r="EZ79"/>
  <c r="EZ78"/>
  <c r="EZ77"/>
  <c r="EZ76"/>
  <c r="EZ75"/>
  <c r="EZ74"/>
  <c r="EZ73"/>
  <c r="EZ72"/>
  <c r="EZ71"/>
  <c r="EZ70"/>
  <c r="EZ69"/>
  <c r="EZ68"/>
  <c r="EZ67"/>
  <c r="EZ66"/>
  <c r="EZ65"/>
  <c r="EZ64"/>
  <c r="EZ63"/>
  <c r="EZ62"/>
  <c r="EZ61"/>
  <c r="EZ60"/>
  <c r="EZ59"/>
  <c r="EZ58"/>
  <c r="EZ57"/>
  <c r="EZ56"/>
  <c r="EZ55"/>
  <c r="EZ54"/>
  <c r="EZ53"/>
  <c r="EZ52"/>
  <c r="EZ51"/>
  <c r="EZ50"/>
  <c r="EZ49"/>
  <c r="EZ48"/>
  <c r="EZ47"/>
  <c r="EZ46"/>
  <c r="EZ45"/>
  <c r="EZ44"/>
  <c r="EZ43"/>
  <c r="EZ42"/>
  <c r="EZ41"/>
  <c r="EZ40"/>
  <c r="EZ39"/>
  <c r="EZ38"/>
  <c r="EZ37"/>
  <c r="EZ36"/>
  <c r="EZ35"/>
  <c r="EZ34"/>
  <c r="EZ33"/>
  <c r="EZ32"/>
  <c r="EZ31"/>
  <c r="EZ30"/>
  <c r="EZ29"/>
  <c r="EZ28"/>
  <c r="EZ27"/>
  <c r="EZ26"/>
  <c r="EZ25"/>
  <c r="EZ24"/>
  <c r="EZ23"/>
  <c r="EZ22"/>
  <c r="EZ21"/>
  <c r="EY72"/>
  <c r="EY70"/>
  <c r="EY68"/>
  <c r="EY66"/>
  <c r="EY64"/>
  <c r="EY62"/>
  <c r="EY60"/>
  <c r="EY58"/>
  <c r="EY56"/>
  <c r="EY54"/>
  <c r="EY52"/>
  <c r="EY50"/>
  <c r="EY48"/>
  <c r="EY46"/>
  <c r="EY44"/>
  <c r="EY42"/>
  <c r="EY40"/>
  <c r="EY38"/>
  <c r="EY36"/>
  <c r="EY34"/>
  <c r="EY32"/>
  <c r="EY30"/>
  <c r="EY28"/>
  <c r="EY26"/>
  <c r="EY24"/>
  <c r="EY22"/>
  <c r="EY73"/>
  <c r="EY71"/>
  <c r="EY69"/>
  <c r="EY67"/>
  <c r="EY65"/>
  <c r="EY63"/>
  <c r="EY61"/>
  <c r="EY59"/>
  <c r="EY57"/>
  <c r="EY55"/>
  <c r="EY53"/>
  <c r="EY51"/>
  <c r="EY49"/>
  <c r="EY47"/>
  <c r="EY45"/>
  <c r="EY43"/>
  <c r="EY41"/>
  <c r="EY39"/>
  <c r="EY37"/>
  <c r="EY35"/>
  <c r="EY33"/>
  <c r="EY31"/>
  <c r="EY29"/>
  <c r="EY27"/>
  <c r="EY25"/>
  <c r="EY23"/>
  <c r="EY21"/>
  <c r="EY20"/>
  <c r="EY19"/>
  <c r="EY18"/>
  <c r="EY17"/>
  <c r="EY16"/>
  <c r="EY15"/>
  <c r="EY14"/>
  <c r="EY13"/>
  <c r="EY12"/>
  <c r="EY11"/>
  <c r="EY10"/>
  <c r="EY9"/>
  <c r="EY8"/>
  <c r="EY7"/>
  <c r="EZ20"/>
  <c r="EZ16"/>
  <c r="EZ12"/>
  <c r="EZ8"/>
  <c r="EZ17"/>
  <c r="EZ13"/>
  <c r="EZ9"/>
  <c r="EZ18"/>
  <c r="EZ14"/>
  <c r="EZ10"/>
  <c r="EZ19"/>
  <c r="EZ7"/>
  <c r="EZ11"/>
  <c r="EZ15"/>
  <c r="AD4" i="32"/>
  <c r="AD6" s="1"/>
  <c r="FA5" i="28"/>
  <c r="EY6"/>
  <c r="FA6"/>
  <c r="EY5"/>
  <c r="FB5"/>
  <c r="EZ5"/>
  <c r="EZ6"/>
  <c r="FB6" s="1"/>
  <c r="FF266" i="15"/>
  <c r="FF250"/>
  <c r="FF234"/>
  <c r="FF218"/>
  <c r="FF202"/>
  <c r="FF186"/>
  <c r="FF170"/>
  <c r="FF154"/>
  <c r="FF138"/>
  <c r="FF119"/>
  <c r="FF106"/>
  <c r="FF90"/>
  <c r="FF74"/>
  <c r="FF58"/>
  <c r="FF42"/>
  <c r="FF26"/>
  <c r="FF10"/>
  <c r="FF270"/>
  <c r="FF257"/>
  <c r="FF241"/>
  <c r="FF225"/>
  <c r="FF209"/>
  <c r="FF193"/>
  <c r="FF177"/>
  <c r="FF161"/>
  <c r="FF145"/>
  <c r="FF129"/>
  <c r="FF113"/>
  <c r="FF97"/>
  <c r="FF81"/>
  <c r="FF65"/>
  <c r="FF49"/>
  <c r="FF33"/>
  <c r="FF268"/>
  <c r="FF252"/>
  <c r="FF236"/>
  <c r="FF220"/>
  <c r="FF204"/>
  <c r="FF188"/>
  <c r="FF172"/>
  <c r="FF156"/>
  <c r="FF140"/>
  <c r="FF123"/>
  <c r="FF112"/>
  <c r="FF96"/>
  <c r="FF80"/>
  <c r="FF64"/>
  <c r="FF48"/>
  <c r="FF32"/>
  <c r="FF278"/>
  <c r="FF271"/>
  <c r="FF254"/>
  <c r="FF238"/>
  <c r="FF222"/>
  <c r="FF206"/>
  <c r="FF190"/>
  <c r="FF174"/>
  <c r="FF158"/>
  <c r="FF142"/>
  <c r="FF125"/>
  <c r="FF110"/>
  <c r="FF94"/>
  <c r="FF78"/>
  <c r="FF62"/>
  <c r="FF46"/>
  <c r="FF30"/>
  <c r="FF14"/>
  <c r="FF275"/>
  <c r="FF261"/>
  <c r="FF245"/>
  <c r="FF229"/>
  <c r="FF213"/>
  <c r="FF197"/>
  <c r="FF181"/>
  <c r="FF165"/>
  <c r="FF149"/>
  <c r="FF133"/>
  <c r="FF118"/>
  <c r="FF101"/>
  <c r="FF85"/>
  <c r="FF69"/>
  <c r="FF53"/>
  <c r="FF37"/>
  <c r="FF21"/>
  <c r="FF9"/>
  <c r="FF274"/>
  <c r="FF256"/>
  <c r="FF240"/>
  <c r="FF224"/>
  <c r="FF208"/>
  <c r="FF192"/>
  <c r="FF176"/>
  <c r="FF160"/>
  <c r="FF144"/>
  <c r="FF127"/>
  <c r="FF117"/>
  <c r="FF100"/>
  <c r="FF84"/>
  <c r="FF68"/>
  <c r="FF52"/>
  <c r="FF36"/>
  <c r="FF20"/>
  <c r="FF277"/>
  <c r="FF276"/>
  <c r="FF272"/>
  <c r="FF258"/>
  <c r="FF242"/>
  <c r="FF226"/>
  <c r="FF210"/>
  <c r="FF194"/>
  <c r="FF178"/>
  <c r="FF162"/>
  <c r="FF146"/>
  <c r="FF130"/>
  <c r="FF114"/>
  <c r="FF98"/>
  <c r="FF82"/>
  <c r="FF66"/>
  <c r="FF50"/>
  <c r="FF34"/>
  <c r="FF18"/>
  <c r="FF265"/>
  <c r="FF249"/>
  <c r="FF233"/>
  <c r="FF217"/>
  <c r="FF201"/>
  <c r="FF185"/>
  <c r="FF169"/>
  <c r="FF153"/>
  <c r="FF137"/>
  <c r="FF124"/>
  <c r="FF105"/>
  <c r="FF89"/>
  <c r="FF73"/>
  <c r="FF57"/>
  <c r="FF41"/>
  <c r="FF25"/>
  <c r="FF13"/>
  <c r="FF260"/>
  <c r="FF244"/>
  <c r="FF228"/>
  <c r="FF212"/>
  <c r="FF196"/>
  <c r="FF180"/>
  <c r="FF164"/>
  <c r="FF148"/>
  <c r="FF132"/>
  <c r="FF104"/>
  <c r="FF88"/>
  <c r="FF72"/>
  <c r="FF56"/>
  <c r="FF40"/>
  <c r="FF24"/>
  <c r="FF12"/>
  <c r="FF262"/>
  <c r="FF246"/>
  <c r="FF230"/>
  <c r="FF214"/>
  <c r="FF198"/>
  <c r="FF182"/>
  <c r="FF166"/>
  <c r="FF150"/>
  <c r="FF134"/>
  <c r="FF115"/>
  <c r="FF102"/>
  <c r="FF86"/>
  <c r="FF70"/>
  <c r="FF54"/>
  <c r="FF38"/>
  <c r="FF22"/>
  <c r="FF269"/>
  <c r="FF253"/>
  <c r="FF237"/>
  <c r="FF221"/>
  <c r="FF205"/>
  <c r="FF189"/>
  <c r="FF173"/>
  <c r="FF157"/>
  <c r="FF141"/>
  <c r="FF128"/>
  <c r="FF109"/>
  <c r="FF93"/>
  <c r="FF77"/>
  <c r="FF61"/>
  <c r="FF45"/>
  <c r="FF29"/>
  <c r="FF17"/>
  <c r="FF264"/>
  <c r="FF248"/>
  <c r="FF232"/>
  <c r="FF216"/>
  <c r="FF200"/>
  <c r="FF184"/>
  <c r="FF168"/>
  <c r="FF152"/>
  <c r="FF136"/>
  <c r="FF122"/>
  <c r="FF108"/>
  <c r="FF92"/>
  <c r="FF76"/>
  <c r="FF60"/>
  <c r="FF44"/>
  <c r="FF28"/>
  <c r="FF16"/>
  <c r="FL7"/>
  <c r="CT6" i="28" s="1"/>
  <c r="BI8" i="15"/>
  <c r="BA8"/>
  <c r="DV8" s="1"/>
  <c r="DT8" s="1"/>
  <c r="AS8"/>
  <c r="AK8"/>
  <c r="AC8"/>
  <c r="K274" i="28"/>
  <c r="K270"/>
  <c r="K269"/>
  <c r="K266"/>
  <c r="K263"/>
  <c r="K262"/>
  <c r="K258"/>
  <c r="K255"/>
  <c r="K254"/>
  <c r="K253"/>
  <c r="K250"/>
  <c r="K246"/>
  <c r="K242"/>
  <c r="K238"/>
  <c r="K237"/>
  <c r="K235"/>
  <c r="K234"/>
  <c r="K230"/>
  <c r="K227"/>
  <c r="K226"/>
  <c r="K222"/>
  <c r="K221"/>
  <c r="K218"/>
  <c r="K214"/>
  <c r="K210"/>
  <c r="K206"/>
  <c r="K205"/>
  <c r="K202"/>
  <c r="K199"/>
  <c r="K198"/>
  <c r="K194"/>
  <c r="K191"/>
  <c r="K190"/>
  <c r="K189"/>
  <c r="K186"/>
  <c r="K182"/>
  <c r="K178"/>
  <c r="K174"/>
  <c r="K173"/>
  <c r="K171"/>
  <c r="K170"/>
  <c r="K166"/>
  <c r="K163"/>
  <c r="K162"/>
  <c r="K158"/>
  <c r="K155"/>
  <c r="K154"/>
  <c r="K150"/>
  <c r="K147"/>
  <c r="K146"/>
  <c r="K142"/>
  <c r="K139"/>
  <c r="K138"/>
  <c r="K134"/>
  <c r="K131"/>
  <c r="K130"/>
  <c r="K126"/>
  <c r="K125"/>
  <c r="K122"/>
  <c r="K118"/>
  <c r="K114"/>
  <c r="K110"/>
  <c r="K106"/>
  <c r="K103"/>
  <c r="K102"/>
  <c r="K98"/>
  <c r="K94"/>
  <c r="K90"/>
  <c r="K86"/>
  <c r="K82"/>
  <c r="K78"/>
  <c r="K74"/>
  <c r="K71"/>
  <c r="K70"/>
  <c r="K66"/>
  <c r="K62"/>
  <c r="K58"/>
  <c r="K55"/>
  <c r="K54"/>
  <c r="K50"/>
  <c r="K46"/>
  <c r="K42"/>
  <c r="K39"/>
  <c r="K38"/>
  <c r="K34"/>
  <c r="K30"/>
  <c r="K26"/>
  <c r="K22"/>
  <c r="K18"/>
  <c r="K14"/>
  <c r="K10"/>
  <c r="E18" i="1"/>
  <c r="J276" i="32"/>
  <c r="I276"/>
  <c r="H276"/>
  <c r="G276"/>
  <c r="F276"/>
  <c r="E276"/>
  <c r="D276"/>
  <c r="B276" s="1"/>
  <c r="J275"/>
  <c r="I275"/>
  <c r="H275"/>
  <c r="G275"/>
  <c r="F275"/>
  <c r="E275"/>
  <c r="D275"/>
  <c r="B275" s="1"/>
  <c r="J274"/>
  <c r="I274"/>
  <c r="H274"/>
  <c r="G274"/>
  <c r="F274"/>
  <c r="E274"/>
  <c r="D274"/>
  <c r="B274" s="1"/>
  <c r="J273"/>
  <c r="I273"/>
  <c r="H273"/>
  <c r="G273"/>
  <c r="F273"/>
  <c r="E273"/>
  <c r="D273"/>
  <c r="B273" s="1"/>
  <c r="J272"/>
  <c r="I272"/>
  <c r="H272"/>
  <c r="G272"/>
  <c r="F272"/>
  <c r="E272"/>
  <c r="D272"/>
  <c r="B272" s="1"/>
  <c r="J271"/>
  <c r="I271"/>
  <c r="H271"/>
  <c r="G271"/>
  <c r="F271"/>
  <c r="E271"/>
  <c r="D271"/>
  <c r="B271" s="1"/>
  <c r="J270"/>
  <c r="I270"/>
  <c r="H270"/>
  <c r="G270"/>
  <c r="F270"/>
  <c r="E270"/>
  <c r="D270"/>
  <c r="B270" s="1"/>
  <c r="J269"/>
  <c r="I269"/>
  <c r="H269"/>
  <c r="G269"/>
  <c r="F269"/>
  <c r="E269"/>
  <c r="D269"/>
  <c r="B269" s="1"/>
  <c r="J268"/>
  <c r="I268"/>
  <c r="H268"/>
  <c r="G268"/>
  <c r="F268"/>
  <c r="E268"/>
  <c r="D268"/>
  <c r="B268" s="1"/>
  <c r="J267"/>
  <c r="I267"/>
  <c r="H267"/>
  <c r="G267"/>
  <c r="F267"/>
  <c r="E267"/>
  <c r="D267"/>
  <c r="B267" s="1"/>
  <c r="J266"/>
  <c r="I266"/>
  <c r="H266"/>
  <c r="G266"/>
  <c r="F266"/>
  <c r="E266"/>
  <c r="D266"/>
  <c r="B266" s="1"/>
  <c r="J265"/>
  <c r="I265"/>
  <c r="H265"/>
  <c r="G265"/>
  <c r="F265"/>
  <c r="E265"/>
  <c r="D265"/>
  <c r="B265" s="1"/>
  <c r="J264"/>
  <c r="I264"/>
  <c r="H264"/>
  <c r="G264"/>
  <c r="F264"/>
  <c r="E264"/>
  <c r="D264"/>
  <c r="B264" s="1"/>
  <c r="J263"/>
  <c r="I263"/>
  <c r="H263"/>
  <c r="G263"/>
  <c r="F263"/>
  <c r="E263"/>
  <c r="D263"/>
  <c r="B263" s="1"/>
  <c r="J262"/>
  <c r="I262"/>
  <c r="H262"/>
  <c r="G262"/>
  <c r="F262"/>
  <c r="E262"/>
  <c r="D262"/>
  <c r="B262" s="1"/>
  <c r="J261"/>
  <c r="I261"/>
  <c r="H261"/>
  <c r="G261"/>
  <c r="F261"/>
  <c r="E261"/>
  <c r="D261"/>
  <c r="B261" s="1"/>
  <c r="J260"/>
  <c r="I260"/>
  <c r="H260"/>
  <c r="G260"/>
  <c r="F260"/>
  <c r="E260"/>
  <c r="D260"/>
  <c r="B260" s="1"/>
  <c r="J259"/>
  <c r="I259"/>
  <c r="H259"/>
  <c r="G259"/>
  <c r="F259"/>
  <c r="E259"/>
  <c r="D259"/>
  <c r="B259" s="1"/>
  <c r="J258"/>
  <c r="I258"/>
  <c r="H258"/>
  <c r="G258"/>
  <c r="F258"/>
  <c r="E258"/>
  <c r="D258"/>
  <c r="B258" s="1"/>
  <c r="J257"/>
  <c r="I257"/>
  <c r="H257"/>
  <c r="G257"/>
  <c r="F257"/>
  <c r="E257"/>
  <c r="D257"/>
  <c r="B257" s="1"/>
  <c r="J256"/>
  <c r="I256"/>
  <c r="H256"/>
  <c r="G256"/>
  <c r="F256"/>
  <c r="E256"/>
  <c r="D256"/>
  <c r="B256" s="1"/>
  <c r="J255"/>
  <c r="I255"/>
  <c r="H255"/>
  <c r="G255"/>
  <c r="F255"/>
  <c r="E255"/>
  <c r="D255"/>
  <c r="B255" s="1"/>
  <c r="J254"/>
  <c r="I254"/>
  <c r="H254"/>
  <c r="G254"/>
  <c r="F254"/>
  <c r="E254"/>
  <c r="D254"/>
  <c r="B254" s="1"/>
  <c r="J253"/>
  <c r="I253"/>
  <c r="H253"/>
  <c r="G253"/>
  <c r="F253"/>
  <c r="E253"/>
  <c r="D253"/>
  <c r="B253" s="1"/>
  <c r="J252"/>
  <c r="I252"/>
  <c r="H252"/>
  <c r="G252"/>
  <c r="F252"/>
  <c r="E252"/>
  <c r="D252"/>
  <c r="B252" s="1"/>
  <c r="J251"/>
  <c r="I251"/>
  <c r="H251"/>
  <c r="G251"/>
  <c r="F251"/>
  <c r="E251"/>
  <c r="D251"/>
  <c r="B251" s="1"/>
  <c r="J250"/>
  <c r="I250"/>
  <c r="H250"/>
  <c r="G250"/>
  <c r="F250"/>
  <c r="E250"/>
  <c r="D250"/>
  <c r="B250" s="1"/>
  <c r="J249"/>
  <c r="I249"/>
  <c r="H249"/>
  <c r="G249"/>
  <c r="F249"/>
  <c r="E249"/>
  <c r="D249"/>
  <c r="B249" s="1"/>
  <c r="J248"/>
  <c r="I248"/>
  <c r="H248"/>
  <c r="G248"/>
  <c r="F248"/>
  <c r="E248"/>
  <c r="D248"/>
  <c r="B248" s="1"/>
  <c r="J247"/>
  <c r="I247"/>
  <c r="H247"/>
  <c r="G247"/>
  <c r="F247"/>
  <c r="E247"/>
  <c r="D247"/>
  <c r="B247" s="1"/>
  <c r="J246"/>
  <c r="I246"/>
  <c r="H246"/>
  <c r="G246"/>
  <c r="F246"/>
  <c r="E246"/>
  <c r="D246"/>
  <c r="B246" s="1"/>
  <c r="J245"/>
  <c r="I245"/>
  <c r="H245"/>
  <c r="G245"/>
  <c r="F245"/>
  <c r="E245"/>
  <c r="D245"/>
  <c r="B245" s="1"/>
  <c r="J244"/>
  <c r="I244"/>
  <c r="H244"/>
  <c r="G244"/>
  <c r="F244"/>
  <c r="E244"/>
  <c r="D244"/>
  <c r="B244" s="1"/>
  <c r="J243"/>
  <c r="I243"/>
  <c r="H243"/>
  <c r="G243"/>
  <c r="F243"/>
  <c r="E243"/>
  <c r="D243"/>
  <c r="B243" s="1"/>
  <c r="J242"/>
  <c r="I242"/>
  <c r="H242"/>
  <c r="G242"/>
  <c r="F242"/>
  <c r="E242"/>
  <c r="D242"/>
  <c r="B242" s="1"/>
  <c r="J241"/>
  <c r="I241"/>
  <c r="H241"/>
  <c r="G241"/>
  <c r="F241"/>
  <c r="E241"/>
  <c r="D241"/>
  <c r="B241" s="1"/>
  <c r="J240"/>
  <c r="I240"/>
  <c r="H240"/>
  <c r="G240"/>
  <c r="F240"/>
  <c r="E240"/>
  <c r="D240"/>
  <c r="B240" s="1"/>
  <c r="J239"/>
  <c r="I239"/>
  <c r="H239"/>
  <c r="G239"/>
  <c r="F239"/>
  <c r="E239"/>
  <c r="D239"/>
  <c r="B239" s="1"/>
  <c r="J238"/>
  <c r="I238"/>
  <c r="H238"/>
  <c r="G238"/>
  <c r="F238"/>
  <c r="E238"/>
  <c r="D238"/>
  <c r="B238" s="1"/>
  <c r="J237"/>
  <c r="I237"/>
  <c r="H237"/>
  <c r="G237"/>
  <c r="F237"/>
  <c r="E237"/>
  <c r="D237"/>
  <c r="B237" s="1"/>
  <c r="J236"/>
  <c r="I236"/>
  <c r="H236"/>
  <c r="G236"/>
  <c r="F236"/>
  <c r="E236"/>
  <c r="D236"/>
  <c r="B236" s="1"/>
  <c r="J235"/>
  <c r="I235"/>
  <c r="H235"/>
  <c r="G235"/>
  <c r="F235"/>
  <c r="E235"/>
  <c r="D235"/>
  <c r="B235" s="1"/>
  <c r="J234"/>
  <c r="I234"/>
  <c r="H234"/>
  <c r="G234"/>
  <c r="F234"/>
  <c r="E234"/>
  <c r="D234"/>
  <c r="B234" s="1"/>
  <c r="J233"/>
  <c r="I233"/>
  <c r="H233"/>
  <c r="G233"/>
  <c r="F233"/>
  <c r="E233"/>
  <c r="D233"/>
  <c r="B233" s="1"/>
  <c r="J232"/>
  <c r="I232"/>
  <c r="H232"/>
  <c r="G232"/>
  <c r="F232"/>
  <c r="E232"/>
  <c r="D232"/>
  <c r="B232" s="1"/>
  <c r="J231"/>
  <c r="I231"/>
  <c r="H231"/>
  <c r="G231"/>
  <c r="F231"/>
  <c r="E231"/>
  <c r="D231"/>
  <c r="B231" s="1"/>
  <c r="J230"/>
  <c r="I230"/>
  <c r="H230"/>
  <c r="G230"/>
  <c r="F230"/>
  <c r="E230"/>
  <c r="D230"/>
  <c r="B230" s="1"/>
  <c r="J229"/>
  <c r="I229"/>
  <c r="H229"/>
  <c r="G229"/>
  <c r="F229"/>
  <c r="E229"/>
  <c r="D229"/>
  <c r="B229" s="1"/>
  <c r="J228"/>
  <c r="I228"/>
  <c r="H228"/>
  <c r="G228"/>
  <c r="F228"/>
  <c r="E228"/>
  <c r="D228"/>
  <c r="B228" s="1"/>
  <c r="J227"/>
  <c r="I227"/>
  <c r="H227"/>
  <c r="G227"/>
  <c r="F227"/>
  <c r="E227"/>
  <c r="D227"/>
  <c r="B227" s="1"/>
  <c r="J226"/>
  <c r="I226"/>
  <c r="H226"/>
  <c r="G226"/>
  <c r="F226"/>
  <c r="E226"/>
  <c r="D226"/>
  <c r="B226" s="1"/>
  <c r="J225"/>
  <c r="I225"/>
  <c r="H225"/>
  <c r="G225"/>
  <c r="F225"/>
  <c r="E225"/>
  <c r="D225"/>
  <c r="B225" s="1"/>
  <c r="J224"/>
  <c r="I224"/>
  <c r="H224"/>
  <c r="G224"/>
  <c r="F224"/>
  <c r="E224"/>
  <c r="D224"/>
  <c r="B224" s="1"/>
  <c r="J223"/>
  <c r="I223"/>
  <c r="H223"/>
  <c r="G223"/>
  <c r="F223"/>
  <c r="E223"/>
  <c r="D223"/>
  <c r="B223" s="1"/>
  <c r="J222"/>
  <c r="I222"/>
  <c r="H222"/>
  <c r="G222"/>
  <c r="F222"/>
  <c r="E222"/>
  <c r="D222"/>
  <c r="B222" s="1"/>
  <c r="J221"/>
  <c r="I221"/>
  <c r="H221"/>
  <c r="G221"/>
  <c r="F221"/>
  <c r="E221"/>
  <c r="D221"/>
  <c r="B221" s="1"/>
  <c r="J220"/>
  <c r="I220"/>
  <c r="H220"/>
  <c r="G220"/>
  <c r="F220"/>
  <c r="E220"/>
  <c r="D220"/>
  <c r="B220" s="1"/>
  <c r="J219"/>
  <c r="I219"/>
  <c r="H219"/>
  <c r="G219"/>
  <c r="F219"/>
  <c r="E219"/>
  <c r="D219"/>
  <c r="B219" s="1"/>
  <c r="J218"/>
  <c r="I218"/>
  <c r="H218"/>
  <c r="G218"/>
  <c r="F218"/>
  <c r="E218"/>
  <c r="D218"/>
  <c r="B218" s="1"/>
  <c r="J217"/>
  <c r="I217"/>
  <c r="H217"/>
  <c r="G217"/>
  <c r="F217"/>
  <c r="E217"/>
  <c r="D217"/>
  <c r="B217" s="1"/>
  <c r="J216"/>
  <c r="I216"/>
  <c r="H216"/>
  <c r="G216"/>
  <c r="F216"/>
  <c r="E216"/>
  <c r="D216"/>
  <c r="B216" s="1"/>
  <c r="J215"/>
  <c r="I215"/>
  <c r="H215"/>
  <c r="G215"/>
  <c r="F215"/>
  <c r="E215"/>
  <c r="D215"/>
  <c r="B215" s="1"/>
  <c r="J214"/>
  <c r="I214"/>
  <c r="H214"/>
  <c r="G214"/>
  <c r="F214"/>
  <c r="E214"/>
  <c r="D214"/>
  <c r="B214" s="1"/>
  <c r="J213"/>
  <c r="I213"/>
  <c r="H213"/>
  <c r="G213"/>
  <c r="F213"/>
  <c r="E213"/>
  <c r="D213"/>
  <c r="B213" s="1"/>
  <c r="J212"/>
  <c r="I212"/>
  <c r="H212"/>
  <c r="G212"/>
  <c r="F212"/>
  <c r="E212"/>
  <c r="D212"/>
  <c r="B212" s="1"/>
  <c r="J211"/>
  <c r="I211"/>
  <c r="H211"/>
  <c r="G211"/>
  <c r="F211"/>
  <c r="E211"/>
  <c r="D211"/>
  <c r="B211" s="1"/>
  <c r="J210"/>
  <c r="I210"/>
  <c r="H210"/>
  <c r="G210"/>
  <c r="F210"/>
  <c r="E210"/>
  <c r="D210"/>
  <c r="B210" s="1"/>
  <c r="J209"/>
  <c r="I209"/>
  <c r="H209"/>
  <c r="G209"/>
  <c r="F209"/>
  <c r="E209"/>
  <c r="D209"/>
  <c r="B209" s="1"/>
  <c r="J208"/>
  <c r="I208"/>
  <c r="H208"/>
  <c r="G208"/>
  <c r="F208"/>
  <c r="E208"/>
  <c r="D208"/>
  <c r="B208" s="1"/>
  <c r="J207"/>
  <c r="I207"/>
  <c r="H207"/>
  <c r="G207"/>
  <c r="F207"/>
  <c r="E207"/>
  <c r="D207"/>
  <c r="B207" s="1"/>
  <c r="J206"/>
  <c r="I206"/>
  <c r="H206"/>
  <c r="G206"/>
  <c r="F206"/>
  <c r="E206"/>
  <c r="D206"/>
  <c r="B206" s="1"/>
  <c r="J205"/>
  <c r="I205"/>
  <c r="H205"/>
  <c r="G205"/>
  <c r="F205"/>
  <c r="E205"/>
  <c r="D205"/>
  <c r="B205" s="1"/>
  <c r="J204"/>
  <c r="I204"/>
  <c r="H204"/>
  <c r="G204"/>
  <c r="F204"/>
  <c r="E204"/>
  <c r="D204"/>
  <c r="B204" s="1"/>
  <c r="J203"/>
  <c r="I203"/>
  <c r="H203"/>
  <c r="G203"/>
  <c r="F203"/>
  <c r="E203"/>
  <c r="D203"/>
  <c r="B203" s="1"/>
  <c r="J202"/>
  <c r="I202"/>
  <c r="H202"/>
  <c r="G202"/>
  <c r="F202"/>
  <c r="E202"/>
  <c r="D202"/>
  <c r="B202" s="1"/>
  <c r="J201"/>
  <c r="I201"/>
  <c r="H201"/>
  <c r="G201"/>
  <c r="F201"/>
  <c r="E201"/>
  <c r="D201"/>
  <c r="B201" s="1"/>
  <c r="J200"/>
  <c r="I200"/>
  <c r="H200"/>
  <c r="G200"/>
  <c r="F200"/>
  <c r="E200"/>
  <c r="D200"/>
  <c r="B200" s="1"/>
  <c r="J199"/>
  <c r="I199"/>
  <c r="H199"/>
  <c r="G199"/>
  <c r="F199"/>
  <c r="E199"/>
  <c r="D199"/>
  <c r="B199" s="1"/>
  <c r="J198"/>
  <c r="I198"/>
  <c r="H198"/>
  <c r="G198"/>
  <c r="F198"/>
  <c r="E198"/>
  <c r="D198"/>
  <c r="B198" s="1"/>
  <c r="J197"/>
  <c r="I197"/>
  <c r="H197"/>
  <c r="G197"/>
  <c r="F197"/>
  <c r="E197"/>
  <c r="D197"/>
  <c r="B197" s="1"/>
  <c r="J196"/>
  <c r="I196"/>
  <c r="H196"/>
  <c r="G196"/>
  <c r="F196"/>
  <c r="E196"/>
  <c r="D196"/>
  <c r="B196" s="1"/>
  <c r="J195"/>
  <c r="I195"/>
  <c r="H195"/>
  <c r="G195"/>
  <c r="F195"/>
  <c r="E195"/>
  <c r="D195"/>
  <c r="B195" s="1"/>
  <c r="J194"/>
  <c r="I194"/>
  <c r="H194"/>
  <c r="G194"/>
  <c r="F194"/>
  <c r="E194"/>
  <c r="D194"/>
  <c r="B194" s="1"/>
  <c r="J193"/>
  <c r="I193"/>
  <c r="H193"/>
  <c r="G193"/>
  <c r="F193"/>
  <c r="E193"/>
  <c r="D193"/>
  <c r="B193" s="1"/>
  <c r="J192"/>
  <c r="I192"/>
  <c r="H192"/>
  <c r="G192"/>
  <c r="F192"/>
  <c r="E192"/>
  <c r="D192"/>
  <c r="B192" s="1"/>
  <c r="J191"/>
  <c r="I191"/>
  <c r="H191"/>
  <c r="G191"/>
  <c r="F191"/>
  <c r="E191"/>
  <c r="D191"/>
  <c r="B191" s="1"/>
  <c r="J190"/>
  <c r="I190"/>
  <c r="H190"/>
  <c r="G190"/>
  <c r="F190"/>
  <c r="E190"/>
  <c r="D190"/>
  <c r="B190" s="1"/>
  <c r="J189"/>
  <c r="I189"/>
  <c r="H189"/>
  <c r="G189"/>
  <c r="F189"/>
  <c r="E189"/>
  <c r="D189"/>
  <c r="B189" s="1"/>
  <c r="J188"/>
  <c r="I188"/>
  <c r="H188"/>
  <c r="G188"/>
  <c r="F188"/>
  <c r="E188"/>
  <c r="D188"/>
  <c r="B188" s="1"/>
  <c r="J187"/>
  <c r="I187"/>
  <c r="H187"/>
  <c r="G187"/>
  <c r="F187"/>
  <c r="E187"/>
  <c r="D187"/>
  <c r="B187" s="1"/>
  <c r="J186"/>
  <c r="I186"/>
  <c r="H186"/>
  <c r="G186"/>
  <c r="F186"/>
  <c r="E186"/>
  <c r="D186"/>
  <c r="B186" s="1"/>
  <c r="J185"/>
  <c r="I185"/>
  <c r="H185"/>
  <c r="G185"/>
  <c r="F185"/>
  <c r="E185"/>
  <c r="D185"/>
  <c r="B185" s="1"/>
  <c r="J184"/>
  <c r="I184"/>
  <c r="H184"/>
  <c r="G184"/>
  <c r="F184"/>
  <c r="E184"/>
  <c r="D184"/>
  <c r="B184" s="1"/>
  <c r="J183"/>
  <c r="I183"/>
  <c r="H183"/>
  <c r="G183"/>
  <c r="F183"/>
  <c r="E183"/>
  <c r="D183"/>
  <c r="B183" s="1"/>
  <c r="J182"/>
  <c r="I182"/>
  <c r="H182"/>
  <c r="G182"/>
  <c r="F182"/>
  <c r="E182"/>
  <c r="D182"/>
  <c r="B182" s="1"/>
  <c r="J181"/>
  <c r="I181"/>
  <c r="H181"/>
  <c r="G181"/>
  <c r="F181"/>
  <c r="E181"/>
  <c r="D181"/>
  <c r="B181" s="1"/>
  <c r="J180"/>
  <c r="I180"/>
  <c r="H180"/>
  <c r="G180"/>
  <c r="F180"/>
  <c r="E180"/>
  <c r="D180"/>
  <c r="B180" s="1"/>
  <c r="J179"/>
  <c r="I179"/>
  <c r="H179"/>
  <c r="G179"/>
  <c r="F179"/>
  <c r="E179"/>
  <c r="D179"/>
  <c r="B179" s="1"/>
  <c r="J178"/>
  <c r="I178"/>
  <c r="H178"/>
  <c r="G178"/>
  <c r="F178"/>
  <c r="E178"/>
  <c r="D178"/>
  <c r="B178" s="1"/>
  <c r="J177"/>
  <c r="I177"/>
  <c r="H177"/>
  <c r="G177"/>
  <c r="F177"/>
  <c r="E177"/>
  <c r="D177"/>
  <c r="B177" s="1"/>
  <c r="J176"/>
  <c r="I176"/>
  <c r="H176"/>
  <c r="G176"/>
  <c r="F176"/>
  <c r="E176"/>
  <c r="D176"/>
  <c r="B176" s="1"/>
  <c r="J175"/>
  <c r="I175"/>
  <c r="H175"/>
  <c r="G175"/>
  <c r="F175"/>
  <c r="E175"/>
  <c r="D175"/>
  <c r="B175" s="1"/>
  <c r="J174"/>
  <c r="I174"/>
  <c r="H174"/>
  <c r="G174"/>
  <c r="F174"/>
  <c r="E174"/>
  <c r="D174"/>
  <c r="B174" s="1"/>
  <c r="J173"/>
  <c r="I173"/>
  <c r="H173"/>
  <c r="G173"/>
  <c r="F173"/>
  <c r="E173"/>
  <c r="D173"/>
  <c r="B173" s="1"/>
  <c r="J172"/>
  <c r="I172"/>
  <c r="H172"/>
  <c r="G172"/>
  <c r="F172"/>
  <c r="E172"/>
  <c r="D172"/>
  <c r="B172" s="1"/>
  <c r="J171"/>
  <c r="I171"/>
  <c r="H171"/>
  <c r="G171"/>
  <c r="F171"/>
  <c r="E171"/>
  <c r="D171"/>
  <c r="B171" s="1"/>
  <c r="J170"/>
  <c r="I170"/>
  <c r="H170"/>
  <c r="G170"/>
  <c r="F170"/>
  <c r="E170"/>
  <c r="D170"/>
  <c r="B170" s="1"/>
  <c r="J169"/>
  <c r="I169"/>
  <c r="H169"/>
  <c r="G169"/>
  <c r="F169"/>
  <c r="E169"/>
  <c r="D169"/>
  <c r="B169" s="1"/>
  <c r="J168"/>
  <c r="I168"/>
  <c r="H168"/>
  <c r="G168"/>
  <c r="F168"/>
  <c r="E168"/>
  <c r="D168"/>
  <c r="B168" s="1"/>
  <c r="J167"/>
  <c r="I167"/>
  <c r="H167"/>
  <c r="G167"/>
  <c r="F167"/>
  <c r="E167"/>
  <c r="D167"/>
  <c r="B167" s="1"/>
  <c r="J166"/>
  <c r="I166"/>
  <c r="H166"/>
  <c r="G166"/>
  <c r="F166"/>
  <c r="E166"/>
  <c r="D166"/>
  <c r="B166" s="1"/>
  <c r="J165"/>
  <c r="I165"/>
  <c r="H165"/>
  <c r="G165"/>
  <c r="F165"/>
  <c r="E165"/>
  <c r="D165"/>
  <c r="B165" s="1"/>
  <c r="J164"/>
  <c r="I164"/>
  <c r="H164"/>
  <c r="G164"/>
  <c r="F164"/>
  <c r="E164"/>
  <c r="D164"/>
  <c r="B164" s="1"/>
  <c r="J163"/>
  <c r="I163"/>
  <c r="H163"/>
  <c r="G163"/>
  <c r="F163"/>
  <c r="E163"/>
  <c r="D163"/>
  <c r="B163" s="1"/>
  <c r="J162"/>
  <c r="I162"/>
  <c r="H162"/>
  <c r="G162"/>
  <c r="F162"/>
  <c r="E162"/>
  <c r="D162"/>
  <c r="B162" s="1"/>
  <c r="J161"/>
  <c r="I161"/>
  <c r="H161"/>
  <c r="G161"/>
  <c r="F161"/>
  <c r="E161"/>
  <c r="D161"/>
  <c r="B161" s="1"/>
  <c r="J160"/>
  <c r="I160"/>
  <c r="H160"/>
  <c r="G160"/>
  <c r="F160"/>
  <c r="E160"/>
  <c r="D160"/>
  <c r="B160" s="1"/>
  <c r="J159"/>
  <c r="I159"/>
  <c r="H159"/>
  <c r="G159"/>
  <c r="F159"/>
  <c r="E159"/>
  <c r="D159"/>
  <c r="B159" s="1"/>
  <c r="J158"/>
  <c r="I158"/>
  <c r="H158"/>
  <c r="G158"/>
  <c r="F158"/>
  <c r="E158"/>
  <c r="D158"/>
  <c r="B158" s="1"/>
  <c r="J157"/>
  <c r="I157"/>
  <c r="H157"/>
  <c r="G157"/>
  <c r="F157"/>
  <c r="E157"/>
  <c r="D157"/>
  <c r="B157" s="1"/>
  <c r="J156"/>
  <c r="I156"/>
  <c r="H156"/>
  <c r="G156"/>
  <c r="F156"/>
  <c r="E156"/>
  <c r="D156"/>
  <c r="B156" s="1"/>
  <c r="J155"/>
  <c r="I155"/>
  <c r="H155"/>
  <c r="G155"/>
  <c r="F155"/>
  <c r="E155"/>
  <c r="D155"/>
  <c r="B155" s="1"/>
  <c r="J154"/>
  <c r="I154"/>
  <c r="H154"/>
  <c r="G154"/>
  <c r="F154"/>
  <c r="E154"/>
  <c r="D154"/>
  <c r="B154" s="1"/>
  <c r="J153"/>
  <c r="I153"/>
  <c r="H153"/>
  <c r="G153"/>
  <c r="F153"/>
  <c r="E153"/>
  <c r="D153"/>
  <c r="B153" s="1"/>
  <c r="J152"/>
  <c r="I152"/>
  <c r="H152"/>
  <c r="G152"/>
  <c r="F152"/>
  <c r="E152"/>
  <c r="D152"/>
  <c r="B152" s="1"/>
  <c r="J151"/>
  <c r="I151"/>
  <c r="H151"/>
  <c r="G151"/>
  <c r="F151"/>
  <c r="E151"/>
  <c r="D151"/>
  <c r="B151" s="1"/>
  <c r="J150"/>
  <c r="I150"/>
  <c r="H150"/>
  <c r="G150"/>
  <c r="F150"/>
  <c r="E150"/>
  <c r="D150"/>
  <c r="B150" s="1"/>
  <c r="J149"/>
  <c r="I149"/>
  <c r="H149"/>
  <c r="G149"/>
  <c r="F149"/>
  <c r="E149"/>
  <c r="D149"/>
  <c r="B149" s="1"/>
  <c r="J148"/>
  <c r="I148"/>
  <c r="H148"/>
  <c r="G148"/>
  <c r="F148"/>
  <c r="E148"/>
  <c r="D148"/>
  <c r="B148" s="1"/>
  <c r="J147"/>
  <c r="I147"/>
  <c r="H147"/>
  <c r="G147"/>
  <c r="F147"/>
  <c r="E147"/>
  <c r="D147"/>
  <c r="B147" s="1"/>
  <c r="J146"/>
  <c r="I146"/>
  <c r="H146"/>
  <c r="G146"/>
  <c r="F146"/>
  <c r="E146"/>
  <c r="D146"/>
  <c r="B146" s="1"/>
  <c r="J145"/>
  <c r="I145"/>
  <c r="H145"/>
  <c r="G145"/>
  <c r="F145"/>
  <c r="E145"/>
  <c r="D145"/>
  <c r="B145" s="1"/>
  <c r="J144"/>
  <c r="I144"/>
  <c r="H144"/>
  <c r="G144"/>
  <c r="F144"/>
  <c r="E144"/>
  <c r="D144"/>
  <c r="B144" s="1"/>
  <c r="J143"/>
  <c r="I143"/>
  <c r="H143"/>
  <c r="G143"/>
  <c r="F143"/>
  <c r="E143"/>
  <c r="D143"/>
  <c r="B143" s="1"/>
  <c r="J142"/>
  <c r="I142"/>
  <c r="H142"/>
  <c r="G142"/>
  <c r="F142"/>
  <c r="E142"/>
  <c r="D142"/>
  <c r="B142" s="1"/>
  <c r="J141"/>
  <c r="I141"/>
  <c r="H141"/>
  <c r="G141"/>
  <c r="F141"/>
  <c r="E141"/>
  <c r="D141"/>
  <c r="B141" s="1"/>
  <c r="J140"/>
  <c r="I140"/>
  <c r="H140"/>
  <c r="G140"/>
  <c r="F140"/>
  <c r="E140"/>
  <c r="D140"/>
  <c r="B140" s="1"/>
  <c r="J139"/>
  <c r="I139"/>
  <c r="H139"/>
  <c r="G139"/>
  <c r="F139"/>
  <c r="E139"/>
  <c r="D139"/>
  <c r="B139" s="1"/>
  <c r="J138"/>
  <c r="I138"/>
  <c r="H138"/>
  <c r="G138"/>
  <c r="F138"/>
  <c r="E138"/>
  <c r="D138"/>
  <c r="B138" s="1"/>
  <c r="J137"/>
  <c r="I137"/>
  <c r="H137"/>
  <c r="G137"/>
  <c r="F137"/>
  <c r="E137"/>
  <c r="D137"/>
  <c r="B137" s="1"/>
  <c r="J136"/>
  <c r="I136"/>
  <c r="H136"/>
  <c r="G136"/>
  <c r="F136"/>
  <c r="E136"/>
  <c r="D136"/>
  <c r="B136" s="1"/>
  <c r="J135"/>
  <c r="I135"/>
  <c r="H135"/>
  <c r="G135"/>
  <c r="F135"/>
  <c r="E135"/>
  <c r="D135"/>
  <c r="B135" s="1"/>
  <c r="J134"/>
  <c r="I134"/>
  <c r="H134"/>
  <c r="G134"/>
  <c r="F134"/>
  <c r="E134"/>
  <c r="D134"/>
  <c r="B134" s="1"/>
  <c r="J133"/>
  <c r="I133"/>
  <c r="H133"/>
  <c r="G133"/>
  <c r="F133"/>
  <c r="E133"/>
  <c r="D133"/>
  <c r="B133" s="1"/>
  <c r="J132"/>
  <c r="I132"/>
  <c r="H132"/>
  <c r="G132"/>
  <c r="F132"/>
  <c r="E132"/>
  <c r="D132"/>
  <c r="B132" s="1"/>
  <c r="J131"/>
  <c r="I131"/>
  <c r="H131"/>
  <c r="G131"/>
  <c r="F131"/>
  <c r="E131"/>
  <c r="D131"/>
  <c r="B131" s="1"/>
  <c r="J130"/>
  <c r="I130"/>
  <c r="H130"/>
  <c r="G130"/>
  <c r="F130"/>
  <c r="E130"/>
  <c r="D130"/>
  <c r="B130" s="1"/>
  <c r="J129"/>
  <c r="I129"/>
  <c r="H129"/>
  <c r="G129"/>
  <c r="F129"/>
  <c r="E129"/>
  <c r="D129"/>
  <c r="B129" s="1"/>
  <c r="J128"/>
  <c r="I128"/>
  <c r="H128"/>
  <c r="G128"/>
  <c r="F128"/>
  <c r="E128"/>
  <c r="D128"/>
  <c r="B128" s="1"/>
  <c r="J127"/>
  <c r="I127"/>
  <c r="H127"/>
  <c r="G127"/>
  <c r="F127"/>
  <c r="E127"/>
  <c r="D127"/>
  <c r="B127" s="1"/>
  <c r="J126"/>
  <c r="I126"/>
  <c r="H126"/>
  <c r="G126"/>
  <c r="F126"/>
  <c r="E126"/>
  <c r="D126"/>
  <c r="B126" s="1"/>
  <c r="J125"/>
  <c r="I125"/>
  <c r="H125"/>
  <c r="G125"/>
  <c r="F125"/>
  <c r="E125"/>
  <c r="D125"/>
  <c r="B125" s="1"/>
  <c r="J124"/>
  <c r="I124"/>
  <c r="H124"/>
  <c r="G124"/>
  <c r="F124"/>
  <c r="E124"/>
  <c r="D124"/>
  <c r="B124" s="1"/>
  <c r="J123"/>
  <c r="I123"/>
  <c r="H123"/>
  <c r="G123"/>
  <c r="F123"/>
  <c r="E123"/>
  <c r="D123"/>
  <c r="B123" s="1"/>
  <c r="J122"/>
  <c r="I122"/>
  <c r="H122"/>
  <c r="G122"/>
  <c r="F122"/>
  <c r="E122"/>
  <c r="D122"/>
  <c r="B122" s="1"/>
  <c r="J121"/>
  <c r="I121"/>
  <c r="H121"/>
  <c r="G121"/>
  <c r="F121"/>
  <c r="E121"/>
  <c r="D121"/>
  <c r="B121" s="1"/>
  <c r="J120"/>
  <c r="I120"/>
  <c r="H120"/>
  <c r="G120"/>
  <c r="F120"/>
  <c r="E120"/>
  <c r="D120"/>
  <c r="B120" s="1"/>
  <c r="J119"/>
  <c r="I119"/>
  <c r="H119"/>
  <c r="G119"/>
  <c r="F119"/>
  <c r="E119"/>
  <c r="D119"/>
  <c r="B119" s="1"/>
  <c r="J118"/>
  <c r="I118"/>
  <c r="H118"/>
  <c r="G118"/>
  <c r="F118"/>
  <c r="E118"/>
  <c r="D118"/>
  <c r="B118" s="1"/>
  <c r="J117"/>
  <c r="I117"/>
  <c r="H117"/>
  <c r="G117"/>
  <c r="F117"/>
  <c r="E117"/>
  <c r="D117"/>
  <c r="B117" s="1"/>
  <c r="J116"/>
  <c r="I116"/>
  <c r="H116"/>
  <c r="G116"/>
  <c r="F116"/>
  <c r="E116"/>
  <c r="D116"/>
  <c r="B116" s="1"/>
  <c r="J115"/>
  <c r="I115"/>
  <c r="H115"/>
  <c r="G115"/>
  <c r="F115"/>
  <c r="E115"/>
  <c r="D115"/>
  <c r="B115" s="1"/>
  <c r="J114"/>
  <c r="I114"/>
  <c r="H114"/>
  <c r="G114"/>
  <c r="F114"/>
  <c r="E114"/>
  <c r="D114"/>
  <c r="B114" s="1"/>
  <c r="J113"/>
  <c r="I113"/>
  <c r="H113"/>
  <c r="G113"/>
  <c r="F113"/>
  <c r="E113"/>
  <c r="D113"/>
  <c r="B113" s="1"/>
  <c r="J112"/>
  <c r="I112"/>
  <c r="H112"/>
  <c r="G112"/>
  <c r="F112"/>
  <c r="E112"/>
  <c r="D112"/>
  <c r="B112" s="1"/>
  <c r="J111"/>
  <c r="I111"/>
  <c r="H111"/>
  <c r="G111"/>
  <c r="F111"/>
  <c r="E111"/>
  <c r="D111"/>
  <c r="B111" s="1"/>
  <c r="J110"/>
  <c r="I110"/>
  <c r="H110"/>
  <c r="G110"/>
  <c r="F110"/>
  <c r="E110"/>
  <c r="D110"/>
  <c r="B110" s="1"/>
  <c r="J109"/>
  <c r="I109"/>
  <c r="H109"/>
  <c r="G109"/>
  <c r="F109"/>
  <c r="E109"/>
  <c r="D109"/>
  <c r="B109" s="1"/>
  <c r="J108"/>
  <c r="I108"/>
  <c r="H108"/>
  <c r="G108"/>
  <c r="F108"/>
  <c r="E108"/>
  <c r="D108"/>
  <c r="B108" s="1"/>
  <c r="J107"/>
  <c r="I107"/>
  <c r="H107"/>
  <c r="G107"/>
  <c r="F107"/>
  <c r="E107"/>
  <c r="D107"/>
  <c r="B107" s="1"/>
  <c r="J106"/>
  <c r="I106"/>
  <c r="H106"/>
  <c r="G106"/>
  <c r="F106"/>
  <c r="E106"/>
  <c r="D106"/>
  <c r="B106" s="1"/>
  <c r="J105"/>
  <c r="I105"/>
  <c r="H105"/>
  <c r="G105"/>
  <c r="F105"/>
  <c r="E105"/>
  <c r="D105"/>
  <c r="B105" s="1"/>
  <c r="J104"/>
  <c r="I104"/>
  <c r="H104"/>
  <c r="G104"/>
  <c r="F104"/>
  <c r="E104"/>
  <c r="D104"/>
  <c r="B104" s="1"/>
  <c r="J103"/>
  <c r="I103"/>
  <c r="H103"/>
  <c r="G103"/>
  <c r="F103"/>
  <c r="E103"/>
  <c r="D103"/>
  <c r="B103" s="1"/>
  <c r="J102"/>
  <c r="I102"/>
  <c r="H102"/>
  <c r="G102"/>
  <c r="F102"/>
  <c r="E102"/>
  <c r="D102"/>
  <c r="B102" s="1"/>
  <c r="J101"/>
  <c r="I101"/>
  <c r="H101"/>
  <c r="G101"/>
  <c r="F101"/>
  <c r="E101"/>
  <c r="D101"/>
  <c r="B101" s="1"/>
  <c r="J100"/>
  <c r="I100"/>
  <c r="H100"/>
  <c r="G100"/>
  <c r="F100"/>
  <c r="E100"/>
  <c r="D100"/>
  <c r="B100" s="1"/>
  <c r="J99"/>
  <c r="I99"/>
  <c r="H99"/>
  <c r="G99"/>
  <c r="F99"/>
  <c r="E99"/>
  <c r="D99"/>
  <c r="B99" s="1"/>
  <c r="J98"/>
  <c r="I98"/>
  <c r="H98"/>
  <c r="G98"/>
  <c r="F98"/>
  <c r="E98"/>
  <c r="D98"/>
  <c r="B98" s="1"/>
  <c r="J97"/>
  <c r="I97"/>
  <c r="H97"/>
  <c r="G97"/>
  <c r="F97"/>
  <c r="E97"/>
  <c r="D97"/>
  <c r="B97" s="1"/>
  <c r="J96"/>
  <c r="I96"/>
  <c r="H96"/>
  <c r="G96"/>
  <c r="F96"/>
  <c r="E96"/>
  <c r="D96"/>
  <c r="B96" s="1"/>
  <c r="J95"/>
  <c r="I95"/>
  <c r="H95"/>
  <c r="G95"/>
  <c r="F95"/>
  <c r="E95"/>
  <c r="D95"/>
  <c r="B95" s="1"/>
  <c r="J94"/>
  <c r="I94"/>
  <c r="H94"/>
  <c r="G94"/>
  <c r="F94"/>
  <c r="E94"/>
  <c r="D94"/>
  <c r="B94" s="1"/>
  <c r="J93"/>
  <c r="I93"/>
  <c r="H93"/>
  <c r="G93"/>
  <c r="F93"/>
  <c r="E93"/>
  <c r="D93"/>
  <c r="B93" s="1"/>
  <c r="J92"/>
  <c r="I92"/>
  <c r="H92"/>
  <c r="G92"/>
  <c r="F92"/>
  <c r="E92"/>
  <c r="D92"/>
  <c r="B92" s="1"/>
  <c r="J91"/>
  <c r="I91"/>
  <c r="H91"/>
  <c r="G91"/>
  <c r="F91"/>
  <c r="E91"/>
  <c r="D91"/>
  <c r="B91" s="1"/>
  <c r="J90"/>
  <c r="I90"/>
  <c r="H90"/>
  <c r="G90"/>
  <c r="F90"/>
  <c r="E90"/>
  <c r="D90"/>
  <c r="B90" s="1"/>
  <c r="J89"/>
  <c r="I89"/>
  <c r="H89"/>
  <c r="G89"/>
  <c r="F89"/>
  <c r="E89"/>
  <c r="D89"/>
  <c r="B89" s="1"/>
  <c r="J88"/>
  <c r="I88"/>
  <c r="H88"/>
  <c r="G88"/>
  <c r="F88"/>
  <c r="E88"/>
  <c r="D88"/>
  <c r="B88" s="1"/>
  <c r="J87"/>
  <c r="I87"/>
  <c r="H87"/>
  <c r="G87"/>
  <c r="F87"/>
  <c r="E87"/>
  <c r="D87"/>
  <c r="B87" s="1"/>
  <c r="J86"/>
  <c r="I86"/>
  <c r="H86"/>
  <c r="G86"/>
  <c r="F86"/>
  <c r="E86"/>
  <c r="D86"/>
  <c r="B86" s="1"/>
  <c r="J85"/>
  <c r="I85"/>
  <c r="H85"/>
  <c r="G85"/>
  <c r="F85"/>
  <c r="E85"/>
  <c r="D85"/>
  <c r="B85" s="1"/>
  <c r="J84"/>
  <c r="I84"/>
  <c r="H84"/>
  <c r="G84"/>
  <c r="F84"/>
  <c r="E84"/>
  <c r="D84"/>
  <c r="B84" s="1"/>
  <c r="J83"/>
  <c r="I83"/>
  <c r="H83"/>
  <c r="G83"/>
  <c r="F83"/>
  <c r="E83"/>
  <c r="D83"/>
  <c r="B83" s="1"/>
  <c r="J82"/>
  <c r="I82"/>
  <c r="H82"/>
  <c r="G82"/>
  <c r="F82"/>
  <c r="E82"/>
  <c r="D82"/>
  <c r="B82" s="1"/>
  <c r="J81"/>
  <c r="I81"/>
  <c r="H81"/>
  <c r="G81"/>
  <c r="F81"/>
  <c r="E81"/>
  <c r="D81"/>
  <c r="B81" s="1"/>
  <c r="J80"/>
  <c r="I80"/>
  <c r="H80"/>
  <c r="G80"/>
  <c r="F80"/>
  <c r="E80"/>
  <c r="D80"/>
  <c r="B80" s="1"/>
  <c r="J79"/>
  <c r="I79"/>
  <c r="H79"/>
  <c r="G79"/>
  <c r="F79"/>
  <c r="E79"/>
  <c r="D79"/>
  <c r="B79" s="1"/>
  <c r="J78"/>
  <c r="I78"/>
  <c r="H78"/>
  <c r="G78"/>
  <c r="F78"/>
  <c r="E78"/>
  <c r="D78"/>
  <c r="B78" s="1"/>
  <c r="J77"/>
  <c r="I77"/>
  <c r="H77"/>
  <c r="G77"/>
  <c r="F77"/>
  <c r="E77"/>
  <c r="D77"/>
  <c r="B77" s="1"/>
  <c r="J76"/>
  <c r="I76"/>
  <c r="H76"/>
  <c r="G76"/>
  <c r="F76"/>
  <c r="E76"/>
  <c r="D76"/>
  <c r="B76" s="1"/>
  <c r="J75"/>
  <c r="I75"/>
  <c r="H75"/>
  <c r="G75"/>
  <c r="F75"/>
  <c r="E75"/>
  <c r="D75"/>
  <c r="B75" s="1"/>
  <c r="J74"/>
  <c r="I74"/>
  <c r="H74"/>
  <c r="G74"/>
  <c r="F74"/>
  <c r="E74"/>
  <c r="D74"/>
  <c r="B74" s="1"/>
  <c r="J73"/>
  <c r="I73"/>
  <c r="H73"/>
  <c r="G73"/>
  <c r="F73"/>
  <c r="E73"/>
  <c r="D73"/>
  <c r="B73" s="1"/>
  <c r="J72"/>
  <c r="I72"/>
  <c r="H72"/>
  <c r="G72"/>
  <c r="F72"/>
  <c r="E72"/>
  <c r="D72"/>
  <c r="B72" s="1"/>
  <c r="J71"/>
  <c r="I71"/>
  <c r="H71"/>
  <c r="G71"/>
  <c r="F71"/>
  <c r="E71"/>
  <c r="D71"/>
  <c r="B71" s="1"/>
  <c r="J70"/>
  <c r="I70"/>
  <c r="H70"/>
  <c r="G70"/>
  <c r="F70"/>
  <c r="E70"/>
  <c r="D70"/>
  <c r="B70" s="1"/>
  <c r="J69"/>
  <c r="I69"/>
  <c r="H69"/>
  <c r="G69"/>
  <c r="F69"/>
  <c r="E69"/>
  <c r="D69"/>
  <c r="B69" s="1"/>
  <c r="J68"/>
  <c r="I68"/>
  <c r="H68"/>
  <c r="G68"/>
  <c r="F68"/>
  <c r="E68"/>
  <c r="D68"/>
  <c r="B68" s="1"/>
  <c r="J67"/>
  <c r="I67"/>
  <c r="H67"/>
  <c r="G67"/>
  <c r="F67"/>
  <c r="E67"/>
  <c r="D67"/>
  <c r="B67" s="1"/>
  <c r="J66"/>
  <c r="I66"/>
  <c r="H66"/>
  <c r="G66"/>
  <c r="F66"/>
  <c r="E66"/>
  <c r="D66"/>
  <c r="B66" s="1"/>
  <c r="J65"/>
  <c r="I65"/>
  <c r="H65"/>
  <c r="G65"/>
  <c r="F65"/>
  <c r="E65"/>
  <c r="D65"/>
  <c r="B65" s="1"/>
  <c r="J64"/>
  <c r="I64"/>
  <c r="H64"/>
  <c r="G64"/>
  <c r="F64"/>
  <c r="E64"/>
  <c r="D64"/>
  <c r="B64" s="1"/>
  <c r="J63"/>
  <c r="I63"/>
  <c r="H63"/>
  <c r="G63"/>
  <c r="F63"/>
  <c r="E63"/>
  <c r="D63"/>
  <c r="B63" s="1"/>
  <c r="J62"/>
  <c r="I62"/>
  <c r="H62"/>
  <c r="G62"/>
  <c r="F62"/>
  <c r="E62"/>
  <c r="D62"/>
  <c r="B62" s="1"/>
  <c r="J61"/>
  <c r="I61"/>
  <c r="H61"/>
  <c r="G61"/>
  <c r="F61"/>
  <c r="E61"/>
  <c r="D61"/>
  <c r="B61" s="1"/>
  <c r="J60"/>
  <c r="I60"/>
  <c r="H60"/>
  <c r="G60"/>
  <c r="F60"/>
  <c r="E60"/>
  <c r="D60"/>
  <c r="B60" s="1"/>
  <c r="J59"/>
  <c r="I59"/>
  <c r="H59"/>
  <c r="G59"/>
  <c r="F59"/>
  <c r="E59"/>
  <c r="D59"/>
  <c r="B59" s="1"/>
  <c r="J58"/>
  <c r="I58"/>
  <c r="H58"/>
  <c r="G58"/>
  <c r="F58"/>
  <c r="E58"/>
  <c r="D58"/>
  <c r="B58" s="1"/>
  <c r="J57"/>
  <c r="I57"/>
  <c r="H57"/>
  <c r="G57"/>
  <c r="F57"/>
  <c r="E57"/>
  <c r="D57"/>
  <c r="B57" s="1"/>
  <c r="J56"/>
  <c r="I56"/>
  <c r="H56"/>
  <c r="G56"/>
  <c r="F56"/>
  <c r="E56"/>
  <c r="D56"/>
  <c r="B56" s="1"/>
  <c r="J55"/>
  <c r="I55"/>
  <c r="H55"/>
  <c r="G55"/>
  <c r="F55"/>
  <c r="E55"/>
  <c r="D55"/>
  <c r="B55" s="1"/>
  <c r="J54"/>
  <c r="I54"/>
  <c r="H54"/>
  <c r="G54"/>
  <c r="F54"/>
  <c r="E54"/>
  <c r="D54"/>
  <c r="B54" s="1"/>
  <c r="J53"/>
  <c r="I53"/>
  <c r="H53"/>
  <c r="G53"/>
  <c r="F53"/>
  <c r="E53"/>
  <c r="D53"/>
  <c r="B53" s="1"/>
  <c r="J52"/>
  <c r="I52"/>
  <c r="H52"/>
  <c r="G52"/>
  <c r="F52"/>
  <c r="E52"/>
  <c r="D52"/>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B7" s="1"/>
  <c r="J5"/>
  <c r="I5"/>
  <c r="H5"/>
  <c r="G5"/>
  <c r="F5"/>
  <c r="E5"/>
  <c r="D5"/>
  <c r="C5"/>
  <c r="B5"/>
  <c r="F4"/>
  <c r="DO276" i="28"/>
  <c r="DN276"/>
  <c r="J276"/>
  <c r="I276"/>
  <c r="H276"/>
  <c r="G276"/>
  <c r="F276"/>
  <c r="E276"/>
  <c r="D276"/>
  <c r="B276" s="1"/>
  <c r="DO275"/>
  <c r="DN275"/>
  <c r="J275"/>
  <c r="I275"/>
  <c r="H275"/>
  <c r="G275"/>
  <c r="F275"/>
  <c r="E275"/>
  <c r="D275"/>
  <c r="B275" s="1"/>
  <c r="DO274"/>
  <c r="DN274"/>
  <c r="J274"/>
  <c r="I274"/>
  <c r="H274"/>
  <c r="G274"/>
  <c r="F274"/>
  <c r="E274"/>
  <c r="D274"/>
  <c r="B274" s="1"/>
  <c r="DO273"/>
  <c r="DN273"/>
  <c r="J273"/>
  <c r="I273"/>
  <c r="H273"/>
  <c r="G273"/>
  <c r="F273"/>
  <c r="E273"/>
  <c r="D273"/>
  <c r="B273" s="1"/>
  <c r="DO272"/>
  <c r="DN272"/>
  <c r="J272"/>
  <c r="I272"/>
  <c r="H272"/>
  <c r="G272"/>
  <c r="F272"/>
  <c r="E272"/>
  <c r="D272"/>
  <c r="B272" s="1"/>
  <c r="DO271"/>
  <c r="DN271"/>
  <c r="J271"/>
  <c r="I271"/>
  <c r="H271"/>
  <c r="G271"/>
  <c r="F271"/>
  <c r="E271"/>
  <c r="D271"/>
  <c r="B271" s="1"/>
  <c r="DO270"/>
  <c r="DN270"/>
  <c r="J270"/>
  <c r="I270"/>
  <c r="H270"/>
  <c r="G270"/>
  <c r="F270"/>
  <c r="E270"/>
  <c r="D270"/>
  <c r="B270" s="1"/>
  <c r="DO269"/>
  <c r="DN269"/>
  <c r="J269"/>
  <c r="I269"/>
  <c r="H269"/>
  <c r="G269"/>
  <c r="F269"/>
  <c r="E269"/>
  <c r="D269"/>
  <c r="B269" s="1"/>
  <c r="DO268"/>
  <c r="DN268"/>
  <c r="J268"/>
  <c r="I268"/>
  <c r="H268"/>
  <c r="G268"/>
  <c r="F268"/>
  <c r="E268"/>
  <c r="D268"/>
  <c r="B268" s="1"/>
  <c r="DO267"/>
  <c r="DN267"/>
  <c r="J267"/>
  <c r="I267"/>
  <c r="H267"/>
  <c r="G267"/>
  <c r="F267"/>
  <c r="E267"/>
  <c r="D267"/>
  <c r="B267" s="1"/>
  <c r="DO266"/>
  <c r="DN266"/>
  <c r="J266"/>
  <c r="I266"/>
  <c r="H266"/>
  <c r="G266"/>
  <c r="F266"/>
  <c r="E266"/>
  <c r="D266"/>
  <c r="B266" s="1"/>
  <c r="DO265"/>
  <c r="DN265"/>
  <c r="J265"/>
  <c r="I265"/>
  <c r="H265"/>
  <c r="G265"/>
  <c r="F265"/>
  <c r="E265"/>
  <c r="D265"/>
  <c r="B265" s="1"/>
  <c r="DO264"/>
  <c r="DN264"/>
  <c r="J264"/>
  <c r="I264"/>
  <c r="H264"/>
  <c r="G264"/>
  <c r="F264"/>
  <c r="E264"/>
  <c r="D264"/>
  <c r="B264" s="1"/>
  <c r="DO263"/>
  <c r="DN263"/>
  <c r="J263"/>
  <c r="I263"/>
  <c r="H263"/>
  <c r="G263"/>
  <c r="F263"/>
  <c r="E263"/>
  <c r="D263"/>
  <c r="B263" s="1"/>
  <c r="DO262"/>
  <c r="DN262"/>
  <c r="J262"/>
  <c r="I262"/>
  <c r="H262"/>
  <c r="G262"/>
  <c r="F262"/>
  <c r="E262"/>
  <c r="D262"/>
  <c r="B262" s="1"/>
  <c r="DO261"/>
  <c r="DN261"/>
  <c r="J261"/>
  <c r="I261"/>
  <c r="H261"/>
  <c r="G261"/>
  <c r="F261"/>
  <c r="E261"/>
  <c r="D261"/>
  <c r="B261" s="1"/>
  <c r="DO260"/>
  <c r="DN260"/>
  <c r="J260"/>
  <c r="I260"/>
  <c r="H260"/>
  <c r="G260"/>
  <c r="F260"/>
  <c r="E260"/>
  <c r="D260"/>
  <c r="B260" s="1"/>
  <c r="DO259"/>
  <c r="DN259"/>
  <c r="J259"/>
  <c r="I259"/>
  <c r="H259"/>
  <c r="G259"/>
  <c r="F259"/>
  <c r="E259"/>
  <c r="D259"/>
  <c r="B259" s="1"/>
  <c r="DO258"/>
  <c r="DN258"/>
  <c r="J258"/>
  <c r="I258"/>
  <c r="H258"/>
  <c r="G258"/>
  <c r="F258"/>
  <c r="E258"/>
  <c r="D258"/>
  <c r="B258" s="1"/>
  <c r="DO257"/>
  <c r="DN257"/>
  <c r="J257"/>
  <c r="I257"/>
  <c r="H257"/>
  <c r="G257"/>
  <c r="F257"/>
  <c r="E257"/>
  <c r="D257"/>
  <c r="B257" s="1"/>
  <c r="DO256"/>
  <c r="DN256"/>
  <c r="J256"/>
  <c r="I256"/>
  <c r="H256"/>
  <c r="G256"/>
  <c r="F256"/>
  <c r="E256"/>
  <c r="D256"/>
  <c r="B256" s="1"/>
  <c r="DO255"/>
  <c r="DN255"/>
  <c r="J255"/>
  <c r="I255"/>
  <c r="H255"/>
  <c r="G255"/>
  <c r="F255"/>
  <c r="E255"/>
  <c r="D255"/>
  <c r="B255" s="1"/>
  <c r="DO254"/>
  <c r="DN254"/>
  <c r="J254"/>
  <c r="I254"/>
  <c r="H254"/>
  <c r="G254"/>
  <c r="F254"/>
  <c r="E254"/>
  <c r="D254"/>
  <c r="B254" s="1"/>
  <c r="DO253"/>
  <c r="DN253"/>
  <c r="J253"/>
  <c r="I253"/>
  <c r="H253"/>
  <c r="G253"/>
  <c r="F253"/>
  <c r="E253"/>
  <c r="D253"/>
  <c r="B253" s="1"/>
  <c r="DO252"/>
  <c r="DN252"/>
  <c r="J252"/>
  <c r="I252"/>
  <c r="H252"/>
  <c r="G252"/>
  <c r="F252"/>
  <c r="E252"/>
  <c r="D252"/>
  <c r="B252" s="1"/>
  <c r="DO251"/>
  <c r="DN251"/>
  <c r="J251"/>
  <c r="I251"/>
  <c r="H251"/>
  <c r="G251"/>
  <c r="F251"/>
  <c r="E251"/>
  <c r="D251"/>
  <c r="B251" s="1"/>
  <c r="DO250"/>
  <c r="DN250"/>
  <c r="J250"/>
  <c r="I250"/>
  <c r="H250"/>
  <c r="G250"/>
  <c r="F250"/>
  <c r="E250"/>
  <c r="D250"/>
  <c r="B250" s="1"/>
  <c r="DO249"/>
  <c r="DN249"/>
  <c r="J249"/>
  <c r="I249"/>
  <c r="H249"/>
  <c r="G249"/>
  <c r="F249"/>
  <c r="E249"/>
  <c r="D249"/>
  <c r="B249" s="1"/>
  <c r="DO248"/>
  <c r="DN248"/>
  <c r="J248"/>
  <c r="I248"/>
  <c r="H248"/>
  <c r="G248"/>
  <c r="F248"/>
  <c r="E248"/>
  <c r="D248"/>
  <c r="B248" s="1"/>
  <c r="DO247"/>
  <c r="DN247"/>
  <c r="J247"/>
  <c r="I247"/>
  <c r="H247"/>
  <c r="G247"/>
  <c r="F247"/>
  <c r="E247"/>
  <c r="D247"/>
  <c r="B247" s="1"/>
  <c r="DO246"/>
  <c r="DN246"/>
  <c r="J246"/>
  <c r="I246"/>
  <c r="H246"/>
  <c r="G246"/>
  <c r="F246"/>
  <c r="E246"/>
  <c r="D246"/>
  <c r="B246" s="1"/>
  <c r="DO245"/>
  <c r="DN245"/>
  <c r="J245"/>
  <c r="I245"/>
  <c r="H245"/>
  <c r="G245"/>
  <c r="F245"/>
  <c r="E245"/>
  <c r="D245"/>
  <c r="B245" s="1"/>
  <c r="DO244"/>
  <c r="DN244"/>
  <c r="J244"/>
  <c r="I244"/>
  <c r="H244"/>
  <c r="G244"/>
  <c r="F244"/>
  <c r="E244"/>
  <c r="D244"/>
  <c r="B244" s="1"/>
  <c r="DO243"/>
  <c r="DN243"/>
  <c r="J243"/>
  <c r="I243"/>
  <c r="H243"/>
  <c r="G243"/>
  <c r="F243"/>
  <c r="E243"/>
  <c r="D243"/>
  <c r="B243" s="1"/>
  <c r="DO242"/>
  <c r="DN242"/>
  <c r="J242"/>
  <c r="I242"/>
  <c r="H242"/>
  <c r="G242"/>
  <c r="F242"/>
  <c r="E242"/>
  <c r="D242"/>
  <c r="B242" s="1"/>
  <c r="DO241"/>
  <c r="DN241"/>
  <c r="J241"/>
  <c r="I241"/>
  <c r="H241"/>
  <c r="G241"/>
  <c r="F241"/>
  <c r="E241"/>
  <c r="D241"/>
  <c r="B241" s="1"/>
  <c r="DO240"/>
  <c r="DN240"/>
  <c r="J240"/>
  <c r="I240"/>
  <c r="H240"/>
  <c r="G240"/>
  <c r="F240"/>
  <c r="E240"/>
  <c r="D240"/>
  <c r="B240" s="1"/>
  <c r="DO239"/>
  <c r="DN239"/>
  <c r="J239"/>
  <c r="I239"/>
  <c r="H239"/>
  <c r="G239"/>
  <c r="F239"/>
  <c r="E239"/>
  <c r="D239"/>
  <c r="B239" s="1"/>
  <c r="DO238"/>
  <c r="DN238"/>
  <c r="J238"/>
  <c r="I238"/>
  <c r="H238"/>
  <c r="G238"/>
  <c r="F238"/>
  <c r="E238"/>
  <c r="D238"/>
  <c r="B238" s="1"/>
  <c r="DO237"/>
  <c r="DN237"/>
  <c r="J237"/>
  <c r="I237"/>
  <c r="H237"/>
  <c r="G237"/>
  <c r="F237"/>
  <c r="E237"/>
  <c r="D237"/>
  <c r="B237" s="1"/>
  <c r="DO236"/>
  <c r="DN236"/>
  <c r="J236"/>
  <c r="I236"/>
  <c r="H236"/>
  <c r="G236"/>
  <c r="F236"/>
  <c r="E236"/>
  <c r="D236"/>
  <c r="B236" s="1"/>
  <c r="DO235"/>
  <c r="DN235"/>
  <c r="J235"/>
  <c r="I235"/>
  <c r="H235"/>
  <c r="G235"/>
  <c r="F235"/>
  <c r="E235"/>
  <c r="D235"/>
  <c r="B235" s="1"/>
  <c r="DO234"/>
  <c r="DN234"/>
  <c r="J234"/>
  <c r="I234"/>
  <c r="H234"/>
  <c r="G234"/>
  <c r="F234"/>
  <c r="E234"/>
  <c r="D234"/>
  <c r="B234" s="1"/>
  <c r="DO233"/>
  <c r="DN233"/>
  <c r="J233"/>
  <c r="I233"/>
  <c r="H233"/>
  <c r="G233"/>
  <c r="F233"/>
  <c r="E233"/>
  <c r="D233"/>
  <c r="B233" s="1"/>
  <c r="DO232"/>
  <c r="DN232"/>
  <c r="J232"/>
  <c r="I232"/>
  <c r="H232"/>
  <c r="G232"/>
  <c r="F232"/>
  <c r="E232"/>
  <c r="D232"/>
  <c r="B232" s="1"/>
  <c r="DO231"/>
  <c r="DN231"/>
  <c r="J231"/>
  <c r="I231"/>
  <c r="H231"/>
  <c r="G231"/>
  <c r="F231"/>
  <c r="E231"/>
  <c r="D231"/>
  <c r="B231" s="1"/>
  <c r="DO230"/>
  <c r="DN230"/>
  <c r="J230"/>
  <c r="I230"/>
  <c r="H230"/>
  <c r="G230"/>
  <c r="F230"/>
  <c r="E230"/>
  <c r="D230"/>
  <c r="B230" s="1"/>
  <c r="DO229"/>
  <c r="DN229"/>
  <c r="J229"/>
  <c r="I229"/>
  <c r="H229"/>
  <c r="G229"/>
  <c r="F229"/>
  <c r="E229"/>
  <c r="D229"/>
  <c r="B229" s="1"/>
  <c r="DO228"/>
  <c r="DN228"/>
  <c r="J228"/>
  <c r="I228"/>
  <c r="H228"/>
  <c r="G228"/>
  <c r="F228"/>
  <c r="E228"/>
  <c r="D228"/>
  <c r="B228" s="1"/>
  <c r="DO227"/>
  <c r="DN227"/>
  <c r="J227"/>
  <c r="I227"/>
  <c r="H227"/>
  <c r="G227"/>
  <c r="F227"/>
  <c r="E227"/>
  <c r="D227"/>
  <c r="B227" s="1"/>
  <c r="DO226"/>
  <c r="DN226"/>
  <c r="J226"/>
  <c r="I226"/>
  <c r="H226"/>
  <c r="G226"/>
  <c r="F226"/>
  <c r="E226"/>
  <c r="D226"/>
  <c r="B226" s="1"/>
  <c r="DO225"/>
  <c r="DN225"/>
  <c r="J225"/>
  <c r="I225"/>
  <c r="H225"/>
  <c r="G225"/>
  <c r="F225"/>
  <c r="E225"/>
  <c r="D225"/>
  <c r="B225" s="1"/>
  <c r="DO224"/>
  <c r="DN224"/>
  <c r="J224"/>
  <c r="I224"/>
  <c r="H224"/>
  <c r="G224"/>
  <c r="F224"/>
  <c r="E224"/>
  <c r="D224"/>
  <c r="B224" s="1"/>
  <c r="DO223"/>
  <c r="DN223"/>
  <c r="J223"/>
  <c r="I223"/>
  <c r="H223"/>
  <c r="G223"/>
  <c r="F223"/>
  <c r="E223"/>
  <c r="D223"/>
  <c r="B223" s="1"/>
  <c r="DO222"/>
  <c r="DN222"/>
  <c r="J222"/>
  <c r="I222"/>
  <c r="H222"/>
  <c r="G222"/>
  <c r="F222"/>
  <c r="E222"/>
  <c r="D222"/>
  <c r="B222" s="1"/>
  <c r="DO221"/>
  <c r="DN221"/>
  <c r="J221"/>
  <c r="I221"/>
  <c r="H221"/>
  <c r="G221"/>
  <c r="F221"/>
  <c r="E221"/>
  <c r="D221"/>
  <c r="B221" s="1"/>
  <c r="DO220"/>
  <c r="DN220"/>
  <c r="J220"/>
  <c r="I220"/>
  <c r="H220"/>
  <c r="G220"/>
  <c r="F220"/>
  <c r="E220"/>
  <c r="D220"/>
  <c r="B220" s="1"/>
  <c r="DO219"/>
  <c r="DN219"/>
  <c r="J219"/>
  <c r="I219"/>
  <c r="H219"/>
  <c r="G219"/>
  <c r="F219"/>
  <c r="E219"/>
  <c r="D219"/>
  <c r="B219" s="1"/>
  <c r="DO218"/>
  <c r="DN218"/>
  <c r="J218"/>
  <c r="I218"/>
  <c r="H218"/>
  <c r="G218"/>
  <c r="F218"/>
  <c r="E218"/>
  <c r="D218"/>
  <c r="B218" s="1"/>
  <c r="DO217"/>
  <c r="DN217"/>
  <c r="J217"/>
  <c r="I217"/>
  <c r="H217"/>
  <c r="G217"/>
  <c r="F217"/>
  <c r="E217"/>
  <c r="D217"/>
  <c r="B217" s="1"/>
  <c r="DO216"/>
  <c r="DN216"/>
  <c r="J216"/>
  <c r="I216"/>
  <c r="H216"/>
  <c r="G216"/>
  <c r="F216"/>
  <c r="E216"/>
  <c r="D216"/>
  <c r="B216" s="1"/>
  <c r="DO215"/>
  <c r="DN215"/>
  <c r="J215"/>
  <c r="I215"/>
  <c r="H215"/>
  <c r="G215"/>
  <c r="F215"/>
  <c r="E215"/>
  <c r="D215"/>
  <c r="B215" s="1"/>
  <c r="DO214"/>
  <c r="DN214"/>
  <c r="J214"/>
  <c r="I214"/>
  <c r="H214"/>
  <c r="G214"/>
  <c r="F214"/>
  <c r="E214"/>
  <c r="D214"/>
  <c r="B214" s="1"/>
  <c r="DO213"/>
  <c r="DN213"/>
  <c r="J213"/>
  <c r="I213"/>
  <c r="H213"/>
  <c r="G213"/>
  <c r="F213"/>
  <c r="E213"/>
  <c r="D213"/>
  <c r="B213" s="1"/>
  <c r="DO212"/>
  <c r="DN212"/>
  <c r="J212"/>
  <c r="I212"/>
  <c r="H212"/>
  <c r="G212"/>
  <c r="F212"/>
  <c r="E212"/>
  <c r="D212"/>
  <c r="B212" s="1"/>
  <c r="DO211"/>
  <c r="DN211"/>
  <c r="J211"/>
  <c r="I211"/>
  <c r="H211"/>
  <c r="G211"/>
  <c r="F211"/>
  <c r="E211"/>
  <c r="D211"/>
  <c r="B211" s="1"/>
  <c r="DO210"/>
  <c r="DN210"/>
  <c r="J210"/>
  <c r="I210"/>
  <c r="H210"/>
  <c r="G210"/>
  <c r="F210"/>
  <c r="E210"/>
  <c r="D210"/>
  <c r="B210" s="1"/>
  <c r="DO209"/>
  <c r="DN209"/>
  <c r="J209"/>
  <c r="I209"/>
  <c r="H209"/>
  <c r="G209"/>
  <c r="F209"/>
  <c r="E209"/>
  <c r="D209"/>
  <c r="B209" s="1"/>
  <c r="DO208"/>
  <c r="DN208"/>
  <c r="J208"/>
  <c r="I208"/>
  <c r="H208"/>
  <c r="G208"/>
  <c r="F208"/>
  <c r="E208"/>
  <c r="D208"/>
  <c r="B208" s="1"/>
  <c r="DO207"/>
  <c r="DN207"/>
  <c r="J207"/>
  <c r="I207"/>
  <c r="H207"/>
  <c r="G207"/>
  <c r="F207"/>
  <c r="E207"/>
  <c r="D207"/>
  <c r="B207" s="1"/>
  <c r="DO206"/>
  <c r="DN206"/>
  <c r="J206"/>
  <c r="I206"/>
  <c r="H206"/>
  <c r="G206"/>
  <c r="F206"/>
  <c r="E206"/>
  <c r="D206"/>
  <c r="B206" s="1"/>
  <c r="DO205"/>
  <c r="DN205"/>
  <c r="J205"/>
  <c r="I205"/>
  <c r="H205"/>
  <c r="G205"/>
  <c r="F205"/>
  <c r="E205"/>
  <c r="D205"/>
  <c r="B205" s="1"/>
  <c r="DO204"/>
  <c r="DN204"/>
  <c r="J204"/>
  <c r="I204"/>
  <c r="H204"/>
  <c r="G204"/>
  <c r="F204"/>
  <c r="E204"/>
  <c r="D204"/>
  <c r="B204" s="1"/>
  <c r="DO203"/>
  <c r="DN203"/>
  <c r="J203"/>
  <c r="I203"/>
  <c r="H203"/>
  <c r="G203"/>
  <c r="F203"/>
  <c r="E203"/>
  <c r="D203"/>
  <c r="B203" s="1"/>
  <c r="DO202"/>
  <c r="DN202"/>
  <c r="J202"/>
  <c r="I202"/>
  <c r="H202"/>
  <c r="G202"/>
  <c r="F202"/>
  <c r="E202"/>
  <c r="D202"/>
  <c r="B202" s="1"/>
  <c r="DO201"/>
  <c r="DN201"/>
  <c r="J201"/>
  <c r="I201"/>
  <c r="H201"/>
  <c r="G201"/>
  <c r="F201"/>
  <c r="E201"/>
  <c r="D201"/>
  <c r="B201" s="1"/>
  <c r="DO200"/>
  <c r="DN200"/>
  <c r="J200"/>
  <c r="I200"/>
  <c r="H200"/>
  <c r="G200"/>
  <c r="F200"/>
  <c r="E200"/>
  <c r="D200"/>
  <c r="B200" s="1"/>
  <c r="DO199"/>
  <c r="DN199"/>
  <c r="J199"/>
  <c r="I199"/>
  <c r="H199"/>
  <c r="G199"/>
  <c r="F199"/>
  <c r="E199"/>
  <c r="D199"/>
  <c r="B199" s="1"/>
  <c r="DO198"/>
  <c r="DN198"/>
  <c r="J198"/>
  <c r="I198"/>
  <c r="H198"/>
  <c r="G198"/>
  <c r="F198"/>
  <c r="E198"/>
  <c r="D198"/>
  <c r="B198" s="1"/>
  <c r="DO197"/>
  <c r="DN197"/>
  <c r="J197"/>
  <c r="I197"/>
  <c r="H197"/>
  <c r="G197"/>
  <c r="F197"/>
  <c r="E197"/>
  <c r="D197"/>
  <c r="B197" s="1"/>
  <c r="DO196"/>
  <c r="DN196"/>
  <c r="J196"/>
  <c r="I196"/>
  <c r="H196"/>
  <c r="G196"/>
  <c r="F196"/>
  <c r="E196"/>
  <c r="D196"/>
  <c r="B196" s="1"/>
  <c r="DO195"/>
  <c r="DN195"/>
  <c r="J195"/>
  <c r="I195"/>
  <c r="H195"/>
  <c r="G195"/>
  <c r="F195"/>
  <c r="E195"/>
  <c r="D195"/>
  <c r="B195" s="1"/>
  <c r="DO194"/>
  <c r="DN194"/>
  <c r="J194"/>
  <c r="I194"/>
  <c r="H194"/>
  <c r="G194"/>
  <c r="F194"/>
  <c r="E194"/>
  <c r="D194"/>
  <c r="B194" s="1"/>
  <c r="DO193"/>
  <c r="DN193"/>
  <c r="J193"/>
  <c r="I193"/>
  <c r="H193"/>
  <c r="G193"/>
  <c r="F193"/>
  <c r="E193"/>
  <c r="D193"/>
  <c r="B193" s="1"/>
  <c r="DO192"/>
  <c r="DN192"/>
  <c r="J192"/>
  <c r="I192"/>
  <c r="H192"/>
  <c r="G192"/>
  <c r="F192"/>
  <c r="E192"/>
  <c r="D192"/>
  <c r="B192" s="1"/>
  <c r="DO191"/>
  <c r="DN191"/>
  <c r="J191"/>
  <c r="I191"/>
  <c r="H191"/>
  <c r="G191"/>
  <c r="F191"/>
  <c r="E191"/>
  <c r="D191"/>
  <c r="B191" s="1"/>
  <c r="DO190"/>
  <c r="DN190"/>
  <c r="J190"/>
  <c r="I190"/>
  <c r="H190"/>
  <c r="G190"/>
  <c r="F190"/>
  <c r="E190"/>
  <c r="D190"/>
  <c r="B190" s="1"/>
  <c r="DO189"/>
  <c r="DN189"/>
  <c r="J189"/>
  <c r="I189"/>
  <c r="H189"/>
  <c r="G189"/>
  <c r="F189"/>
  <c r="E189"/>
  <c r="D189"/>
  <c r="B189" s="1"/>
  <c r="DO188"/>
  <c r="DN188"/>
  <c r="J188"/>
  <c r="I188"/>
  <c r="H188"/>
  <c r="G188"/>
  <c r="F188"/>
  <c r="E188"/>
  <c r="D188"/>
  <c r="B188" s="1"/>
  <c r="DO187"/>
  <c r="DN187"/>
  <c r="J187"/>
  <c r="I187"/>
  <c r="H187"/>
  <c r="G187"/>
  <c r="F187"/>
  <c r="E187"/>
  <c r="D187"/>
  <c r="B187" s="1"/>
  <c r="DO186"/>
  <c r="DN186"/>
  <c r="J186"/>
  <c r="I186"/>
  <c r="H186"/>
  <c r="G186"/>
  <c r="F186"/>
  <c r="E186"/>
  <c r="D186"/>
  <c r="B186" s="1"/>
  <c r="DO185"/>
  <c r="DN185"/>
  <c r="J185"/>
  <c r="I185"/>
  <c r="H185"/>
  <c r="G185"/>
  <c r="F185"/>
  <c r="E185"/>
  <c r="D185"/>
  <c r="B185" s="1"/>
  <c r="DO184"/>
  <c r="DN184"/>
  <c r="J184"/>
  <c r="I184"/>
  <c r="H184"/>
  <c r="G184"/>
  <c r="F184"/>
  <c r="E184"/>
  <c r="D184"/>
  <c r="B184" s="1"/>
  <c r="DO183"/>
  <c r="DN183"/>
  <c r="J183"/>
  <c r="I183"/>
  <c r="H183"/>
  <c r="G183"/>
  <c r="F183"/>
  <c r="E183"/>
  <c r="D183"/>
  <c r="B183" s="1"/>
  <c r="DO182"/>
  <c r="DN182"/>
  <c r="J182"/>
  <c r="I182"/>
  <c r="H182"/>
  <c r="G182"/>
  <c r="F182"/>
  <c r="E182"/>
  <c r="D182"/>
  <c r="B182" s="1"/>
  <c r="DO181"/>
  <c r="DN181"/>
  <c r="J181"/>
  <c r="I181"/>
  <c r="H181"/>
  <c r="G181"/>
  <c r="F181"/>
  <c r="E181"/>
  <c r="D181"/>
  <c r="B181" s="1"/>
  <c r="DO180"/>
  <c r="DN180"/>
  <c r="J180"/>
  <c r="I180"/>
  <c r="H180"/>
  <c r="G180"/>
  <c r="F180"/>
  <c r="E180"/>
  <c r="D180"/>
  <c r="B180" s="1"/>
  <c r="DO179"/>
  <c r="DN179"/>
  <c r="J179"/>
  <c r="I179"/>
  <c r="H179"/>
  <c r="G179"/>
  <c r="F179"/>
  <c r="E179"/>
  <c r="D179"/>
  <c r="B179" s="1"/>
  <c r="DO178"/>
  <c r="DN178"/>
  <c r="J178"/>
  <c r="I178"/>
  <c r="H178"/>
  <c r="G178"/>
  <c r="F178"/>
  <c r="E178"/>
  <c r="D178"/>
  <c r="B178" s="1"/>
  <c r="DO177"/>
  <c r="DN177"/>
  <c r="J177"/>
  <c r="I177"/>
  <c r="H177"/>
  <c r="G177"/>
  <c r="F177"/>
  <c r="E177"/>
  <c r="D177"/>
  <c r="B177" s="1"/>
  <c r="DO176"/>
  <c r="DN176"/>
  <c r="J176"/>
  <c r="I176"/>
  <c r="H176"/>
  <c r="G176"/>
  <c r="F176"/>
  <c r="E176"/>
  <c r="D176"/>
  <c r="B176" s="1"/>
  <c r="DO175"/>
  <c r="DN175"/>
  <c r="J175"/>
  <c r="I175"/>
  <c r="H175"/>
  <c r="G175"/>
  <c r="F175"/>
  <c r="E175"/>
  <c r="D175"/>
  <c r="B175" s="1"/>
  <c r="DO174"/>
  <c r="DN174"/>
  <c r="J174"/>
  <c r="I174"/>
  <c r="H174"/>
  <c r="G174"/>
  <c r="F174"/>
  <c r="E174"/>
  <c r="D174"/>
  <c r="B174" s="1"/>
  <c r="DO173"/>
  <c r="DN173"/>
  <c r="J173"/>
  <c r="I173"/>
  <c r="H173"/>
  <c r="G173"/>
  <c r="F173"/>
  <c r="E173"/>
  <c r="D173"/>
  <c r="B173" s="1"/>
  <c r="DO172"/>
  <c r="DN172"/>
  <c r="J172"/>
  <c r="I172"/>
  <c r="H172"/>
  <c r="G172"/>
  <c r="F172"/>
  <c r="E172"/>
  <c r="D172"/>
  <c r="B172" s="1"/>
  <c r="DO171"/>
  <c r="DN171"/>
  <c r="J171"/>
  <c r="I171"/>
  <c r="H171"/>
  <c r="G171"/>
  <c r="F171"/>
  <c r="E171"/>
  <c r="D171"/>
  <c r="B171" s="1"/>
  <c r="DO170"/>
  <c r="DN170"/>
  <c r="J170"/>
  <c r="I170"/>
  <c r="H170"/>
  <c r="G170"/>
  <c r="F170"/>
  <c r="E170"/>
  <c r="D170"/>
  <c r="B170" s="1"/>
  <c r="DO169"/>
  <c r="DN169"/>
  <c r="J169"/>
  <c r="I169"/>
  <c r="H169"/>
  <c r="G169"/>
  <c r="F169"/>
  <c r="E169"/>
  <c r="D169"/>
  <c r="B169" s="1"/>
  <c r="DO168"/>
  <c r="DN168"/>
  <c r="J168"/>
  <c r="I168"/>
  <c r="H168"/>
  <c r="G168"/>
  <c r="F168"/>
  <c r="E168"/>
  <c r="D168"/>
  <c r="B168" s="1"/>
  <c r="DO167"/>
  <c r="DN167"/>
  <c r="J167"/>
  <c r="I167"/>
  <c r="H167"/>
  <c r="G167"/>
  <c r="F167"/>
  <c r="E167"/>
  <c r="D167"/>
  <c r="B167" s="1"/>
  <c r="DO166"/>
  <c r="DN166"/>
  <c r="J166"/>
  <c r="I166"/>
  <c r="H166"/>
  <c r="G166"/>
  <c r="F166"/>
  <c r="E166"/>
  <c r="D166"/>
  <c r="B166" s="1"/>
  <c r="DO165"/>
  <c r="DN165"/>
  <c r="J165"/>
  <c r="I165"/>
  <c r="H165"/>
  <c r="G165"/>
  <c r="F165"/>
  <c r="E165"/>
  <c r="D165"/>
  <c r="B165" s="1"/>
  <c r="DO164"/>
  <c r="DN164"/>
  <c r="J164"/>
  <c r="I164"/>
  <c r="H164"/>
  <c r="G164"/>
  <c r="F164"/>
  <c r="E164"/>
  <c r="D164"/>
  <c r="B164" s="1"/>
  <c r="DO163"/>
  <c r="DN163"/>
  <c r="J163"/>
  <c r="I163"/>
  <c r="H163"/>
  <c r="G163"/>
  <c r="F163"/>
  <c r="E163"/>
  <c r="D163"/>
  <c r="B163" s="1"/>
  <c r="DO162"/>
  <c r="DN162"/>
  <c r="J162"/>
  <c r="I162"/>
  <c r="H162"/>
  <c r="G162"/>
  <c r="F162"/>
  <c r="E162"/>
  <c r="D162"/>
  <c r="B162" s="1"/>
  <c r="DO161"/>
  <c r="DN161"/>
  <c r="J161"/>
  <c r="I161"/>
  <c r="H161"/>
  <c r="G161"/>
  <c r="F161"/>
  <c r="E161"/>
  <c r="D161"/>
  <c r="B161" s="1"/>
  <c r="DO160"/>
  <c r="DN160"/>
  <c r="J160"/>
  <c r="I160"/>
  <c r="H160"/>
  <c r="G160"/>
  <c r="F160"/>
  <c r="E160"/>
  <c r="D160"/>
  <c r="B160" s="1"/>
  <c r="DO159"/>
  <c r="DN159"/>
  <c r="J159"/>
  <c r="I159"/>
  <c r="H159"/>
  <c r="G159"/>
  <c r="F159"/>
  <c r="E159"/>
  <c r="D159"/>
  <c r="B159" s="1"/>
  <c r="DO158"/>
  <c r="DN158"/>
  <c r="J158"/>
  <c r="I158"/>
  <c r="H158"/>
  <c r="G158"/>
  <c r="F158"/>
  <c r="E158"/>
  <c r="D158"/>
  <c r="B158" s="1"/>
  <c r="DO157"/>
  <c r="DN157"/>
  <c r="J157"/>
  <c r="I157"/>
  <c r="H157"/>
  <c r="G157"/>
  <c r="F157"/>
  <c r="E157"/>
  <c r="D157"/>
  <c r="B157" s="1"/>
  <c r="DO156"/>
  <c r="DN156"/>
  <c r="J156"/>
  <c r="I156"/>
  <c r="H156"/>
  <c r="G156"/>
  <c r="F156"/>
  <c r="E156"/>
  <c r="D156"/>
  <c r="B156" s="1"/>
  <c r="DO155"/>
  <c r="DN155"/>
  <c r="J155"/>
  <c r="I155"/>
  <c r="H155"/>
  <c r="G155"/>
  <c r="F155"/>
  <c r="E155"/>
  <c r="D155"/>
  <c r="B155" s="1"/>
  <c r="DO154"/>
  <c r="DN154"/>
  <c r="J154"/>
  <c r="I154"/>
  <c r="H154"/>
  <c r="G154"/>
  <c r="F154"/>
  <c r="E154"/>
  <c r="D154"/>
  <c r="B154" s="1"/>
  <c r="DO153"/>
  <c r="DN153"/>
  <c r="J153"/>
  <c r="I153"/>
  <c r="H153"/>
  <c r="G153"/>
  <c r="F153"/>
  <c r="E153"/>
  <c r="D153"/>
  <c r="B153" s="1"/>
  <c r="DO152"/>
  <c r="DN152"/>
  <c r="J152"/>
  <c r="I152"/>
  <c r="H152"/>
  <c r="G152"/>
  <c r="F152"/>
  <c r="E152"/>
  <c r="D152"/>
  <c r="B152" s="1"/>
  <c r="DO151"/>
  <c r="DN151"/>
  <c r="J151"/>
  <c r="I151"/>
  <c r="H151"/>
  <c r="G151"/>
  <c r="F151"/>
  <c r="E151"/>
  <c r="D151"/>
  <c r="B151" s="1"/>
  <c r="DO150"/>
  <c r="DN150"/>
  <c r="J150"/>
  <c r="I150"/>
  <c r="H150"/>
  <c r="G150"/>
  <c r="F150"/>
  <c r="E150"/>
  <c r="D150"/>
  <c r="B150" s="1"/>
  <c r="DO149"/>
  <c r="DN149"/>
  <c r="J149"/>
  <c r="I149"/>
  <c r="H149"/>
  <c r="G149"/>
  <c r="F149"/>
  <c r="E149"/>
  <c r="D149"/>
  <c r="B149" s="1"/>
  <c r="DO148"/>
  <c r="DN148"/>
  <c r="J148"/>
  <c r="I148"/>
  <c r="H148"/>
  <c r="G148"/>
  <c r="F148"/>
  <c r="E148"/>
  <c r="D148"/>
  <c r="B148" s="1"/>
  <c r="DO147"/>
  <c r="DN147"/>
  <c r="J147"/>
  <c r="I147"/>
  <c r="H147"/>
  <c r="G147"/>
  <c r="F147"/>
  <c r="E147"/>
  <c r="D147"/>
  <c r="B147" s="1"/>
  <c r="DO146"/>
  <c r="DN146"/>
  <c r="J146"/>
  <c r="I146"/>
  <c r="H146"/>
  <c r="G146"/>
  <c r="F146"/>
  <c r="E146"/>
  <c r="D146"/>
  <c r="B146" s="1"/>
  <c r="DO145"/>
  <c r="DN145"/>
  <c r="J145"/>
  <c r="I145"/>
  <c r="H145"/>
  <c r="G145"/>
  <c r="F145"/>
  <c r="E145"/>
  <c r="D145"/>
  <c r="B145" s="1"/>
  <c r="DO144"/>
  <c r="DN144"/>
  <c r="J144"/>
  <c r="I144"/>
  <c r="H144"/>
  <c r="G144"/>
  <c r="F144"/>
  <c r="E144"/>
  <c r="D144"/>
  <c r="B144" s="1"/>
  <c r="DO143"/>
  <c r="DN143"/>
  <c r="J143"/>
  <c r="I143"/>
  <c r="H143"/>
  <c r="G143"/>
  <c r="F143"/>
  <c r="E143"/>
  <c r="D143"/>
  <c r="B143" s="1"/>
  <c r="DO142"/>
  <c r="DN142"/>
  <c r="J142"/>
  <c r="I142"/>
  <c r="H142"/>
  <c r="G142"/>
  <c r="F142"/>
  <c r="E142"/>
  <c r="D142"/>
  <c r="B142" s="1"/>
  <c r="DO141"/>
  <c r="DN141"/>
  <c r="J141"/>
  <c r="I141"/>
  <c r="H141"/>
  <c r="G141"/>
  <c r="F141"/>
  <c r="E141"/>
  <c r="D141"/>
  <c r="B141" s="1"/>
  <c r="DO140"/>
  <c r="DN140"/>
  <c r="J140"/>
  <c r="I140"/>
  <c r="H140"/>
  <c r="G140"/>
  <c r="F140"/>
  <c r="E140"/>
  <c r="D140"/>
  <c r="B140" s="1"/>
  <c r="DO139"/>
  <c r="DN139"/>
  <c r="J139"/>
  <c r="I139"/>
  <c r="H139"/>
  <c r="G139"/>
  <c r="F139"/>
  <c r="E139"/>
  <c r="D139"/>
  <c r="B139" s="1"/>
  <c r="DO138"/>
  <c r="DN138"/>
  <c r="J138"/>
  <c r="I138"/>
  <c r="H138"/>
  <c r="G138"/>
  <c r="F138"/>
  <c r="E138"/>
  <c r="D138"/>
  <c r="B138" s="1"/>
  <c r="DO137"/>
  <c r="DN137"/>
  <c r="J137"/>
  <c r="I137"/>
  <c r="H137"/>
  <c r="G137"/>
  <c r="F137"/>
  <c r="E137"/>
  <c r="D137"/>
  <c r="B137" s="1"/>
  <c r="DO136"/>
  <c r="DN136"/>
  <c r="J136"/>
  <c r="I136"/>
  <c r="H136"/>
  <c r="G136"/>
  <c r="F136"/>
  <c r="E136"/>
  <c r="D136"/>
  <c r="B136" s="1"/>
  <c r="DO135"/>
  <c r="DN135"/>
  <c r="J135"/>
  <c r="I135"/>
  <c r="H135"/>
  <c r="G135"/>
  <c r="F135"/>
  <c r="E135"/>
  <c r="D135"/>
  <c r="B135" s="1"/>
  <c r="DO134"/>
  <c r="DN134"/>
  <c r="J134"/>
  <c r="I134"/>
  <c r="H134"/>
  <c r="G134"/>
  <c r="F134"/>
  <c r="E134"/>
  <c r="D134"/>
  <c r="B134" s="1"/>
  <c r="DO133"/>
  <c r="DN133"/>
  <c r="J133"/>
  <c r="I133"/>
  <c r="H133"/>
  <c r="G133"/>
  <c r="F133"/>
  <c r="E133"/>
  <c r="D133"/>
  <c r="B133" s="1"/>
  <c r="DO132"/>
  <c r="DN132"/>
  <c r="J132"/>
  <c r="I132"/>
  <c r="H132"/>
  <c r="G132"/>
  <c r="F132"/>
  <c r="E132"/>
  <c r="D132"/>
  <c r="B132" s="1"/>
  <c r="DO131"/>
  <c r="DN131"/>
  <c r="J131"/>
  <c r="I131"/>
  <c r="H131"/>
  <c r="G131"/>
  <c r="F131"/>
  <c r="E131"/>
  <c r="D131"/>
  <c r="B131" s="1"/>
  <c r="DO130"/>
  <c r="DN130"/>
  <c r="J130"/>
  <c r="I130"/>
  <c r="H130"/>
  <c r="G130"/>
  <c r="F130"/>
  <c r="E130"/>
  <c r="D130"/>
  <c r="B130" s="1"/>
  <c r="DO129"/>
  <c r="DN129"/>
  <c r="J129"/>
  <c r="I129"/>
  <c r="H129"/>
  <c r="G129"/>
  <c r="F129"/>
  <c r="E129"/>
  <c r="D129"/>
  <c r="B129" s="1"/>
  <c r="DO128"/>
  <c r="DN128"/>
  <c r="J128"/>
  <c r="I128"/>
  <c r="H128"/>
  <c r="G128"/>
  <c r="F128"/>
  <c r="E128"/>
  <c r="D128"/>
  <c r="B128" s="1"/>
  <c r="DO127"/>
  <c r="DN127"/>
  <c r="J127"/>
  <c r="I127"/>
  <c r="H127"/>
  <c r="G127"/>
  <c r="F127"/>
  <c r="E127"/>
  <c r="D127"/>
  <c r="B127" s="1"/>
  <c r="DO126"/>
  <c r="DN126"/>
  <c r="J126"/>
  <c r="I126"/>
  <c r="H126"/>
  <c r="G126"/>
  <c r="F126"/>
  <c r="E126"/>
  <c r="D126"/>
  <c r="B126" s="1"/>
  <c r="DO125"/>
  <c r="DN125"/>
  <c r="J125"/>
  <c r="I125"/>
  <c r="H125"/>
  <c r="G125"/>
  <c r="F125"/>
  <c r="E125"/>
  <c r="D125"/>
  <c r="B125" s="1"/>
  <c r="DO124"/>
  <c r="DN124"/>
  <c r="J124"/>
  <c r="I124"/>
  <c r="H124"/>
  <c r="G124"/>
  <c r="F124"/>
  <c r="E124"/>
  <c r="D124"/>
  <c r="B124" s="1"/>
  <c r="DO123"/>
  <c r="DN123"/>
  <c r="J123"/>
  <c r="I123"/>
  <c r="H123"/>
  <c r="G123"/>
  <c r="F123"/>
  <c r="E123"/>
  <c r="D123"/>
  <c r="B123" s="1"/>
  <c r="DO122"/>
  <c r="DN122"/>
  <c r="J122"/>
  <c r="I122"/>
  <c r="H122"/>
  <c r="G122"/>
  <c r="F122"/>
  <c r="E122"/>
  <c r="D122"/>
  <c r="B122" s="1"/>
  <c r="DO121"/>
  <c r="DN121"/>
  <c r="J121"/>
  <c r="I121"/>
  <c r="H121"/>
  <c r="G121"/>
  <c r="F121"/>
  <c r="E121"/>
  <c r="D121"/>
  <c r="B121" s="1"/>
  <c r="DO120"/>
  <c r="DN120"/>
  <c r="J120"/>
  <c r="I120"/>
  <c r="H120"/>
  <c r="G120"/>
  <c r="F120"/>
  <c r="E120"/>
  <c r="D120"/>
  <c r="B120" s="1"/>
  <c r="DO119"/>
  <c r="DN119"/>
  <c r="J119"/>
  <c r="I119"/>
  <c r="H119"/>
  <c r="G119"/>
  <c r="F119"/>
  <c r="E119"/>
  <c r="D119"/>
  <c r="B119" s="1"/>
  <c r="DO118"/>
  <c r="DN118"/>
  <c r="J118"/>
  <c r="I118"/>
  <c r="H118"/>
  <c r="G118"/>
  <c r="F118"/>
  <c r="E118"/>
  <c r="D118"/>
  <c r="B118" s="1"/>
  <c r="DO117"/>
  <c r="DN117"/>
  <c r="J117"/>
  <c r="I117"/>
  <c r="H117"/>
  <c r="G117"/>
  <c r="F117"/>
  <c r="E117"/>
  <c r="D117"/>
  <c r="B117" s="1"/>
  <c r="DO116"/>
  <c r="DN116"/>
  <c r="J116"/>
  <c r="I116"/>
  <c r="H116"/>
  <c r="G116"/>
  <c r="F116"/>
  <c r="E116"/>
  <c r="D116"/>
  <c r="B116" s="1"/>
  <c r="DO115"/>
  <c r="DN115"/>
  <c r="J115"/>
  <c r="I115"/>
  <c r="H115"/>
  <c r="G115"/>
  <c r="F115"/>
  <c r="E115"/>
  <c r="D115"/>
  <c r="B115" s="1"/>
  <c r="DO114"/>
  <c r="DN114"/>
  <c r="J114"/>
  <c r="I114"/>
  <c r="H114"/>
  <c r="G114"/>
  <c r="F114"/>
  <c r="E114"/>
  <c r="D114"/>
  <c r="B114" s="1"/>
  <c r="DO113"/>
  <c r="DN113"/>
  <c r="J113"/>
  <c r="I113"/>
  <c r="H113"/>
  <c r="G113"/>
  <c r="F113"/>
  <c r="E113"/>
  <c r="D113"/>
  <c r="B113" s="1"/>
  <c r="DO112"/>
  <c r="DN112"/>
  <c r="J112"/>
  <c r="I112"/>
  <c r="H112"/>
  <c r="G112"/>
  <c r="F112"/>
  <c r="E112"/>
  <c r="D112"/>
  <c r="B112" s="1"/>
  <c r="DO111"/>
  <c r="DN111"/>
  <c r="J111"/>
  <c r="I111"/>
  <c r="H111"/>
  <c r="G111"/>
  <c r="F111"/>
  <c r="E111"/>
  <c r="D111"/>
  <c r="B111" s="1"/>
  <c r="DO110"/>
  <c r="DN110"/>
  <c r="J110"/>
  <c r="I110"/>
  <c r="H110"/>
  <c r="G110"/>
  <c r="F110"/>
  <c r="E110"/>
  <c r="D110"/>
  <c r="B110" s="1"/>
  <c r="DO109"/>
  <c r="DN109"/>
  <c r="J109"/>
  <c r="I109"/>
  <c r="H109"/>
  <c r="G109"/>
  <c r="F109"/>
  <c r="E109"/>
  <c r="D109"/>
  <c r="B109" s="1"/>
  <c r="DO108"/>
  <c r="DN108"/>
  <c r="J108"/>
  <c r="I108"/>
  <c r="H108"/>
  <c r="G108"/>
  <c r="F108"/>
  <c r="E108"/>
  <c r="D108"/>
  <c r="B108" s="1"/>
  <c r="DO107"/>
  <c r="DN107"/>
  <c r="J107"/>
  <c r="I107"/>
  <c r="H107"/>
  <c r="G107"/>
  <c r="F107"/>
  <c r="E107"/>
  <c r="D107"/>
  <c r="B107" s="1"/>
  <c r="DO106"/>
  <c r="DN106"/>
  <c r="J106"/>
  <c r="I106"/>
  <c r="H106"/>
  <c r="G106"/>
  <c r="F106"/>
  <c r="E106"/>
  <c r="D106"/>
  <c r="B106" s="1"/>
  <c r="C276"/>
  <c r="A278" i="15"/>
  <c r="C275" i="32"/>
  <c r="A277" i="15"/>
  <c r="A276"/>
  <c r="C273" i="32"/>
  <c r="A275" i="15"/>
  <c r="C272" i="28"/>
  <c r="A274" i="15"/>
  <c r="C271" i="32"/>
  <c r="A273" i="15"/>
  <c r="C270" i="28"/>
  <c r="A272" i="15"/>
  <c r="C269" i="28"/>
  <c r="A271" i="15"/>
  <c r="C268" i="32"/>
  <c r="A270" i="15"/>
  <c r="C267" i="32"/>
  <c r="A269" i="15"/>
  <c r="C266" i="28"/>
  <c r="A268" i="15"/>
  <c r="C265" i="28"/>
  <c r="A267" i="15"/>
  <c r="C264" i="32"/>
  <c r="A266" i="15"/>
  <c r="C263" i="32"/>
  <c r="A265" i="15"/>
  <c r="A264"/>
  <c r="C261" i="28"/>
  <c r="A263" i="15"/>
  <c r="C260" i="32"/>
  <c r="A262" i="15"/>
  <c r="C259" i="32"/>
  <c r="A261" i="15"/>
  <c r="C258" i="28"/>
  <c r="A260" i="15"/>
  <c r="C257" i="28"/>
  <c r="A259" i="15"/>
  <c r="C256" i="32"/>
  <c r="A258" i="15"/>
  <c r="C255" i="32"/>
  <c r="A257" i="15"/>
  <c r="C254" i="28"/>
  <c r="A256" i="15"/>
  <c r="A255"/>
  <c r="C252" i="32"/>
  <c r="A254" i="15"/>
  <c r="C251" i="32"/>
  <c r="A253" i="15"/>
  <c r="C250" i="28"/>
  <c r="A252" i="15"/>
  <c r="C249" i="32"/>
  <c r="A251" i="15"/>
  <c r="A250"/>
  <c r="C247" i="32"/>
  <c r="A249" i="15"/>
  <c r="A248"/>
  <c r="C245" i="28"/>
  <c r="A247" i="15"/>
  <c r="C244" i="32"/>
  <c r="A246" i="15"/>
  <c r="C243" i="32"/>
  <c r="A245" i="15"/>
  <c r="C242" i="28"/>
  <c r="A244" i="15"/>
  <c r="C241" i="28"/>
  <c r="A243" i="15"/>
  <c r="A242"/>
  <c r="C239" i="32"/>
  <c r="A241" i="15"/>
  <c r="A240"/>
  <c r="C237" i="32"/>
  <c r="A239" i="15"/>
  <c r="C236" i="32"/>
  <c r="A238" i="15"/>
  <c r="A237"/>
  <c r="C234" i="28"/>
  <c r="A236" i="15"/>
  <c r="C233" i="32"/>
  <c r="A235" i="15"/>
  <c r="C232" i="28"/>
  <c r="A234" i="15"/>
  <c r="C231" i="32"/>
  <c r="A233" i="15"/>
  <c r="C230" i="28"/>
  <c r="A232" i="15"/>
  <c r="C229" i="28"/>
  <c r="A231" i="15"/>
  <c r="C228" i="32"/>
  <c r="A230" i="15"/>
  <c r="C227" i="32"/>
  <c r="A229" i="15"/>
  <c r="C226" i="28"/>
  <c r="A228" i="15"/>
  <c r="C225" i="28"/>
  <c r="A227" i="15"/>
  <c r="A226"/>
  <c r="C223" i="32"/>
  <c r="A225" i="15"/>
  <c r="A224"/>
  <c r="C221" i="28"/>
  <c r="A223" i="15"/>
  <c r="C220" i="32"/>
  <c r="A222" i="15"/>
  <c r="C219" i="32"/>
  <c r="A221" i="15"/>
  <c r="C218" i="32"/>
  <c r="A220" i="15"/>
  <c r="C217" i="28"/>
  <c r="A219" i="15"/>
  <c r="C216" i="32"/>
  <c r="A218" i="15"/>
  <c r="C215" i="32"/>
  <c r="A217" i="15"/>
  <c r="C214" i="28"/>
  <c r="A216" i="15"/>
  <c r="C213" i="28"/>
  <c r="A215" i="15"/>
  <c r="C212" i="32"/>
  <c r="A214" i="15"/>
  <c r="C211" i="32"/>
  <c r="A213" i="15"/>
  <c r="C210" i="28"/>
  <c r="A212" i="15"/>
  <c r="C209" i="32"/>
  <c r="A211" i="15"/>
  <c r="C208" i="32"/>
  <c r="A210" i="15"/>
  <c r="A209"/>
  <c r="A208"/>
  <c r="C205" i="28"/>
  <c r="A207" i="15"/>
  <c r="C204" i="32"/>
  <c r="A206" i="15"/>
  <c r="C203" i="32"/>
  <c r="A205" i="15"/>
  <c r="A204"/>
  <c r="C201" i="28"/>
  <c r="A203" i="15"/>
  <c r="C200" i="32"/>
  <c r="A202" i="15"/>
  <c r="C199" i="32"/>
  <c r="A201" i="15"/>
  <c r="C198" i="28"/>
  <c r="A200" i="15"/>
  <c r="C197" i="28"/>
  <c r="A199" i="15"/>
  <c r="A198"/>
  <c r="C195" i="32"/>
  <c r="A197" i="15"/>
  <c r="C194" i="28"/>
  <c r="A196" i="15"/>
  <c r="C193" i="28"/>
  <c r="A195" i="15"/>
  <c r="C192" i="32"/>
  <c r="A194" i="15"/>
  <c r="C191" i="32"/>
  <c r="A193" i="15"/>
  <c r="C190" i="32"/>
  <c r="A192" i="15"/>
  <c r="C189" i="32"/>
  <c r="A191" i="15"/>
  <c r="C188" i="28"/>
  <c r="A190" i="15"/>
  <c r="C187" i="32"/>
  <c r="A189" i="15"/>
  <c r="A188"/>
  <c r="C185" i="28"/>
  <c r="A187" i="15"/>
  <c r="C184" i="32"/>
  <c r="A186" i="15"/>
  <c r="C183" i="32"/>
  <c r="A185" i="15"/>
  <c r="C182" i="32"/>
  <c r="A184" i="15"/>
  <c r="C181" i="28"/>
  <c r="A183" i="15"/>
  <c r="C180" i="32"/>
  <c r="A182" i="15"/>
  <c r="C179" i="32"/>
  <c r="A181" i="15"/>
  <c r="C178" i="32"/>
  <c r="A180" i="15"/>
  <c r="C177" i="32"/>
  <c r="A179" i="15"/>
  <c r="C176" i="28"/>
  <c r="A178" i="15"/>
  <c r="C175" i="32"/>
  <c r="A177" i="15"/>
  <c r="C174" i="28"/>
  <c r="A176" i="15"/>
  <c r="C173" i="32"/>
  <c r="A175" i="15"/>
  <c r="C172" i="32"/>
  <c r="A174" i="15"/>
  <c r="C171" i="32"/>
  <c r="A173" i="15"/>
  <c r="A172"/>
  <c r="C169" i="28"/>
  <c r="A171" i="15"/>
  <c r="C168" i="32"/>
  <c r="A170" i="15"/>
  <c r="C167" i="32"/>
  <c r="A169" i="15"/>
  <c r="A168"/>
  <c r="C165" i="28"/>
  <c r="A167" i="15"/>
  <c r="C164" i="32"/>
  <c r="A166" i="15"/>
  <c r="C163" i="32"/>
  <c r="A165" i="15"/>
  <c r="A164"/>
  <c r="C161" i="28"/>
  <c r="A163" i="15"/>
  <c r="A162"/>
  <c r="C159" i="32"/>
  <c r="A161" i="15"/>
  <c r="C158" i="28"/>
  <c r="A160" i="15"/>
  <c r="C157" i="28"/>
  <c r="A159" i="15"/>
  <c r="A158"/>
  <c r="C155" i="32"/>
  <c r="A157" i="15"/>
  <c r="A156"/>
  <c r="C153" i="28"/>
  <c r="A155" i="15"/>
  <c r="C152" i="32"/>
  <c r="A154" i="15"/>
  <c r="C151" i="32"/>
  <c r="A153" i="15"/>
  <c r="C150" i="28"/>
  <c r="A152" i="15"/>
  <c r="C149" i="32"/>
  <c r="A151" i="15"/>
  <c r="C148" i="28"/>
  <c r="A150" i="15"/>
  <c r="C147" i="32"/>
  <c r="A149" i="15"/>
  <c r="A148"/>
  <c r="C145" i="32"/>
  <c r="A147" i="15"/>
  <c r="C144" i="28"/>
  <c r="A146" i="15"/>
  <c r="C143" i="32"/>
  <c r="A145" i="15"/>
  <c r="C142" i="28"/>
  <c r="A144" i="15"/>
  <c r="C141" i="32"/>
  <c r="A143" i="15"/>
  <c r="C140" i="28"/>
  <c r="A142" i="15"/>
  <c r="C139" i="32"/>
  <c r="A141" i="15"/>
  <c r="C138" i="32"/>
  <c r="A140" i="15"/>
  <c r="C137" i="28"/>
  <c r="A139" i="15"/>
  <c r="A138"/>
  <c r="C135" i="32"/>
  <c r="A137" i="15"/>
  <c r="A136"/>
  <c r="C133" i="28"/>
  <c r="A135" i="15"/>
  <c r="C132" i="32"/>
  <c r="A134" i="15"/>
  <c r="C131" i="32"/>
  <c r="A133" i="15"/>
  <c r="A132"/>
  <c r="C129" i="28"/>
  <c r="A131" i="15"/>
  <c r="C128" i="32"/>
  <c r="A130" i="15"/>
  <c r="C127" i="32"/>
  <c r="A129" i="15"/>
  <c r="A128"/>
  <c r="C125" i="32"/>
  <c r="A127" i="15"/>
  <c r="C124" i="28"/>
  <c r="A126" i="15"/>
  <c r="C123" i="32"/>
  <c r="A125" i="15"/>
  <c r="C122" i="28"/>
  <c r="A124" i="15"/>
  <c r="C121" i="28"/>
  <c r="A123" i="15"/>
  <c r="A122"/>
  <c r="C119" i="32"/>
  <c r="A121" i="15"/>
  <c r="C118" i="28"/>
  <c r="A120" i="15"/>
  <c r="C117" i="28"/>
  <c r="A119" i="15"/>
  <c r="C116" i="32"/>
  <c r="A118" i="15"/>
  <c r="C115" i="32"/>
  <c r="A117" i="15"/>
  <c r="A116"/>
  <c r="C113" i="28"/>
  <c r="A115" i="15"/>
  <c r="C112" i="32"/>
  <c r="A114" i="15"/>
  <c r="A113"/>
  <c r="A112"/>
  <c r="C109" i="32"/>
  <c r="A111" i="15"/>
  <c r="C108" i="32"/>
  <c r="A110" i="15"/>
  <c r="C107" i="32"/>
  <c r="A109" i="15"/>
  <c r="C106" i="28"/>
  <c r="A108" i="15"/>
  <c r="J5" i="28"/>
  <c r="I5"/>
  <c r="H5"/>
  <c r="G5"/>
  <c r="F5"/>
  <c r="E5"/>
  <c r="D5"/>
  <c r="C5"/>
  <c r="B5"/>
  <c r="CU6"/>
  <c r="CW6" s="1"/>
  <c r="CX6"/>
  <c r="CU4"/>
  <c r="CU3"/>
  <c r="DF278"/>
  <c r="DD278"/>
  <c r="DB278"/>
  <c r="CZ278"/>
  <c r="CX278"/>
  <c r="CV278"/>
  <c r="B8" i="32" l="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M54" i="28"/>
  <c r="M106"/>
  <c r="M258"/>
  <c r="M50"/>
  <c r="M102"/>
  <c r="M210"/>
  <c r="M254"/>
  <c r="M14"/>
  <c r="M10"/>
  <c r="M26"/>
  <c r="M39"/>
  <c r="M66"/>
  <c r="M78"/>
  <c r="M94"/>
  <c r="M122"/>
  <c r="M131"/>
  <c r="M142"/>
  <c r="M154"/>
  <c r="M163"/>
  <c r="M173"/>
  <c r="M186"/>
  <c r="M194"/>
  <c r="M205"/>
  <c r="M218"/>
  <c r="M227"/>
  <c r="M237"/>
  <c r="M250"/>
  <c r="M269"/>
  <c r="K8"/>
  <c r="K12"/>
  <c r="K16"/>
  <c r="K20"/>
  <c r="K24"/>
  <c r="K28"/>
  <c r="K32"/>
  <c r="K36"/>
  <c r="K40"/>
  <c r="K44"/>
  <c r="K48"/>
  <c r="K52"/>
  <c r="K56"/>
  <c r="K60"/>
  <c r="K64"/>
  <c r="K68"/>
  <c r="K72"/>
  <c r="K76"/>
  <c r="K80"/>
  <c r="K84"/>
  <c r="K88"/>
  <c r="K92"/>
  <c r="K96"/>
  <c r="K100"/>
  <c r="K104"/>
  <c r="K108"/>
  <c r="K112"/>
  <c r="K116"/>
  <c r="K120"/>
  <c r="K124"/>
  <c r="K128"/>
  <c r="K132"/>
  <c r="K136"/>
  <c r="K140"/>
  <c r="K144"/>
  <c r="K148"/>
  <c r="K152"/>
  <c r="K156"/>
  <c r="K160"/>
  <c r="K164"/>
  <c r="K168"/>
  <c r="K172"/>
  <c r="K176"/>
  <c r="K180"/>
  <c r="K184"/>
  <c r="K188"/>
  <c r="K192"/>
  <c r="K196"/>
  <c r="K200"/>
  <c r="K204"/>
  <c r="K208"/>
  <c r="K212"/>
  <c r="K216"/>
  <c r="K220"/>
  <c r="K224"/>
  <c r="K228"/>
  <c r="K232"/>
  <c r="K236"/>
  <c r="K240"/>
  <c r="K244"/>
  <c r="K248"/>
  <c r="K252"/>
  <c r="K256"/>
  <c r="K260"/>
  <c r="K264"/>
  <c r="K268"/>
  <c r="K272"/>
  <c r="K276"/>
  <c r="M22"/>
  <c r="M38"/>
  <c r="M62"/>
  <c r="M74"/>
  <c r="M90"/>
  <c r="M103"/>
  <c r="M118"/>
  <c r="M130"/>
  <c r="M139"/>
  <c r="M150"/>
  <c r="M162"/>
  <c r="M171"/>
  <c r="M182"/>
  <c r="M191"/>
  <c r="M202"/>
  <c r="M214"/>
  <c r="M226"/>
  <c r="M235"/>
  <c r="M246"/>
  <c r="M255"/>
  <c r="M266"/>
  <c r="K7"/>
  <c r="K11"/>
  <c r="K15"/>
  <c r="K19"/>
  <c r="K23"/>
  <c r="K27"/>
  <c r="K31"/>
  <c r="K35"/>
  <c r="K43"/>
  <c r="K47"/>
  <c r="K51"/>
  <c r="K59"/>
  <c r="K63"/>
  <c r="K67"/>
  <c r="K75"/>
  <c r="K79"/>
  <c r="K83"/>
  <c r="K87"/>
  <c r="K91"/>
  <c r="K95"/>
  <c r="K99"/>
  <c r="K107"/>
  <c r="K111"/>
  <c r="K115"/>
  <c r="K119"/>
  <c r="K123"/>
  <c r="K127"/>
  <c r="K135"/>
  <c r="K143"/>
  <c r="K151"/>
  <c r="K159"/>
  <c r="K167"/>
  <c r="K175"/>
  <c r="K179"/>
  <c r="K183"/>
  <c r="K187"/>
  <c r="K195"/>
  <c r="K203"/>
  <c r="K207"/>
  <c r="K211"/>
  <c r="K215"/>
  <c r="K219"/>
  <c r="K223"/>
  <c r="K231"/>
  <c r="K239"/>
  <c r="K243"/>
  <c r="K247"/>
  <c r="K251"/>
  <c r="K259"/>
  <c r="K267"/>
  <c r="K271"/>
  <c r="K275"/>
  <c r="M18"/>
  <c r="M34"/>
  <c r="M46"/>
  <c r="M58"/>
  <c r="M71"/>
  <c r="M86"/>
  <c r="M114"/>
  <c r="M126"/>
  <c r="M138"/>
  <c r="M147"/>
  <c r="M158"/>
  <c r="M170"/>
  <c r="M178"/>
  <c r="M190"/>
  <c r="M199"/>
  <c r="M222"/>
  <c r="M234"/>
  <c r="M242"/>
  <c r="M263"/>
  <c r="M274"/>
  <c r="M30"/>
  <c r="M42"/>
  <c r="M55"/>
  <c r="M70"/>
  <c r="M82"/>
  <c r="M98"/>
  <c r="M110"/>
  <c r="M125"/>
  <c r="M134"/>
  <c r="M146"/>
  <c r="M155"/>
  <c r="M166"/>
  <c r="M174"/>
  <c r="M189"/>
  <c r="M198"/>
  <c r="M206"/>
  <c r="M221"/>
  <c r="M230"/>
  <c r="M238"/>
  <c r="M253"/>
  <c r="M262"/>
  <c r="M270"/>
  <c r="K9"/>
  <c r="K13"/>
  <c r="K17"/>
  <c r="K21"/>
  <c r="K25"/>
  <c r="K29"/>
  <c r="K33"/>
  <c r="K37"/>
  <c r="K41"/>
  <c r="K45"/>
  <c r="K49"/>
  <c r="K53"/>
  <c r="K57"/>
  <c r="K61"/>
  <c r="K65"/>
  <c r="K69"/>
  <c r="K73"/>
  <c r="K77"/>
  <c r="K81"/>
  <c r="K85"/>
  <c r="K89"/>
  <c r="K93"/>
  <c r="K97"/>
  <c r="K101"/>
  <c r="K105"/>
  <c r="K109"/>
  <c r="K113"/>
  <c r="K117"/>
  <c r="K121"/>
  <c r="K129"/>
  <c r="K133"/>
  <c r="K137"/>
  <c r="K141"/>
  <c r="K145"/>
  <c r="K149"/>
  <c r="K153"/>
  <c r="K157"/>
  <c r="K161"/>
  <c r="K165"/>
  <c r="K169"/>
  <c r="K177"/>
  <c r="K181"/>
  <c r="K185"/>
  <c r="K193"/>
  <c r="K197"/>
  <c r="K201"/>
  <c r="K209"/>
  <c r="K213"/>
  <c r="K217"/>
  <c r="K225"/>
  <c r="K229"/>
  <c r="K233"/>
  <c r="K241"/>
  <c r="K245"/>
  <c r="K249"/>
  <c r="K257"/>
  <c r="K261"/>
  <c r="K265"/>
  <c r="K273"/>
  <c r="ET16" i="15"/>
  <c r="ET20"/>
  <c r="ET24"/>
  <c r="ET28"/>
  <c r="ET32"/>
  <c r="ET36"/>
  <c r="ET40"/>
  <c r="ET44"/>
  <c r="ET170"/>
  <c r="ET273"/>
  <c r="ET277"/>
  <c r="ET13"/>
  <c r="ET15"/>
  <c r="ET50"/>
  <c r="ET168"/>
  <c r="ET240"/>
  <c r="ET244"/>
  <c r="ET18"/>
  <c r="ET22"/>
  <c r="ET26"/>
  <c r="ET30"/>
  <c r="ET34"/>
  <c r="ET38"/>
  <c r="ET42"/>
  <c r="ET48"/>
  <c r="ET238"/>
  <c r="ET275"/>
  <c r="FE4"/>
  <c r="CM4" i="28" s="1"/>
  <c r="ET10" i="15"/>
  <c r="ET12"/>
  <c r="ET14"/>
  <c r="ET46"/>
  <c r="ET172"/>
  <c r="ET242"/>
  <c r="ET246"/>
  <c r="ES4"/>
  <c r="ET263"/>
  <c r="ET236"/>
  <c r="ET220"/>
  <c r="ET204"/>
  <c r="ET188"/>
  <c r="ET165"/>
  <c r="ET149"/>
  <c r="ET130"/>
  <c r="ET113"/>
  <c r="ET97"/>
  <c r="ET80"/>
  <c r="ET64"/>
  <c r="ET45"/>
  <c r="ET262"/>
  <c r="ET237"/>
  <c r="ET221"/>
  <c r="ET205"/>
  <c r="ET189"/>
  <c r="ET166"/>
  <c r="ET152"/>
  <c r="ET136"/>
  <c r="ET122"/>
  <c r="ET106"/>
  <c r="ET90"/>
  <c r="ET77"/>
  <c r="ET61"/>
  <c r="ET31"/>
  <c r="ET278"/>
  <c r="ET261"/>
  <c r="ET234"/>
  <c r="ET218"/>
  <c r="ET202"/>
  <c r="ET186"/>
  <c r="ET163"/>
  <c r="ET147"/>
  <c r="ET131"/>
  <c r="ET111"/>
  <c r="ET95"/>
  <c r="ET74"/>
  <c r="ET58"/>
  <c r="ET268"/>
  <c r="ET252"/>
  <c r="ET227"/>
  <c r="ET211"/>
  <c r="ET195"/>
  <c r="ET179"/>
  <c r="ET154"/>
  <c r="ET138"/>
  <c r="ET124"/>
  <c r="ET108"/>
  <c r="ET86"/>
  <c r="ET67"/>
  <c r="ET51"/>
  <c r="ET33"/>
  <c r="ET17"/>
  <c r="ET243"/>
  <c r="ET169"/>
  <c r="ET89"/>
  <c r="ET267"/>
  <c r="ET251"/>
  <c r="ET224"/>
  <c r="ET208"/>
  <c r="ET192"/>
  <c r="ET176"/>
  <c r="ET153"/>
  <c r="ET137"/>
  <c r="ET117"/>
  <c r="ET101"/>
  <c r="ET84"/>
  <c r="ET68"/>
  <c r="ET52"/>
  <c r="ET266"/>
  <c r="ET250"/>
  <c r="ET225"/>
  <c r="ET209"/>
  <c r="ET193"/>
  <c r="ET177"/>
  <c r="ET156"/>
  <c r="ET140"/>
  <c r="ET126"/>
  <c r="ET110"/>
  <c r="ET94"/>
  <c r="ET81"/>
  <c r="ET65"/>
  <c r="ET47"/>
  <c r="ET35"/>
  <c r="ET19"/>
  <c r="ET265"/>
  <c r="ET249"/>
  <c r="ET222"/>
  <c r="ET206"/>
  <c r="ET190"/>
  <c r="ET174"/>
  <c r="ET151"/>
  <c r="ET135"/>
  <c r="ET115"/>
  <c r="ET99"/>
  <c r="ET78"/>
  <c r="ET62"/>
  <c r="ET272"/>
  <c r="ET256"/>
  <c r="ET231"/>
  <c r="ET215"/>
  <c r="ET199"/>
  <c r="ET183"/>
  <c r="ET158"/>
  <c r="ET142"/>
  <c r="ET129"/>
  <c r="ET112"/>
  <c r="ET96"/>
  <c r="ET71"/>
  <c r="ET55"/>
  <c r="ET37"/>
  <c r="ET21"/>
  <c r="ET239"/>
  <c r="ET167"/>
  <c r="ET87"/>
  <c r="ET271"/>
  <c r="ET255"/>
  <c r="ET228"/>
  <c r="ET212"/>
  <c r="ET196"/>
  <c r="ET180"/>
  <c r="ET157"/>
  <c r="ET141"/>
  <c r="ET121"/>
  <c r="ET105"/>
  <c r="ET88"/>
  <c r="ET72"/>
  <c r="ET56"/>
  <c r="ET270"/>
  <c r="ET254"/>
  <c r="ET229"/>
  <c r="ET213"/>
  <c r="ET197"/>
  <c r="ET181"/>
  <c r="ET160"/>
  <c r="ET144"/>
  <c r="ET128"/>
  <c r="ET114"/>
  <c r="ET98"/>
  <c r="ET83"/>
  <c r="ET69"/>
  <c r="ET53"/>
  <c r="ET39"/>
  <c r="ET23"/>
  <c r="ET269"/>
  <c r="ET253"/>
  <c r="ET226"/>
  <c r="ET210"/>
  <c r="ET194"/>
  <c r="ET178"/>
  <c r="ET155"/>
  <c r="ET139"/>
  <c r="ET119"/>
  <c r="ET103"/>
  <c r="ET82"/>
  <c r="ET66"/>
  <c r="ET49"/>
  <c r="ET9"/>
  <c r="ET260"/>
  <c r="ET235"/>
  <c r="ET219"/>
  <c r="ET203"/>
  <c r="ET187"/>
  <c r="ET162"/>
  <c r="ET146"/>
  <c r="ET132"/>
  <c r="ET116"/>
  <c r="ET100"/>
  <c r="ET75"/>
  <c r="ET59"/>
  <c r="ET41"/>
  <c r="ET25"/>
  <c r="ET247"/>
  <c r="ET173"/>
  <c r="ET127"/>
  <c r="ET276"/>
  <c r="ET259"/>
  <c r="ET232"/>
  <c r="ET216"/>
  <c r="ET200"/>
  <c r="ET184"/>
  <c r="ET161"/>
  <c r="ET145"/>
  <c r="ET125"/>
  <c r="ET109"/>
  <c r="ET93"/>
  <c r="ET76"/>
  <c r="ET60"/>
  <c r="ET11"/>
  <c r="ET258"/>
  <c r="ET233"/>
  <c r="ET217"/>
  <c r="ET201"/>
  <c r="ET185"/>
  <c r="ET164"/>
  <c r="ET148"/>
  <c r="ET133"/>
  <c r="ET118"/>
  <c r="ET102"/>
  <c r="ET85"/>
  <c r="ET73"/>
  <c r="ET57"/>
  <c r="ET43"/>
  <c r="ET27"/>
  <c r="ET274"/>
  <c r="ET257"/>
  <c r="ET230"/>
  <c r="ET214"/>
  <c r="ET198"/>
  <c r="ET182"/>
  <c r="ET159"/>
  <c r="ET143"/>
  <c r="ET123"/>
  <c r="ET107"/>
  <c r="ET92"/>
  <c r="ET70"/>
  <c r="ET54"/>
  <c r="ET264"/>
  <c r="ET248"/>
  <c r="ET223"/>
  <c r="ET207"/>
  <c r="ET191"/>
  <c r="ET175"/>
  <c r="ET150"/>
  <c r="ET134"/>
  <c r="ET120"/>
  <c r="ET104"/>
  <c r="ET79"/>
  <c r="ET63"/>
  <c r="ET29"/>
  <c r="ET245"/>
  <c r="ET241"/>
  <c r="ET171"/>
  <c r="ET91"/>
  <c r="EG4"/>
  <c r="BO4" i="28" s="1"/>
  <c r="AO266"/>
  <c r="AC223"/>
  <c r="AC239"/>
  <c r="AC255"/>
  <c r="AP257"/>
  <c r="DH261"/>
  <c r="AN264"/>
  <c r="AP273"/>
  <c r="BA276"/>
  <c r="BY49"/>
  <c r="AO31"/>
  <c r="AO106"/>
  <c r="AC68"/>
  <c r="BA102"/>
  <c r="Q45"/>
  <c r="AO234"/>
  <c r="BA48"/>
  <c r="BM191"/>
  <c r="AO95"/>
  <c r="BM44"/>
  <c r="DI149"/>
  <c r="AC52"/>
  <c r="AO15"/>
  <c r="AO79"/>
  <c r="BA34"/>
  <c r="BA90"/>
  <c r="BM28"/>
  <c r="BM92"/>
  <c r="BY33"/>
  <c r="BY97"/>
  <c r="Q29"/>
  <c r="Q93"/>
  <c r="AO138"/>
  <c r="Q181"/>
  <c r="BM223"/>
  <c r="AC36"/>
  <c r="AC100"/>
  <c r="AO63"/>
  <c r="BA22"/>
  <c r="BM12"/>
  <c r="BM76"/>
  <c r="BY17"/>
  <c r="BY81"/>
  <c r="Q13"/>
  <c r="Q77"/>
  <c r="BM127"/>
  <c r="AO170"/>
  <c r="DI213"/>
  <c r="BM255"/>
  <c r="AC20"/>
  <c r="AC84"/>
  <c r="AO47"/>
  <c r="BA8"/>
  <c r="BA64"/>
  <c r="BM60"/>
  <c r="BY65"/>
  <c r="Q61"/>
  <c r="Q117"/>
  <c r="BM159"/>
  <c r="AO202"/>
  <c r="DI245"/>
  <c r="P4"/>
  <c r="AC16"/>
  <c r="AC32"/>
  <c r="AC48"/>
  <c r="AC64"/>
  <c r="AC80"/>
  <c r="AC96"/>
  <c r="AO11"/>
  <c r="AO27"/>
  <c r="AO43"/>
  <c r="AO59"/>
  <c r="AO75"/>
  <c r="AO91"/>
  <c r="BA18"/>
  <c r="AZ32"/>
  <c r="BA44"/>
  <c r="BA60"/>
  <c r="BA74"/>
  <c r="BA86"/>
  <c r="BA99"/>
  <c r="BM8"/>
  <c r="BM24"/>
  <c r="BM40"/>
  <c r="BM56"/>
  <c r="BM72"/>
  <c r="BM88"/>
  <c r="BM104"/>
  <c r="BY13"/>
  <c r="BY29"/>
  <c r="BY45"/>
  <c r="BY61"/>
  <c r="BY77"/>
  <c r="BY93"/>
  <c r="Q9"/>
  <c r="Q25"/>
  <c r="Q41"/>
  <c r="Q57"/>
  <c r="Q73"/>
  <c r="Q89"/>
  <c r="Q105"/>
  <c r="AO114"/>
  <c r="BM135"/>
  <c r="AO146"/>
  <c r="DI157"/>
  <c r="BM167"/>
  <c r="AO178"/>
  <c r="DI189"/>
  <c r="BM199"/>
  <c r="AO210"/>
  <c r="DI221"/>
  <c r="BM231"/>
  <c r="AO242"/>
  <c r="DI253"/>
  <c r="BM263"/>
  <c r="AO274"/>
  <c r="AC12"/>
  <c r="AC28"/>
  <c r="AC44"/>
  <c r="AC60"/>
  <c r="AC76"/>
  <c r="AC92"/>
  <c r="AO7"/>
  <c r="AO23"/>
  <c r="AO39"/>
  <c r="AO55"/>
  <c r="AO71"/>
  <c r="AO87"/>
  <c r="AO103"/>
  <c r="AZ16"/>
  <c r="BA28"/>
  <c r="BA41"/>
  <c r="BA56"/>
  <c r="BA70"/>
  <c r="BA83"/>
  <c r="BA96"/>
  <c r="BM20"/>
  <c r="BM36"/>
  <c r="BM52"/>
  <c r="BM68"/>
  <c r="BM84"/>
  <c r="BM100"/>
  <c r="BY9"/>
  <c r="BY25"/>
  <c r="BY41"/>
  <c r="BY57"/>
  <c r="BY73"/>
  <c r="BY89"/>
  <c r="BY105"/>
  <c r="Q21"/>
  <c r="Q37"/>
  <c r="Q53"/>
  <c r="Q69"/>
  <c r="Q85"/>
  <c r="Q101"/>
  <c r="BM111"/>
  <c r="AO122"/>
  <c r="Q133"/>
  <c r="BM143"/>
  <c r="AO154"/>
  <c r="Q165"/>
  <c r="BM175"/>
  <c r="AO186"/>
  <c r="DI197"/>
  <c r="BM207"/>
  <c r="AO218"/>
  <c r="DI229"/>
  <c r="BM239"/>
  <c r="AO250"/>
  <c r="Q261"/>
  <c r="BM271"/>
  <c r="AC8"/>
  <c r="AC24"/>
  <c r="AC40"/>
  <c r="AC56"/>
  <c r="AC72"/>
  <c r="AC88"/>
  <c r="AC104"/>
  <c r="AO19"/>
  <c r="AO35"/>
  <c r="AO51"/>
  <c r="AO67"/>
  <c r="AO83"/>
  <c r="AO99"/>
  <c r="BA12"/>
  <c r="BA25"/>
  <c r="BA38"/>
  <c r="BA52"/>
  <c r="BA67"/>
  <c r="BA80"/>
  <c r="BM16"/>
  <c r="BM32"/>
  <c r="BM48"/>
  <c r="BM64"/>
  <c r="BM80"/>
  <c r="BM96"/>
  <c r="BY21"/>
  <c r="BY37"/>
  <c r="BY53"/>
  <c r="BY69"/>
  <c r="BY85"/>
  <c r="BY101"/>
  <c r="Q17"/>
  <c r="Q33"/>
  <c r="Q49"/>
  <c r="Q65"/>
  <c r="Q81"/>
  <c r="Q97"/>
  <c r="BM119"/>
  <c r="AO130"/>
  <c r="DI141"/>
  <c r="BM151"/>
  <c r="AO162"/>
  <c r="Q173"/>
  <c r="BM183"/>
  <c r="AO194"/>
  <c r="Q205"/>
  <c r="BM215"/>
  <c r="AO226"/>
  <c r="Q237"/>
  <c r="BM247"/>
  <c r="AO258"/>
  <c r="BY275"/>
  <c r="BA274"/>
  <c r="AC273"/>
  <c r="BY271"/>
  <c r="BY267"/>
  <c r="AC267"/>
  <c r="BA266"/>
  <c r="AC265"/>
  <c r="BA264"/>
  <c r="BY263"/>
  <c r="BA262"/>
  <c r="BY261"/>
  <c r="AC261"/>
  <c r="BA260"/>
  <c r="BY259"/>
  <c r="AC259"/>
  <c r="BA258"/>
  <c r="BY257"/>
  <c r="AC257"/>
  <c r="BY255"/>
  <c r="AC253"/>
  <c r="BA252"/>
  <c r="BY251"/>
  <c r="AC251"/>
  <c r="BA250"/>
  <c r="BY249"/>
  <c r="AC249"/>
  <c r="BA248"/>
  <c r="BY247"/>
  <c r="AC247"/>
  <c r="BA246"/>
  <c r="BY245"/>
  <c r="AC245"/>
  <c r="BA244"/>
  <c r="BY243"/>
  <c r="AC243"/>
  <c r="BA242"/>
  <c r="BY241"/>
  <c r="AC241"/>
  <c r="BY239"/>
  <c r="AC237"/>
  <c r="BA236"/>
  <c r="BY235"/>
  <c r="AC235"/>
  <c r="BA234"/>
  <c r="BY233"/>
  <c r="AC233"/>
  <c r="BA232"/>
  <c r="BY231"/>
  <c r="AC231"/>
  <c r="BA230"/>
  <c r="BY229"/>
  <c r="AC229"/>
  <c r="BA228"/>
  <c r="BY227"/>
  <c r="AC227"/>
  <c r="BA226"/>
  <c r="BY225"/>
  <c r="AC225"/>
  <c r="BY223"/>
  <c r="AC221"/>
  <c r="BA220"/>
  <c r="BY219"/>
  <c r="AC219"/>
  <c r="BA218"/>
  <c r="BY217"/>
  <c r="AC217"/>
  <c r="BA216"/>
  <c r="BY215"/>
  <c r="AC215"/>
  <c r="BA214"/>
  <c r="BY213"/>
  <c r="AC213"/>
  <c r="BY211"/>
  <c r="AC211"/>
  <c r="BA210"/>
  <c r="BY209"/>
  <c r="AC209"/>
  <c r="BA208"/>
  <c r="BY207"/>
  <c r="AC207"/>
  <c r="BA206"/>
  <c r="BY205"/>
  <c r="AC205"/>
  <c r="BA204"/>
  <c r="BY203"/>
  <c r="AC203"/>
  <c r="BA202"/>
  <c r="BY201"/>
  <c r="AC201"/>
  <c r="BA200"/>
  <c r="BY199"/>
  <c r="AC199"/>
  <c r="BA198"/>
  <c r="BY197"/>
  <c r="AC197"/>
  <c r="BA196"/>
  <c r="BY195"/>
  <c r="AC195"/>
  <c r="BA194"/>
  <c r="BY193"/>
  <c r="AC193"/>
  <c r="BA192"/>
  <c r="BY191"/>
  <c r="AC191"/>
  <c r="BA190"/>
  <c r="BY189"/>
  <c r="AC189"/>
  <c r="BY187"/>
  <c r="AC187"/>
  <c r="BA186"/>
  <c r="BY185"/>
  <c r="AC185"/>
  <c r="BA184"/>
  <c r="BY183"/>
  <c r="AC183"/>
  <c r="BA182"/>
  <c r="BY181"/>
  <c r="AC181"/>
  <c r="BA180"/>
  <c r="BY179"/>
  <c r="AC179"/>
  <c r="BA178"/>
  <c r="BY177"/>
  <c r="AC177"/>
  <c r="BA176"/>
  <c r="BY175"/>
  <c r="AC175"/>
  <c r="BA174"/>
  <c r="BY173"/>
  <c r="AC173"/>
  <c r="BA172"/>
  <c r="BY171"/>
  <c r="AC171"/>
  <c r="BA170"/>
  <c r="BY169"/>
  <c r="AC169"/>
  <c r="BA168"/>
  <c r="BY167"/>
  <c r="AC167"/>
  <c r="BA166"/>
  <c r="BY165"/>
  <c r="AC165"/>
  <c r="BA164"/>
  <c r="BY163"/>
  <c r="AC163"/>
  <c r="BA162"/>
  <c r="BY161"/>
  <c r="AC161"/>
  <c r="BA160"/>
  <c r="BY159"/>
  <c r="AC159"/>
  <c r="BA158"/>
  <c r="BY157"/>
  <c r="AC157"/>
  <c r="BA156"/>
  <c r="BY155"/>
  <c r="AC155"/>
  <c r="BA154"/>
  <c r="BY153"/>
  <c r="AC153"/>
  <c r="BA152"/>
  <c r="BY151"/>
  <c r="AC151"/>
  <c r="BA150"/>
  <c r="BY149"/>
  <c r="AC149"/>
  <c r="BA148"/>
  <c r="BY147"/>
  <c r="AC147"/>
  <c r="BA146"/>
  <c r="BY145"/>
  <c r="AC145"/>
  <c r="BA144"/>
  <c r="BY143"/>
  <c r="AC143"/>
  <c r="BA142"/>
  <c r="BY141"/>
  <c r="AC141"/>
  <c r="BA140"/>
  <c r="BY139"/>
  <c r="AC139"/>
  <c r="BA138"/>
  <c r="BY137"/>
  <c r="AC137"/>
  <c r="BA136"/>
  <c r="BY135"/>
  <c r="AC135"/>
  <c r="BA134"/>
  <c r="BY133"/>
  <c r="AC133"/>
  <c r="BA132"/>
  <c r="BY131"/>
  <c r="AC131"/>
  <c r="BA130"/>
  <c r="BY129"/>
  <c r="AC129"/>
  <c r="BA128"/>
  <c r="BY127"/>
  <c r="AC127"/>
  <c r="BA126"/>
  <c r="BY125"/>
  <c r="AC125"/>
  <c r="BA124"/>
  <c r="BY123"/>
  <c r="AC123"/>
  <c r="BA122"/>
  <c r="BY121"/>
  <c r="AC121"/>
  <c r="BA120"/>
  <c r="BY119"/>
  <c r="AC119"/>
  <c r="BA118"/>
  <c r="BY117"/>
  <c r="AC117"/>
  <c r="BA116"/>
  <c r="BY115"/>
  <c r="AC115"/>
  <c r="BA114"/>
  <c r="BY113"/>
  <c r="AC113"/>
  <c r="BA112"/>
  <c r="BY111"/>
  <c r="AC111"/>
  <c r="BA110"/>
  <c r="BY109"/>
  <c r="AC109"/>
  <c r="BA108"/>
  <c r="BY107"/>
  <c r="AC107"/>
  <c r="BA106"/>
  <c r="Q276"/>
  <c r="AO275"/>
  <c r="BM274"/>
  <c r="DI274"/>
  <c r="AO273"/>
  <c r="BM272"/>
  <c r="Q272"/>
  <c r="AO271"/>
  <c r="BM270"/>
  <c r="Q270"/>
  <c r="AO269"/>
  <c r="BM268"/>
  <c r="Q268"/>
  <c r="AO267"/>
  <c r="BM266"/>
  <c r="DI266"/>
  <c r="AO265"/>
  <c r="BM264"/>
  <c r="DI264"/>
  <c r="AO263"/>
  <c r="BM262"/>
  <c r="DI262"/>
  <c r="AO261"/>
  <c r="BM260"/>
  <c r="AO259"/>
  <c r="BM258"/>
  <c r="DI258"/>
  <c r="AO257"/>
  <c r="BM256"/>
  <c r="DI256"/>
  <c r="AO255"/>
  <c r="BM254"/>
  <c r="Q254"/>
  <c r="AO253"/>
  <c r="BM252"/>
  <c r="AO251"/>
  <c r="BM250"/>
  <c r="Q250"/>
  <c r="AO249"/>
  <c r="BM248"/>
  <c r="DI248"/>
  <c r="AO247"/>
  <c r="BM246"/>
  <c r="DI246"/>
  <c r="AO245"/>
  <c r="BM244"/>
  <c r="DI244"/>
  <c r="AO243"/>
  <c r="BM242"/>
  <c r="DI242"/>
  <c r="AO241"/>
  <c r="BM240"/>
  <c r="DI240"/>
  <c r="AO239"/>
  <c r="BM238"/>
  <c r="Q238"/>
  <c r="AO237"/>
  <c r="BM236"/>
  <c r="DI236"/>
  <c r="AO235"/>
  <c r="BM234"/>
  <c r="DI234"/>
  <c r="AO233"/>
  <c r="BM232"/>
  <c r="Q232"/>
  <c r="AO231"/>
  <c r="BM230"/>
  <c r="DI230"/>
  <c r="AO229"/>
  <c r="BM228"/>
  <c r="DI228"/>
  <c r="AO227"/>
  <c r="BM226"/>
  <c r="Q226"/>
  <c r="AO225"/>
  <c r="BM224"/>
  <c r="DI224"/>
  <c r="AO223"/>
  <c r="BM222"/>
  <c r="DI222"/>
  <c r="AO221"/>
  <c r="BM220"/>
  <c r="DI220"/>
  <c r="AO219"/>
  <c r="BM218"/>
  <c r="DI218"/>
  <c r="AO217"/>
  <c r="BM216"/>
  <c r="DI216"/>
  <c r="AO215"/>
  <c r="BM214"/>
  <c r="DI214"/>
  <c r="AO213"/>
  <c r="BM212"/>
  <c r="AO211"/>
  <c r="BM210"/>
  <c r="Q210"/>
  <c r="AO209"/>
  <c r="BM208"/>
  <c r="DI208"/>
  <c r="AO207"/>
  <c r="BM206"/>
  <c r="DI206"/>
  <c r="AO205"/>
  <c r="BM204"/>
  <c r="Q204"/>
  <c r="AO203"/>
  <c r="BM202"/>
  <c r="Q202"/>
  <c r="AO201"/>
  <c r="BM200"/>
  <c r="Q200"/>
  <c r="AO199"/>
  <c r="BM198"/>
  <c r="Q198"/>
  <c r="AO197"/>
  <c r="BM196"/>
  <c r="Q196"/>
  <c r="AO195"/>
  <c r="BM194"/>
  <c r="DI194"/>
  <c r="AO193"/>
  <c r="BM192"/>
  <c r="Q192"/>
  <c r="AO191"/>
  <c r="BM190"/>
  <c r="DI190"/>
  <c r="AO189"/>
  <c r="BM188"/>
  <c r="Q188"/>
  <c r="AO187"/>
  <c r="BM186"/>
  <c r="DI186"/>
  <c r="AO185"/>
  <c r="BM184"/>
  <c r="AO183"/>
  <c r="BM182"/>
  <c r="DI182"/>
  <c r="AO181"/>
  <c r="BM180"/>
  <c r="DI180"/>
  <c r="AO179"/>
  <c r="BM178"/>
  <c r="DI178"/>
  <c r="AO177"/>
  <c r="BM176"/>
  <c r="Q176"/>
  <c r="AO175"/>
  <c r="BM174"/>
  <c r="Q174"/>
  <c r="AO173"/>
  <c r="BM172"/>
  <c r="DI172"/>
  <c r="AO171"/>
  <c r="BM170"/>
  <c r="DI170"/>
  <c r="AO169"/>
  <c r="BM168"/>
  <c r="Q168"/>
  <c r="AO167"/>
  <c r="BM166"/>
  <c r="DI166"/>
  <c r="AO165"/>
  <c r="BM164"/>
  <c r="Q164"/>
  <c r="AO163"/>
  <c r="BM162"/>
  <c r="DI162"/>
  <c r="AO161"/>
  <c r="BM160"/>
  <c r="DI160"/>
  <c r="AO159"/>
  <c r="BM158"/>
  <c r="DI158"/>
  <c r="AO157"/>
  <c r="BM156"/>
  <c r="DI156"/>
  <c r="AO155"/>
  <c r="BM154"/>
  <c r="Q154"/>
  <c r="AO153"/>
  <c r="BM152"/>
  <c r="AO151"/>
  <c r="BM150"/>
  <c r="DI150"/>
  <c r="AO149"/>
  <c r="BM148"/>
  <c r="AO147"/>
  <c r="BM146"/>
  <c r="DI146"/>
  <c r="AO145"/>
  <c r="BM144"/>
  <c r="Q144"/>
  <c r="AO143"/>
  <c r="BM142"/>
  <c r="DI142"/>
  <c r="AO141"/>
  <c r="BM140"/>
  <c r="AO139"/>
  <c r="BM138"/>
  <c r="DI138"/>
  <c r="AO137"/>
  <c r="BM136"/>
  <c r="DI136"/>
  <c r="AO135"/>
  <c r="BM134"/>
  <c r="DI134"/>
  <c r="AO133"/>
  <c r="BM132"/>
  <c r="DI132"/>
  <c r="AO131"/>
  <c r="BM130"/>
  <c r="DI130"/>
  <c r="AO129"/>
  <c r="BM128"/>
  <c r="DI128"/>
  <c r="AO127"/>
  <c r="BM126"/>
  <c r="Q126"/>
  <c r="AO125"/>
  <c r="BM124"/>
  <c r="DI124"/>
  <c r="AO123"/>
  <c r="BM122"/>
  <c r="DI122"/>
  <c r="AO121"/>
  <c r="BM120"/>
  <c r="AO119"/>
  <c r="BM118"/>
  <c r="Q118"/>
  <c r="AO117"/>
  <c r="BM116"/>
  <c r="AO115"/>
  <c r="BM114"/>
  <c r="Q114"/>
  <c r="AO113"/>
  <c r="BM112"/>
  <c r="DI112"/>
  <c r="AO111"/>
  <c r="BM110"/>
  <c r="DI110"/>
  <c r="AO109"/>
  <c r="BM108"/>
  <c r="DI108"/>
  <c r="AO107"/>
  <c r="BM106"/>
  <c r="BY276"/>
  <c r="AC276"/>
  <c r="BA275"/>
  <c r="BY274"/>
  <c r="AC274"/>
  <c r="BA273"/>
  <c r="BY272"/>
  <c r="AC272"/>
  <c r="BA271"/>
  <c r="BY270"/>
  <c r="AC270"/>
  <c r="BA269"/>
  <c r="BY268"/>
  <c r="AC268"/>
  <c r="BA267"/>
  <c r="BY266"/>
  <c r="AC266"/>
  <c r="BA265"/>
  <c r="BY264"/>
  <c r="AC264"/>
  <c r="BA263"/>
  <c r="BY262"/>
  <c r="AC262"/>
  <c r="BA261"/>
  <c r="BY260"/>
  <c r="AC260"/>
  <c r="BA259"/>
  <c r="BY258"/>
  <c r="AC258"/>
  <c r="BA257"/>
  <c r="BY256"/>
  <c r="AC256"/>
  <c r="BA255"/>
  <c r="BY254"/>
  <c r="AC254"/>
  <c r="BA253"/>
  <c r="BY252"/>
  <c r="AC252"/>
  <c r="BA251"/>
  <c r="BY250"/>
  <c r="AC250"/>
  <c r="BA249"/>
  <c r="BY248"/>
  <c r="AC248"/>
  <c r="BA247"/>
  <c r="BY246"/>
  <c r="AC246"/>
  <c r="BA245"/>
  <c r="BY244"/>
  <c r="AC244"/>
  <c r="BA243"/>
  <c r="BY242"/>
  <c r="AC242"/>
  <c r="BY240"/>
  <c r="AC240"/>
  <c r="BA239"/>
  <c r="BY238"/>
  <c r="AC238"/>
  <c r="BA237"/>
  <c r="BY236"/>
  <c r="AC236"/>
  <c r="BA235"/>
  <c r="BY234"/>
  <c r="AC234"/>
  <c r="BA233"/>
  <c r="BY232"/>
  <c r="AC232"/>
  <c r="BA231"/>
  <c r="BY230"/>
  <c r="AC230"/>
  <c r="BA229"/>
  <c r="BY228"/>
  <c r="AC228"/>
  <c r="BA227"/>
  <c r="BY226"/>
  <c r="AC226"/>
  <c r="BA225"/>
  <c r="BY224"/>
  <c r="AC224"/>
  <c r="BA223"/>
  <c r="BY222"/>
  <c r="AC222"/>
  <c r="BA221"/>
  <c r="BY220"/>
  <c r="AC220"/>
  <c r="BA219"/>
  <c r="BY218"/>
  <c r="AC218"/>
  <c r="BA217"/>
  <c r="BY216"/>
  <c r="AC216"/>
  <c r="BA215"/>
  <c r="BY214"/>
  <c r="AC214"/>
  <c r="BA213"/>
  <c r="BY212"/>
  <c r="AC212"/>
  <c r="BA211"/>
  <c r="BY210"/>
  <c r="AC210"/>
  <c r="BA209"/>
  <c r="BY208"/>
  <c r="AC208"/>
  <c r="BA207"/>
  <c r="BY206"/>
  <c r="AC206"/>
  <c r="BA205"/>
  <c r="BY204"/>
  <c r="AC204"/>
  <c r="BA203"/>
  <c r="BY202"/>
  <c r="BA201"/>
  <c r="BY200"/>
  <c r="AC200"/>
  <c r="BA199"/>
  <c r="BY198"/>
  <c r="AC198"/>
  <c r="BA197"/>
  <c r="BY196"/>
  <c r="AC196"/>
  <c r="BA195"/>
  <c r="BY194"/>
  <c r="AC194"/>
  <c r="BA193"/>
  <c r="BY192"/>
  <c r="AC192"/>
  <c r="BA191"/>
  <c r="BY190"/>
  <c r="AC190"/>
  <c r="BA189"/>
  <c r="BY188"/>
  <c r="AC188"/>
  <c r="BA187"/>
  <c r="BY186"/>
  <c r="AC186"/>
  <c r="BA185"/>
  <c r="BY184"/>
  <c r="AC184"/>
  <c r="BA183"/>
  <c r="BY182"/>
  <c r="AC182"/>
  <c r="BA181"/>
  <c r="BY180"/>
  <c r="AC180"/>
  <c r="BA179"/>
  <c r="BY178"/>
  <c r="AC178"/>
  <c r="BA177"/>
  <c r="BY176"/>
  <c r="AC176"/>
  <c r="BA175"/>
  <c r="BY174"/>
  <c r="AC174"/>
  <c r="BA173"/>
  <c r="BY172"/>
  <c r="AC172"/>
  <c r="BA171"/>
  <c r="BY170"/>
  <c r="AC170"/>
  <c r="BA169"/>
  <c r="BY168"/>
  <c r="AC168"/>
  <c r="BA167"/>
  <c r="BY166"/>
  <c r="AC166"/>
  <c r="BA165"/>
  <c r="BY164"/>
  <c r="AC164"/>
  <c r="BA163"/>
  <c r="BY162"/>
  <c r="AC162"/>
  <c r="BA161"/>
  <c r="BY160"/>
  <c r="AC160"/>
  <c r="BA159"/>
  <c r="BY158"/>
  <c r="AC158"/>
  <c r="BA157"/>
  <c r="BY156"/>
  <c r="AC156"/>
  <c r="BA155"/>
  <c r="BY154"/>
  <c r="AC154"/>
  <c r="BA153"/>
  <c r="BY152"/>
  <c r="AC152"/>
  <c r="BA151"/>
  <c r="BY150"/>
  <c r="AC150"/>
  <c r="BA149"/>
  <c r="BY148"/>
  <c r="AC148"/>
  <c r="BA147"/>
  <c r="BY146"/>
  <c r="AC146"/>
  <c r="BA145"/>
  <c r="BY144"/>
  <c r="AC144"/>
  <c r="BA143"/>
  <c r="BY142"/>
  <c r="AC142"/>
  <c r="BA141"/>
  <c r="BY140"/>
  <c r="AC140"/>
  <c r="BA139"/>
  <c r="BY138"/>
  <c r="AC138"/>
  <c r="BA137"/>
  <c r="BY136"/>
  <c r="AC136"/>
  <c r="BA135"/>
  <c r="BY134"/>
  <c r="AC134"/>
  <c r="BA133"/>
  <c r="BY132"/>
  <c r="AC132"/>
  <c r="BA131"/>
  <c r="BY130"/>
  <c r="AC130"/>
  <c r="BA129"/>
  <c r="BY128"/>
  <c r="AC128"/>
  <c r="BA127"/>
  <c r="BY126"/>
  <c r="AC126"/>
  <c r="BA125"/>
  <c r="BY124"/>
  <c r="AC124"/>
  <c r="BA123"/>
  <c r="BY122"/>
  <c r="AC122"/>
  <c r="BA121"/>
  <c r="BY120"/>
  <c r="AC120"/>
  <c r="BA119"/>
  <c r="BY118"/>
  <c r="AC118"/>
  <c r="BA117"/>
  <c r="BY116"/>
  <c r="BA115"/>
  <c r="BY114"/>
  <c r="AC114"/>
  <c r="BA113"/>
  <c r="BY112"/>
  <c r="AC112"/>
  <c r="BA111"/>
  <c r="BY110"/>
  <c r="AC110"/>
  <c r="BA109"/>
  <c r="BY108"/>
  <c r="AC108"/>
  <c r="BA107"/>
  <c r="BY106"/>
  <c r="AZ4"/>
  <c r="AC7"/>
  <c r="AV246"/>
  <c r="AC11"/>
  <c r="AC15"/>
  <c r="AC19"/>
  <c r="AC23"/>
  <c r="AC27"/>
  <c r="AC31"/>
  <c r="AC35"/>
  <c r="AC39"/>
  <c r="AC43"/>
  <c r="AC47"/>
  <c r="AC51"/>
  <c r="AC55"/>
  <c r="AC59"/>
  <c r="AC63"/>
  <c r="AC67"/>
  <c r="AC71"/>
  <c r="AC75"/>
  <c r="AC79"/>
  <c r="AC83"/>
  <c r="AC87"/>
  <c r="AC91"/>
  <c r="AC95"/>
  <c r="AC99"/>
  <c r="AC103"/>
  <c r="AO10"/>
  <c r="AO14"/>
  <c r="AO18"/>
  <c r="AO22"/>
  <c r="AO26"/>
  <c r="AO30"/>
  <c r="AO34"/>
  <c r="AO38"/>
  <c r="AO42"/>
  <c r="AO46"/>
  <c r="AO50"/>
  <c r="AO54"/>
  <c r="AO58"/>
  <c r="AO62"/>
  <c r="AO66"/>
  <c r="AO70"/>
  <c r="AO74"/>
  <c r="AO78"/>
  <c r="AO82"/>
  <c r="AO86"/>
  <c r="AO90"/>
  <c r="AO94"/>
  <c r="AO98"/>
  <c r="AO102"/>
  <c r="BA7"/>
  <c r="BA11"/>
  <c r="BA15"/>
  <c r="BA21"/>
  <c r="BA24"/>
  <c r="BA27"/>
  <c r="BA31"/>
  <c r="BA37"/>
  <c r="BA40"/>
  <c r="BA43"/>
  <c r="BA47"/>
  <c r="BA51"/>
  <c r="BA55"/>
  <c r="BA59"/>
  <c r="BA63"/>
  <c r="AZ67"/>
  <c r="BA69"/>
  <c r="BA73"/>
  <c r="BA76"/>
  <c r="BA79"/>
  <c r="AZ83"/>
  <c r="BA85"/>
  <c r="BA89"/>
  <c r="BA92"/>
  <c r="BA95"/>
  <c r="AZ99"/>
  <c r="BA101"/>
  <c r="BA105"/>
  <c r="BM7"/>
  <c r="BM11"/>
  <c r="BM15"/>
  <c r="BM19"/>
  <c r="BM23"/>
  <c r="BM27"/>
  <c r="BM31"/>
  <c r="BM35"/>
  <c r="BM39"/>
  <c r="BM43"/>
  <c r="BM47"/>
  <c r="BM51"/>
  <c r="BM55"/>
  <c r="BM59"/>
  <c r="BM63"/>
  <c r="BM67"/>
  <c r="BM71"/>
  <c r="BM75"/>
  <c r="BM79"/>
  <c r="BM83"/>
  <c r="BM87"/>
  <c r="BM91"/>
  <c r="BM95"/>
  <c r="BM99"/>
  <c r="BM103"/>
  <c r="BY8"/>
  <c r="BY12"/>
  <c r="BY16"/>
  <c r="BY20"/>
  <c r="BY24"/>
  <c r="BY28"/>
  <c r="BY32"/>
  <c r="BY36"/>
  <c r="BY40"/>
  <c r="BY44"/>
  <c r="BY48"/>
  <c r="BY52"/>
  <c r="BY56"/>
  <c r="BY60"/>
  <c r="BY64"/>
  <c r="BY68"/>
  <c r="BY72"/>
  <c r="BY76"/>
  <c r="BY80"/>
  <c r="BY84"/>
  <c r="BY88"/>
  <c r="BY92"/>
  <c r="BY96"/>
  <c r="BY100"/>
  <c r="BY104"/>
  <c r="Q8"/>
  <c r="Q12"/>
  <c r="Q16"/>
  <c r="Q20"/>
  <c r="Q24"/>
  <c r="Q28"/>
  <c r="Q32"/>
  <c r="Q36"/>
  <c r="Q40"/>
  <c r="Q44"/>
  <c r="Q48"/>
  <c r="Q52"/>
  <c r="Q56"/>
  <c r="Q60"/>
  <c r="Q64"/>
  <c r="Q68"/>
  <c r="Q72"/>
  <c r="Q76"/>
  <c r="Q80"/>
  <c r="Q84"/>
  <c r="Q88"/>
  <c r="Q92"/>
  <c r="Q96"/>
  <c r="Q100"/>
  <c r="Q104"/>
  <c r="AC106"/>
  <c r="AO108"/>
  <c r="DI111"/>
  <c r="BM113"/>
  <c r="AO116"/>
  <c r="Q119"/>
  <c r="BM121"/>
  <c r="AO124"/>
  <c r="BM129"/>
  <c r="AO132"/>
  <c r="Q135"/>
  <c r="BM137"/>
  <c r="AO140"/>
  <c r="Q143"/>
  <c r="BM145"/>
  <c r="AO148"/>
  <c r="DI151"/>
  <c r="BM153"/>
  <c r="AO156"/>
  <c r="BM161"/>
  <c r="AO164"/>
  <c r="DI167"/>
  <c r="BM169"/>
  <c r="AO172"/>
  <c r="Q175"/>
  <c r="BM177"/>
  <c r="AO180"/>
  <c r="DI183"/>
  <c r="BM185"/>
  <c r="BM193"/>
  <c r="AO196"/>
  <c r="Q199"/>
  <c r="BM201"/>
  <c r="AO204"/>
  <c r="BM209"/>
  <c r="AO212"/>
  <c r="DI215"/>
  <c r="BM217"/>
  <c r="AO220"/>
  <c r="BM225"/>
  <c r="AO228"/>
  <c r="Q231"/>
  <c r="BM233"/>
  <c r="AO236"/>
  <c r="DI239"/>
  <c r="BM241"/>
  <c r="AO244"/>
  <c r="DI247"/>
  <c r="BM249"/>
  <c r="AO252"/>
  <c r="BM257"/>
  <c r="AO260"/>
  <c r="BM265"/>
  <c r="AO268"/>
  <c r="DI271"/>
  <c r="BM273"/>
  <c r="AO276"/>
  <c r="Q7"/>
  <c r="AC10"/>
  <c r="AC14"/>
  <c r="AC18"/>
  <c r="AC22"/>
  <c r="AC26"/>
  <c r="AC30"/>
  <c r="AC34"/>
  <c r="AC38"/>
  <c r="AC42"/>
  <c r="AC46"/>
  <c r="AC50"/>
  <c r="AC54"/>
  <c r="AC58"/>
  <c r="AC62"/>
  <c r="AC66"/>
  <c r="AC70"/>
  <c r="AC74"/>
  <c r="AC78"/>
  <c r="AC82"/>
  <c r="AC86"/>
  <c r="AC90"/>
  <c r="AC94"/>
  <c r="AC98"/>
  <c r="AC102"/>
  <c r="AO9"/>
  <c r="AO13"/>
  <c r="AO17"/>
  <c r="AO21"/>
  <c r="AO25"/>
  <c r="AO29"/>
  <c r="AO33"/>
  <c r="AO37"/>
  <c r="AO41"/>
  <c r="AO45"/>
  <c r="AO49"/>
  <c r="AO53"/>
  <c r="AO57"/>
  <c r="AO61"/>
  <c r="AO65"/>
  <c r="AO69"/>
  <c r="AO73"/>
  <c r="AO77"/>
  <c r="AO81"/>
  <c r="AO85"/>
  <c r="AO89"/>
  <c r="AO93"/>
  <c r="AO97"/>
  <c r="AO101"/>
  <c r="AO105"/>
  <c r="BB4"/>
  <c r="BA10"/>
  <c r="BA14"/>
  <c r="BA17"/>
  <c r="BA20"/>
  <c r="AZ24"/>
  <c r="BA26"/>
  <c r="BA30"/>
  <c r="BA33"/>
  <c r="BA36"/>
  <c r="AZ40"/>
  <c r="BA42"/>
  <c r="BA46"/>
  <c r="BA50"/>
  <c r="BA54"/>
  <c r="BA58"/>
  <c r="BA62"/>
  <c r="BA66"/>
  <c r="BA72"/>
  <c r="BA75"/>
  <c r="BA78"/>
  <c r="BA82"/>
  <c r="BA88"/>
  <c r="BA91"/>
  <c r="BA94"/>
  <c r="BA98"/>
  <c r="BA104"/>
  <c r="BM10"/>
  <c r="BM14"/>
  <c r="BM18"/>
  <c r="BM22"/>
  <c r="BM26"/>
  <c r="BM30"/>
  <c r="BM34"/>
  <c r="BM38"/>
  <c r="BM42"/>
  <c r="BM46"/>
  <c r="BM50"/>
  <c r="BM54"/>
  <c r="BM58"/>
  <c r="BM62"/>
  <c r="BM66"/>
  <c r="BM70"/>
  <c r="BM74"/>
  <c r="BM78"/>
  <c r="BM82"/>
  <c r="BM86"/>
  <c r="BM90"/>
  <c r="BM94"/>
  <c r="BM98"/>
  <c r="BM102"/>
  <c r="BY7"/>
  <c r="BY11"/>
  <c r="BY15"/>
  <c r="BY19"/>
  <c r="BY23"/>
  <c r="BY27"/>
  <c r="BY31"/>
  <c r="BY35"/>
  <c r="BY39"/>
  <c r="BY43"/>
  <c r="BY47"/>
  <c r="BY51"/>
  <c r="BY55"/>
  <c r="BY59"/>
  <c r="BY63"/>
  <c r="BY67"/>
  <c r="BY71"/>
  <c r="BY75"/>
  <c r="BY79"/>
  <c r="BY83"/>
  <c r="BY87"/>
  <c r="BY91"/>
  <c r="BY95"/>
  <c r="BY99"/>
  <c r="BY103"/>
  <c r="AZ127"/>
  <c r="Q11"/>
  <c r="Q15"/>
  <c r="Q19"/>
  <c r="Q23"/>
  <c r="Q27"/>
  <c r="Q31"/>
  <c r="Q35"/>
  <c r="Q39"/>
  <c r="Q43"/>
  <c r="Q47"/>
  <c r="Q51"/>
  <c r="Q55"/>
  <c r="Q59"/>
  <c r="Q63"/>
  <c r="Q67"/>
  <c r="Q71"/>
  <c r="Q75"/>
  <c r="Q79"/>
  <c r="Q83"/>
  <c r="Q87"/>
  <c r="Q91"/>
  <c r="Q95"/>
  <c r="Q99"/>
  <c r="Q103"/>
  <c r="DI106"/>
  <c r="BM107"/>
  <c r="AO110"/>
  <c r="DI113"/>
  <c r="BM115"/>
  <c r="AO118"/>
  <c r="BM123"/>
  <c r="AO126"/>
  <c r="DI129"/>
  <c r="BM131"/>
  <c r="AO134"/>
  <c r="BM139"/>
  <c r="AO142"/>
  <c r="DI145"/>
  <c r="BM147"/>
  <c r="AO150"/>
  <c r="BM155"/>
  <c r="AO158"/>
  <c r="DI161"/>
  <c r="BM163"/>
  <c r="AO166"/>
  <c r="DI169"/>
  <c r="BM171"/>
  <c r="AO174"/>
  <c r="Q177"/>
  <c r="BM179"/>
  <c r="AO182"/>
  <c r="BM187"/>
  <c r="AO190"/>
  <c r="DI193"/>
  <c r="BM195"/>
  <c r="AO198"/>
  <c r="DI201"/>
  <c r="BM203"/>
  <c r="AO206"/>
  <c r="DI209"/>
  <c r="BM211"/>
  <c r="AO214"/>
  <c r="BM219"/>
  <c r="AO222"/>
  <c r="DI225"/>
  <c r="BM227"/>
  <c r="AO230"/>
  <c r="DI233"/>
  <c r="BM235"/>
  <c r="AO238"/>
  <c r="Q241"/>
  <c r="BM243"/>
  <c r="AO246"/>
  <c r="BM251"/>
  <c r="AO254"/>
  <c r="DI257"/>
  <c r="BM259"/>
  <c r="AO262"/>
  <c r="DI265"/>
  <c r="BM267"/>
  <c r="AO270"/>
  <c r="DI273"/>
  <c r="BM275"/>
  <c r="AP4"/>
  <c r="Q4"/>
  <c r="AC9"/>
  <c r="AC13"/>
  <c r="AC17"/>
  <c r="AC21"/>
  <c r="AC25"/>
  <c r="AC29"/>
  <c r="AC33"/>
  <c r="AC37"/>
  <c r="AC41"/>
  <c r="AC45"/>
  <c r="AC49"/>
  <c r="AC53"/>
  <c r="AC57"/>
  <c r="AC61"/>
  <c r="AC65"/>
  <c r="AC69"/>
  <c r="AC73"/>
  <c r="AC77"/>
  <c r="AC81"/>
  <c r="AC85"/>
  <c r="AC89"/>
  <c r="AC93"/>
  <c r="AC97"/>
  <c r="AC101"/>
  <c r="AC105"/>
  <c r="AO8"/>
  <c r="AO12"/>
  <c r="AO16"/>
  <c r="AO20"/>
  <c r="AO24"/>
  <c r="AO28"/>
  <c r="AO32"/>
  <c r="AO36"/>
  <c r="AO40"/>
  <c r="AO44"/>
  <c r="AO48"/>
  <c r="AO52"/>
  <c r="AO56"/>
  <c r="AO60"/>
  <c r="AO64"/>
  <c r="AO68"/>
  <c r="AO72"/>
  <c r="AO76"/>
  <c r="AO80"/>
  <c r="AO84"/>
  <c r="AO88"/>
  <c r="AO92"/>
  <c r="AO96"/>
  <c r="AO100"/>
  <c r="AO104"/>
  <c r="BA9"/>
  <c r="BA13"/>
  <c r="BA16"/>
  <c r="BA19"/>
  <c r="BA23"/>
  <c r="BA29"/>
  <c r="BA32"/>
  <c r="BA35"/>
  <c r="BA39"/>
  <c r="BA45"/>
  <c r="BA49"/>
  <c r="BA53"/>
  <c r="BA57"/>
  <c r="BA61"/>
  <c r="BA65"/>
  <c r="BA68"/>
  <c r="BA71"/>
  <c r="AZ75"/>
  <c r="BA77"/>
  <c r="BA81"/>
  <c r="BA84"/>
  <c r="BA87"/>
  <c r="AZ91"/>
  <c r="BA93"/>
  <c r="BA97"/>
  <c r="BA100"/>
  <c r="BA103"/>
  <c r="BM9"/>
  <c r="BM13"/>
  <c r="BM17"/>
  <c r="BM21"/>
  <c r="BM25"/>
  <c r="BM29"/>
  <c r="BM33"/>
  <c r="BM37"/>
  <c r="BM41"/>
  <c r="BM45"/>
  <c r="BM49"/>
  <c r="BM53"/>
  <c r="BM57"/>
  <c r="BM61"/>
  <c r="BM65"/>
  <c r="BM69"/>
  <c r="BM73"/>
  <c r="BM77"/>
  <c r="BM81"/>
  <c r="BM85"/>
  <c r="BM89"/>
  <c r="BM93"/>
  <c r="BM97"/>
  <c r="BM101"/>
  <c r="BM105"/>
  <c r="BY10"/>
  <c r="BY14"/>
  <c r="BY18"/>
  <c r="BY22"/>
  <c r="BY26"/>
  <c r="BY30"/>
  <c r="BY34"/>
  <c r="BY38"/>
  <c r="BY42"/>
  <c r="BY46"/>
  <c r="BY50"/>
  <c r="BY54"/>
  <c r="BY58"/>
  <c r="BY62"/>
  <c r="BY66"/>
  <c r="BY70"/>
  <c r="BY74"/>
  <c r="BY78"/>
  <c r="BY82"/>
  <c r="BY86"/>
  <c r="BY90"/>
  <c r="BY94"/>
  <c r="BY98"/>
  <c r="BY102"/>
  <c r="Q10"/>
  <c r="Q14"/>
  <c r="Q18"/>
  <c r="Q22"/>
  <c r="Q26"/>
  <c r="Q30"/>
  <c r="Q34"/>
  <c r="Q38"/>
  <c r="Q42"/>
  <c r="Q46"/>
  <c r="Q50"/>
  <c r="Q54"/>
  <c r="Q58"/>
  <c r="Q62"/>
  <c r="Q66"/>
  <c r="Q70"/>
  <c r="Q74"/>
  <c r="Q78"/>
  <c r="Q82"/>
  <c r="Q86"/>
  <c r="Q90"/>
  <c r="Q94"/>
  <c r="Q98"/>
  <c r="Q102"/>
  <c r="DI107"/>
  <c r="BM109"/>
  <c r="AO112"/>
  <c r="BM117"/>
  <c r="AO120"/>
  <c r="DI123"/>
  <c r="BM125"/>
  <c r="AO128"/>
  <c r="DI131"/>
  <c r="BM133"/>
  <c r="Q139"/>
  <c r="BM141"/>
  <c r="AO144"/>
  <c r="Q147"/>
  <c r="BM149"/>
  <c r="AO152"/>
  <c r="Q155"/>
  <c r="BM157"/>
  <c r="AO160"/>
  <c r="DI163"/>
  <c r="BM165"/>
  <c r="AO168"/>
  <c r="Q171"/>
  <c r="BM173"/>
  <c r="AO176"/>
  <c r="DI179"/>
  <c r="BM181"/>
  <c r="AO184"/>
  <c r="DI187"/>
  <c r="BM189"/>
  <c r="AO192"/>
  <c r="DI195"/>
  <c r="BM197"/>
  <c r="AO200"/>
  <c r="Q203"/>
  <c r="BM205"/>
  <c r="AO208"/>
  <c r="Q211"/>
  <c r="BM213"/>
  <c r="AO216"/>
  <c r="Q219"/>
  <c r="BM221"/>
  <c r="AO224"/>
  <c r="BM229"/>
  <c r="AO232"/>
  <c r="Q235"/>
  <c r="BM237"/>
  <c r="AO240"/>
  <c r="Q243"/>
  <c r="BM245"/>
  <c r="AO248"/>
  <c r="DI251"/>
  <c r="BM253"/>
  <c r="AO256"/>
  <c r="BM261"/>
  <c r="AO264"/>
  <c r="DI267"/>
  <c r="BM269"/>
  <c r="AO272"/>
  <c r="Q275"/>
  <c r="DG274"/>
  <c r="DH272"/>
  <c r="DH266"/>
  <c r="P264"/>
  <c r="DH263"/>
  <c r="DH259"/>
  <c r="P258"/>
  <c r="O257"/>
  <c r="DG255"/>
  <c r="O253"/>
  <c r="O251"/>
  <c r="DH274"/>
  <c r="O273"/>
  <c r="O268"/>
  <c r="DG267"/>
  <c r="O265"/>
  <c r="O260"/>
  <c r="P257"/>
  <c r="P255"/>
  <c r="P251"/>
  <c r="O250"/>
  <c r="O276"/>
  <c r="DG275"/>
  <c r="DH273"/>
  <c r="O270"/>
  <c r="P268"/>
  <c r="P267"/>
  <c r="P265"/>
  <c r="P260"/>
  <c r="DG256"/>
  <c r="DG254"/>
  <c r="O252"/>
  <c r="DH250"/>
  <c r="DH248"/>
  <c r="DH276"/>
  <c r="DH275"/>
  <c r="DG272"/>
  <c r="O271"/>
  <c r="DG266"/>
  <c r="O264"/>
  <c r="DG263"/>
  <c r="DH262"/>
  <c r="DG261"/>
  <c r="DG259"/>
  <c r="DG258"/>
  <c r="DH256"/>
  <c r="P254"/>
  <c r="DH252"/>
  <c r="O249"/>
  <c r="O247"/>
  <c r="O246"/>
  <c r="C136" i="32"/>
  <c r="C136" i="28"/>
  <c r="C156" i="32"/>
  <c r="C156" i="28"/>
  <c r="C166" i="32"/>
  <c r="C166" i="28"/>
  <c r="C170"/>
  <c r="C170" i="32"/>
  <c r="C186" i="28"/>
  <c r="C186" i="32"/>
  <c r="C196"/>
  <c r="C196" i="28"/>
  <c r="C206"/>
  <c r="C206" i="32"/>
  <c r="C207"/>
  <c r="C207" i="28"/>
  <c r="AN106"/>
  <c r="DH107"/>
  <c r="AP107"/>
  <c r="P108"/>
  <c r="AP108"/>
  <c r="O109"/>
  <c r="O110"/>
  <c r="AM111"/>
  <c r="AV111"/>
  <c r="AN112"/>
  <c r="AM113"/>
  <c r="AV113"/>
  <c r="AM114"/>
  <c r="AV114"/>
  <c r="AM115"/>
  <c r="AV115"/>
  <c r="DH116"/>
  <c r="AP116"/>
  <c r="DH117"/>
  <c r="AP117"/>
  <c r="DH118"/>
  <c r="AP118"/>
  <c r="DG119"/>
  <c r="O120"/>
  <c r="O121"/>
  <c r="AP123"/>
  <c r="O124"/>
  <c r="O125"/>
  <c r="AP127"/>
  <c r="DG128"/>
  <c r="O129"/>
  <c r="DG130"/>
  <c r="AM131"/>
  <c r="AV131"/>
  <c r="AN132"/>
  <c r="AN133"/>
  <c r="AN134"/>
  <c r="DH135"/>
  <c r="AP135"/>
  <c r="AM136"/>
  <c r="AV136"/>
  <c r="AN137"/>
  <c r="AN138"/>
  <c r="DG139"/>
  <c r="AM140"/>
  <c r="AV140"/>
  <c r="AN141"/>
  <c r="AN142"/>
  <c r="O143"/>
  <c r="AN144"/>
  <c r="O145"/>
  <c r="DG146"/>
  <c r="P147"/>
  <c r="AP147"/>
  <c r="P148"/>
  <c r="AP148"/>
  <c r="AM149"/>
  <c r="AV149"/>
  <c r="AM150"/>
  <c r="AV150"/>
  <c r="AN151"/>
  <c r="AN152"/>
  <c r="DG153"/>
  <c r="O154"/>
  <c r="DH155"/>
  <c r="AP155"/>
  <c r="P156"/>
  <c r="AP156"/>
  <c r="AM157"/>
  <c r="AV157"/>
  <c r="AM158"/>
  <c r="AV158"/>
  <c r="AN159"/>
  <c r="AN160"/>
  <c r="O161"/>
  <c r="DG162"/>
  <c r="AM163"/>
  <c r="AV163"/>
  <c r="AM164"/>
  <c r="AV164"/>
  <c r="DH165"/>
  <c r="AP165"/>
  <c r="AM166"/>
  <c r="AV166"/>
  <c r="O167"/>
  <c r="DH168"/>
  <c r="AP168"/>
  <c r="P169"/>
  <c r="AP169"/>
  <c r="AM170"/>
  <c r="AV170"/>
  <c r="AM171"/>
  <c r="AV171"/>
  <c r="AN172"/>
  <c r="AN173"/>
  <c r="O174"/>
  <c r="AM175"/>
  <c r="AV175"/>
  <c r="AN176"/>
  <c r="AN177"/>
  <c r="O178"/>
  <c r="O179"/>
  <c r="DH180"/>
  <c r="AP180"/>
  <c r="P181"/>
  <c r="AP181"/>
  <c r="AM182"/>
  <c r="AV182"/>
  <c r="DH183"/>
  <c r="AP183"/>
  <c r="AN184"/>
  <c r="P185"/>
  <c r="AP185"/>
  <c r="AN186"/>
  <c r="AN187"/>
  <c r="DH188"/>
  <c r="AP188"/>
  <c r="AM189"/>
  <c r="AV189"/>
  <c r="AM190"/>
  <c r="AV190"/>
  <c r="AM191"/>
  <c r="AV191"/>
  <c r="O192"/>
  <c r="DH193"/>
  <c r="AP193"/>
  <c r="P194"/>
  <c r="AP194"/>
  <c r="P195"/>
  <c r="AP195"/>
  <c r="AN196"/>
  <c r="DG197"/>
  <c r="O198"/>
  <c r="DG199"/>
  <c r="AP200"/>
  <c r="AM201"/>
  <c r="AV201"/>
  <c r="AM202"/>
  <c r="AV202"/>
  <c r="AM203"/>
  <c r="AV203"/>
  <c r="DG204"/>
  <c r="DH205"/>
  <c r="AP205"/>
  <c r="AP206"/>
  <c r="DH207"/>
  <c r="AP207"/>
  <c r="AN208"/>
  <c r="DG209"/>
  <c r="O210"/>
  <c r="O211"/>
  <c r="AM212"/>
  <c r="AV212"/>
  <c r="AN213"/>
  <c r="AN214"/>
  <c r="AN215"/>
  <c r="DH216"/>
  <c r="DH217"/>
  <c r="AP217"/>
  <c r="P218"/>
  <c r="AP218"/>
  <c r="DH219"/>
  <c r="AP219"/>
  <c r="AN220"/>
  <c r="DG221"/>
  <c r="DG222"/>
  <c r="DG223"/>
  <c r="AV224"/>
  <c r="AN225"/>
  <c r="AN226"/>
  <c r="AN227"/>
  <c r="P228"/>
  <c r="AP228"/>
  <c r="AN229"/>
  <c r="O230"/>
  <c r="DG231"/>
  <c r="DH232"/>
  <c r="AP232"/>
  <c r="AN233"/>
  <c r="O234"/>
  <c r="O235"/>
  <c r="AM236"/>
  <c r="AV236"/>
  <c r="AN237"/>
  <c r="DH238"/>
  <c r="AP238"/>
  <c r="AN239"/>
  <c r="AM240"/>
  <c r="AV240"/>
  <c r="DG241"/>
  <c r="AM242"/>
  <c r="AV242"/>
  <c r="AM243"/>
  <c r="AV243"/>
  <c r="DG244"/>
  <c r="AN244"/>
  <c r="AV245"/>
  <c r="AM246"/>
  <c r="AP247"/>
  <c r="AV249"/>
  <c r="C114"/>
  <c r="C114" i="32"/>
  <c r="C202" i="28"/>
  <c r="C202" i="32"/>
  <c r="AM106" i="28"/>
  <c r="AV106"/>
  <c r="DG107"/>
  <c r="DG108"/>
  <c r="AN109"/>
  <c r="AN110"/>
  <c r="DH111"/>
  <c r="AP111"/>
  <c r="AM112"/>
  <c r="AV112"/>
  <c r="P113"/>
  <c r="AP113"/>
  <c r="P114"/>
  <c r="AP114"/>
  <c r="DH115"/>
  <c r="AP115"/>
  <c r="DG116"/>
  <c r="DG118"/>
  <c r="AN119"/>
  <c r="AN120"/>
  <c r="AN121"/>
  <c r="O123"/>
  <c r="AN124"/>
  <c r="AN125"/>
  <c r="AN126"/>
  <c r="DG127"/>
  <c r="AN128"/>
  <c r="AN129"/>
  <c r="AN130"/>
  <c r="DH131"/>
  <c r="AP131"/>
  <c r="AM132"/>
  <c r="AV132"/>
  <c r="AM133"/>
  <c r="AV133"/>
  <c r="AM134"/>
  <c r="AV134"/>
  <c r="O135"/>
  <c r="P136"/>
  <c r="AP136"/>
  <c r="AM137"/>
  <c r="AV137"/>
  <c r="AM138"/>
  <c r="AV138"/>
  <c r="AN139"/>
  <c r="P140"/>
  <c r="AP140"/>
  <c r="AM141"/>
  <c r="AV141"/>
  <c r="AM142"/>
  <c r="AV142"/>
  <c r="AN143"/>
  <c r="AM144"/>
  <c r="AV144"/>
  <c r="AN145"/>
  <c r="AN146"/>
  <c r="DG147"/>
  <c r="O148"/>
  <c r="DH149"/>
  <c r="AP149"/>
  <c r="P150"/>
  <c r="AP150"/>
  <c r="AM151"/>
  <c r="AV151"/>
  <c r="AM152"/>
  <c r="AV152"/>
  <c r="AN153"/>
  <c r="AN154"/>
  <c r="DH157"/>
  <c r="AP157"/>
  <c r="DH158"/>
  <c r="AP158"/>
  <c r="AM159"/>
  <c r="AV159"/>
  <c r="AM160"/>
  <c r="AV160"/>
  <c r="AN161"/>
  <c r="AN162"/>
  <c r="P163"/>
  <c r="AP163"/>
  <c r="DH164"/>
  <c r="AP164"/>
  <c r="DG165"/>
  <c r="DH166"/>
  <c r="AP166"/>
  <c r="AN167"/>
  <c r="DG168"/>
  <c r="DG169"/>
  <c r="DH170"/>
  <c r="AP170"/>
  <c r="DH171"/>
  <c r="AP171"/>
  <c r="AM172"/>
  <c r="AV172"/>
  <c r="AM173"/>
  <c r="AV173"/>
  <c r="AN174"/>
  <c r="AP175"/>
  <c r="AM176"/>
  <c r="AV176"/>
  <c r="AM177"/>
  <c r="AV177"/>
  <c r="AN178"/>
  <c r="AN179"/>
  <c r="O180"/>
  <c r="P182"/>
  <c r="AP182"/>
  <c r="O183"/>
  <c r="AM184"/>
  <c r="AV184"/>
  <c r="AM186"/>
  <c r="AV186"/>
  <c r="AM187"/>
  <c r="AV187"/>
  <c r="DG188"/>
  <c r="P189"/>
  <c r="AP189"/>
  <c r="AP190"/>
  <c r="DH191"/>
  <c r="AP191"/>
  <c r="AN192"/>
  <c r="O193"/>
  <c r="DG194"/>
  <c r="DG195"/>
  <c r="AM196"/>
  <c r="AV196"/>
  <c r="AN197"/>
  <c r="AN198"/>
  <c r="AN199"/>
  <c r="DH200"/>
  <c r="P201"/>
  <c r="AP201"/>
  <c r="AP202"/>
  <c r="DH203"/>
  <c r="AP203"/>
  <c r="AN204"/>
  <c r="DG205"/>
  <c r="O206"/>
  <c r="O207"/>
  <c r="AM208"/>
  <c r="AV208"/>
  <c r="AN209"/>
  <c r="AN210"/>
  <c r="AN211"/>
  <c r="P212"/>
  <c r="AP212"/>
  <c r="AM213"/>
  <c r="AV213"/>
  <c r="AM214"/>
  <c r="AV214"/>
  <c r="AM215"/>
  <c r="AV215"/>
  <c r="AN216"/>
  <c r="DG217"/>
  <c r="DG218"/>
  <c r="O219"/>
  <c r="AM220"/>
  <c r="AV220"/>
  <c r="AN221"/>
  <c r="AN222"/>
  <c r="AN223"/>
  <c r="DH224"/>
  <c r="AP224"/>
  <c r="AM225"/>
  <c r="AV225"/>
  <c r="AM226"/>
  <c r="AV226"/>
  <c r="AM227"/>
  <c r="AV227"/>
  <c r="DG228"/>
  <c r="AM229"/>
  <c r="AV229"/>
  <c r="AN230"/>
  <c r="AN231"/>
  <c r="O232"/>
  <c r="AM233"/>
  <c r="AV233"/>
  <c r="AN234"/>
  <c r="AN235"/>
  <c r="P236"/>
  <c r="AP236"/>
  <c r="AM237"/>
  <c r="AV237"/>
  <c r="O238"/>
  <c r="AM239"/>
  <c r="AV239"/>
  <c r="DH240"/>
  <c r="AP240"/>
  <c r="AN241"/>
  <c r="P242"/>
  <c r="AP242"/>
  <c r="P243"/>
  <c r="AM244"/>
  <c r="AV244"/>
  <c r="DH249"/>
  <c r="AM28"/>
  <c r="AV276"/>
  <c r="AM276"/>
  <c r="AV275"/>
  <c r="AM275"/>
  <c r="AV273"/>
  <c r="AM273"/>
  <c r="AP272"/>
  <c r="AP271"/>
  <c r="AV270"/>
  <c r="AM270"/>
  <c r="AP269"/>
  <c r="AN268"/>
  <c r="AN267"/>
  <c r="AP266"/>
  <c r="AN265"/>
  <c r="AP264"/>
  <c r="AP263"/>
  <c r="AV262"/>
  <c r="AM262"/>
  <c r="AN260"/>
  <c r="AP258"/>
  <c r="AV256"/>
  <c r="AM256"/>
  <c r="AV254"/>
  <c r="AM254"/>
  <c r="AV252"/>
  <c r="AM252"/>
  <c r="AN250"/>
  <c r="AP249"/>
  <c r="AN276"/>
  <c r="AN275"/>
  <c r="AP274"/>
  <c r="AN273"/>
  <c r="AV272"/>
  <c r="AM272"/>
  <c r="AV271"/>
  <c r="AM271"/>
  <c r="AN270"/>
  <c r="AV269"/>
  <c r="AM269"/>
  <c r="AV266"/>
  <c r="AM266"/>
  <c r="AV264"/>
  <c r="AM264"/>
  <c r="AV263"/>
  <c r="AM263"/>
  <c r="AP261"/>
  <c r="AV259"/>
  <c r="AM259"/>
  <c r="AV258"/>
  <c r="AM258"/>
  <c r="AN256"/>
  <c r="AP255"/>
  <c r="AN254"/>
  <c r="AP253"/>
  <c r="AN252"/>
  <c r="AP251"/>
  <c r="AV274"/>
  <c r="AM274"/>
  <c r="AN272"/>
  <c r="AN271"/>
  <c r="AN269"/>
  <c r="AP268"/>
  <c r="AP267"/>
  <c r="AN266"/>
  <c r="AP265"/>
  <c r="AN263"/>
  <c r="AV261"/>
  <c r="AM261"/>
  <c r="AP260"/>
  <c r="AN259"/>
  <c r="AN258"/>
  <c r="AV257"/>
  <c r="AM257"/>
  <c r="AV255"/>
  <c r="AM255"/>
  <c r="AV253"/>
  <c r="AM253"/>
  <c r="AV251"/>
  <c r="AM251"/>
  <c r="AP250"/>
  <c r="AP248"/>
  <c r="AN247"/>
  <c r="AP276"/>
  <c r="AN274"/>
  <c r="AP270"/>
  <c r="AV268"/>
  <c r="AM268"/>
  <c r="AV267"/>
  <c r="AM267"/>
  <c r="AV265"/>
  <c r="AM265"/>
  <c r="AP262"/>
  <c r="AN261"/>
  <c r="AV260"/>
  <c r="AM260"/>
  <c r="AN257"/>
  <c r="AP256"/>
  <c r="AN255"/>
  <c r="AP254"/>
  <c r="AN253"/>
  <c r="AP252"/>
  <c r="AN251"/>
  <c r="AV250"/>
  <c r="AM250"/>
  <c r="AV248"/>
  <c r="AM248"/>
  <c r="AP245"/>
  <c r="C134" i="32"/>
  <c r="C134" i="28"/>
  <c r="C160" i="32"/>
  <c r="C160" i="28"/>
  <c r="C238"/>
  <c r="C238" i="32"/>
  <c r="C240"/>
  <c r="C240" i="28"/>
  <c r="C248" i="32"/>
  <c r="C248" i="28"/>
  <c r="P106"/>
  <c r="AP106"/>
  <c r="AN107"/>
  <c r="AN108"/>
  <c r="AM109"/>
  <c r="AV109"/>
  <c r="AM110"/>
  <c r="AV110"/>
  <c r="DH112"/>
  <c r="AP112"/>
  <c r="DG113"/>
  <c r="DG114"/>
  <c r="AN116"/>
  <c r="AN117"/>
  <c r="AN118"/>
  <c r="AM119"/>
  <c r="AV119"/>
  <c r="AM120"/>
  <c r="AV120"/>
  <c r="AM121"/>
  <c r="AV121"/>
  <c r="AM122"/>
  <c r="AV122"/>
  <c r="AN123"/>
  <c r="AM124"/>
  <c r="AV124"/>
  <c r="AM125"/>
  <c r="AV125"/>
  <c r="AM126"/>
  <c r="AV126"/>
  <c r="AN127"/>
  <c r="AV128"/>
  <c r="AM129"/>
  <c r="AV129"/>
  <c r="AM130"/>
  <c r="AV130"/>
  <c r="O131"/>
  <c r="P132"/>
  <c r="AP132"/>
  <c r="DH133"/>
  <c r="AP133"/>
  <c r="DH134"/>
  <c r="AP134"/>
  <c r="AN135"/>
  <c r="O136"/>
  <c r="P137"/>
  <c r="AP137"/>
  <c r="DH138"/>
  <c r="AP138"/>
  <c r="AM139"/>
  <c r="AV139"/>
  <c r="DG140"/>
  <c r="DH141"/>
  <c r="AP141"/>
  <c r="P142"/>
  <c r="AP142"/>
  <c r="AM143"/>
  <c r="AV143"/>
  <c r="DH144"/>
  <c r="AP144"/>
  <c r="AM145"/>
  <c r="AV145"/>
  <c r="AM146"/>
  <c r="AV146"/>
  <c r="AN147"/>
  <c r="AN148"/>
  <c r="O149"/>
  <c r="DG150"/>
  <c r="DH151"/>
  <c r="AP151"/>
  <c r="P152"/>
  <c r="AP152"/>
  <c r="AM153"/>
  <c r="AV153"/>
  <c r="AM154"/>
  <c r="AV154"/>
  <c r="AN155"/>
  <c r="AN156"/>
  <c r="DG157"/>
  <c r="O158"/>
  <c r="DH159"/>
  <c r="AP159"/>
  <c r="DH160"/>
  <c r="AP160"/>
  <c r="AM161"/>
  <c r="AV161"/>
  <c r="AM162"/>
  <c r="AV162"/>
  <c r="DG163"/>
  <c r="O164"/>
  <c r="AN165"/>
  <c r="O166"/>
  <c r="AV167"/>
  <c r="AN168"/>
  <c r="AN169"/>
  <c r="DG170"/>
  <c r="DG171"/>
  <c r="DH172"/>
  <c r="AP172"/>
  <c r="DH173"/>
  <c r="AP173"/>
  <c r="AM174"/>
  <c r="AV174"/>
  <c r="DH175"/>
  <c r="DH176"/>
  <c r="AP176"/>
  <c r="DH177"/>
  <c r="AP177"/>
  <c r="AM178"/>
  <c r="AV178"/>
  <c r="AM179"/>
  <c r="AV179"/>
  <c r="AN180"/>
  <c r="AN181"/>
  <c r="O182"/>
  <c r="AN183"/>
  <c r="P184"/>
  <c r="AP184"/>
  <c r="AN185"/>
  <c r="P186"/>
  <c r="AP186"/>
  <c r="P187"/>
  <c r="AP187"/>
  <c r="AN188"/>
  <c r="DG189"/>
  <c r="O190"/>
  <c r="O191"/>
  <c r="AM192"/>
  <c r="AV192"/>
  <c r="AN193"/>
  <c r="AN194"/>
  <c r="AN195"/>
  <c r="DH196"/>
  <c r="AP196"/>
  <c r="AM197"/>
  <c r="AV197"/>
  <c r="AM198"/>
  <c r="AV198"/>
  <c r="AM199"/>
  <c r="AV199"/>
  <c r="DG200"/>
  <c r="AN200"/>
  <c r="DG201"/>
  <c r="O202"/>
  <c r="O203"/>
  <c r="AM204"/>
  <c r="AV204"/>
  <c r="AN205"/>
  <c r="AN206"/>
  <c r="AN207"/>
  <c r="AP208"/>
  <c r="AM209"/>
  <c r="AV209"/>
  <c r="AM210"/>
  <c r="AV210"/>
  <c r="AM211"/>
  <c r="AV211"/>
  <c r="DG212"/>
  <c r="P213"/>
  <c r="AP213"/>
  <c r="P214"/>
  <c r="AP214"/>
  <c r="AP215"/>
  <c r="AM216"/>
  <c r="AV216"/>
  <c r="AN217"/>
  <c r="AN218"/>
  <c r="AN219"/>
  <c r="DH220"/>
  <c r="AP220"/>
  <c r="AM221"/>
  <c r="AV221"/>
  <c r="AM222"/>
  <c r="AV222"/>
  <c r="AM223"/>
  <c r="AV223"/>
  <c r="O224"/>
  <c r="P225"/>
  <c r="AP225"/>
  <c r="DH226"/>
  <c r="AP226"/>
  <c r="AP227"/>
  <c r="AN228"/>
  <c r="DH229"/>
  <c r="AP229"/>
  <c r="AM230"/>
  <c r="AV230"/>
  <c r="AM231"/>
  <c r="AV231"/>
  <c r="AN232"/>
  <c r="DH233"/>
  <c r="AP233"/>
  <c r="AM234"/>
  <c r="AV234"/>
  <c r="AM235"/>
  <c r="AV235"/>
  <c r="DG236"/>
  <c r="DH237"/>
  <c r="AP237"/>
  <c r="AN238"/>
  <c r="DH239"/>
  <c r="AP239"/>
  <c r="AM241"/>
  <c r="AV241"/>
  <c r="DG242"/>
  <c r="O243"/>
  <c r="AP244"/>
  <c r="AN245"/>
  <c r="AP246"/>
  <c r="AM247"/>
  <c r="AN248"/>
  <c r="AM249"/>
  <c r="C110"/>
  <c r="C110" i="32"/>
  <c r="C111"/>
  <c r="C111" i="28"/>
  <c r="C120" i="32"/>
  <c r="C120" i="28"/>
  <c r="C126"/>
  <c r="C126" i="32"/>
  <c r="C130"/>
  <c r="C130" i="28"/>
  <c r="C146"/>
  <c r="C146" i="32"/>
  <c r="C154"/>
  <c r="C154" i="28"/>
  <c r="C162" i="32"/>
  <c r="C162" i="28"/>
  <c r="C222" i="32"/>
  <c r="C222" i="28"/>
  <c r="C224" i="32"/>
  <c r="C224" i="28"/>
  <c r="C235" i="32"/>
  <c r="C235" i="28"/>
  <c r="BN4"/>
  <c r="O106"/>
  <c r="AM107"/>
  <c r="AV107"/>
  <c r="AM108"/>
  <c r="AV108"/>
  <c r="DH109"/>
  <c r="AP109"/>
  <c r="P110"/>
  <c r="AP110"/>
  <c r="AN111"/>
  <c r="O112"/>
  <c r="AN113"/>
  <c r="AN114"/>
  <c r="AN115"/>
  <c r="AM116"/>
  <c r="AV116"/>
  <c r="AM117"/>
  <c r="AV117"/>
  <c r="AM118"/>
  <c r="AV118"/>
  <c r="DH119"/>
  <c r="AP119"/>
  <c r="P120"/>
  <c r="AP120"/>
  <c r="AP121"/>
  <c r="AP122"/>
  <c r="AM123"/>
  <c r="AV123"/>
  <c r="P124"/>
  <c r="AP124"/>
  <c r="DH125"/>
  <c r="AP125"/>
  <c r="P126"/>
  <c r="AP126"/>
  <c r="AM127"/>
  <c r="AV127"/>
  <c r="DH128"/>
  <c r="AP128"/>
  <c r="AP129"/>
  <c r="DH130"/>
  <c r="AP130"/>
  <c r="AN131"/>
  <c r="DG132"/>
  <c r="DG133"/>
  <c r="O134"/>
  <c r="AM135"/>
  <c r="AV135"/>
  <c r="AN136"/>
  <c r="DG137"/>
  <c r="DG138"/>
  <c r="P139"/>
  <c r="AP139"/>
  <c r="AN140"/>
  <c r="DG141"/>
  <c r="O142"/>
  <c r="P143"/>
  <c r="AP143"/>
  <c r="O144"/>
  <c r="DH145"/>
  <c r="AP145"/>
  <c r="P146"/>
  <c r="AP146"/>
  <c r="AM147"/>
  <c r="AV147"/>
  <c r="AM148"/>
  <c r="AV148"/>
  <c r="AN149"/>
  <c r="AN150"/>
  <c r="DG152"/>
  <c r="DH153"/>
  <c r="AP153"/>
  <c r="P154"/>
  <c r="AP154"/>
  <c r="AM155"/>
  <c r="AV155"/>
  <c r="AM156"/>
  <c r="AV156"/>
  <c r="AN157"/>
  <c r="AN158"/>
  <c r="O159"/>
  <c r="DG160"/>
  <c r="P161"/>
  <c r="AP161"/>
  <c r="DH162"/>
  <c r="AP162"/>
  <c r="AN163"/>
  <c r="AN164"/>
  <c r="AM165"/>
  <c r="AV165"/>
  <c r="AN166"/>
  <c r="AP167"/>
  <c r="AM168"/>
  <c r="AV168"/>
  <c r="AM169"/>
  <c r="AV169"/>
  <c r="AN170"/>
  <c r="AN171"/>
  <c r="O172"/>
  <c r="O173"/>
  <c r="P174"/>
  <c r="AP174"/>
  <c r="AN175"/>
  <c r="O176"/>
  <c r="DG177"/>
  <c r="P178"/>
  <c r="AP178"/>
  <c r="AP179"/>
  <c r="AM180"/>
  <c r="AV180"/>
  <c r="AM181"/>
  <c r="AV181"/>
  <c r="AN182"/>
  <c r="AM183"/>
  <c r="AV183"/>
  <c r="DG184"/>
  <c r="AM185"/>
  <c r="AV185"/>
  <c r="DG186"/>
  <c r="O187"/>
  <c r="AM188"/>
  <c r="AV188"/>
  <c r="AN189"/>
  <c r="AN190"/>
  <c r="AN191"/>
  <c r="P192"/>
  <c r="AP192"/>
  <c r="AM193"/>
  <c r="AV193"/>
  <c r="AM194"/>
  <c r="AV194"/>
  <c r="AM195"/>
  <c r="AV195"/>
  <c r="DG196"/>
  <c r="P197"/>
  <c r="AP197"/>
  <c r="AP198"/>
  <c r="AP199"/>
  <c r="AM200"/>
  <c r="AV200"/>
  <c r="AN201"/>
  <c r="AN202"/>
  <c r="AN203"/>
  <c r="P204"/>
  <c r="AP204"/>
  <c r="AM205"/>
  <c r="AV205"/>
  <c r="AM206"/>
  <c r="AV206"/>
  <c r="AM207"/>
  <c r="AV207"/>
  <c r="DG208"/>
  <c r="DH209"/>
  <c r="AP209"/>
  <c r="P210"/>
  <c r="AP210"/>
  <c r="P211"/>
  <c r="AP211"/>
  <c r="AN212"/>
  <c r="DG213"/>
  <c r="O214"/>
  <c r="O215"/>
  <c r="AP216"/>
  <c r="AM217"/>
  <c r="AV217"/>
  <c r="AM218"/>
  <c r="AV218"/>
  <c r="AM219"/>
  <c r="AV219"/>
  <c r="DG220"/>
  <c r="AP221"/>
  <c r="AP222"/>
  <c r="DH223"/>
  <c r="AP223"/>
  <c r="AN224"/>
  <c r="O226"/>
  <c r="DG227"/>
  <c r="AM228"/>
  <c r="AV228"/>
  <c r="O229"/>
  <c r="P230"/>
  <c r="AP230"/>
  <c r="DH231"/>
  <c r="AP231"/>
  <c r="AM232"/>
  <c r="AV232"/>
  <c r="DH234"/>
  <c r="AP234"/>
  <c r="P235"/>
  <c r="AP235"/>
  <c r="AN236"/>
  <c r="DG237"/>
  <c r="AV238"/>
  <c r="DG239"/>
  <c r="AN240"/>
  <c r="P241"/>
  <c r="AP241"/>
  <c r="AN242"/>
  <c r="AN243"/>
  <c r="AM245"/>
  <c r="P246"/>
  <c r="AV247"/>
  <c r="C246" i="32"/>
  <c r="C246" i="28"/>
  <c r="C253" i="32"/>
  <c r="C253" i="28"/>
  <c r="C274"/>
  <c r="C274" i="32"/>
  <c r="C262" i="28"/>
  <c r="C262" i="32"/>
  <c r="AA276" i="28"/>
  <c r="AB271"/>
  <c r="AB269"/>
  <c r="AB268"/>
  <c r="AA267"/>
  <c r="AA266"/>
  <c r="AA265"/>
  <c r="AA264"/>
  <c r="AA260"/>
  <c r="AA259"/>
  <c r="AA257"/>
  <c r="AA256"/>
  <c r="AA255"/>
  <c r="AA254"/>
  <c r="AA253"/>
  <c r="AA252"/>
  <c r="AA251"/>
  <c r="AB250"/>
  <c r="AB249"/>
  <c r="AB248"/>
  <c r="AB247"/>
  <c r="AB243"/>
  <c r="AA235"/>
  <c r="AA231"/>
  <c r="AB276"/>
  <c r="AB270"/>
  <c r="AB267"/>
  <c r="AB266"/>
  <c r="AB265"/>
  <c r="AB264"/>
  <c r="AB260"/>
  <c r="AB259"/>
  <c r="AB257"/>
  <c r="AB256"/>
  <c r="AB255"/>
  <c r="AB254"/>
  <c r="AB253"/>
  <c r="AB252"/>
  <c r="AB251"/>
  <c r="AA246"/>
  <c r="AA244"/>
  <c r="AA242"/>
  <c r="AA241"/>
  <c r="AA240"/>
  <c r="AA236"/>
  <c r="AB235"/>
  <c r="AA233"/>
  <c r="AA232"/>
  <c r="AB231"/>
  <c r="AA229"/>
  <c r="AA275"/>
  <c r="AA274"/>
  <c r="AA273"/>
  <c r="AB272"/>
  <c r="AA263"/>
  <c r="AA262"/>
  <c r="AA261"/>
  <c r="AA258"/>
  <c r="AB246"/>
  <c r="AA245"/>
  <c r="AB244"/>
  <c r="AB242"/>
  <c r="AB241"/>
  <c r="AB240"/>
  <c r="AA239"/>
  <c r="AA238"/>
  <c r="AA237"/>
  <c r="AB236"/>
  <c r="AA234"/>
  <c r="AB233"/>
  <c r="AB232"/>
  <c r="AB275"/>
  <c r="AB274"/>
  <c r="AB273"/>
  <c r="AA271"/>
  <c r="AA269"/>
  <c r="AA268"/>
  <c r="AB263"/>
  <c r="AB262"/>
  <c r="AB261"/>
  <c r="AB258"/>
  <c r="AA250"/>
  <c r="AA249"/>
  <c r="AA248"/>
  <c r="AA247"/>
  <c r="AB245"/>
  <c r="AA243"/>
  <c r="AB239"/>
  <c r="AB238"/>
  <c r="AB237"/>
  <c r="AB234"/>
  <c r="AB230"/>
  <c r="AB228"/>
  <c r="AB227"/>
  <c r="AB225"/>
  <c r="AA222"/>
  <c r="AA219"/>
  <c r="AA217"/>
  <c r="AB216"/>
  <c r="AA214"/>
  <c r="AA212"/>
  <c r="AA211"/>
  <c r="AA209"/>
  <c r="AB208"/>
  <c r="AB207"/>
  <c r="AB205"/>
  <c r="AB202"/>
  <c r="AA200"/>
  <c r="AB199"/>
  <c r="AB194"/>
  <c r="AA192"/>
  <c r="AA191"/>
  <c r="AA189"/>
  <c r="AB188"/>
  <c r="AB186"/>
  <c r="AB185"/>
  <c r="AB184"/>
  <c r="AB183"/>
  <c r="AA182"/>
  <c r="AB181"/>
  <c r="AA226"/>
  <c r="AB222"/>
  <c r="AA220"/>
  <c r="AB219"/>
  <c r="AB217"/>
  <c r="AB214"/>
  <c r="AA213"/>
  <c r="AB212"/>
  <c r="AB211"/>
  <c r="AB209"/>
  <c r="AA206"/>
  <c r="AA203"/>
  <c r="AA201"/>
  <c r="AB200"/>
  <c r="AA198"/>
  <c r="AA196"/>
  <c r="AA195"/>
  <c r="AA193"/>
  <c r="AB192"/>
  <c r="AB191"/>
  <c r="AB189"/>
  <c r="AB182"/>
  <c r="AA230"/>
  <c r="AB226"/>
  <c r="AA224"/>
  <c r="AA223"/>
  <c r="AA221"/>
  <c r="AB220"/>
  <c r="AA218"/>
  <c r="AB213"/>
  <c r="AA210"/>
  <c r="AB206"/>
  <c r="AA204"/>
  <c r="AB203"/>
  <c r="AB201"/>
  <c r="AB198"/>
  <c r="AA197"/>
  <c r="AB196"/>
  <c r="AB195"/>
  <c r="AB193"/>
  <c r="AA190"/>
  <c r="AA187"/>
  <c r="AB229"/>
  <c r="AA228"/>
  <c r="AA227"/>
  <c r="AA225"/>
  <c r="AB224"/>
  <c r="AB223"/>
  <c r="AB221"/>
  <c r="AB218"/>
  <c r="AA216"/>
  <c r="AB215"/>
  <c r="AB210"/>
  <c r="AA208"/>
  <c r="AA207"/>
  <c r="AA205"/>
  <c r="AB204"/>
  <c r="AA202"/>
  <c r="AA199"/>
  <c r="AB197"/>
  <c r="AA194"/>
  <c r="AB190"/>
  <c r="AA188"/>
  <c r="AB187"/>
  <c r="AA186"/>
  <c r="AA185"/>
  <c r="AA184"/>
  <c r="AA183"/>
  <c r="AA181"/>
  <c r="AB178"/>
  <c r="AA176"/>
  <c r="AB175"/>
  <c r="AB174"/>
  <c r="AB172"/>
  <c r="AA170"/>
  <c r="AB169"/>
  <c r="AA167"/>
  <c r="AA166"/>
  <c r="AB165"/>
  <c r="AB164"/>
  <c r="AB161"/>
  <c r="AA159"/>
  <c r="AB158"/>
  <c r="AA156"/>
  <c r="AB153"/>
  <c r="AA151"/>
  <c r="AB150"/>
  <c r="AA148"/>
  <c r="AB145"/>
  <c r="AB143"/>
  <c r="AA141"/>
  <c r="AB140"/>
  <c r="AB139"/>
  <c r="AA137"/>
  <c r="AB136"/>
  <c r="AA133"/>
  <c r="AB129"/>
  <c r="AA179"/>
  <c r="AB176"/>
  <c r="AB170"/>
  <c r="AA168"/>
  <c r="AB167"/>
  <c r="AB166"/>
  <c r="AA163"/>
  <c r="AA162"/>
  <c r="AB159"/>
  <c r="AA157"/>
  <c r="AB156"/>
  <c r="AA154"/>
  <c r="AB151"/>
  <c r="AA149"/>
  <c r="AB148"/>
  <c r="AA146"/>
  <c r="AB141"/>
  <c r="AB137"/>
  <c r="AB133"/>
  <c r="AA131"/>
  <c r="AA130"/>
  <c r="AA180"/>
  <c r="AB179"/>
  <c r="AA177"/>
  <c r="AA173"/>
  <c r="AA171"/>
  <c r="AB168"/>
  <c r="AB163"/>
  <c r="AB162"/>
  <c r="AA160"/>
  <c r="AA155"/>
  <c r="AB154"/>
  <c r="AA152"/>
  <c r="AB149"/>
  <c r="AA147"/>
  <c r="AB146"/>
  <c r="AA144"/>
  <c r="AA142"/>
  <c r="AA138"/>
  <c r="AA135"/>
  <c r="AA134"/>
  <c r="AA132"/>
  <c r="AB131"/>
  <c r="AB130"/>
  <c r="AB180"/>
  <c r="AA178"/>
  <c r="AB177"/>
  <c r="AA175"/>
  <c r="AA174"/>
  <c r="AB173"/>
  <c r="AA172"/>
  <c r="AB171"/>
  <c r="AA169"/>
  <c r="AA165"/>
  <c r="AA164"/>
  <c r="AB160"/>
  <c r="AA158"/>
  <c r="AB155"/>
  <c r="AA153"/>
  <c r="AB152"/>
  <c r="AA150"/>
  <c r="AB147"/>
  <c r="AA145"/>
  <c r="AB144"/>
  <c r="AA143"/>
  <c r="AB142"/>
  <c r="AA140"/>
  <c r="AA139"/>
  <c r="AB138"/>
  <c r="AA136"/>
  <c r="AB135"/>
  <c r="AB134"/>
  <c r="AB132"/>
  <c r="AA129"/>
  <c r="BW276"/>
  <c r="BX271"/>
  <c r="BW270"/>
  <c r="BX269"/>
  <c r="BX268"/>
  <c r="BW266"/>
  <c r="BW265"/>
  <c r="BW264"/>
  <c r="BX262"/>
  <c r="BW259"/>
  <c r="BW256"/>
  <c r="BW255"/>
  <c r="BW254"/>
  <c r="BW253"/>
  <c r="BW252"/>
  <c r="BW251"/>
  <c r="BX250"/>
  <c r="BX249"/>
  <c r="BX248"/>
  <c r="BX247"/>
  <c r="BW243"/>
  <c r="BW231"/>
  <c r="BX276"/>
  <c r="BX270"/>
  <c r="BW267"/>
  <c r="BX266"/>
  <c r="BX265"/>
  <c r="BX264"/>
  <c r="BX259"/>
  <c r="BW257"/>
  <c r="BX256"/>
  <c r="BX255"/>
  <c r="BX254"/>
  <c r="BX253"/>
  <c r="BX252"/>
  <c r="BX251"/>
  <c r="BX243"/>
  <c r="BW242"/>
  <c r="BW240"/>
  <c r="BW235"/>
  <c r="BX231"/>
  <c r="BW228"/>
  <c r="BW275"/>
  <c r="BW274"/>
  <c r="BX272"/>
  <c r="BX267"/>
  <c r="BW261"/>
  <c r="BX260"/>
  <c r="BW258"/>
  <c r="BX257"/>
  <c r="BX246"/>
  <c r="BX244"/>
  <c r="BX242"/>
  <c r="BX241"/>
  <c r="BX240"/>
  <c r="BW239"/>
  <c r="BW237"/>
  <c r="BX236"/>
  <c r="BX235"/>
  <c r="BX233"/>
  <c r="BX232"/>
  <c r="BW230"/>
  <c r="BZ276"/>
  <c r="BX275"/>
  <c r="BX274"/>
  <c r="BX273"/>
  <c r="BZ270"/>
  <c r="BW269"/>
  <c r="BZ266"/>
  <c r="BZ265"/>
  <c r="BZ264"/>
  <c r="BX263"/>
  <c r="BX261"/>
  <c r="BZ259"/>
  <c r="BX258"/>
  <c r="BZ253"/>
  <c r="BW250"/>
  <c r="BW247"/>
  <c r="BX245"/>
  <c r="BZ243"/>
  <c r="BX239"/>
  <c r="BX238"/>
  <c r="BX237"/>
  <c r="BX234"/>
  <c r="BZ231"/>
  <c r="BX230"/>
  <c r="BX227"/>
  <c r="BX225"/>
  <c r="BW222"/>
  <c r="BW217"/>
  <c r="BX216"/>
  <c r="BW214"/>
  <c r="BW212"/>
  <c r="BW211"/>
  <c r="BW209"/>
  <c r="BX208"/>
  <c r="BX207"/>
  <c r="BX205"/>
  <c r="BX202"/>
  <c r="BW200"/>
  <c r="BX199"/>
  <c r="BX197"/>
  <c r="BX194"/>
  <c r="BW192"/>
  <c r="BW191"/>
  <c r="BW189"/>
  <c r="BX188"/>
  <c r="BX187"/>
  <c r="BW186"/>
  <c r="BX185"/>
  <c r="BX184"/>
  <c r="BX183"/>
  <c r="BW182"/>
  <c r="BX181"/>
  <c r="BX229"/>
  <c r="BW226"/>
  <c r="BX222"/>
  <c r="BW219"/>
  <c r="BX217"/>
  <c r="BX214"/>
  <c r="BX212"/>
  <c r="BX211"/>
  <c r="BX209"/>
  <c r="BW201"/>
  <c r="BX200"/>
  <c r="BW198"/>
  <c r="BW195"/>
  <c r="BW193"/>
  <c r="BX192"/>
  <c r="BX191"/>
  <c r="BX189"/>
  <c r="BX186"/>
  <c r="BX182"/>
  <c r="BW180"/>
  <c r="BX226"/>
  <c r="BW223"/>
  <c r="BW221"/>
  <c r="BX220"/>
  <c r="BX219"/>
  <c r="BW218"/>
  <c r="BW215"/>
  <c r="BW213"/>
  <c r="BW210"/>
  <c r="BX206"/>
  <c r="BW204"/>
  <c r="BW203"/>
  <c r="BX201"/>
  <c r="BX198"/>
  <c r="BX196"/>
  <c r="BX195"/>
  <c r="BX193"/>
  <c r="BX180"/>
  <c r="BX228"/>
  <c r="BW227"/>
  <c r="BW225"/>
  <c r="BX224"/>
  <c r="BX223"/>
  <c r="BZ222"/>
  <c r="BX221"/>
  <c r="BX218"/>
  <c r="BZ217"/>
  <c r="BX215"/>
  <c r="BX213"/>
  <c r="BZ212"/>
  <c r="BX210"/>
  <c r="BZ209"/>
  <c r="BW207"/>
  <c r="BW205"/>
  <c r="BX204"/>
  <c r="BX203"/>
  <c r="BW202"/>
  <c r="BZ200"/>
  <c r="BW199"/>
  <c r="BW197"/>
  <c r="BW194"/>
  <c r="BZ191"/>
  <c r="BX190"/>
  <c r="BW187"/>
  <c r="BZ186"/>
  <c r="BZ182"/>
  <c r="BX178"/>
  <c r="BW176"/>
  <c r="BX175"/>
  <c r="BX174"/>
  <c r="BW172"/>
  <c r="BW170"/>
  <c r="BX169"/>
  <c r="BW167"/>
  <c r="BW166"/>
  <c r="BX165"/>
  <c r="BW164"/>
  <c r="BX161"/>
  <c r="BW159"/>
  <c r="BX158"/>
  <c r="BW156"/>
  <c r="BX153"/>
  <c r="BW151"/>
  <c r="BX150"/>
  <c r="BW148"/>
  <c r="BX145"/>
  <c r="BX143"/>
  <c r="BW141"/>
  <c r="BX140"/>
  <c r="BX139"/>
  <c r="BW137"/>
  <c r="BX136"/>
  <c r="BW133"/>
  <c r="BX129"/>
  <c r="BX176"/>
  <c r="BX172"/>
  <c r="BX170"/>
  <c r="BX167"/>
  <c r="BX166"/>
  <c r="BX164"/>
  <c r="BW162"/>
  <c r="BX159"/>
  <c r="BX156"/>
  <c r="BW154"/>
  <c r="BX151"/>
  <c r="BW149"/>
  <c r="BX148"/>
  <c r="BW146"/>
  <c r="BX141"/>
  <c r="BX137"/>
  <c r="BX133"/>
  <c r="BW131"/>
  <c r="BX179"/>
  <c r="BW173"/>
  <c r="BX168"/>
  <c r="BX163"/>
  <c r="BX162"/>
  <c r="BW160"/>
  <c r="BX157"/>
  <c r="BW155"/>
  <c r="BX154"/>
  <c r="BW152"/>
  <c r="BX149"/>
  <c r="BW147"/>
  <c r="BX146"/>
  <c r="BW144"/>
  <c r="BW142"/>
  <c r="BW138"/>
  <c r="BW135"/>
  <c r="BW132"/>
  <c r="BX131"/>
  <c r="BX130"/>
  <c r="BX177"/>
  <c r="BX173"/>
  <c r="BZ172"/>
  <c r="BX171"/>
  <c r="BZ170"/>
  <c r="BZ167"/>
  <c r="BW165"/>
  <c r="BZ164"/>
  <c r="BW161"/>
  <c r="BX160"/>
  <c r="BW158"/>
  <c r="BZ156"/>
  <c r="BX155"/>
  <c r="BW153"/>
  <c r="BX152"/>
  <c r="BZ148"/>
  <c r="BX147"/>
  <c r="BW145"/>
  <c r="BX144"/>
  <c r="BW143"/>
  <c r="BX142"/>
  <c r="BZ141"/>
  <c r="BW140"/>
  <c r="BW139"/>
  <c r="BX138"/>
  <c r="BW136"/>
  <c r="BX135"/>
  <c r="BX134"/>
  <c r="BZ133"/>
  <c r="BX132"/>
  <c r="BW129"/>
  <c r="AB18"/>
  <c r="AB108"/>
  <c r="AZ108"/>
  <c r="BK108"/>
  <c r="BX108"/>
  <c r="BL109"/>
  <c r="AA110"/>
  <c r="AY110"/>
  <c r="BW110"/>
  <c r="AA111"/>
  <c r="AY111"/>
  <c r="BW111"/>
  <c r="AA113"/>
  <c r="AY113"/>
  <c r="BW113"/>
  <c r="BL114"/>
  <c r="AA115"/>
  <c r="AY115"/>
  <c r="AA116"/>
  <c r="AY116"/>
  <c r="BW116"/>
  <c r="BL117"/>
  <c r="AA118"/>
  <c r="AY118"/>
  <c r="BW118"/>
  <c r="AB119"/>
  <c r="AZ119"/>
  <c r="BK119"/>
  <c r="BX119"/>
  <c r="AB121"/>
  <c r="AZ121"/>
  <c r="BK121"/>
  <c r="BX121"/>
  <c r="BL123"/>
  <c r="AB125"/>
  <c r="AZ125"/>
  <c r="BK125"/>
  <c r="BX125"/>
  <c r="BL127"/>
  <c r="BL106"/>
  <c r="BL107"/>
  <c r="AA108"/>
  <c r="AY108"/>
  <c r="BW108"/>
  <c r="AB109"/>
  <c r="AZ109"/>
  <c r="BK109"/>
  <c r="BX109"/>
  <c r="BL112"/>
  <c r="AB114"/>
  <c r="AZ114"/>
  <c r="BK114"/>
  <c r="BX114"/>
  <c r="BL115"/>
  <c r="AB117"/>
  <c r="AZ117"/>
  <c r="BK117"/>
  <c r="BX117"/>
  <c r="AA119"/>
  <c r="AY119"/>
  <c r="BW119"/>
  <c r="BL120"/>
  <c r="AA121"/>
  <c r="AY121"/>
  <c r="BW121"/>
  <c r="BL122"/>
  <c r="AB123"/>
  <c r="AZ123"/>
  <c r="BK123"/>
  <c r="BX123"/>
  <c r="BL124"/>
  <c r="AA125"/>
  <c r="AY125"/>
  <c r="BW125"/>
  <c r="BL126"/>
  <c r="AB127"/>
  <c r="BK127"/>
  <c r="BX127"/>
  <c r="BL128"/>
  <c r="BF6"/>
  <c r="AY276"/>
  <c r="AZ271"/>
  <c r="AY270"/>
  <c r="AZ269"/>
  <c r="AZ268"/>
  <c r="AY266"/>
  <c r="AY265"/>
  <c r="AY264"/>
  <c r="AY259"/>
  <c r="AY257"/>
  <c r="AY256"/>
  <c r="AY255"/>
  <c r="AY254"/>
  <c r="AY253"/>
  <c r="AY252"/>
  <c r="AY251"/>
  <c r="AZ250"/>
  <c r="AZ249"/>
  <c r="AZ248"/>
  <c r="AZ247"/>
  <c r="AZ243"/>
  <c r="AY235"/>
  <c r="AY231"/>
  <c r="AZ276"/>
  <c r="AY272"/>
  <c r="AZ270"/>
  <c r="AY267"/>
  <c r="AZ266"/>
  <c r="AZ265"/>
  <c r="AZ264"/>
  <c r="AY260"/>
  <c r="AZ259"/>
  <c r="AZ257"/>
  <c r="AZ256"/>
  <c r="AZ255"/>
  <c r="AZ254"/>
  <c r="AZ253"/>
  <c r="AZ252"/>
  <c r="AZ251"/>
  <c r="AY246"/>
  <c r="AY244"/>
  <c r="AY242"/>
  <c r="AY241"/>
  <c r="AY240"/>
  <c r="AY236"/>
  <c r="AZ235"/>
  <c r="AY233"/>
  <c r="AY232"/>
  <c r="AZ231"/>
  <c r="AY229"/>
  <c r="AY275"/>
  <c r="AY274"/>
  <c r="AY273"/>
  <c r="AZ272"/>
  <c r="AZ267"/>
  <c r="AY263"/>
  <c r="AY262"/>
  <c r="AY261"/>
  <c r="AZ260"/>
  <c r="AY258"/>
  <c r="AZ246"/>
  <c r="AY245"/>
  <c r="AZ244"/>
  <c r="AZ242"/>
  <c r="AZ241"/>
  <c r="AZ240"/>
  <c r="AY239"/>
  <c r="AY238"/>
  <c r="AY237"/>
  <c r="AZ236"/>
  <c r="AY234"/>
  <c r="AZ233"/>
  <c r="AZ232"/>
  <c r="AY230"/>
  <c r="AZ275"/>
  <c r="AZ274"/>
  <c r="AZ273"/>
  <c r="AY269"/>
  <c r="AY268"/>
  <c r="AZ263"/>
  <c r="AZ262"/>
  <c r="AZ261"/>
  <c r="AZ258"/>
  <c r="AY249"/>
  <c r="AY248"/>
  <c r="AY247"/>
  <c r="AZ245"/>
  <c r="AY243"/>
  <c r="AZ239"/>
  <c r="AZ238"/>
  <c r="AZ237"/>
  <c r="AZ234"/>
  <c r="AZ230"/>
  <c r="AZ229"/>
  <c r="AZ228"/>
  <c r="AZ227"/>
  <c r="AZ225"/>
  <c r="AY222"/>
  <c r="AY219"/>
  <c r="AY217"/>
  <c r="AZ216"/>
  <c r="AY214"/>
  <c r="AY212"/>
  <c r="AY211"/>
  <c r="AY209"/>
  <c r="AZ208"/>
  <c r="AZ207"/>
  <c r="AZ205"/>
  <c r="AZ202"/>
  <c r="AY200"/>
  <c r="AZ199"/>
  <c r="AZ197"/>
  <c r="AZ194"/>
  <c r="AY192"/>
  <c r="AY191"/>
  <c r="AY189"/>
  <c r="AZ188"/>
  <c r="AY186"/>
  <c r="AZ185"/>
  <c r="AZ184"/>
  <c r="AZ183"/>
  <c r="AY182"/>
  <c r="AZ181"/>
  <c r="AY226"/>
  <c r="AZ222"/>
  <c r="AY220"/>
  <c r="AZ219"/>
  <c r="AZ217"/>
  <c r="AZ214"/>
  <c r="AZ212"/>
  <c r="AZ211"/>
  <c r="AZ209"/>
  <c r="AY206"/>
  <c r="AY203"/>
  <c r="AY201"/>
  <c r="AZ200"/>
  <c r="AY198"/>
  <c r="AY196"/>
  <c r="AY195"/>
  <c r="AY193"/>
  <c r="AZ192"/>
  <c r="AZ191"/>
  <c r="AZ189"/>
  <c r="AZ186"/>
  <c r="AZ182"/>
  <c r="AY180"/>
  <c r="AZ226"/>
  <c r="AY224"/>
  <c r="AY223"/>
  <c r="AY221"/>
  <c r="AZ220"/>
  <c r="AY218"/>
  <c r="AY215"/>
  <c r="AY213"/>
  <c r="AY210"/>
  <c r="AZ206"/>
  <c r="AY204"/>
  <c r="AZ203"/>
  <c r="AZ201"/>
  <c r="AZ198"/>
  <c r="AZ196"/>
  <c r="AZ195"/>
  <c r="AZ193"/>
  <c r="AY190"/>
  <c r="AY187"/>
  <c r="AY228"/>
  <c r="AY227"/>
  <c r="AY225"/>
  <c r="AZ224"/>
  <c r="AZ223"/>
  <c r="AZ221"/>
  <c r="AZ218"/>
  <c r="AY216"/>
  <c r="AZ215"/>
  <c r="AZ213"/>
  <c r="AZ210"/>
  <c r="AY208"/>
  <c r="AY207"/>
  <c r="AY205"/>
  <c r="AZ204"/>
  <c r="AY202"/>
  <c r="AY199"/>
  <c r="AY197"/>
  <c r="AY194"/>
  <c r="AZ190"/>
  <c r="AY188"/>
  <c r="AZ187"/>
  <c r="AY185"/>
  <c r="AY184"/>
  <c r="AY183"/>
  <c r="AY181"/>
  <c r="AZ178"/>
  <c r="AY176"/>
  <c r="AZ175"/>
  <c r="AZ174"/>
  <c r="AY172"/>
  <c r="AY170"/>
  <c r="AZ169"/>
  <c r="AY167"/>
  <c r="AY166"/>
  <c r="AZ165"/>
  <c r="AZ164"/>
  <c r="AZ161"/>
  <c r="AY159"/>
  <c r="AZ158"/>
  <c r="AY156"/>
  <c r="AZ153"/>
  <c r="AY151"/>
  <c r="AZ150"/>
  <c r="AY148"/>
  <c r="AZ145"/>
  <c r="AZ143"/>
  <c r="AY141"/>
  <c r="AZ140"/>
  <c r="AZ139"/>
  <c r="AY137"/>
  <c r="AZ136"/>
  <c r="AY133"/>
  <c r="AZ129"/>
  <c r="AY179"/>
  <c r="AZ176"/>
  <c r="AZ172"/>
  <c r="AZ170"/>
  <c r="AY168"/>
  <c r="AZ167"/>
  <c r="AZ166"/>
  <c r="AY163"/>
  <c r="AY162"/>
  <c r="AY157"/>
  <c r="AZ156"/>
  <c r="AY154"/>
  <c r="AZ151"/>
  <c r="AY149"/>
  <c r="AZ148"/>
  <c r="AY146"/>
  <c r="AZ141"/>
  <c r="AZ137"/>
  <c r="AZ133"/>
  <c r="AY131"/>
  <c r="AY130"/>
  <c r="AZ180"/>
  <c r="AZ179"/>
  <c r="AY177"/>
  <c r="AY173"/>
  <c r="AY171"/>
  <c r="AZ168"/>
  <c r="AZ163"/>
  <c r="AZ162"/>
  <c r="AY160"/>
  <c r="AZ157"/>
  <c r="AY155"/>
  <c r="AZ154"/>
  <c r="AY152"/>
  <c r="AZ149"/>
  <c r="AZ146"/>
  <c r="AY144"/>
  <c r="AY142"/>
  <c r="AY138"/>
  <c r="AY135"/>
  <c r="AY134"/>
  <c r="AY132"/>
  <c r="AZ131"/>
  <c r="AZ130"/>
  <c r="AY178"/>
  <c r="AZ177"/>
  <c r="AY175"/>
  <c r="AY174"/>
  <c r="AZ173"/>
  <c r="AZ171"/>
  <c r="AY165"/>
  <c r="AY164"/>
  <c r="AY161"/>
  <c r="AZ160"/>
  <c r="AY158"/>
  <c r="AZ155"/>
  <c r="AY153"/>
  <c r="AZ152"/>
  <c r="AZ147"/>
  <c r="AY145"/>
  <c r="AZ144"/>
  <c r="AY143"/>
  <c r="AZ142"/>
  <c r="AY140"/>
  <c r="AY139"/>
  <c r="AZ138"/>
  <c r="AY136"/>
  <c r="AZ135"/>
  <c r="AZ134"/>
  <c r="AZ132"/>
  <c r="AY129"/>
  <c r="AB106"/>
  <c r="AZ106"/>
  <c r="BK106"/>
  <c r="BX106"/>
  <c r="AB107"/>
  <c r="AZ107"/>
  <c r="BK107"/>
  <c r="BX107"/>
  <c r="BZ108"/>
  <c r="AY109"/>
  <c r="BN109"/>
  <c r="BW109"/>
  <c r="BL110"/>
  <c r="BL111"/>
  <c r="AB112"/>
  <c r="AZ112"/>
  <c r="BK112"/>
  <c r="BX112"/>
  <c r="BL113"/>
  <c r="AA114"/>
  <c r="AY114"/>
  <c r="BN114"/>
  <c r="BW114"/>
  <c r="BK115"/>
  <c r="BX115"/>
  <c r="BL116"/>
  <c r="AA117"/>
  <c r="AY117"/>
  <c r="BN117"/>
  <c r="BL118"/>
  <c r="BZ119"/>
  <c r="AB120"/>
  <c r="AZ120"/>
  <c r="BK120"/>
  <c r="BX120"/>
  <c r="AB122"/>
  <c r="AZ122"/>
  <c r="BK122"/>
  <c r="BX122"/>
  <c r="AA123"/>
  <c r="AY123"/>
  <c r="BN123"/>
  <c r="BW123"/>
  <c r="AB124"/>
  <c r="AZ124"/>
  <c r="BK124"/>
  <c r="BX124"/>
  <c r="AB126"/>
  <c r="AZ126"/>
  <c r="BK126"/>
  <c r="BX126"/>
  <c r="AA127"/>
  <c r="AY127"/>
  <c r="BN127"/>
  <c r="BW127"/>
  <c r="AB128"/>
  <c r="AZ128"/>
  <c r="BK128"/>
  <c r="BX128"/>
  <c r="BL275"/>
  <c r="BL274"/>
  <c r="BL273"/>
  <c r="BK271"/>
  <c r="BK269"/>
  <c r="BK268"/>
  <c r="BL263"/>
  <c r="BK262"/>
  <c r="BL261"/>
  <c r="BL258"/>
  <c r="BK250"/>
  <c r="BK249"/>
  <c r="BK248"/>
  <c r="BK247"/>
  <c r="BL245"/>
  <c r="BL239"/>
  <c r="BL238"/>
  <c r="BL237"/>
  <c r="BL234"/>
  <c r="BL230"/>
  <c r="BL271"/>
  <c r="BK270"/>
  <c r="BL269"/>
  <c r="BL268"/>
  <c r="BK266"/>
  <c r="BL262"/>
  <c r="BK259"/>
  <c r="BK253"/>
  <c r="BK251"/>
  <c r="BL250"/>
  <c r="BL249"/>
  <c r="BL248"/>
  <c r="BL247"/>
  <c r="BK231"/>
  <c r="BL276"/>
  <c r="BL270"/>
  <c r="BK267"/>
  <c r="BL266"/>
  <c r="BL265"/>
  <c r="BL264"/>
  <c r="BK260"/>
  <c r="BL259"/>
  <c r="BL256"/>
  <c r="BL255"/>
  <c r="BL254"/>
  <c r="BL253"/>
  <c r="BL252"/>
  <c r="BL251"/>
  <c r="BK246"/>
  <c r="BL243"/>
  <c r="BK242"/>
  <c r="BK236"/>
  <c r="BK233"/>
  <c r="BL231"/>
  <c r="BK275"/>
  <c r="BK274"/>
  <c r="BL272"/>
  <c r="BN271"/>
  <c r="BN269"/>
  <c r="BN268"/>
  <c r="BL267"/>
  <c r="BK263"/>
  <c r="BN262"/>
  <c r="BL260"/>
  <c r="BL257"/>
  <c r="BN250"/>
  <c r="BN249"/>
  <c r="BN248"/>
  <c r="BN247"/>
  <c r="BL246"/>
  <c r="BK245"/>
  <c r="BL244"/>
  <c r="BL242"/>
  <c r="BL241"/>
  <c r="BL240"/>
  <c r="BK238"/>
  <c r="BL236"/>
  <c r="BL235"/>
  <c r="BK234"/>
  <c r="BL233"/>
  <c r="BL232"/>
  <c r="BL229"/>
  <c r="BL228"/>
  <c r="BK227"/>
  <c r="BK225"/>
  <c r="BL224"/>
  <c r="BL223"/>
  <c r="BL221"/>
  <c r="BL218"/>
  <c r="BK216"/>
  <c r="BL215"/>
  <c r="BL213"/>
  <c r="BL210"/>
  <c r="BK208"/>
  <c r="BK207"/>
  <c r="BK205"/>
  <c r="BL204"/>
  <c r="BL203"/>
  <c r="BK202"/>
  <c r="BK199"/>
  <c r="BK197"/>
  <c r="BK194"/>
  <c r="BL190"/>
  <c r="BK188"/>
  <c r="BK185"/>
  <c r="BK184"/>
  <c r="BK183"/>
  <c r="BK181"/>
  <c r="BL227"/>
  <c r="BL225"/>
  <c r="BK222"/>
  <c r="BL216"/>
  <c r="BK214"/>
  <c r="BL208"/>
  <c r="BL207"/>
  <c r="BL205"/>
  <c r="BL202"/>
  <c r="BL199"/>
  <c r="BL197"/>
  <c r="BL194"/>
  <c r="BK189"/>
  <c r="BL188"/>
  <c r="BL187"/>
  <c r="BK186"/>
  <c r="BL185"/>
  <c r="BL184"/>
  <c r="BL183"/>
  <c r="BL181"/>
  <c r="BK226"/>
  <c r="BL222"/>
  <c r="BL217"/>
  <c r="BL214"/>
  <c r="BL212"/>
  <c r="BL211"/>
  <c r="BL209"/>
  <c r="BK206"/>
  <c r="BL200"/>
  <c r="BK198"/>
  <c r="BL192"/>
  <c r="BL191"/>
  <c r="BL189"/>
  <c r="BL186"/>
  <c r="BL182"/>
  <c r="BN227"/>
  <c r="BL226"/>
  <c r="BN225"/>
  <c r="BK221"/>
  <c r="BL220"/>
  <c r="BL219"/>
  <c r="BK218"/>
  <c r="BN216"/>
  <c r="BK213"/>
  <c r="BK210"/>
  <c r="BN208"/>
  <c r="BN207"/>
  <c r="BL206"/>
  <c r="BN205"/>
  <c r="BN202"/>
  <c r="BL201"/>
  <c r="BN199"/>
  <c r="BL198"/>
  <c r="BN197"/>
  <c r="BL196"/>
  <c r="BL195"/>
  <c r="BN194"/>
  <c r="BL193"/>
  <c r="BK190"/>
  <c r="BN188"/>
  <c r="BN187"/>
  <c r="BN185"/>
  <c r="BN184"/>
  <c r="BN183"/>
  <c r="BN181"/>
  <c r="BL180"/>
  <c r="BK178"/>
  <c r="BL177"/>
  <c r="BK175"/>
  <c r="BK174"/>
  <c r="BL173"/>
  <c r="BL171"/>
  <c r="BK169"/>
  <c r="BK165"/>
  <c r="BK161"/>
  <c r="BL160"/>
  <c r="BK158"/>
  <c r="BL155"/>
  <c r="BK153"/>
  <c r="BL152"/>
  <c r="BK150"/>
  <c r="BL147"/>
  <c r="BK145"/>
  <c r="BL144"/>
  <c r="BK143"/>
  <c r="BL142"/>
  <c r="BK140"/>
  <c r="BK139"/>
  <c r="BL138"/>
  <c r="BK136"/>
  <c r="BL135"/>
  <c r="BL134"/>
  <c r="BL132"/>
  <c r="BK129"/>
  <c r="BL178"/>
  <c r="BK176"/>
  <c r="BL175"/>
  <c r="BL174"/>
  <c r="BL169"/>
  <c r="BK167"/>
  <c r="BL165"/>
  <c r="BL161"/>
  <c r="BK159"/>
  <c r="BL158"/>
  <c r="BK156"/>
  <c r="BL153"/>
  <c r="BK151"/>
  <c r="BL150"/>
  <c r="BK148"/>
  <c r="BL145"/>
  <c r="BL143"/>
  <c r="BK141"/>
  <c r="BL140"/>
  <c r="BL139"/>
  <c r="BK137"/>
  <c r="BL136"/>
  <c r="BK133"/>
  <c r="BL129"/>
  <c r="BL176"/>
  <c r="BL172"/>
  <c r="BL170"/>
  <c r="BK168"/>
  <c r="BL167"/>
  <c r="BL166"/>
  <c r="BL164"/>
  <c r="BL159"/>
  <c r="BK157"/>
  <c r="BL156"/>
  <c r="BK154"/>
  <c r="BL151"/>
  <c r="BK149"/>
  <c r="BL148"/>
  <c r="BL141"/>
  <c r="BL137"/>
  <c r="BL133"/>
  <c r="BK131"/>
  <c r="BK130"/>
  <c r="BL179"/>
  <c r="BN178"/>
  <c r="BN175"/>
  <c r="BN174"/>
  <c r="BK173"/>
  <c r="BN169"/>
  <c r="BL168"/>
  <c r="BN165"/>
  <c r="BL163"/>
  <c r="BL162"/>
  <c r="BN161"/>
  <c r="BN158"/>
  <c r="BL157"/>
  <c r="BL154"/>
  <c r="BN153"/>
  <c r="BK152"/>
  <c r="BN150"/>
  <c r="BL149"/>
  <c r="BK147"/>
  <c r="BL146"/>
  <c r="BN145"/>
  <c r="BK144"/>
  <c r="BN143"/>
  <c r="BN140"/>
  <c r="BN139"/>
  <c r="BK138"/>
  <c r="BN136"/>
  <c r="BK135"/>
  <c r="BK134"/>
  <c r="BL131"/>
  <c r="BL130"/>
  <c r="BN129"/>
  <c r="AB22"/>
  <c r="AB48"/>
  <c r="AA106"/>
  <c r="AY106"/>
  <c r="BN106"/>
  <c r="BW106"/>
  <c r="AA107"/>
  <c r="AY107"/>
  <c r="BN107"/>
  <c r="BL108"/>
  <c r="BZ109"/>
  <c r="AB110"/>
  <c r="AZ110"/>
  <c r="BX110"/>
  <c r="AB111"/>
  <c r="AZ111"/>
  <c r="BK111"/>
  <c r="BX111"/>
  <c r="AA112"/>
  <c r="AY112"/>
  <c r="BN112"/>
  <c r="BW112"/>
  <c r="AB113"/>
  <c r="AZ113"/>
  <c r="BX113"/>
  <c r="BZ114"/>
  <c r="AB115"/>
  <c r="AZ115"/>
  <c r="BN115"/>
  <c r="BW115"/>
  <c r="AB116"/>
  <c r="AZ116"/>
  <c r="BK116"/>
  <c r="BX116"/>
  <c r="BZ117"/>
  <c r="AB118"/>
  <c r="AZ118"/>
  <c r="BX118"/>
  <c r="BL119"/>
  <c r="AA120"/>
  <c r="AY120"/>
  <c r="BN120"/>
  <c r="BW120"/>
  <c r="BL121"/>
  <c r="AA122"/>
  <c r="AY122"/>
  <c r="BN122"/>
  <c r="AA124"/>
  <c r="AY124"/>
  <c r="BN124"/>
  <c r="BW124"/>
  <c r="BL125"/>
  <c r="AA126"/>
  <c r="AY126"/>
  <c r="BN126"/>
  <c r="BW126"/>
  <c r="BZ127"/>
  <c r="AA128"/>
  <c r="AY128"/>
  <c r="BN128"/>
  <c r="BW128"/>
  <c r="C182"/>
  <c r="C209"/>
  <c r="C226" i="32"/>
  <c r="C254"/>
  <c r="C138" i="28"/>
  <c r="C173"/>
  <c r="C178"/>
  <c r="C184"/>
  <c r="C200"/>
  <c r="C211"/>
  <c r="C106" i="32"/>
  <c r="C122"/>
  <c r="C198"/>
  <c r="C250"/>
  <c r="C270"/>
  <c r="C142"/>
  <c r="C109" i="28"/>
  <c r="C152"/>
  <c r="C228"/>
  <c r="C244"/>
  <c r="C251"/>
  <c r="C118" i="32"/>
  <c r="C174"/>
  <c r="C194"/>
  <c r="C214"/>
  <c r="C266"/>
  <c r="C132" i="28"/>
  <c r="C164"/>
  <c r="C180"/>
  <c r="C190"/>
  <c r="C192"/>
  <c r="C237"/>
  <c r="C150" i="32"/>
  <c r="C158"/>
  <c r="C242"/>
  <c r="C258"/>
  <c r="C108" i="28"/>
  <c r="C116"/>
  <c r="C123"/>
  <c r="C125"/>
  <c r="C128"/>
  <c r="C139"/>
  <c r="C141"/>
  <c r="C143"/>
  <c r="C145"/>
  <c r="C147"/>
  <c r="C149"/>
  <c r="C151"/>
  <c r="C168"/>
  <c r="C172"/>
  <c r="C175"/>
  <c r="C177"/>
  <c r="C187"/>
  <c r="C189"/>
  <c r="C204"/>
  <c r="C216"/>
  <c r="C218"/>
  <c r="C220"/>
  <c r="C231"/>
  <c r="C233"/>
  <c r="C249"/>
  <c r="C256"/>
  <c r="C260"/>
  <c r="C264"/>
  <c r="C268"/>
  <c r="C273"/>
  <c r="C275"/>
  <c r="C113" i="32"/>
  <c r="C117"/>
  <c r="C121"/>
  <c r="C129"/>
  <c r="C133"/>
  <c r="C137"/>
  <c r="C153"/>
  <c r="C157"/>
  <c r="C161"/>
  <c r="C165"/>
  <c r="C169"/>
  <c r="C181"/>
  <c r="C185"/>
  <c r="C193"/>
  <c r="C197"/>
  <c r="C201"/>
  <c r="C205"/>
  <c r="C213"/>
  <c r="C217"/>
  <c r="C221"/>
  <c r="C225"/>
  <c r="C229"/>
  <c r="C241"/>
  <c r="C245"/>
  <c r="C257"/>
  <c r="C261"/>
  <c r="C265"/>
  <c r="C269"/>
  <c r="C127" i="28"/>
  <c r="C210" i="32"/>
  <c r="C234"/>
  <c r="C112" i="28"/>
  <c r="C131"/>
  <c r="C135"/>
  <c r="C155"/>
  <c r="C159"/>
  <c r="C163"/>
  <c r="C167"/>
  <c r="C179"/>
  <c r="C183"/>
  <c r="C191"/>
  <c r="C195"/>
  <c r="C199"/>
  <c r="C208"/>
  <c r="C212"/>
  <c r="C223"/>
  <c r="C227"/>
  <c r="C236"/>
  <c r="C239"/>
  <c r="C243"/>
  <c r="C247"/>
  <c r="C252"/>
  <c r="C271"/>
  <c r="C124" i="32"/>
  <c r="C140"/>
  <c r="C144"/>
  <c r="C148"/>
  <c r="C176"/>
  <c r="C188"/>
  <c r="C232"/>
  <c r="C272"/>
  <c r="C276"/>
  <c r="C230"/>
  <c r="C107" i="28"/>
  <c r="C115"/>
  <c r="C119"/>
  <c r="C171"/>
  <c r="C203"/>
  <c r="C215"/>
  <c r="C219"/>
  <c r="C255"/>
  <c r="C259"/>
  <c r="C263"/>
  <c r="C267"/>
  <c r="FG4"/>
  <c r="AI4" i="32" s="1"/>
  <c r="AA109" i="28"/>
  <c r="Q112"/>
  <c r="AC116"/>
  <c r="Q124"/>
  <c r="P127"/>
  <c r="Q128"/>
  <c r="Q131"/>
  <c r="DG136"/>
  <c r="DG143"/>
  <c r="Q153"/>
  <c r="DI153"/>
  <c r="DG109"/>
  <c r="Q116"/>
  <c r="DI116"/>
  <c r="DI133"/>
  <c r="Q141"/>
  <c r="P118"/>
  <c r="Q121"/>
  <c r="DI121"/>
  <c r="DI125"/>
  <c r="Q125"/>
  <c r="Q136"/>
  <c r="Q140"/>
  <c r="DI140"/>
  <c r="Q146"/>
  <c r="O107"/>
  <c r="Q109"/>
  <c r="DI109"/>
  <c r="DI114"/>
  <c r="DI117"/>
  <c r="DI127"/>
  <c r="Q127"/>
  <c r="Q159"/>
  <c r="DI159"/>
  <c r="AZ159"/>
  <c r="O163"/>
  <c r="DI168"/>
  <c r="DG178"/>
  <c r="P183"/>
  <c r="DI188"/>
  <c r="BA188"/>
  <c r="P193"/>
  <c r="O197"/>
  <c r="DG198"/>
  <c r="AC202"/>
  <c r="AA215"/>
  <c r="Q220"/>
  <c r="Q236"/>
  <c r="BA241"/>
  <c r="DI255"/>
  <c r="Q255"/>
  <c r="DH257"/>
  <c r="Q264"/>
  <c r="DH265"/>
  <c r="AM167"/>
  <c r="Q170"/>
  <c r="DI175"/>
  <c r="DI177"/>
  <c r="Q195"/>
  <c r="DI202"/>
  <c r="DI211"/>
  <c r="Q216"/>
  <c r="Q217"/>
  <c r="DI217"/>
  <c r="Q218"/>
  <c r="DI227"/>
  <c r="Q227"/>
  <c r="DI249"/>
  <c r="Q249"/>
  <c r="AY250"/>
  <c r="Q259"/>
  <c r="DI259"/>
  <c r="DH264"/>
  <c r="P266"/>
  <c r="Q148"/>
  <c r="DI148"/>
  <c r="DG156"/>
  <c r="Q162"/>
  <c r="DI165"/>
  <c r="DG167"/>
  <c r="DI185"/>
  <c r="Q185"/>
  <c r="Q191"/>
  <c r="DI191"/>
  <c r="DI196"/>
  <c r="O204"/>
  <c r="Q212"/>
  <c r="DI212"/>
  <c r="BA212"/>
  <c r="Q223"/>
  <c r="DI223"/>
  <c r="Q228"/>
  <c r="DG232"/>
  <c r="DI237"/>
  <c r="Q252"/>
  <c r="DI252"/>
  <c r="AA272"/>
  <c r="DI154"/>
  <c r="AB157"/>
  <c r="DI164"/>
  <c r="P165"/>
  <c r="Q180"/>
  <c r="Q194"/>
  <c r="Q208"/>
  <c r="DI210"/>
  <c r="DI226"/>
  <c r="O242"/>
  <c r="Q260"/>
  <c r="DI260"/>
  <c r="Q269"/>
  <c r="DI269"/>
  <c r="AC271"/>
  <c r="AB102"/>
  <c r="AH6"/>
  <c r="AB54"/>
  <c r="AB90"/>
  <c r="AV9"/>
  <c r="AP11"/>
  <c r="AN13"/>
  <c r="AV17"/>
  <c r="AP19"/>
  <c r="AN21"/>
  <c r="AV25"/>
  <c r="AP27"/>
  <c r="AN29"/>
  <c r="AM33"/>
  <c r="AM37"/>
  <c r="AM41"/>
  <c r="AM45"/>
  <c r="AM49"/>
  <c r="AM54"/>
  <c r="AM62"/>
  <c r="AM70"/>
  <c r="AM78"/>
  <c r="AM86"/>
  <c r="AM94"/>
  <c r="AM102"/>
  <c r="BK7"/>
  <c r="BP6"/>
  <c r="BK9"/>
  <c r="BL10"/>
  <c r="BK13"/>
  <c r="BL14"/>
  <c r="BK17"/>
  <c r="BL18"/>
  <c r="BK21"/>
  <c r="BL22"/>
  <c r="BK25"/>
  <c r="BL26"/>
  <c r="BK29"/>
  <c r="BL30"/>
  <c r="P104"/>
  <c r="P102"/>
  <c r="P100"/>
  <c r="P98"/>
  <c r="P96"/>
  <c r="O95"/>
  <c r="O93"/>
  <c r="O91"/>
  <c r="O89"/>
  <c r="O87"/>
  <c r="O85"/>
  <c r="P83"/>
  <c r="O74"/>
  <c r="O72"/>
  <c r="O70"/>
  <c r="O68"/>
  <c r="O66"/>
  <c r="O64"/>
  <c r="P62"/>
  <c r="P60"/>
  <c r="P58"/>
  <c r="P56"/>
  <c r="P54"/>
  <c r="P52"/>
  <c r="O51"/>
  <c r="O49"/>
  <c r="O47"/>
  <c r="O43"/>
  <c r="O41"/>
  <c r="O39"/>
  <c r="O37"/>
  <c r="P35"/>
  <c r="P33"/>
  <c r="P29"/>
  <c r="P25"/>
  <c r="P21"/>
  <c r="O18"/>
  <c r="O16"/>
  <c r="O14"/>
  <c r="O12"/>
  <c r="O10"/>
  <c r="O8"/>
  <c r="X6"/>
  <c r="V4"/>
  <c r="R4"/>
  <c r="O105"/>
  <c r="O101"/>
  <c r="O99"/>
  <c r="O97"/>
  <c r="P95"/>
  <c r="P87"/>
  <c r="P85"/>
  <c r="O82"/>
  <c r="O80"/>
  <c r="O78"/>
  <c r="P74"/>
  <c r="P72"/>
  <c r="P70"/>
  <c r="P68"/>
  <c r="P66"/>
  <c r="P64"/>
  <c r="O63"/>
  <c r="O61"/>
  <c r="O59"/>
  <c r="O57"/>
  <c r="O53"/>
  <c r="P51"/>
  <c r="P49"/>
  <c r="P45"/>
  <c r="P41"/>
  <c r="P37"/>
  <c r="O34"/>
  <c r="O32"/>
  <c r="O30"/>
  <c r="O26"/>
  <c r="O24"/>
  <c r="O22"/>
  <c r="O20"/>
  <c r="P18"/>
  <c r="P16"/>
  <c r="P14"/>
  <c r="P12"/>
  <c r="P10"/>
  <c r="P8"/>
  <c r="Y6"/>
  <c r="X4"/>
  <c r="S4"/>
  <c r="P105"/>
  <c r="P103"/>
  <c r="P101"/>
  <c r="O94"/>
  <c r="O92"/>
  <c r="O90"/>
  <c r="O88"/>
  <c r="O86"/>
  <c r="P82"/>
  <c r="P80"/>
  <c r="P78"/>
  <c r="P76"/>
  <c r="O75"/>
  <c r="O73"/>
  <c r="O69"/>
  <c r="O67"/>
  <c r="O65"/>
  <c r="P63"/>
  <c r="P55"/>
  <c r="P53"/>
  <c r="O50"/>
  <c r="O48"/>
  <c r="O46"/>
  <c r="O42"/>
  <c r="O40"/>
  <c r="O38"/>
  <c r="O36"/>
  <c r="P34"/>
  <c r="P32"/>
  <c r="P30"/>
  <c r="P28"/>
  <c r="P26"/>
  <c r="P24"/>
  <c r="P22"/>
  <c r="P20"/>
  <c r="O19"/>
  <c r="O17"/>
  <c r="O15"/>
  <c r="O11"/>
  <c r="O9"/>
  <c r="P7"/>
  <c r="Y4"/>
  <c r="T4"/>
  <c r="O104"/>
  <c r="O102"/>
  <c r="O100"/>
  <c r="O98"/>
  <c r="O96"/>
  <c r="P94"/>
  <c r="P92"/>
  <c r="P90"/>
  <c r="P88"/>
  <c r="P86"/>
  <c r="P84"/>
  <c r="O83"/>
  <c r="O81"/>
  <c r="O79"/>
  <c r="O77"/>
  <c r="P75"/>
  <c r="P71"/>
  <c r="P69"/>
  <c r="O62"/>
  <c r="O60"/>
  <c r="O58"/>
  <c r="O56"/>
  <c r="O54"/>
  <c r="O52"/>
  <c r="P50"/>
  <c r="P48"/>
  <c r="P46"/>
  <c r="P44"/>
  <c r="P42"/>
  <c r="P40"/>
  <c r="P38"/>
  <c r="P36"/>
  <c r="O35"/>
  <c r="O33"/>
  <c r="O31"/>
  <c r="O27"/>
  <c r="O25"/>
  <c r="O23"/>
  <c r="O21"/>
  <c r="P19"/>
  <c r="P17"/>
  <c r="P13"/>
  <c r="P9"/>
  <c r="O7"/>
  <c r="V6"/>
  <c r="Z4"/>
  <c r="U4"/>
  <c r="O2"/>
  <c r="AM8"/>
  <c r="AM16"/>
  <c r="AM24"/>
  <c r="BL7"/>
  <c r="BP4"/>
  <c r="BK10"/>
  <c r="BL11"/>
  <c r="BK14"/>
  <c r="BL15"/>
  <c r="BK18"/>
  <c r="BL19"/>
  <c r="BL23"/>
  <c r="BK26"/>
  <c r="BL27"/>
  <c r="BK30"/>
  <c r="AB16"/>
  <c r="AB50"/>
  <c r="AM7"/>
  <c r="AN9"/>
  <c r="AV13"/>
  <c r="AP15"/>
  <c r="AN17"/>
  <c r="AV21"/>
  <c r="AP23"/>
  <c r="AN25"/>
  <c r="AV29"/>
  <c r="AP31"/>
  <c r="AP35"/>
  <c r="AP39"/>
  <c r="AP43"/>
  <c r="AP47"/>
  <c r="AM50"/>
  <c r="AM58"/>
  <c r="AM66"/>
  <c r="AM74"/>
  <c r="AM82"/>
  <c r="AM90"/>
  <c r="AM98"/>
  <c r="BN7"/>
  <c r="BL8"/>
  <c r="BN10"/>
  <c r="BK11"/>
  <c r="BL12"/>
  <c r="BN14"/>
  <c r="BK15"/>
  <c r="BL16"/>
  <c r="BN18"/>
  <c r="BK19"/>
  <c r="BL20"/>
  <c r="BN22"/>
  <c r="BK23"/>
  <c r="BL24"/>
  <c r="BN26"/>
  <c r="BK27"/>
  <c r="BL28"/>
  <c r="BR4"/>
  <c r="BR6"/>
  <c r="BK2"/>
  <c r="EQ4" s="1"/>
  <c r="AB4" i="32" s="1"/>
  <c r="BQ4" i="28"/>
  <c r="BL104"/>
  <c r="BK103"/>
  <c r="BL100"/>
  <c r="BK99"/>
  <c r="BL96"/>
  <c r="BK95"/>
  <c r="BL92"/>
  <c r="BK91"/>
  <c r="BL88"/>
  <c r="BK87"/>
  <c r="BL84"/>
  <c r="BK83"/>
  <c r="BL80"/>
  <c r="BK79"/>
  <c r="BL76"/>
  <c r="BK75"/>
  <c r="BL72"/>
  <c r="BK71"/>
  <c r="BL68"/>
  <c r="BK67"/>
  <c r="BL64"/>
  <c r="BK63"/>
  <c r="BL60"/>
  <c r="BK59"/>
  <c r="BL56"/>
  <c r="BK55"/>
  <c r="BL52"/>
  <c r="BQ6"/>
  <c r="BL103"/>
  <c r="BL99"/>
  <c r="BL95"/>
  <c r="BL91"/>
  <c r="BL87"/>
  <c r="BL83"/>
  <c r="BN82"/>
  <c r="BL79"/>
  <c r="BL75"/>
  <c r="BN74"/>
  <c r="BL71"/>
  <c r="BL67"/>
  <c r="BN66"/>
  <c r="BL63"/>
  <c r="BL59"/>
  <c r="BK58"/>
  <c r="BL55"/>
  <c r="BL51"/>
  <c r="BN50"/>
  <c r="BL47"/>
  <c r="BN46"/>
  <c r="BL43"/>
  <c r="BK42"/>
  <c r="BL39"/>
  <c r="BN38"/>
  <c r="BL35"/>
  <c r="BN34"/>
  <c r="BL31"/>
  <c r="BL102"/>
  <c r="BL98"/>
  <c r="BN97"/>
  <c r="BL94"/>
  <c r="BN93"/>
  <c r="BL90"/>
  <c r="BL86"/>
  <c r="BN85"/>
  <c r="BL82"/>
  <c r="BL78"/>
  <c r="BN77"/>
  <c r="BL74"/>
  <c r="BN73"/>
  <c r="BL70"/>
  <c r="BK69"/>
  <c r="BL66"/>
  <c r="BN65"/>
  <c r="BL62"/>
  <c r="BN61"/>
  <c r="BL58"/>
  <c r="BN57"/>
  <c r="BL54"/>
  <c r="BN53"/>
  <c r="BL105"/>
  <c r="BK104"/>
  <c r="BN103"/>
  <c r="BL101"/>
  <c r="BN99"/>
  <c r="BL97"/>
  <c r="BK96"/>
  <c r="BN95"/>
  <c r="BL93"/>
  <c r="BN91"/>
  <c r="BL89"/>
  <c r="BK88"/>
  <c r="BN87"/>
  <c r="BL85"/>
  <c r="BN83"/>
  <c r="BL81"/>
  <c r="BK80"/>
  <c r="BN79"/>
  <c r="BL77"/>
  <c r="BN75"/>
  <c r="BL73"/>
  <c r="BK72"/>
  <c r="BN71"/>
  <c r="BL69"/>
  <c r="BN67"/>
  <c r="BL65"/>
  <c r="BK64"/>
  <c r="BN63"/>
  <c r="BL61"/>
  <c r="BK60"/>
  <c r="BN59"/>
  <c r="BL57"/>
  <c r="BK56"/>
  <c r="BN55"/>
  <c r="BL53"/>
  <c r="BK52"/>
  <c r="BL49"/>
  <c r="BK48"/>
  <c r="BL45"/>
  <c r="BK44"/>
  <c r="BL41"/>
  <c r="BK40"/>
  <c r="BL37"/>
  <c r="BK36"/>
  <c r="BL33"/>
  <c r="BK32"/>
  <c r="AR4"/>
  <c r="AM12"/>
  <c r="AM20"/>
  <c r="BL4"/>
  <c r="BK8"/>
  <c r="BL9"/>
  <c r="BN11"/>
  <c r="BK12"/>
  <c r="BL13"/>
  <c r="BN15"/>
  <c r="BN16"/>
  <c r="BL17"/>
  <c r="BN19"/>
  <c r="BK20"/>
  <c r="BL21"/>
  <c r="BN23"/>
  <c r="BK24"/>
  <c r="BL25"/>
  <c r="BN27"/>
  <c r="BK28"/>
  <c r="BL29"/>
  <c r="BK31"/>
  <c r="BL32"/>
  <c r="BN33"/>
  <c r="BL34"/>
  <c r="BK35"/>
  <c r="BL36"/>
  <c r="BN37"/>
  <c r="BL38"/>
  <c r="BK39"/>
  <c r="BL40"/>
  <c r="BN41"/>
  <c r="BL42"/>
  <c r="BK43"/>
  <c r="BL44"/>
  <c r="BN45"/>
  <c r="BL46"/>
  <c r="BK47"/>
  <c r="BL48"/>
  <c r="BN49"/>
  <c r="BL50"/>
  <c r="BK51"/>
  <c r="BF4"/>
  <c r="BK105"/>
  <c r="BK77"/>
  <c r="AM4"/>
  <c r="AN7"/>
  <c r="AR6"/>
  <c r="AV6"/>
  <c r="AP8"/>
  <c r="AM9"/>
  <c r="AN10"/>
  <c r="AV10"/>
  <c r="AP12"/>
  <c r="AM13"/>
  <c r="AN14"/>
  <c r="AV14"/>
  <c r="AP16"/>
  <c r="AM17"/>
  <c r="AN18"/>
  <c r="AV18"/>
  <c r="AP20"/>
  <c r="AM21"/>
  <c r="AN22"/>
  <c r="AV22"/>
  <c r="AP24"/>
  <c r="AM25"/>
  <c r="AN26"/>
  <c r="AV26"/>
  <c r="AP28"/>
  <c r="AM29"/>
  <c r="AN30"/>
  <c r="AV30"/>
  <c r="AM32"/>
  <c r="AP34"/>
  <c r="AM36"/>
  <c r="AP38"/>
  <c r="AM40"/>
  <c r="AP42"/>
  <c r="AM44"/>
  <c r="AP46"/>
  <c r="AM48"/>
  <c r="AM51"/>
  <c r="AM55"/>
  <c r="AM59"/>
  <c r="AM63"/>
  <c r="AM67"/>
  <c r="AM71"/>
  <c r="AM75"/>
  <c r="AM79"/>
  <c r="AM83"/>
  <c r="AM87"/>
  <c r="AM91"/>
  <c r="AM95"/>
  <c r="AM99"/>
  <c r="AM103"/>
  <c r="AT6"/>
  <c r="AT4"/>
  <c r="AV105"/>
  <c r="AN105"/>
  <c r="AV104"/>
  <c r="AN104"/>
  <c r="AV103"/>
  <c r="AN103"/>
  <c r="AV102"/>
  <c r="AN102"/>
  <c r="AV101"/>
  <c r="AN101"/>
  <c r="AV100"/>
  <c r="AN100"/>
  <c r="AV99"/>
  <c r="AN99"/>
  <c r="AV98"/>
  <c r="AN98"/>
  <c r="AV97"/>
  <c r="AN97"/>
  <c r="AV96"/>
  <c r="AN96"/>
  <c r="AV95"/>
  <c r="AN95"/>
  <c r="AV94"/>
  <c r="AN94"/>
  <c r="AV93"/>
  <c r="AN93"/>
  <c r="AV92"/>
  <c r="AN92"/>
  <c r="AV91"/>
  <c r="AN91"/>
  <c r="AV90"/>
  <c r="AN90"/>
  <c r="AV89"/>
  <c r="AN89"/>
  <c r="AV88"/>
  <c r="AN88"/>
  <c r="AV87"/>
  <c r="AN87"/>
  <c r="AV86"/>
  <c r="AN86"/>
  <c r="AV85"/>
  <c r="AN85"/>
  <c r="AV84"/>
  <c r="AN84"/>
  <c r="AV83"/>
  <c r="AN83"/>
  <c r="AV82"/>
  <c r="AN82"/>
  <c r="AV81"/>
  <c r="AN81"/>
  <c r="AV80"/>
  <c r="AN80"/>
  <c r="AV79"/>
  <c r="AN79"/>
  <c r="AV78"/>
  <c r="AN78"/>
  <c r="AV77"/>
  <c r="AN77"/>
  <c r="AV76"/>
  <c r="AN76"/>
  <c r="AV75"/>
  <c r="AN75"/>
  <c r="AV74"/>
  <c r="AN74"/>
  <c r="AV73"/>
  <c r="AN73"/>
  <c r="AV72"/>
  <c r="AN72"/>
  <c r="AV71"/>
  <c r="AN71"/>
  <c r="AV70"/>
  <c r="AN70"/>
  <c r="AV69"/>
  <c r="AN69"/>
  <c r="AV68"/>
  <c r="AN68"/>
  <c r="AV67"/>
  <c r="AN67"/>
  <c r="AV66"/>
  <c r="AN66"/>
  <c r="AV65"/>
  <c r="AN65"/>
  <c r="AV64"/>
  <c r="AN64"/>
  <c r="AV63"/>
  <c r="AN63"/>
  <c r="AV62"/>
  <c r="AN62"/>
  <c r="AV61"/>
  <c r="AN61"/>
  <c r="AV60"/>
  <c r="AN60"/>
  <c r="AV59"/>
  <c r="AN59"/>
  <c r="AV58"/>
  <c r="AN58"/>
  <c r="AV57"/>
  <c r="AN57"/>
  <c r="AV56"/>
  <c r="AN56"/>
  <c r="AV55"/>
  <c r="AN55"/>
  <c r="AV54"/>
  <c r="AN54"/>
  <c r="AV53"/>
  <c r="AN53"/>
  <c r="AV52"/>
  <c r="AN52"/>
  <c r="AV51"/>
  <c r="AN51"/>
  <c r="AV50"/>
  <c r="AN50"/>
  <c r="AV49"/>
  <c r="AN49"/>
  <c r="AV48"/>
  <c r="AN48"/>
  <c r="AV47"/>
  <c r="AN47"/>
  <c r="AV46"/>
  <c r="AN46"/>
  <c r="AV45"/>
  <c r="AN45"/>
  <c r="AV44"/>
  <c r="AN44"/>
  <c r="AV43"/>
  <c r="AN43"/>
  <c r="AV42"/>
  <c r="AN42"/>
  <c r="AV41"/>
  <c r="AN41"/>
  <c r="AV40"/>
  <c r="AN40"/>
  <c r="AV39"/>
  <c r="AN39"/>
  <c r="AV38"/>
  <c r="AN38"/>
  <c r="AV37"/>
  <c r="AN37"/>
  <c r="AV36"/>
  <c r="AN36"/>
  <c r="AV35"/>
  <c r="AN35"/>
  <c r="AV34"/>
  <c r="AN34"/>
  <c r="AV33"/>
  <c r="AN33"/>
  <c r="AV32"/>
  <c r="AN32"/>
  <c r="AV31"/>
  <c r="AM2"/>
  <c r="AX6"/>
  <c r="AV7"/>
  <c r="AS4"/>
  <c r="AP105"/>
  <c r="AP104"/>
  <c r="AP103"/>
  <c r="AP102"/>
  <c r="AP101"/>
  <c r="AP100"/>
  <c r="AP99"/>
  <c r="AP98"/>
  <c r="AP97"/>
  <c r="AP96"/>
  <c r="AP95"/>
  <c r="AP94"/>
  <c r="AP93"/>
  <c r="AP92"/>
  <c r="AP91"/>
  <c r="AP90"/>
  <c r="AP89"/>
  <c r="AP88"/>
  <c r="AP87"/>
  <c r="AP86"/>
  <c r="AP85"/>
  <c r="AP84"/>
  <c r="AP83"/>
  <c r="AP82"/>
  <c r="AP81"/>
  <c r="AP80"/>
  <c r="AP79"/>
  <c r="AP78"/>
  <c r="AP77"/>
  <c r="AP76"/>
  <c r="AP75"/>
  <c r="AP74"/>
  <c r="AP73"/>
  <c r="AP72"/>
  <c r="AP71"/>
  <c r="AP70"/>
  <c r="AP69"/>
  <c r="AP68"/>
  <c r="AP67"/>
  <c r="AP66"/>
  <c r="AP65"/>
  <c r="AP64"/>
  <c r="AP63"/>
  <c r="AP62"/>
  <c r="AP61"/>
  <c r="AP60"/>
  <c r="AP59"/>
  <c r="AP58"/>
  <c r="AP57"/>
  <c r="AP56"/>
  <c r="AP55"/>
  <c r="AP54"/>
  <c r="AP53"/>
  <c r="AP52"/>
  <c r="AP51"/>
  <c r="AP50"/>
  <c r="AP7"/>
  <c r="AP9"/>
  <c r="AM10"/>
  <c r="AN11"/>
  <c r="AV11"/>
  <c r="AP13"/>
  <c r="AM14"/>
  <c r="AN15"/>
  <c r="AV15"/>
  <c r="AP17"/>
  <c r="AM18"/>
  <c r="AN19"/>
  <c r="AV19"/>
  <c r="AP21"/>
  <c r="AM22"/>
  <c r="AN23"/>
  <c r="AV23"/>
  <c r="AP25"/>
  <c r="AM26"/>
  <c r="AN27"/>
  <c r="AV27"/>
  <c r="AP29"/>
  <c r="AM30"/>
  <c r="AN31"/>
  <c r="AP33"/>
  <c r="AM35"/>
  <c r="AP37"/>
  <c r="AM39"/>
  <c r="AP41"/>
  <c r="AM43"/>
  <c r="AP45"/>
  <c r="AM47"/>
  <c r="AP49"/>
  <c r="AM52"/>
  <c r="AM56"/>
  <c r="AM60"/>
  <c r="AM64"/>
  <c r="AM68"/>
  <c r="AM72"/>
  <c r="AM76"/>
  <c r="AM80"/>
  <c r="AM84"/>
  <c r="AM88"/>
  <c r="AM92"/>
  <c r="AM96"/>
  <c r="AM100"/>
  <c r="AM104"/>
  <c r="AN4"/>
  <c r="AS6"/>
  <c r="AW6"/>
  <c r="AN8"/>
  <c r="AV8"/>
  <c r="AP10"/>
  <c r="AM11"/>
  <c r="AN12"/>
  <c r="AV12"/>
  <c r="AP14"/>
  <c r="AM15"/>
  <c r="AN16"/>
  <c r="AV16"/>
  <c r="AP18"/>
  <c r="AM19"/>
  <c r="AN20"/>
  <c r="AV20"/>
  <c r="AP22"/>
  <c r="AM23"/>
  <c r="AN24"/>
  <c r="AV24"/>
  <c r="AP26"/>
  <c r="AM27"/>
  <c r="AN28"/>
  <c r="AV28"/>
  <c r="AP30"/>
  <c r="AM31"/>
  <c r="AP32"/>
  <c r="AM34"/>
  <c r="AP36"/>
  <c r="AM38"/>
  <c r="AP40"/>
  <c r="AM42"/>
  <c r="AP44"/>
  <c r="AM46"/>
  <c r="AP48"/>
  <c r="AM53"/>
  <c r="AM57"/>
  <c r="AM61"/>
  <c r="AM65"/>
  <c r="AM69"/>
  <c r="AM73"/>
  <c r="AM77"/>
  <c r="AM81"/>
  <c r="AM85"/>
  <c r="AM89"/>
  <c r="AM93"/>
  <c r="AM97"/>
  <c r="AM101"/>
  <c r="AM105"/>
  <c r="BX4"/>
  <c r="BX105"/>
  <c r="BX104"/>
  <c r="BX103"/>
  <c r="BX102"/>
  <c r="BX101"/>
  <c r="BX100"/>
  <c r="BX99"/>
  <c r="BX98"/>
  <c r="BX97"/>
  <c r="BX96"/>
  <c r="BX95"/>
  <c r="CD4"/>
  <c r="BW2"/>
  <c r="L283" i="32" s="1"/>
  <c r="CD6" i="28"/>
  <c r="BZ96"/>
  <c r="BX92"/>
  <c r="BZ88"/>
  <c r="BZ80"/>
  <c r="BZ72"/>
  <c r="BZ64"/>
  <c r="BZ56"/>
  <c r="BZ48"/>
  <c r="BZ40"/>
  <c r="BZ32"/>
  <c r="BZ24"/>
  <c r="BZ16"/>
  <c r="BZ8"/>
  <c r="CB4"/>
  <c r="BZ104"/>
  <c r="BX91"/>
  <c r="BX90"/>
  <c r="BX89"/>
  <c r="BX88"/>
  <c r="BX87"/>
  <c r="BX86"/>
  <c r="BX85"/>
  <c r="BX84"/>
  <c r="BX83"/>
  <c r="BX82"/>
  <c r="BX81"/>
  <c r="BX80"/>
  <c r="BX79"/>
  <c r="BX78"/>
  <c r="BX77"/>
  <c r="BX76"/>
  <c r="BX75"/>
  <c r="BX74"/>
  <c r="BX73"/>
  <c r="BX72"/>
  <c r="BX71"/>
  <c r="BX70"/>
  <c r="BX69"/>
  <c r="BX68"/>
  <c r="BX67"/>
  <c r="BX66"/>
  <c r="BX65"/>
  <c r="BX64"/>
  <c r="BX63"/>
  <c r="BX62"/>
  <c r="BX61"/>
  <c r="BX60"/>
  <c r="BX59"/>
  <c r="BX58"/>
  <c r="BX57"/>
  <c r="BX56"/>
  <c r="BX55"/>
  <c r="BX54"/>
  <c r="BX53"/>
  <c r="BX52"/>
  <c r="BX51"/>
  <c r="BX50"/>
  <c r="BX49"/>
  <c r="BX48"/>
  <c r="BX47"/>
  <c r="BX46"/>
  <c r="BX45"/>
  <c r="BX44"/>
  <c r="BX43"/>
  <c r="BX42"/>
  <c r="BX41"/>
  <c r="BX40"/>
  <c r="BX39"/>
  <c r="BX38"/>
  <c r="BX37"/>
  <c r="BX36"/>
  <c r="BX35"/>
  <c r="BX34"/>
  <c r="BX33"/>
  <c r="BX32"/>
  <c r="BX31"/>
  <c r="BX30"/>
  <c r="BX29"/>
  <c r="BX28"/>
  <c r="BX27"/>
  <c r="BX26"/>
  <c r="BX25"/>
  <c r="BX24"/>
  <c r="BX23"/>
  <c r="BX22"/>
  <c r="BX21"/>
  <c r="BX20"/>
  <c r="BX19"/>
  <c r="BX18"/>
  <c r="BX17"/>
  <c r="BX16"/>
  <c r="BX15"/>
  <c r="BX14"/>
  <c r="BX13"/>
  <c r="BX12"/>
  <c r="BX11"/>
  <c r="BX10"/>
  <c r="BX9"/>
  <c r="BX8"/>
  <c r="CB6"/>
  <c r="BX7"/>
  <c r="BX94"/>
  <c r="BZ93"/>
  <c r="CC4"/>
  <c r="CC6"/>
  <c r="BZ10"/>
  <c r="BZ18"/>
  <c r="BZ26"/>
  <c r="BZ34"/>
  <c r="BZ42"/>
  <c r="BZ50"/>
  <c r="BZ58"/>
  <c r="BZ66"/>
  <c r="BZ74"/>
  <c r="BZ82"/>
  <c r="BZ90"/>
  <c r="BW92"/>
  <c r="BZ43"/>
  <c r="BZ75"/>
  <c r="BX93"/>
  <c r="AB8"/>
  <c r="AB10"/>
  <c r="AB14"/>
  <c r="AB40"/>
  <c r="AB42"/>
  <c r="AB46"/>
  <c r="AB72"/>
  <c r="AB74"/>
  <c r="AB78"/>
  <c r="AB98"/>
  <c r="AH4"/>
  <c r="AB32"/>
  <c r="AB34"/>
  <c r="AB38"/>
  <c r="AB64"/>
  <c r="AB66"/>
  <c r="AB70"/>
  <c r="AB24"/>
  <c r="AB26"/>
  <c r="AB30"/>
  <c r="AB56"/>
  <c r="AB58"/>
  <c r="AB62"/>
  <c r="AB82"/>
  <c r="AB80"/>
  <c r="AB88"/>
  <c r="AB96"/>
  <c r="AB86"/>
  <c r="AB94"/>
  <c r="AD4"/>
  <c r="AA105"/>
  <c r="AA103"/>
  <c r="AA101"/>
  <c r="AA99"/>
  <c r="AA97"/>
  <c r="AA95"/>
  <c r="AA93"/>
  <c r="AA91"/>
  <c r="AA89"/>
  <c r="AA87"/>
  <c r="AA85"/>
  <c r="AA83"/>
  <c r="AA81"/>
  <c r="AA79"/>
  <c r="AA77"/>
  <c r="AA75"/>
  <c r="AA73"/>
  <c r="AA71"/>
  <c r="AA69"/>
  <c r="AA67"/>
  <c r="AA65"/>
  <c r="AA63"/>
  <c r="AA61"/>
  <c r="AA59"/>
  <c r="AA57"/>
  <c r="AA55"/>
  <c r="AA53"/>
  <c r="AA51"/>
  <c r="AA49"/>
  <c r="AA47"/>
  <c r="AA45"/>
  <c r="AA43"/>
  <c r="AA41"/>
  <c r="AA39"/>
  <c r="AA37"/>
  <c r="AA35"/>
  <c r="AA33"/>
  <c r="AA31"/>
  <c r="AA29"/>
  <c r="AA27"/>
  <c r="AA25"/>
  <c r="AA23"/>
  <c r="AA21"/>
  <c r="AA19"/>
  <c r="AA17"/>
  <c r="AA15"/>
  <c r="AA13"/>
  <c r="AA11"/>
  <c r="AA9"/>
  <c r="AB7"/>
  <c r="AL6"/>
  <c r="AA2"/>
  <c r="L279" i="32" s="1"/>
  <c r="AB105" i="28"/>
  <c r="AB103"/>
  <c r="AB101"/>
  <c r="AB99"/>
  <c r="AB97"/>
  <c r="AB95"/>
  <c r="AB93"/>
  <c r="AB91"/>
  <c r="AB89"/>
  <c r="AB87"/>
  <c r="AB85"/>
  <c r="AB83"/>
  <c r="AB81"/>
  <c r="AB79"/>
  <c r="AB77"/>
  <c r="AB75"/>
  <c r="AB73"/>
  <c r="AB71"/>
  <c r="AB69"/>
  <c r="AB67"/>
  <c r="AB65"/>
  <c r="AB63"/>
  <c r="AB61"/>
  <c r="AB59"/>
  <c r="AB57"/>
  <c r="AB55"/>
  <c r="AB53"/>
  <c r="AB51"/>
  <c r="AB49"/>
  <c r="AB47"/>
  <c r="AB45"/>
  <c r="AB43"/>
  <c r="AB41"/>
  <c r="AB39"/>
  <c r="AB37"/>
  <c r="AB35"/>
  <c r="AB33"/>
  <c r="AB31"/>
  <c r="AB29"/>
  <c r="AB27"/>
  <c r="AB25"/>
  <c r="AB23"/>
  <c r="AB21"/>
  <c r="AB19"/>
  <c r="AB17"/>
  <c r="AB15"/>
  <c r="AB13"/>
  <c r="AB11"/>
  <c r="AB9"/>
  <c r="AA7"/>
  <c r="AB104"/>
  <c r="AA104"/>
  <c r="AA102"/>
  <c r="AA100"/>
  <c r="AA98"/>
  <c r="AA96"/>
  <c r="AA94"/>
  <c r="AA92"/>
  <c r="AA90"/>
  <c r="AA88"/>
  <c r="AA86"/>
  <c r="AA84"/>
  <c r="AA82"/>
  <c r="AA80"/>
  <c r="AA78"/>
  <c r="AA76"/>
  <c r="AA74"/>
  <c r="AA72"/>
  <c r="AA70"/>
  <c r="AA68"/>
  <c r="AA66"/>
  <c r="AA64"/>
  <c r="AA62"/>
  <c r="AA60"/>
  <c r="AA58"/>
  <c r="AA56"/>
  <c r="AA54"/>
  <c r="AA52"/>
  <c r="AA50"/>
  <c r="AA48"/>
  <c r="AA46"/>
  <c r="AA44"/>
  <c r="AA42"/>
  <c r="AA40"/>
  <c r="AA38"/>
  <c r="AA36"/>
  <c r="AA34"/>
  <c r="AA32"/>
  <c r="AA30"/>
  <c r="AA28"/>
  <c r="AA26"/>
  <c r="AA24"/>
  <c r="AA22"/>
  <c r="AA20"/>
  <c r="AA18"/>
  <c r="AA16"/>
  <c r="AA14"/>
  <c r="AA12"/>
  <c r="AA10"/>
  <c r="AA8"/>
  <c r="AJ6"/>
  <c r="AK6"/>
  <c r="AB12"/>
  <c r="AB20"/>
  <c r="AB28"/>
  <c r="AB36"/>
  <c r="AB44"/>
  <c r="AB52"/>
  <c r="AB60"/>
  <c r="AB68"/>
  <c r="AB76"/>
  <c r="AB84"/>
  <c r="AB92"/>
  <c r="AB100"/>
  <c r="AZ22"/>
  <c r="AZ30"/>
  <c r="AZ38"/>
  <c r="AZ46"/>
  <c r="AY48"/>
  <c r="AY50"/>
  <c r="AY52"/>
  <c r="AY54"/>
  <c r="AY56"/>
  <c r="AY58"/>
  <c r="AY60"/>
  <c r="AY62"/>
  <c r="AZ65"/>
  <c r="AZ73"/>
  <c r="AZ81"/>
  <c r="AZ89"/>
  <c r="AZ97"/>
  <c r="AZ105"/>
  <c r="BD4"/>
  <c r="AZ20"/>
  <c r="AZ28"/>
  <c r="AZ36"/>
  <c r="AZ44"/>
  <c r="AZ63"/>
  <c r="AZ71"/>
  <c r="AZ79"/>
  <c r="AZ87"/>
  <c r="AZ95"/>
  <c r="AZ103"/>
  <c r="AY9"/>
  <c r="AY11"/>
  <c r="AY13"/>
  <c r="AZ18"/>
  <c r="AZ26"/>
  <c r="AZ34"/>
  <c r="AZ42"/>
  <c r="AZ69"/>
  <c r="AZ77"/>
  <c r="AZ85"/>
  <c r="AZ93"/>
  <c r="AZ101"/>
  <c r="BE4"/>
  <c r="AZ14"/>
  <c r="AY16"/>
  <c r="AY18"/>
  <c r="AY20"/>
  <c r="AY24"/>
  <c r="AY26"/>
  <c r="AY28"/>
  <c r="AY30"/>
  <c r="AY32"/>
  <c r="AY34"/>
  <c r="AY36"/>
  <c r="AY40"/>
  <c r="AY42"/>
  <c r="AY44"/>
  <c r="AY46"/>
  <c r="AZ47"/>
  <c r="AZ49"/>
  <c r="AZ51"/>
  <c r="AZ53"/>
  <c r="AZ55"/>
  <c r="AZ57"/>
  <c r="AZ59"/>
  <c r="AZ61"/>
  <c r="AY63"/>
  <c r="AY65"/>
  <c r="AY67"/>
  <c r="AY69"/>
  <c r="AY71"/>
  <c r="AY73"/>
  <c r="AY75"/>
  <c r="AY77"/>
  <c r="AY79"/>
  <c r="AY81"/>
  <c r="AY83"/>
  <c r="AY85"/>
  <c r="AY87"/>
  <c r="AY89"/>
  <c r="AY91"/>
  <c r="AY93"/>
  <c r="AY95"/>
  <c r="AY97"/>
  <c r="AY99"/>
  <c r="AY101"/>
  <c r="AY103"/>
  <c r="AY105"/>
  <c r="AY2"/>
  <c r="L281" i="32" s="1"/>
  <c r="AZ7" i="28"/>
  <c r="AY8"/>
  <c r="AY10"/>
  <c r="AY12"/>
  <c r="AY14"/>
  <c r="AZ15"/>
  <c r="AZ17"/>
  <c r="AZ19"/>
  <c r="AZ21"/>
  <c r="AZ23"/>
  <c r="AZ25"/>
  <c r="AZ27"/>
  <c r="AZ29"/>
  <c r="AZ31"/>
  <c r="AZ33"/>
  <c r="AZ35"/>
  <c r="AZ37"/>
  <c r="AZ39"/>
  <c r="AZ41"/>
  <c r="AZ43"/>
  <c r="AZ45"/>
  <c r="AY47"/>
  <c r="AY49"/>
  <c r="AY51"/>
  <c r="AY53"/>
  <c r="AY55"/>
  <c r="AY57"/>
  <c r="AY59"/>
  <c r="AY61"/>
  <c r="AZ64"/>
  <c r="AZ66"/>
  <c r="AZ92"/>
  <c r="AZ94"/>
  <c r="AZ96"/>
  <c r="AZ98"/>
  <c r="AZ100"/>
  <c r="AZ102"/>
  <c r="AZ104"/>
  <c r="AY7"/>
  <c r="AZ9"/>
  <c r="AZ11"/>
  <c r="AZ13"/>
  <c r="AY15"/>
  <c r="AY17"/>
  <c r="AY19"/>
  <c r="AY21"/>
  <c r="AY23"/>
  <c r="AY25"/>
  <c r="AY27"/>
  <c r="AY29"/>
  <c r="AY31"/>
  <c r="AY33"/>
  <c r="AY35"/>
  <c r="AY37"/>
  <c r="AY39"/>
  <c r="AY41"/>
  <c r="AY43"/>
  <c r="AY45"/>
  <c r="AZ48"/>
  <c r="AZ50"/>
  <c r="AZ52"/>
  <c r="AZ54"/>
  <c r="AZ56"/>
  <c r="AZ58"/>
  <c r="AZ60"/>
  <c r="AZ62"/>
  <c r="AY64"/>
  <c r="AY66"/>
  <c r="AY68"/>
  <c r="AY70"/>
  <c r="AY72"/>
  <c r="AY74"/>
  <c r="AY76"/>
  <c r="AY78"/>
  <c r="AY80"/>
  <c r="AY82"/>
  <c r="AY84"/>
  <c r="AY86"/>
  <c r="AY88"/>
  <c r="AY90"/>
  <c r="AY94"/>
  <c r="AY96"/>
  <c r="AY98"/>
  <c r="AY100"/>
  <c r="AY102"/>
  <c r="AY104"/>
  <c r="CH6"/>
  <c r="CG4"/>
  <c r="CH4"/>
  <c r="CF6"/>
  <c r="CG6"/>
  <c r="CF4"/>
  <c r="CA4"/>
  <c r="BV4"/>
  <c r="BU6"/>
  <c r="BT4"/>
  <c r="BV6"/>
  <c r="BT6"/>
  <c r="BU4"/>
  <c r="BJ6"/>
  <c r="BI4"/>
  <c r="BJ4"/>
  <c r="BH6"/>
  <c r="BI6"/>
  <c r="BH4"/>
  <c r="BC4"/>
  <c r="AW4"/>
  <c r="AV4"/>
  <c r="AQ4"/>
  <c r="AX4"/>
  <c r="AE4"/>
  <c r="AL4"/>
  <c r="AB4"/>
  <c r="AF4"/>
  <c r="AK4"/>
  <c r="AG4"/>
  <c r="AJ4"/>
  <c r="S10" i="32" l="1"/>
  <c r="S14"/>
  <c r="S18"/>
  <c r="S22"/>
  <c r="S26"/>
  <c r="S30"/>
  <c r="S34"/>
  <c r="S38"/>
  <c r="S42"/>
  <c r="S46"/>
  <c r="S50"/>
  <c r="S54"/>
  <c r="S58"/>
  <c r="S62"/>
  <c r="S66"/>
  <c r="S70"/>
  <c r="S74"/>
  <c r="S78"/>
  <c r="S82"/>
  <c r="S86"/>
  <c r="S90"/>
  <c r="S94"/>
  <c r="S98"/>
  <c r="S102"/>
  <c r="S106"/>
  <c r="S110"/>
  <c r="S114"/>
  <c r="S118"/>
  <c r="S122"/>
  <c r="S126"/>
  <c r="S130"/>
  <c r="S134"/>
  <c r="S138"/>
  <c r="S142"/>
  <c r="S146"/>
  <c r="S150"/>
  <c r="S154"/>
  <c r="S158"/>
  <c r="S162"/>
  <c r="S166"/>
  <c r="S170"/>
  <c r="S174"/>
  <c r="S178"/>
  <c r="S182"/>
  <c r="S186"/>
  <c r="S190"/>
  <c r="S194"/>
  <c r="S198"/>
  <c r="S202"/>
  <c r="S206"/>
  <c r="S210"/>
  <c r="S214"/>
  <c r="S218"/>
  <c r="S222"/>
  <c r="S226"/>
  <c r="S230"/>
  <c r="S234"/>
  <c r="S238"/>
  <c r="S242"/>
  <c r="S246"/>
  <c r="S250"/>
  <c r="S254"/>
  <c r="S258"/>
  <c r="S262"/>
  <c r="S266"/>
  <c r="S270"/>
  <c r="S274"/>
  <c r="S4"/>
  <c r="S11"/>
  <c r="S27"/>
  <c r="S39"/>
  <c r="S55"/>
  <c r="S67"/>
  <c r="S79"/>
  <c r="S87"/>
  <c r="S103"/>
  <c r="S115"/>
  <c r="S127"/>
  <c r="S139"/>
  <c r="S151"/>
  <c r="S163"/>
  <c r="S175"/>
  <c r="S183"/>
  <c r="S195"/>
  <c r="S207"/>
  <c r="S219"/>
  <c r="S227"/>
  <c r="S239"/>
  <c r="S251"/>
  <c r="S263"/>
  <c r="S275"/>
  <c r="S9"/>
  <c r="S13"/>
  <c r="S17"/>
  <c r="S21"/>
  <c r="S25"/>
  <c r="S29"/>
  <c r="S33"/>
  <c r="S37"/>
  <c r="S41"/>
  <c r="S45"/>
  <c r="S49"/>
  <c r="S53"/>
  <c r="S57"/>
  <c r="S61"/>
  <c r="S65"/>
  <c r="S69"/>
  <c r="S73"/>
  <c r="S77"/>
  <c r="S81"/>
  <c r="S85"/>
  <c r="S89"/>
  <c r="S93"/>
  <c r="S97"/>
  <c r="S101"/>
  <c r="S105"/>
  <c r="S109"/>
  <c r="S113"/>
  <c r="S117"/>
  <c r="S121"/>
  <c r="S125"/>
  <c r="S129"/>
  <c r="S133"/>
  <c r="S137"/>
  <c r="S141"/>
  <c r="S145"/>
  <c r="S149"/>
  <c r="S153"/>
  <c r="S157"/>
  <c r="S161"/>
  <c r="S165"/>
  <c r="S169"/>
  <c r="S173"/>
  <c r="S177"/>
  <c r="S181"/>
  <c r="S185"/>
  <c r="S189"/>
  <c r="S193"/>
  <c r="S197"/>
  <c r="S201"/>
  <c r="S205"/>
  <c r="S209"/>
  <c r="S213"/>
  <c r="S217"/>
  <c r="S221"/>
  <c r="S225"/>
  <c r="S229"/>
  <c r="S233"/>
  <c r="S237"/>
  <c r="S241"/>
  <c r="S245"/>
  <c r="S249"/>
  <c r="S253"/>
  <c r="S257"/>
  <c r="S261"/>
  <c r="S265"/>
  <c r="S269"/>
  <c r="S273"/>
  <c r="S6"/>
  <c r="S15"/>
  <c r="S31"/>
  <c r="S43"/>
  <c r="S51"/>
  <c r="S63"/>
  <c r="S75"/>
  <c r="S91"/>
  <c r="S99"/>
  <c r="S111"/>
  <c r="S119"/>
  <c r="S131"/>
  <c r="S143"/>
  <c r="S155"/>
  <c r="S167"/>
  <c r="S179"/>
  <c r="S191"/>
  <c r="S199"/>
  <c r="S211"/>
  <c r="S223"/>
  <c r="S235"/>
  <c r="S243"/>
  <c r="S255"/>
  <c r="S267"/>
  <c r="S8"/>
  <c r="S12"/>
  <c r="S16"/>
  <c r="S20"/>
  <c r="S24"/>
  <c r="S28"/>
  <c r="S32"/>
  <c r="S36"/>
  <c r="S40"/>
  <c r="S44"/>
  <c r="S48"/>
  <c r="S52"/>
  <c r="S56"/>
  <c r="S60"/>
  <c r="S64"/>
  <c r="S68"/>
  <c r="S72"/>
  <c r="S76"/>
  <c r="S80"/>
  <c r="S84"/>
  <c r="S88"/>
  <c r="S92"/>
  <c r="S96"/>
  <c r="S100"/>
  <c r="S104"/>
  <c r="S108"/>
  <c r="S112"/>
  <c r="S116"/>
  <c r="S120"/>
  <c r="S124"/>
  <c r="S128"/>
  <c r="S132"/>
  <c r="S136"/>
  <c r="S140"/>
  <c r="S144"/>
  <c r="S148"/>
  <c r="S152"/>
  <c r="S156"/>
  <c r="S160"/>
  <c r="S164"/>
  <c r="S168"/>
  <c r="S172"/>
  <c r="S176"/>
  <c r="S180"/>
  <c r="S184"/>
  <c r="S188"/>
  <c r="S192"/>
  <c r="S196"/>
  <c r="S200"/>
  <c r="S204"/>
  <c r="S208"/>
  <c r="S212"/>
  <c r="S216"/>
  <c r="S220"/>
  <c r="S224"/>
  <c r="S228"/>
  <c r="S232"/>
  <c r="S236"/>
  <c r="S240"/>
  <c r="S244"/>
  <c r="S248"/>
  <c r="S252"/>
  <c r="S256"/>
  <c r="S260"/>
  <c r="S264"/>
  <c r="S268"/>
  <c r="S272"/>
  <c r="S276"/>
  <c r="S7"/>
  <c r="S19"/>
  <c r="S23"/>
  <c r="S35"/>
  <c r="S47"/>
  <c r="S59"/>
  <c r="S71"/>
  <c r="S83"/>
  <c r="S95"/>
  <c r="S107"/>
  <c r="S123"/>
  <c r="S135"/>
  <c r="S147"/>
  <c r="S159"/>
  <c r="S171"/>
  <c r="S187"/>
  <c r="S203"/>
  <c r="S215"/>
  <c r="S231"/>
  <c r="S247"/>
  <c r="S259"/>
  <c r="S271"/>
  <c r="CN24" i="15"/>
  <c r="CQ24" s="1"/>
  <c r="CR24" s="1"/>
  <c r="AD24"/>
  <c r="AL24"/>
  <c r="CN32"/>
  <c r="AD32"/>
  <c r="CZ32" s="1"/>
  <c r="DC32" s="1"/>
  <c r="DD32" s="1"/>
  <c r="AL32"/>
  <c r="DL32" s="1"/>
  <c r="DO32" s="1"/>
  <c r="CN36"/>
  <c r="AD36"/>
  <c r="AL36"/>
  <c r="DL36" s="1"/>
  <c r="DO36" s="1"/>
  <c r="CN40"/>
  <c r="AD40"/>
  <c r="AL40"/>
  <c r="CN48"/>
  <c r="CQ48" s="1"/>
  <c r="CR48" s="1"/>
  <c r="AD48"/>
  <c r="CZ48" s="1"/>
  <c r="DC48" s="1"/>
  <c r="DD48" s="1"/>
  <c r="AL48"/>
  <c r="CN52"/>
  <c r="AD52"/>
  <c r="CZ52" s="1"/>
  <c r="DC52" s="1"/>
  <c r="DD52" s="1"/>
  <c r="AL52"/>
  <c r="DL52" s="1"/>
  <c r="DO52" s="1"/>
  <c r="CN28"/>
  <c r="AD28"/>
  <c r="AL28"/>
  <c r="DL28" s="1"/>
  <c r="DO28" s="1"/>
  <c r="CN44"/>
  <c r="AD44"/>
  <c r="AL44"/>
  <c r="CN20"/>
  <c r="CQ20" s="1"/>
  <c r="CR20" s="1"/>
  <c r="AD20"/>
  <c r="CZ20" s="1"/>
  <c r="DC20" s="1"/>
  <c r="DD20" s="1"/>
  <c r="AL20"/>
  <c r="CN41"/>
  <c r="AD41"/>
  <c r="CZ41" s="1"/>
  <c r="DC41" s="1"/>
  <c r="DD41" s="1"/>
  <c r="AL41"/>
  <c r="CN12"/>
  <c r="AD12"/>
  <c r="AL12"/>
  <c r="DL12" s="1"/>
  <c r="DO12" s="1"/>
  <c r="BJ256"/>
  <c r="EV256" s="1"/>
  <c r="EY256" s="1"/>
  <c r="BJ108"/>
  <c r="EV108" s="1"/>
  <c r="EY108" s="1"/>
  <c r="N238" i="28"/>
  <c r="FH240" i="15"/>
  <c r="BJ240"/>
  <c r="EV240" s="1"/>
  <c r="EY240" s="1"/>
  <c r="CG238" i="28" s="1"/>
  <c r="EW238" s="1"/>
  <c r="AT240" i="15"/>
  <c r="DX240" s="1"/>
  <c r="EA240" s="1"/>
  <c r="EB240" s="1"/>
  <c r="BB240"/>
  <c r="EJ240" s="1"/>
  <c r="EM240" s="1"/>
  <c r="CZ240"/>
  <c r="DC240" s="1"/>
  <c r="DD240" s="1"/>
  <c r="CQ240"/>
  <c r="CR240" s="1"/>
  <c r="DL240"/>
  <c r="DO240" s="1"/>
  <c r="N174" i="28"/>
  <c r="FH176" i="15"/>
  <c r="BJ176"/>
  <c r="EV176" s="1"/>
  <c r="EY176" s="1"/>
  <c r="CG174" i="28" s="1"/>
  <c r="EW174" s="1"/>
  <c r="AT176" i="15"/>
  <c r="DX176" s="1"/>
  <c r="EA176" s="1"/>
  <c r="EB176" s="1"/>
  <c r="BB176"/>
  <c r="EJ176" s="1"/>
  <c r="EM176" s="1"/>
  <c r="CZ176"/>
  <c r="DC176" s="1"/>
  <c r="DD176" s="1"/>
  <c r="DL176"/>
  <c r="DO176" s="1"/>
  <c r="CQ176"/>
  <c r="CR176" s="1"/>
  <c r="N110" i="28"/>
  <c r="FH112" i="15"/>
  <c r="BJ112"/>
  <c r="EV112" s="1"/>
  <c r="EY112" s="1"/>
  <c r="CG110" i="28" s="1"/>
  <c r="EW110" s="1"/>
  <c r="CZ112" i="15"/>
  <c r="DC112" s="1"/>
  <c r="DD112" s="1"/>
  <c r="DL112"/>
  <c r="DO112" s="1"/>
  <c r="BB112"/>
  <c r="EJ112" s="1"/>
  <c r="EM112" s="1"/>
  <c r="AT112"/>
  <c r="DX112" s="1"/>
  <c r="EA112" s="1"/>
  <c r="EB112" s="1"/>
  <c r="CQ112"/>
  <c r="CR112" s="1"/>
  <c r="N30" i="28"/>
  <c r="FH32" i="15"/>
  <c r="BJ32"/>
  <c r="EV32" s="1"/>
  <c r="EY32" s="1"/>
  <c r="CG30" i="28" s="1"/>
  <c r="EW30" s="1"/>
  <c r="AT32" i="15"/>
  <c r="DX32" s="1"/>
  <c r="EA32" s="1"/>
  <c r="EB32" s="1"/>
  <c r="BB32"/>
  <c r="EJ32" s="1"/>
  <c r="EM32" s="1"/>
  <c r="CQ32"/>
  <c r="CR32" s="1"/>
  <c r="N242" i="28"/>
  <c r="FH244" i="15"/>
  <c r="BJ244"/>
  <c r="EV244" s="1"/>
  <c r="EY244" s="1"/>
  <c r="CG242" i="28" s="1"/>
  <c r="EW242" s="1"/>
  <c r="AT244" i="15"/>
  <c r="DX244" s="1"/>
  <c r="EA244" s="1"/>
  <c r="EB244" s="1"/>
  <c r="CZ244"/>
  <c r="DC244" s="1"/>
  <c r="DD244" s="1"/>
  <c r="BB244"/>
  <c r="EJ244" s="1"/>
  <c r="EM244" s="1"/>
  <c r="DL244"/>
  <c r="DO244" s="1"/>
  <c r="CQ244"/>
  <c r="CR244" s="1"/>
  <c r="N178" i="28"/>
  <c r="FH180" i="15"/>
  <c r="BJ180"/>
  <c r="EV180" s="1"/>
  <c r="EY180" s="1"/>
  <c r="CG178" i="28" s="1"/>
  <c r="EW178" s="1"/>
  <c r="AT180" i="15"/>
  <c r="DX180" s="1"/>
  <c r="EA180" s="1"/>
  <c r="EB180" s="1"/>
  <c r="CZ180"/>
  <c r="DC180" s="1"/>
  <c r="DD180" s="1"/>
  <c r="BB180"/>
  <c r="EJ180" s="1"/>
  <c r="EM180" s="1"/>
  <c r="DL180"/>
  <c r="DO180" s="1"/>
  <c r="CQ180"/>
  <c r="CR180" s="1"/>
  <c r="N114" i="28"/>
  <c r="FH116" i="15"/>
  <c r="BJ116"/>
  <c r="EV116" s="1"/>
  <c r="EY116" s="1"/>
  <c r="CG114" i="28" s="1"/>
  <c r="EW114" s="1"/>
  <c r="BB116" i="15"/>
  <c r="EJ116" s="1"/>
  <c r="EM116" s="1"/>
  <c r="CZ116"/>
  <c r="DC116" s="1"/>
  <c r="DD116" s="1"/>
  <c r="AT116"/>
  <c r="DX116" s="1"/>
  <c r="EA116" s="1"/>
  <c r="EB116" s="1"/>
  <c r="DL116"/>
  <c r="DO116" s="1"/>
  <c r="CQ116"/>
  <c r="CR116" s="1"/>
  <c r="N34" i="28"/>
  <c r="FH36" i="15"/>
  <c r="BJ36"/>
  <c r="EV36" s="1"/>
  <c r="EY36" s="1"/>
  <c r="CG34" i="28" s="1"/>
  <c r="EW34" s="1"/>
  <c r="BB36" i="15"/>
  <c r="EJ36" s="1"/>
  <c r="EM36" s="1"/>
  <c r="AT36"/>
  <c r="DX36" s="1"/>
  <c r="EA36" s="1"/>
  <c r="EB36" s="1"/>
  <c r="CZ36"/>
  <c r="DC36" s="1"/>
  <c r="DD36" s="1"/>
  <c r="CQ36"/>
  <c r="CR36" s="1"/>
  <c r="N266" i="28"/>
  <c r="FH268" i="15"/>
  <c r="BJ268"/>
  <c r="EV268" s="1"/>
  <c r="EY268" s="1"/>
  <c r="CG266" i="28" s="1"/>
  <c r="EW266" s="1"/>
  <c r="AT268" i="15"/>
  <c r="DX268" s="1"/>
  <c r="EA268" s="1"/>
  <c r="EB268" s="1"/>
  <c r="BB268"/>
  <c r="EJ268" s="1"/>
  <c r="EM268" s="1"/>
  <c r="CZ268"/>
  <c r="DC268" s="1"/>
  <c r="DD268" s="1"/>
  <c r="CQ268"/>
  <c r="CR268" s="1"/>
  <c r="DL268"/>
  <c r="DO268" s="1"/>
  <c r="N182" i="28"/>
  <c r="FH184" i="15"/>
  <c r="BJ184"/>
  <c r="EV184" s="1"/>
  <c r="EY184" s="1"/>
  <c r="CG182" i="28" s="1"/>
  <c r="EW182" s="1"/>
  <c r="AT184" i="15"/>
  <c r="DX184" s="1"/>
  <c r="EA184" s="1"/>
  <c r="EB184" s="1"/>
  <c r="CZ184"/>
  <c r="DC184" s="1"/>
  <c r="DD184" s="1"/>
  <c r="BB184"/>
  <c r="EJ184" s="1"/>
  <c r="EM184" s="1"/>
  <c r="DL184"/>
  <c r="DO184" s="1"/>
  <c r="CQ184"/>
  <c r="CR184" s="1"/>
  <c r="N90" i="28"/>
  <c r="FH92" i="15"/>
  <c r="BJ92"/>
  <c r="EV92" s="1"/>
  <c r="EY92" s="1"/>
  <c r="CG90" i="28" s="1"/>
  <c r="EW90" s="1"/>
  <c r="AT92" i="15"/>
  <c r="DX92" s="1"/>
  <c r="EA92" s="1"/>
  <c r="EB92" s="1"/>
  <c r="BB92"/>
  <c r="EJ92" s="1"/>
  <c r="EM92" s="1"/>
  <c r="CZ92"/>
  <c r="DC92" s="1"/>
  <c r="DD92" s="1"/>
  <c r="DL92"/>
  <c r="DO92" s="1"/>
  <c r="CQ92"/>
  <c r="CR92" s="1"/>
  <c r="N227" i="28"/>
  <c r="FH229" i="15"/>
  <c r="BB229"/>
  <c r="EJ229" s="1"/>
  <c r="EM229" s="1"/>
  <c r="BJ229"/>
  <c r="EV229" s="1"/>
  <c r="EY229" s="1"/>
  <c r="CG227" i="28" s="1"/>
  <c r="EW227" s="1"/>
  <c r="AT229" i="15"/>
  <c r="DX229" s="1"/>
  <c r="EA229" s="1"/>
  <c r="EB229" s="1"/>
  <c r="DL229"/>
  <c r="DO229" s="1"/>
  <c r="CQ229"/>
  <c r="CR229" s="1"/>
  <c r="CZ229"/>
  <c r="DC229" s="1"/>
  <c r="DD229" s="1"/>
  <c r="N142" i="28"/>
  <c r="FH144" i="15"/>
  <c r="BJ144"/>
  <c r="EV144" s="1"/>
  <c r="EY144" s="1"/>
  <c r="CG142" i="28" s="1"/>
  <c r="EW142" s="1"/>
  <c r="BB144" i="15"/>
  <c r="EJ144" s="1"/>
  <c r="EM144" s="1"/>
  <c r="CZ144"/>
  <c r="DC144" s="1"/>
  <c r="DD144" s="1"/>
  <c r="DL144"/>
  <c r="DO144" s="1"/>
  <c r="AT144"/>
  <c r="DX144" s="1"/>
  <c r="EA144" s="1"/>
  <c r="EB144" s="1"/>
  <c r="CQ144"/>
  <c r="CR144" s="1"/>
  <c r="N39" i="28"/>
  <c r="FH41" i="15"/>
  <c r="BJ41"/>
  <c r="EV41" s="1"/>
  <c r="EY41" s="1"/>
  <c r="CG39" i="28" s="1"/>
  <c r="EW39" s="1"/>
  <c r="BB41" i="15"/>
  <c r="EJ41" s="1"/>
  <c r="EM41" s="1"/>
  <c r="DL41"/>
  <c r="DO41" s="1"/>
  <c r="AT41"/>
  <c r="DX41" s="1"/>
  <c r="EA41" s="1"/>
  <c r="EB41" s="1"/>
  <c r="CQ41"/>
  <c r="CR41" s="1"/>
  <c r="EZ240"/>
  <c r="N221" i="28"/>
  <c r="FH223" i="15"/>
  <c r="BJ223"/>
  <c r="EV223" s="1"/>
  <c r="EY223" s="1"/>
  <c r="CG221" i="28" s="1"/>
  <c r="EW221" s="1"/>
  <c r="BB223" i="15"/>
  <c r="EJ223" s="1"/>
  <c r="EM223" s="1"/>
  <c r="AT223"/>
  <c r="DX223" s="1"/>
  <c r="EA223" s="1"/>
  <c r="EB223" s="1"/>
  <c r="CZ223"/>
  <c r="DC223" s="1"/>
  <c r="DD223" s="1"/>
  <c r="DL223"/>
  <c r="DO223" s="1"/>
  <c r="CQ223"/>
  <c r="CR223" s="1"/>
  <c r="N134" i="28"/>
  <c r="FH136" i="15"/>
  <c r="BJ136"/>
  <c r="EV136" s="1"/>
  <c r="EY136" s="1"/>
  <c r="CG134" i="28" s="1"/>
  <c r="EW134" s="1"/>
  <c r="AT136" i="15"/>
  <c r="DX136" s="1"/>
  <c r="EA136" s="1"/>
  <c r="EB136" s="1"/>
  <c r="CZ136"/>
  <c r="DC136" s="1"/>
  <c r="DD136" s="1"/>
  <c r="DL136"/>
  <c r="DO136" s="1"/>
  <c r="BB136"/>
  <c r="EJ136" s="1"/>
  <c r="EM136" s="1"/>
  <c r="CQ136"/>
  <c r="CR136" s="1"/>
  <c r="N55" i="28"/>
  <c r="FH57" i="15"/>
  <c r="BJ57"/>
  <c r="EV57" s="1"/>
  <c r="EY57" s="1"/>
  <c r="CG55" i="28" s="1"/>
  <c r="EW55" s="1"/>
  <c r="BB57" i="15"/>
  <c r="EJ57" s="1"/>
  <c r="EM57" s="1"/>
  <c r="DL57"/>
  <c r="DO57" s="1"/>
  <c r="AT57"/>
  <c r="DX57" s="1"/>
  <c r="EA57" s="1"/>
  <c r="EB57" s="1"/>
  <c r="CZ57"/>
  <c r="DC57" s="1"/>
  <c r="DD57" s="1"/>
  <c r="CQ57"/>
  <c r="CR57" s="1"/>
  <c r="N222" i="28"/>
  <c r="FH224" i="15"/>
  <c r="BJ224"/>
  <c r="EV224" s="1"/>
  <c r="EY224" s="1"/>
  <c r="CG222" i="28" s="1"/>
  <c r="EW222" s="1"/>
  <c r="AT224" i="15"/>
  <c r="DX224" s="1"/>
  <c r="EA224" s="1"/>
  <c r="EB224" s="1"/>
  <c r="BB224"/>
  <c r="EJ224" s="1"/>
  <c r="EM224" s="1"/>
  <c r="CZ224"/>
  <c r="DC224" s="1"/>
  <c r="DD224" s="1"/>
  <c r="CQ224"/>
  <c r="CR224" s="1"/>
  <c r="DL224"/>
  <c r="DO224" s="1"/>
  <c r="N158" i="28"/>
  <c r="FH160" i="15"/>
  <c r="BJ160"/>
  <c r="EV160" s="1"/>
  <c r="EY160" s="1"/>
  <c r="CG158" i="28" s="1"/>
  <c r="EW158" s="1"/>
  <c r="BB160" i="15"/>
  <c r="EJ160" s="1"/>
  <c r="EM160" s="1"/>
  <c r="CZ160"/>
  <c r="DC160" s="1"/>
  <c r="DD160" s="1"/>
  <c r="AT160"/>
  <c r="DX160" s="1"/>
  <c r="EA160" s="1"/>
  <c r="EB160" s="1"/>
  <c r="DL160"/>
  <c r="DO160" s="1"/>
  <c r="CQ160"/>
  <c r="CR160" s="1"/>
  <c r="N58" i="28"/>
  <c r="FH60" i="15"/>
  <c r="BJ60"/>
  <c r="EV60" s="1"/>
  <c r="EY60" s="1"/>
  <c r="CG58" i="28" s="1"/>
  <c r="EW58" s="1"/>
  <c r="BB60" i="15"/>
  <c r="EJ60" s="1"/>
  <c r="EM60" s="1"/>
  <c r="AT60"/>
  <c r="DX60" s="1"/>
  <c r="EA60" s="1"/>
  <c r="EB60" s="1"/>
  <c r="CZ60"/>
  <c r="DC60" s="1"/>
  <c r="DD60" s="1"/>
  <c r="DL60"/>
  <c r="DO60" s="1"/>
  <c r="CQ60"/>
  <c r="CR60" s="1"/>
  <c r="N246" i="28"/>
  <c r="FH248" i="15"/>
  <c r="BJ248"/>
  <c r="EV248" s="1"/>
  <c r="EY248" s="1"/>
  <c r="CG246" i="28" s="1"/>
  <c r="EW246" s="1"/>
  <c r="AT248" i="15"/>
  <c r="DX248" s="1"/>
  <c r="EA248" s="1"/>
  <c r="EB248" s="1"/>
  <c r="CZ248"/>
  <c r="DC248" s="1"/>
  <c r="DD248" s="1"/>
  <c r="BB248"/>
  <c r="EJ248" s="1"/>
  <c r="EM248" s="1"/>
  <c r="DL248"/>
  <c r="DO248" s="1"/>
  <c r="CQ248"/>
  <c r="CR248" s="1"/>
  <c r="N202" i="28"/>
  <c r="FH204" i="15"/>
  <c r="BJ204"/>
  <c r="EV204" s="1"/>
  <c r="EY204" s="1"/>
  <c r="CG202" i="28" s="1"/>
  <c r="EW202" s="1"/>
  <c r="AT204" i="15"/>
  <c r="DX204" s="1"/>
  <c r="EA204" s="1"/>
  <c r="EB204" s="1"/>
  <c r="BB204"/>
  <c r="EJ204" s="1"/>
  <c r="EM204" s="1"/>
  <c r="CZ204"/>
  <c r="DC204" s="1"/>
  <c r="DD204" s="1"/>
  <c r="CQ204"/>
  <c r="CR204" s="1"/>
  <c r="DL204"/>
  <c r="DO204" s="1"/>
  <c r="N139" i="28"/>
  <c r="FH141" i="15"/>
  <c r="BB141"/>
  <c r="EJ141" s="1"/>
  <c r="EM141" s="1"/>
  <c r="BJ141"/>
  <c r="EV141" s="1"/>
  <c r="EY141" s="1"/>
  <c r="CG139" i="28" s="1"/>
  <c r="EW139" s="1"/>
  <c r="AT141" i="15"/>
  <c r="DX141" s="1"/>
  <c r="EA141" s="1"/>
  <c r="EB141" s="1"/>
  <c r="DL141"/>
  <c r="DO141" s="1"/>
  <c r="CZ141"/>
  <c r="DC141" s="1"/>
  <c r="DD141" s="1"/>
  <c r="CQ141"/>
  <c r="CR141" s="1"/>
  <c r="N62" i="28"/>
  <c r="FH64" i="15"/>
  <c r="BJ64"/>
  <c r="EV64" s="1"/>
  <c r="EY64" s="1"/>
  <c r="CG62" i="28" s="1"/>
  <c r="EW62" s="1"/>
  <c r="AT64" i="15"/>
  <c r="DX64" s="1"/>
  <c r="EA64" s="1"/>
  <c r="EB64" s="1"/>
  <c r="CZ64"/>
  <c r="DC64" s="1"/>
  <c r="DD64" s="1"/>
  <c r="DL64"/>
  <c r="DO64" s="1"/>
  <c r="BB64"/>
  <c r="EJ64" s="1"/>
  <c r="EM64" s="1"/>
  <c r="CQ64"/>
  <c r="CR64" s="1"/>
  <c r="N38" i="28"/>
  <c r="FH40" i="15"/>
  <c r="BJ40"/>
  <c r="EV40" s="1"/>
  <c r="EY40" s="1"/>
  <c r="CG38" i="28" s="1"/>
  <c r="EW38" s="1"/>
  <c r="AT40" i="15"/>
  <c r="DX40" s="1"/>
  <c r="EA40" s="1"/>
  <c r="EB40" s="1"/>
  <c r="CZ40"/>
  <c r="DC40" s="1"/>
  <c r="DD40" s="1"/>
  <c r="BB40"/>
  <c r="EJ40" s="1"/>
  <c r="EM40" s="1"/>
  <c r="DL40"/>
  <c r="DO40" s="1"/>
  <c r="CQ40"/>
  <c r="CR40" s="1"/>
  <c r="N269" i="28"/>
  <c r="FH271" i="15"/>
  <c r="BJ271"/>
  <c r="EV271" s="1"/>
  <c r="EY271" s="1"/>
  <c r="CG269" i="28" s="1"/>
  <c r="EW269" s="1"/>
  <c r="BB271" i="15"/>
  <c r="EJ271" s="1"/>
  <c r="EM271" s="1"/>
  <c r="AT271"/>
  <c r="DX271" s="1"/>
  <c r="EA271" s="1"/>
  <c r="EB271" s="1"/>
  <c r="CZ271"/>
  <c r="DC271" s="1"/>
  <c r="DD271" s="1"/>
  <c r="DL271"/>
  <c r="DO271" s="1"/>
  <c r="CQ271"/>
  <c r="CR271" s="1"/>
  <c r="N205" i="28"/>
  <c r="FH207" i="15"/>
  <c r="BJ207"/>
  <c r="EV207" s="1"/>
  <c r="EY207" s="1"/>
  <c r="CG205" i="28" s="1"/>
  <c r="EW205" s="1"/>
  <c r="BB207" i="15"/>
  <c r="EJ207" s="1"/>
  <c r="EM207" s="1"/>
  <c r="AT207"/>
  <c r="DX207" s="1"/>
  <c r="EA207" s="1"/>
  <c r="EB207" s="1"/>
  <c r="CZ207"/>
  <c r="DC207" s="1"/>
  <c r="DD207" s="1"/>
  <c r="DL207"/>
  <c r="DO207" s="1"/>
  <c r="CQ207"/>
  <c r="CR207" s="1"/>
  <c r="N163" i="28"/>
  <c r="FH165" i="15"/>
  <c r="BB165"/>
  <c r="EJ165" s="1"/>
  <c r="EM165" s="1"/>
  <c r="BJ165"/>
  <c r="EV165" s="1"/>
  <c r="EY165" s="1"/>
  <c r="CG163" i="28" s="1"/>
  <c r="EW163" s="1"/>
  <c r="AT165" i="15"/>
  <c r="DX165" s="1"/>
  <c r="EA165" s="1"/>
  <c r="EB165" s="1"/>
  <c r="DL165"/>
  <c r="DO165" s="1"/>
  <c r="CZ165"/>
  <c r="DC165" s="1"/>
  <c r="DD165" s="1"/>
  <c r="CQ165"/>
  <c r="CR165" s="1"/>
  <c r="N94" i="28"/>
  <c r="FH96" i="15"/>
  <c r="BJ96"/>
  <c r="EV96" s="1"/>
  <c r="EY96" s="1"/>
  <c r="CG94" i="28" s="1"/>
  <c r="EW94" s="1"/>
  <c r="CZ96" i="15"/>
  <c r="DC96" s="1"/>
  <c r="DD96" s="1"/>
  <c r="AT96"/>
  <c r="DX96" s="1"/>
  <c r="EA96" s="1"/>
  <c r="EB96" s="1"/>
  <c r="DL96"/>
  <c r="DO96" s="1"/>
  <c r="BB96"/>
  <c r="EJ96" s="1"/>
  <c r="EM96" s="1"/>
  <c r="CQ96"/>
  <c r="CR96" s="1"/>
  <c r="N66" i="28"/>
  <c r="FH68" i="15"/>
  <c r="BJ68"/>
  <c r="EV68" s="1"/>
  <c r="EY68" s="1"/>
  <c r="CG66" i="28" s="1"/>
  <c r="EW66" s="1"/>
  <c r="BB68" i="15"/>
  <c r="EJ68" s="1"/>
  <c r="EM68" s="1"/>
  <c r="AT68"/>
  <c r="DX68" s="1"/>
  <c r="EA68" s="1"/>
  <c r="EB68" s="1"/>
  <c r="CZ68"/>
  <c r="DC68" s="1"/>
  <c r="DD68" s="1"/>
  <c r="DL68"/>
  <c r="DO68" s="1"/>
  <c r="CQ68"/>
  <c r="CR68" s="1"/>
  <c r="N270" i="28"/>
  <c r="FH272" i="15"/>
  <c r="BJ272"/>
  <c r="EV272" s="1"/>
  <c r="EY272" s="1"/>
  <c r="CG270" i="28" s="1"/>
  <c r="EW270" s="1"/>
  <c r="AT272" i="15"/>
  <c r="DX272" s="1"/>
  <c r="EA272" s="1"/>
  <c r="EB272" s="1"/>
  <c r="BB272"/>
  <c r="EJ272" s="1"/>
  <c r="EM272" s="1"/>
  <c r="CZ272"/>
  <c r="DC272" s="1"/>
  <c r="DD272" s="1"/>
  <c r="DL272"/>
  <c r="DO272" s="1"/>
  <c r="CQ272"/>
  <c r="CR272" s="1"/>
  <c r="N253" i="28"/>
  <c r="FH255" i="15"/>
  <c r="BJ255"/>
  <c r="EV255" s="1"/>
  <c r="EY255" s="1"/>
  <c r="CG253" i="28" s="1"/>
  <c r="EW253" s="1"/>
  <c r="BB255" i="15"/>
  <c r="EJ255" s="1"/>
  <c r="EM255" s="1"/>
  <c r="AT255"/>
  <c r="DX255" s="1"/>
  <c r="EA255" s="1"/>
  <c r="EB255" s="1"/>
  <c r="CZ255"/>
  <c r="DC255" s="1"/>
  <c r="DD255" s="1"/>
  <c r="DL255"/>
  <c r="DO255" s="1"/>
  <c r="CQ255"/>
  <c r="CR255" s="1"/>
  <c r="N230" i="28"/>
  <c r="FH232" i="15"/>
  <c r="BJ232"/>
  <c r="EV232" s="1"/>
  <c r="EY232" s="1"/>
  <c r="CG230" i="28" s="1"/>
  <c r="EW230" s="1"/>
  <c r="AT232" i="15"/>
  <c r="DX232" s="1"/>
  <c r="EA232" s="1"/>
  <c r="EB232" s="1"/>
  <c r="CZ232"/>
  <c r="DC232" s="1"/>
  <c r="DD232" s="1"/>
  <c r="DL232"/>
  <c r="DO232" s="1"/>
  <c r="BB232"/>
  <c r="EJ232" s="1"/>
  <c r="EM232" s="1"/>
  <c r="CQ232"/>
  <c r="CR232" s="1"/>
  <c r="N206" i="28"/>
  <c r="FH208" i="15"/>
  <c r="BJ208"/>
  <c r="EV208" s="1"/>
  <c r="EY208" s="1"/>
  <c r="CG206" i="28" s="1"/>
  <c r="EW206" s="1"/>
  <c r="AT208" i="15"/>
  <c r="DX208" s="1"/>
  <c r="EA208" s="1"/>
  <c r="EB208" s="1"/>
  <c r="BB208"/>
  <c r="EJ208" s="1"/>
  <c r="EM208" s="1"/>
  <c r="CZ208"/>
  <c r="DC208" s="1"/>
  <c r="DD208" s="1"/>
  <c r="CQ208"/>
  <c r="CR208" s="1"/>
  <c r="DL208"/>
  <c r="DO208" s="1"/>
  <c r="N189" i="28"/>
  <c r="FH191" i="15"/>
  <c r="BJ191"/>
  <c r="EV191" s="1"/>
  <c r="EY191" s="1"/>
  <c r="CG189" i="28" s="1"/>
  <c r="EW189" s="1"/>
  <c r="BB191" i="15"/>
  <c r="EJ191" s="1"/>
  <c r="EM191" s="1"/>
  <c r="AT191"/>
  <c r="DX191" s="1"/>
  <c r="EA191" s="1"/>
  <c r="EB191" s="1"/>
  <c r="CZ191"/>
  <c r="DC191" s="1"/>
  <c r="DD191" s="1"/>
  <c r="DL191"/>
  <c r="DO191" s="1"/>
  <c r="CQ191"/>
  <c r="CR191" s="1"/>
  <c r="N166" i="28"/>
  <c r="FH168" i="15"/>
  <c r="BJ168"/>
  <c r="EV168" s="1"/>
  <c r="EY168" s="1"/>
  <c r="CG166" i="28" s="1"/>
  <c r="EW166" s="1"/>
  <c r="AT168" i="15"/>
  <c r="DX168" s="1"/>
  <c r="EA168" s="1"/>
  <c r="EB168" s="1"/>
  <c r="CZ168"/>
  <c r="DC168" s="1"/>
  <c r="DD168" s="1"/>
  <c r="DL168"/>
  <c r="DO168" s="1"/>
  <c r="BB168"/>
  <c r="EJ168" s="1"/>
  <c r="EM168" s="1"/>
  <c r="CQ168"/>
  <c r="CR168" s="1"/>
  <c r="N146" i="28"/>
  <c r="FH148" i="15"/>
  <c r="BJ148"/>
  <c r="EV148" s="1"/>
  <c r="EY148" s="1"/>
  <c r="CG146" i="28" s="1"/>
  <c r="EW146" s="1"/>
  <c r="CZ148" i="15"/>
  <c r="DC148" s="1"/>
  <c r="DD148" s="1"/>
  <c r="BB148"/>
  <c r="EJ148" s="1"/>
  <c r="EM148" s="1"/>
  <c r="AT148"/>
  <c r="DX148" s="1"/>
  <c r="EA148" s="1"/>
  <c r="EB148" s="1"/>
  <c r="DL148"/>
  <c r="DO148" s="1"/>
  <c r="CQ148"/>
  <c r="CR148" s="1"/>
  <c r="N125" i="28"/>
  <c r="FH127" i="15"/>
  <c r="BJ127"/>
  <c r="EV127" s="1"/>
  <c r="EY127" s="1"/>
  <c r="CG125" i="28" s="1"/>
  <c r="EW125" s="1"/>
  <c r="BB127" i="15"/>
  <c r="EJ127" s="1"/>
  <c r="EM127" s="1"/>
  <c r="CZ127"/>
  <c r="DC127" s="1"/>
  <c r="DD127" s="1"/>
  <c r="AT127"/>
  <c r="DX127" s="1"/>
  <c r="EA127" s="1"/>
  <c r="EB127" s="1"/>
  <c r="DL127"/>
  <c r="DO127" s="1"/>
  <c r="CQ127"/>
  <c r="CR127" s="1"/>
  <c r="N98" i="28"/>
  <c r="FH100" i="15"/>
  <c r="BJ100"/>
  <c r="EV100" s="1"/>
  <c r="EY100" s="1"/>
  <c r="CG98" i="28" s="1"/>
  <c r="EW98" s="1"/>
  <c r="BB100" i="15"/>
  <c r="EJ100" s="1"/>
  <c r="EM100" s="1"/>
  <c r="CZ100"/>
  <c r="DC100" s="1"/>
  <c r="DD100" s="1"/>
  <c r="DL100"/>
  <c r="DO100" s="1"/>
  <c r="AT100"/>
  <c r="DX100" s="1"/>
  <c r="EA100" s="1"/>
  <c r="EB100" s="1"/>
  <c r="CQ100"/>
  <c r="CR100" s="1"/>
  <c r="N70" i="28"/>
  <c r="FH72" i="15"/>
  <c r="BJ72"/>
  <c r="EV72" s="1"/>
  <c r="EY72" s="1"/>
  <c r="CG70" i="28" s="1"/>
  <c r="EW70" s="1"/>
  <c r="AT72" i="15"/>
  <c r="DX72" s="1"/>
  <c r="EA72" s="1"/>
  <c r="EB72" s="1"/>
  <c r="CZ72"/>
  <c r="DC72" s="1"/>
  <c r="DD72" s="1"/>
  <c r="BB72"/>
  <c r="EJ72" s="1"/>
  <c r="EM72" s="1"/>
  <c r="DL72"/>
  <c r="DO72" s="1"/>
  <c r="CQ72"/>
  <c r="CR72" s="1"/>
  <c r="N42" i="28"/>
  <c r="FH44" i="15"/>
  <c r="BJ44"/>
  <c r="EV44" s="1"/>
  <c r="EY44" s="1"/>
  <c r="CG42" i="28" s="1"/>
  <c r="EW42" s="1"/>
  <c r="BB44" i="15"/>
  <c r="EJ44" s="1"/>
  <c r="EM44" s="1"/>
  <c r="AT44"/>
  <c r="DX44" s="1"/>
  <c r="EA44" s="1"/>
  <c r="EB44" s="1"/>
  <c r="CZ44"/>
  <c r="DC44" s="1"/>
  <c r="DD44" s="1"/>
  <c r="DL44"/>
  <c r="DO44" s="1"/>
  <c r="CQ44"/>
  <c r="CR44" s="1"/>
  <c r="N274" i="28"/>
  <c r="FH276" i="15"/>
  <c r="BJ276"/>
  <c r="EV276" s="1"/>
  <c r="EY276" s="1"/>
  <c r="CG274" i="28" s="1"/>
  <c r="EW274" s="1"/>
  <c r="AT276" i="15"/>
  <c r="DX276" s="1"/>
  <c r="EA276" s="1"/>
  <c r="EB276" s="1"/>
  <c r="CZ276"/>
  <c r="DC276" s="1"/>
  <c r="DD276" s="1"/>
  <c r="BB276"/>
  <c r="EJ276" s="1"/>
  <c r="EM276" s="1"/>
  <c r="CQ276"/>
  <c r="CR276" s="1"/>
  <c r="DL276"/>
  <c r="DO276" s="1"/>
  <c r="AT256"/>
  <c r="DX256" s="1"/>
  <c r="EA256" s="1"/>
  <c r="EB256" s="1"/>
  <c r="CQ256"/>
  <c r="CR256" s="1"/>
  <c r="N234" i="28"/>
  <c r="FH236" i="15"/>
  <c r="BJ236"/>
  <c r="EV236" s="1"/>
  <c r="EY236" s="1"/>
  <c r="CG234" i="28" s="1"/>
  <c r="EW234" s="1"/>
  <c r="AT236" i="15"/>
  <c r="DX236" s="1"/>
  <c r="EA236" s="1"/>
  <c r="EB236" s="1"/>
  <c r="BB236"/>
  <c r="EJ236" s="1"/>
  <c r="EM236" s="1"/>
  <c r="CZ236"/>
  <c r="DC236" s="1"/>
  <c r="DD236" s="1"/>
  <c r="CQ236"/>
  <c r="CR236" s="1"/>
  <c r="DL236"/>
  <c r="DO236" s="1"/>
  <c r="N210" i="28"/>
  <c r="FH212" i="15"/>
  <c r="BJ212"/>
  <c r="EV212" s="1"/>
  <c r="EY212" s="1"/>
  <c r="CG210" i="28" s="1"/>
  <c r="EW210" s="1"/>
  <c r="AT212" i="15"/>
  <c r="DX212" s="1"/>
  <c r="EA212" s="1"/>
  <c r="EB212" s="1"/>
  <c r="CZ212"/>
  <c r="DC212" s="1"/>
  <c r="DD212" s="1"/>
  <c r="BB212"/>
  <c r="EJ212" s="1"/>
  <c r="EM212" s="1"/>
  <c r="DL212"/>
  <c r="DO212" s="1"/>
  <c r="CQ212"/>
  <c r="CR212" s="1"/>
  <c r="N190" i="28"/>
  <c r="FH192" i="15"/>
  <c r="BJ192"/>
  <c r="EV192" s="1"/>
  <c r="EY192" s="1"/>
  <c r="CG190" i="28" s="1"/>
  <c r="EW190" s="1"/>
  <c r="AT192" i="15"/>
  <c r="DX192" s="1"/>
  <c r="EA192" s="1"/>
  <c r="EB192" s="1"/>
  <c r="BB192"/>
  <c r="EJ192" s="1"/>
  <c r="EM192" s="1"/>
  <c r="CZ192"/>
  <c r="DC192" s="1"/>
  <c r="DD192" s="1"/>
  <c r="DL192"/>
  <c r="DO192" s="1"/>
  <c r="CQ192"/>
  <c r="CR192" s="1"/>
  <c r="N170" i="28"/>
  <c r="FH172" i="15"/>
  <c r="BJ172"/>
  <c r="EV172" s="1"/>
  <c r="EY172" s="1"/>
  <c r="CG170" i="28" s="1"/>
  <c r="EW170" s="1"/>
  <c r="AT172" i="15"/>
  <c r="DX172" s="1"/>
  <c r="EA172" s="1"/>
  <c r="EB172" s="1"/>
  <c r="BB172"/>
  <c r="EJ172" s="1"/>
  <c r="EM172" s="1"/>
  <c r="CZ172"/>
  <c r="DC172" s="1"/>
  <c r="DD172" s="1"/>
  <c r="DL172"/>
  <c r="DO172" s="1"/>
  <c r="CQ172"/>
  <c r="CR172" s="1"/>
  <c r="N147" i="28"/>
  <c r="FH149" i="15"/>
  <c r="BB149"/>
  <c r="EJ149" s="1"/>
  <c r="EM149" s="1"/>
  <c r="BJ149"/>
  <c r="EV149" s="1"/>
  <c r="EY149" s="1"/>
  <c r="CG147" i="28" s="1"/>
  <c r="EW147" s="1"/>
  <c r="AT149" i="15"/>
  <c r="DX149" s="1"/>
  <c r="EA149" s="1"/>
  <c r="EB149" s="1"/>
  <c r="DL149"/>
  <c r="DO149" s="1"/>
  <c r="CZ149"/>
  <c r="DC149" s="1"/>
  <c r="DD149" s="1"/>
  <c r="CQ149"/>
  <c r="CR149" s="1"/>
  <c r="N126" i="28"/>
  <c r="FH128" i="15"/>
  <c r="BJ128"/>
  <c r="EV128" s="1"/>
  <c r="EY128" s="1"/>
  <c r="CG126" i="28" s="1"/>
  <c r="EW126" s="1"/>
  <c r="BB128" i="15"/>
  <c r="EJ128" s="1"/>
  <c r="EM128" s="1"/>
  <c r="CZ128"/>
  <c r="DC128" s="1"/>
  <c r="DD128" s="1"/>
  <c r="AT128"/>
  <c r="DX128" s="1"/>
  <c r="EA128" s="1"/>
  <c r="EB128" s="1"/>
  <c r="DL128"/>
  <c r="DO128" s="1"/>
  <c r="CQ128"/>
  <c r="CR128" s="1"/>
  <c r="N102" i="28"/>
  <c r="FH104" i="15"/>
  <c r="BJ104"/>
  <c r="EV104" s="1"/>
  <c r="EY104" s="1"/>
  <c r="CG102" i="28" s="1"/>
  <c r="EW102" s="1"/>
  <c r="AT104" i="15"/>
  <c r="DX104" s="1"/>
  <c r="EA104" s="1"/>
  <c r="EB104" s="1"/>
  <c r="CZ104"/>
  <c r="DC104" s="1"/>
  <c r="DD104" s="1"/>
  <c r="BB104"/>
  <c r="EJ104" s="1"/>
  <c r="EM104" s="1"/>
  <c r="DL104"/>
  <c r="DO104" s="1"/>
  <c r="CQ104"/>
  <c r="CR104" s="1"/>
  <c r="N71" i="28"/>
  <c r="FH73" i="15"/>
  <c r="BJ73"/>
  <c r="EV73" s="1"/>
  <c r="EY73" s="1"/>
  <c r="CG71" i="28" s="1"/>
  <c r="EW71" s="1"/>
  <c r="AT73" i="15"/>
  <c r="DX73" s="1"/>
  <c r="EA73" s="1"/>
  <c r="EB73" s="1"/>
  <c r="BB73"/>
  <c r="EJ73" s="1"/>
  <c r="EM73" s="1"/>
  <c r="DL73"/>
  <c r="DO73" s="1"/>
  <c r="CZ73"/>
  <c r="DC73" s="1"/>
  <c r="DD73" s="1"/>
  <c r="CQ73"/>
  <c r="CR73" s="1"/>
  <c r="N46" i="28"/>
  <c r="FH48" i="15"/>
  <c r="BJ48"/>
  <c r="EV48" s="1"/>
  <c r="EY48" s="1"/>
  <c r="CG46" i="28" s="1"/>
  <c r="EW46" s="1"/>
  <c r="AT48" i="15"/>
  <c r="DX48" s="1"/>
  <c r="EA48" s="1"/>
  <c r="EB48" s="1"/>
  <c r="DL48"/>
  <c r="DO48" s="1"/>
  <c r="BB48"/>
  <c r="EJ48" s="1"/>
  <c r="EM48" s="1"/>
  <c r="N18" i="28"/>
  <c r="FH20" i="15"/>
  <c r="BJ20"/>
  <c r="EV20" s="1"/>
  <c r="EY20" s="1"/>
  <c r="CG18" i="28" s="1"/>
  <c r="EW18" s="1"/>
  <c r="BB20" i="15"/>
  <c r="EJ20" s="1"/>
  <c r="EM20" s="1"/>
  <c r="AT20"/>
  <c r="DX20" s="1"/>
  <c r="EA20" s="1"/>
  <c r="EB20" s="1"/>
  <c r="DL20"/>
  <c r="DO20" s="1"/>
  <c r="N255" i="28"/>
  <c r="FH257" i="15"/>
  <c r="BB257"/>
  <c r="EJ257" s="1"/>
  <c r="EM257" s="1"/>
  <c r="BJ257"/>
  <c r="EV257" s="1"/>
  <c r="EY257" s="1"/>
  <c r="CG255" i="28" s="1"/>
  <c r="EW255" s="1"/>
  <c r="AT257" i="15"/>
  <c r="DX257" s="1"/>
  <c r="EA257" s="1"/>
  <c r="EB257" s="1"/>
  <c r="DL257"/>
  <c r="DO257" s="1"/>
  <c r="CQ257"/>
  <c r="CR257" s="1"/>
  <c r="CZ257"/>
  <c r="DC257" s="1"/>
  <c r="DD257" s="1"/>
  <c r="N235" i="28"/>
  <c r="FH237" i="15"/>
  <c r="BB237"/>
  <c r="EJ237" s="1"/>
  <c r="EM237" s="1"/>
  <c r="BJ237"/>
  <c r="EV237" s="1"/>
  <c r="EY237" s="1"/>
  <c r="CG235" i="28" s="1"/>
  <c r="EW235" s="1"/>
  <c r="AT237" i="15"/>
  <c r="DX237" s="1"/>
  <c r="EA237" s="1"/>
  <c r="EB237" s="1"/>
  <c r="DL237"/>
  <c r="DO237" s="1"/>
  <c r="CQ237"/>
  <c r="CR237" s="1"/>
  <c r="CZ237"/>
  <c r="DC237" s="1"/>
  <c r="DD237" s="1"/>
  <c r="N214" i="28"/>
  <c r="FH216" i="15"/>
  <c r="BJ216"/>
  <c r="EV216" s="1"/>
  <c r="EY216" s="1"/>
  <c r="CG214" i="28" s="1"/>
  <c r="EW214" s="1"/>
  <c r="AT216" i="15"/>
  <c r="DX216" s="1"/>
  <c r="EA216" s="1"/>
  <c r="EB216" s="1"/>
  <c r="CZ216"/>
  <c r="DC216" s="1"/>
  <c r="DD216" s="1"/>
  <c r="BB216"/>
  <c r="EJ216" s="1"/>
  <c r="EM216" s="1"/>
  <c r="DL216"/>
  <c r="DO216" s="1"/>
  <c r="CQ216"/>
  <c r="CR216" s="1"/>
  <c r="N191" i="28"/>
  <c r="FH193" i="15"/>
  <c r="BB193"/>
  <c r="EJ193" s="1"/>
  <c r="EM193" s="1"/>
  <c r="BJ193"/>
  <c r="EV193" s="1"/>
  <c r="EY193" s="1"/>
  <c r="CG191" i="28" s="1"/>
  <c r="EW191" s="1"/>
  <c r="AT193" i="15"/>
  <c r="DX193" s="1"/>
  <c r="EA193" s="1"/>
  <c r="EB193" s="1"/>
  <c r="DL193"/>
  <c r="DO193" s="1"/>
  <c r="CZ193"/>
  <c r="DC193" s="1"/>
  <c r="DD193" s="1"/>
  <c r="CQ193"/>
  <c r="CR193" s="1"/>
  <c r="N171" i="28"/>
  <c r="FH173" i="15"/>
  <c r="BB173"/>
  <c r="EJ173" s="1"/>
  <c r="EM173" s="1"/>
  <c r="BJ173"/>
  <c r="EV173" s="1"/>
  <c r="EY173" s="1"/>
  <c r="CG171" i="28" s="1"/>
  <c r="EW171" s="1"/>
  <c r="AT173" i="15"/>
  <c r="DX173" s="1"/>
  <c r="EA173" s="1"/>
  <c r="EB173" s="1"/>
  <c r="DL173"/>
  <c r="DO173" s="1"/>
  <c r="CZ173"/>
  <c r="DC173" s="1"/>
  <c r="DD173" s="1"/>
  <c r="CQ173"/>
  <c r="CR173" s="1"/>
  <c r="N150" i="28"/>
  <c r="FH152" i="15"/>
  <c r="BJ152"/>
  <c r="EV152" s="1"/>
  <c r="EY152" s="1"/>
  <c r="CG150" i="28" s="1"/>
  <c r="EW150" s="1"/>
  <c r="AT152" i="15"/>
  <c r="DX152" s="1"/>
  <c r="EA152" s="1"/>
  <c r="EB152" s="1"/>
  <c r="CZ152"/>
  <c r="DC152" s="1"/>
  <c r="DD152" s="1"/>
  <c r="BB152"/>
  <c r="EJ152" s="1"/>
  <c r="EM152" s="1"/>
  <c r="DL152"/>
  <c r="DO152" s="1"/>
  <c r="CQ152"/>
  <c r="CR152" s="1"/>
  <c r="N130" i="28"/>
  <c r="FH132" i="15"/>
  <c r="BJ132"/>
  <c r="EV132" s="1"/>
  <c r="EY132" s="1"/>
  <c r="CG130" i="28" s="1"/>
  <c r="EW130" s="1"/>
  <c r="CZ132" i="15"/>
  <c r="DC132" s="1"/>
  <c r="DD132" s="1"/>
  <c r="DL132"/>
  <c r="DO132" s="1"/>
  <c r="BB132"/>
  <c r="EJ132" s="1"/>
  <c r="EM132" s="1"/>
  <c r="AT132"/>
  <c r="DX132" s="1"/>
  <c r="EA132" s="1"/>
  <c r="EB132" s="1"/>
  <c r="CQ132"/>
  <c r="CR132" s="1"/>
  <c r="N103" i="28"/>
  <c r="FH105" i="15"/>
  <c r="BJ105"/>
  <c r="EV105" s="1"/>
  <c r="EY105" s="1"/>
  <c r="CG103" i="28" s="1"/>
  <c r="EW103" s="1"/>
  <c r="AT105" i="15"/>
  <c r="DX105" s="1"/>
  <c r="EA105" s="1"/>
  <c r="EB105" s="1"/>
  <c r="BB105"/>
  <c r="EJ105" s="1"/>
  <c r="EM105" s="1"/>
  <c r="DL105"/>
  <c r="DO105" s="1"/>
  <c r="CZ105"/>
  <c r="DC105" s="1"/>
  <c r="DD105" s="1"/>
  <c r="CQ105"/>
  <c r="CR105" s="1"/>
  <c r="N74" i="28"/>
  <c r="FH76" i="15"/>
  <c r="BJ76"/>
  <c r="EV76" s="1"/>
  <c r="EY76" s="1"/>
  <c r="CG74" i="28" s="1"/>
  <c r="EW74" s="1"/>
  <c r="AT76" i="15"/>
  <c r="DX76" s="1"/>
  <c r="EA76" s="1"/>
  <c r="EB76" s="1"/>
  <c r="BB76"/>
  <c r="EJ76" s="1"/>
  <c r="EM76" s="1"/>
  <c r="CZ76"/>
  <c r="DC76" s="1"/>
  <c r="DD76" s="1"/>
  <c r="DL76"/>
  <c r="DO76" s="1"/>
  <c r="CQ76"/>
  <c r="CR76" s="1"/>
  <c r="N50" i="28"/>
  <c r="FH52" i="15"/>
  <c r="BJ52"/>
  <c r="EV52" s="1"/>
  <c r="EY52" s="1"/>
  <c r="CG50" i="28" s="1"/>
  <c r="EW50" s="1"/>
  <c r="BB52" i="15"/>
  <c r="EJ52" s="1"/>
  <c r="EM52" s="1"/>
  <c r="AT52"/>
  <c r="DX52" s="1"/>
  <c r="EA52" s="1"/>
  <c r="EB52" s="1"/>
  <c r="CQ52"/>
  <c r="CR52" s="1"/>
  <c r="N22" i="28"/>
  <c r="FH24" i="15"/>
  <c r="BJ24"/>
  <c r="EV24" s="1"/>
  <c r="EY24" s="1"/>
  <c r="CG22" i="28" s="1"/>
  <c r="EW22" s="1"/>
  <c r="AT24" i="15"/>
  <c r="DX24" s="1"/>
  <c r="EA24" s="1"/>
  <c r="EB24" s="1"/>
  <c r="CZ24"/>
  <c r="DC24" s="1"/>
  <c r="DD24" s="1"/>
  <c r="BB24"/>
  <c r="EJ24" s="1"/>
  <c r="EM24" s="1"/>
  <c r="DL24"/>
  <c r="DO24" s="1"/>
  <c r="N258" i="28"/>
  <c r="FH260" i="15"/>
  <c r="BJ260"/>
  <c r="EV260" s="1"/>
  <c r="EY260" s="1"/>
  <c r="CG258" i="28" s="1"/>
  <c r="EW258" s="1"/>
  <c r="AT260" i="15"/>
  <c r="DX260" s="1"/>
  <c r="EA260" s="1"/>
  <c r="EB260" s="1"/>
  <c r="CZ260"/>
  <c r="DC260" s="1"/>
  <c r="DD260" s="1"/>
  <c r="CQ260"/>
  <c r="CR260" s="1"/>
  <c r="DL260"/>
  <c r="DO260" s="1"/>
  <c r="BB260"/>
  <c r="EJ260" s="1"/>
  <c r="EM260" s="1"/>
  <c r="N237" i="28"/>
  <c r="FH239" i="15"/>
  <c r="BJ239"/>
  <c r="EV239" s="1"/>
  <c r="EY239" s="1"/>
  <c r="CG237" i="28" s="1"/>
  <c r="EW237" s="1"/>
  <c r="BB239" i="15"/>
  <c r="EJ239" s="1"/>
  <c r="EM239" s="1"/>
  <c r="AT239"/>
  <c r="DX239" s="1"/>
  <c r="EA239" s="1"/>
  <c r="EB239" s="1"/>
  <c r="CZ239"/>
  <c r="DC239" s="1"/>
  <c r="DD239" s="1"/>
  <c r="DL239"/>
  <c r="DO239" s="1"/>
  <c r="CQ239"/>
  <c r="CR239" s="1"/>
  <c r="N218" i="28"/>
  <c r="FH220" i="15"/>
  <c r="BJ220"/>
  <c r="EV220" s="1"/>
  <c r="EY220" s="1"/>
  <c r="CG218" i="28" s="1"/>
  <c r="EW218" s="1"/>
  <c r="AT220" i="15"/>
  <c r="DX220" s="1"/>
  <c r="EA220" s="1"/>
  <c r="EB220" s="1"/>
  <c r="BB220"/>
  <c r="EJ220" s="1"/>
  <c r="EM220" s="1"/>
  <c r="CZ220"/>
  <c r="DC220" s="1"/>
  <c r="DD220" s="1"/>
  <c r="CQ220"/>
  <c r="CR220" s="1"/>
  <c r="DL220"/>
  <c r="DO220" s="1"/>
  <c r="N194" i="28"/>
  <c r="FH196" i="15"/>
  <c r="BJ196"/>
  <c r="EV196" s="1"/>
  <c r="EY196" s="1"/>
  <c r="CG194" i="28" s="1"/>
  <c r="EW194" s="1"/>
  <c r="AT196" i="15"/>
  <c r="DX196" s="1"/>
  <c r="EA196" s="1"/>
  <c r="EB196" s="1"/>
  <c r="CZ196"/>
  <c r="DC196" s="1"/>
  <c r="DD196" s="1"/>
  <c r="DL196"/>
  <c r="DO196" s="1"/>
  <c r="BB196"/>
  <c r="EJ196" s="1"/>
  <c r="EM196" s="1"/>
  <c r="CQ196"/>
  <c r="CR196" s="1"/>
  <c r="N173" i="28"/>
  <c r="FH175" i="15"/>
  <c r="BJ175"/>
  <c r="EV175" s="1"/>
  <c r="EY175" s="1"/>
  <c r="CG173" i="28" s="1"/>
  <c r="EW173" s="1"/>
  <c r="BB175" i="15"/>
  <c r="EJ175" s="1"/>
  <c r="EM175" s="1"/>
  <c r="AT175"/>
  <c r="DX175" s="1"/>
  <c r="EA175" s="1"/>
  <c r="EB175" s="1"/>
  <c r="CZ175"/>
  <c r="DC175" s="1"/>
  <c r="DD175" s="1"/>
  <c r="DL175"/>
  <c r="DO175" s="1"/>
  <c r="CQ175"/>
  <c r="CR175" s="1"/>
  <c r="N154" i="28"/>
  <c r="FH156" i="15"/>
  <c r="BJ156"/>
  <c r="EV156" s="1"/>
  <c r="EY156" s="1"/>
  <c r="CG154" i="28" s="1"/>
  <c r="EW154" s="1"/>
  <c r="BB156" i="15"/>
  <c r="EJ156" s="1"/>
  <c r="EM156" s="1"/>
  <c r="AT156"/>
  <c r="DX156" s="1"/>
  <c r="EA156" s="1"/>
  <c r="EB156" s="1"/>
  <c r="CZ156"/>
  <c r="DC156" s="1"/>
  <c r="DD156" s="1"/>
  <c r="DL156"/>
  <c r="DO156" s="1"/>
  <c r="CQ156"/>
  <c r="CR156" s="1"/>
  <c r="N131" i="28"/>
  <c r="FH133" i="15"/>
  <c r="BB133"/>
  <c r="EJ133" s="1"/>
  <c r="EM133" s="1"/>
  <c r="BJ133"/>
  <c r="EV133" s="1"/>
  <c r="EY133" s="1"/>
  <c r="CG131" i="28" s="1"/>
  <c r="EW131" s="1"/>
  <c r="AT133" i="15"/>
  <c r="DX133" s="1"/>
  <c r="EA133" s="1"/>
  <c r="EB133" s="1"/>
  <c r="DL133"/>
  <c r="DO133" s="1"/>
  <c r="CZ133"/>
  <c r="DC133" s="1"/>
  <c r="DD133" s="1"/>
  <c r="CQ133"/>
  <c r="CR133" s="1"/>
  <c r="AT108"/>
  <c r="DX108" s="1"/>
  <c r="EA108" s="1"/>
  <c r="EB108" s="1"/>
  <c r="CQ108"/>
  <c r="CR108" s="1"/>
  <c r="N78" i="28"/>
  <c r="FH80" i="15"/>
  <c r="BJ80"/>
  <c r="EV80" s="1"/>
  <c r="EY80" s="1"/>
  <c r="CG78" i="28" s="1"/>
  <c r="EW78" s="1"/>
  <c r="CZ80" i="15"/>
  <c r="DC80" s="1"/>
  <c r="DD80" s="1"/>
  <c r="DL80"/>
  <c r="DO80" s="1"/>
  <c r="BB80"/>
  <c r="EJ80" s="1"/>
  <c r="EM80" s="1"/>
  <c r="AT80"/>
  <c r="DX80" s="1"/>
  <c r="EA80" s="1"/>
  <c r="EB80" s="1"/>
  <c r="CQ80"/>
  <c r="CR80" s="1"/>
  <c r="N54" i="28"/>
  <c r="FH56" i="15"/>
  <c r="BJ56"/>
  <c r="EV56" s="1"/>
  <c r="EY56" s="1"/>
  <c r="CG54" i="28" s="1"/>
  <c r="EW54" s="1"/>
  <c r="AT56" i="15"/>
  <c r="DX56" s="1"/>
  <c r="EA56" s="1"/>
  <c r="EB56" s="1"/>
  <c r="CZ56"/>
  <c r="DC56" s="1"/>
  <c r="DD56" s="1"/>
  <c r="BB56"/>
  <c r="EJ56" s="1"/>
  <c r="EM56" s="1"/>
  <c r="DL56"/>
  <c r="DO56" s="1"/>
  <c r="CQ56"/>
  <c r="CR56" s="1"/>
  <c r="N26" i="28"/>
  <c r="FH28" i="15"/>
  <c r="BJ28"/>
  <c r="EV28" s="1"/>
  <c r="EY28" s="1"/>
  <c r="CG26" i="28" s="1"/>
  <c r="EW26" s="1"/>
  <c r="BB28" i="15"/>
  <c r="EJ28" s="1"/>
  <c r="EM28" s="1"/>
  <c r="AT28"/>
  <c r="DX28" s="1"/>
  <c r="EA28" s="1"/>
  <c r="EB28" s="1"/>
  <c r="CZ28"/>
  <c r="DC28" s="1"/>
  <c r="DD28" s="1"/>
  <c r="CQ28"/>
  <c r="CR28" s="1"/>
  <c r="EZ207"/>
  <c r="EZ40"/>
  <c r="EZ248"/>
  <c r="EZ160"/>
  <c r="EZ224"/>
  <c r="EZ136"/>
  <c r="N262" i="28"/>
  <c r="FH264" i="15"/>
  <c r="BJ264"/>
  <c r="EV264" s="1"/>
  <c r="EY264" s="1"/>
  <c r="CG262" i="28" s="1"/>
  <c r="EW262" s="1"/>
  <c r="AT264" i="15"/>
  <c r="DX264" s="1"/>
  <c r="EA264" s="1"/>
  <c r="EB264" s="1"/>
  <c r="CZ264"/>
  <c r="DC264" s="1"/>
  <c r="DD264" s="1"/>
  <c r="DL264"/>
  <c r="DO264" s="1"/>
  <c r="BB264"/>
  <c r="EJ264" s="1"/>
  <c r="EM264" s="1"/>
  <c r="CQ264"/>
  <c r="CR264" s="1"/>
  <c r="N198" i="28"/>
  <c r="FH200" i="15"/>
  <c r="BJ200"/>
  <c r="EV200" s="1"/>
  <c r="EY200" s="1"/>
  <c r="CG198" i="28" s="1"/>
  <c r="EW198" s="1"/>
  <c r="AT200" i="15"/>
  <c r="DX200" s="1"/>
  <c r="EA200" s="1"/>
  <c r="EB200" s="1"/>
  <c r="CZ200"/>
  <c r="DC200" s="1"/>
  <c r="DD200" s="1"/>
  <c r="DL200"/>
  <c r="DO200" s="1"/>
  <c r="BB200"/>
  <c r="EJ200" s="1"/>
  <c r="EM200" s="1"/>
  <c r="CQ200"/>
  <c r="CR200" s="1"/>
  <c r="N155" i="28"/>
  <c r="FH157" i="15"/>
  <c r="BB157"/>
  <c r="EJ157" s="1"/>
  <c r="EM157" s="1"/>
  <c r="BJ157"/>
  <c r="EV157" s="1"/>
  <c r="EY157" s="1"/>
  <c r="CG155" i="28" s="1"/>
  <c r="EW155" s="1"/>
  <c r="AT157" i="15"/>
  <c r="DX157" s="1"/>
  <c r="EA157" s="1"/>
  <c r="EB157" s="1"/>
  <c r="DL157"/>
  <c r="DO157" s="1"/>
  <c r="CZ157"/>
  <c r="DC157" s="1"/>
  <c r="DD157" s="1"/>
  <c r="CQ157"/>
  <c r="CR157" s="1"/>
  <c r="N82" i="28"/>
  <c r="FH84" i="15"/>
  <c r="BJ84"/>
  <c r="EV84" s="1"/>
  <c r="EY84" s="1"/>
  <c r="CG82" i="28" s="1"/>
  <c r="EW82" s="1"/>
  <c r="BB84" i="15"/>
  <c r="EJ84" s="1"/>
  <c r="EM84" s="1"/>
  <c r="CZ84"/>
  <c r="DC84" s="1"/>
  <c r="DD84" s="1"/>
  <c r="AT84"/>
  <c r="DX84" s="1"/>
  <c r="EA84" s="1"/>
  <c r="EB84" s="1"/>
  <c r="DL84"/>
  <c r="DO84" s="1"/>
  <c r="CQ84"/>
  <c r="CR84" s="1"/>
  <c r="N263" i="28"/>
  <c r="FH265" i="15"/>
  <c r="BB265"/>
  <c r="EJ265" s="1"/>
  <c r="EM265" s="1"/>
  <c r="BJ265"/>
  <c r="EV265" s="1"/>
  <c r="EY265" s="1"/>
  <c r="CG263" i="28" s="1"/>
  <c r="EW263" s="1"/>
  <c r="AT265" i="15"/>
  <c r="DX265" s="1"/>
  <c r="EA265" s="1"/>
  <c r="EB265" s="1"/>
  <c r="DL265"/>
  <c r="DO265" s="1"/>
  <c r="CQ265"/>
  <c r="CR265" s="1"/>
  <c r="CZ265"/>
  <c r="DC265" s="1"/>
  <c r="DD265" s="1"/>
  <c r="N199" i="28"/>
  <c r="FH201" i="15"/>
  <c r="BB201"/>
  <c r="EJ201" s="1"/>
  <c r="EM201" s="1"/>
  <c r="BJ201"/>
  <c r="EV201" s="1"/>
  <c r="EY201" s="1"/>
  <c r="CG199" i="28" s="1"/>
  <c r="EW199" s="1"/>
  <c r="AT201" i="15"/>
  <c r="DX201" s="1"/>
  <c r="EA201" s="1"/>
  <c r="EB201" s="1"/>
  <c r="DL201"/>
  <c r="DO201" s="1"/>
  <c r="CQ201"/>
  <c r="CR201" s="1"/>
  <c r="CZ201"/>
  <c r="DC201" s="1"/>
  <c r="DD201" s="1"/>
  <c r="N138" i="28"/>
  <c r="FH140" i="15"/>
  <c r="BJ140"/>
  <c r="EV140" s="1"/>
  <c r="EY140" s="1"/>
  <c r="CG138" i="28" s="1"/>
  <c r="EW138" s="1"/>
  <c r="BB140" i="15"/>
  <c r="EJ140" s="1"/>
  <c r="EM140" s="1"/>
  <c r="AT140"/>
  <c r="DX140" s="1"/>
  <c r="EA140" s="1"/>
  <c r="EB140" s="1"/>
  <c r="CZ140"/>
  <c r="DC140" s="1"/>
  <c r="DD140" s="1"/>
  <c r="DL140"/>
  <c r="DO140" s="1"/>
  <c r="CQ140"/>
  <c r="CR140" s="1"/>
  <c r="N86" i="28"/>
  <c r="FH88" i="15"/>
  <c r="BJ88"/>
  <c r="EV88" s="1"/>
  <c r="EY88" s="1"/>
  <c r="CG86" i="28" s="1"/>
  <c r="EW86" s="1"/>
  <c r="AT88" i="15"/>
  <c r="DX88" s="1"/>
  <c r="EA88" s="1"/>
  <c r="EB88" s="1"/>
  <c r="CZ88"/>
  <c r="DC88" s="1"/>
  <c r="DD88" s="1"/>
  <c r="BB88"/>
  <c r="EJ88" s="1"/>
  <c r="EM88" s="1"/>
  <c r="DL88"/>
  <c r="DO88" s="1"/>
  <c r="CQ88"/>
  <c r="CR88" s="1"/>
  <c r="N226" i="28"/>
  <c r="FH228" i="15"/>
  <c r="BJ228"/>
  <c r="EV228" s="1"/>
  <c r="EY228" s="1"/>
  <c r="CG226" i="28" s="1"/>
  <c r="EW226" s="1"/>
  <c r="AT228" i="15"/>
  <c r="DX228" s="1"/>
  <c r="EA228" s="1"/>
  <c r="EB228" s="1"/>
  <c r="CZ228"/>
  <c r="DC228" s="1"/>
  <c r="DD228" s="1"/>
  <c r="DL228"/>
  <c r="DO228" s="1"/>
  <c r="BB228"/>
  <c r="EJ228" s="1"/>
  <c r="EM228" s="1"/>
  <c r="CQ228"/>
  <c r="CR228" s="1"/>
  <c r="N162" i="28"/>
  <c r="FH164" i="15"/>
  <c r="BJ164"/>
  <c r="EV164" s="1"/>
  <c r="EY164" s="1"/>
  <c r="CG162" i="28" s="1"/>
  <c r="EW162" s="1"/>
  <c r="CZ164" i="15"/>
  <c r="DC164" s="1"/>
  <c r="DD164" s="1"/>
  <c r="DL164"/>
  <c r="DO164" s="1"/>
  <c r="BB164"/>
  <c r="EJ164" s="1"/>
  <c r="EM164" s="1"/>
  <c r="AT164"/>
  <c r="DX164" s="1"/>
  <c r="EA164" s="1"/>
  <c r="EB164" s="1"/>
  <c r="CQ164"/>
  <c r="CR164" s="1"/>
  <c r="N118" i="28"/>
  <c r="FH120" i="15"/>
  <c r="BJ120"/>
  <c r="EV120" s="1"/>
  <c r="EY120" s="1"/>
  <c r="CG118" i="28" s="1"/>
  <c r="EW118" s="1"/>
  <c r="AT120" i="15"/>
  <c r="DX120" s="1"/>
  <c r="EA120" s="1"/>
  <c r="EB120" s="1"/>
  <c r="CZ120"/>
  <c r="DC120" s="1"/>
  <c r="DD120" s="1"/>
  <c r="BB120"/>
  <c r="EJ120" s="1"/>
  <c r="EM120" s="1"/>
  <c r="DL120"/>
  <c r="DO120" s="1"/>
  <c r="CQ120"/>
  <c r="CR120" s="1"/>
  <c r="N250" i="28"/>
  <c r="FH252" i="15"/>
  <c r="BJ252"/>
  <c r="EV252" s="1"/>
  <c r="EY252" s="1"/>
  <c r="CG250" i="28" s="1"/>
  <c r="EW250" s="1"/>
  <c r="AT252" i="15"/>
  <c r="DX252" s="1"/>
  <c r="EA252" s="1"/>
  <c r="EB252" s="1"/>
  <c r="BB252"/>
  <c r="EJ252" s="1"/>
  <c r="EM252" s="1"/>
  <c r="CZ252"/>
  <c r="DC252" s="1"/>
  <c r="DD252" s="1"/>
  <c r="CQ252"/>
  <c r="CR252" s="1"/>
  <c r="DL252"/>
  <c r="DO252" s="1"/>
  <c r="N186" i="28"/>
  <c r="FH188" i="15"/>
  <c r="BJ188"/>
  <c r="EV188" s="1"/>
  <c r="EY188" s="1"/>
  <c r="CG186" i="28" s="1"/>
  <c r="EW186" s="1"/>
  <c r="AT188" i="15"/>
  <c r="DX188" s="1"/>
  <c r="EA188" s="1"/>
  <c r="EB188" s="1"/>
  <c r="BB188"/>
  <c r="EJ188" s="1"/>
  <c r="EM188" s="1"/>
  <c r="CZ188"/>
  <c r="DC188" s="1"/>
  <c r="DD188" s="1"/>
  <c r="DL188"/>
  <c r="DO188" s="1"/>
  <c r="CQ188"/>
  <c r="CR188" s="1"/>
  <c r="N122" i="28"/>
  <c r="FH124" i="15"/>
  <c r="BJ124"/>
  <c r="EV124" s="1"/>
  <c r="EY124" s="1"/>
  <c r="CG122" i="28" s="1"/>
  <c r="EW122" s="1"/>
  <c r="BB124" i="15"/>
  <c r="EJ124" s="1"/>
  <c r="EM124" s="1"/>
  <c r="AT124"/>
  <c r="DX124" s="1"/>
  <c r="EA124" s="1"/>
  <c r="EB124" s="1"/>
  <c r="CZ124"/>
  <c r="DC124" s="1"/>
  <c r="DD124" s="1"/>
  <c r="DL124"/>
  <c r="DO124" s="1"/>
  <c r="CQ124"/>
  <c r="CR124" s="1"/>
  <c r="EZ80"/>
  <c r="EZ223"/>
  <c r="EZ60"/>
  <c r="EZ56"/>
  <c r="EZ271"/>
  <c r="EZ96"/>
  <c r="EZ68"/>
  <c r="EZ208"/>
  <c r="M7" i="32"/>
  <c r="EI4" i="28"/>
  <c r="Z4" i="32" s="1"/>
  <c r="O4"/>
  <c r="L276"/>
  <c r="M273"/>
  <c r="K263"/>
  <c r="L260"/>
  <c r="M257"/>
  <c r="K247"/>
  <c r="L244"/>
  <c r="M241"/>
  <c r="K231"/>
  <c r="L228"/>
  <c r="M225"/>
  <c r="K215"/>
  <c r="L212"/>
  <c r="M209"/>
  <c r="K199"/>
  <c r="L196"/>
  <c r="M193"/>
  <c r="T6"/>
  <c r="P4"/>
  <c r="M276"/>
  <c r="K266"/>
  <c r="L263"/>
  <c r="M260"/>
  <c r="K250"/>
  <c r="L247"/>
  <c r="M244"/>
  <c r="K234"/>
  <c r="L231"/>
  <c r="M228"/>
  <c r="K218"/>
  <c r="L215"/>
  <c r="M212"/>
  <c r="K202"/>
  <c r="L199"/>
  <c r="M196"/>
  <c r="U6"/>
  <c r="Q4"/>
  <c r="K269"/>
  <c r="L266"/>
  <c r="M263"/>
  <c r="K253"/>
  <c r="L250"/>
  <c r="M247"/>
  <c r="K237"/>
  <c r="L234"/>
  <c r="M231"/>
  <c r="K221"/>
  <c r="L218"/>
  <c r="M215"/>
  <c r="K205"/>
  <c r="L202"/>
  <c r="M199"/>
  <c r="K189"/>
  <c r="V6"/>
  <c r="N4"/>
  <c r="K276"/>
  <c r="L273"/>
  <c r="K260"/>
  <c r="L257"/>
  <c r="K244"/>
  <c r="L241"/>
  <c r="K228"/>
  <c r="L225"/>
  <c r="K212"/>
  <c r="L209"/>
  <c r="M206"/>
  <c r="K196"/>
  <c r="L193"/>
  <c r="M190"/>
  <c r="K186"/>
  <c r="T4"/>
  <c r="K275"/>
  <c r="L272"/>
  <c r="M269"/>
  <c r="K259"/>
  <c r="L256"/>
  <c r="M253"/>
  <c r="K243"/>
  <c r="L240"/>
  <c r="M237"/>
  <c r="K227"/>
  <c r="L224"/>
  <c r="M221"/>
  <c r="K211"/>
  <c r="L208"/>
  <c r="M205"/>
  <c r="K195"/>
  <c r="L192"/>
  <c r="M189"/>
  <c r="U4"/>
  <c r="L275"/>
  <c r="K262"/>
  <c r="L259"/>
  <c r="K246"/>
  <c r="L243"/>
  <c r="K230"/>
  <c r="L227"/>
  <c r="K214"/>
  <c r="L211"/>
  <c r="M208"/>
  <c r="K198"/>
  <c r="L195"/>
  <c r="M192"/>
  <c r="V4"/>
  <c r="M275"/>
  <c r="K265"/>
  <c r="M259"/>
  <c r="K249"/>
  <c r="M243"/>
  <c r="K233"/>
  <c r="L230"/>
  <c r="M227"/>
  <c r="K217"/>
  <c r="L214"/>
  <c r="M211"/>
  <c r="K201"/>
  <c r="L198"/>
  <c r="M195"/>
  <c r="R4"/>
  <c r="K272"/>
  <c r="L269"/>
  <c r="M266"/>
  <c r="K256"/>
  <c r="L253"/>
  <c r="M250"/>
  <c r="K240"/>
  <c r="L237"/>
  <c r="M234"/>
  <c r="L221"/>
  <c r="M218"/>
  <c r="K208"/>
  <c r="L205"/>
  <c r="M202"/>
  <c r="K192"/>
  <c r="L189"/>
  <c r="M186"/>
  <c r="L268"/>
  <c r="M265"/>
  <c r="K255"/>
  <c r="L252"/>
  <c r="M249"/>
  <c r="K239"/>
  <c r="L236"/>
  <c r="M233"/>
  <c r="K223"/>
  <c r="L220"/>
  <c r="M217"/>
  <c r="K207"/>
  <c r="L204"/>
  <c r="M201"/>
  <c r="K191"/>
  <c r="L188"/>
  <c r="K274"/>
  <c r="L271"/>
  <c r="K258"/>
  <c r="L255"/>
  <c r="M252"/>
  <c r="K242"/>
  <c r="L239"/>
  <c r="M236"/>
  <c r="K226"/>
  <c r="L223"/>
  <c r="M220"/>
  <c r="K210"/>
  <c r="L207"/>
  <c r="M204"/>
  <c r="K194"/>
  <c r="L191"/>
  <c r="K8"/>
  <c r="L274"/>
  <c r="M271"/>
  <c r="K261"/>
  <c r="L258"/>
  <c r="M255"/>
  <c r="K245"/>
  <c r="L242"/>
  <c r="M239"/>
  <c r="K229"/>
  <c r="L226"/>
  <c r="M223"/>
  <c r="K213"/>
  <c r="L210"/>
  <c r="M207"/>
  <c r="K197"/>
  <c r="L194"/>
  <c r="M191"/>
  <c r="K268"/>
  <c r="L265"/>
  <c r="M262"/>
  <c r="K252"/>
  <c r="M246"/>
  <c r="K236"/>
  <c r="L233"/>
  <c r="M230"/>
  <c r="K220"/>
  <c r="L217"/>
  <c r="M214"/>
  <c r="K204"/>
  <c r="L201"/>
  <c r="M198"/>
  <c r="K251"/>
  <c r="M245"/>
  <c r="L216"/>
  <c r="K187"/>
  <c r="L251"/>
  <c r="K222"/>
  <c r="M216"/>
  <c r="L187"/>
  <c r="K257"/>
  <c r="M251"/>
  <c r="L222"/>
  <c r="K193"/>
  <c r="M187"/>
  <c r="M274"/>
  <c r="L245"/>
  <c r="K216"/>
  <c r="M210"/>
  <c r="M194"/>
  <c r="M184"/>
  <c r="K174"/>
  <c r="L171"/>
  <c r="M168"/>
  <c r="K158"/>
  <c r="L155"/>
  <c r="M152"/>
  <c r="K142"/>
  <c r="L139"/>
  <c r="K126"/>
  <c r="L123"/>
  <c r="M120"/>
  <c r="K110"/>
  <c r="L107"/>
  <c r="M104"/>
  <c r="K94"/>
  <c r="K177"/>
  <c r="L174"/>
  <c r="M171"/>
  <c r="K161"/>
  <c r="L158"/>
  <c r="M155"/>
  <c r="K145"/>
  <c r="L142"/>
  <c r="M139"/>
  <c r="K129"/>
  <c r="L126"/>
  <c r="M123"/>
  <c r="K113"/>
  <c r="L110"/>
  <c r="M107"/>
  <c r="K97"/>
  <c r="L94"/>
  <c r="L185"/>
  <c r="M182"/>
  <c r="K172"/>
  <c r="L169"/>
  <c r="M166"/>
  <c r="K156"/>
  <c r="L153"/>
  <c r="M150"/>
  <c r="K140"/>
  <c r="L137"/>
  <c r="M134"/>
  <c r="K124"/>
  <c r="L121"/>
  <c r="M118"/>
  <c r="K108"/>
  <c r="L105"/>
  <c r="M102"/>
  <c r="L264"/>
  <c r="K235"/>
  <c r="M229"/>
  <c r="L200"/>
  <c r="K270"/>
  <c r="M264"/>
  <c r="L235"/>
  <c r="K206"/>
  <c r="M200"/>
  <c r="L270"/>
  <c r="K241"/>
  <c r="M235"/>
  <c r="L206"/>
  <c r="K264"/>
  <c r="M258"/>
  <c r="L229"/>
  <c r="K200"/>
  <c r="L183"/>
  <c r="M180"/>
  <c r="K170"/>
  <c r="L167"/>
  <c r="M164"/>
  <c r="K154"/>
  <c r="L151"/>
  <c r="M148"/>
  <c r="K138"/>
  <c r="L135"/>
  <c r="M132"/>
  <c r="K122"/>
  <c r="L119"/>
  <c r="M116"/>
  <c r="K106"/>
  <c r="L103"/>
  <c r="M100"/>
  <c r="L186"/>
  <c r="M183"/>
  <c r="K173"/>
  <c r="L170"/>
  <c r="M167"/>
  <c r="K157"/>
  <c r="L154"/>
  <c r="M151"/>
  <c r="K141"/>
  <c r="L138"/>
  <c r="M135"/>
  <c r="K125"/>
  <c r="M119"/>
  <c r="K109"/>
  <c r="L106"/>
  <c r="M103"/>
  <c r="K184"/>
  <c r="L181"/>
  <c r="M178"/>
  <c r="K168"/>
  <c r="L165"/>
  <c r="M162"/>
  <c r="K152"/>
  <c r="L149"/>
  <c r="M146"/>
  <c r="K136"/>
  <c r="L133"/>
  <c r="M130"/>
  <c r="K120"/>
  <c r="L117"/>
  <c r="M114"/>
  <c r="K104"/>
  <c r="L101"/>
  <c r="M98"/>
  <c r="L248"/>
  <c r="K219"/>
  <c r="M213"/>
  <c r="L4"/>
  <c r="K254"/>
  <c r="M248"/>
  <c r="L219"/>
  <c r="K190"/>
  <c r="L254"/>
  <c r="K225"/>
  <c r="M219"/>
  <c r="L190"/>
  <c r="K248"/>
  <c r="M242"/>
  <c r="L213"/>
  <c r="K182"/>
  <c r="L179"/>
  <c r="M176"/>
  <c r="K166"/>
  <c r="L163"/>
  <c r="M160"/>
  <c r="L147"/>
  <c r="M144"/>
  <c r="K134"/>
  <c r="L131"/>
  <c r="M128"/>
  <c r="K118"/>
  <c r="L115"/>
  <c r="M112"/>
  <c r="K102"/>
  <c r="L99"/>
  <c r="M96"/>
  <c r="K185"/>
  <c r="L182"/>
  <c r="M179"/>
  <c r="L166"/>
  <c r="M163"/>
  <c r="K153"/>
  <c r="L150"/>
  <c r="M147"/>
  <c r="K137"/>
  <c r="L134"/>
  <c r="M131"/>
  <c r="K121"/>
  <c r="L118"/>
  <c r="M115"/>
  <c r="K105"/>
  <c r="L102"/>
  <c r="M99"/>
  <c r="K180"/>
  <c r="L177"/>
  <c r="M174"/>
  <c r="K164"/>
  <c r="L161"/>
  <c r="M158"/>
  <c r="K148"/>
  <c r="L145"/>
  <c r="M142"/>
  <c r="K132"/>
  <c r="L129"/>
  <c r="M126"/>
  <c r="K116"/>
  <c r="L113"/>
  <c r="M110"/>
  <c r="K100"/>
  <c r="L97"/>
  <c r="M261"/>
  <c r="L238"/>
  <c r="L261"/>
  <c r="K178"/>
  <c r="M172"/>
  <c r="L143"/>
  <c r="K114"/>
  <c r="M108"/>
  <c r="L178"/>
  <c r="K149"/>
  <c r="M143"/>
  <c r="L114"/>
  <c r="K160"/>
  <c r="M154"/>
  <c r="L125"/>
  <c r="L93"/>
  <c r="L184"/>
  <c r="M181"/>
  <c r="K171"/>
  <c r="L168"/>
  <c r="M165"/>
  <c r="K155"/>
  <c r="L152"/>
  <c r="M149"/>
  <c r="K139"/>
  <c r="L136"/>
  <c r="M133"/>
  <c r="K123"/>
  <c r="L120"/>
  <c r="M117"/>
  <c r="K107"/>
  <c r="L104"/>
  <c r="M101"/>
  <c r="M87"/>
  <c r="K77"/>
  <c r="M71"/>
  <c r="K61"/>
  <c r="L58"/>
  <c r="M55"/>
  <c r="K45"/>
  <c r="L42"/>
  <c r="M39"/>
  <c r="K29"/>
  <c r="L26"/>
  <c r="M23"/>
  <c r="L14"/>
  <c r="M90"/>
  <c r="K80"/>
  <c r="L77"/>
  <c r="M74"/>
  <c r="K64"/>
  <c r="L61"/>
  <c r="M58"/>
  <c r="K48"/>
  <c r="L45"/>
  <c r="M42"/>
  <c r="K32"/>
  <c r="L29"/>
  <c r="M26"/>
  <c r="K16"/>
  <c r="M14"/>
  <c r="M10"/>
  <c r="K87"/>
  <c r="M81"/>
  <c r="K267"/>
  <c r="M197"/>
  <c r="L267"/>
  <c r="M267"/>
  <c r="L197"/>
  <c r="K162"/>
  <c r="M156"/>
  <c r="L127"/>
  <c r="K98"/>
  <c r="L162"/>
  <c r="K133"/>
  <c r="M127"/>
  <c r="L98"/>
  <c r="L173"/>
  <c r="K144"/>
  <c r="M138"/>
  <c r="L109"/>
  <c r="K183"/>
  <c r="L180"/>
  <c r="M177"/>
  <c r="K167"/>
  <c r="L164"/>
  <c r="M161"/>
  <c r="K151"/>
  <c r="L148"/>
  <c r="M145"/>
  <c r="K135"/>
  <c r="L132"/>
  <c r="M129"/>
  <c r="K119"/>
  <c r="L116"/>
  <c r="M113"/>
  <c r="K103"/>
  <c r="L100"/>
  <c r="M97"/>
  <c r="K89"/>
  <c r="M83"/>
  <c r="K73"/>
  <c r="M67"/>
  <c r="K57"/>
  <c r="L54"/>
  <c r="M51"/>
  <c r="K41"/>
  <c r="L38"/>
  <c r="M35"/>
  <c r="K25"/>
  <c r="L22"/>
  <c r="M19"/>
  <c r="K13"/>
  <c r="K9"/>
  <c r="L89"/>
  <c r="M86"/>
  <c r="K76"/>
  <c r="L73"/>
  <c r="M70"/>
  <c r="K60"/>
  <c r="L57"/>
  <c r="M54"/>
  <c r="K44"/>
  <c r="L41"/>
  <c r="M38"/>
  <c r="K28"/>
  <c r="L25"/>
  <c r="M22"/>
  <c r="K83"/>
  <c r="M77"/>
  <c r="K203"/>
  <c r="L203"/>
  <c r="K273"/>
  <c r="M203"/>
  <c r="M226"/>
  <c r="K188"/>
  <c r="L175"/>
  <c r="K146"/>
  <c r="M140"/>
  <c r="L111"/>
  <c r="K181"/>
  <c r="M175"/>
  <c r="L146"/>
  <c r="K117"/>
  <c r="M111"/>
  <c r="L157"/>
  <c r="M122"/>
  <c r="K96"/>
  <c r="K179"/>
  <c r="L176"/>
  <c r="M173"/>
  <c r="K163"/>
  <c r="L160"/>
  <c r="M157"/>
  <c r="L144"/>
  <c r="M141"/>
  <c r="K131"/>
  <c r="L128"/>
  <c r="M125"/>
  <c r="K115"/>
  <c r="L112"/>
  <c r="M109"/>
  <c r="K99"/>
  <c r="L96"/>
  <c r="M93"/>
  <c r="K85"/>
  <c r="M79"/>
  <c r="K69"/>
  <c r="L66"/>
  <c r="M63"/>
  <c r="K53"/>
  <c r="L50"/>
  <c r="M47"/>
  <c r="K37"/>
  <c r="L34"/>
  <c r="M31"/>
  <c r="K21"/>
  <c r="L18"/>
  <c r="M15"/>
  <c r="M11"/>
  <c r="K88"/>
  <c r="L85"/>
  <c r="M82"/>
  <c r="K72"/>
  <c r="L69"/>
  <c r="M66"/>
  <c r="K56"/>
  <c r="L53"/>
  <c r="M50"/>
  <c r="K40"/>
  <c r="L37"/>
  <c r="M34"/>
  <c r="K24"/>
  <c r="L21"/>
  <c r="M18"/>
  <c r="L13"/>
  <c r="L9"/>
  <c r="L92"/>
  <c r="M89"/>
  <c r="K79"/>
  <c r="R6"/>
  <c r="L232"/>
  <c r="M232"/>
  <c r="K209"/>
  <c r="K232"/>
  <c r="L159"/>
  <c r="K130"/>
  <c r="M124"/>
  <c r="L95"/>
  <c r="K165"/>
  <c r="M159"/>
  <c r="L130"/>
  <c r="K101"/>
  <c r="M95"/>
  <c r="K176"/>
  <c r="M170"/>
  <c r="L141"/>
  <c r="K112"/>
  <c r="M106"/>
  <c r="M94"/>
  <c r="M185"/>
  <c r="K175"/>
  <c r="L172"/>
  <c r="M169"/>
  <c r="K159"/>
  <c r="L156"/>
  <c r="M153"/>
  <c r="K143"/>
  <c r="L140"/>
  <c r="M137"/>
  <c r="K127"/>
  <c r="L124"/>
  <c r="M121"/>
  <c r="K111"/>
  <c r="L108"/>
  <c r="M105"/>
  <c r="K95"/>
  <c r="K93"/>
  <c r="M91"/>
  <c r="K81"/>
  <c r="M75"/>
  <c r="K65"/>
  <c r="L62"/>
  <c r="M59"/>
  <c r="K49"/>
  <c r="L46"/>
  <c r="M43"/>
  <c r="K33"/>
  <c r="L30"/>
  <c r="M27"/>
  <c r="K17"/>
  <c r="K84"/>
  <c r="L81"/>
  <c r="M78"/>
  <c r="K68"/>
  <c r="L65"/>
  <c r="M62"/>
  <c r="K52"/>
  <c r="L49"/>
  <c r="M46"/>
  <c r="K36"/>
  <c r="L33"/>
  <c r="M30"/>
  <c r="K20"/>
  <c r="L17"/>
  <c r="K12"/>
  <c r="K91"/>
  <c r="M85"/>
  <c r="K75"/>
  <c r="M69"/>
  <c r="K59"/>
  <c r="L56"/>
  <c r="M53"/>
  <c r="K43"/>
  <c r="L40"/>
  <c r="M37"/>
  <c r="K27"/>
  <c r="L24"/>
  <c r="M21"/>
  <c r="M13"/>
  <c r="M9"/>
  <c r="M92"/>
  <c r="K82"/>
  <c r="L79"/>
  <c r="M76"/>
  <c r="K66"/>
  <c r="L63"/>
  <c r="M60"/>
  <c r="K50"/>
  <c r="L47"/>
  <c r="M44"/>
  <c r="K34"/>
  <c r="L31"/>
  <c r="M28"/>
  <c r="K18"/>
  <c r="L15"/>
  <c r="L11"/>
  <c r="K71"/>
  <c r="M65"/>
  <c r="K55"/>
  <c r="L52"/>
  <c r="M49"/>
  <c r="K39"/>
  <c r="L36"/>
  <c r="M33"/>
  <c r="K23"/>
  <c r="L20"/>
  <c r="M17"/>
  <c r="L91"/>
  <c r="M88"/>
  <c r="K78"/>
  <c r="L75"/>
  <c r="M72"/>
  <c r="K62"/>
  <c r="L59"/>
  <c r="M56"/>
  <c r="K46"/>
  <c r="L43"/>
  <c r="M40"/>
  <c r="K30"/>
  <c r="L27"/>
  <c r="M24"/>
  <c r="K14"/>
  <c r="K10"/>
  <c r="K67"/>
  <c r="L64"/>
  <c r="M61"/>
  <c r="K51"/>
  <c r="L48"/>
  <c r="M45"/>
  <c r="K35"/>
  <c r="L32"/>
  <c r="M29"/>
  <c r="K19"/>
  <c r="L16"/>
  <c r="K90"/>
  <c r="L87"/>
  <c r="M84"/>
  <c r="K74"/>
  <c r="L71"/>
  <c r="M68"/>
  <c r="K58"/>
  <c r="L55"/>
  <c r="M52"/>
  <c r="K42"/>
  <c r="L39"/>
  <c r="M36"/>
  <c r="K26"/>
  <c r="L23"/>
  <c r="M20"/>
  <c r="M12"/>
  <c r="M8"/>
  <c r="M73"/>
  <c r="K63"/>
  <c r="L60"/>
  <c r="M57"/>
  <c r="K47"/>
  <c r="L44"/>
  <c r="M41"/>
  <c r="K31"/>
  <c r="L28"/>
  <c r="M25"/>
  <c r="K15"/>
  <c r="K11"/>
  <c r="K86"/>
  <c r="L83"/>
  <c r="M80"/>
  <c r="K70"/>
  <c r="L67"/>
  <c r="M64"/>
  <c r="K54"/>
  <c r="L51"/>
  <c r="M48"/>
  <c r="L35"/>
  <c r="M32"/>
  <c r="L19"/>
  <c r="M16"/>
  <c r="L7"/>
  <c r="K7"/>
  <c r="M265" i="28"/>
  <c r="M257"/>
  <c r="M245"/>
  <c r="M233"/>
  <c r="M225"/>
  <c r="M213"/>
  <c r="M201"/>
  <c r="M193"/>
  <c r="M181"/>
  <c r="M169"/>
  <c r="M161"/>
  <c r="M153"/>
  <c r="M145"/>
  <c r="M137"/>
  <c r="M129"/>
  <c r="M117"/>
  <c r="M109"/>
  <c r="M101"/>
  <c r="M93"/>
  <c r="M85"/>
  <c r="M77"/>
  <c r="M69"/>
  <c r="M61"/>
  <c r="M53"/>
  <c r="M45"/>
  <c r="M37"/>
  <c r="M29"/>
  <c r="M21"/>
  <c r="M13"/>
  <c r="M276"/>
  <c r="M268"/>
  <c r="M260"/>
  <c r="M252"/>
  <c r="M244"/>
  <c r="M236"/>
  <c r="M228"/>
  <c r="M220"/>
  <c r="M212"/>
  <c r="M204"/>
  <c r="M196"/>
  <c r="M188"/>
  <c r="M180"/>
  <c r="M172"/>
  <c r="M164"/>
  <c r="M156"/>
  <c r="M148"/>
  <c r="M140"/>
  <c r="M132"/>
  <c r="M124"/>
  <c r="M116"/>
  <c r="M108"/>
  <c r="M100"/>
  <c r="M92"/>
  <c r="M84"/>
  <c r="M76"/>
  <c r="M68"/>
  <c r="M60"/>
  <c r="M52"/>
  <c r="M44"/>
  <c r="M36"/>
  <c r="M28"/>
  <c r="M20"/>
  <c r="M12"/>
  <c r="FH12" i="15"/>
  <c r="CP10" i="28" s="1"/>
  <c r="N10"/>
  <c r="BB12" i="15"/>
  <c r="EJ12" s="1"/>
  <c r="EM12" s="1"/>
  <c r="CQ12"/>
  <c r="CR12" s="1"/>
  <c r="BJ12"/>
  <c r="EV12" s="1"/>
  <c r="EY12" s="1"/>
  <c r="CG10" i="28" s="1"/>
  <c r="EW10" s="1"/>
  <c r="AT12" i="15"/>
  <c r="DX12" s="1"/>
  <c r="EA12" s="1"/>
  <c r="EB12" s="1"/>
  <c r="CZ12"/>
  <c r="DC12" s="1"/>
  <c r="DD12" s="1"/>
  <c r="M275" i="28"/>
  <c r="M267"/>
  <c r="M251"/>
  <c r="M243"/>
  <c r="M231"/>
  <c r="M219"/>
  <c r="M211"/>
  <c r="M203"/>
  <c r="M187"/>
  <c r="M179"/>
  <c r="M167"/>
  <c r="M151"/>
  <c r="M135"/>
  <c r="M123"/>
  <c r="M115"/>
  <c r="M107"/>
  <c r="M95"/>
  <c r="M87"/>
  <c r="M79"/>
  <c r="M67"/>
  <c r="M59"/>
  <c r="M47"/>
  <c r="M35"/>
  <c r="M27"/>
  <c r="M19"/>
  <c r="M11"/>
  <c r="M273"/>
  <c r="M261"/>
  <c r="M249"/>
  <c r="M241"/>
  <c r="M229"/>
  <c r="M217"/>
  <c r="M209"/>
  <c r="M197"/>
  <c r="M185"/>
  <c r="M177"/>
  <c r="M165"/>
  <c r="M157"/>
  <c r="M149"/>
  <c r="M141"/>
  <c r="M133"/>
  <c r="M121"/>
  <c r="M113"/>
  <c r="M105"/>
  <c r="M97"/>
  <c r="M89"/>
  <c r="M81"/>
  <c r="M73"/>
  <c r="M65"/>
  <c r="M57"/>
  <c r="M49"/>
  <c r="M41"/>
  <c r="M33"/>
  <c r="M25"/>
  <c r="M17"/>
  <c r="M9"/>
  <c r="M272"/>
  <c r="M264"/>
  <c r="M256"/>
  <c r="M248"/>
  <c r="M240"/>
  <c r="M232"/>
  <c r="M224"/>
  <c r="M216"/>
  <c r="M208"/>
  <c r="M200"/>
  <c r="M192"/>
  <c r="M184"/>
  <c r="M176"/>
  <c r="M168"/>
  <c r="M160"/>
  <c r="M152"/>
  <c r="M144"/>
  <c r="M136"/>
  <c r="M128"/>
  <c r="M120"/>
  <c r="M112"/>
  <c r="M104"/>
  <c r="M96"/>
  <c r="M88"/>
  <c r="M80"/>
  <c r="M72"/>
  <c r="M64"/>
  <c r="M56"/>
  <c r="M48"/>
  <c r="M40"/>
  <c r="M32"/>
  <c r="M24"/>
  <c r="M16"/>
  <c r="M8"/>
  <c r="M271"/>
  <c r="M259"/>
  <c r="M247"/>
  <c r="M239"/>
  <c r="M223"/>
  <c r="M215"/>
  <c r="M207"/>
  <c r="M195"/>
  <c r="M183"/>
  <c r="M175"/>
  <c r="M159"/>
  <c r="M143"/>
  <c r="M127"/>
  <c r="M119"/>
  <c r="M111"/>
  <c r="M99"/>
  <c r="M91"/>
  <c r="M83"/>
  <c r="M75"/>
  <c r="M63"/>
  <c r="M51"/>
  <c r="M43"/>
  <c r="M31"/>
  <c r="M23"/>
  <c r="M15"/>
  <c r="M7"/>
  <c r="L278" i="32"/>
  <c r="BW272" i="28"/>
  <c r="BA270"/>
  <c r="M270" i="32" s="1"/>
  <c r="AP275" i="28"/>
  <c r="P247"/>
  <c r="BA222"/>
  <c r="M222" i="32" s="1"/>
  <c r="BA238" i="28"/>
  <c r="M238" i="32" s="1"/>
  <c r="BA254" i="28"/>
  <c r="M254" i="32" s="1"/>
  <c r="BY269" i="28"/>
  <c r="AY271"/>
  <c r="K271" i="32" s="1"/>
  <c r="AA270" i="28"/>
  <c r="AN246"/>
  <c r="L246" i="32" s="1"/>
  <c r="AN262" i="28"/>
  <c r="L262" i="32" s="1"/>
  <c r="AP259" i="28"/>
  <c r="AP243"/>
  <c r="BM276"/>
  <c r="BY221"/>
  <c r="BA224"/>
  <c r="M224" i="32" s="1"/>
  <c r="BY237" i="28"/>
  <c r="BA240"/>
  <c r="M240" i="32" s="1"/>
  <c r="BY253" i="28"/>
  <c r="BA256"/>
  <c r="M256" i="32" s="1"/>
  <c r="AC269" i="28"/>
  <c r="BA272"/>
  <c r="M272" i="32" s="1"/>
  <c r="AC275" i="28"/>
  <c r="AC263"/>
  <c r="BY265"/>
  <c r="BA268"/>
  <c r="M268" i="32" s="1"/>
  <c r="P269" i="28"/>
  <c r="BY273"/>
  <c r="DG144"/>
  <c r="DG172"/>
  <c r="O132"/>
  <c r="P153"/>
  <c r="BW271"/>
  <c r="DH139"/>
  <c r="DG225"/>
  <c r="O225"/>
  <c r="P199"/>
  <c r="DH199"/>
  <c r="BO155"/>
  <c r="EQ155" s="1"/>
  <c r="BK155"/>
  <c r="DG248"/>
  <c r="O248"/>
  <c r="DG233"/>
  <c r="O233"/>
  <c r="O240"/>
  <c r="DG240"/>
  <c r="DI268"/>
  <c r="DG247"/>
  <c r="DI276"/>
  <c r="Q253"/>
  <c r="Q172"/>
  <c r="Q163"/>
  <c r="DI261"/>
  <c r="Q244"/>
  <c r="Q271"/>
  <c r="P219"/>
  <c r="DI204"/>
  <c r="Q156"/>
  <c r="Q132"/>
  <c r="Q108"/>
  <c r="DH106"/>
  <c r="DG273"/>
  <c r="Q233"/>
  <c r="O274"/>
  <c r="O254"/>
  <c r="DH137"/>
  <c r="DG124"/>
  <c r="P172"/>
  <c r="P157"/>
  <c r="BB150"/>
  <c r="N150" i="32" s="1"/>
  <c r="AQ183" i="28"/>
  <c r="EI183" s="1"/>
  <c r="P276"/>
  <c r="P272"/>
  <c r="Q251"/>
  <c r="Q234"/>
  <c r="Q274"/>
  <c r="AF233"/>
  <c r="EF233" s="1"/>
  <c r="P229"/>
  <c r="Q213"/>
  <c r="Q178"/>
  <c r="O156"/>
  <c r="DI155"/>
  <c r="Q273"/>
  <c r="P159"/>
  <c r="Q258"/>
  <c r="P238"/>
  <c r="DH192"/>
  <c r="P141"/>
  <c r="DG123"/>
  <c r="Q122"/>
  <c r="AR240"/>
  <c r="EJ240" s="1"/>
  <c r="DH243"/>
  <c r="DH228"/>
  <c r="DI219"/>
  <c r="Q209"/>
  <c r="BW183"/>
  <c r="Q157"/>
  <c r="DG149"/>
  <c r="DG264"/>
  <c r="P216"/>
  <c r="DH195"/>
  <c r="Q186"/>
  <c r="DG159"/>
  <c r="DI250"/>
  <c r="Q242"/>
  <c r="Q266"/>
  <c r="O237"/>
  <c r="DI199"/>
  <c r="O196"/>
  <c r="DG182"/>
  <c r="Q138"/>
  <c r="Q149"/>
  <c r="DG120"/>
  <c r="P112"/>
  <c r="O146"/>
  <c r="Q130"/>
  <c r="DI241"/>
  <c r="Q187"/>
  <c r="DH152"/>
  <c r="DG219"/>
  <c r="DH235"/>
  <c r="P128"/>
  <c r="P134"/>
  <c r="Q257"/>
  <c r="DI235"/>
  <c r="BK264"/>
  <c r="BK217"/>
  <c r="R259"/>
  <c r="DJ225"/>
  <c r="BK160"/>
  <c r="P226"/>
  <c r="Q193"/>
  <c r="P160"/>
  <c r="P151"/>
  <c r="Q215"/>
  <c r="DH154"/>
  <c r="DI139"/>
  <c r="P250"/>
  <c r="DG234"/>
  <c r="DG148"/>
  <c r="AQ47"/>
  <c r="EI47" s="1"/>
  <c r="DG210"/>
  <c r="BK254"/>
  <c r="DG135"/>
  <c r="Q267"/>
  <c r="DG110"/>
  <c r="Q129"/>
  <c r="O259"/>
  <c r="DG190"/>
  <c r="P232"/>
  <c r="P168"/>
  <c r="Q134"/>
  <c r="O113"/>
  <c r="DG215"/>
  <c r="Q221"/>
  <c r="Q151"/>
  <c r="DI126"/>
  <c r="AQ239"/>
  <c r="EI239" s="1"/>
  <c r="AR158"/>
  <c r="EJ158" s="1"/>
  <c r="AQ197"/>
  <c r="EI197" s="1"/>
  <c r="AY150"/>
  <c r="K150" i="32" s="1"/>
  <c r="BB214" i="28"/>
  <c r="N214" i="32" s="1"/>
  <c r="BB209" i="28"/>
  <c r="N209" i="32" s="1"/>
  <c r="BB172" i="28"/>
  <c r="N172" i="32" s="1"/>
  <c r="BZ254" i="28"/>
  <c r="BZ125"/>
  <c r="BZ166"/>
  <c r="BZ244"/>
  <c r="BZ35"/>
  <c r="BZ51"/>
  <c r="BZ67"/>
  <c r="BZ83"/>
  <c r="BW244"/>
  <c r="BZ176"/>
  <c r="BZ171"/>
  <c r="BZ189"/>
  <c r="BZ192"/>
  <c r="BZ211"/>
  <c r="BZ214"/>
  <c r="CA204"/>
  <c r="EU204" s="1"/>
  <c r="BZ249"/>
  <c r="CA237"/>
  <c r="EU237" s="1"/>
  <c r="CA232"/>
  <c r="EU232" s="1"/>
  <c r="CB233"/>
  <c r="EV233" s="1"/>
  <c r="BW238"/>
  <c r="BZ137"/>
  <c r="BZ151"/>
  <c r="BZ159"/>
  <c r="CB184"/>
  <c r="EV184" s="1"/>
  <c r="BZ252"/>
  <c r="BZ256"/>
  <c r="CA234"/>
  <c r="EU234" s="1"/>
  <c r="CA245"/>
  <c r="EU245" s="1"/>
  <c r="BZ236"/>
  <c r="BZ123"/>
  <c r="BZ121"/>
  <c r="CA174"/>
  <c r="EU174" s="1"/>
  <c r="BZ177"/>
  <c r="CA163"/>
  <c r="EU163" s="1"/>
  <c r="CA206"/>
  <c r="EU206" s="1"/>
  <c r="CA220"/>
  <c r="EU220" s="1"/>
  <c r="BZ251"/>
  <c r="BZ255"/>
  <c r="CA246"/>
  <c r="EU246" s="1"/>
  <c r="DJ157"/>
  <c r="DH267"/>
  <c r="DH213"/>
  <c r="P207"/>
  <c r="O201"/>
  <c r="P231"/>
  <c r="P217"/>
  <c r="P200"/>
  <c r="R185"/>
  <c r="DG260"/>
  <c r="DG257"/>
  <c r="P205"/>
  <c r="O272"/>
  <c r="DG253"/>
  <c r="DH251"/>
  <c r="DG243"/>
  <c r="DH187"/>
  <c r="DH181"/>
  <c r="DH147"/>
  <c r="P116"/>
  <c r="DG121"/>
  <c r="R198"/>
  <c r="DJ123"/>
  <c r="DH185"/>
  <c r="DJ248"/>
  <c r="DJ274"/>
  <c r="O147"/>
  <c r="R121"/>
  <c r="DJ181"/>
  <c r="DJ116"/>
  <c r="R153"/>
  <c r="DJ107"/>
  <c r="O153"/>
  <c r="R233"/>
  <c r="DG276"/>
  <c r="DH156"/>
  <c r="DJ261"/>
  <c r="DG246"/>
  <c r="P256"/>
  <c r="O244"/>
  <c r="P175"/>
  <c r="R114"/>
  <c r="T28"/>
  <c r="EB28" s="1"/>
  <c r="DH214"/>
  <c r="P275"/>
  <c r="O220"/>
  <c r="DG251"/>
  <c r="O213"/>
  <c r="DH140"/>
  <c r="DG129"/>
  <c r="DG249"/>
  <c r="R213"/>
  <c r="DG206"/>
  <c r="DH204"/>
  <c r="P188"/>
  <c r="P180"/>
  <c r="R204"/>
  <c r="DH186"/>
  <c r="DH258"/>
  <c r="P111"/>
  <c r="O28"/>
  <c r="DJ252"/>
  <c r="BB217"/>
  <c r="N217" i="32" s="1"/>
  <c r="DG270" i="28"/>
  <c r="Q265"/>
  <c r="P237"/>
  <c r="DH184"/>
  <c r="Q183"/>
  <c r="O170"/>
  <c r="BW150"/>
  <c r="R265"/>
  <c r="DG271"/>
  <c r="DI254"/>
  <c r="DH247"/>
  <c r="Q245"/>
  <c r="DH218"/>
  <c r="BB168"/>
  <c r="N168" i="32" s="1"/>
  <c r="BB164" i="28"/>
  <c r="N164" i="32" s="1"/>
  <c r="DJ237" i="28"/>
  <c r="DG268"/>
  <c r="DH255"/>
  <c r="Q247"/>
  <c r="DG238"/>
  <c r="DG235"/>
  <c r="Q229"/>
  <c r="DG224"/>
  <c r="P220"/>
  <c r="DJ169"/>
  <c r="Q166"/>
  <c r="Q222"/>
  <c r="Q169"/>
  <c r="BB159"/>
  <c r="N159" i="32" s="1"/>
  <c r="AR132" i="28"/>
  <c r="EJ132" s="1"/>
  <c r="DI119"/>
  <c r="O127"/>
  <c r="O119"/>
  <c r="BD250"/>
  <c r="EN250" s="1"/>
  <c r="DJ151"/>
  <c r="R129"/>
  <c r="R202"/>
  <c r="R201"/>
  <c r="DJ117"/>
  <c r="R245"/>
  <c r="DJ270"/>
  <c r="DJ207"/>
  <c r="R60"/>
  <c r="S37"/>
  <c r="EA37" s="1"/>
  <c r="AQ242"/>
  <c r="EI242" s="1"/>
  <c r="BB142"/>
  <c r="N142" i="32" s="1"/>
  <c r="R138" i="28"/>
  <c r="R220"/>
  <c r="DG250"/>
  <c r="BK223"/>
  <c r="O218"/>
  <c r="P198"/>
  <c r="P173"/>
  <c r="P155"/>
  <c r="O255"/>
  <c r="BK252"/>
  <c r="DI243"/>
  <c r="Q214"/>
  <c r="Q182"/>
  <c r="O169"/>
  <c r="DI275"/>
  <c r="O208"/>
  <c r="O194"/>
  <c r="BW174"/>
  <c r="Q158"/>
  <c r="Q206"/>
  <c r="DG131"/>
  <c r="DI147"/>
  <c r="BB111"/>
  <c r="N111" i="32" s="1"/>
  <c r="Q106" i="28"/>
  <c r="P138"/>
  <c r="P109"/>
  <c r="AQ238"/>
  <c r="EI238" s="1"/>
  <c r="R141"/>
  <c r="DJ188"/>
  <c r="R180"/>
  <c r="AQ251"/>
  <c r="EI251" s="1"/>
  <c r="DJ147"/>
  <c r="BB224"/>
  <c r="N224" i="32" s="1"/>
  <c r="DH182" i="28"/>
  <c r="DH178"/>
  <c r="DG158"/>
  <c r="DJ150"/>
  <c r="BB211"/>
  <c r="N211" i="32" s="1"/>
  <c r="DI198" i="28"/>
  <c r="DG265"/>
  <c r="DH236"/>
  <c r="DH230"/>
  <c r="Q201"/>
  <c r="BW246"/>
  <c r="Q179"/>
  <c r="O155"/>
  <c r="P117"/>
  <c r="R244"/>
  <c r="DJ211"/>
  <c r="R9"/>
  <c r="R92"/>
  <c r="BK50"/>
  <c r="DJ145"/>
  <c r="AQ265"/>
  <c r="EI265" s="1"/>
  <c r="BB158"/>
  <c r="N158" i="32" s="1"/>
  <c r="AR127" i="28"/>
  <c r="EJ127" s="1"/>
  <c r="DJ161"/>
  <c r="T266"/>
  <c r="EB266" s="1"/>
  <c r="DH254"/>
  <c r="P245"/>
  <c r="Q240"/>
  <c r="Q225"/>
  <c r="Q224"/>
  <c r="DG202"/>
  <c r="BB173"/>
  <c r="N173" i="32" s="1"/>
  <c r="DI171" i="28"/>
  <c r="DI272"/>
  <c r="P270"/>
  <c r="O266"/>
  <c r="O222"/>
  <c r="DH201"/>
  <c r="DI173"/>
  <c r="DJ269"/>
  <c r="DJ249"/>
  <c r="R217"/>
  <c r="DI200"/>
  <c r="O181"/>
  <c r="DI176"/>
  <c r="DH161"/>
  <c r="DH268"/>
  <c r="AD264"/>
  <c r="O263"/>
  <c r="DJ240"/>
  <c r="AQ222"/>
  <c r="EI222" s="1"/>
  <c r="BD181"/>
  <c r="EN181" s="1"/>
  <c r="P144"/>
  <c r="P129"/>
  <c r="DG142"/>
  <c r="P131"/>
  <c r="O108"/>
  <c r="DL160"/>
  <c r="DL112"/>
  <c r="DJ216"/>
  <c r="R163"/>
  <c r="T17"/>
  <c r="EB17" s="1"/>
  <c r="T40"/>
  <c r="EB40" s="1"/>
  <c r="BK62"/>
  <c r="R95"/>
  <c r="DJ186"/>
  <c r="BB205"/>
  <c r="N205" i="32" s="1"/>
  <c r="BK261" i="28"/>
  <c r="AQ258"/>
  <c r="EI258" s="1"/>
  <c r="DI203"/>
  <c r="DI192"/>
  <c r="P191"/>
  <c r="DH270"/>
  <c r="DJ236"/>
  <c r="DH174"/>
  <c r="P166"/>
  <c r="DH189"/>
  <c r="DG181"/>
  <c r="Q248"/>
  <c r="P240"/>
  <c r="P203"/>
  <c r="DH194"/>
  <c r="Q189"/>
  <c r="Q161"/>
  <c r="P125"/>
  <c r="DI144"/>
  <c r="P133"/>
  <c r="R148"/>
  <c r="P145"/>
  <c r="Q107"/>
  <c r="O157"/>
  <c r="DH142"/>
  <c r="BW134"/>
  <c r="DG125"/>
  <c r="DJ208"/>
  <c r="R166"/>
  <c r="DJ132"/>
  <c r="DJ170"/>
  <c r="R127"/>
  <c r="R24"/>
  <c r="DJ267"/>
  <c r="BB154"/>
  <c r="N154" i="32" s="1"/>
  <c r="AQ207" i="28"/>
  <c r="EI207" s="1"/>
  <c r="BB213"/>
  <c r="N213" i="32" s="1"/>
  <c r="AD259" i="28"/>
  <c r="AR245"/>
  <c r="EJ245" s="1"/>
  <c r="DG229"/>
  <c r="R176"/>
  <c r="DG174"/>
  <c r="AR171"/>
  <c r="EJ171" s="1"/>
  <c r="O151"/>
  <c r="BB178"/>
  <c r="N178" i="32" s="1"/>
  <c r="P249" i="28"/>
  <c r="P177"/>
  <c r="Q160"/>
  <c r="Q256"/>
  <c r="DI232"/>
  <c r="AQ172"/>
  <c r="EI172" s="1"/>
  <c r="DG106"/>
  <c r="DG154"/>
  <c r="BB198"/>
  <c r="N198" i="32" s="1"/>
  <c r="R222" i="28"/>
  <c r="DJ152"/>
  <c r="R203"/>
  <c r="BK92"/>
  <c r="BK237"/>
  <c r="BK212"/>
  <c r="BK177"/>
  <c r="BK171"/>
  <c r="BK182"/>
  <c r="BK256"/>
  <c r="BK201"/>
  <c r="BK196"/>
  <c r="BK162"/>
  <c r="BK235"/>
  <c r="BK258"/>
  <c r="BK215"/>
  <c r="AM128"/>
  <c r="K128" i="32" s="1"/>
  <c r="AQ128" i="28"/>
  <c r="EI128" s="1"/>
  <c r="DH190"/>
  <c r="P190"/>
  <c r="AO188"/>
  <c r="M188" i="32" s="1"/>
  <c r="AQ188" i="28"/>
  <c r="EI188" s="1"/>
  <c r="BN142"/>
  <c r="BK142"/>
  <c r="BK146"/>
  <c r="AD161"/>
  <c r="AA161"/>
  <c r="P167"/>
  <c r="DH167"/>
  <c r="DH215"/>
  <c r="P215"/>
  <c r="O117"/>
  <c r="DG117"/>
  <c r="DH206"/>
  <c r="P206"/>
  <c r="DG126"/>
  <c r="O126"/>
  <c r="DH123"/>
  <c r="P123"/>
  <c r="DG269"/>
  <c r="O269"/>
  <c r="P274"/>
  <c r="DH148"/>
  <c r="DG161"/>
  <c r="AQ130"/>
  <c r="EI130" s="1"/>
  <c r="DG115"/>
  <c r="O115"/>
  <c r="DG185"/>
  <c r="O185"/>
  <c r="DI263"/>
  <c r="Q263"/>
  <c r="P179"/>
  <c r="DH179"/>
  <c r="AN249"/>
  <c r="L249" i="32" s="1"/>
  <c r="AQ249" i="28"/>
  <c r="EI249" s="1"/>
  <c r="P202"/>
  <c r="DH202"/>
  <c r="AN122"/>
  <c r="L122" i="32" s="1"/>
  <c r="AQ122" i="28"/>
  <c r="EI122" s="1"/>
  <c r="O245"/>
  <c r="DG245"/>
  <c r="Q120"/>
  <c r="DI120"/>
  <c r="DI152"/>
  <c r="Q152"/>
  <c r="DI184"/>
  <c r="Q184"/>
  <c r="BK34"/>
  <c r="T37"/>
  <c r="EB37" s="1"/>
  <c r="AQ133"/>
  <c r="EI133" s="1"/>
  <c r="P239"/>
  <c r="DI181"/>
  <c r="DI231"/>
  <c r="DG214"/>
  <c r="Q167"/>
  <c r="DG145"/>
  <c r="BZ224"/>
  <c r="BW224"/>
  <c r="P122"/>
  <c r="DH122"/>
  <c r="AM224"/>
  <c r="K224" i="32" s="1"/>
  <c r="DG262" i="28"/>
  <c r="O262"/>
  <c r="DH271"/>
  <c r="P271"/>
  <c r="AO136"/>
  <c r="M136" i="32" s="1"/>
  <c r="AQ136" i="28"/>
  <c r="EI136" s="1"/>
  <c r="Q115"/>
  <c r="DI115"/>
  <c r="Q137"/>
  <c r="DI137"/>
  <c r="AR150"/>
  <c r="EJ150" s="1"/>
  <c r="DG230"/>
  <c r="P248"/>
  <c r="AQ218"/>
  <c r="EI218" s="1"/>
  <c r="DI135"/>
  <c r="BK219"/>
  <c r="AQ185"/>
  <c r="EI185" s="1"/>
  <c r="BK204"/>
  <c r="AR226"/>
  <c r="EJ226" s="1"/>
  <c r="AQ186"/>
  <c r="EI186" s="1"/>
  <c r="AQ160"/>
  <c r="EI160" s="1"/>
  <c r="AQ111"/>
  <c r="EI111" s="1"/>
  <c r="AQ140"/>
  <c r="EI140" s="1"/>
  <c r="AQ268"/>
  <c r="EI268" s="1"/>
  <c r="AQ243"/>
  <c r="EI243" s="1"/>
  <c r="R242"/>
  <c r="AQ229"/>
  <c r="EI229" s="1"/>
  <c r="BO185"/>
  <c r="EQ185" s="1"/>
  <c r="AQ141"/>
  <c r="EI141" s="1"/>
  <c r="DJ113"/>
  <c r="DJ130"/>
  <c r="AQ112"/>
  <c r="EI112" s="1"/>
  <c r="BB197"/>
  <c r="N197" i="32" s="1"/>
  <c r="AQ149" i="28"/>
  <c r="EI149" s="1"/>
  <c r="DJ139"/>
  <c r="AQ118"/>
  <c r="EI118" s="1"/>
  <c r="AR177"/>
  <c r="EJ177" s="1"/>
  <c r="DJ119"/>
  <c r="Q262"/>
  <c r="DH245"/>
  <c r="DI238"/>
  <c r="O217"/>
  <c r="DG216"/>
  <c r="DH212"/>
  <c r="DH198"/>
  <c r="DG166"/>
  <c r="BD165"/>
  <c r="EN165" s="1"/>
  <c r="DH163"/>
  <c r="DH150"/>
  <c r="DJ238"/>
  <c r="R224"/>
  <c r="P259"/>
  <c r="DH242"/>
  <c r="AM238"/>
  <c r="K238" i="32" s="1"/>
  <c r="AF235" i="28"/>
  <c r="EF235" s="1"/>
  <c r="AQ221"/>
  <c r="EI221" s="1"/>
  <c r="O221"/>
  <c r="BB218"/>
  <c r="N218" i="32" s="1"/>
  <c r="R206" i="28"/>
  <c r="O205"/>
  <c r="Q197"/>
  <c r="O188"/>
  <c r="AQ175"/>
  <c r="EI175" s="1"/>
  <c r="AR173"/>
  <c r="EJ173" s="1"/>
  <c r="Q150"/>
  <c r="DI270"/>
  <c r="P222"/>
  <c r="AQ209"/>
  <c r="EI209" s="1"/>
  <c r="O209"/>
  <c r="DG203"/>
  <c r="DG183"/>
  <c r="DG180"/>
  <c r="DH169"/>
  <c r="AQ166"/>
  <c r="EI166" s="1"/>
  <c r="O267"/>
  <c r="P262"/>
  <c r="AQ259"/>
  <c r="EI259" s="1"/>
  <c r="P233"/>
  <c r="O228"/>
  <c r="P224"/>
  <c r="DH210"/>
  <c r="DJ205"/>
  <c r="P171"/>
  <c r="O165"/>
  <c r="O162"/>
  <c r="O160"/>
  <c r="DG155"/>
  <c r="O152"/>
  <c r="O141"/>
  <c r="DH129"/>
  <c r="Q123"/>
  <c r="P121"/>
  <c r="O150"/>
  <c r="P115"/>
  <c r="DH113"/>
  <c r="AR108"/>
  <c r="EJ108" s="1"/>
  <c r="O138"/>
  <c r="AD133"/>
  <c r="Q113"/>
  <c r="Q111"/>
  <c r="AQ153"/>
  <c r="EI153" s="1"/>
  <c r="Q145"/>
  <c r="R140"/>
  <c r="O139"/>
  <c r="DH127"/>
  <c r="AQ126"/>
  <c r="EI126" s="1"/>
  <c r="AQ124"/>
  <c r="EI124" s="1"/>
  <c r="BB175"/>
  <c r="N175" i="32" s="1"/>
  <c r="AD274" i="28"/>
  <c r="AQ217"/>
  <c r="EI217" s="1"/>
  <c r="DJ137"/>
  <c r="DJ110"/>
  <c r="AQ70"/>
  <c r="EI70" s="1"/>
  <c r="T41"/>
  <c r="EB41" s="1"/>
  <c r="T20"/>
  <c r="EB20" s="1"/>
  <c r="R87"/>
  <c r="AR276"/>
  <c r="EJ276" s="1"/>
  <c r="R262"/>
  <c r="R246"/>
  <c r="BB193"/>
  <c r="N193" i="32" s="1"/>
  <c r="AQ147" i="28"/>
  <c r="EI147" s="1"/>
  <c r="BB129"/>
  <c r="N129" i="32" s="1"/>
  <c r="CB114" i="28"/>
  <c r="EV114" s="1"/>
  <c r="AQ161"/>
  <c r="EI161" s="1"/>
  <c r="AQ145"/>
  <c r="EI145" s="1"/>
  <c r="AQ131"/>
  <c r="EI131" s="1"/>
  <c r="AQ115"/>
  <c r="EI115" s="1"/>
  <c r="AR155"/>
  <c r="EJ155" s="1"/>
  <c r="BD128"/>
  <c r="EN128" s="1"/>
  <c r="BB179"/>
  <c r="N179" i="32" s="1"/>
  <c r="AQ163" i="28"/>
  <c r="EI163" s="1"/>
  <c r="P252"/>
  <c r="O231"/>
  <c r="O216"/>
  <c r="AD206"/>
  <c r="AD190"/>
  <c r="R165"/>
  <c r="R251"/>
  <c r="BB227"/>
  <c r="N227" i="32" s="1"/>
  <c r="DJ183" i="28"/>
  <c r="P273"/>
  <c r="Q239"/>
  <c r="BW234"/>
  <c r="R231"/>
  <c r="AQ214"/>
  <c r="EI214" s="1"/>
  <c r="Q207"/>
  <c r="DJ190"/>
  <c r="AQ168"/>
  <c r="EI168" s="1"/>
  <c r="O168"/>
  <c r="AQ164"/>
  <c r="EI164" s="1"/>
  <c r="P158"/>
  <c r="AQ260"/>
  <c r="EI260" s="1"/>
  <c r="R234"/>
  <c r="AQ204"/>
  <c r="EI204" s="1"/>
  <c r="DG193"/>
  <c r="DG192"/>
  <c r="DI174"/>
  <c r="AF269"/>
  <c r="EF269" s="1"/>
  <c r="Q246"/>
  <c r="Q230"/>
  <c r="DI205"/>
  <c r="DG191"/>
  <c r="Q190"/>
  <c r="DJ182"/>
  <c r="Q142"/>
  <c r="BB135"/>
  <c r="N135" i="32" s="1"/>
  <c r="AQ134" i="28"/>
  <c r="EI134" s="1"/>
  <c r="BB127"/>
  <c r="N127" i="32" s="1"/>
  <c r="DH121" i="28"/>
  <c r="P119"/>
  <c r="O118"/>
  <c r="DJ115"/>
  <c r="DI143"/>
  <c r="O130"/>
  <c r="DI118"/>
  <c r="Q110"/>
  <c r="O140"/>
  <c r="DH108"/>
  <c r="BD147"/>
  <c r="EN147" s="1"/>
  <c r="CA270"/>
  <c r="EU270" s="1"/>
  <c r="AQ181"/>
  <c r="EI181" s="1"/>
  <c r="DJ200"/>
  <c r="R111"/>
  <c r="DJ135"/>
  <c r="DL258"/>
  <c r="R88"/>
  <c r="R80"/>
  <c r="BK76"/>
  <c r="BK81"/>
  <c r="T36"/>
  <c r="EB36" s="1"/>
  <c r="T44"/>
  <c r="EB44" s="1"/>
  <c r="R48"/>
  <c r="DJ276"/>
  <c r="BB251"/>
  <c r="N251" i="32" s="1"/>
  <c r="AQ270" i="28"/>
  <c r="EI270" s="1"/>
  <c r="AF251"/>
  <c r="EF251" s="1"/>
  <c r="AQ157"/>
  <c r="EI157" s="1"/>
  <c r="AD131"/>
  <c r="R118"/>
  <c r="AR152"/>
  <c r="EJ152" s="1"/>
  <c r="AQ123"/>
  <c r="EI123" s="1"/>
  <c r="AR144"/>
  <c r="EJ144" s="1"/>
  <c r="AD134"/>
  <c r="BB163"/>
  <c r="N163" i="32" s="1"/>
  <c r="BD223" i="28"/>
  <c r="EN223" s="1"/>
  <c r="P263"/>
  <c r="AQ201"/>
  <c r="EI201" s="1"/>
  <c r="BB232"/>
  <c r="N232" i="32" s="1"/>
  <c r="AR252" i="28"/>
  <c r="EJ252" s="1"/>
  <c r="DJ230"/>
  <c r="AQ228"/>
  <c r="EI228" s="1"/>
  <c r="AQ219"/>
  <c r="EI219" s="1"/>
  <c r="DI207"/>
  <c r="AQ187"/>
  <c r="EI187" s="1"/>
  <c r="BB255"/>
  <c r="N255" i="32" s="1"/>
  <c r="AD227" i="28"/>
  <c r="AQ195"/>
  <c r="EI195" s="1"/>
  <c r="BK172"/>
  <c r="R144"/>
  <c r="AQ107"/>
  <c r="EI107" s="1"/>
  <c r="R108"/>
  <c r="R78"/>
  <c r="BK54"/>
  <c r="BK102"/>
  <c r="BB254"/>
  <c r="N254" i="32" s="1"/>
  <c r="BB201" i="28"/>
  <c r="N201" i="32" s="1"/>
  <c r="BO139" i="28"/>
  <c r="EQ139" s="1"/>
  <c r="BB171"/>
  <c r="N171" i="32" s="1"/>
  <c r="AD153" i="28"/>
  <c r="DJ229"/>
  <c r="AF204"/>
  <c r="EF204" s="1"/>
  <c r="DH197"/>
  <c r="CA182"/>
  <c r="EU182" s="1"/>
  <c r="DG175"/>
  <c r="BK273"/>
  <c r="BK200"/>
  <c r="R197"/>
  <c r="BW233"/>
  <c r="DG226"/>
  <c r="DJ214"/>
  <c r="DH143"/>
  <c r="O133"/>
  <c r="AY147"/>
  <c r="K147" i="32" s="1"/>
  <c r="BW130" i="28"/>
  <c r="DH120"/>
  <c r="BD169"/>
  <c r="EN169" s="1"/>
  <c r="R227"/>
  <c r="AR198"/>
  <c r="EJ198" s="1"/>
  <c r="R122"/>
  <c r="AQ102"/>
  <c r="EI102" s="1"/>
  <c r="AD16"/>
  <c r="O44"/>
  <c r="R42"/>
  <c r="T18"/>
  <c r="EB18" s="1"/>
  <c r="BB270"/>
  <c r="N270" i="32" s="1"/>
  <c r="BB246" i="28"/>
  <c r="N246" i="32" s="1"/>
  <c r="CA186" i="28"/>
  <c r="EU186" s="1"/>
  <c r="BB133"/>
  <c r="N133" i="32" s="1"/>
  <c r="BB123" i="28"/>
  <c r="N123" i="32" s="1"/>
  <c r="AF115" i="28"/>
  <c r="EF115" s="1"/>
  <c r="BD109"/>
  <c r="EN109" s="1"/>
  <c r="R126"/>
  <c r="BB162"/>
  <c r="N162" i="32" s="1"/>
  <c r="BD120" i="28"/>
  <c r="EN120" s="1"/>
  <c r="CB108"/>
  <c r="EV108" s="1"/>
  <c r="BO175"/>
  <c r="EQ175" s="1"/>
  <c r="AD165"/>
  <c r="BB118"/>
  <c r="N118" i="32" s="1"/>
  <c r="BB191" i="28"/>
  <c r="N191" i="32" s="1"/>
  <c r="BW273" i="28"/>
  <c r="BB258"/>
  <c r="N258" i="32" s="1"/>
  <c r="O227" i="28"/>
  <c r="P223"/>
  <c r="AR212"/>
  <c r="EJ212" s="1"/>
  <c r="DJ209"/>
  <c r="BO181"/>
  <c r="EQ181" s="1"/>
  <c r="BB176"/>
  <c r="N176" i="32" s="1"/>
  <c r="DG176" i="28"/>
  <c r="BW168"/>
  <c r="BB237"/>
  <c r="N237" i="32" s="1"/>
  <c r="BW260" i="28"/>
  <c r="BW241"/>
  <c r="AQ235"/>
  <c r="EI235" s="1"/>
  <c r="BB231"/>
  <c r="N231" i="32" s="1"/>
  <c r="BW220" i="28"/>
  <c r="DH211"/>
  <c r="BB196"/>
  <c r="N196" i="32" s="1"/>
  <c r="BB186" i="28"/>
  <c r="N186" i="32" s="1"/>
  <c r="AD177" i="28"/>
  <c r="AD262"/>
  <c r="AD254"/>
  <c r="BB248"/>
  <c r="N248" i="32" s="1"/>
  <c r="DH246" i="28"/>
  <c r="T226"/>
  <c r="EB226" s="1"/>
  <c r="P221"/>
  <c r="AY169"/>
  <c r="K169" i="32" s="1"/>
  <c r="O239" i="28"/>
  <c r="P234"/>
  <c r="BK224"/>
  <c r="P209"/>
  <c r="BW196"/>
  <c r="O186"/>
  <c r="R133"/>
  <c r="DG112"/>
  <c r="P130"/>
  <c r="DH126"/>
  <c r="DH124"/>
  <c r="AD215"/>
  <c r="AQ25"/>
  <c r="EI25" s="1"/>
  <c r="R70"/>
  <c r="BK49"/>
  <c r="BK41"/>
  <c r="BK70"/>
  <c r="BK53"/>
  <c r="AD142"/>
  <c r="AF253"/>
  <c r="EF253" s="1"/>
  <c r="AD257"/>
  <c r="AD240"/>
  <c r="BB261"/>
  <c r="N261" i="32" s="1"/>
  <c r="AR247" i="28"/>
  <c r="EJ247" s="1"/>
  <c r="AD229"/>
  <c r="BB152"/>
  <c r="N152" i="32" s="1"/>
  <c r="R124" i="28"/>
  <c r="AD112"/>
  <c r="BB138"/>
  <c r="N138" i="32" s="1"/>
  <c r="AF126" i="28"/>
  <c r="EF126" s="1"/>
  <c r="AQ116"/>
  <c r="EI116" s="1"/>
  <c r="AQ169"/>
  <c r="EI169" s="1"/>
  <c r="AD237"/>
  <c r="BD166"/>
  <c r="EN166" s="1"/>
  <c r="O175"/>
  <c r="BD230"/>
  <c r="EN230" s="1"/>
  <c r="BW262"/>
  <c r="BW229"/>
  <c r="DJ177"/>
  <c r="BW163"/>
  <c r="DH221"/>
  <c r="BW206"/>
  <c r="AF198"/>
  <c r="EF198" s="1"/>
  <c r="AQ244"/>
  <c r="EI244" s="1"/>
  <c r="AF216"/>
  <c r="EF216" s="1"/>
  <c r="BB134"/>
  <c r="N134" i="32" s="1"/>
  <c r="BW107" i="28"/>
  <c r="AD128"/>
  <c r="AR113"/>
  <c r="EJ113" s="1"/>
  <c r="AD145"/>
  <c r="T96"/>
  <c r="EB96" s="1"/>
  <c r="R64"/>
  <c r="T68"/>
  <c r="EB68" s="1"/>
  <c r="R50"/>
  <c r="BK16"/>
  <c r="BK84"/>
  <c r="BK46"/>
  <c r="BK78"/>
  <c r="AQ143"/>
  <c r="EI143" s="1"/>
  <c r="AD146"/>
  <c r="BO115"/>
  <c r="EQ115" s="1"/>
  <c r="R275"/>
  <c r="R268"/>
  <c r="AR253"/>
  <c r="EJ253" s="1"/>
  <c r="AR256"/>
  <c r="EJ256" s="1"/>
  <c r="BB112"/>
  <c r="N112" i="32" s="1"/>
  <c r="AQ215" i="28"/>
  <c r="EI215" s="1"/>
  <c r="AR154"/>
  <c r="EJ154" s="1"/>
  <c r="BO127"/>
  <c r="EQ127" s="1"/>
  <c r="BO123"/>
  <c r="EQ123" s="1"/>
  <c r="BB116"/>
  <c r="N116" i="32" s="1"/>
  <c r="BP112" i="28"/>
  <c r="ER112" s="1"/>
  <c r="AQ109"/>
  <c r="EI109" s="1"/>
  <c r="AQ184"/>
  <c r="EI184" s="1"/>
  <c r="R146"/>
  <c r="DJ164"/>
  <c r="AD132"/>
  <c r="AD136"/>
  <c r="CA276"/>
  <c r="EU276" s="1"/>
  <c r="BW263"/>
  <c r="DH253"/>
  <c r="AF246"/>
  <c r="EF246" s="1"/>
  <c r="DG211"/>
  <c r="AQ196"/>
  <c r="EI196" s="1"/>
  <c r="P196"/>
  <c r="O195"/>
  <c r="BK191"/>
  <c r="BW185"/>
  <c r="O177"/>
  <c r="AQ176"/>
  <c r="EI176" s="1"/>
  <c r="P162"/>
  <c r="DG151"/>
  <c r="CA148"/>
  <c r="EU148" s="1"/>
  <c r="BB244"/>
  <c r="N244" i="32" s="1"/>
  <c r="BD195" i="28"/>
  <c r="EN195" s="1"/>
  <c r="R171"/>
  <c r="AD272"/>
  <c r="AQ269"/>
  <c r="EI269" s="1"/>
  <c r="AR266"/>
  <c r="EJ266" s="1"/>
  <c r="P261"/>
  <c r="AQ257"/>
  <c r="EI257" s="1"/>
  <c r="O256"/>
  <c r="BW249"/>
  <c r="O236"/>
  <c r="P227"/>
  <c r="AD223"/>
  <c r="AR216"/>
  <c r="EJ216" s="1"/>
  <c r="R199"/>
  <c r="AR182"/>
  <c r="EJ182" s="1"/>
  <c r="BP178"/>
  <c r="ER178" s="1"/>
  <c r="P170"/>
  <c r="BB199"/>
  <c r="N199" i="32" s="1"/>
  <c r="AF164" i="28"/>
  <c r="EF164" s="1"/>
  <c r="BK257"/>
  <c r="R241"/>
  <c r="BK229"/>
  <c r="AQ225"/>
  <c r="EI225" s="1"/>
  <c r="DH222"/>
  <c r="BK220"/>
  <c r="BB216"/>
  <c r="N216" i="32" s="1"/>
  <c r="DL210" i="28"/>
  <c r="AQ202"/>
  <c r="EI202" s="1"/>
  <c r="DG187"/>
  <c r="AQ174"/>
  <c r="EI174" s="1"/>
  <c r="O171"/>
  <c r="AR167"/>
  <c r="EJ167" s="1"/>
  <c r="BK163"/>
  <c r="AQ275"/>
  <c r="EI275" s="1"/>
  <c r="BB264"/>
  <c r="N264" i="32" s="1"/>
  <c r="BP250" i="28"/>
  <c r="ER250" s="1"/>
  <c r="DH241"/>
  <c r="BW232"/>
  <c r="AQ230"/>
  <c r="EI230" s="1"/>
  <c r="DH225"/>
  <c r="DJ223"/>
  <c r="O212"/>
  <c r="BD210"/>
  <c r="EN210" s="1"/>
  <c r="AQ208"/>
  <c r="EI208" s="1"/>
  <c r="DH208"/>
  <c r="DG207"/>
  <c r="R184"/>
  <c r="BW177"/>
  <c r="DG173"/>
  <c r="P164"/>
  <c r="BW157"/>
  <c r="DH146"/>
  <c r="O137"/>
  <c r="DJ136"/>
  <c r="O111"/>
  <c r="O128"/>
  <c r="AD125"/>
  <c r="O122"/>
  <c r="DH110"/>
  <c r="P107"/>
  <c r="R128"/>
  <c r="O114"/>
  <c r="AQ110"/>
  <c r="EI110" s="1"/>
  <c r="P135"/>
  <c r="DH132"/>
  <c r="BB131"/>
  <c r="N131" i="32" s="1"/>
  <c r="BB130" i="28"/>
  <c r="N130" i="32" s="1"/>
  <c r="AQ15" i="28"/>
  <c r="EI15" s="1"/>
  <c r="T38"/>
  <c r="EB38" s="1"/>
  <c r="T49"/>
  <c r="EB49" s="1"/>
  <c r="AQ17"/>
  <c r="EI17" s="1"/>
  <c r="T46"/>
  <c r="EB46" s="1"/>
  <c r="R58"/>
  <c r="R25"/>
  <c r="T16"/>
  <c r="EB16" s="1"/>
  <c r="R56"/>
  <c r="T94"/>
  <c r="EB94" s="1"/>
  <c r="T62"/>
  <c r="EB62" s="1"/>
  <c r="BK86"/>
  <c r="AQ142"/>
  <c r="EI142" s="1"/>
  <c r="BD275"/>
  <c r="EN275" s="1"/>
  <c r="BB266"/>
  <c r="N266" i="32" s="1"/>
  <c r="AD261" i="28"/>
  <c r="AQ248"/>
  <c r="EI248" s="1"/>
  <c r="R256"/>
  <c r="BP249"/>
  <c r="ER249" s="1"/>
  <c r="CA189"/>
  <c r="EU189" s="1"/>
  <c r="AQ148"/>
  <c r="EI148" s="1"/>
  <c r="AD139"/>
  <c r="BB121"/>
  <c r="N121" i="32" s="1"/>
  <c r="AQ117" i="28"/>
  <c r="EI117" s="1"/>
  <c r="AQ223"/>
  <c r="EI223" s="1"/>
  <c r="AQ191"/>
  <c r="EI191" s="1"/>
  <c r="DJ159"/>
  <c r="BB156"/>
  <c r="N156" i="32" s="1"/>
  <c r="R134" i="28"/>
  <c r="AQ129"/>
  <c r="EI129" s="1"/>
  <c r="AQ125"/>
  <c r="EI125" s="1"/>
  <c r="AQ121"/>
  <c r="EI121" s="1"/>
  <c r="AQ114"/>
  <c r="EI114" s="1"/>
  <c r="BD189"/>
  <c r="EN189" s="1"/>
  <c r="DJ162"/>
  <c r="AQ156"/>
  <c r="EI156" s="1"/>
  <c r="AD111"/>
  <c r="AR106"/>
  <c r="EJ106" s="1"/>
  <c r="BB155"/>
  <c r="N155" i="32" s="1"/>
  <c r="AQ178" i="28"/>
  <c r="EI178" s="1"/>
  <c r="AD270"/>
  <c r="AD250"/>
  <c r="DJ179"/>
  <c r="O275"/>
  <c r="AR264"/>
  <c r="EJ264" s="1"/>
  <c r="P253"/>
  <c r="DJ250"/>
  <c r="CA214"/>
  <c r="EU214" s="1"/>
  <c r="AQ210"/>
  <c r="EI210" s="1"/>
  <c r="AQ194"/>
  <c r="EI194" s="1"/>
  <c r="AD179"/>
  <c r="BB236"/>
  <c r="N236" i="32" s="1"/>
  <c r="AD205" i="28"/>
  <c r="DJ271"/>
  <c r="BB260"/>
  <c r="N260" i="32" s="1"/>
  <c r="DH244" i="28"/>
  <c r="DH227"/>
  <c r="AQ203"/>
  <c r="EI203" s="1"/>
  <c r="AR200"/>
  <c r="EJ200" s="1"/>
  <c r="O199"/>
  <c r="AQ189"/>
  <c r="EI189" s="1"/>
  <c r="O189"/>
  <c r="DG179"/>
  <c r="P176"/>
  <c r="AR165"/>
  <c r="EJ165" s="1"/>
  <c r="P149"/>
  <c r="R254"/>
  <c r="DJ212"/>
  <c r="AQ274"/>
  <c r="EI274" s="1"/>
  <c r="AQ272"/>
  <c r="EI272" s="1"/>
  <c r="AQ267"/>
  <c r="EI267" s="1"/>
  <c r="AD244"/>
  <c r="AR241"/>
  <c r="EJ241" s="1"/>
  <c r="O241"/>
  <c r="AQ234"/>
  <c r="EI234" s="1"/>
  <c r="AR231"/>
  <c r="EJ231" s="1"/>
  <c r="BW208"/>
  <c r="AQ193"/>
  <c r="EI193" s="1"/>
  <c r="BB190"/>
  <c r="N190" i="32" s="1"/>
  <c r="BW179" i="28"/>
  <c r="DG164"/>
  <c r="DH269"/>
  <c r="DH260"/>
  <c r="AQ254"/>
  <c r="EI254" s="1"/>
  <c r="DG252"/>
  <c r="AQ237"/>
  <c r="EI237" s="1"/>
  <c r="DJ235"/>
  <c r="AR233"/>
  <c r="EJ233" s="1"/>
  <c r="O223"/>
  <c r="AQ213"/>
  <c r="EI213" s="1"/>
  <c r="P208"/>
  <c r="AQ206"/>
  <c r="EI206" s="1"/>
  <c r="AQ192"/>
  <c r="EI192" s="1"/>
  <c r="DJ189"/>
  <c r="O184"/>
  <c r="AQ179"/>
  <c r="EI179" s="1"/>
  <c r="AR159"/>
  <c r="EJ159" s="1"/>
  <c r="BB139"/>
  <c r="N139" i="32" s="1"/>
  <c r="AQ138" i="28"/>
  <c r="EI138" s="1"/>
  <c r="DH136"/>
  <c r="BK132"/>
  <c r="O116"/>
  <c r="DG111"/>
  <c r="AQ146"/>
  <c r="EI146" s="1"/>
  <c r="BD137"/>
  <c r="EN137" s="1"/>
  <c r="DG122"/>
  <c r="R106"/>
  <c r="DG134"/>
  <c r="DH114"/>
  <c r="AD175"/>
  <c r="AD267"/>
  <c r="AQ35"/>
  <c r="EI35" s="1"/>
  <c r="AQ63"/>
  <c r="EI63" s="1"/>
  <c r="AQ18"/>
  <c r="EI18" s="1"/>
  <c r="R54"/>
  <c r="R53"/>
  <c r="R90"/>
  <c r="T33"/>
  <c r="EB33" s="1"/>
  <c r="T52"/>
  <c r="EB52" s="1"/>
  <c r="R100"/>
  <c r="R72"/>
  <c r="BK100"/>
  <c r="BK68"/>
  <c r="BK94"/>
  <c r="BK97"/>
  <c r="BK65"/>
  <c r="R51"/>
  <c r="BB144"/>
  <c r="N144" i="32" s="1"/>
  <c r="AR273" i="28"/>
  <c r="EJ273" s="1"/>
  <c r="AD265"/>
  <c r="AQ262"/>
  <c r="EI262" s="1"/>
  <c r="AQ261"/>
  <c r="EI261" s="1"/>
  <c r="BO227"/>
  <c r="EQ227" s="1"/>
  <c r="AD154"/>
  <c r="AQ139"/>
  <c r="EI139" s="1"/>
  <c r="BB114"/>
  <c r="N114" i="32" s="1"/>
  <c r="AQ199" i="28"/>
  <c r="EI199" s="1"/>
  <c r="CA156"/>
  <c r="EU156" s="1"/>
  <c r="AQ151"/>
  <c r="EI151" s="1"/>
  <c r="BO114"/>
  <c r="EQ114" s="1"/>
  <c r="AD106"/>
  <c r="AF162"/>
  <c r="EF162" s="1"/>
  <c r="AD108"/>
  <c r="BO165"/>
  <c r="EQ165" s="1"/>
  <c r="AD275"/>
  <c r="BB151"/>
  <c r="N151" i="32" s="1"/>
  <c r="O261" i="28"/>
  <c r="AQ246"/>
  <c r="EI246" s="1"/>
  <c r="O200"/>
  <c r="AD170"/>
  <c r="AD157"/>
  <c r="R149"/>
  <c r="DJ257"/>
  <c r="O258"/>
  <c r="P244"/>
  <c r="AD226"/>
  <c r="AF210"/>
  <c r="EF210" s="1"/>
  <c r="DJ168"/>
  <c r="AQ162"/>
  <c r="EI162" s="1"/>
  <c r="AD180"/>
  <c r="R260"/>
  <c r="AR220"/>
  <c r="EJ220" s="1"/>
  <c r="BB206"/>
  <c r="N206" i="32" s="1"/>
  <c r="BW190" i="28"/>
  <c r="BB184"/>
  <c r="N184" i="32" s="1"/>
  <c r="AQ180" i="28"/>
  <c r="EI180" s="1"/>
  <c r="AF174"/>
  <c r="EF174" s="1"/>
  <c r="BK265"/>
  <c r="AQ250"/>
  <c r="EI250" s="1"/>
  <c r="AQ232"/>
  <c r="EI232" s="1"/>
  <c r="AD230"/>
  <c r="AQ211"/>
  <c r="EI211" s="1"/>
  <c r="BP208"/>
  <c r="ER208" s="1"/>
  <c r="AQ190"/>
  <c r="EI190" s="1"/>
  <c r="BW181"/>
  <c r="BW171"/>
  <c r="AD124"/>
  <c r="BK118"/>
  <c r="CA265"/>
  <c r="EU265" s="1"/>
  <c r="BK33"/>
  <c r="BK45"/>
  <c r="BO83"/>
  <c r="EQ83" s="1"/>
  <c r="BK98"/>
  <c r="BK82"/>
  <c r="BK66"/>
  <c r="BK37"/>
  <c r="AD144"/>
  <c r="AD163"/>
  <c r="AD187"/>
  <c r="CA117"/>
  <c r="EU117" s="1"/>
  <c r="BK61"/>
  <c r="BK101"/>
  <c r="BK90"/>
  <c r="BK74"/>
  <c r="BK85"/>
  <c r="BO22"/>
  <c r="EQ22" s="1"/>
  <c r="BD107"/>
  <c r="EN107" s="1"/>
  <c r="BP187"/>
  <c r="ER187" s="1"/>
  <c r="AD258"/>
  <c r="AD152"/>
  <c r="AD147"/>
  <c r="AD121"/>
  <c r="AD114"/>
  <c r="AD140"/>
  <c r="AF188"/>
  <c r="EF188" s="1"/>
  <c r="AD194"/>
  <c r="AD214"/>
  <c r="AD211"/>
  <c r="AF196"/>
  <c r="EF196" s="1"/>
  <c r="AD166"/>
  <c r="AD158"/>
  <c r="AD160"/>
  <c r="AD113"/>
  <c r="AD222"/>
  <c r="AD168"/>
  <c r="AD224"/>
  <c r="AF181"/>
  <c r="EF181" s="1"/>
  <c r="AD107"/>
  <c r="AD72"/>
  <c r="AD273"/>
  <c r="AD110"/>
  <c r="AF238"/>
  <c r="EF238" s="1"/>
  <c r="AF150"/>
  <c r="EF150" s="1"/>
  <c r="AD221"/>
  <c r="AD207"/>
  <c r="AD263"/>
  <c r="AF212"/>
  <c r="EF212" s="1"/>
  <c r="AD199"/>
  <c r="AD178"/>
  <c r="AD119"/>
  <c r="AD143"/>
  <c r="AD116"/>
  <c r="AF138"/>
  <c r="EF138" s="1"/>
  <c r="AD248"/>
  <c r="AD243"/>
  <c r="AD156"/>
  <c r="AD184"/>
  <c r="AF219"/>
  <c r="EF219" s="1"/>
  <c r="AF185"/>
  <c r="EF185" s="1"/>
  <c r="AD148"/>
  <c r="AD252"/>
  <c r="AD247"/>
  <c r="AF192"/>
  <c r="EF192" s="1"/>
  <c r="AD225"/>
  <c r="AD232"/>
  <c r="AD200"/>
  <c r="AD159"/>
  <c r="AD43"/>
  <c r="AD155"/>
  <c r="AD130"/>
  <c r="AD122"/>
  <c r="AD173"/>
  <c r="AD242"/>
  <c r="AF217"/>
  <c r="EF217" s="1"/>
  <c r="AD189"/>
  <c r="AD249"/>
  <c r="AD241"/>
  <c r="AD234"/>
  <c r="AD209"/>
  <c r="AD169"/>
  <c r="AD218"/>
  <c r="AD151"/>
  <c r="AD120"/>
  <c r="AD276"/>
  <c r="AD123"/>
  <c r="AD118"/>
  <c r="AF245"/>
  <c r="EF245" s="1"/>
  <c r="AD201"/>
  <c r="AD176"/>
  <c r="AF256"/>
  <c r="EF256" s="1"/>
  <c r="AD228"/>
  <c r="AF208"/>
  <c r="EF208" s="1"/>
  <c r="AD182"/>
  <c r="AD193"/>
  <c r="AD236"/>
  <c r="AD202"/>
  <c r="BD229"/>
  <c r="EN229" s="1"/>
  <c r="BB145"/>
  <c r="N145" i="32" s="1"/>
  <c r="BB24" i="28"/>
  <c r="N24" i="32" s="1"/>
  <c r="BB140" i="28"/>
  <c r="N140" i="32" s="1"/>
  <c r="BB274" i="28"/>
  <c r="N274" i="32" s="1"/>
  <c r="BB256" i="28"/>
  <c r="N256" i="32" s="1"/>
  <c r="BB238" i="28"/>
  <c r="N238" i="32" s="1"/>
  <c r="BD141" i="28"/>
  <c r="EN141" s="1"/>
  <c r="BB185"/>
  <c r="N185" i="32" s="1"/>
  <c r="BD221" i="28"/>
  <c r="EN221" s="1"/>
  <c r="BB132"/>
  <c r="N132" i="32" s="1"/>
  <c r="BB110" i="28"/>
  <c r="N110" i="32" s="1"/>
  <c r="BB108" i="28"/>
  <c r="N108" i="32" s="1"/>
  <c r="BB174" i="28"/>
  <c r="N174" i="32" s="1"/>
  <c r="BD263" i="28"/>
  <c r="EN263" s="1"/>
  <c r="BB202"/>
  <c r="N202" i="32" s="1"/>
  <c r="BB271" i="28"/>
  <c r="N271" i="32" s="1"/>
  <c r="BB259" i="28"/>
  <c r="BD234"/>
  <c r="EN234" s="1"/>
  <c r="BB240"/>
  <c r="N240" i="32" s="1"/>
  <c r="BB220" i="28"/>
  <c r="N220" i="32" s="1"/>
  <c r="BD119" i="28"/>
  <c r="EN119" s="1"/>
  <c r="BD153"/>
  <c r="EN153" s="1"/>
  <c r="BB126"/>
  <c r="N126" i="32" s="1"/>
  <c r="BB117" i="28"/>
  <c r="N117" i="32" s="1"/>
  <c r="BD157" i="28"/>
  <c r="EN157" s="1"/>
  <c r="BB125"/>
  <c r="N125" i="32" s="1"/>
  <c r="BB149" i="28"/>
  <c r="N149" i="32" s="1"/>
  <c r="BB276" i="28"/>
  <c r="N276" i="32" s="1"/>
  <c r="BB253" i="28"/>
  <c r="N253" i="32" s="1"/>
  <c r="BB252" i="28"/>
  <c r="N252" i="32" s="1"/>
  <c r="BB182" i="28"/>
  <c r="N182" i="32" s="1"/>
  <c r="BD247" i="28"/>
  <c r="EN247" s="1"/>
  <c r="BD167"/>
  <c r="EN167" s="1"/>
  <c r="BB242"/>
  <c r="N242" i="32" s="1"/>
  <c r="BB226" i="28"/>
  <c r="N226" i="32" s="1"/>
  <c r="BB194" i="28"/>
  <c r="N194" i="32" s="1"/>
  <c r="BB161" i="28"/>
  <c r="N161" i="32" s="1"/>
  <c r="BB16" i="28"/>
  <c r="N16" i="32" s="1"/>
  <c r="BB267" i="28"/>
  <c r="N267" i="32" s="1"/>
  <c r="BD245" i="28"/>
  <c r="EN245" s="1"/>
  <c r="BB136"/>
  <c r="N136" i="32" s="1"/>
  <c r="BB113" i="28"/>
  <c r="N113" i="32" s="1"/>
  <c r="BB239" i="28"/>
  <c r="N239" i="32" s="1"/>
  <c r="BB208" i="28"/>
  <c r="N208" i="32" s="1"/>
  <c r="BB192" i="28"/>
  <c r="N192" i="32" s="1"/>
  <c r="BB272" i="28"/>
  <c r="N272" i="32" s="1"/>
  <c r="BB143" i="28"/>
  <c r="N143" i="32" s="1"/>
  <c r="BK22" i="28"/>
  <c r="BO75"/>
  <c r="EQ75" s="1"/>
  <c r="BK73"/>
  <c r="BO205"/>
  <c r="EQ205" s="1"/>
  <c r="BO107"/>
  <c r="EQ107" s="1"/>
  <c r="BK240"/>
  <c r="BK230"/>
  <c r="BK187"/>
  <c r="BK110"/>
  <c r="BO174"/>
  <c r="EQ174" s="1"/>
  <c r="BP207"/>
  <c r="ER207" s="1"/>
  <c r="BO269"/>
  <c r="EQ269" s="1"/>
  <c r="BO91"/>
  <c r="EQ91" s="1"/>
  <c r="BO59"/>
  <c r="EQ59" s="1"/>
  <c r="BO271"/>
  <c r="EQ271" s="1"/>
  <c r="BO117"/>
  <c r="EQ117" s="1"/>
  <c r="BO158"/>
  <c r="EQ158" s="1"/>
  <c r="BO216"/>
  <c r="EQ216" s="1"/>
  <c r="BK243"/>
  <c r="BO225"/>
  <c r="EQ225" s="1"/>
  <c r="BK170"/>
  <c r="BK166"/>
  <c r="BK113"/>
  <c r="BP128"/>
  <c r="ER128" s="1"/>
  <c r="BK38"/>
  <c r="BO99"/>
  <c r="EQ99" s="1"/>
  <c r="BK89"/>
  <c r="BK57"/>
  <c r="BO262"/>
  <c r="EQ262" s="1"/>
  <c r="BO202"/>
  <c r="EQ202" s="1"/>
  <c r="BK232"/>
  <c r="BK276"/>
  <c r="BK239"/>
  <c r="BK272"/>
  <c r="BK228"/>
  <c r="BK209"/>
  <c r="BK193"/>
  <c r="BK192"/>
  <c r="BO23"/>
  <c r="EQ23" s="1"/>
  <c r="BP194"/>
  <c r="ER194" s="1"/>
  <c r="BO122"/>
  <c r="EQ122" s="1"/>
  <c r="BO129"/>
  <c r="EQ129" s="1"/>
  <c r="BO268"/>
  <c r="EQ268" s="1"/>
  <c r="BK211"/>
  <c r="BK195"/>
  <c r="BP184"/>
  <c r="ER184" s="1"/>
  <c r="BO183"/>
  <c r="EQ183" s="1"/>
  <c r="BK241"/>
  <c r="BP199"/>
  <c r="ER199" s="1"/>
  <c r="BK164"/>
  <c r="BK255"/>
  <c r="BP136"/>
  <c r="ER136" s="1"/>
  <c r="BO143"/>
  <c r="EQ143" s="1"/>
  <c r="BO124"/>
  <c r="EQ124" s="1"/>
  <c r="BO120"/>
  <c r="EQ120" s="1"/>
  <c r="BK93"/>
  <c r="BP197"/>
  <c r="ER197" s="1"/>
  <c r="BO150"/>
  <c r="EQ150" s="1"/>
  <c r="BO126"/>
  <c r="EQ126" s="1"/>
  <c r="BO109"/>
  <c r="EQ109" s="1"/>
  <c r="BO106"/>
  <c r="EQ106" s="1"/>
  <c r="BK244"/>
  <c r="BP188"/>
  <c r="ER188" s="1"/>
  <c r="BK180"/>
  <c r="BO247"/>
  <c r="EQ247" s="1"/>
  <c r="BK179"/>
  <c r="BP140"/>
  <c r="ER140" s="1"/>
  <c r="BO161"/>
  <c r="EQ161" s="1"/>
  <c r="BO145"/>
  <c r="EQ145" s="1"/>
  <c r="BP169"/>
  <c r="ER169" s="1"/>
  <c r="BP248"/>
  <c r="ER248" s="1"/>
  <c r="BK203"/>
  <c r="BO153"/>
  <c r="EQ153" s="1"/>
  <c r="CA200"/>
  <c r="EU200" s="1"/>
  <c r="BW184"/>
  <c r="BW178"/>
  <c r="CA212"/>
  <c r="EU212" s="1"/>
  <c r="CB264"/>
  <c r="EV264" s="1"/>
  <c r="CA209"/>
  <c r="EU209" s="1"/>
  <c r="CA164"/>
  <c r="EU164" s="1"/>
  <c r="CA259"/>
  <c r="EU259" s="1"/>
  <c r="BW117"/>
  <c r="CA243"/>
  <c r="EU243" s="1"/>
  <c r="CA255"/>
  <c r="EU255" s="1"/>
  <c r="CA266"/>
  <c r="EU266" s="1"/>
  <c r="CB172"/>
  <c r="EV172" s="1"/>
  <c r="CA253"/>
  <c r="EU253" s="1"/>
  <c r="BW175"/>
  <c r="BW248"/>
  <c r="BW188"/>
  <c r="CA167"/>
  <c r="EU167" s="1"/>
  <c r="CA222"/>
  <c r="EU222" s="1"/>
  <c r="CA141"/>
  <c r="EU141" s="1"/>
  <c r="CA191"/>
  <c r="EU191" s="1"/>
  <c r="CA109"/>
  <c r="EU109" s="1"/>
  <c r="BW216"/>
  <c r="BW169"/>
  <c r="CB170"/>
  <c r="EV170" s="1"/>
  <c r="CB119"/>
  <c r="EV119" s="1"/>
  <c r="CA231"/>
  <c r="EU231" s="1"/>
  <c r="CA133"/>
  <c r="EU133" s="1"/>
  <c r="CA127"/>
  <c r="EU127" s="1"/>
  <c r="CA217"/>
  <c r="EU217" s="1"/>
  <c r="BW268"/>
  <c r="BW245"/>
  <c r="BW236"/>
  <c r="BW122"/>
  <c r="BN68"/>
  <c r="BO68"/>
  <c r="EQ68" s="1"/>
  <c r="BN76"/>
  <c r="BO76"/>
  <c r="EQ76" s="1"/>
  <c r="BN84"/>
  <c r="BO84"/>
  <c r="EQ84" s="1"/>
  <c r="BN92"/>
  <c r="BN100"/>
  <c r="BO100"/>
  <c r="EQ100" s="1"/>
  <c r="BN81"/>
  <c r="BO81"/>
  <c r="EQ81" s="1"/>
  <c r="BN62"/>
  <c r="BO62"/>
  <c r="EQ62" s="1"/>
  <c r="BN78"/>
  <c r="BO78"/>
  <c r="EQ78" s="1"/>
  <c r="BN94"/>
  <c r="BZ122"/>
  <c r="CB122"/>
  <c r="EV122" s="1"/>
  <c r="BN179"/>
  <c r="BO179"/>
  <c r="EQ179" s="1"/>
  <c r="BN164"/>
  <c r="BO164"/>
  <c r="EQ164" s="1"/>
  <c r="BN172"/>
  <c r="BO172"/>
  <c r="EQ172" s="1"/>
  <c r="BN203"/>
  <c r="BO203"/>
  <c r="EQ203" s="1"/>
  <c r="BN180"/>
  <c r="BP180"/>
  <c r="ER180" s="1"/>
  <c r="BN195"/>
  <c r="BO195"/>
  <c r="EQ195" s="1"/>
  <c r="BN211"/>
  <c r="BO211"/>
  <c r="EQ211" s="1"/>
  <c r="BN261"/>
  <c r="BO261"/>
  <c r="EQ261" s="1"/>
  <c r="BN241"/>
  <c r="BO241"/>
  <c r="EQ241" s="1"/>
  <c r="BN244"/>
  <c r="BO244"/>
  <c r="EQ244" s="1"/>
  <c r="BN255"/>
  <c r="BP255"/>
  <c r="ER255" s="1"/>
  <c r="BZ169"/>
  <c r="CA169"/>
  <c r="EU169" s="1"/>
  <c r="BZ175"/>
  <c r="CA175"/>
  <c r="EU175" s="1"/>
  <c r="BZ178"/>
  <c r="CA178"/>
  <c r="EU178" s="1"/>
  <c r="BZ188"/>
  <c r="CA188"/>
  <c r="EU188" s="1"/>
  <c r="BZ216"/>
  <c r="CA216"/>
  <c r="EU216" s="1"/>
  <c r="BZ248"/>
  <c r="CA248"/>
  <c r="EU248" s="1"/>
  <c r="BZ268"/>
  <c r="CA268"/>
  <c r="EU268" s="1"/>
  <c r="BN101"/>
  <c r="BN98"/>
  <c r="BO98"/>
  <c r="EQ98" s="1"/>
  <c r="BZ126"/>
  <c r="CA126"/>
  <c r="EU126" s="1"/>
  <c r="BN113"/>
  <c r="BO113"/>
  <c r="EQ113" s="1"/>
  <c r="BN110"/>
  <c r="BP110"/>
  <c r="ER110" s="1"/>
  <c r="BZ107"/>
  <c r="CA107"/>
  <c r="EU107" s="1"/>
  <c r="BN160"/>
  <c r="BO160"/>
  <c r="EQ160" s="1"/>
  <c r="BN166"/>
  <c r="BO166"/>
  <c r="EQ166" s="1"/>
  <c r="BN170"/>
  <c r="BO170"/>
  <c r="EQ170" s="1"/>
  <c r="BN228"/>
  <c r="BO228"/>
  <c r="EQ228" s="1"/>
  <c r="BN193"/>
  <c r="BO193"/>
  <c r="EQ193" s="1"/>
  <c r="BN192"/>
  <c r="BO192"/>
  <c r="EQ192" s="1"/>
  <c r="BN209"/>
  <c r="BO209"/>
  <c r="EQ209" s="1"/>
  <c r="BN230"/>
  <c r="BO230"/>
  <c r="EQ230" s="1"/>
  <c r="BN239"/>
  <c r="BO239"/>
  <c r="EQ239" s="1"/>
  <c r="BN232"/>
  <c r="BO232"/>
  <c r="EQ232" s="1"/>
  <c r="BN240"/>
  <c r="BO240"/>
  <c r="EQ240" s="1"/>
  <c r="BN272"/>
  <c r="BO272"/>
  <c r="EQ272" s="1"/>
  <c r="BN243"/>
  <c r="BO243"/>
  <c r="EQ243" s="1"/>
  <c r="BN254"/>
  <c r="BP254"/>
  <c r="ER254" s="1"/>
  <c r="BN276"/>
  <c r="BO276"/>
  <c r="EQ276" s="1"/>
  <c r="BZ150"/>
  <c r="CB150"/>
  <c r="EV150" s="1"/>
  <c r="CA177"/>
  <c r="EU177" s="1"/>
  <c r="BZ157"/>
  <c r="CA157"/>
  <c r="EU157" s="1"/>
  <c r="BZ183"/>
  <c r="CA183"/>
  <c r="EU183" s="1"/>
  <c r="BZ198"/>
  <c r="CA198"/>
  <c r="EU198" s="1"/>
  <c r="BZ271"/>
  <c r="CB271"/>
  <c r="EV271" s="1"/>
  <c r="BN89"/>
  <c r="BO89"/>
  <c r="EQ89" s="1"/>
  <c r="BN105"/>
  <c r="BO105"/>
  <c r="EQ105" s="1"/>
  <c r="BN54"/>
  <c r="BO54"/>
  <c r="EQ54" s="1"/>
  <c r="BN70"/>
  <c r="BN86"/>
  <c r="BO86"/>
  <c r="EQ86" s="1"/>
  <c r="BN102"/>
  <c r="BN118"/>
  <c r="BO118"/>
  <c r="EQ118" s="1"/>
  <c r="BN132"/>
  <c r="BO132"/>
  <c r="EQ132" s="1"/>
  <c r="BN163"/>
  <c r="BO163"/>
  <c r="EQ163" s="1"/>
  <c r="BN224"/>
  <c r="BO224"/>
  <c r="EQ224" s="1"/>
  <c r="BN220"/>
  <c r="BO220"/>
  <c r="EQ220" s="1"/>
  <c r="BN229"/>
  <c r="BP229"/>
  <c r="ER229" s="1"/>
  <c r="BN191"/>
  <c r="BO191"/>
  <c r="EQ191" s="1"/>
  <c r="BN200"/>
  <c r="BP200"/>
  <c r="ER200" s="1"/>
  <c r="BN273"/>
  <c r="BP273"/>
  <c r="ER273" s="1"/>
  <c r="BN257"/>
  <c r="BP257"/>
  <c r="ER257" s="1"/>
  <c r="BN265"/>
  <c r="BO265"/>
  <c r="EQ265" s="1"/>
  <c r="BZ134"/>
  <c r="CA134"/>
  <c r="EU134" s="1"/>
  <c r="BZ130"/>
  <c r="CA130"/>
  <c r="EU130" s="1"/>
  <c r="BZ168"/>
  <c r="CB168"/>
  <c r="EV168" s="1"/>
  <c r="BZ262"/>
  <c r="CB262"/>
  <c r="EV262" s="1"/>
  <c r="BZ238"/>
  <c r="CB238"/>
  <c r="EV238" s="1"/>
  <c r="BZ273"/>
  <c r="CA273"/>
  <c r="EU273" s="1"/>
  <c r="BZ229"/>
  <c r="CA229"/>
  <c r="EU229" s="1"/>
  <c r="BZ241"/>
  <c r="CB241"/>
  <c r="EV241" s="1"/>
  <c r="BN90"/>
  <c r="BO90"/>
  <c r="EQ90" s="1"/>
  <c r="BN171"/>
  <c r="BO171"/>
  <c r="EQ171" s="1"/>
  <c r="BN177"/>
  <c r="BP177"/>
  <c r="ER177" s="1"/>
  <c r="BN162"/>
  <c r="BO162"/>
  <c r="EQ162" s="1"/>
  <c r="BN204"/>
  <c r="BO204"/>
  <c r="EQ204" s="1"/>
  <c r="BN215"/>
  <c r="BO215"/>
  <c r="EQ215" s="1"/>
  <c r="BN223"/>
  <c r="BO223"/>
  <c r="EQ223" s="1"/>
  <c r="BN196"/>
  <c r="BO196"/>
  <c r="EQ196" s="1"/>
  <c r="BN201"/>
  <c r="BO201"/>
  <c r="EQ201" s="1"/>
  <c r="BN219"/>
  <c r="BO219"/>
  <c r="EQ219" s="1"/>
  <c r="BN182"/>
  <c r="BO182"/>
  <c r="EQ182" s="1"/>
  <c r="BN212"/>
  <c r="BO212"/>
  <c r="EQ212" s="1"/>
  <c r="BN217"/>
  <c r="BP217"/>
  <c r="ER217" s="1"/>
  <c r="BN237"/>
  <c r="BO237"/>
  <c r="EQ237" s="1"/>
  <c r="BN258"/>
  <c r="BO258"/>
  <c r="EQ258" s="1"/>
  <c r="BN235"/>
  <c r="BO235"/>
  <c r="EQ235" s="1"/>
  <c r="BN252"/>
  <c r="BO252"/>
  <c r="EQ252" s="1"/>
  <c r="BN256"/>
  <c r="BP256"/>
  <c r="ER256" s="1"/>
  <c r="BN264"/>
  <c r="BO264"/>
  <c r="EQ264" s="1"/>
  <c r="BZ181"/>
  <c r="CA181"/>
  <c r="EU181" s="1"/>
  <c r="BZ185"/>
  <c r="CA185"/>
  <c r="EU185" s="1"/>
  <c r="BZ208"/>
  <c r="CB208"/>
  <c r="EV208" s="1"/>
  <c r="BZ190"/>
  <c r="CA190"/>
  <c r="EU190" s="1"/>
  <c r="BZ263"/>
  <c r="CA263"/>
  <c r="EU263" s="1"/>
  <c r="AD75"/>
  <c r="AD31"/>
  <c r="BZ91"/>
  <c r="BZ59"/>
  <c r="BZ39"/>
  <c r="BZ63"/>
  <c r="BN35"/>
  <c r="BN51"/>
  <c r="BN58"/>
  <c r="BN40"/>
  <c r="BN32"/>
  <c r="BN29"/>
  <c r="BN21"/>
  <c r="BN13"/>
  <c r="AD64"/>
  <c r="AD91"/>
  <c r="AD42"/>
  <c r="BZ92"/>
  <c r="BN56"/>
  <c r="BN72"/>
  <c r="BN80"/>
  <c r="BN88"/>
  <c r="BN96"/>
  <c r="BN104"/>
  <c r="BN8"/>
  <c r="BN31"/>
  <c r="BN39"/>
  <c r="BN47"/>
  <c r="BN42"/>
  <c r="BN25"/>
  <c r="BN17"/>
  <c r="BN9"/>
  <c r="AD15"/>
  <c r="BN52"/>
  <c r="BN60"/>
  <c r="BN69"/>
  <c r="BN28"/>
  <c r="BN20"/>
  <c r="BN12"/>
  <c r="BK3"/>
  <c r="L282" i="32"/>
  <c r="AQ240" i="28"/>
  <c r="EI240" s="1"/>
  <c r="AM3"/>
  <c r="L280" i="32"/>
  <c r="O3" i="28"/>
  <c r="R253"/>
  <c r="DJ253"/>
  <c r="DJ141"/>
  <c r="AD253"/>
  <c r="AF265"/>
  <c r="EF265" s="1"/>
  <c r="AR236"/>
  <c r="EJ236" s="1"/>
  <c r="AQ236"/>
  <c r="EI236" s="1"/>
  <c r="AD251"/>
  <c r="AR137"/>
  <c r="EJ137" s="1"/>
  <c r="AQ137"/>
  <c r="EI137" s="1"/>
  <c r="BD183"/>
  <c r="EN183" s="1"/>
  <c r="BB183"/>
  <c r="N183" i="32" s="1"/>
  <c r="AR181" i="28"/>
  <c r="EJ181" s="1"/>
  <c r="DL236"/>
  <c r="AD233"/>
  <c r="DJ213"/>
  <c r="AR272"/>
  <c r="EJ272" s="1"/>
  <c r="BB180"/>
  <c r="N180" i="32" s="1"/>
  <c r="AQ113" i="28"/>
  <c r="EI113" s="1"/>
  <c r="AR119"/>
  <c r="EJ119" s="1"/>
  <c r="AQ119"/>
  <c r="EI119" s="1"/>
  <c r="AR135"/>
  <c r="EJ135" s="1"/>
  <c r="AQ135"/>
  <c r="EI135" s="1"/>
  <c r="BD207"/>
  <c r="EN207" s="1"/>
  <c r="BB207"/>
  <c r="N207" i="32" s="1"/>
  <c r="AQ226" i="28"/>
  <c r="EI226" s="1"/>
  <c r="R195"/>
  <c r="DJ195"/>
  <c r="AR214"/>
  <c r="EJ214" s="1"/>
  <c r="DJ245"/>
  <c r="BD215"/>
  <c r="EN215" s="1"/>
  <c r="BB215"/>
  <c r="N215" i="32" s="1"/>
  <c r="R196" i="28"/>
  <c r="BD269"/>
  <c r="EN269" s="1"/>
  <c r="BB269"/>
  <c r="N269" i="32" s="1"/>
  <c r="AR225" i="28"/>
  <c r="EJ225" s="1"/>
  <c r="DJ203"/>
  <c r="AQ233"/>
  <c r="EI233" s="1"/>
  <c r="AR224"/>
  <c r="EJ224" s="1"/>
  <c r="AQ224"/>
  <c r="EI224" s="1"/>
  <c r="BB181"/>
  <c r="N181" i="32" s="1"/>
  <c r="AD149" i="28"/>
  <c r="AR120"/>
  <c r="EJ120" s="1"/>
  <c r="AQ120"/>
  <c r="EI120" s="1"/>
  <c r="BD261"/>
  <c r="EN261" s="1"/>
  <c r="AQ247"/>
  <c r="EI247" s="1"/>
  <c r="DJ155"/>
  <c r="R155"/>
  <c r="AF114"/>
  <c r="EF114" s="1"/>
  <c r="R143"/>
  <c r="DL172"/>
  <c r="DJ172"/>
  <c r="R172"/>
  <c r="AR170"/>
  <c r="EJ170" s="1"/>
  <c r="AQ170"/>
  <c r="EI170" s="1"/>
  <c r="BB265"/>
  <c r="N265" i="32" s="1"/>
  <c r="AR185" i="28"/>
  <c r="EJ185" s="1"/>
  <c r="AR175"/>
  <c r="EJ175" s="1"/>
  <c r="BD170"/>
  <c r="EN170" s="1"/>
  <c r="BB170"/>
  <c r="N170" i="32" s="1"/>
  <c r="AQ241" i="28"/>
  <c r="EI241" s="1"/>
  <c r="AD198"/>
  <c r="AR174"/>
  <c r="EJ174" s="1"/>
  <c r="AR255"/>
  <c r="EJ255" s="1"/>
  <c r="AQ255"/>
  <c r="EI255" s="1"/>
  <c r="AQ152"/>
  <c r="EI152" s="1"/>
  <c r="AR109"/>
  <c r="EJ109" s="1"/>
  <c r="DJ220"/>
  <c r="AQ212"/>
  <c r="EI212" s="1"/>
  <c r="AR263"/>
  <c r="EJ263" s="1"/>
  <c r="AQ263"/>
  <c r="EI263" s="1"/>
  <c r="AD239"/>
  <c r="R232"/>
  <c r="AR205"/>
  <c r="EJ205" s="1"/>
  <c r="AQ205"/>
  <c r="EI205" s="1"/>
  <c r="DJ185"/>
  <c r="BB177"/>
  <c r="N177" i="32" s="1"/>
  <c r="BD177" i="28"/>
  <c r="EN177" s="1"/>
  <c r="R156"/>
  <c r="DJ156"/>
  <c r="AD255"/>
  <c r="BD222"/>
  <c r="EN222" s="1"/>
  <c r="BB222"/>
  <c r="N222" i="32" s="1"/>
  <c r="DJ217" i="28"/>
  <c r="AR271"/>
  <c r="EJ271" s="1"/>
  <c r="AQ271"/>
  <c r="EI271" s="1"/>
  <c r="AF266"/>
  <c r="EF266" s="1"/>
  <c r="AD266"/>
  <c r="BB241"/>
  <c r="N241" i="32" s="1"/>
  <c r="AR227" i="28"/>
  <c r="EJ227" s="1"/>
  <c r="AQ227"/>
  <c r="EI227" s="1"/>
  <c r="BB210"/>
  <c r="N210" i="32" s="1"/>
  <c r="BB188" i="28"/>
  <c r="N188" i="32" s="1"/>
  <c r="AD117" i="28"/>
  <c r="AD66"/>
  <c r="AD46"/>
  <c r="AQ103"/>
  <c r="EI103" s="1"/>
  <c r="AQ96"/>
  <c r="EI96" s="1"/>
  <c r="AQ90"/>
  <c r="EI90" s="1"/>
  <c r="AQ78"/>
  <c r="EI78" s="1"/>
  <c r="AQ44"/>
  <c r="EI44" s="1"/>
  <c r="AQ36"/>
  <c r="EI36" s="1"/>
  <c r="AQ7"/>
  <c r="R86"/>
  <c r="R34"/>
  <c r="BO79"/>
  <c r="EQ79" s="1"/>
  <c r="BO11"/>
  <c r="EQ11" s="1"/>
  <c r="BO69"/>
  <c r="EQ69" s="1"/>
  <c r="BO85"/>
  <c r="EQ85" s="1"/>
  <c r="AD77"/>
  <c r="BB85"/>
  <c r="N85" i="32" s="1"/>
  <c r="AQ86" i="28"/>
  <c r="EI86" s="1"/>
  <c r="AQ79"/>
  <c r="EI79" s="1"/>
  <c r="AQ72"/>
  <c r="EI72" s="1"/>
  <c r="AQ66"/>
  <c r="EI66" s="1"/>
  <c r="AQ39"/>
  <c r="EI39" s="1"/>
  <c r="AQ22"/>
  <c r="EI22" s="1"/>
  <c r="AQ16"/>
  <c r="EI16" s="1"/>
  <c r="BB32"/>
  <c r="N32" i="32" s="1"/>
  <c r="BB28" i="28"/>
  <c r="N28" i="32" s="1"/>
  <c r="R102" i="28"/>
  <c r="R14"/>
  <c r="R10"/>
  <c r="BO104"/>
  <c r="EQ104" s="1"/>
  <c r="BO18"/>
  <c r="EQ18" s="1"/>
  <c r="BO50"/>
  <c r="EQ50" s="1"/>
  <c r="AD45"/>
  <c r="AQ94"/>
  <c r="EI94" s="1"/>
  <c r="AQ87"/>
  <c r="EI87" s="1"/>
  <c r="AQ80"/>
  <c r="EI80" s="1"/>
  <c r="AQ74"/>
  <c r="EI74" s="1"/>
  <c r="AQ67"/>
  <c r="EI67" s="1"/>
  <c r="AQ62"/>
  <c r="EI62" s="1"/>
  <c r="AQ40"/>
  <c r="EI40" s="1"/>
  <c r="AQ32"/>
  <c r="EI32" s="1"/>
  <c r="AQ23"/>
  <c r="EI23" s="1"/>
  <c r="AQ9"/>
  <c r="EI9" s="1"/>
  <c r="R22"/>
  <c r="R74"/>
  <c r="R26"/>
  <c r="BO26"/>
  <c r="EQ26" s="1"/>
  <c r="AD61"/>
  <c r="AD93"/>
  <c r="AD40"/>
  <c r="AD104"/>
  <c r="AD48"/>
  <c r="BB58"/>
  <c r="N58" i="32" s="1"/>
  <c r="BO87" i="28"/>
  <c r="EQ87" s="1"/>
  <c r="BO71"/>
  <c r="EQ71" s="1"/>
  <c r="AD53"/>
  <c r="AD24"/>
  <c r="AD88"/>
  <c r="AD96"/>
  <c r="AD52"/>
  <c r="BB20"/>
  <c r="N20" i="32" s="1"/>
  <c r="AQ30" i="28"/>
  <c r="EI30" s="1"/>
  <c r="AQ24"/>
  <c r="EI24" s="1"/>
  <c r="AQ14"/>
  <c r="EI14" s="1"/>
  <c r="BO46"/>
  <c r="EQ46" s="1"/>
  <c r="BO82"/>
  <c r="EQ82" s="1"/>
  <c r="BO74"/>
  <c r="EQ74" s="1"/>
  <c r="AD37"/>
  <c r="AD69"/>
  <c r="AD56"/>
  <c r="P11"/>
  <c r="P65"/>
  <c r="P73"/>
  <c r="O13"/>
  <c r="P57"/>
  <c r="P99"/>
  <c r="P39"/>
  <c r="P47"/>
  <c r="P93"/>
  <c r="P79"/>
  <c r="BO31"/>
  <c r="EQ31" s="1"/>
  <c r="P67"/>
  <c r="P59"/>
  <c r="O84"/>
  <c r="O103"/>
  <c r="P27"/>
  <c r="P81"/>
  <c r="BO19"/>
  <c r="EQ19" s="1"/>
  <c r="BO38"/>
  <c r="EQ38" s="1"/>
  <c r="P15"/>
  <c r="O29"/>
  <c r="P61"/>
  <c r="P43"/>
  <c r="O55"/>
  <c r="O76"/>
  <c r="P89"/>
  <c r="O71"/>
  <c r="P97"/>
  <c r="P91"/>
  <c r="P23"/>
  <c r="P31"/>
  <c r="O45"/>
  <c r="P77"/>
  <c r="R18"/>
  <c r="BO15"/>
  <c r="EQ15" s="1"/>
  <c r="AQ75"/>
  <c r="EI75" s="1"/>
  <c r="AQ43"/>
  <c r="EI43" s="1"/>
  <c r="AQ88"/>
  <c r="EI88" s="1"/>
  <c r="AQ10"/>
  <c r="EI10" s="1"/>
  <c r="BW97"/>
  <c r="BZ97"/>
  <c r="BW11"/>
  <c r="BZ11"/>
  <c r="BW17"/>
  <c r="BZ17"/>
  <c r="BW23"/>
  <c r="BZ23"/>
  <c r="BW29"/>
  <c r="BZ29"/>
  <c r="BW35"/>
  <c r="BW41"/>
  <c r="BZ41"/>
  <c r="BW47"/>
  <c r="BW53"/>
  <c r="BZ53"/>
  <c r="BW61"/>
  <c r="BZ61"/>
  <c r="BW67"/>
  <c r="BW73"/>
  <c r="BZ73"/>
  <c r="BW79"/>
  <c r="BW85"/>
  <c r="BZ85"/>
  <c r="BW91"/>
  <c r="BW3"/>
  <c r="EU4"/>
  <c r="AC4" i="32" s="1"/>
  <c r="BW102" i="28"/>
  <c r="BW7"/>
  <c r="BW99"/>
  <c r="BW13"/>
  <c r="BZ13"/>
  <c r="BW19"/>
  <c r="BZ19"/>
  <c r="BW25"/>
  <c r="BZ25"/>
  <c r="BW31"/>
  <c r="BW37"/>
  <c r="BZ37"/>
  <c r="BW43"/>
  <c r="BW49"/>
  <c r="BZ49"/>
  <c r="BW55"/>
  <c r="BW59"/>
  <c r="BW65"/>
  <c r="BZ65"/>
  <c r="BW71"/>
  <c r="BW77"/>
  <c r="BZ77"/>
  <c r="BW81"/>
  <c r="BZ81"/>
  <c r="BW87"/>
  <c r="BW98"/>
  <c r="BW100"/>
  <c r="BW101"/>
  <c r="BZ95"/>
  <c r="BZ100"/>
  <c r="BZ102"/>
  <c r="BW95"/>
  <c r="BW103"/>
  <c r="BW8"/>
  <c r="BW10"/>
  <c r="BW12"/>
  <c r="BW14"/>
  <c r="BW16"/>
  <c r="BW18"/>
  <c r="BW20"/>
  <c r="BW22"/>
  <c r="BW24"/>
  <c r="BW26"/>
  <c r="BW28"/>
  <c r="BW30"/>
  <c r="BW32"/>
  <c r="BW34"/>
  <c r="BW36"/>
  <c r="BW38"/>
  <c r="BW40"/>
  <c r="BW42"/>
  <c r="BW44"/>
  <c r="BW46"/>
  <c r="BW48"/>
  <c r="BW50"/>
  <c r="BW52"/>
  <c r="BW54"/>
  <c r="BW56"/>
  <c r="BW58"/>
  <c r="BW60"/>
  <c r="BW62"/>
  <c r="BW64"/>
  <c r="BW66"/>
  <c r="BW68"/>
  <c r="BW70"/>
  <c r="BW72"/>
  <c r="BW74"/>
  <c r="BW76"/>
  <c r="BW78"/>
  <c r="BW80"/>
  <c r="BW82"/>
  <c r="BW84"/>
  <c r="BW86"/>
  <c r="BW88"/>
  <c r="BW90"/>
  <c r="BW96"/>
  <c r="BZ84"/>
  <c r="BZ76"/>
  <c r="BZ68"/>
  <c r="BZ60"/>
  <c r="BZ52"/>
  <c r="BZ44"/>
  <c r="BZ36"/>
  <c r="BZ28"/>
  <c r="BZ20"/>
  <c r="BZ12"/>
  <c r="BZ87"/>
  <c r="BZ79"/>
  <c r="BZ71"/>
  <c r="BZ55"/>
  <c r="BZ47"/>
  <c r="BZ31"/>
  <c r="BZ86"/>
  <c r="BZ78"/>
  <c r="BZ70"/>
  <c r="BZ62"/>
  <c r="BZ54"/>
  <c r="BZ46"/>
  <c r="BZ38"/>
  <c r="BZ30"/>
  <c r="BZ22"/>
  <c r="BZ14"/>
  <c r="BW9"/>
  <c r="BZ9"/>
  <c r="BW15"/>
  <c r="BZ15"/>
  <c r="BW21"/>
  <c r="BZ21"/>
  <c r="BW27"/>
  <c r="BZ27"/>
  <c r="BW33"/>
  <c r="BZ33"/>
  <c r="BW39"/>
  <c r="BW45"/>
  <c r="BZ45"/>
  <c r="BW51"/>
  <c r="BW57"/>
  <c r="BZ57"/>
  <c r="BW63"/>
  <c r="BW69"/>
  <c r="BZ69"/>
  <c r="BW75"/>
  <c r="BW83"/>
  <c r="BW89"/>
  <c r="BZ89"/>
  <c r="BW93"/>
  <c r="BW94"/>
  <c r="BW104"/>
  <c r="BW105"/>
  <c r="BZ94"/>
  <c r="BZ98"/>
  <c r="BZ99"/>
  <c r="BZ101"/>
  <c r="BZ103"/>
  <c r="BZ105"/>
  <c r="AD95"/>
  <c r="AD35"/>
  <c r="AD19"/>
  <c r="AD8"/>
  <c r="AD32"/>
  <c r="AF99"/>
  <c r="EF99" s="1"/>
  <c r="AD83"/>
  <c r="AD67"/>
  <c r="AD51"/>
  <c r="AD39"/>
  <c r="AD23"/>
  <c r="AD70"/>
  <c r="AD103"/>
  <c r="AD87"/>
  <c r="AD71"/>
  <c r="AD55"/>
  <c r="AD27"/>
  <c r="AD11"/>
  <c r="T8"/>
  <c r="EB8" s="1"/>
  <c r="R8"/>
  <c r="AD59"/>
  <c r="AA3"/>
  <c r="EE4"/>
  <c r="Y4" i="32" s="1"/>
  <c r="BB9" i="28"/>
  <c r="N9" i="32" s="1"/>
  <c r="BB39" i="28"/>
  <c r="N39" i="32" s="1"/>
  <c r="BB61" i="28"/>
  <c r="N61" i="32" s="1"/>
  <c r="BB55" i="28"/>
  <c r="N55" i="32" s="1"/>
  <c r="BB63" i="28"/>
  <c r="N63" i="32" s="1"/>
  <c r="BB23" i="28"/>
  <c r="N23" i="32" s="1"/>
  <c r="BD60" i="28"/>
  <c r="EN60" s="1"/>
  <c r="BB31"/>
  <c r="N31" i="32" s="1"/>
  <c r="BB36" i="28"/>
  <c r="N36" i="32" s="1"/>
  <c r="BB47" i="28"/>
  <c r="N47" i="32" s="1"/>
  <c r="BB50" i="28"/>
  <c r="N50" i="32" s="1"/>
  <c r="BB30" i="28"/>
  <c r="N30" i="32" s="1"/>
  <c r="BB73" i="28"/>
  <c r="N73" i="32" s="1"/>
  <c r="BB64" i="28"/>
  <c r="N64" i="32" s="1"/>
  <c r="BB93" i="28"/>
  <c r="N93" i="32" s="1"/>
  <c r="BD77" i="28"/>
  <c r="EN77" s="1"/>
  <c r="BB89"/>
  <c r="N89" i="32" s="1"/>
  <c r="BB51" i="28"/>
  <c r="N51" i="32" s="1"/>
  <c r="BB100" i="28"/>
  <c r="N100" i="32" s="1"/>
  <c r="BB18" i="28"/>
  <c r="N18" i="32" s="1"/>
  <c r="BB66" i="28"/>
  <c r="N66" i="32" s="1"/>
  <c r="BB44" i="28"/>
  <c r="N44" i="32" s="1"/>
  <c r="BB46" i="28"/>
  <c r="N46" i="32" s="1"/>
  <c r="BB81" i="28"/>
  <c r="N81" i="32" s="1"/>
  <c r="BD105" i="28"/>
  <c r="EN105" s="1"/>
  <c r="BD34"/>
  <c r="EN34" s="1"/>
  <c r="BB26"/>
  <c r="N26" i="32" s="1"/>
  <c r="BD103" i="28"/>
  <c r="EN103" s="1"/>
  <c r="BB95"/>
  <c r="N95" i="32" s="1"/>
  <c r="BB83" i="28"/>
  <c r="N83" i="32" s="1"/>
  <c r="BB75" i="28"/>
  <c r="N75" i="32" s="1"/>
  <c r="BB65" i="28"/>
  <c r="N65" i="32" s="1"/>
  <c r="BB94" i="28"/>
  <c r="N94" i="32" s="1"/>
  <c r="BB40" i="28"/>
  <c r="N40" i="32" s="1"/>
  <c r="BD97" i="28"/>
  <c r="EN97" s="1"/>
  <c r="BB69"/>
  <c r="N69" i="32" s="1"/>
  <c r="BB91" i="28"/>
  <c r="N91" i="32" s="1"/>
  <c r="BB13" i="28"/>
  <c r="N13" i="32" s="1"/>
  <c r="BB98" i="28"/>
  <c r="N98" i="32" s="1"/>
  <c r="BB99" i="28"/>
  <c r="N99" i="32" s="1"/>
  <c r="BD87" i="28"/>
  <c r="EN87" s="1"/>
  <c r="BB71"/>
  <c r="N71" i="32" s="1"/>
  <c r="BB29" i="28"/>
  <c r="N29" i="32" s="1"/>
  <c r="BD93" i="28"/>
  <c r="EN93" s="1"/>
  <c r="AZ86"/>
  <c r="L86" i="32" s="1"/>
  <c r="AZ78" i="28"/>
  <c r="L78" i="32" s="1"/>
  <c r="AZ70" i="28"/>
  <c r="L70" i="32" s="1"/>
  <c r="AY38" i="28"/>
  <c r="K38" i="32" s="1"/>
  <c r="AY22" i="28"/>
  <c r="K22" i="32" s="1"/>
  <c r="AZ88" i="28"/>
  <c r="L88" i="32" s="1"/>
  <c r="AZ80" i="28"/>
  <c r="L80" i="32" s="1"/>
  <c r="AZ72" i="28"/>
  <c r="L72" i="32" s="1"/>
  <c r="AZ8" i="28"/>
  <c r="L8" i="32" s="1"/>
  <c r="AZ84" i="28"/>
  <c r="L84" i="32" s="1"/>
  <c r="AZ76" i="28"/>
  <c r="L76" i="32" s="1"/>
  <c r="AZ68" i="28"/>
  <c r="L68" i="32" s="1"/>
  <c r="AZ12" i="28"/>
  <c r="L12" i="32" s="1"/>
  <c r="AY92" i="28"/>
  <c r="K92" i="32" s="1"/>
  <c r="AZ90" i="28"/>
  <c r="L90" i="32" s="1"/>
  <c r="AZ82" i="28"/>
  <c r="L82" i="32" s="1"/>
  <c r="AZ74" i="28"/>
  <c r="L74" i="32" s="1"/>
  <c r="AY3" i="28"/>
  <c r="EM4"/>
  <c r="AA4" i="32" s="1"/>
  <c r="AZ10" i="28"/>
  <c r="L10" i="32" s="1"/>
  <c r="BB7" i="28"/>
  <c r="BO7"/>
  <c r="EQ7" s="1"/>
  <c r="K3" i="32" l="1"/>
  <c r="N259"/>
  <c r="EX122" i="28"/>
  <c r="AC122" i="32" s="1"/>
  <c r="EX262" i="28"/>
  <c r="AC262" i="32" s="1"/>
  <c r="EZ76" i="15"/>
  <c r="EZ276"/>
  <c r="EZ127"/>
  <c r="EZ168"/>
  <c r="EZ148"/>
  <c r="EZ32"/>
  <c r="EZ112"/>
  <c r="EX114" i="28"/>
  <c r="AC114" i="32" s="1"/>
  <c r="EZ156" i="15"/>
  <c r="EZ20"/>
  <c r="EZ229"/>
  <c r="EX170" i="28"/>
  <c r="AC170" i="32" s="1"/>
  <c r="EZ196" i="15"/>
  <c r="EZ105"/>
  <c r="EZ72"/>
  <c r="EZ216"/>
  <c r="EZ255"/>
  <c r="EZ172"/>
  <c r="EZ212"/>
  <c r="EZ104"/>
  <c r="EZ239"/>
  <c r="EX150" i="28"/>
  <c r="AC150" i="32" s="1"/>
  <c r="EZ236" i="15"/>
  <c r="EZ100"/>
  <c r="EZ48"/>
  <c r="EZ192"/>
  <c r="P177" i="32"/>
  <c r="P120"/>
  <c r="P165"/>
  <c r="P181"/>
  <c r="P170"/>
  <c r="P137"/>
  <c r="P247"/>
  <c r="P263"/>
  <c r="P109"/>
  <c r="P245"/>
  <c r="P119"/>
  <c r="P167"/>
  <c r="BJ16" i="15"/>
  <c r="EV16" s="1"/>
  <c r="EY16" s="1"/>
  <c r="CG14" i="28" s="1"/>
  <c r="EW14" s="1"/>
  <c r="CN16" i="15"/>
  <c r="CQ16" s="1"/>
  <c r="CR16" s="1"/>
  <c r="AD16"/>
  <c r="CZ16" s="1"/>
  <c r="DC16" s="1"/>
  <c r="DD16" s="1"/>
  <c r="AL16"/>
  <c r="DL16" s="1"/>
  <c r="DO16" s="1"/>
  <c r="DP16" s="1"/>
  <c r="AX14" i="28" s="1"/>
  <c r="V9" i="15"/>
  <c r="CN9" s="1"/>
  <c r="CQ9" s="1"/>
  <c r="CR9" s="1"/>
  <c r="AD9"/>
  <c r="CZ9" s="1"/>
  <c r="DC9" s="1"/>
  <c r="AL9"/>
  <c r="DL9" s="1"/>
  <c r="DO9" s="1"/>
  <c r="CN25"/>
  <c r="AD25"/>
  <c r="CZ25" s="1"/>
  <c r="DC25" s="1"/>
  <c r="DD25" s="1"/>
  <c r="AL25"/>
  <c r="DL25" s="1"/>
  <c r="DO25" s="1"/>
  <c r="CN45"/>
  <c r="CQ45" s="1"/>
  <c r="CR45" s="1"/>
  <c r="AD45"/>
  <c r="CZ45" s="1"/>
  <c r="DC45" s="1"/>
  <c r="DD45" s="1"/>
  <c r="AL45"/>
  <c r="DL45" s="1"/>
  <c r="DO45" s="1"/>
  <c r="DL10"/>
  <c r="DO10" s="1"/>
  <c r="CN10"/>
  <c r="CZ10"/>
  <c r="DC10" s="1"/>
  <c r="DD10" s="1"/>
  <c r="AL26"/>
  <c r="DL26" s="1"/>
  <c r="DO26" s="1"/>
  <c r="CN26"/>
  <c r="CQ26" s="1"/>
  <c r="CR26" s="1"/>
  <c r="AD26"/>
  <c r="CZ26" s="1"/>
  <c r="DC26" s="1"/>
  <c r="DD26" s="1"/>
  <c r="AL42"/>
  <c r="DL42" s="1"/>
  <c r="DO42" s="1"/>
  <c r="CN42"/>
  <c r="CQ42" s="1"/>
  <c r="CR42" s="1"/>
  <c r="AD42"/>
  <c r="CZ42" s="1"/>
  <c r="DC42" s="1"/>
  <c r="DD42" s="1"/>
  <c r="AD11"/>
  <c r="CZ11" s="1"/>
  <c r="DC11" s="1"/>
  <c r="DD11" s="1"/>
  <c r="AL11"/>
  <c r="V11"/>
  <c r="CN11" s="1"/>
  <c r="CQ11" s="1"/>
  <c r="CR11" s="1"/>
  <c r="AD27"/>
  <c r="CZ27" s="1"/>
  <c r="DC27" s="1"/>
  <c r="DD27" s="1"/>
  <c r="AL27"/>
  <c r="DL27" s="1"/>
  <c r="DO27" s="1"/>
  <c r="CN27"/>
  <c r="CQ27" s="1"/>
  <c r="CR27" s="1"/>
  <c r="AD43"/>
  <c r="AL43"/>
  <c r="DL43" s="1"/>
  <c r="DO43" s="1"/>
  <c r="CN43"/>
  <c r="CQ43" s="1"/>
  <c r="CR43" s="1"/>
  <c r="CN13"/>
  <c r="CQ13" s="1"/>
  <c r="CR13" s="1"/>
  <c r="AD13"/>
  <c r="CZ13" s="1"/>
  <c r="DC13" s="1"/>
  <c r="DD13" s="1"/>
  <c r="AL13"/>
  <c r="DL13" s="1"/>
  <c r="DO13" s="1"/>
  <c r="CN29"/>
  <c r="CQ29" s="1"/>
  <c r="CR29" s="1"/>
  <c r="AD29"/>
  <c r="CZ29" s="1"/>
  <c r="DC29" s="1"/>
  <c r="DD29" s="1"/>
  <c r="AL29"/>
  <c r="DL29" s="1"/>
  <c r="DO29" s="1"/>
  <c r="CN49"/>
  <c r="CQ49" s="1"/>
  <c r="CR49" s="1"/>
  <c r="AD49"/>
  <c r="CZ49" s="1"/>
  <c r="DC49" s="1"/>
  <c r="DD49" s="1"/>
  <c r="AL49"/>
  <c r="DL49" s="1"/>
  <c r="DO49" s="1"/>
  <c r="AL14"/>
  <c r="CN14"/>
  <c r="CQ14" s="1"/>
  <c r="CR14" s="1"/>
  <c r="AD14"/>
  <c r="CZ14" s="1"/>
  <c r="DC14" s="1"/>
  <c r="DD14" s="1"/>
  <c r="AL30"/>
  <c r="DL30" s="1"/>
  <c r="DO30" s="1"/>
  <c r="CN30"/>
  <c r="CQ30" s="1"/>
  <c r="CR30" s="1"/>
  <c r="AD30"/>
  <c r="CZ30" s="1"/>
  <c r="DC30" s="1"/>
  <c r="DD30" s="1"/>
  <c r="AL46"/>
  <c r="DL46" s="1"/>
  <c r="DO46" s="1"/>
  <c r="CN46"/>
  <c r="CQ46" s="1"/>
  <c r="CR46" s="1"/>
  <c r="AD46"/>
  <c r="CZ46" s="1"/>
  <c r="DC46" s="1"/>
  <c r="DD46" s="1"/>
  <c r="AD15"/>
  <c r="CZ15" s="1"/>
  <c r="DC15" s="1"/>
  <c r="DD15" s="1"/>
  <c r="AL15"/>
  <c r="DL15" s="1"/>
  <c r="DO15" s="1"/>
  <c r="CN15"/>
  <c r="CQ15" s="1"/>
  <c r="CR15" s="1"/>
  <c r="AD31"/>
  <c r="CZ31" s="1"/>
  <c r="DC31" s="1"/>
  <c r="DD31" s="1"/>
  <c r="AL31"/>
  <c r="DL31" s="1"/>
  <c r="DO31" s="1"/>
  <c r="CN31"/>
  <c r="CQ31" s="1"/>
  <c r="CR31" s="1"/>
  <c r="AD47"/>
  <c r="CZ47" s="1"/>
  <c r="DC47" s="1"/>
  <c r="DD47" s="1"/>
  <c r="AL47"/>
  <c r="DL47" s="1"/>
  <c r="DO47" s="1"/>
  <c r="CN47"/>
  <c r="CQ47" s="1"/>
  <c r="CR47" s="1"/>
  <c r="CN17"/>
  <c r="CQ17" s="1"/>
  <c r="CR17" s="1"/>
  <c r="AD17"/>
  <c r="CZ17" s="1"/>
  <c r="DC17" s="1"/>
  <c r="DD17" s="1"/>
  <c r="AL17"/>
  <c r="DL17" s="1"/>
  <c r="DO17" s="1"/>
  <c r="CN33"/>
  <c r="CQ33" s="1"/>
  <c r="CR33" s="1"/>
  <c r="AD33"/>
  <c r="CZ33" s="1"/>
  <c r="DC33" s="1"/>
  <c r="DD33" s="1"/>
  <c r="AL33"/>
  <c r="DL33" s="1"/>
  <c r="DO33" s="1"/>
  <c r="CN53"/>
  <c r="CQ53" s="1"/>
  <c r="CR53" s="1"/>
  <c r="AD53"/>
  <c r="CZ53" s="1"/>
  <c r="DC53" s="1"/>
  <c r="DD53" s="1"/>
  <c r="AL53"/>
  <c r="DL53" s="1"/>
  <c r="DO53" s="1"/>
  <c r="AL18"/>
  <c r="DL18" s="1"/>
  <c r="DO18" s="1"/>
  <c r="CN18"/>
  <c r="CQ18" s="1"/>
  <c r="CR18" s="1"/>
  <c r="AD18"/>
  <c r="CZ18" s="1"/>
  <c r="DC18" s="1"/>
  <c r="DD18" s="1"/>
  <c r="AL34"/>
  <c r="DL34" s="1"/>
  <c r="DO34" s="1"/>
  <c r="CN34"/>
  <c r="CQ34" s="1"/>
  <c r="CR34" s="1"/>
  <c r="AD34"/>
  <c r="CZ34" s="1"/>
  <c r="DC34" s="1"/>
  <c r="DD34" s="1"/>
  <c r="AL50"/>
  <c r="DL50" s="1"/>
  <c r="DO50" s="1"/>
  <c r="CN50"/>
  <c r="CQ50" s="1"/>
  <c r="CR50" s="1"/>
  <c r="AD50"/>
  <c r="CZ50" s="1"/>
  <c r="DC50" s="1"/>
  <c r="DD50" s="1"/>
  <c r="AD19"/>
  <c r="CZ19" s="1"/>
  <c r="DC19" s="1"/>
  <c r="DD19" s="1"/>
  <c r="AL19"/>
  <c r="DL19" s="1"/>
  <c r="DO19" s="1"/>
  <c r="CN19"/>
  <c r="CQ19" s="1"/>
  <c r="CR19" s="1"/>
  <c r="AD35"/>
  <c r="CZ35" s="1"/>
  <c r="DC35" s="1"/>
  <c r="DD35" s="1"/>
  <c r="AL35"/>
  <c r="DL35" s="1"/>
  <c r="DO35" s="1"/>
  <c r="CN35"/>
  <c r="CQ35" s="1"/>
  <c r="CR35" s="1"/>
  <c r="AD51"/>
  <c r="CZ51" s="1"/>
  <c r="DC51" s="1"/>
  <c r="DD51" s="1"/>
  <c r="AL51"/>
  <c r="DL51" s="1"/>
  <c r="DO51" s="1"/>
  <c r="CN51"/>
  <c r="CN21"/>
  <c r="CQ21" s="1"/>
  <c r="CR21" s="1"/>
  <c r="AD21"/>
  <c r="CZ21" s="1"/>
  <c r="DC21" s="1"/>
  <c r="DD21" s="1"/>
  <c r="AL21"/>
  <c r="DL21" s="1"/>
  <c r="DO21" s="1"/>
  <c r="CN37"/>
  <c r="CQ37" s="1"/>
  <c r="CR37" s="1"/>
  <c r="AD37"/>
  <c r="CZ37" s="1"/>
  <c r="DC37" s="1"/>
  <c r="DD37" s="1"/>
  <c r="AL37"/>
  <c r="DL37" s="1"/>
  <c r="DO37" s="1"/>
  <c r="AL22"/>
  <c r="DL22" s="1"/>
  <c r="DO22" s="1"/>
  <c r="CN22"/>
  <c r="CQ22" s="1"/>
  <c r="CR22" s="1"/>
  <c r="AD22"/>
  <c r="CZ22" s="1"/>
  <c r="DC22" s="1"/>
  <c r="DD22" s="1"/>
  <c r="AL38"/>
  <c r="DL38" s="1"/>
  <c r="DO38" s="1"/>
  <c r="CN38"/>
  <c r="CQ38" s="1"/>
  <c r="CR38" s="1"/>
  <c r="AD38"/>
  <c r="CZ38" s="1"/>
  <c r="DC38" s="1"/>
  <c r="DD38" s="1"/>
  <c r="AL54"/>
  <c r="DL54" s="1"/>
  <c r="DO54" s="1"/>
  <c r="CN54"/>
  <c r="CQ54" s="1"/>
  <c r="CR54" s="1"/>
  <c r="AD54"/>
  <c r="CZ54" s="1"/>
  <c r="DC54" s="1"/>
  <c r="DD54" s="1"/>
  <c r="AD23"/>
  <c r="CZ23" s="1"/>
  <c r="DC23" s="1"/>
  <c r="DD23" s="1"/>
  <c r="AL23"/>
  <c r="DL23" s="1"/>
  <c r="DO23" s="1"/>
  <c r="CN23"/>
  <c r="CQ23" s="1"/>
  <c r="CR23" s="1"/>
  <c r="AD39"/>
  <c r="CZ39" s="1"/>
  <c r="DC39" s="1"/>
  <c r="DD39" s="1"/>
  <c r="AL39"/>
  <c r="DL39" s="1"/>
  <c r="DO39" s="1"/>
  <c r="CN39"/>
  <c r="CQ39" s="1"/>
  <c r="CR39" s="1"/>
  <c r="FH9"/>
  <c r="CP7" i="28" s="1"/>
  <c r="CG106"/>
  <c r="EW106" s="1"/>
  <c r="EZ108" i="15"/>
  <c r="CG254" i="28"/>
  <c r="EW254" s="1"/>
  <c r="EZ256" i="15"/>
  <c r="EX238" i="28"/>
  <c r="AC238" i="32" s="1"/>
  <c r="EZ36" i="15"/>
  <c r="EZ201"/>
  <c r="EZ220"/>
  <c r="BB108"/>
  <c r="EJ108" s="1"/>
  <c r="EM108" s="1"/>
  <c r="BU106" i="28" s="1"/>
  <c r="ES106" s="1"/>
  <c r="N106"/>
  <c r="BB256" i="15"/>
  <c r="EJ256" s="1"/>
  <c r="EM256" s="1"/>
  <c r="BU254" i="28" s="1"/>
  <c r="ES254" s="1"/>
  <c r="ET254" s="1"/>
  <c r="AB254" i="32" s="1"/>
  <c r="N254" i="28"/>
  <c r="EZ144" i="15"/>
  <c r="EZ184"/>
  <c r="EZ41"/>
  <c r="EZ92"/>
  <c r="CZ108"/>
  <c r="DC108" s="1"/>
  <c r="DD108" s="1"/>
  <c r="FH108"/>
  <c r="FK108" s="1"/>
  <c r="CZ256"/>
  <c r="DC256" s="1"/>
  <c r="DD256" s="1"/>
  <c r="FH256"/>
  <c r="FK256" s="1"/>
  <c r="EZ180"/>
  <c r="EZ165"/>
  <c r="EZ244"/>
  <c r="EZ268"/>
  <c r="EZ116"/>
  <c r="DL108"/>
  <c r="DO108" s="1"/>
  <c r="DP108" s="1"/>
  <c r="AX106" i="28" s="1"/>
  <c r="DL256" i="15"/>
  <c r="DO256" s="1"/>
  <c r="AW254" i="28" s="1"/>
  <c r="EK254" s="1"/>
  <c r="EZ176" i="15"/>
  <c r="EZ133"/>
  <c r="EZ64"/>
  <c r="EZ191"/>
  <c r="EZ28"/>
  <c r="EZ157"/>
  <c r="EZ252"/>
  <c r="EZ200"/>
  <c r="EZ188"/>
  <c r="EZ84"/>
  <c r="EZ164"/>
  <c r="EZ52"/>
  <c r="EZ24"/>
  <c r="N63" i="28"/>
  <c r="FH65" i="15"/>
  <c r="BJ65"/>
  <c r="EV65" s="1"/>
  <c r="EY65" s="1"/>
  <c r="BB65"/>
  <c r="EJ65" s="1"/>
  <c r="EM65" s="1"/>
  <c r="DL65"/>
  <c r="DO65" s="1"/>
  <c r="AT65"/>
  <c r="DX65" s="1"/>
  <c r="EA65" s="1"/>
  <c r="EB65" s="1"/>
  <c r="CZ65"/>
  <c r="DC65" s="1"/>
  <c r="DD65" s="1"/>
  <c r="CQ65"/>
  <c r="CR65" s="1"/>
  <c r="N99" i="28"/>
  <c r="FH101" i="15"/>
  <c r="BJ101"/>
  <c r="EV101" s="1"/>
  <c r="EY101" s="1"/>
  <c r="AT101"/>
  <c r="DX101" s="1"/>
  <c r="EA101" s="1"/>
  <c r="EB101" s="1"/>
  <c r="DL101"/>
  <c r="DO101" s="1"/>
  <c r="BB101"/>
  <c r="EJ101" s="1"/>
  <c r="EM101" s="1"/>
  <c r="CZ101"/>
  <c r="DC101" s="1"/>
  <c r="DD101" s="1"/>
  <c r="CQ101"/>
  <c r="CR101" s="1"/>
  <c r="N175" i="28"/>
  <c r="FH177" i="15"/>
  <c r="BB177"/>
  <c r="EJ177" s="1"/>
  <c r="EM177" s="1"/>
  <c r="BJ177"/>
  <c r="EV177" s="1"/>
  <c r="EY177" s="1"/>
  <c r="AT177"/>
  <c r="DX177" s="1"/>
  <c r="EA177" s="1"/>
  <c r="EB177" s="1"/>
  <c r="DL177"/>
  <c r="DO177" s="1"/>
  <c r="CZ177"/>
  <c r="DC177" s="1"/>
  <c r="DD177" s="1"/>
  <c r="CQ177"/>
  <c r="CR177" s="1"/>
  <c r="N239" i="28"/>
  <c r="FH241" i="15"/>
  <c r="BB241"/>
  <c r="EJ241" s="1"/>
  <c r="EM241" s="1"/>
  <c r="BJ241"/>
  <c r="EV241" s="1"/>
  <c r="EY241" s="1"/>
  <c r="AT241"/>
  <c r="DX241" s="1"/>
  <c r="EA241" s="1"/>
  <c r="EB241" s="1"/>
  <c r="DL241"/>
  <c r="DO241" s="1"/>
  <c r="CQ241"/>
  <c r="CR241" s="1"/>
  <c r="CZ241"/>
  <c r="DC241" s="1"/>
  <c r="DD241" s="1"/>
  <c r="N24" i="28"/>
  <c r="FH26" i="15"/>
  <c r="BB26"/>
  <c r="EJ26" s="1"/>
  <c r="EM26" s="1"/>
  <c r="BJ26"/>
  <c r="EV26" s="1"/>
  <c r="EY26" s="1"/>
  <c r="AT26"/>
  <c r="DX26" s="1"/>
  <c r="EA26" s="1"/>
  <c r="EB26" s="1"/>
  <c r="N56" i="28"/>
  <c r="FH58" i="15"/>
  <c r="BB58"/>
  <c r="EJ58" s="1"/>
  <c r="EM58" s="1"/>
  <c r="BJ58"/>
  <c r="EV58" s="1"/>
  <c r="EY58" s="1"/>
  <c r="DL58"/>
  <c r="DO58" s="1"/>
  <c r="CQ58"/>
  <c r="CR58" s="1"/>
  <c r="AT58"/>
  <c r="DX58" s="1"/>
  <c r="EA58" s="1"/>
  <c r="EB58" s="1"/>
  <c r="CZ58"/>
  <c r="DC58" s="1"/>
  <c r="DD58" s="1"/>
  <c r="N104" i="28"/>
  <c r="FH106" i="15"/>
  <c r="BB106"/>
  <c r="EJ106" s="1"/>
  <c r="EM106" s="1"/>
  <c r="BJ106"/>
  <c r="EV106" s="1"/>
  <c r="EY106" s="1"/>
  <c r="DL106"/>
  <c r="DO106" s="1"/>
  <c r="AT106"/>
  <c r="DX106" s="1"/>
  <c r="EA106" s="1"/>
  <c r="EB106" s="1"/>
  <c r="CQ106"/>
  <c r="CR106" s="1"/>
  <c r="CZ106"/>
  <c r="DC106" s="1"/>
  <c r="DD106" s="1"/>
  <c r="N152" i="28"/>
  <c r="FH154" i="15"/>
  <c r="BB154"/>
  <c r="EJ154" s="1"/>
  <c r="EM154" s="1"/>
  <c r="BJ154"/>
  <c r="EV154" s="1"/>
  <c r="EY154" s="1"/>
  <c r="DL154"/>
  <c r="DO154" s="1"/>
  <c r="CQ154"/>
  <c r="CR154" s="1"/>
  <c r="CZ154"/>
  <c r="DC154" s="1"/>
  <c r="DD154" s="1"/>
  <c r="AT154"/>
  <c r="DX154" s="1"/>
  <c r="EA154" s="1"/>
  <c r="EB154" s="1"/>
  <c r="N200" i="28"/>
  <c r="FH202" i="15"/>
  <c r="BB202"/>
  <c r="EJ202" s="1"/>
  <c r="EM202" s="1"/>
  <c r="BJ202"/>
  <c r="EV202" s="1"/>
  <c r="EY202" s="1"/>
  <c r="AT202"/>
  <c r="DX202" s="1"/>
  <c r="EA202" s="1"/>
  <c r="EB202" s="1"/>
  <c r="DL202"/>
  <c r="DO202" s="1"/>
  <c r="CZ202"/>
  <c r="DC202" s="1"/>
  <c r="DD202" s="1"/>
  <c r="CQ202"/>
  <c r="CR202" s="1"/>
  <c r="N248" i="28"/>
  <c r="FH250" i="15"/>
  <c r="BB250"/>
  <c r="EJ250" s="1"/>
  <c r="EM250" s="1"/>
  <c r="BJ250"/>
  <c r="EV250" s="1"/>
  <c r="EY250" s="1"/>
  <c r="AT250"/>
  <c r="DX250" s="1"/>
  <c r="EA250" s="1"/>
  <c r="EB250" s="1"/>
  <c r="DL250"/>
  <c r="DO250" s="1"/>
  <c r="CZ250"/>
  <c r="DC250" s="1"/>
  <c r="DD250" s="1"/>
  <c r="CQ250"/>
  <c r="CR250" s="1"/>
  <c r="N57" i="28"/>
  <c r="FH59" i="15"/>
  <c r="BJ59"/>
  <c r="EV59" s="1"/>
  <c r="EY59" s="1"/>
  <c r="BB59"/>
  <c r="EJ59" s="1"/>
  <c r="EM59" s="1"/>
  <c r="AT59"/>
  <c r="DX59" s="1"/>
  <c r="EA59" s="1"/>
  <c r="EB59" s="1"/>
  <c r="CZ59"/>
  <c r="DC59" s="1"/>
  <c r="DD59" s="1"/>
  <c r="CQ59"/>
  <c r="CR59" s="1"/>
  <c r="DL59"/>
  <c r="DO59" s="1"/>
  <c r="N105" i="28"/>
  <c r="FH107" i="15"/>
  <c r="BJ107"/>
  <c r="EV107" s="1"/>
  <c r="EY107" s="1"/>
  <c r="BB107"/>
  <c r="EJ107" s="1"/>
  <c r="EM107" s="1"/>
  <c r="CZ107"/>
  <c r="DC107" s="1"/>
  <c r="DD107" s="1"/>
  <c r="AT107"/>
  <c r="DX107" s="1"/>
  <c r="EA107" s="1"/>
  <c r="EB107" s="1"/>
  <c r="CQ107"/>
  <c r="CR107" s="1"/>
  <c r="DL107"/>
  <c r="DO107" s="1"/>
  <c r="N157" i="28"/>
  <c r="FH159" i="15"/>
  <c r="BJ159"/>
  <c r="EV159" s="1"/>
  <c r="EY159" s="1"/>
  <c r="BB159"/>
  <c r="EJ159" s="1"/>
  <c r="EM159" s="1"/>
  <c r="CZ159"/>
  <c r="DC159" s="1"/>
  <c r="DD159" s="1"/>
  <c r="AT159"/>
  <c r="DX159" s="1"/>
  <c r="EA159" s="1"/>
  <c r="EB159" s="1"/>
  <c r="DL159"/>
  <c r="DO159" s="1"/>
  <c r="CQ159"/>
  <c r="CR159" s="1"/>
  <c r="N197" i="28"/>
  <c r="FH199" i="15"/>
  <c r="BJ199"/>
  <c r="EV199" s="1"/>
  <c r="EY199" s="1"/>
  <c r="BB199"/>
  <c r="EJ199" s="1"/>
  <c r="EM199" s="1"/>
  <c r="AT199"/>
  <c r="DX199" s="1"/>
  <c r="EA199" s="1"/>
  <c r="EB199" s="1"/>
  <c r="CZ199"/>
  <c r="DC199" s="1"/>
  <c r="DD199" s="1"/>
  <c r="DL199"/>
  <c r="DO199" s="1"/>
  <c r="CQ199"/>
  <c r="CR199" s="1"/>
  <c r="N241" i="28"/>
  <c r="FH243" i="15"/>
  <c r="BJ243"/>
  <c r="EV243" s="1"/>
  <c r="EY243" s="1"/>
  <c r="BB243"/>
  <c r="EJ243" s="1"/>
  <c r="EM243" s="1"/>
  <c r="CZ243"/>
  <c r="DC243" s="1"/>
  <c r="DD243" s="1"/>
  <c r="AT243"/>
  <c r="DX243" s="1"/>
  <c r="EA243" s="1"/>
  <c r="EB243" s="1"/>
  <c r="DL243"/>
  <c r="DO243" s="1"/>
  <c r="CQ243"/>
  <c r="CR243" s="1"/>
  <c r="N27" i="28"/>
  <c r="FH29" i="15"/>
  <c r="BJ29"/>
  <c r="EV29" s="1"/>
  <c r="EY29" s="1"/>
  <c r="BB29"/>
  <c r="EJ29" s="1"/>
  <c r="EM29" s="1"/>
  <c r="AT29"/>
  <c r="DX29" s="1"/>
  <c r="EA29" s="1"/>
  <c r="EB29" s="1"/>
  <c r="N87" i="28"/>
  <c r="FH89" i="15"/>
  <c r="BJ89"/>
  <c r="EV89" s="1"/>
  <c r="EY89" s="1"/>
  <c r="AT89"/>
  <c r="DX89" s="1"/>
  <c r="EA89" s="1"/>
  <c r="EB89" s="1"/>
  <c r="BB89"/>
  <c r="EJ89" s="1"/>
  <c r="EM89" s="1"/>
  <c r="DL89"/>
  <c r="DO89" s="1"/>
  <c r="CZ89"/>
  <c r="DC89" s="1"/>
  <c r="DD89" s="1"/>
  <c r="CQ89"/>
  <c r="CR89" s="1"/>
  <c r="N151" i="28"/>
  <c r="FH153" i="15"/>
  <c r="BB153"/>
  <c r="EJ153" s="1"/>
  <c r="EM153" s="1"/>
  <c r="BJ153"/>
  <c r="EV153" s="1"/>
  <c r="EY153" s="1"/>
  <c r="AT153"/>
  <c r="DX153" s="1"/>
  <c r="EA153" s="1"/>
  <c r="EB153" s="1"/>
  <c r="DL153"/>
  <c r="DO153" s="1"/>
  <c r="CZ153"/>
  <c r="DC153" s="1"/>
  <c r="DD153" s="1"/>
  <c r="CQ153"/>
  <c r="CR153" s="1"/>
  <c r="N203" i="28"/>
  <c r="FH205" i="15"/>
  <c r="BB205"/>
  <c r="EJ205" s="1"/>
  <c r="EM205" s="1"/>
  <c r="BJ205"/>
  <c r="EV205" s="1"/>
  <c r="EY205" s="1"/>
  <c r="AT205"/>
  <c r="DX205" s="1"/>
  <c r="EA205" s="1"/>
  <c r="EB205" s="1"/>
  <c r="DL205"/>
  <c r="DO205" s="1"/>
  <c r="CQ205"/>
  <c r="CR205" s="1"/>
  <c r="CZ205"/>
  <c r="DC205" s="1"/>
  <c r="DD205" s="1"/>
  <c r="N243" i="28"/>
  <c r="FH245" i="15"/>
  <c r="BB245"/>
  <c r="EJ245" s="1"/>
  <c r="EM245" s="1"/>
  <c r="BJ245"/>
  <c r="EV245" s="1"/>
  <c r="EY245" s="1"/>
  <c r="AT245"/>
  <c r="DX245" s="1"/>
  <c r="EA245" s="1"/>
  <c r="EB245" s="1"/>
  <c r="DL245"/>
  <c r="DO245" s="1"/>
  <c r="CQ245"/>
  <c r="CR245" s="1"/>
  <c r="CZ245"/>
  <c r="DC245" s="1"/>
  <c r="DD245" s="1"/>
  <c r="N267" i="28"/>
  <c r="FH269" i="15"/>
  <c r="BB269"/>
  <c r="EJ269" s="1"/>
  <c r="EM269" s="1"/>
  <c r="BJ269"/>
  <c r="EV269" s="1"/>
  <c r="EY269" s="1"/>
  <c r="AT269"/>
  <c r="DX269" s="1"/>
  <c r="EA269" s="1"/>
  <c r="EB269" s="1"/>
  <c r="DL269"/>
  <c r="DO269" s="1"/>
  <c r="CQ269"/>
  <c r="CR269" s="1"/>
  <c r="CZ269"/>
  <c r="DC269" s="1"/>
  <c r="DD269" s="1"/>
  <c r="N60" i="28"/>
  <c r="FH62" i="15"/>
  <c r="BB62"/>
  <c r="EJ62" s="1"/>
  <c r="EM62" s="1"/>
  <c r="DL62"/>
  <c r="DO62" s="1"/>
  <c r="CQ62"/>
  <c r="CR62" s="1"/>
  <c r="CZ62"/>
  <c r="DC62" s="1"/>
  <c r="DD62" s="1"/>
  <c r="AT62"/>
  <c r="DX62" s="1"/>
  <c r="EA62" s="1"/>
  <c r="EB62" s="1"/>
  <c r="BJ62"/>
  <c r="EV62" s="1"/>
  <c r="EY62" s="1"/>
  <c r="N92" i="28"/>
  <c r="FH94" i="15"/>
  <c r="BB94"/>
  <c r="EJ94" s="1"/>
  <c r="EM94" s="1"/>
  <c r="AT94"/>
  <c r="DX94" s="1"/>
  <c r="EA94" s="1"/>
  <c r="EB94" s="1"/>
  <c r="DL94"/>
  <c r="DO94" s="1"/>
  <c r="CQ94"/>
  <c r="CR94" s="1"/>
  <c r="CZ94"/>
  <c r="DC94" s="1"/>
  <c r="DD94" s="1"/>
  <c r="BJ94"/>
  <c r="EV94" s="1"/>
  <c r="EY94" s="1"/>
  <c r="N140" i="28"/>
  <c r="FH142" i="15"/>
  <c r="BB142"/>
  <c r="EJ142" s="1"/>
  <c r="EM142" s="1"/>
  <c r="AT142"/>
  <c r="DX142" s="1"/>
  <c r="EA142" s="1"/>
  <c r="EB142" s="1"/>
  <c r="DL142"/>
  <c r="DO142" s="1"/>
  <c r="BJ142"/>
  <c r="EV142" s="1"/>
  <c r="EY142" s="1"/>
  <c r="CQ142"/>
  <c r="CR142" s="1"/>
  <c r="CZ142"/>
  <c r="DC142" s="1"/>
  <c r="DD142" s="1"/>
  <c r="N188" i="28"/>
  <c r="FH190" i="15"/>
  <c r="BB190"/>
  <c r="EJ190" s="1"/>
  <c r="EM190" s="1"/>
  <c r="DL190"/>
  <c r="DO190" s="1"/>
  <c r="CQ190"/>
  <c r="CR190" s="1"/>
  <c r="AT190"/>
  <c r="DX190" s="1"/>
  <c r="EA190" s="1"/>
  <c r="EB190" s="1"/>
  <c r="CZ190"/>
  <c r="DC190" s="1"/>
  <c r="DD190" s="1"/>
  <c r="BJ190"/>
  <c r="EV190" s="1"/>
  <c r="EY190" s="1"/>
  <c r="N236" i="28"/>
  <c r="FH238" i="15"/>
  <c r="BB238"/>
  <c r="EJ238" s="1"/>
  <c r="EM238" s="1"/>
  <c r="DL238"/>
  <c r="DO238" s="1"/>
  <c r="BJ238"/>
  <c r="EV238" s="1"/>
  <c r="EY238" s="1"/>
  <c r="AT238"/>
  <c r="DX238" s="1"/>
  <c r="EA238" s="1"/>
  <c r="EB238" s="1"/>
  <c r="CZ238"/>
  <c r="DC238" s="1"/>
  <c r="DD238" s="1"/>
  <c r="CQ238"/>
  <c r="CR238" s="1"/>
  <c r="N45" i="28"/>
  <c r="FH47" i="15"/>
  <c r="BJ47"/>
  <c r="EV47" s="1"/>
  <c r="EY47" s="1"/>
  <c r="BB47"/>
  <c r="EJ47" s="1"/>
  <c r="EM47" s="1"/>
  <c r="AT47"/>
  <c r="DX47" s="1"/>
  <c r="EA47" s="1"/>
  <c r="EB47" s="1"/>
  <c r="N93" i="28"/>
  <c r="FH95" i="15"/>
  <c r="BJ95"/>
  <c r="EV95" s="1"/>
  <c r="EY95" s="1"/>
  <c r="BB95"/>
  <c r="EJ95" s="1"/>
  <c r="EM95" s="1"/>
  <c r="CZ95"/>
  <c r="DC95" s="1"/>
  <c r="DD95" s="1"/>
  <c r="AT95"/>
  <c r="DX95" s="1"/>
  <c r="EA95" s="1"/>
  <c r="EB95" s="1"/>
  <c r="DL95"/>
  <c r="DO95" s="1"/>
  <c r="CQ95"/>
  <c r="CR95" s="1"/>
  <c r="N145" i="28"/>
  <c r="FH147" i="15"/>
  <c r="BJ147"/>
  <c r="EV147" s="1"/>
  <c r="EY147" s="1"/>
  <c r="BB147"/>
  <c r="EJ147" s="1"/>
  <c r="EM147" s="1"/>
  <c r="CZ147"/>
  <c r="DC147" s="1"/>
  <c r="DD147" s="1"/>
  <c r="AT147"/>
  <c r="DX147" s="1"/>
  <c r="EA147" s="1"/>
  <c r="EB147" s="1"/>
  <c r="CQ147"/>
  <c r="CR147" s="1"/>
  <c r="DL147"/>
  <c r="DO147" s="1"/>
  <c r="N181" i="28"/>
  <c r="FH183" i="15"/>
  <c r="BJ183"/>
  <c r="EV183" s="1"/>
  <c r="EY183" s="1"/>
  <c r="BB183"/>
  <c r="EJ183" s="1"/>
  <c r="EM183" s="1"/>
  <c r="AT183"/>
  <c r="DX183" s="1"/>
  <c r="EA183" s="1"/>
  <c r="EB183" s="1"/>
  <c r="CZ183"/>
  <c r="DC183" s="1"/>
  <c r="DD183" s="1"/>
  <c r="DL183"/>
  <c r="DO183" s="1"/>
  <c r="CQ183"/>
  <c r="CR183" s="1"/>
  <c r="N245" i="28"/>
  <c r="FH247" i="15"/>
  <c r="BJ247"/>
  <c r="EV247" s="1"/>
  <c r="EY247" s="1"/>
  <c r="BB247"/>
  <c r="EJ247" s="1"/>
  <c r="EM247" s="1"/>
  <c r="AT247"/>
  <c r="DX247" s="1"/>
  <c r="EA247" s="1"/>
  <c r="EB247" s="1"/>
  <c r="CZ247"/>
  <c r="DC247" s="1"/>
  <c r="DD247" s="1"/>
  <c r="DL247"/>
  <c r="DO247" s="1"/>
  <c r="CQ247"/>
  <c r="CR247" s="1"/>
  <c r="EN260"/>
  <c r="BU258" i="28"/>
  <c r="ES258" s="1"/>
  <c r="EN128" i="15"/>
  <c r="BU126" i="28"/>
  <c r="ES126" s="1"/>
  <c r="DP236" i="15"/>
  <c r="AX234" i="28" s="1"/>
  <c r="AW234"/>
  <c r="EK234" s="1"/>
  <c r="DP208" i="15"/>
  <c r="AX206" i="28" s="1"/>
  <c r="AW206"/>
  <c r="EK206" s="1"/>
  <c r="EN160" i="15"/>
  <c r="BU158" i="28"/>
  <c r="ES158" s="1"/>
  <c r="EN92" i="15"/>
  <c r="BU90" i="28"/>
  <c r="ES90" s="1"/>
  <c r="EN240" i="15"/>
  <c r="BU238" i="28"/>
  <c r="ES238" s="1"/>
  <c r="CP122"/>
  <c r="FK124" i="15"/>
  <c r="FK188"/>
  <c r="CP186" i="28"/>
  <c r="CP250"/>
  <c r="FK252" i="15"/>
  <c r="EN120"/>
  <c r="BU118" i="28"/>
  <c r="ES118" s="1"/>
  <c r="CP118"/>
  <c r="FK120" i="15"/>
  <c r="EN164"/>
  <c r="BU162" i="28"/>
  <c r="ES162" s="1"/>
  <c r="CP162"/>
  <c r="FK164" i="15"/>
  <c r="DP228"/>
  <c r="AX226" i="28" s="1"/>
  <c r="AW226"/>
  <c r="EK226" s="1"/>
  <c r="EL226" s="1"/>
  <c r="Z226" i="32" s="1"/>
  <c r="CP226" i="28"/>
  <c r="FK228" i="15"/>
  <c r="EN88"/>
  <c r="BU86" i="28"/>
  <c r="ES86" s="1"/>
  <c r="FK88" i="15"/>
  <c r="CP86" i="28"/>
  <c r="FK140" i="15"/>
  <c r="CP138" i="28"/>
  <c r="DP201" i="15"/>
  <c r="AX199" i="28" s="1"/>
  <c r="AW199"/>
  <c r="EK199" s="1"/>
  <c r="CP199"/>
  <c r="FK201" i="15"/>
  <c r="DP265"/>
  <c r="AX263" i="28" s="1"/>
  <c r="AW263"/>
  <c r="EK263" s="1"/>
  <c r="CP263"/>
  <c r="FK265" i="15"/>
  <c r="CP82" i="28"/>
  <c r="FK84" i="15"/>
  <c r="DP157"/>
  <c r="AX155" i="28" s="1"/>
  <c r="AW155"/>
  <c r="EK155" s="1"/>
  <c r="EL155" s="1"/>
  <c r="Z155" i="32" s="1"/>
  <c r="CP155" i="28"/>
  <c r="FK157" i="15"/>
  <c r="DP200"/>
  <c r="AX198" i="28" s="1"/>
  <c r="AW198"/>
  <c r="EK198" s="1"/>
  <c r="EL198" s="1"/>
  <c r="Z198" i="32" s="1"/>
  <c r="FK200" i="15"/>
  <c r="CP198" i="28"/>
  <c r="DP264" i="15"/>
  <c r="AX262" i="28" s="1"/>
  <c r="AW262"/>
  <c r="EK262" s="1"/>
  <c r="FK264" i="15"/>
  <c r="CP262" i="28"/>
  <c r="DP80" i="15"/>
  <c r="AX78" i="28" s="1"/>
  <c r="AW78"/>
  <c r="EK78" s="1"/>
  <c r="EN220" i="15"/>
  <c r="BU218" i="28"/>
  <c r="ES218" s="1"/>
  <c r="EN76" i="15"/>
  <c r="BU74" i="28"/>
  <c r="ES74" s="1"/>
  <c r="EN105" i="15"/>
  <c r="BU103" i="28"/>
  <c r="ES103" s="1"/>
  <c r="DP132" i="15"/>
  <c r="AX130" i="28" s="1"/>
  <c r="AW130"/>
  <c r="EK130" s="1"/>
  <c r="EN73" i="15"/>
  <c r="BU71" i="28"/>
  <c r="ES71" s="1"/>
  <c r="EN172" i="15"/>
  <c r="BU170" i="28"/>
  <c r="ES170" s="1"/>
  <c r="EN192" i="15"/>
  <c r="BU190" i="28"/>
  <c r="ES190" s="1"/>
  <c r="EN236" i="15"/>
  <c r="BU234" i="28"/>
  <c r="ES234" s="1"/>
  <c r="EN148" i="15"/>
  <c r="BU146" i="28"/>
  <c r="ES146" s="1"/>
  <c r="EN208" i="15"/>
  <c r="BU206" i="28"/>
  <c r="ES206" s="1"/>
  <c r="EN272" i="15"/>
  <c r="BU270" i="28"/>
  <c r="ES270" s="1"/>
  <c r="EN204" i="15"/>
  <c r="BU202" i="28"/>
  <c r="ES202" s="1"/>
  <c r="EN224" i="15"/>
  <c r="BU222" i="28"/>
  <c r="ES222" s="1"/>
  <c r="DP57" i="15"/>
  <c r="AX55" i="28" s="1"/>
  <c r="AW55"/>
  <c r="EK55" s="1"/>
  <c r="FK41" i="15"/>
  <c r="CP39" i="28"/>
  <c r="DP144" i="15"/>
  <c r="AX142" i="28" s="1"/>
  <c r="AW142"/>
  <c r="EK142" s="1"/>
  <c r="CP142"/>
  <c r="FK144" i="15"/>
  <c r="DP229"/>
  <c r="AX227" i="28" s="1"/>
  <c r="AW227"/>
  <c r="EK227" s="1"/>
  <c r="CP227"/>
  <c r="FK229" i="15"/>
  <c r="CP90" i="28"/>
  <c r="FK92" i="15"/>
  <c r="EN184"/>
  <c r="BU182" i="28"/>
  <c r="ES182" s="1"/>
  <c r="FK184" i="15"/>
  <c r="CP182" i="28"/>
  <c r="CP266"/>
  <c r="FK268" i="15"/>
  <c r="FK36"/>
  <c r="CP34" i="28"/>
  <c r="FK116" i="15"/>
  <c r="CP114" i="28"/>
  <c r="EN180" i="15"/>
  <c r="BU178" i="28"/>
  <c r="ES178" s="1"/>
  <c r="ET178" s="1"/>
  <c r="AB178" i="32" s="1"/>
  <c r="CP178" i="28"/>
  <c r="FK180" i="15"/>
  <c r="EN244"/>
  <c r="BU242" i="28"/>
  <c r="ES242" s="1"/>
  <c r="CP242"/>
  <c r="FK244" i="15"/>
  <c r="DP32"/>
  <c r="AX30" i="28" s="1"/>
  <c r="AW30"/>
  <c r="EK30" s="1"/>
  <c r="CP30"/>
  <c r="FK32" i="15"/>
  <c r="EN112"/>
  <c r="BU110" i="28"/>
  <c r="ES110" s="1"/>
  <c r="CP110"/>
  <c r="FK112" i="15"/>
  <c r="CP174" i="28"/>
  <c r="FK176" i="15"/>
  <c r="CP238" i="28"/>
  <c r="FK240" i="15"/>
  <c r="EZ193"/>
  <c r="EZ140"/>
  <c r="EZ124"/>
  <c r="EZ260"/>
  <c r="EZ175"/>
  <c r="EZ237"/>
  <c r="EZ265"/>
  <c r="EZ228"/>
  <c r="EZ57"/>
  <c r="EZ264"/>
  <c r="N23" i="28"/>
  <c r="FH25" i="15"/>
  <c r="BJ25"/>
  <c r="EV25" s="1"/>
  <c r="EY25" s="1"/>
  <c r="BB25"/>
  <c r="EJ25" s="1"/>
  <c r="EM25" s="1"/>
  <c r="AT25"/>
  <c r="DX25" s="1"/>
  <c r="EA25" s="1"/>
  <c r="EB25" s="1"/>
  <c r="CQ25"/>
  <c r="CR25" s="1"/>
  <c r="N83" i="28"/>
  <c r="FH85" i="15"/>
  <c r="BJ85"/>
  <c r="EV85" s="1"/>
  <c r="EY85" s="1"/>
  <c r="AT85"/>
  <c r="DX85" s="1"/>
  <c r="EA85" s="1"/>
  <c r="EB85" s="1"/>
  <c r="DL85"/>
  <c r="DO85" s="1"/>
  <c r="BB85"/>
  <c r="EJ85" s="1"/>
  <c r="EM85" s="1"/>
  <c r="CZ85"/>
  <c r="DC85" s="1"/>
  <c r="DD85" s="1"/>
  <c r="CQ85"/>
  <c r="CR85" s="1"/>
  <c r="N143" i="28"/>
  <c r="FH145" i="15"/>
  <c r="BB145"/>
  <c r="EJ145" s="1"/>
  <c r="EM145" s="1"/>
  <c r="BJ145"/>
  <c r="EV145" s="1"/>
  <c r="EY145" s="1"/>
  <c r="AT145"/>
  <c r="DX145" s="1"/>
  <c r="EA145" s="1"/>
  <c r="EB145" s="1"/>
  <c r="DL145"/>
  <c r="DO145" s="1"/>
  <c r="CZ145"/>
  <c r="DC145" s="1"/>
  <c r="DD145" s="1"/>
  <c r="CQ145"/>
  <c r="CR145" s="1"/>
  <c r="N215" i="28"/>
  <c r="FH217" i="15"/>
  <c r="BB217"/>
  <c r="EJ217" s="1"/>
  <c r="EM217" s="1"/>
  <c r="BJ217"/>
  <c r="EV217" s="1"/>
  <c r="EY217" s="1"/>
  <c r="AT217"/>
  <c r="DX217" s="1"/>
  <c r="EA217" s="1"/>
  <c r="EB217" s="1"/>
  <c r="DL217"/>
  <c r="DO217" s="1"/>
  <c r="CQ217"/>
  <c r="CR217" s="1"/>
  <c r="CZ217"/>
  <c r="DC217" s="1"/>
  <c r="DD217" s="1"/>
  <c r="N40" i="28"/>
  <c r="FH42" i="15"/>
  <c r="BB42"/>
  <c r="EJ42" s="1"/>
  <c r="EM42" s="1"/>
  <c r="BJ42"/>
  <c r="EV42" s="1"/>
  <c r="EY42" s="1"/>
  <c r="AT42"/>
  <c r="DX42" s="1"/>
  <c r="EA42" s="1"/>
  <c r="EB42" s="1"/>
  <c r="N88" i="28"/>
  <c r="FH90" i="15"/>
  <c r="BB90"/>
  <c r="EJ90" s="1"/>
  <c r="EM90" s="1"/>
  <c r="BJ90"/>
  <c r="EV90" s="1"/>
  <c r="EY90" s="1"/>
  <c r="DL90"/>
  <c r="DO90" s="1"/>
  <c r="CQ90"/>
  <c r="CR90" s="1"/>
  <c r="CZ90"/>
  <c r="DC90" s="1"/>
  <c r="DD90" s="1"/>
  <c r="AT90"/>
  <c r="DX90" s="1"/>
  <c r="EA90" s="1"/>
  <c r="EB90" s="1"/>
  <c r="N136" i="28"/>
  <c r="FH138" i="15"/>
  <c r="BB138"/>
  <c r="EJ138" s="1"/>
  <c r="EM138" s="1"/>
  <c r="BJ138"/>
  <c r="EV138" s="1"/>
  <c r="EY138" s="1"/>
  <c r="DL138"/>
  <c r="DO138" s="1"/>
  <c r="AT138"/>
  <c r="DX138" s="1"/>
  <c r="EA138" s="1"/>
  <c r="EB138" s="1"/>
  <c r="CQ138"/>
  <c r="CR138" s="1"/>
  <c r="CZ138"/>
  <c r="DC138" s="1"/>
  <c r="DD138" s="1"/>
  <c r="N184" i="28"/>
  <c r="FH186" i="15"/>
  <c r="BB186"/>
  <c r="EJ186" s="1"/>
  <c r="EM186" s="1"/>
  <c r="BJ186"/>
  <c r="EV186" s="1"/>
  <c r="EY186" s="1"/>
  <c r="AT186"/>
  <c r="DX186" s="1"/>
  <c r="EA186" s="1"/>
  <c r="EB186" s="1"/>
  <c r="DL186"/>
  <c r="DO186" s="1"/>
  <c r="CQ186"/>
  <c r="CR186" s="1"/>
  <c r="CZ186"/>
  <c r="DC186" s="1"/>
  <c r="DD186" s="1"/>
  <c r="N216" i="28"/>
  <c r="FH218" i="15"/>
  <c r="BB218"/>
  <c r="EJ218" s="1"/>
  <c r="EM218" s="1"/>
  <c r="BJ218"/>
  <c r="EV218" s="1"/>
  <c r="EY218" s="1"/>
  <c r="AT218"/>
  <c r="DX218" s="1"/>
  <c r="EA218" s="1"/>
  <c r="EB218" s="1"/>
  <c r="DL218"/>
  <c r="DO218" s="1"/>
  <c r="CZ218"/>
  <c r="DC218" s="1"/>
  <c r="DD218" s="1"/>
  <c r="CQ218"/>
  <c r="CR218" s="1"/>
  <c r="N264" i="28"/>
  <c r="FH266" i="15"/>
  <c r="BB266"/>
  <c r="EJ266" s="1"/>
  <c r="EM266" s="1"/>
  <c r="BJ266"/>
  <c r="EV266" s="1"/>
  <c r="EY266" s="1"/>
  <c r="AT266"/>
  <c r="DX266" s="1"/>
  <c r="EA266" s="1"/>
  <c r="EB266" s="1"/>
  <c r="DL266"/>
  <c r="DO266" s="1"/>
  <c r="CQ266"/>
  <c r="CR266" s="1"/>
  <c r="CZ266"/>
  <c r="DC266" s="1"/>
  <c r="DD266" s="1"/>
  <c r="N41" i="28"/>
  <c r="FH43" i="15"/>
  <c r="BJ43"/>
  <c r="EV43" s="1"/>
  <c r="EY43" s="1"/>
  <c r="BB43"/>
  <c r="EJ43" s="1"/>
  <c r="EM43" s="1"/>
  <c r="AT43"/>
  <c r="DX43" s="1"/>
  <c r="EA43" s="1"/>
  <c r="EB43" s="1"/>
  <c r="CZ43"/>
  <c r="DC43" s="1"/>
  <c r="DD43" s="1"/>
  <c r="N89" i="28"/>
  <c r="FH91" i="15"/>
  <c r="BJ91"/>
  <c r="EV91" s="1"/>
  <c r="EY91" s="1"/>
  <c r="BB91"/>
  <c r="EJ91" s="1"/>
  <c r="EM91" s="1"/>
  <c r="CZ91"/>
  <c r="DC91" s="1"/>
  <c r="DD91" s="1"/>
  <c r="CQ91"/>
  <c r="CR91" s="1"/>
  <c r="AT91"/>
  <c r="DX91" s="1"/>
  <c r="EA91" s="1"/>
  <c r="EB91" s="1"/>
  <c r="DL91"/>
  <c r="DO91" s="1"/>
  <c r="N141" i="28"/>
  <c r="FH143" i="15"/>
  <c r="BJ143"/>
  <c r="EV143" s="1"/>
  <c r="EY143" s="1"/>
  <c r="BB143"/>
  <c r="EJ143" s="1"/>
  <c r="EM143" s="1"/>
  <c r="CZ143"/>
  <c r="DC143" s="1"/>
  <c r="DD143" s="1"/>
  <c r="DL143"/>
  <c r="DO143" s="1"/>
  <c r="CQ143"/>
  <c r="CR143" s="1"/>
  <c r="AT143"/>
  <c r="DX143" s="1"/>
  <c r="EA143" s="1"/>
  <c r="EB143" s="1"/>
  <c r="N217" i="28"/>
  <c r="FH219" i="15"/>
  <c r="BJ219"/>
  <c r="EV219" s="1"/>
  <c r="EY219" s="1"/>
  <c r="BB219"/>
  <c r="EJ219" s="1"/>
  <c r="EM219" s="1"/>
  <c r="CZ219"/>
  <c r="DC219" s="1"/>
  <c r="DD219" s="1"/>
  <c r="AT219"/>
  <c r="DX219" s="1"/>
  <c r="EA219" s="1"/>
  <c r="EB219" s="1"/>
  <c r="CQ219"/>
  <c r="CR219" s="1"/>
  <c r="DL219"/>
  <c r="DO219" s="1"/>
  <c r="N47" i="28"/>
  <c r="FH49" i="15"/>
  <c r="BJ49"/>
  <c r="EV49" s="1"/>
  <c r="EY49" s="1"/>
  <c r="BB49"/>
  <c r="EJ49" s="1"/>
  <c r="EM49" s="1"/>
  <c r="AT49"/>
  <c r="DX49" s="1"/>
  <c r="EA49" s="1"/>
  <c r="EB49" s="1"/>
  <c r="N107" i="28"/>
  <c r="FH109" i="15"/>
  <c r="BJ109"/>
  <c r="EV109" s="1"/>
  <c r="EY109" s="1"/>
  <c r="AT109"/>
  <c r="DX109" s="1"/>
  <c r="EA109" s="1"/>
  <c r="EB109" s="1"/>
  <c r="DL109"/>
  <c r="DO109" s="1"/>
  <c r="CZ109"/>
  <c r="DC109" s="1"/>
  <c r="DD109" s="1"/>
  <c r="BB109"/>
  <c r="EJ109" s="1"/>
  <c r="EM109" s="1"/>
  <c r="CQ109"/>
  <c r="CR109" s="1"/>
  <c r="N179" i="28"/>
  <c r="FH181" i="15"/>
  <c r="BB181"/>
  <c r="EJ181" s="1"/>
  <c r="EM181" s="1"/>
  <c r="BJ181"/>
  <c r="EV181" s="1"/>
  <c r="EY181" s="1"/>
  <c r="AT181"/>
  <c r="DX181" s="1"/>
  <c r="EA181" s="1"/>
  <c r="EB181" s="1"/>
  <c r="DL181"/>
  <c r="DO181" s="1"/>
  <c r="CZ181"/>
  <c r="DC181" s="1"/>
  <c r="DD181" s="1"/>
  <c r="CQ181"/>
  <c r="CR181" s="1"/>
  <c r="N28" i="28"/>
  <c r="FH30" i="15"/>
  <c r="BB30"/>
  <c r="EJ30" s="1"/>
  <c r="EM30" s="1"/>
  <c r="AT30"/>
  <c r="DX30" s="1"/>
  <c r="EA30" s="1"/>
  <c r="EB30" s="1"/>
  <c r="BJ30"/>
  <c r="EV30" s="1"/>
  <c r="EY30" s="1"/>
  <c r="N76" i="28"/>
  <c r="FH78" i="15"/>
  <c r="BB78"/>
  <c r="EJ78" s="1"/>
  <c r="EM78" s="1"/>
  <c r="AT78"/>
  <c r="DX78" s="1"/>
  <c r="EA78" s="1"/>
  <c r="EB78" s="1"/>
  <c r="DL78"/>
  <c r="DO78" s="1"/>
  <c r="BJ78"/>
  <c r="EV78" s="1"/>
  <c r="EY78" s="1"/>
  <c r="CQ78"/>
  <c r="CR78" s="1"/>
  <c r="CZ78"/>
  <c r="DC78" s="1"/>
  <c r="DD78" s="1"/>
  <c r="N124" i="28"/>
  <c r="FH126" i="15"/>
  <c r="BB126"/>
  <c r="EJ126" s="1"/>
  <c r="EM126" s="1"/>
  <c r="AT126"/>
  <c r="DX126" s="1"/>
  <c r="EA126" s="1"/>
  <c r="EB126" s="1"/>
  <c r="DL126"/>
  <c r="DO126" s="1"/>
  <c r="CQ126"/>
  <c r="CR126" s="1"/>
  <c r="CZ126"/>
  <c r="DC126" s="1"/>
  <c r="DD126" s="1"/>
  <c r="BJ126"/>
  <c r="EV126" s="1"/>
  <c r="EY126" s="1"/>
  <c r="N172" i="28"/>
  <c r="FH174" i="15"/>
  <c r="BB174"/>
  <c r="EJ174" s="1"/>
  <c r="EM174" s="1"/>
  <c r="DL174"/>
  <c r="DO174" s="1"/>
  <c r="BJ174"/>
  <c r="EV174" s="1"/>
  <c r="EY174" s="1"/>
  <c r="CQ174"/>
  <c r="CR174" s="1"/>
  <c r="AT174"/>
  <c r="DX174" s="1"/>
  <c r="EA174" s="1"/>
  <c r="EB174" s="1"/>
  <c r="CZ174"/>
  <c r="DC174" s="1"/>
  <c r="DD174" s="1"/>
  <c r="N220" i="28"/>
  <c r="FH222" i="15"/>
  <c r="BB222"/>
  <c r="EJ222" s="1"/>
  <c r="EM222" s="1"/>
  <c r="DL222"/>
  <c r="DO222" s="1"/>
  <c r="AT222"/>
  <c r="DX222" s="1"/>
  <c r="EA222" s="1"/>
  <c r="EB222" s="1"/>
  <c r="CZ222"/>
  <c r="DC222" s="1"/>
  <c r="DD222" s="1"/>
  <c r="BJ222"/>
  <c r="EV222" s="1"/>
  <c r="EY222" s="1"/>
  <c r="CQ222"/>
  <c r="CR222" s="1"/>
  <c r="N252" i="28"/>
  <c r="FH254" i="15"/>
  <c r="BB254"/>
  <c r="EJ254" s="1"/>
  <c r="EM254" s="1"/>
  <c r="DL254"/>
  <c r="DO254" s="1"/>
  <c r="CQ254"/>
  <c r="CR254" s="1"/>
  <c r="AT254"/>
  <c r="DX254" s="1"/>
  <c r="EA254" s="1"/>
  <c r="EB254" s="1"/>
  <c r="CZ254"/>
  <c r="DC254" s="1"/>
  <c r="DD254" s="1"/>
  <c r="BJ254"/>
  <c r="EV254" s="1"/>
  <c r="EY254" s="1"/>
  <c r="N29" i="28"/>
  <c r="FH31" i="15"/>
  <c r="BJ31"/>
  <c r="EV31" s="1"/>
  <c r="EY31" s="1"/>
  <c r="BB31"/>
  <c r="EJ31" s="1"/>
  <c r="EM31" s="1"/>
  <c r="AT31"/>
  <c r="DX31" s="1"/>
  <c r="EA31" s="1"/>
  <c r="EB31" s="1"/>
  <c r="N77" i="28"/>
  <c r="FH79" i="15"/>
  <c r="BJ79"/>
  <c r="EV79" s="1"/>
  <c r="EY79" s="1"/>
  <c r="BB79"/>
  <c r="EJ79" s="1"/>
  <c r="EM79" s="1"/>
  <c r="CZ79"/>
  <c r="DC79" s="1"/>
  <c r="DD79" s="1"/>
  <c r="DL79"/>
  <c r="DO79" s="1"/>
  <c r="CQ79"/>
  <c r="CR79" s="1"/>
  <c r="AT79"/>
  <c r="DX79" s="1"/>
  <c r="EA79" s="1"/>
  <c r="EB79" s="1"/>
  <c r="N109" i="28"/>
  <c r="FH111" i="15"/>
  <c r="BJ111"/>
  <c r="EV111" s="1"/>
  <c r="EY111" s="1"/>
  <c r="BB111"/>
  <c r="EJ111" s="1"/>
  <c r="EM111" s="1"/>
  <c r="CZ111"/>
  <c r="DC111" s="1"/>
  <c r="DD111" s="1"/>
  <c r="DL111"/>
  <c r="DO111" s="1"/>
  <c r="CQ111"/>
  <c r="CR111" s="1"/>
  <c r="AT111"/>
  <c r="DX111" s="1"/>
  <c r="EA111" s="1"/>
  <c r="EB111" s="1"/>
  <c r="N161" i="28"/>
  <c r="FH163" i="15"/>
  <c r="BJ163"/>
  <c r="EV163" s="1"/>
  <c r="EY163" s="1"/>
  <c r="BB163"/>
  <c r="EJ163" s="1"/>
  <c r="EM163" s="1"/>
  <c r="CZ163"/>
  <c r="DC163" s="1"/>
  <c r="DD163" s="1"/>
  <c r="AT163"/>
  <c r="DX163" s="1"/>
  <c r="EA163" s="1"/>
  <c r="EB163" s="1"/>
  <c r="CQ163"/>
  <c r="CR163" s="1"/>
  <c r="DL163"/>
  <c r="DO163" s="1"/>
  <c r="N225" i="28"/>
  <c r="FH227" i="15"/>
  <c r="BJ227"/>
  <c r="EV227" s="1"/>
  <c r="EY227" s="1"/>
  <c r="BB227"/>
  <c r="EJ227" s="1"/>
  <c r="EM227" s="1"/>
  <c r="CZ227"/>
  <c r="DC227" s="1"/>
  <c r="DD227" s="1"/>
  <c r="AT227"/>
  <c r="DX227" s="1"/>
  <c r="EA227" s="1"/>
  <c r="EB227" s="1"/>
  <c r="DL227"/>
  <c r="DO227" s="1"/>
  <c r="CQ227"/>
  <c r="CR227" s="1"/>
  <c r="EN252"/>
  <c r="BU250" i="28"/>
  <c r="ES250" s="1"/>
  <c r="ET250" s="1"/>
  <c r="AB250" i="32" s="1"/>
  <c r="DP164" i="15"/>
  <c r="AX162" i="28" s="1"/>
  <c r="AW162"/>
  <c r="EK162" s="1"/>
  <c r="EN156" i="15"/>
  <c r="BU154" i="28"/>
  <c r="ES154" s="1"/>
  <c r="EN175" i="15"/>
  <c r="BU173" i="28"/>
  <c r="ES173" s="1"/>
  <c r="DP220" i="15"/>
  <c r="AX218" i="28" s="1"/>
  <c r="AW218"/>
  <c r="EK218" s="1"/>
  <c r="EN239" i="15"/>
  <c r="BU237" i="28"/>
  <c r="ES237" s="1"/>
  <c r="EN52" i="15"/>
  <c r="BU50" i="28"/>
  <c r="ES50" s="1"/>
  <c r="EN100" i="15"/>
  <c r="BU98" i="28"/>
  <c r="ES98" s="1"/>
  <c r="EN191" i="15"/>
  <c r="BU189" i="28"/>
  <c r="ES189" s="1"/>
  <c r="EN255" i="15"/>
  <c r="BU253" i="28"/>
  <c r="ES253" s="1"/>
  <c r="EN271" i="15"/>
  <c r="BU269" i="28"/>
  <c r="ES269" s="1"/>
  <c r="DP204" i="15"/>
  <c r="AX202" i="28" s="1"/>
  <c r="AW202"/>
  <c r="EK202" s="1"/>
  <c r="EN223" i="15"/>
  <c r="BU221" i="28"/>
  <c r="ES221" s="1"/>
  <c r="DP41" i="15"/>
  <c r="AX39" i="28" s="1"/>
  <c r="AW39"/>
  <c r="EK39" s="1"/>
  <c r="DP112" i="15"/>
  <c r="AX110" i="28" s="1"/>
  <c r="AW110"/>
  <c r="EK110" s="1"/>
  <c r="N15"/>
  <c r="FH17" i="15"/>
  <c r="BJ17"/>
  <c r="EV17" s="1"/>
  <c r="EY17" s="1"/>
  <c r="BB17"/>
  <c r="EJ17" s="1"/>
  <c r="EM17" s="1"/>
  <c r="AT17"/>
  <c r="DX17" s="1"/>
  <c r="EA17" s="1"/>
  <c r="EB17" s="1"/>
  <c r="N31" i="28"/>
  <c r="FH33" i="15"/>
  <c r="BJ33"/>
  <c r="EV33" s="1"/>
  <c r="EY33" s="1"/>
  <c r="BB33"/>
  <c r="EJ33" s="1"/>
  <c r="EM33" s="1"/>
  <c r="AT33"/>
  <c r="DX33" s="1"/>
  <c r="EA33" s="1"/>
  <c r="EB33" s="1"/>
  <c r="N51" i="28"/>
  <c r="FH53" i="15"/>
  <c r="BJ53"/>
  <c r="EV53" s="1"/>
  <c r="EY53" s="1"/>
  <c r="BB53"/>
  <c r="EJ53" s="1"/>
  <c r="EM53" s="1"/>
  <c r="AT53"/>
  <c r="DX53" s="1"/>
  <c r="EA53" s="1"/>
  <c r="EB53" s="1"/>
  <c r="N75" i="28"/>
  <c r="FH77" i="15"/>
  <c r="BJ77"/>
  <c r="EV77" s="1"/>
  <c r="EY77" s="1"/>
  <c r="AT77"/>
  <c r="DX77" s="1"/>
  <c r="EA77" s="1"/>
  <c r="EB77" s="1"/>
  <c r="DL77"/>
  <c r="DO77" s="1"/>
  <c r="CZ77"/>
  <c r="DC77" s="1"/>
  <c r="DD77" s="1"/>
  <c r="BB77"/>
  <c r="EJ77" s="1"/>
  <c r="EM77" s="1"/>
  <c r="CQ77"/>
  <c r="CR77" s="1"/>
  <c r="N91" i="28"/>
  <c r="FH93" i="15"/>
  <c r="BJ93"/>
  <c r="EV93" s="1"/>
  <c r="EY93" s="1"/>
  <c r="AT93"/>
  <c r="DX93" s="1"/>
  <c r="EA93" s="1"/>
  <c r="EB93" s="1"/>
  <c r="DL93"/>
  <c r="DO93" s="1"/>
  <c r="CZ93"/>
  <c r="DC93" s="1"/>
  <c r="DD93" s="1"/>
  <c r="BB93"/>
  <c r="EJ93" s="1"/>
  <c r="EM93" s="1"/>
  <c r="CQ93"/>
  <c r="CR93" s="1"/>
  <c r="N111" i="28"/>
  <c r="FH113" i="15"/>
  <c r="BJ113"/>
  <c r="EV113" s="1"/>
  <c r="EY113" s="1"/>
  <c r="AT113"/>
  <c r="DX113" s="1"/>
  <c r="EA113" s="1"/>
  <c r="EB113" s="1"/>
  <c r="BB113"/>
  <c r="EJ113" s="1"/>
  <c r="EM113" s="1"/>
  <c r="DL113"/>
  <c r="DO113" s="1"/>
  <c r="CZ113"/>
  <c r="DC113" s="1"/>
  <c r="DD113" s="1"/>
  <c r="CQ113"/>
  <c r="CR113" s="1"/>
  <c r="N127" i="28"/>
  <c r="FH129" i="15"/>
  <c r="BB129"/>
  <c r="EJ129" s="1"/>
  <c r="EM129" s="1"/>
  <c r="BJ129"/>
  <c r="EV129" s="1"/>
  <c r="EY129" s="1"/>
  <c r="AT129"/>
  <c r="DX129" s="1"/>
  <c r="EA129" s="1"/>
  <c r="EB129" s="1"/>
  <c r="DL129"/>
  <c r="DO129" s="1"/>
  <c r="CZ129"/>
  <c r="DC129" s="1"/>
  <c r="DD129" s="1"/>
  <c r="CQ129"/>
  <c r="CR129" s="1"/>
  <c r="N159" i="28"/>
  <c r="FH161" i="15"/>
  <c r="BB161"/>
  <c r="EJ161" s="1"/>
  <c r="EM161" s="1"/>
  <c r="BJ161"/>
  <c r="EV161" s="1"/>
  <c r="EY161" s="1"/>
  <c r="AT161"/>
  <c r="DX161" s="1"/>
  <c r="EA161" s="1"/>
  <c r="EB161" s="1"/>
  <c r="DL161"/>
  <c r="DO161" s="1"/>
  <c r="CZ161"/>
  <c r="DC161" s="1"/>
  <c r="DD161" s="1"/>
  <c r="CQ161"/>
  <c r="CR161" s="1"/>
  <c r="N183" i="28"/>
  <c r="FH185" i="15"/>
  <c r="BB185"/>
  <c r="EJ185" s="1"/>
  <c r="EM185" s="1"/>
  <c r="BJ185"/>
  <c r="EV185" s="1"/>
  <c r="EY185" s="1"/>
  <c r="AT185"/>
  <c r="DX185" s="1"/>
  <c r="EA185" s="1"/>
  <c r="EB185" s="1"/>
  <c r="DL185"/>
  <c r="DO185" s="1"/>
  <c r="CZ185"/>
  <c r="DC185" s="1"/>
  <c r="DD185" s="1"/>
  <c r="CQ185"/>
  <c r="CR185" s="1"/>
  <c r="N207" i="28"/>
  <c r="FH209" i="15"/>
  <c r="BB209"/>
  <c r="EJ209" s="1"/>
  <c r="EM209" s="1"/>
  <c r="BJ209"/>
  <c r="EV209" s="1"/>
  <c r="EY209" s="1"/>
  <c r="AT209"/>
  <c r="DX209" s="1"/>
  <c r="EA209" s="1"/>
  <c r="EB209" s="1"/>
  <c r="DL209"/>
  <c r="DO209" s="1"/>
  <c r="CQ209"/>
  <c r="CR209" s="1"/>
  <c r="CZ209"/>
  <c r="DC209" s="1"/>
  <c r="DD209" s="1"/>
  <c r="N223" i="28"/>
  <c r="FH225" i="15"/>
  <c r="BB225"/>
  <c r="EJ225" s="1"/>
  <c r="EM225" s="1"/>
  <c r="BJ225"/>
  <c r="EV225" s="1"/>
  <c r="EY225" s="1"/>
  <c r="AT225"/>
  <c r="DX225" s="1"/>
  <c r="EA225" s="1"/>
  <c r="EB225" s="1"/>
  <c r="DL225"/>
  <c r="DO225" s="1"/>
  <c r="CQ225"/>
  <c r="CR225" s="1"/>
  <c r="CZ225"/>
  <c r="DC225" s="1"/>
  <c r="DD225" s="1"/>
  <c r="N247" i="28"/>
  <c r="FH249" i="15"/>
  <c r="BB249"/>
  <c r="EJ249" s="1"/>
  <c r="EM249" s="1"/>
  <c r="BJ249"/>
  <c r="EV249" s="1"/>
  <c r="EY249" s="1"/>
  <c r="AT249"/>
  <c r="DX249" s="1"/>
  <c r="EA249" s="1"/>
  <c r="EB249" s="1"/>
  <c r="DL249"/>
  <c r="DO249" s="1"/>
  <c r="CQ249"/>
  <c r="CR249" s="1"/>
  <c r="CZ249"/>
  <c r="DC249" s="1"/>
  <c r="DD249" s="1"/>
  <c r="N271" i="28"/>
  <c r="FH273" i="15"/>
  <c r="BB273"/>
  <c r="EJ273" s="1"/>
  <c r="EM273" s="1"/>
  <c r="BJ273"/>
  <c r="EV273" s="1"/>
  <c r="EY273" s="1"/>
  <c r="AT273"/>
  <c r="DX273" s="1"/>
  <c r="EA273" s="1"/>
  <c r="EB273" s="1"/>
  <c r="DL273"/>
  <c r="DO273" s="1"/>
  <c r="CQ273"/>
  <c r="CR273" s="1"/>
  <c r="CZ273"/>
  <c r="DC273" s="1"/>
  <c r="DD273" s="1"/>
  <c r="N16" i="28"/>
  <c r="FH18" i="15"/>
  <c r="BB18"/>
  <c r="EJ18" s="1"/>
  <c r="EM18" s="1"/>
  <c r="BJ18"/>
  <c r="EV18" s="1"/>
  <c r="EY18" s="1"/>
  <c r="AT18"/>
  <c r="DX18" s="1"/>
  <c r="EA18" s="1"/>
  <c r="EB18" s="1"/>
  <c r="N32" i="28"/>
  <c r="FH34" i="15"/>
  <c r="BB34"/>
  <c r="EJ34" s="1"/>
  <c r="EM34" s="1"/>
  <c r="AT34"/>
  <c r="DX34" s="1"/>
  <c r="EA34" s="1"/>
  <c r="EB34" s="1"/>
  <c r="BJ34"/>
  <c r="EV34" s="1"/>
  <c r="EY34" s="1"/>
  <c r="N48" i="28"/>
  <c r="FH50" i="15"/>
  <c r="BB50"/>
  <c r="EJ50" s="1"/>
  <c r="EM50" s="1"/>
  <c r="BJ50"/>
  <c r="EV50" s="1"/>
  <c r="EY50" s="1"/>
  <c r="AT50"/>
  <c r="DX50" s="1"/>
  <c r="EA50" s="1"/>
  <c r="EB50" s="1"/>
  <c r="N64" i="28"/>
  <c r="FH66" i="15"/>
  <c r="BB66"/>
  <c r="EJ66" s="1"/>
  <c r="EM66" s="1"/>
  <c r="DL66"/>
  <c r="DO66" s="1"/>
  <c r="CQ66"/>
  <c r="CR66" s="1"/>
  <c r="AT66"/>
  <c r="DX66" s="1"/>
  <c r="EA66" s="1"/>
  <c r="EB66" s="1"/>
  <c r="BJ66"/>
  <c r="EV66" s="1"/>
  <c r="EY66" s="1"/>
  <c r="CZ66"/>
  <c r="DC66" s="1"/>
  <c r="DD66" s="1"/>
  <c r="N80" i="28"/>
  <c r="FH82" i="15"/>
  <c r="BB82"/>
  <c r="EJ82" s="1"/>
  <c r="EM82" s="1"/>
  <c r="AT82"/>
  <c r="DX82" s="1"/>
  <c r="EA82" s="1"/>
  <c r="EB82" s="1"/>
  <c r="DL82"/>
  <c r="DO82" s="1"/>
  <c r="CQ82"/>
  <c r="CR82" s="1"/>
  <c r="BJ82"/>
  <c r="EV82" s="1"/>
  <c r="EY82" s="1"/>
  <c r="CZ82"/>
  <c r="DC82" s="1"/>
  <c r="DD82" s="1"/>
  <c r="N96" i="28"/>
  <c r="FH98" i="15"/>
  <c r="BB98"/>
  <c r="EJ98" s="1"/>
  <c r="EM98" s="1"/>
  <c r="AT98"/>
  <c r="DX98" s="1"/>
  <c r="EA98" s="1"/>
  <c r="EB98" s="1"/>
  <c r="DL98"/>
  <c r="DO98" s="1"/>
  <c r="CQ98"/>
  <c r="CR98" s="1"/>
  <c r="BJ98"/>
  <c r="EV98" s="1"/>
  <c r="EY98" s="1"/>
  <c r="CZ98"/>
  <c r="DC98" s="1"/>
  <c r="DD98" s="1"/>
  <c r="N112" i="28"/>
  <c r="FH114" i="15"/>
  <c r="BB114"/>
  <c r="EJ114" s="1"/>
  <c r="EM114" s="1"/>
  <c r="AT114"/>
  <c r="DX114" s="1"/>
  <c r="EA114" s="1"/>
  <c r="EB114" s="1"/>
  <c r="DL114"/>
  <c r="DO114" s="1"/>
  <c r="CQ114"/>
  <c r="CR114" s="1"/>
  <c r="BJ114"/>
  <c r="EV114" s="1"/>
  <c r="EY114" s="1"/>
  <c r="CZ114"/>
  <c r="DC114" s="1"/>
  <c r="DD114" s="1"/>
  <c r="N128" i="28"/>
  <c r="FH130" i="15"/>
  <c r="BB130"/>
  <c r="EJ130" s="1"/>
  <c r="EM130" s="1"/>
  <c r="AT130"/>
  <c r="DX130" s="1"/>
  <c r="EA130" s="1"/>
  <c r="EB130" s="1"/>
  <c r="DL130"/>
  <c r="DO130" s="1"/>
  <c r="CQ130"/>
  <c r="CR130" s="1"/>
  <c r="BJ130"/>
  <c r="EV130" s="1"/>
  <c r="EY130" s="1"/>
  <c r="CZ130"/>
  <c r="DC130" s="1"/>
  <c r="DD130" s="1"/>
  <c r="N144" i="28"/>
  <c r="FH146" i="15"/>
  <c r="BB146"/>
  <c r="EJ146" s="1"/>
  <c r="EM146" s="1"/>
  <c r="AT146"/>
  <c r="DX146" s="1"/>
  <c r="EA146" s="1"/>
  <c r="EB146" s="1"/>
  <c r="DL146"/>
  <c r="DO146" s="1"/>
  <c r="CQ146"/>
  <c r="CR146" s="1"/>
  <c r="BJ146"/>
  <c r="EV146" s="1"/>
  <c r="EY146" s="1"/>
  <c r="CZ146"/>
  <c r="DC146" s="1"/>
  <c r="DD146" s="1"/>
  <c r="N160" i="28"/>
  <c r="FH162" i="15"/>
  <c r="BB162"/>
  <c r="EJ162" s="1"/>
  <c r="EM162" s="1"/>
  <c r="AT162"/>
  <c r="DX162" s="1"/>
  <c r="EA162" s="1"/>
  <c r="EB162" s="1"/>
  <c r="DL162"/>
  <c r="DO162" s="1"/>
  <c r="CQ162"/>
  <c r="CR162" s="1"/>
  <c r="BJ162"/>
  <c r="EV162" s="1"/>
  <c r="EY162" s="1"/>
  <c r="CZ162"/>
  <c r="DC162" s="1"/>
  <c r="DD162" s="1"/>
  <c r="N176" i="28"/>
  <c r="FH178" i="15"/>
  <c r="BB178"/>
  <c r="EJ178" s="1"/>
  <c r="EM178" s="1"/>
  <c r="AT178"/>
  <c r="DX178" s="1"/>
  <c r="EA178" s="1"/>
  <c r="EB178" s="1"/>
  <c r="DL178"/>
  <c r="DO178" s="1"/>
  <c r="CQ178"/>
  <c r="CR178" s="1"/>
  <c r="BJ178"/>
  <c r="EV178" s="1"/>
  <c r="EY178" s="1"/>
  <c r="CZ178"/>
  <c r="DC178" s="1"/>
  <c r="DD178" s="1"/>
  <c r="N192" i="28"/>
  <c r="FH194" i="15"/>
  <c r="BB194"/>
  <c r="EJ194" s="1"/>
  <c r="EM194" s="1"/>
  <c r="AT194"/>
  <c r="DX194" s="1"/>
  <c r="EA194" s="1"/>
  <c r="EB194" s="1"/>
  <c r="DL194"/>
  <c r="DO194" s="1"/>
  <c r="CQ194"/>
  <c r="CR194" s="1"/>
  <c r="BJ194"/>
  <c r="EV194" s="1"/>
  <c r="EY194" s="1"/>
  <c r="CZ194"/>
  <c r="DC194" s="1"/>
  <c r="DD194" s="1"/>
  <c r="N208" i="28"/>
  <c r="FH210" i="15"/>
  <c r="BB210"/>
  <c r="EJ210" s="1"/>
  <c r="EM210" s="1"/>
  <c r="AT210"/>
  <c r="DX210" s="1"/>
  <c r="EA210" s="1"/>
  <c r="EB210" s="1"/>
  <c r="DL210"/>
  <c r="DO210" s="1"/>
  <c r="BJ210"/>
  <c r="EV210" s="1"/>
  <c r="EY210" s="1"/>
  <c r="CQ210"/>
  <c r="CR210" s="1"/>
  <c r="CZ210"/>
  <c r="DC210" s="1"/>
  <c r="DD210" s="1"/>
  <c r="N224" i="28"/>
  <c r="FH226" i="15"/>
  <c r="BB226"/>
  <c r="EJ226" s="1"/>
  <c r="EM226" s="1"/>
  <c r="AT226"/>
  <c r="DX226" s="1"/>
  <c r="EA226" s="1"/>
  <c r="EB226" s="1"/>
  <c r="DL226"/>
  <c r="DO226" s="1"/>
  <c r="CQ226"/>
  <c r="CR226" s="1"/>
  <c r="BJ226"/>
  <c r="EV226" s="1"/>
  <c r="EY226" s="1"/>
  <c r="CZ226"/>
  <c r="DC226" s="1"/>
  <c r="DD226" s="1"/>
  <c r="N240" i="28"/>
  <c r="FH242" i="15"/>
  <c r="BB242"/>
  <c r="EJ242" s="1"/>
  <c r="EM242" s="1"/>
  <c r="AT242"/>
  <c r="DX242" s="1"/>
  <c r="EA242" s="1"/>
  <c r="EB242" s="1"/>
  <c r="DL242"/>
  <c r="DO242" s="1"/>
  <c r="BJ242"/>
  <c r="EV242" s="1"/>
  <c r="EY242" s="1"/>
  <c r="CQ242"/>
  <c r="CR242" s="1"/>
  <c r="CZ242"/>
  <c r="DC242" s="1"/>
  <c r="DD242" s="1"/>
  <c r="N256" i="28"/>
  <c r="FH258" i="15"/>
  <c r="BB258"/>
  <c r="EJ258" s="1"/>
  <c r="EM258" s="1"/>
  <c r="AT258"/>
  <c r="DX258" s="1"/>
  <c r="EA258" s="1"/>
  <c r="EB258" s="1"/>
  <c r="DL258"/>
  <c r="DO258" s="1"/>
  <c r="CQ258"/>
  <c r="CR258" s="1"/>
  <c r="BJ258"/>
  <c r="EV258" s="1"/>
  <c r="EY258" s="1"/>
  <c r="CZ258"/>
  <c r="DC258" s="1"/>
  <c r="DD258" s="1"/>
  <c r="N272" i="28"/>
  <c r="FH274" i="15"/>
  <c r="BB274"/>
  <c r="EJ274" s="1"/>
  <c r="EM274" s="1"/>
  <c r="AT274"/>
  <c r="DX274" s="1"/>
  <c r="EA274" s="1"/>
  <c r="EB274" s="1"/>
  <c r="DL274"/>
  <c r="DO274" s="1"/>
  <c r="CQ274"/>
  <c r="CR274" s="1"/>
  <c r="BJ274"/>
  <c r="EV274" s="1"/>
  <c r="EY274" s="1"/>
  <c r="CZ274"/>
  <c r="DC274" s="1"/>
  <c r="DD274" s="1"/>
  <c r="N17" i="28"/>
  <c r="FH19" i="15"/>
  <c r="BJ19"/>
  <c r="EV19" s="1"/>
  <c r="EY19" s="1"/>
  <c r="BB19"/>
  <c r="EJ19" s="1"/>
  <c r="EM19" s="1"/>
  <c r="AT19"/>
  <c r="DX19" s="1"/>
  <c r="EA19" s="1"/>
  <c r="EB19" s="1"/>
  <c r="N33" i="28"/>
  <c r="FH35" i="15"/>
  <c r="BJ35"/>
  <c r="EV35" s="1"/>
  <c r="EY35" s="1"/>
  <c r="BB35"/>
  <c r="EJ35" s="1"/>
  <c r="EM35" s="1"/>
  <c r="AT35"/>
  <c r="DX35" s="1"/>
  <c r="EA35" s="1"/>
  <c r="EB35" s="1"/>
  <c r="N49" i="28"/>
  <c r="FH51" i="15"/>
  <c r="BJ51"/>
  <c r="EV51" s="1"/>
  <c r="EY51" s="1"/>
  <c r="BB51"/>
  <c r="EJ51" s="1"/>
  <c r="EM51" s="1"/>
  <c r="AT51"/>
  <c r="DX51" s="1"/>
  <c r="EA51" s="1"/>
  <c r="EB51" s="1"/>
  <c r="CQ51"/>
  <c r="CR51" s="1"/>
  <c r="N65" i="28"/>
  <c r="FH67" i="15"/>
  <c r="BJ67"/>
  <c r="EV67" s="1"/>
  <c r="EY67" s="1"/>
  <c r="BB67"/>
  <c r="EJ67" s="1"/>
  <c r="EM67" s="1"/>
  <c r="AT67"/>
  <c r="DX67" s="1"/>
  <c r="EA67" s="1"/>
  <c r="EB67" s="1"/>
  <c r="CZ67"/>
  <c r="DC67" s="1"/>
  <c r="DD67" s="1"/>
  <c r="CQ67"/>
  <c r="CR67" s="1"/>
  <c r="DL67"/>
  <c r="DO67" s="1"/>
  <c r="N81" i="28"/>
  <c r="FH83" i="15"/>
  <c r="BJ83"/>
  <c r="EV83" s="1"/>
  <c r="EY83" s="1"/>
  <c r="BB83"/>
  <c r="EJ83" s="1"/>
  <c r="EM83" s="1"/>
  <c r="CZ83"/>
  <c r="DC83" s="1"/>
  <c r="DD83" s="1"/>
  <c r="AT83"/>
  <c r="DX83" s="1"/>
  <c r="EA83" s="1"/>
  <c r="EB83" s="1"/>
  <c r="CQ83"/>
  <c r="CR83" s="1"/>
  <c r="DL83"/>
  <c r="DO83" s="1"/>
  <c r="N97" i="28"/>
  <c r="FH99" i="15"/>
  <c r="BJ99"/>
  <c r="EV99" s="1"/>
  <c r="EY99" s="1"/>
  <c r="BB99"/>
  <c r="EJ99" s="1"/>
  <c r="EM99" s="1"/>
  <c r="CZ99"/>
  <c r="DC99" s="1"/>
  <c r="DD99" s="1"/>
  <c r="AT99"/>
  <c r="DX99" s="1"/>
  <c r="EA99" s="1"/>
  <c r="EB99" s="1"/>
  <c r="CQ99"/>
  <c r="CR99" s="1"/>
  <c r="DL99"/>
  <c r="DO99" s="1"/>
  <c r="N113" i="28"/>
  <c r="FH115" i="15"/>
  <c r="BJ115"/>
  <c r="EV115" s="1"/>
  <c r="EY115" s="1"/>
  <c r="BB115"/>
  <c r="EJ115" s="1"/>
  <c r="EM115" s="1"/>
  <c r="CZ115"/>
  <c r="DC115" s="1"/>
  <c r="DD115" s="1"/>
  <c r="AT115"/>
  <c r="DX115" s="1"/>
  <c r="EA115" s="1"/>
  <c r="EB115" s="1"/>
  <c r="CQ115"/>
  <c r="CR115" s="1"/>
  <c r="DL115"/>
  <c r="DO115" s="1"/>
  <c r="N133" i="28"/>
  <c r="FH135" i="15"/>
  <c r="BJ135"/>
  <c r="EV135" s="1"/>
  <c r="EY135" s="1"/>
  <c r="BB135"/>
  <c r="EJ135" s="1"/>
  <c r="EM135" s="1"/>
  <c r="AT135"/>
  <c r="DX135" s="1"/>
  <c r="EA135" s="1"/>
  <c r="EB135" s="1"/>
  <c r="CZ135"/>
  <c r="DC135" s="1"/>
  <c r="DD135" s="1"/>
  <c r="DL135"/>
  <c r="DO135" s="1"/>
  <c r="CQ135"/>
  <c r="CR135" s="1"/>
  <c r="N149" i="28"/>
  <c r="FH151" i="15"/>
  <c r="BJ151"/>
  <c r="EV151" s="1"/>
  <c r="EY151" s="1"/>
  <c r="BB151"/>
  <c r="EJ151" s="1"/>
  <c r="EM151" s="1"/>
  <c r="AT151"/>
  <c r="DX151" s="1"/>
  <c r="EA151" s="1"/>
  <c r="EB151" s="1"/>
  <c r="CZ151"/>
  <c r="DC151" s="1"/>
  <c r="DD151" s="1"/>
  <c r="DL151"/>
  <c r="DO151" s="1"/>
  <c r="CQ151"/>
  <c r="CR151" s="1"/>
  <c r="N165" i="28"/>
  <c r="FH167" i="15"/>
  <c r="BJ167"/>
  <c r="EV167" s="1"/>
  <c r="EY167" s="1"/>
  <c r="BB167"/>
  <c r="EJ167" s="1"/>
  <c r="EM167" s="1"/>
  <c r="AT167"/>
  <c r="DX167" s="1"/>
  <c r="EA167" s="1"/>
  <c r="EB167" s="1"/>
  <c r="CZ167"/>
  <c r="DC167" s="1"/>
  <c r="DD167" s="1"/>
  <c r="DL167"/>
  <c r="DO167" s="1"/>
  <c r="CQ167"/>
  <c r="CR167" s="1"/>
  <c r="N185" i="28"/>
  <c r="FH187" i="15"/>
  <c r="BJ187"/>
  <c r="EV187" s="1"/>
  <c r="EY187" s="1"/>
  <c r="BB187"/>
  <c r="EJ187" s="1"/>
  <c r="EM187" s="1"/>
  <c r="CZ187"/>
  <c r="DC187" s="1"/>
  <c r="DD187" s="1"/>
  <c r="AT187"/>
  <c r="DX187" s="1"/>
  <c r="EA187" s="1"/>
  <c r="EB187" s="1"/>
  <c r="CQ187"/>
  <c r="CR187" s="1"/>
  <c r="DL187"/>
  <c r="DO187" s="1"/>
  <c r="N209" i="28"/>
  <c r="FH211" i="15"/>
  <c r="BJ211"/>
  <c r="EV211" s="1"/>
  <c r="EY211" s="1"/>
  <c r="BB211"/>
  <c r="EJ211" s="1"/>
  <c r="EM211" s="1"/>
  <c r="CZ211"/>
  <c r="DC211" s="1"/>
  <c r="DD211" s="1"/>
  <c r="AT211"/>
  <c r="DX211" s="1"/>
  <c r="EA211" s="1"/>
  <c r="EB211" s="1"/>
  <c r="DL211"/>
  <c r="DO211" s="1"/>
  <c r="CQ211"/>
  <c r="CR211" s="1"/>
  <c r="N229" i="28"/>
  <c r="FH231" i="15"/>
  <c r="BJ231"/>
  <c r="EV231" s="1"/>
  <c r="EY231" s="1"/>
  <c r="BB231"/>
  <c r="EJ231" s="1"/>
  <c r="EM231" s="1"/>
  <c r="AT231"/>
  <c r="DX231" s="1"/>
  <c r="EA231" s="1"/>
  <c r="EB231" s="1"/>
  <c r="CZ231"/>
  <c r="DC231" s="1"/>
  <c r="DD231" s="1"/>
  <c r="DL231"/>
  <c r="DO231" s="1"/>
  <c r="CQ231"/>
  <c r="CR231" s="1"/>
  <c r="N249" i="28"/>
  <c r="FH251" i="15"/>
  <c r="BJ251"/>
  <c r="EV251" s="1"/>
  <c r="EY251" s="1"/>
  <c r="BB251"/>
  <c r="EJ251" s="1"/>
  <c r="EM251" s="1"/>
  <c r="CZ251"/>
  <c r="DC251" s="1"/>
  <c r="DD251" s="1"/>
  <c r="AT251"/>
  <c r="DX251" s="1"/>
  <c r="EA251" s="1"/>
  <c r="EB251" s="1"/>
  <c r="CQ251"/>
  <c r="CR251" s="1"/>
  <c r="DL251"/>
  <c r="DO251" s="1"/>
  <c r="N273" i="28"/>
  <c r="FH275" i="15"/>
  <c r="BJ275"/>
  <c r="EV275" s="1"/>
  <c r="EY275" s="1"/>
  <c r="BB275"/>
  <c r="EJ275" s="1"/>
  <c r="EM275" s="1"/>
  <c r="CZ275"/>
  <c r="DC275" s="1"/>
  <c r="DD275" s="1"/>
  <c r="CQ275"/>
  <c r="CR275" s="1"/>
  <c r="AT275"/>
  <c r="DX275" s="1"/>
  <c r="EA275" s="1"/>
  <c r="EB275" s="1"/>
  <c r="DL275"/>
  <c r="DO275" s="1"/>
  <c r="N19" i="28"/>
  <c r="FH21" i="15"/>
  <c r="BJ21"/>
  <c r="EV21" s="1"/>
  <c r="EY21" s="1"/>
  <c r="BB21"/>
  <c r="EJ21" s="1"/>
  <c r="EM21" s="1"/>
  <c r="AT21"/>
  <c r="DX21" s="1"/>
  <c r="EA21" s="1"/>
  <c r="EB21" s="1"/>
  <c r="N35" i="28"/>
  <c r="FH37" i="15"/>
  <c r="BJ37"/>
  <c r="EV37" s="1"/>
  <c r="EY37" s="1"/>
  <c r="BB37"/>
  <c r="EJ37" s="1"/>
  <c r="EM37" s="1"/>
  <c r="AT37"/>
  <c r="DX37" s="1"/>
  <c r="EA37" s="1"/>
  <c r="EB37" s="1"/>
  <c r="N59" i="28"/>
  <c r="FH61" i="15"/>
  <c r="BJ61"/>
  <c r="EV61" s="1"/>
  <c r="EY61" s="1"/>
  <c r="DL61"/>
  <c r="DO61" s="1"/>
  <c r="CZ61"/>
  <c r="DC61" s="1"/>
  <c r="DD61" s="1"/>
  <c r="BB61"/>
  <c r="EJ61" s="1"/>
  <c r="EM61" s="1"/>
  <c r="AT61"/>
  <c r="DX61" s="1"/>
  <c r="EA61" s="1"/>
  <c r="EB61" s="1"/>
  <c r="CQ61"/>
  <c r="CR61" s="1"/>
  <c r="N79" i="28"/>
  <c r="FH81" i="15"/>
  <c r="BJ81"/>
  <c r="EV81" s="1"/>
  <c r="EY81" s="1"/>
  <c r="AT81"/>
  <c r="DX81" s="1"/>
  <c r="EA81" s="1"/>
  <c r="EB81" s="1"/>
  <c r="BB81"/>
  <c r="EJ81" s="1"/>
  <c r="EM81" s="1"/>
  <c r="DL81"/>
  <c r="DO81" s="1"/>
  <c r="CZ81"/>
  <c r="DC81" s="1"/>
  <c r="DD81" s="1"/>
  <c r="CQ81"/>
  <c r="CR81" s="1"/>
  <c r="N95" i="28"/>
  <c r="FH97" i="15"/>
  <c r="BJ97"/>
  <c r="EV97" s="1"/>
  <c r="EY97" s="1"/>
  <c r="AT97"/>
  <c r="DX97" s="1"/>
  <c r="EA97" s="1"/>
  <c r="EB97" s="1"/>
  <c r="BB97"/>
  <c r="EJ97" s="1"/>
  <c r="EM97" s="1"/>
  <c r="DL97"/>
  <c r="DO97" s="1"/>
  <c r="CZ97"/>
  <c r="DC97" s="1"/>
  <c r="DD97" s="1"/>
  <c r="CQ97"/>
  <c r="CR97" s="1"/>
  <c r="N115" i="28"/>
  <c r="FH117" i="15"/>
  <c r="BJ117"/>
  <c r="EV117" s="1"/>
  <c r="EY117" s="1"/>
  <c r="AT117"/>
  <c r="DX117" s="1"/>
  <c r="EA117" s="1"/>
  <c r="EB117" s="1"/>
  <c r="DL117"/>
  <c r="DO117" s="1"/>
  <c r="BB117"/>
  <c r="EJ117" s="1"/>
  <c r="EM117" s="1"/>
  <c r="CZ117"/>
  <c r="DC117" s="1"/>
  <c r="DD117" s="1"/>
  <c r="CQ117"/>
  <c r="CR117" s="1"/>
  <c r="N135" i="28"/>
  <c r="FH137" i="15"/>
  <c r="BB137"/>
  <c r="EJ137" s="1"/>
  <c r="EM137" s="1"/>
  <c r="BJ137"/>
  <c r="EV137" s="1"/>
  <c r="EY137" s="1"/>
  <c r="AT137"/>
  <c r="DX137" s="1"/>
  <c r="EA137" s="1"/>
  <c r="EB137" s="1"/>
  <c r="DL137"/>
  <c r="DO137" s="1"/>
  <c r="CZ137"/>
  <c r="DC137" s="1"/>
  <c r="DD137" s="1"/>
  <c r="CQ137"/>
  <c r="CR137" s="1"/>
  <c r="N167" i="28"/>
  <c r="FH169" i="15"/>
  <c r="BB169"/>
  <c r="EJ169" s="1"/>
  <c r="EM169" s="1"/>
  <c r="BJ169"/>
  <c r="EV169" s="1"/>
  <c r="EY169" s="1"/>
  <c r="AT169"/>
  <c r="DX169" s="1"/>
  <c r="EA169" s="1"/>
  <c r="EB169" s="1"/>
  <c r="DL169"/>
  <c r="DO169" s="1"/>
  <c r="CZ169"/>
  <c r="DC169" s="1"/>
  <c r="DD169" s="1"/>
  <c r="CQ169"/>
  <c r="CR169" s="1"/>
  <c r="N187" i="28"/>
  <c r="FH189" i="15"/>
  <c r="BB189"/>
  <c r="EJ189" s="1"/>
  <c r="EM189" s="1"/>
  <c r="BJ189"/>
  <c r="EV189" s="1"/>
  <c r="EY189" s="1"/>
  <c r="AT189"/>
  <c r="DX189" s="1"/>
  <c r="EA189" s="1"/>
  <c r="EB189" s="1"/>
  <c r="DL189"/>
  <c r="DO189" s="1"/>
  <c r="CZ189"/>
  <c r="DC189" s="1"/>
  <c r="DD189" s="1"/>
  <c r="CQ189"/>
  <c r="CR189" s="1"/>
  <c r="N211" i="28"/>
  <c r="FH213" i="15"/>
  <c r="BB213"/>
  <c r="EJ213" s="1"/>
  <c r="EM213" s="1"/>
  <c r="BJ213"/>
  <c r="EV213" s="1"/>
  <c r="EY213" s="1"/>
  <c r="AT213"/>
  <c r="DX213" s="1"/>
  <c r="EA213" s="1"/>
  <c r="EB213" s="1"/>
  <c r="DL213"/>
  <c r="DO213" s="1"/>
  <c r="CQ213"/>
  <c r="CR213" s="1"/>
  <c r="CZ213"/>
  <c r="DC213" s="1"/>
  <c r="DD213" s="1"/>
  <c r="N231" i="28"/>
  <c r="FH233" i="15"/>
  <c r="BB233"/>
  <c r="EJ233" s="1"/>
  <c r="EM233" s="1"/>
  <c r="BJ233"/>
  <c r="EV233" s="1"/>
  <c r="EY233" s="1"/>
  <c r="AT233"/>
  <c r="DX233" s="1"/>
  <c r="EA233" s="1"/>
  <c r="EB233" s="1"/>
  <c r="DL233"/>
  <c r="DO233" s="1"/>
  <c r="CQ233"/>
  <c r="CR233" s="1"/>
  <c r="CZ233"/>
  <c r="DC233" s="1"/>
  <c r="DD233" s="1"/>
  <c r="N251" i="28"/>
  <c r="FH253" i="15"/>
  <c r="BB253"/>
  <c r="EJ253" s="1"/>
  <c r="EM253" s="1"/>
  <c r="BJ253"/>
  <c r="EV253" s="1"/>
  <c r="EY253" s="1"/>
  <c r="AT253"/>
  <c r="DX253" s="1"/>
  <c r="EA253" s="1"/>
  <c r="EB253" s="1"/>
  <c r="DL253"/>
  <c r="DO253" s="1"/>
  <c r="CQ253"/>
  <c r="CR253" s="1"/>
  <c r="CZ253"/>
  <c r="DC253" s="1"/>
  <c r="DD253" s="1"/>
  <c r="N275" i="28"/>
  <c r="FH277" i="15"/>
  <c r="BB277"/>
  <c r="EJ277" s="1"/>
  <c r="EM277" s="1"/>
  <c r="BJ277"/>
  <c r="EV277" s="1"/>
  <c r="EY277" s="1"/>
  <c r="AT277"/>
  <c r="DX277" s="1"/>
  <c r="EA277" s="1"/>
  <c r="EB277" s="1"/>
  <c r="DL277"/>
  <c r="DO277" s="1"/>
  <c r="CQ277"/>
  <c r="CR277" s="1"/>
  <c r="CZ277"/>
  <c r="DC277" s="1"/>
  <c r="DD277" s="1"/>
  <c r="N20" i="28"/>
  <c r="FH22" i="15"/>
  <c r="BB22"/>
  <c r="EJ22" s="1"/>
  <c r="EM22" s="1"/>
  <c r="BJ22"/>
  <c r="EV22" s="1"/>
  <c r="EY22" s="1"/>
  <c r="AT22"/>
  <c r="DX22" s="1"/>
  <c r="EA22" s="1"/>
  <c r="EB22" s="1"/>
  <c r="N36" i="28"/>
  <c r="FH38" i="15"/>
  <c r="BB38"/>
  <c r="EJ38" s="1"/>
  <c r="EM38" s="1"/>
  <c r="BJ38"/>
  <c r="EV38" s="1"/>
  <c r="EY38" s="1"/>
  <c r="AT38"/>
  <c r="DX38" s="1"/>
  <c r="EA38" s="1"/>
  <c r="EB38" s="1"/>
  <c r="N52" i="28"/>
  <c r="FH54" i="15"/>
  <c r="BB54"/>
  <c r="EJ54" s="1"/>
  <c r="EM54" s="1"/>
  <c r="BJ54"/>
  <c r="EV54" s="1"/>
  <c r="EY54" s="1"/>
  <c r="AT54"/>
  <c r="DX54" s="1"/>
  <c r="EA54" s="1"/>
  <c r="EB54" s="1"/>
  <c r="N68" i="28"/>
  <c r="FH70" i="15"/>
  <c r="BB70"/>
  <c r="EJ70" s="1"/>
  <c r="EM70" s="1"/>
  <c r="BJ70"/>
  <c r="EV70" s="1"/>
  <c r="EY70" s="1"/>
  <c r="DL70"/>
  <c r="DO70" s="1"/>
  <c r="CQ70"/>
  <c r="CR70" s="1"/>
  <c r="CZ70"/>
  <c r="DC70" s="1"/>
  <c r="DD70" s="1"/>
  <c r="AT70"/>
  <c r="DX70" s="1"/>
  <c r="EA70" s="1"/>
  <c r="EB70" s="1"/>
  <c r="N84" i="28"/>
  <c r="FH86" i="15"/>
  <c r="BB86"/>
  <c r="EJ86" s="1"/>
  <c r="EM86" s="1"/>
  <c r="BJ86"/>
  <c r="EV86" s="1"/>
  <c r="EY86" s="1"/>
  <c r="DL86"/>
  <c r="DO86" s="1"/>
  <c r="CQ86"/>
  <c r="CR86" s="1"/>
  <c r="AT86"/>
  <c r="DX86" s="1"/>
  <c r="EA86" s="1"/>
  <c r="EB86" s="1"/>
  <c r="CZ86"/>
  <c r="DC86" s="1"/>
  <c r="DD86" s="1"/>
  <c r="N100" i="28"/>
  <c r="FH102" i="15"/>
  <c r="BB102"/>
  <c r="EJ102" s="1"/>
  <c r="EM102" s="1"/>
  <c r="BJ102"/>
  <c r="EV102" s="1"/>
  <c r="EY102" s="1"/>
  <c r="DL102"/>
  <c r="DO102" s="1"/>
  <c r="CQ102"/>
  <c r="CR102" s="1"/>
  <c r="CZ102"/>
  <c r="DC102" s="1"/>
  <c r="DD102" s="1"/>
  <c r="AT102"/>
  <c r="DX102" s="1"/>
  <c r="EA102" s="1"/>
  <c r="EB102" s="1"/>
  <c r="N116" i="28"/>
  <c r="FH118" i="15"/>
  <c r="BB118"/>
  <c r="EJ118" s="1"/>
  <c r="EM118" s="1"/>
  <c r="BJ118"/>
  <c r="EV118" s="1"/>
  <c r="EY118" s="1"/>
  <c r="DL118"/>
  <c r="DO118" s="1"/>
  <c r="CQ118"/>
  <c r="CR118" s="1"/>
  <c r="AT118"/>
  <c r="DX118" s="1"/>
  <c r="EA118" s="1"/>
  <c r="EB118" s="1"/>
  <c r="CZ118"/>
  <c r="DC118" s="1"/>
  <c r="DD118" s="1"/>
  <c r="N132" i="28"/>
  <c r="FH134" i="15"/>
  <c r="BB134"/>
  <c r="EJ134" s="1"/>
  <c r="EM134" s="1"/>
  <c r="BJ134"/>
  <c r="EV134" s="1"/>
  <c r="EY134" s="1"/>
  <c r="DL134"/>
  <c r="DO134" s="1"/>
  <c r="CQ134"/>
  <c r="CR134" s="1"/>
  <c r="CZ134"/>
  <c r="DC134" s="1"/>
  <c r="DD134" s="1"/>
  <c r="AT134"/>
  <c r="DX134" s="1"/>
  <c r="EA134" s="1"/>
  <c r="EB134" s="1"/>
  <c r="N148" i="28"/>
  <c r="FH150" i="15"/>
  <c r="BB150"/>
  <c r="EJ150" s="1"/>
  <c r="EM150" s="1"/>
  <c r="BJ150"/>
  <c r="EV150" s="1"/>
  <c r="EY150" s="1"/>
  <c r="DL150"/>
  <c r="DO150" s="1"/>
  <c r="CQ150"/>
  <c r="CR150" s="1"/>
  <c r="AT150"/>
  <c r="DX150" s="1"/>
  <c r="EA150" s="1"/>
  <c r="EB150" s="1"/>
  <c r="CZ150"/>
  <c r="DC150" s="1"/>
  <c r="DD150" s="1"/>
  <c r="N164" i="28"/>
  <c r="FH166" i="15"/>
  <c r="BB166"/>
  <c r="EJ166" s="1"/>
  <c r="EM166" s="1"/>
  <c r="BJ166"/>
  <c r="EV166" s="1"/>
  <c r="EY166" s="1"/>
  <c r="DL166"/>
  <c r="DO166" s="1"/>
  <c r="CQ166"/>
  <c r="CR166" s="1"/>
  <c r="CZ166"/>
  <c r="DC166" s="1"/>
  <c r="DD166" s="1"/>
  <c r="AT166"/>
  <c r="DX166" s="1"/>
  <c r="EA166" s="1"/>
  <c r="EB166" s="1"/>
  <c r="N180" i="28"/>
  <c r="FH182" i="15"/>
  <c r="BB182"/>
  <c r="EJ182" s="1"/>
  <c r="EM182" s="1"/>
  <c r="BJ182"/>
  <c r="EV182" s="1"/>
  <c r="EY182" s="1"/>
  <c r="DL182"/>
  <c r="DO182" s="1"/>
  <c r="CQ182"/>
  <c r="CR182" s="1"/>
  <c r="CZ182"/>
  <c r="DC182" s="1"/>
  <c r="DD182" s="1"/>
  <c r="AT182"/>
  <c r="DX182" s="1"/>
  <c r="EA182" s="1"/>
  <c r="EB182" s="1"/>
  <c r="N196" i="28"/>
  <c r="FH198" i="15"/>
  <c r="BB198"/>
  <c r="EJ198" s="1"/>
  <c r="EM198" s="1"/>
  <c r="BJ198"/>
  <c r="EV198" s="1"/>
  <c r="EY198" s="1"/>
  <c r="DL198"/>
  <c r="DO198" s="1"/>
  <c r="CQ198"/>
  <c r="CR198" s="1"/>
  <c r="CZ198"/>
  <c r="DC198" s="1"/>
  <c r="DD198" s="1"/>
  <c r="AT198"/>
  <c r="DX198" s="1"/>
  <c r="EA198" s="1"/>
  <c r="EB198" s="1"/>
  <c r="N212" i="28"/>
  <c r="FH214" i="15"/>
  <c r="BB214"/>
  <c r="EJ214" s="1"/>
  <c r="EM214" s="1"/>
  <c r="BJ214"/>
  <c r="EV214" s="1"/>
  <c r="EY214" s="1"/>
  <c r="DL214"/>
  <c r="DO214" s="1"/>
  <c r="CQ214"/>
  <c r="CR214" s="1"/>
  <c r="CZ214"/>
  <c r="DC214" s="1"/>
  <c r="DD214" s="1"/>
  <c r="AT214"/>
  <c r="DX214" s="1"/>
  <c r="EA214" s="1"/>
  <c r="EB214" s="1"/>
  <c r="N228" i="28"/>
  <c r="FH230" i="15"/>
  <c r="BB230"/>
  <c r="EJ230" s="1"/>
  <c r="EM230" s="1"/>
  <c r="BJ230"/>
  <c r="EV230" s="1"/>
  <c r="EY230" s="1"/>
  <c r="DL230"/>
  <c r="DO230" s="1"/>
  <c r="CQ230"/>
  <c r="CR230" s="1"/>
  <c r="CZ230"/>
  <c r="DC230" s="1"/>
  <c r="DD230" s="1"/>
  <c r="AT230"/>
  <c r="DX230" s="1"/>
  <c r="EA230" s="1"/>
  <c r="EB230" s="1"/>
  <c r="N244" i="28"/>
  <c r="FH246" i="15"/>
  <c r="BB246"/>
  <c r="EJ246" s="1"/>
  <c r="EM246" s="1"/>
  <c r="BJ246"/>
  <c r="EV246" s="1"/>
  <c r="EY246" s="1"/>
  <c r="DL246"/>
  <c r="DO246" s="1"/>
  <c r="CQ246"/>
  <c r="CR246" s="1"/>
  <c r="CZ246"/>
  <c r="DC246" s="1"/>
  <c r="DD246" s="1"/>
  <c r="AT246"/>
  <c r="DX246" s="1"/>
  <c r="EA246" s="1"/>
  <c r="EB246" s="1"/>
  <c r="N260" i="28"/>
  <c r="FH262" i="15"/>
  <c r="BB262"/>
  <c r="EJ262" s="1"/>
  <c r="EM262" s="1"/>
  <c r="BJ262"/>
  <c r="EV262" s="1"/>
  <c r="EY262" s="1"/>
  <c r="DL262"/>
  <c r="DO262" s="1"/>
  <c r="CQ262"/>
  <c r="CR262" s="1"/>
  <c r="CZ262"/>
  <c r="DC262" s="1"/>
  <c r="DD262" s="1"/>
  <c r="AT262"/>
  <c r="DX262" s="1"/>
  <c r="EA262" s="1"/>
  <c r="EB262" s="1"/>
  <c r="N276" i="28"/>
  <c r="FH278" i="15"/>
  <c r="BB278"/>
  <c r="EJ278" s="1"/>
  <c r="EM278" s="1"/>
  <c r="BJ278"/>
  <c r="EV278" s="1"/>
  <c r="EY278" s="1"/>
  <c r="DL278"/>
  <c r="DO278" s="1"/>
  <c r="CQ278"/>
  <c r="CR278" s="1"/>
  <c r="CZ278"/>
  <c r="DC278" s="1"/>
  <c r="DD278" s="1"/>
  <c r="AT278"/>
  <c r="DX278" s="1"/>
  <c r="EA278" s="1"/>
  <c r="EB278" s="1"/>
  <c r="N21" i="28"/>
  <c r="FH23" i="15"/>
  <c r="BJ23"/>
  <c r="EV23" s="1"/>
  <c r="EY23" s="1"/>
  <c r="BB23"/>
  <c r="EJ23" s="1"/>
  <c r="EM23" s="1"/>
  <c r="AT23"/>
  <c r="DX23" s="1"/>
  <c r="EA23" s="1"/>
  <c r="EB23" s="1"/>
  <c r="N37" i="28"/>
  <c r="FH39" i="15"/>
  <c r="BJ39"/>
  <c r="EV39" s="1"/>
  <c r="EY39" s="1"/>
  <c r="BB39"/>
  <c r="EJ39" s="1"/>
  <c r="EM39" s="1"/>
  <c r="AT39"/>
  <c r="DX39" s="1"/>
  <c r="EA39" s="1"/>
  <c r="EB39" s="1"/>
  <c r="N53" i="28"/>
  <c r="FH55" i="15"/>
  <c r="BJ55"/>
  <c r="EV55" s="1"/>
  <c r="EY55" s="1"/>
  <c r="BB55"/>
  <c r="EJ55" s="1"/>
  <c r="EM55" s="1"/>
  <c r="AT55"/>
  <c r="DX55" s="1"/>
  <c r="EA55" s="1"/>
  <c r="EB55" s="1"/>
  <c r="CZ55"/>
  <c r="DC55" s="1"/>
  <c r="DD55" s="1"/>
  <c r="DL55"/>
  <c r="DO55" s="1"/>
  <c r="CQ55"/>
  <c r="CR55" s="1"/>
  <c r="N69" i="28"/>
  <c r="FH71" i="15"/>
  <c r="BJ71"/>
  <c r="EV71" s="1"/>
  <c r="EY71" s="1"/>
  <c r="BB71"/>
  <c r="EJ71" s="1"/>
  <c r="EM71" s="1"/>
  <c r="AT71"/>
  <c r="DX71" s="1"/>
  <c r="EA71" s="1"/>
  <c r="EB71" s="1"/>
  <c r="CZ71"/>
  <c r="DC71" s="1"/>
  <c r="DD71" s="1"/>
  <c r="DL71"/>
  <c r="DO71" s="1"/>
  <c r="CQ71"/>
  <c r="CR71" s="1"/>
  <c r="N85" i="28"/>
  <c r="FH87" i="15"/>
  <c r="BJ87"/>
  <c r="EV87" s="1"/>
  <c r="EY87" s="1"/>
  <c r="BB87"/>
  <c r="EJ87" s="1"/>
  <c r="EM87" s="1"/>
  <c r="AT87"/>
  <c r="DX87" s="1"/>
  <c r="EA87" s="1"/>
  <c r="EB87" s="1"/>
  <c r="CZ87"/>
  <c r="DC87" s="1"/>
  <c r="DD87" s="1"/>
  <c r="DL87"/>
  <c r="DO87" s="1"/>
  <c r="CQ87"/>
  <c r="CR87" s="1"/>
  <c r="N101" i="28"/>
  <c r="FH103" i="15"/>
  <c r="BJ103"/>
  <c r="EV103" s="1"/>
  <c r="EY103" s="1"/>
  <c r="BB103"/>
  <c r="EJ103" s="1"/>
  <c r="EM103" s="1"/>
  <c r="AT103"/>
  <c r="DX103" s="1"/>
  <c r="EA103" s="1"/>
  <c r="EB103" s="1"/>
  <c r="CZ103"/>
  <c r="DC103" s="1"/>
  <c r="DD103" s="1"/>
  <c r="DL103"/>
  <c r="DO103" s="1"/>
  <c r="CQ103"/>
  <c r="CR103" s="1"/>
  <c r="N117" i="28"/>
  <c r="FH119" i="15"/>
  <c r="BJ119"/>
  <c r="EV119" s="1"/>
  <c r="EY119" s="1"/>
  <c r="BB119"/>
  <c r="EJ119" s="1"/>
  <c r="EM119" s="1"/>
  <c r="AT119"/>
  <c r="DX119" s="1"/>
  <c r="EA119" s="1"/>
  <c r="EB119" s="1"/>
  <c r="CZ119"/>
  <c r="DC119" s="1"/>
  <c r="DD119" s="1"/>
  <c r="DL119"/>
  <c r="DO119" s="1"/>
  <c r="CQ119"/>
  <c r="CR119" s="1"/>
  <c r="N137" i="28"/>
  <c r="FH139" i="15"/>
  <c r="BJ139"/>
  <c r="EV139" s="1"/>
  <c r="EY139" s="1"/>
  <c r="BB139"/>
  <c r="EJ139" s="1"/>
  <c r="EM139" s="1"/>
  <c r="CZ139"/>
  <c r="DC139" s="1"/>
  <c r="DD139" s="1"/>
  <c r="CQ139"/>
  <c r="CR139" s="1"/>
  <c r="AT139"/>
  <c r="DX139" s="1"/>
  <c r="EA139" s="1"/>
  <c r="EB139" s="1"/>
  <c r="DL139"/>
  <c r="DO139" s="1"/>
  <c r="N153" i="28"/>
  <c r="FH155" i="15"/>
  <c r="BJ155"/>
  <c r="EV155" s="1"/>
  <c r="EY155" s="1"/>
  <c r="BB155"/>
  <c r="EJ155" s="1"/>
  <c r="EM155" s="1"/>
  <c r="CZ155"/>
  <c r="DC155" s="1"/>
  <c r="DD155" s="1"/>
  <c r="CQ155"/>
  <c r="CR155" s="1"/>
  <c r="AT155"/>
  <c r="DX155" s="1"/>
  <c r="EA155" s="1"/>
  <c r="EB155" s="1"/>
  <c r="DL155"/>
  <c r="DO155" s="1"/>
  <c r="N169" i="28"/>
  <c r="FH171" i="15"/>
  <c r="BJ171"/>
  <c r="EV171" s="1"/>
  <c r="EY171" s="1"/>
  <c r="BB171"/>
  <c r="EJ171" s="1"/>
  <c r="EM171" s="1"/>
  <c r="CZ171"/>
  <c r="DC171" s="1"/>
  <c r="DD171" s="1"/>
  <c r="AT171"/>
  <c r="DX171" s="1"/>
  <c r="EA171" s="1"/>
  <c r="EB171" s="1"/>
  <c r="CQ171"/>
  <c r="CR171" s="1"/>
  <c r="DL171"/>
  <c r="DO171" s="1"/>
  <c r="N193" i="28"/>
  <c r="FH195" i="15"/>
  <c r="BJ195"/>
  <c r="EV195" s="1"/>
  <c r="EY195" s="1"/>
  <c r="BB195"/>
  <c r="EJ195" s="1"/>
  <c r="EM195" s="1"/>
  <c r="CZ195"/>
  <c r="DC195" s="1"/>
  <c r="DD195" s="1"/>
  <c r="CQ195"/>
  <c r="CR195" s="1"/>
  <c r="AT195"/>
  <c r="DX195" s="1"/>
  <c r="EA195" s="1"/>
  <c r="EB195" s="1"/>
  <c r="DL195"/>
  <c r="DO195" s="1"/>
  <c r="N213" i="28"/>
  <c r="FH215" i="15"/>
  <c r="BJ215"/>
  <c r="EV215" s="1"/>
  <c r="EY215" s="1"/>
  <c r="BB215"/>
  <c r="EJ215" s="1"/>
  <c r="EM215" s="1"/>
  <c r="AT215"/>
  <c r="DX215" s="1"/>
  <c r="EA215" s="1"/>
  <c r="EB215" s="1"/>
  <c r="CZ215"/>
  <c r="DC215" s="1"/>
  <c r="DD215" s="1"/>
  <c r="DL215"/>
  <c r="DO215" s="1"/>
  <c r="CQ215"/>
  <c r="CR215" s="1"/>
  <c r="N233" i="28"/>
  <c r="FH235" i="15"/>
  <c r="BJ235"/>
  <c r="EV235" s="1"/>
  <c r="EY235" s="1"/>
  <c r="BB235"/>
  <c r="EJ235" s="1"/>
  <c r="EM235" s="1"/>
  <c r="CZ235"/>
  <c r="DC235" s="1"/>
  <c r="DD235" s="1"/>
  <c r="AT235"/>
  <c r="DX235" s="1"/>
  <c r="EA235" s="1"/>
  <c r="EB235" s="1"/>
  <c r="CQ235"/>
  <c r="CR235" s="1"/>
  <c r="DL235"/>
  <c r="DO235" s="1"/>
  <c r="N257" i="28"/>
  <c r="FH259" i="15"/>
  <c r="BJ259"/>
  <c r="EV259" s="1"/>
  <c r="EY259" s="1"/>
  <c r="BB259"/>
  <c r="EJ259" s="1"/>
  <c r="EM259" s="1"/>
  <c r="CZ259"/>
  <c r="DC259" s="1"/>
  <c r="DD259" s="1"/>
  <c r="CQ259"/>
  <c r="CR259" s="1"/>
  <c r="AT259"/>
  <c r="DX259" s="1"/>
  <c r="EA259" s="1"/>
  <c r="EB259" s="1"/>
  <c r="DL259"/>
  <c r="DO259" s="1"/>
  <c r="DP124"/>
  <c r="AX122" i="28" s="1"/>
  <c r="AW122"/>
  <c r="EK122" s="1"/>
  <c r="DP188" i="15"/>
  <c r="AX186" i="28" s="1"/>
  <c r="AW186"/>
  <c r="EK186" s="1"/>
  <c r="DP120" i="15"/>
  <c r="AX118" i="28" s="1"/>
  <c r="AW118"/>
  <c r="EK118" s="1"/>
  <c r="EN228" i="15"/>
  <c r="BU226" i="28"/>
  <c r="ES226" s="1"/>
  <c r="DP88" i="15"/>
  <c r="AX86" i="28" s="1"/>
  <c r="AW86"/>
  <c r="EK86" s="1"/>
  <c r="DP140" i="15"/>
  <c r="AX138" i="28" s="1"/>
  <c r="AW138"/>
  <c r="EK138" s="1"/>
  <c r="EN201" i="15"/>
  <c r="BU199" i="28"/>
  <c r="ES199" s="1"/>
  <c r="ET199" s="1"/>
  <c r="AB199" i="32" s="1"/>
  <c r="EN265" i="15"/>
  <c r="BU263" i="28"/>
  <c r="ES263" s="1"/>
  <c r="DP84" i="15"/>
  <c r="AX82" i="28" s="1"/>
  <c r="AW82"/>
  <c r="EK82" s="1"/>
  <c r="EN157" i="15"/>
  <c r="BU155" i="28"/>
  <c r="ES155" s="1"/>
  <c r="EN200" i="15"/>
  <c r="BU198" i="28"/>
  <c r="ES198" s="1"/>
  <c r="EN264" i="15"/>
  <c r="BU262" i="28"/>
  <c r="ES262" s="1"/>
  <c r="CP26"/>
  <c r="FK28" i="15"/>
  <c r="EN56"/>
  <c r="BU54" i="28"/>
  <c r="ES54" s="1"/>
  <c r="FK56" i="15"/>
  <c r="CP54" i="28"/>
  <c r="EN80" i="15"/>
  <c r="BU78" i="28"/>
  <c r="ES78" s="1"/>
  <c r="CP78"/>
  <c r="FK80" i="15"/>
  <c r="CP106" i="28"/>
  <c r="DP133" i="15"/>
  <c r="AX131" i="28" s="1"/>
  <c r="AW131"/>
  <c r="EK131" s="1"/>
  <c r="CP131"/>
  <c r="FK133" i="15"/>
  <c r="CP154" i="28"/>
  <c r="FK156" i="15"/>
  <c r="FK175"/>
  <c r="CP173" i="28"/>
  <c r="DP196" i="15"/>
  <c r="AX194" i="28" s="1"/>
  <c r="AW194"/>
  <c r="EK194" s="1"/>
  <c r="CP194"/>
  <c r="FK196" i="15"/>
  <c r="CP218" i="28"/>
  <c r="FK220" i="15"/>
  <c r="CP237" i="28"/>
  <c r="FK239" i="15"/>
  <c r="CP258" i="28"/>
  <c r="FK260" i="15"/>
  <c r="EN24"/>
  <c r="BU22" i="28"/>
  <c r="ES22" s="1"/>
  <c r="CP22"/>
  <c r="FK24" i="15"/>
  <c r="CP50" i="28"/>
  <c r="FK52" i="15"/>
  <c r="CP74" i="28"/>
  <c r="FK76" i="15"/>
  <c r="DP105"/>
  <c r="AX103" i="28" s="1"/>
  <c r="AW103"/>
  <c r="EK103" s="1"/>
  <c r="FK105" i="15"/>
  <c r="CP103" i="28"/>
  <c r="EN132" i="15"/>
  <c r="BU130" i="28"/>
  <c r="ES130" s="1"/>
  <c r="CP130"/>
  <c r="FK132" i="15"/>
  <c r="EN152"/>
  <c r="BU150" i="28"/>
  <c r="ES150" s="1"/>
  <c r="CP150"/>
  <c r="FK152" i="15"/>
  <c r="DP173"/>
  <c r="AX171" i="28" s="1"/>
  <c r="AW171"/>
  <c r="EK171" s="1"/>
  <c r="EL171" s="1"/>
  <c r="Z171" i="32" s="1"/>
  <c r="FK173" i="15"/>
  <c r="CP171" i="28"/>
  <c r="DP193" i="15"/>
  <c r="AX191" i="28" s="1"/>
  <c r="AW191"/>
  <c r="EK191" s="1"/>
  <c r="CP191"/>
  <c r="FK193" i="15"/>
  <c r="EN216"/>
  <c r="BU214" i="28"/>
  <c r="ES214" s="1"/>
  <c r="FK216" i="15"/>
  <c r="CP214" i="28"/>
  <c r="DP237" i="15"/>
  <c r="AX235" i="28" s="1"/>
  <c r="AW235"/>
  <c r="EK235" s="1"/>
  <c r="FK237" i="15"/>
  <c r="CP235" i="28"/>
  <c r="DP257" i="15"/>
  <c r="AX255" i="28" s="1"/>
  <c r="AW255"/>
  <c r="EK255" s="1"/>
  <c r="EL255" s="1"/>
  <c r="Z255" i="32" s="1"/>
  <c r="CP255" i="28"/>
  <c r="FK257" i="15"/>
  <c r="FK20"/>
  <c r="CP18" i="28"/>
  <c r="DP48" i="15"/>
  <c r="AX46" i="28" s="1"/>
  <c r="AW46"/>
  <c r="EK46" s="1"/>
  <c r="CP46"/>
  <c r="FK48" i="15"/>
  <c r="DP73"/>
  <c r="AX71" i="28" s="1"/>
  <c r="AW71"/>
  <c r="EK71" s="1"/>
  <c r="CP71"/>
  <c r="FK73" i="15"/>
  <c r="EN104"/>
  <c r="BU102" i="28"/>
  <c r="ES102" s="1"/>
  <c r="FK104" i="15"/>
  <c r="CP102" i="28"/>
  <c r="CP126"/>
  <c r="FK128" i="15"/>
  <c r="DP149"/>
  <c r="AX147" i="28" s="1"/>
  <c r="AW147"/>
  <c r="EK147" s="1"/>
  <c r="CP147"/>
  <c r="FK149" i="15"/>
  <c r="CP170" i="28"/>
  <c r="FK172" i="15"/>
  <c r="CP190" i="28"/>
  <c r="FK192" i="15"/>
  <c r="EN212"/>
  <c r="BU210" i="28"/>
  <c r="ES210" s="1"/>
  <c r="CP210"/>
  <c r="FK212" i="15"/>
  <c r="CP234" i="28"/>
  <c r="FK236" i="15"/>
  <c r="CP254" i="28"/>
  <c r="EN276" i="15"/>
  <c r="BU274" i="28"/>
  <c r="ES274" s="1"/>
  <c r="CP274"/>
  <c r="FK276" i="15"/>
  <c r="FK44"/>
  <c r="CP42" i="28"/>
  <c r="EN72" i="15"/>
  <c r="BU70" i="28"/>
  <c r="ES70" s="1"/>
  <c r="FK72" i="15"/>
  <c r="CP70" i="28"/>
  <c r="DP100" i="15"/>
  <c r="AX98" i="28" s="1"/>
  <c r="AW98"/>
  <c r="EK98" s="1"/>
  <c r="CP98"/>
  <c r="FK100" i="15"/>
  <c r="FK127"/>
  <c r="CP125" i="28"/>
  <c r="FK148" i="15"/>
  <c r="CP146" i="28"/>
  <c r="DP168" i="15"/>
  <c r="AX166" i="28" s="1"/>
  <c r="AW166"/>
  <c r="EK166" s="1"/>
  <c r="FK168" i="15"/>
  <c r="CP166" i="28"/>
  <c r="FK191" i="15"/>
  <c r="CP189" i="28"/>
  <c r="FK208" i="15"/>
  <c r="CP206" i="28"/>
  <c r="DP232" i="15"/>
  <c r="AX230" i="28" s="1"/>
  <c r="AW230"/>
  <c r="EK230" s="1"/>
  <c r="FK232" i="15"/>
  <c r="CP230" i="28"/>
  <c r="CP253"/>
  <c r="FK255" i="15"/>
  <c r="FK272"/>
  <c r="CP270" i="28"/>
  <c r="CP66"/>
  <c r="FK68" i="15"/>
  <c r="DP96"/>
  <c r="AX94" i="28" s="1"/>
  <c r="AW94"/>
  <c r="EK94" s="1"/>
  <c r="CP94"/>
  <c r="FK96" i="15"/>
  <c r="DP165"/>
  <c r="AX163" i="28" s="1"/>
  <c r="AW163"/>
  <c r="EK163" s="1"/>
  <c r="FK165" i="15"/>
  <c r="CP163" i="28"/>
  <c r="FK207" i="15"/>
  <c r="CP205" i="28"/>
  <c r="FK271" i="15"/>
  <c r="CP269" i="28"/>
  <c r="EN40" i="15"/>
  <c r="BU38" i="28"/>
  <c r="ES38" s="1"/>
  <c r="FK40" i="15"/>
  <c r="CP38" i="28"/>
  <c r="DP64" i="15"/>
  <c r="AX62" i="28" s="1"/>
  <c r="AW62"/>
  <c r="EK62" s="1"/>
  <c r="CP62"/>
  <c r="FK64" i="15"/>
  <c r="DP141"/>
  <c r="AX139" i="28" s="1"/>
  <c r="AW139"/>
  <c r="EK139" s="1"/>
  <c r="CP139"/>
  <c r="FK141" i="15"/>
  <c r="CP202" i="28"/>
  <c r="FK204" i="15"/>
  <c r="EN248"/>
  <c r="BU246" i="28"/>
  <c r="ES246" s="1"/>
  <c r="FK248" i="15"/>
  <c r="CP246" i="28"/>
  <c r="CP58"/>
  <c r="FK60" i="15"/>
  <c r="CP158" i="28"/>
  <c r="FK160" i="15"/>
  <c r="CP222" i="28"/>
  <c r="FK224" i="15"/>
  <c r="CP55" i="28"/>
  <c r="FK57" i="15"/>
  <c r="DP136"/>
  <c r="AX134" i="28" s="1"/>
  <c r="AW134"/>
  <c r="EK134" s="1"/>
  <c r="FK136" i="15"/>
  <c r="CP134" i="28"/>
  <c r="CP221"/>
  <c r="FK223" i="15"/>
  <c r="EN229"/>
  <c r="BU227" i="28"/>
  <c r="ES227" s="1"/>
  <c r="DP92" i="15"/>
  <c r="AX90" i="28" s="1"/>
  <c r="AW90"/>
  <c r="EK90" s="1"/>
  <c r="DP184" i="15"/>
  <c r="AX182" i="28" s="1"/>
  <c r="AW182"/>
  <c r="EK182" s="1"/>
  <c r="EL182" s="1"/>
  <c r="Z182" i="32" s="1"/>
  <c r="DP36" i="15"/>
  <c r="AX34" i="28" s="1"/>
  <c r="AW34"/>
  <c r="EK34" s="1"/>
  <c r="DP116" i="15"/>
  <c r="AX114" i="28" s="1"/>
  <c r="AW114"/>
  <c r="EK114" s="1"/>
  <c r="DP180" i="15"/>
  <c r="AX178" i="28" s="1"/>
  <c r="AW178"/>
  <c r="EK178" s="1"/>
  <c r="DP244" i="15"/>
  <c r="AX242" i="28" s="1"/>
  <c r="AW242"/>
  <c r="EK242" s="1"/>
  <c r="EN32" i="15"/>
  <c r="BU30" i="28"/>
  <c r="ES30" s="1"/>
  <c r="DP176" i="15"/>
  <c r="AX174" i="28" s="1"/>
  <c r="AW174"/>
  <c r="EK174" s="1"/>
  <c r="EL174" s="1"/>
  <c r="Z174" i="32" s="1"/>
  <c r="EL263" i="28"/>
  <c r="Z263" i="32" s="1"/>
  <c r="ET110" i="28"/>
  <c r="AB110" i="32" s="1"/>
  <c r="EZ141" i="15"/>
  <c r="EZ204"/>
  <c r="EZ152"/>
  <c r="EZ272"/>
  <c r="EZ132"/>
  <c r="EZ128"/>
  <c r="EZ73"/>
  <c r="N43" i="28"/>
  <c r="FH45" i="15"/>
  <c r="BJ45"/>
  <c r="EV45" s="1"/>
  <c r="EY45" s="1"/>
  <c r="BB45"/>
  <c r="EJ45" s="1"/>
  <c r="EM45" s="1"/>
  <c r="AT45"/>
  <c r="DX45" s="1"/>
  <c r="EA45" s="1"/>
  <c r="EB45" s="1"/>
  <c r="N119" i="28"/>
  <c r="FH121" i="15"/>
  <c r="BB121"/>
  <c r="EJ121" s="1"/>
  <c r="EM121" s="1"/>
  <c r="BJ121"/>
  <c r="EV121" s="1"/>
  <c r="EY121" s="1"/>
  <c r="AT121"/>
  <c r="DX121" s="1"/>
  <c r="EA121" s="1"/>
  <c r="EB121" s="1"/>
  <c r="DL121"/>
  <c r="DO121" s="1"/>
  <c r="CZ121"/>
  <c r="DC121" s="1"/>
  <c r="DD121" s="1"/>
  <c r="CQ121"/>
  <c r="CR121" s="1"/>
  <c r="N195" i="28"/>
  <c r="FH197" i="15"/>
  <c r="BB197"/>
  <c r="EJ197" s="1"/>
  <c r="EM197" s="1"/>
  <c r="BJ197"/>
  <c r="EV197" s="1"/>
  <c r="EY197" s="1"/>
  <c r="AT197"/>
  <c r="DX197" s="1"/>
  <c r="EA197" s="1"/>
  <c r="EB197" s="1"/>
  <c r="DL197"/>
  <c r="DO197" s="1"/>
  <c r="CZ197"/>
  <c r="DC197" s="1"/>
  <c r="DD197" s="1"/>
  <c r="CQ197"/>
  <c r="CR197" s="1"/>
  <c r="N259" i="28"/>
  <c r="FH261" i="15"/>
  <c r="BB261"/>
  <c r="EJ261" s="1"/>
  <c r="EM261" s="1"/>
  <c r="BJ261"/>
  <c r="EV261" s="1"/>
  <c r="EY261" s="1"/>
  <c r="AT261"/>
  <c r="DX261" s="1"/>
  <c r="EA261" s="1"/>
  <c r="EB261" s="1"/>
  <c r="DL261"/>
  <c r="DO261" s="1"/>
  <c r="CQ261"/>
  <c r="CR261" s="1"/>
  <c r="CZ261"/>
  <c r="DC261" s="1"/>
  <c r="DD261" s="1"/>
  <c r="N72" i="28"/>
  <c r="FH74" i="15"/>
  <c r="BB74"/>
  <c r="EJ74" s="1"/>
  <c r="EM74" s="1"/>
  <c r="BJ74"/>
  <c r="EV74" s="1"/>
  <c r="EY74" s="1"/>
  <c r="DL74"/>
  <c r="DO74" s="1"/>
  <c r="AT74"/>
  <c r="DX74" s="1"/>
  <c r="EA74" s="1"/>
  <c r="EB74" s="1"/>
  <c r="CQ74"/>
  <c r="CR74" s="1"/>
  <c r="CZ74"/>
  <c r="DC74" s="1"/>
  <c r="DD74" s="1"/>
  <c r="N120" i="28"/>
  <c r="FH122" i="15"/>
  <c r="BB122"/>
  <c r="EJ122" s="1"/>
  <c r="EM122" s="1"/>
  <c r="BJ122"/>
  <c r="EV122" s="1"/>
  <c r="EY122" s="1"/>
  <c r="DL122"/>
  <c r="DO122" s="1"/>
  <c r="CQ122"/>
  <c r="CR122" s="1"/>
  <c r="AT122"/>
  <c r="DX122" s="1"/>
  <c r="EA122" s="1"/>
  <c r="EB122" s="1"/>
  <c r="CZ122"/>
  <c r="DC122" s="1"/>
  <c r="DD122" s="1"/>
  <c r="N168" i="28"/>
  <c r="FH170" i="15"/>
  <c r="BB170"/>
  <c r="EJ170" s="1"/>
  <c r="EM170" s="1"/>
  <c r="BJ170"/>
  <c r="EV170" s="1"/>
  <c r="EY170" s="1"/>
  <c r="AT170"/>
  <c r="DX170" s="1"/>
  <c r="EA170" s="1"/>
  <c r="EB170" s="1"/>
  <c r="DL170"/>
  <c r="DO170" s="1"/>
  <c r="CQ170"/>
  <c r="CR170" s="1"/>
  <c r="CZ170"/>
  <c r="DC170" s="1"/>
  <c r="DD170" s="1"/>
  <c r="N232" i="28"/>
  <c r="FH234" i="15"/>
  <c r="BB234"/>
  <c r="EJ234" s="1"/>
  <c r="EM234" s="1"/>
  <c r="BJ234"/>
  <c r="EV234" s="1"/>
  <c r="EY234" s="1"/>
  <c r="AT234"/>
  <c r="DX234" s="1"/>
  <c r="EA234" s="1"/>
  <c r="EB234" s="1"/>
  <c r="DL234"/>
  <c r="DO234" s="1"/>
  <c r="CZ234"/>
  <c r="DC234" s="1"/>
  <c r="DD234" s="1"/>
  <c r="CQ234"/>
  <c r="CR234" s="1"/>
  <c r="N25" i="28"/>
  <c r="FH27" i="15"/>
  <c r="BJ27"/>
  <c r="EV27" s="1"/>
  <c r="EY27" s="1"/>
  <c r="BB27"/>
  <c r="EJ27" s="1"/>
  <c r="EM27" s="1"/>
  <c r="AT27"/>
  <c r="DX27" s="1"/>
  <c r="EA27" s="1"/>
  <c r="EB27" s="1"/>
  <c r="N73" i="28"/>
  <c r="FH75" i="15"/>
  <c r="BJ75"/>
  <c r="EV75" s="1"/>
  <c r="EY75" s="1"/>
  <c r="BB75"/>
  <c r="EJ75" s="1"/>
  <c r="EM75" s="1"/>
  <c r="CZ75"/>
  <c r="DC75" s="1"/>
  <c r="DD75" s="1"/>
  <c r="AT75"/>
  <c r="DX75" s="1"/>
  <c r="EA75" s="1"/>
  <c r="EB75" s="1"/>
  <c r="CQ75"/>
  <c r="CR75" s="1"/>
  <c r="DL75"/>
  <c r="DO75" s="1"/>
  <c r="N121" i="28"/>
  <c r="FH123" i="15"/>
  <c r="BJ123"/>
  <c r="EV123" s="1"/>
  <c r="EY123" s="1"/>
  <c r="BB123"/>
  <c r="EJ123" s="1"/>
  <c r="EM123" s="1"/>
  <c r="CZ123"/>
  <c r="DC123" s="1"/>
  <c r="DD123" s="1"/>
  <c r="CQ123"/>
  <c r="CR123" s="1"/>
  <c r="AT123"/>
  <c r="DX123" s="1"/>
  <c r="EA123" s="1"/>
  <c r="EB123" s="1"/>
  <c r="DL123"/>
  <c r="DO123" s="1"/>
  <c r="N177" i="28"/>
  <c r="FH179" i="15"/>
  <c r="BJ179"/>
  <c r="EV179" s="1"/>
  <c r="EY179" s="1"/>
  <c r="BB179"/>
  <c r="EJ179" s="1"/>
  <c r="EM179" s="1"/>
  <c r="CZ179"/>
  <c r="DC179" s="1"/>
  <c r="DD179" s="1"/>
  <c r="CQ179"/>
  <c r="CR179" s="1"/>
  <c r="AT179"/>
  <c r="DX179" s="1"/>
  <c r="EA179" s="1"/>
  <c r="EB179" s="1"/>
  <c r="DL179"/>
  <c r="DO179" s="1"/>
  <c r="N261" i="28"/>
  <c r="FH263" i="15"/>
  <c r="BJ263"/>
  <c r="EV263" s="1"/>
  <c r="EY263" s="1"/>
  <c r="BB263"/>
  <c r="EJ263" s="1"/>
  <c r="EM263" s="1"/>
  <c r="AT263"/>
  <c r="DX263" s="1"/>
  <c r="EA263" s="1"/>
  <c r="EB263" s="1"/>
  <c r="CZ263"/>
  <c r="DC263" s="1"/>
  <c r="DD263" s="1"/>
  <c r="DL263"/>
  <c r="DO263" s="1"/>
  <c r="CQ263"/>
  <c r="CR263" s="1"/>
  <c r="N67" i="28"/>
  <c r="FH69" i="15"/>
  <c r="BJ69"/>
  <c r="EV69" s="1"/>
  <c r="EY69" s="1"/>
  <c r="DL69"/>
  <c r="DO69" s="1"/>
  <c r="BB69"/>
  <c r="EJ69" s="1"/>
  <c r="EM69" s="1"/>
  <c r="CZ69"/>
  <c r="DC69" s="1"/>
  <c r="DD69" s="1"/>
  <c r="AT69"/>
  <c r="DX69" s="1"/>
  <c r="EA69" s="1"/>
  <c r="EB69" s="1"/>
  <c r="CQ69"/>
  <c r="CR69" s="1"/>
  <c r="N123" i="28"/>
  <c r="FH125" i="15"/>
  <c r="BB125"/>
  <c r="EJ125" s="1"/>
  <c r="EM125" s="1"/>
  <c r="BJ125"/>
  <c r="EV125" s="1"/>
  <c r="EY125" s="1"/>
  <c r="AT125"/>
  <c r="DX125" s="1"/>
  <c r="EA125" s="1"/>
  <c r="EB125" s="1"/>
  <c r="DL125"/>
  <c r="DO125" s="1"/>
  <c r="CZ125"/>
  <c r="DC125" s="1"/>
  <c r="DD125" s="1"/>
  <c r="CQ125"/>
  <c r="CR125" s="1"/>
  <c r="N219" i="28"/>
  <c r="FH221" i="15"/>
  <c r="BB221"/>
  <c r="EJ221" s="1"/>
  <c r="EM221" s="1"/>
  <c r="BJ221"/>
  <c r="EV221" s="1"/>
  <c r="EY221" s="1"/>
  <c r="AT221"/>
  <c r="DX221" s="1"/>
  <c r="EA221" s="1"/>
  <c r="EB221" s="1"/>
  <c r="DL221"/>
  <c r="DO221" s="1"/>
  <c r="CQ221"/>
  <c r="CR221" s="1"/>
  <c r="CZ221"/>
  <c r="DC221" s="1"/>
  <c r="DD221" s="1"/>
  <c r="N44" i="28"/>
  <c r="FH46" i="15"/>
  <c r="BB46"/>
  <c r="EJ46" s="1"/>
  <c r="EM46" s="1"/>
  <c r="BJ46"/>
  <c r="EV46" s="1"/>
  <c r="EY46" s="1"/>
  <c r="AT46"/>
  <c r="DX46" s="1"/>
  <c r="EA46" s="1"/>
  <c r="EB46" s="1"/>
  <c r="N108" i="28"/>
  <c r="FH110" i="15"/>
  <c r="BB110"/>
  <c r="EJ110" s="1"/>
  <c r="EM110" s="1"/>
  <c r="AT110"/>
  <c r="DX110" s="1"/>
  <c r="EA110" s="1"/>
  <c r="EB110" s="1"/>
  <c r="DL110"/>
  <c r="DO110" s="1"/>
  <c r="BJ110"/>
  <c r="EV110" s="1"/>
  <c r="EY110" s="1"/>
  <c r="CQ110"/>
  <c r="CR110" s="1"/>
  <c r="CZ110"/>
  <c r="DC110" s="1"/>
  <c r="DD110" s="1"/>
  <c r="N156" i="28"/>
  <c r="FH158" i="15"/>
  <c r="BB158"/>
  <c r="EJ158" s="1"/>
  <c r="EM158" s="1"/>
  <c r="AT158"/>
  <c r="DX158" s="1"/>
  <c r="EA158" s="1"/>
  <c r="EB158" s="1"/>
  <c r="DL158"/>
  <c r="DO158" s="1"/>
  <c r="CQ158"/>
  <c r="CR158" s="1"/>
  <c r="CZ158"/>
  <c r="DC158" s="1"/>
  <c r="DD158" s="1"/>
  <c r="BJ158"/>
  <c r="EV158" s="1"/>
  <c r="EY158" s="1"/>
  <c r="N204" i="28"/>
  <c r="FH206" i="15"/>
  <c r="BB206"/>
  <c r="EJ206" s="1"/>
  <c r="EM206" s="1"/>
  <c r="DL206"/>
  <c r="DO206" s="1"/>
  <c r="BJ206"/>
  <c r="EV206" s="1"/>
  <c r="EY206" s="1"/>
  <c r="AT206"/>
  <c r="DX206" s="1"/>
  <c r="EA206" s="1"/>
  <c r="EB206" s="1"/>
  <c r="CZ206"/>
  <c r="DC206" s="1"/>
  <c r="DD206" s="1"/>
  <c r="CQ206"/>
  <c r="CR206" s="1"/>
  <c r="N268" i="28"/>
  <c r="FH270" i="15"/>
  <c r="BB270"/>
  <c r="EJ270" s="1"/>
  <c r="EM270" s="1"/>
  <c r="DL270"/>
  <c r="DO270" s="1"/>
  <c r="CQ270"/>
  <c r="CR270" s="1"/>
  <c r="BJ270"/>
  <c r="EV270" s="1"/>
  <c r="EY270" s="1"/>
  <c r="AT270"/>
  <c r="DX270" s="1"/>
  <c r="EA270" s="1"/>
  <c r="EB270" s="1"/>
  <c r="CZ270"/>
  <c r="DC270" s="1"/>
  <c r="DD270" s="1"/>
  <c r="N61" i="28"/>
  <c r="FH63" i="15"/>
  <c r="BJ63"/>
  <c r="EV63" s="1"/>
  <c r="EY63" s="1"/>
  <c r="BB63"/>
  <c r="EJ63" s="1"/>
  <c r="EM63" s="1"/>
  <c r="AT63"/>
  <c r="DX63" s="1"/>
  <c r="EA63" s="1"/>
  <c r="EB63" s="1"/>
  <c r="CZ63"/>
  <c r="DC63" s="1"/>
  <c r="DD63" s="1"/>
  <c r="DL63"/>
  <c r="DO63" s="1"/>
  <c r="CQ63"/>
  <c r="CR63" s="1"/>
  <c r="N129" i="28"/>
  <c r="FH131" i="15"/>
  <c r="BJ131"/>
  <c r="EV131" s="1"/>
  <c r="EY131" s="1"/>
  <c r="BB131"/>
  <c r="EJ131" s="1"/>
  <c r="EM131" s="1"/>
  <c r="CZ131"/>
  <c r="DC131" s="1"/>
  <c r="DD131" s="1"/>
  <c r="AT131"/>
  <c r="DX131" s="1"/>
  <c r="EA131" s="1"/>
  <c r="EB131" s="1"/>
  <c r="CQ131"/>
  <c r="CR131" s="1"/>
  <c r="DL131"/>
  <c r="DO131" s="1"/>
  <c r="N201" i="28"/>
  <c r="FH203" i="15"/>
  <c r="BJ203"/>
  <c r="EV203" s="1"/>
  <c r="EY203" s="1"/>
  <c r="BB203"/>
  <c r="EJ203" s="1"/>
  <c r="EM203" s="1"/>
  <c r="CZ203"/>
  <c r="DC203" s="1"/>
  <c r="DD203" s="1"/>
  <c r="AT203"/>
  <c r="DX203" s="1"/>
  <c r="EA203" s="1"/>
  <c r="EB203" s="1"/>
  <c r="CQ203"/>
  <c r="CR203" s="1"/>
  <c r="DL203"/>
  <c r="DO203" s="1"/>
  <c r="N265" i="28"/>
  <c r="FH267" i="15"/>
  <c r="BJ267"/>
  <c r="EV267" s="1"/>
  <c r="EY267" s="1"/>
  <c r="BB267"/>
  <c r="EJ267" s="1"/>
  <c r="EM267" s="1"/>
  <c r="CZ267"/>
  <c r="DC267" s="1"/>
  <c r="DD267" s="1"/>
  <c r="AT267"/>
  <c r="DX267" s="1"/>
  <c r="EA267" s="1"/>
  <c r="EB267" s="1"/>
  <c r="CQ267"/>
  <c r="CR267" s="1"/>
  <c r="DL267"/>
  <c r="DO267" s="1"/>
  <c r="EN188"/>
  <c r="BU186" i="28"/>
  <c r="ES186" s="1"/>
  <c r="EN28" i="15"/>
  <c r="BU26" i="28"/>
  <c r="ES26" s="1"/>
  <c r="EN20" i="15"/>
  <c r="BU18" i="28"/>
  <c r="ES18" s="1"/>
  <c r="DP276" i="15"/>
  <c r="AX274" i="28" s="1"/>
  <c r="AW274"/>
  <c r="EK274" s="1"/>
  <c r="EN44" i="15"/>
  <c r="BU42" i="28"/>
  <c r="ES42" s="1"/>
  <c r="EN127" i="15"/>
  <c r="BU125" i="28"/>
  <c r="ES125" s="1"/>
  <c r="EN68" i="15"/>
  <c r="BU66" i="28"/>
  <c r="ES66" s="1"/>
  <c r="EN207" i="15"/>
  <c r="BU205" i="28"/>
  <c r="ES205" s="1"/>
  <c r="EN60" i="15"/>
  <c r="BU58" i="28"/>
  <c r="ES58" s="1"/>
  <c r="DP224" i="15"/>
  <c r="AX222" i="28" s="1"/>
  <c r="AW222"/>
  <c r="EK222" s="1"/>
  <c r="EN57" i="15"/>
  <c r="BU55" i="28"/>
  <c r="ES55" s="1"/>
  <c r="EN268" i="15"/>
  <c r="BU266" i="28"/>
  <c r="ES266" s="1"/>
  <c r="EN176" i="15"/>
  <c r="BU174" i="28"/>
  <c r="ES174" s="1"/>
  <c r="EN124" i="15"/>
  <c r="BU122" i="28"/>
  <c r="ES122" s="1"/>
  <c r="DP252" i="15"/>
  <c r="AX250" i="28" s="1"/>
  <c r="AW250"/>
  <c r="EK250" s="1"/>
  <c r="EN140" i="15"/>
  <c r="BU138" i="28"/>
  <c r="ES138" s="1"/>
  <c r="EN84" i="15"/>
  <c r="BU82" i="28"/>
  <c r="ES82" s="1"/>
  <c r="DP28" i="15"/>
  <c r="AX26" i="28" s="1"/>
  <c r="AW26"/>
  <c r="EK26" s="1"/>
  <c r="DP56" i="15"/>
  <c r="AX54" i="28" s="1"/>
  <c r="AW54"/>
  <c r="EK54" s="1"/>
  <c r="EN133" i="15"/>
  <c r="BU131" i="28"/>
  <c r="ES131" s="1"/>
  <c r="DP156" i="15"/>
  <c r="AX154" i="28" s="1"/>
  <c r="AW154"/>
  <c r="EK154" s="1"/>
  <c r="EL154" s="1"/>
  <c r="Z154" i="32" s="1"/>
  <c r="DP175" i="15"/>
  <c r="AX173" i="28" s="1"/>
  <c r="AW173"/>
  <c r="EK173" s="1"/>
  <c r="EL173" s="1"/>
  <c r="Z173" i="32" s="1"/>
  <c r="EN196" i="15"/>
  <c r="BU194" i="28"/>
  <c r="ES194" s="1"/>
  <c r="ET194" s="1"/>
  <c r="AB194" i="32" s="1"/>
  <c r="DP239" i="15"/>
  <c r="AX237" i="28" s="1"/>
  <c r="AW237"/>
  <c r="EK237" s="1"/>
  <c r="DP260" i="15"/>
  <c r="AX258" i="28" s="1"/>
  <c r="AW258"/>
  <c r="EK258" s="1"/>
  <c r="DP24" i="15"/>
  <c r="AX22" i="28" s="1"/>
  <c r="AW22"/>
  <c r="EK22" s="1"/>
  <c r="DP52" i="15"/>
  <c r="AX50" i="28" s="1"/>
  <c r="AW50"/>
  <c r="EK50" s="1"/>
  <c r="DP76" i="15"/>
  <c r="AX74" i="28" s="1"/>
  <c r="AW74"/>
  <c r="EK74" s="1"/>
  <c r="DP152" i="15"/>
  <c r="AX150" i="28" s="1"/>
  <c r="AW150"/>
  <c r="EK150" s="1"/>
  <c r="EL150" s="1"/>
  <c r="Z150" i="32" s="1"/>
  <c r="EN173" i="15"/>
  <c r="BU171" i="28"/>
  <c r="ES171" s="1"/>
  <c r="EN193" i="15"/>
  <c r="BU191" i="28"/>
  <c r="ES191" s="1"/>
  <c r="DP216" i="15"/>
  <c r="AX214" i="28" s="1"/>
  <c r="AW214"/>
  <c r="EK214" s="1"/>
  <c r="EL214" s="1"/>
  <c r="Z214" i="32" s="1"/>
  <c r="EN237" i="15"/>
  <c r="BU235" i="28"/>
  <c r="ES235" s="1"/>
  <c r="EN257" i="15"/>
  <c r="BU255" i="28"/>
  <c r="ES255" s="1"/>
  <c r="ET255" s="1"/>
  <c r="AB255" i="32" s="1"/>
  <c r="DP20" i="15"/>
  <c r="AX18" i="28" s="1"/>
  <c r="AW18"/>
  <c r="EK18" s="1"/>
  <c r="EN48" i="15"/>
  <c r="BU46" i="28"/>
  <c r="ES46" s="1"/>
  <c r="DP104" i="15"/>
  <c r="AX102" i="28" s="1"/>
  <c r="AW102"/>
  <c r="EK102" s="1"/>
  <c r="DP128" i="15"/>
  <c r="AX126" i="28" s="1"/>
  <c r="AW126"/>
  <c r="EK126" s="1"/>
  <c r="EN149" i="15"/>
  <c r="BU147" i="28"/>
  <c r="ES147" s="1"/>
  <c r="DP172" i="15"/>
  <c r="AX170" i="28" s="1"/>
  <c r="AW170"/>
  <c r="EK170" s="1"/>
  <c r="EL170" s="1"/>
  <c r="Z170" i="32" s="1"/>
  <c r="DP192" i="15"/>
  <c r="AX190" i="28" s="1"/>
  <c r="AW190"/>
  <c r="EK190" s="1"/>
  <c r="DP212" i="15"/>
  <c r="AX210" i="28" s="1"/>
  <c r="AW210"/>
  <c r="EK210" s="1"/>
  <c r="DP44" i="15"/>
  <c r="AX42" i="28" s="1"/>
  <c r="AW42"/>
  <c r="EK42" s="1"/>
  <c r="DP72" i="15"/>
  <c r="AX70" i="28" s="1"/>
  <c r="AW70"/>
  <c r="EK70" s="1"/>
  <c r="DP127" i="15"/>
  <c r="AX125" i="28" s="1"/>
  <c r="AW125"/>
  <c r="EK125" s="1"/>
  <c r="DP148" i="15"/>
  <c r="AX146" i="28" s="1"/>
  <c r="AW146"/>
  <c r="EK146" s="1"/>
  <c r="EN168" i="15"/>
  <c r="BU166" i="28"/>
  <c r="ES166" s="1"/>
  <c r="DP191" i="15"/>
  <c r="AX189" i="28" s="1"/>
  <c r="AW189"/>
  <c r="EK189" s="1"/>
  <c r="EN232" i="15"/>
  <c r="BU230" i="28"/>
  <c r="ES230" s="1"/>
  <c r="DP255" i="15"/>
  <c r="AX253" i="28" s="1"/>
  <c r="AW253"/>
  <c r="EK253" s="1"/>
  <c r="EL253" s="1"/>
  <c r="Z253" i="32" s="1"/>
  <c r="DP272" i="15"/>
  <c r="AX270" i="28" s="1"/>
  <c r="AW270"/>
  <c r="EK270" s="1"/>
  <c r="DP68" i="15"/>
  <c r="AX66" i="28" s="1"/>
  <c r="AW66"/>
  <c r="EK66" s="1"/>
  <c r="EN96" i="15"/>
  <c r="BU94" i="28"/>
  <c r="ES94" s="1"/>
  <c r="EN165" i="15"/>
  <c r="BU163" i="28"/>
  <c r="ES163" s="1"/>
  <c r="DP207" i="15"/>
  <c r="AX205" i="28" s="1"/>
  <c r="AW205"/>
  <c r="EK205" s="1"/>
  <c r="EL205" s="1"/>
  <c r="Z205" i="32" s="1"/>
  <c r="DP271" i="15"/>
  <c r="AX269" i="28" s="1"/>
  <c r="AW269"/>
  <c r="EK269" s="1"/>
  <c r="DP40" i="15"/>
  <c r="AX38" i="28" s="1"/>
  <c r="AW38"/>
  <c r="EK38" s="1"/>
  <c r="EN64" i="15"/>
  <c r="BU62" i="28"/>
  <c r="ES62" s="1"/>
  <c r="EN141" i="15"/>
  <c r="BU139" i="28"/>
  <c r="ES139" s="1"/>
  <c r="DP248" i="15"/>
  <c r="AX246" i="28" s="1"/>
  <c r="AW246"/>
  <c r="EK246" s="1"/>
  <c r="DP60" i="15"/>
  <c r="AX58" i="28" s="1"/>
  <c r="AW58"/>
  <c r="EK58" s="1"/>
  <c r="DP160" i="15"/>
  <c r="AX158" i="28" s="1"/>
  <c r="AW158"/>
  <c r="EK158" s="1"/>
  <c r="EL158" s="1"/>
  <c r="Z158" i="32" s="1"/>
  <c r="EN136" i="15"/>
  <c r="BU134" i="28"/>
  <c r="ES134" s="1"/>
  <c r="DP223" i="15"/>
  <c r="AX221" i="28" s="1"/>
  <c r="AW221"/>
  <c r="EK221" s="1"/>
  <c r="EN41" i="15"/>
  <c r="BU39" i="28"/>
  <c r="ES39" s="1"/>
  <c r="EN144" i="15"/>
  <c r="BU142" i="28"/>
  <c r="ES142" s="1"/>
  <c r="DP268" i="15"/>
  <c r="AX266" i="28" s="1"/>
  <c r="AW266"/>
  <c r="EK266" s="1"/>
  <c r="EL266" s="1"/>
  <c r="Z266" i="32" s="1"/>
  <c r="EN36" i="15"/>
  <c r="BU34" i="28"/>
  <c r="ES34" s="1"/>
  <c r="EN116" i="15"/>
  <c r="BU114" i="28"/>
  <c r="ES114" s="1"/>
  <c r="DP240" i="15"/>
  <c r="AX238" i="28" s="1"/>
  <c r="AW238"/>
  <c r="EK238" s="1"/>
  <c r="EL227"/>
  <c r="Z227" i="32" s="1"/>
  <c r="EZ173" i="15"/>
  <c r="EZ257"/>
  <c r="EZ44"/>
  <c r="EZ88"/>
  <c r="EZ232"/>
  <c r="EZ120"/>
  <c r="EZ149"/>
  <c r="EZ12"/>
  <c r="BB16"/>
  <c r="EJ16" s="1"/>
  <c r="EM16" s="1"/>
  <c r="EN16" s="1"/>
  <c r="EZ16"/>
  <c r="N14" i="28"/>
  <c r="AT16" i="15"/>
  <c r="DX16" s="1"/>
  <c r="EA16" s="1"/>
  <c r="EB16" s="1"/>
  <c r="FH16"/>
  <c r="CP14" i="28" s="1"/>
  <c r="EI7"/>
  <c r="FH10" i="15"/>
  <c r="CP8" i="28" s="1"/>
  <c r="N8"/>
  <c r="EV10" i="15"/>
  <c r="EY10" s="1"/>
  <c r="DX10"/>
  <c r="EA10" s="1"/>
  <c r="EB10" s="1"/>
  <c r="EJ10"/>
  <c r="EM10" s="1"/>
  <c r="CQ10"/>
  <c r="CR10" s="1"/>
  <c r="FH11"/>
  <c r="CP9" i="28" s="1"/>
  <c r="N9"/>
  <c r="BB11" i="15"/>
  <c r="EJ11" s="1"/>
  <c r="EM11" s="1"/>
  <c r="DL11"/>
  <c r="DO11" s="1"/>
  <c r="BJ11"/>
  <c r="EV11" s="1"/>
  <c r="EY11" s="1"/>
  <c r="AT11"/>
  <c r="DX11" s="1"/>
  <c r="EA11" s="1"/>
  <c r="EB11" s="1"/>
  <c r="EN12"/>
  <c r="BU10" i="28"/>
  <c r="ES10" s="1"/>
  <c r="FH14" i="15"/>
  <c r="CP12" i="28" s="1"/>
  <c r="N12"/>
  <c r="BJ14" i="15"/>
  <c r="EV14" s="1"/>
  <c r="EY14" s="1"/>
  <c r="AT14"/>
  <c r="DX14" s="1"/>
  <c r="EA14" s="1"/>
  <c r="EB14" s="1"/>
  <c r="BB14"/>
  <c r="EJ14" s="1"/>
  <c r="EM14" s="1"/>
  <c r="DL14"/>
  <c r="DO14" s="1"/>
  <c r="FH15"/>
  <c r="CP13" i="28" s="1"/>
  <c r="N13"/>
  <c r="BB15" i="15"/>
  <c r="EJ15" s="1"/>
  <c r="EM15" s="1"/>
  <c r="BJ15"/>
  <c r="EV15" s="1"/>
  <c r="EY15" s="1"/>
  <c r="AT15"/>
  <c r="DX15" s="1"/>
  <c r="EA15" s="1"/>
  <c r="EB15" s="1"/>
  <c r="DP12"/>
  <c r="AX10" i="28" s="1"/>
  <c r="AW10"/>
  <c r="EK10" s="1"/>
  <c r="N7"/>
  <c r="BJ9" i="15"/>
  <c r="EV9" s="1"/>
  <c r="EY9" s="1"/>
  <c r="AT9"/>
  <c r="DX9" s="1"/>
  <c r="EA9" s="1"/>
  <c r="EB9" s="1"/>
  <c r="BB9"/>
  <c r="EJ9" s="1"/>
  <c r="EM9" s="1"/>
  <c r="FH13"/>
  <c r="CP11" i="28" s="1"/>
  <c r="N11"/>
  <c r="BJ13" i="15"/>
  <c r="EV13" s="1"/>
  <c r="EY13" s="1"/>
  <c r="AT13"/>
  <c r="DX13" s="1"/>
  <c r="EA13" s="1"/>
  <c r="EB13" s="1"/>
  <c r="BB13"/>
  <c r="EJ13" s="1"/>
  <c r="EM13" s="1"/>
  <c r="FK12"/>
  <c r="CS10" i="28" s="1"/>
  <c r="S175"/>
  <c r="EA175" s="1"/>
  <c r="T30"/>
  <c r="EB30" s="1"/>
  <c r="T32"/>
  <c r="EB32" s="1"/>
  <c r="DL109"/>
  <c r="AF137"/>
  <c r="EF137" s="1"/>
  <c r="AF191"/>
  <c r="EF191" s="1"/>
  <c r="AF127"/>
  <c r="EF127" s="1"/>
  <c r="AF220"/>
  <c r="EF220" s="1"/>
  <c r="AF268"/>
  <c r="EF268" s="1"/>
  <c r="BD146"/>
  <c r="EN146" s="1"/>
  <c r="AF171"/>
  <c r="EF171" s="1"/>
  <c r="AF203"/>
  <c r="EF203" s="1"/>
  <c r="BD268"/>
  <c r="EN268" s="1"/>
  <c r="AF129"/>
  <c r="EF129" s="1"/>
  <c r="BD188"/>
  <c r="EN188" s="1"/>
  <c r="BD204"/>
  <c r="EN204" s="1"/>
  <c r="BD124"/>
  <c r="EN124" s="1"/>
  <c r="BD233"/>
  <c r="EN233" s="1"/>
  <c r="BD249"/>
  <c r="EN249" s="1"/>
  <c r="BD265"/>
  <c r="EN265" s="1"/>
  <c r="AF109"/>
  <c r="EF109" s="1"/>
  <c r="AF125"/>
  <c r="EF125" s="1"/>
  <c r="AF141"/>
  <c r="EF141" s="1"/>
  <c r="BD200"/>
  <c r="EN200" s="1"/>
  <c r="AF231"/>
  <c r="EF231" s="1"/>
  <c r="AF167"/>
  <c r="EF167" s="1"/>
  <c r="AF183"/>
  <c r="EF183" s="1"/>
  <c r="AF135"/>
  <c r="EF135" s="1"/>
  <c r="AF151"/>
  <c r="EF151" s="1"/>
  <c r="T12"/>
  <c r="EB12" s="1"/>
  <c r="BD106"/>
  <c r="EN106" s="1"/>
  <c r="BD122"/>
  <c r="EN122" s="1"/>
  <c r="AF195"/>
  <c r="EF195" s="1"/>
  <c r="BD180"/>
  <c r="EN180" s="1"/>
  <c r="BD212"/>
  <c r="EN212" s="1"/>
  <c r="BD148"/>
  <c r="EN148" s="1"/>
  <c r="BD225"/>
  <c r="EN225" s="1"/>
  <c r="BD241"/>
  <c r="EN241" s="1"/>
  <c r="BD273"/>
  <c r="EN273" s="1"/>
  <c r="AF117"/>
  <c r="EF117" s="1"/>
  <c r="AF149"/>
  <c r="EF149" s="1"/>
  <c r="BD160"/>
  <c r="EN160" s="1"/>
  <c r="AF239"/>
  <c r="EF239" s="1"/>
  <c r="AF255"/>
  <c r="EF255" s="1"/>
  <c r="AF271"/>
  <c r="EF271" s="1"/>
  <c r="BP261"/>
  <c r="ER261" s="1"/>
  <c r="DJ196"/>
  <c r="DL274"/>
  <c r="AR172"/>
  <c r="AR140"/>
  <c r="AR265"/>
  <c r="BN155"/>
  <c r="CA254"/>
  <c r="EU254" s="1"/>
  <c r="AQ167"/>
  <c r="BD150"/>
  <c r="EN150" s="1"/>
  <c r="AQ177"/>
  <c r="AR188"/>
  <c r="CB192"/>
  <c r="EV192" s="1"/>
  <c r="R274"/>
  <c r="DL225"/>
  <c r="R32"/>
  <c r="BO92"/>
  <c r="EQ92" s="1"/>
  <c r="AF124"/>
  <c r="EF124" s="1"/>
  <c r="AF206"/>
  <c r="EF206" s="1"/>
  <c r="DL237"/>
  <c r="AD268"/>
  <c r="U7"/>
  <c r="AG7"/>
  <c r="BE7"/>
  <c r="CB134"/>
  <c r="EV134" s="1"/>
  <c r="EX134" s="1"/>
  <c r="AC134" i="32" s="1"/>
  <c r="DJ198" i="28"/>
  <c r="DJ232"/>
  <c r="AR204"/>
  <c r="AR215"/>
  <c r="BB195"/>
  <c r="N195" i="32" s="1"/>
  <c r="AD115" i="28"/>
  <c r="AR183"/>
  <c r="AR160"/>
  <c r="AQ220"/>
  <c r="BB160"/>
  <c r="N160" i="32" s="1"/>
  <c r="AR125" i="28"/>
  <c r="BP203"/>
  <c r="ER203" s="1"/>
  <c r="BO257"/>
  <c r="EQ257" s="1"/>
  <c r="DJ153"/>
  <c r="AR187"/>
  <c r="AQ31"/>
  <c r="AQ71"/>
  <c r="AF264"/>
  <c r="EF264" s="1"/>
  <c r="BD130"/>
  <c r="EN130" s="1"/>
  <c r="AQ266"/>
  <c r="AD271"/>
  <c r="BO229"/>
  <c r="EQ229" s="1"/>
  <c r="BO169"/>
  <c r="EQ169" s="1"/>
  <c r="BO102"/>
  <c r="EQ102" s="1"/>
  <c r="T72"/>
  <c r="EB72" s="1"/>
  <c r="BO72"/>
  <c r="EQ72" s="1"/>
  <c r="BO200"/>
  <c r="EQ200" s="1"/>
  <c r="BP114"/>
  <c r="ER114" s="1"/>
  <c r="AR44"/>
  <c r="BO70"/>
  <c r="EQ70" s="1"/>
  <c r="BP132"/>
  <c r="ER132" s="1"/>
  <c r="AR190"/>
  <c r="CA264"/>
  <c r="EU264" s="1"/>
  <c r="CA168"/>
  <c r="EU168" s="1"/>
  <c r="CA241"/>
  <c r="EU241" s="1"/>
  <c r="BP76"/>
  <c r="ER76" s="1"/>
  <c r="BP224"/>
  <c r="ER224" s="1"/>
  <c r="AD269"/>
  <c r="BP195"/>
  <c r="ER195" s="1"/>
  <c r="CA271"/>
  <c r="EU271" s="1"/>
  <c r="BP107"/>
  <c r="ER107" s="1"/>
  <c r="AQ132"/>
  <c r="BP204"/>
  <c r="ER204" s="1"/>
  <c r="AD150"/>
  <c r="AQ253"/>
  <c r="BZ179"/>
  <c r="CA236"/>
  <c r="EU236" s="1"/>
  <c r="CB183"/>
  <c r="EV183" s="1"/>
  <c r="BP244"/>
  <c r="ER244" s="1"/>
  <c r="CA122"/>
  <c r="EU122" s="1"/>
  <c r="CB157"/>
  <c r="EV157" s="1"/>
  <c r="BP227"/>
  <c r="ER227" s="1"/>
  <c r="CA238"/>
  <c r="EU238" s="1"/>
  <c r="AD129"/>
  <c r="R266"/>
  <c r="BP216"/>
  <c r="ER216" s="1"/>
  <c r="AR192"/>
  <c r="DJ176"/>
  <c r="DJ167"/>
  <c r="R225"/>
  <c r="AR184"/>
  <c r="R116"/>
  <c r="R173"/>
  <c r="BO208"/>
  <c r="EQ208" s="1"/>
  <c r="BB128"/>
  <c r="N128" i="32" s="1"/>
  <c r="AF145" i="28"/>
  <c r="EF145" s="1"/>
  <c r="AQ158"/>
  <c r="BP143"/>
  <c r="ER143" s="1"/>
  <c r="BD214"/>
  <c r="EN214" s="1"/>
  <c r="AQ108"/>
  <c r="BD178"/>
  <c r="EN178" s="1"/>
  <c r="AF144"/>
  <c r="EF144" s="1"/>
  <c r="BB273"/>
  <c r="N273" i="32" s="1"/>
  <c r="AD219" i="28"/>
  <c r="BB166"/>
  <c r="N166" i="32" s="1"/>
  <c r="AR270" i="28"/>
  <c r="DJ244"/>
  <c r="CA35"/>
  <c r="EU35" s="1"/>
  <c r="AQ50"/>
  <c r="CB190"/>
  <c r="EV190" s="1"/>
  <c r="EX190" s="1"/>
  <c r="AC190" i="32" s="1"/>
  <c r="AF157" i="28"/>
  <c r="EF157" s="1"/>
  <c r="AF230"/>
  <c r="EF230" s="1"/>
  <c r="AF128"/>
  <c r="EF128" s="1"/>
  <c r="DJ259"/>
  <c r="AD174"/>
  <c r="AF133"/>
  <c r="EF133" s="1"/>
  <c r="AR238"/>
  <c r="AF106"/>
  <c r="EF106" s="1"/>
  <c r="BP165"/>
  <c r="ER165" s="1"/>
  <c r="AD235"/>
  <c r="AQ273"/>
  <c r="CB256"/>
  <c r="EV256" s="1"/>
  <c r="CB159"/>
  <c r="EV159" s="1"/>
  <c r="CA179"/>
  <c r="EU179" s="1"/>
  <c r="CB179"/>
  <c r="EV179" s="1"/>
  <c r="AR63"/>
  <c r="R62"/>
  <c r="AF163"/>
  <c r="EF163" s="1"/>
  <c r="BP113"/>
  <c r="ER113" s="1"/>
  <c r="DJ258"/>
  <c r="AR232"/>
  <c r="BP193"/>
  <c r="ER193" s="1"/>
  <c r="AQ245"/>
  <c r="CB248"/>
  <c r="EV248" s="1"/>
  <c r="AF108"/>
  <c r="EF108" s="1"/>
  <c r="AF142"/>
  <c r="EF142" s="1"/>
  <c r="AF72"/>
  <c r="EF72" s="1"/>
  <c r="BP22"/>
  <c r="ER22" s="1"/>
  <c r="AR166"/>
  <c r="AF214"/>
  <c r="EF214" s="1"/>
  <c r="AF209"/>
  <c r="EF209" s="1"/>
  <c r="AF168"/>
  <c r="EF168" s="1"/>
  <c r="BD114"/>
  <c r="EN114" s="1"/>
  <c r="AR180"/>
  <c r="T259"/>
  <c r="EB259" s="1"/>
  <c r="AF160"/>
  <c r="EF160" s="1"/>
  <c r="AD164"/>
  <c r="AF170"/>
  <c r="EF170" s="1"/>
  <c r="BP240"/>
  <c r="ER240" s="1"/>
  <c r="AR168"/>
  <c r="BZ237"/>
  <c r="BZ233"/>
  <c r="BZ163"/>
  <c r="CA251"/>
  <c r="EU251" s="1"/>
  <c r="CA166"/>
  <c r="EU166" s="1"/>
  <c r="AR17"/>
  <c r="AR251"/>
  <c r="R154"/>
  <c r="AR228"/>
  <c r="AD231"/>
  <c r="BP243"/>
  <c r="ER243" s="1"/>
  <c r="CA121"/>
  <c r="EU121" s="1"/>
  <c r="AF262"/>
  <c r="EF262" s="1"/>
  <c r="BP182"/>
  <c r="ER182" s="1"/>
  <c r="AF247"/>
  <c r="EF247" s="1"/>
  <c r="AD217"/>
  <c r="AQ106"/>
  <c r="BB189"/>
  <c r="N189" i="32" s="1"/>
  <c r="BP161" i="28"/>
  <c r="ER161" s="1"/>
  <c r="BO197"/>
  <c r="EQ197" s="1"/>
  <c r="BB250"/>
  <c r="N250" i="32" s="1"/>
  <c r="AQ200" i="28"/>
  <c r="BB247"/>
  <c r="N247" i="32" s="1"/>
  <c r="R167" i="28"/>
  <c r="AR131"/>
  <c r="BP174"/>
  <c r="ER174" s="1"/>
  <c r="CB174"/>
  <c r="EV174" s="1"/>
  <c r="EX174" s="1"/>
  <c r="AC174" i="32" s="1"/>
  <c r="BO199" i="28"/>
  <c r="EQ199" s="1"/>
  <c r="DJ202"/>
  <c r="R261"/>
  <c r="BO93"/>
  <c r="EQ93" s="1"/>
  <c r="AF234"/>
  <c r="EF234" s="1"/>
  <c r="T185"/>
  <c r="EB185" s="1"/>
  <c r="AF176"/>
  <c r="EF176" s="1"/>
  <c r="AR267"/>
  <c r="BP252"/>
  <c r="ER252" s="1"/>
  <c r="BP201"/>
  <c r="ER201" s="1"/>
  <c r="AF132"/>
  <c r="EF132" s="1"/>
  <c r="BB234"/>
  <c r="N234" i="32" s="1"/>
  <c r="AD191" i="28"/>
  <c r="DL213"/>
  <c r="BD162"/>
  <c r="EN162" s="1"/>
  <c r="AF158"/>
  <c r="EF158" s="1"/>
  <c r="DL116"/>
  <c r="BO217"/>
  <c r="EQ217" s="1"/>
  <c r="BP106"/>
  <c r="ER106" s="1"/>
  <c r="BD131"/>
  <c r="EN131" s="1"/>
  <c r="AR235"/>
  <c r="R160"/>
  <c r="T137"/>
  <c r="EB137" s="1"/>
  <c r="BD129"/>
  <c r="EN129" s="1"/>
  <c r="DJ263"/>
  <c r="CB206"/>
  <c r="EV206" s="1"/>
  <c r="EX206" s="1"/>
  <c r="AC206" i="32" s="1"/>
  <c r="CB234" i="28"/>
  <c r="EV234" s="1"/>
  <c r="EX234" s="1"/>
  <c r="AC234" i="32" s="1"/>
  <c r="AF250" i="28"/>
  <c r="EF250" s="1"/>
  <c r="BP123"/>
  <c r="ER123" s="1"/>
  <c r="AF43"/>
  <c r="EF43" s="1"/>
  <c r="BP99"/>
  <c r="ER99" s="1"/>
  <c r="AR202"/>
  <c r="AF254"/>
  <c r="EF254" s="1"/>
  <c r="AF274"/>
  <c r="EF274" s="1"/>
  <c r="AD203"/>
  <c r="BD136"/>
  <c r="EN136" s="1"/>
  <c r="AR115"/>
  <c r="BD209"/>
  <c r="EN209" s="1"/>
  <c r="AR222"/>
  <c r="DL201"/>
  <c r="DJ233"/>
  <c r="BP223"/>
  <c r="ER223" s="1"/>
  <c r="DJ121"/>
  <c r="AR197"/>
  <c r="AF166"/>
  <c r="EF166" s="1"/>
  <c r="BD142"/>
  <c r="EN142" s="1"/>
  <c r="BP185"/>
  <c r="ER185" s="1"/>
  <c r="BP247"/>
  <c r="ER247" s="1"/>
  <c r="AR218"/>
  <c r="CA172"/>
  <c r="EU172" s="1"/>
  <c r="AF229"/>
  <c r="EF229" s="1"/>
  <c r="BP262"/>
  <c r="ER262" s="1"/>
  <c r="AF248"/>
  <c r="EF248" s="1"/>
  <c r="AR143"/>
  <c r="AD76"/>
  <c r="AR102"/>
  <c r="AQ56"/>
  <c r="AQ91"/>
  <c r="BP59"/>
  <c r="ER59" s="1"/>
  <c r="AR107"/>
  <c r="AF119"/>
  <c r="EF119" s="1"/>
  <c r="DL198"/>
  <c r="AF232"/>
  <c r="EF232" s="1"/>
  <c r="AR259"/>
  <c r="AF182"/>
  <c r="EF182" s="1"/>
  <c r="BD196"/>
  <c r="EN196" s="1"/>
  <c r="BP239"/>
  <c r="ER239" s="1"/>
  <c r="AD238"/>
  <c r="BP258"/>
  <c r="ER258" s="1"/>
  <c r="BP264"/>
  <c r="ER264" s="1"/>
  <c r="AF130"/>
  <c r="EF130" s="1"/>
  <c r="AD183"/>
  <c r="BP122"/>
  <c r="ER122" s="1"/>
  <c r="BP209"/>
  <c r="ER209" s="1"/>
  <c r="CB188"/>
  <c r="EV188" s="1"/>
  <c r="BB249"/>
  <c r="N249" i="32" s="1"/>
  <c r="AR133" i="28"/>
  <c r="AR207"/>
  <c r="AR128"/>
  <c r="BB204"/>
  <c r="N204" i="32" s="1"/>
  <c r="BP160" i="28"/>
  <c r="ER160" s="1"/>
  <c r="AD212"/>
  <c r="BP276"/>
  <c r="ER276" s="1"/>
  <c r="T153"/>
  <c r="EB153" s="1"/>
  <c r="AR126"/>
  <c r="CB107"/>
  <c r="EV107" s="1"/>
  <c r="AR136"/>
  <c r="BP170"/>
  <c r="ER170" s="1"/>
  <c r="BB200"/>
  <c r="N200" i="32" s="1"/>
  <c r="T212" i="28"/>
  <c r="EB212" s="1"/>
  <c r="AF123"/>
  <c r="EF123" s="1"/>
  <c r="AF240"/>
  <c r="EF240" s="1"/>
  <c r="AQ82"/>
  <c r="BD168"/>
  <c r="EN168" s="1"/>
  <c r="DL211"/>
  <c r="BD127"/>
  <c r="EN127" s="1"/>
  <c r="BD194"/>
  <c r="EN194" s="1"/>
  <c r="AD246"/>
  <c r="DJ114"/>
  <c r="AD210"/>
  <c r="AR243"/>
  <c r="DL268"/>
  <c r="T109"/>
  <c r="EB109" s="1"/>
  <c r="AR195"/>
  <c r="AR258"/>
  <c r="AR112"/>
  <c r="AR157"/>
  <c r="AR239"/>
  <c r="AR151"/>
  <c r="AR209"/>
  <c r="AQ150"/>
  <c r="AR70"/>
  <c r="AR123"/>
  <c r="AR217"/>
  <c r="AR118"/>
  <c r="AQ127"/>
  <c r="AR141"/>
  <c r="AR248"/>
  <c r="AQ276"/>
  <c r="AQ171"/>
  <c r="AQ155"/>
  <c r="BB165"/>
  <c r="N165" i="32" s="1"/>
  <c r="BD111" i="28"/>
  <c r="EN111" s="1"/>
  <c r="BD218"/>
  <c r="EN218" s="1"/>
  <c r="BB230"/>
  <c r="N230" i="32" s="1"/>
  <c r="BB147" i="28"/>
  <c r="N147" i="32" s="1"/>
  <c r="BD164" i="28"/>
  <c r="EN164" s="1"/>
  <c r="BD152"/>
  <c r="EN152" s="1"/>
  <c r="BB137"/>
  <c r="N137" i="32" s="1"/>
  <c r="BD172" i="28"/>
  <c r="EN172" s="1"/>
  <c r="BB268"/>
  <c r="N268" i="32" s="1"/>
  <c r="BB223" i="28"/>
  <c r="N223" i="32" s="1"/>
  <c r="BD156" i="28"/>
  <c r="EN156" s="1"/>
  <c r="BD186"/>
  <c r="EN186" s="1"/>
  <c r="BD191"/>
  <c r="EN191" s="1"/>
  <c r="BD255"/>
  <c r="EN255" s="1"/>
  <c r="BD171"/>
  <c r="EN171" s="1"/>
  <c r="BD217"/>
  <c r="EN217" s="1"/>
  <c r="CB164"/>
  <c r="EV164" s="1"/>
  <c r="CB265"/>
  <c r="EV265" s="1"/>
  <c r="CB243"/>
  <c r="EV243" s="1"/>
  <c r="CB141"/>
  <c r="EV141" s="1"/>
  <c r="CB185"/>
  <c r="EV185" s="1"/>
  <c r="CA171"/>
  <c r="EU171" s="1"/>
  <c r="CA244"/>
  <c r="EU244" s="1"/>
  <c r="CA123"/>
  <c r="EU123" s="1"/>
  <c r="CB252"/>
  <c r="EV252" s="1"/>
  <c r="CA125"/>
  <c r="EU125" s="1"/>
  <c r="CA151"/>
  <c r="EU151" s="1"/>
  <c r="CA260"/>
  <c r="EU260" s="1"/>
  <c r="CB260"/>
  <c r="EV260" s="1"/>
  <c r="CB240"/>
  <c r="EV240" s="1"/>
  <c r="CA240"/>
  <c r="EU240" s="1"/>
  <c r="CB263"/>
  <c r="EV263" s="1"/>
  <c r="EX263" s="1"/>
  <c r="AC263" i="32" s="1"/>
  <c r="CB169" i="28"/>
  <c r="EV169" s="1"/>
  <c r="CB178"/>
  <c r="EV178" s="1"/>
  <c r="EX178" s="1"/>
  <c r="AC178" i="32" s="1"/>
  <c r="BZ240" i="28"/>
  <c r="BZ260"/>
  <c r="BZ220"/>
  <c r="BZ245"/>
  <c r="CB83"/>
  <c r="EV83" s="1"/>
  <c r="CA211"/>
  <c r="EU211" s="1"/>
  <c r="BD163"/>
  <c r="EN163" s="1"/>
  <c r="BD158"/>
  <c r="EN158" s="1"/>
  <c r="BD211"/>
  <c r="EN211" s="1"/>
  <c r="BB120"/>
  <c r="N120" i="32" s="1"/>
  <c r="BD206" i="28"/>
  <c r="EN206" s="1"/>
  <c r="BB212"/>
  <c r="N212" i="32" s="1"/>
  <c r="BD276" i="28"/>
  <c r="EN276" s="1"/>
  <c r="BB122"/>
  <c r="N122" i="32" s="1"/>
  <c r="BB119" i="28"/>
  <c r="N119" i="32" s="1"/>
  <c r="BD159" i="28"/>
  <c r="EN159" s="1"/>
  <c r="BD264"/>
  <c r="EN264" s="1"/>
  <c r="BD232"/>
  <c r="EN232" s="1"/>
  <c r="BD116"/>
  <c r="EN116" s="1"/>
  <c r="BD267"/>
  <c r="EN267" s="1"/>
  <c r="BD254"/>
  <c r="EN254" s="1"/>
  <c r="BD227"/>
  <c r="EN227" s="1"/>
  <c r="BB141"/>
  <c r="N141" i="32" s="1"/>
  <c r="BD237" i="28"/>
  <c r="EN237" s="1"/>
  <c r="BB106"/>
  <c r="N106" i="32" s="1"/>
  <c r="BD110" i="28"/>
  <c r="EN110" s="1"/>
  <c r="BD192"/>
  <c r="EN192" s="1"/>
  <c r="BD140"/>
  <c r="EN140" s="1"/>
  <c r="BD28"/>
  <c r="EN28" s="1"/>
  <c r="BZ196"/>
  <c r="BZ184"/>
  <c r="BZ246"/>
  <c r="CB196"/>
  <c r="EV196" s="1"/>
  <c r="CA196"/>
  <c r="EU196" s="1"/>
  <c r="CA91"/>
  <c r="EU91" s="1"/>
  <c r="BZ232"/>
  <c r="BZ204"/>
  <c r="BZ206"/>
  <c r="BZ174"/>
  <c r="BZ234"/>
  <c r="CB67"/>
  <c r="EV67" s="1"/>
  <c r="DL107"/>
  <c r="T181"/>
  <c r="EB181" s="1"/>
  <c r="DL248"/>
  <c r="DL123"/>
  <c r="DL157"/>
  <c r="R255"/>
  <c r="R142"/>
  <c r="R169"/>
  <c r="DJ254"/>
  <c r="DJ231"/>
  <c r="T265"/>
  <c r="EB265" s="1"/>
  <c r="R107"/>
  <c r="R157"/>
  <c r="R123"/>
  <c r="R181"/>
  <c r="DJ165"/>
  <c r="R175"/>
  <c r="R248"/>
  <c r="DJ224"/>
  <c r="DJ265"/>
  <c r="DL250"/>
  <c r="R132"/>
  <c r="R28"/>
  <c r="T60"/>
  <c r="EB60" s="1"/>
  <c r="T106"/>
  <c r="EB106" s="1"/>
  <c r="DJ138"/>
  <c r="R247"/>
  <c r="T117"/>
  <c r="EB117" s="1"/>
  <c r="T70"/>
  <c r="EB70" s="1"/>
  <c r="T22"/>
  <c r="EB22" s="1"/>
  <c r="R194"/>
  <c r="R158"/>
  <c r="R182"/>
  <c r="R226"/>
  <c r="R218"/>
  <c r="R130"/>
  <c r="T48"/>
  <c r="EB48" s="1"/>
  <c r="R68"/>
  <c r="R112"/>
  <c r="R131"/>
  <c r="R264"/>
  <c r="DJ166"/>
  <c r="DJ180"/>
  <c r="DJ204"/>
  <c r="T14"/>
  <c r="EB14" s="1"/>
  <c r="R40"/>
  <c r="R193"/>
  <c r="DJ222"/>
  <c r="T252"/>
  <c r="EB252" s="1"/>
  <c r="T24"/>
  <c r="EB24" s="1"/>
  <c r="DJ112"/>
  <c r="DJ194"/>
  <c r="DJ131"/>
  <c r="DJ201"/>
  <c r="DJ158"/>
  <c r="T151"/>
  <c r="EB151" s="1"/>
  <c r="DJ193"/>
  <c r="DL229"/>
  <c r="DJ226"/>
  <c r="R230"/>
  <c r="DJ264"/>
  <c r="DJ218"/>
  <c r="T115"/>
  <c r="EB115" s="1"/>
  <c r="R191"/>
  <c r="DL269"/>
  <c r="R139"/>
  <c r="R252"/>
  <c r="DJ268"/>
  <c r="R38"/>
  <c r="T56"/>
  <c r="EB56" s="1"/>
  <c r="DJ227"/>
  <c r="R207"/>
  <c r="R190"/>
  <c r="R151"/>
  <c r="R211"/>
  <c r="R229"/>
  <c r="R135"/>
  <c r="DL182"/>
  <c r="DL214"/>
  <c r="DL166"/>
  <c r="T180"/>
  <c r="EB180" s="1"/>
  <c r="T114"/>
  <c r="EB114" s="1"/>
  <c r="R269"/>
  <c r="T222"/>
  <c r="EB222" s="1"/>
  <c r="R174"/>
  <c r="T204"/>
  <c r="EB204" s="1"/>
  <c r="DJ128"/>
  <c r="DL227"/>
  <c r="DJ228"/>
  <c r="DJ184"/>
  <c r="R125"/>
  <c r="R36"/>
  <c r="R101"/>
  <c r="DL148"/>
  <c r="R120"/>
  <c r="DL242"/>
  <c r="DJ129"/>
  <c r="DL203"/>
  <c r="R147"/>
  <c r="T161"/>
  <c r="EB161" s="1"/>
  <c r="R240"/>
  <c r="DJ163"/>
  <c r="R237"/>
  <c r="R236"/>
  <c r="R243"/>
  <c r="R37"/>
  <c r="R41"/>
  <c r="DJ148"/>
  <c r="T205"/>
  <c r="EB205" s="1"/>
  <c r="T217"/>
  <c r="EB217" s="1"/>
  <c r="T220"/>
  <c r="EB220" s="1"/>
  <c r="DJ124"/>
  <c r="T262"/>
  <c r="EB262" s="1"/>
  <c r="T254"/>
  <c r="EB254" s="1"/>
  <c r="T245"/>
  <c r="EB245" s="1"/>
  <c r="R161"/>
  <c r="R170"/>
  <c r="T141"/>
  <c r="EB141" s="1"/>
  <c r="T26"/>
  <c r="EB26" s="1"/>
  <c r="DL122"/>
  <c r="DJ187"/>
  <c r="DJ126"/>
  <c r="T53"/>
  <c r="EB53" s="1"/>
  <c r="R12"/>
  <c r="DJ142"/>
  <c r="T169"/>
  <c r="EB169" s="1"/>
  <c r="DL168"/>
  <c r="T152"/>
  <c r="EB152" s="1"/>
  <c r="DJ246"/>
  <c r="R258"/>
  <c r="R219"/>
  <c r="DL183"/>
  <c r="DL138"/>
  <c r="DJ125"/>
  <c r="DJ133"/>
  <c r="DL189"/>
  <c r="DJ247"/>
  <c r="DJ127"/>
  <c r="R117"/>
  <c r="DJ255"/>
  <c r="DL145"/>
  <c r="T276"/>
  <c r="EB276" s="1"/>
  <c r="DJ273"/>
  <c r="R168"/>
  <c r="T231"/>
  <c r="EB231" s="1"/>
  <c r="R183"/>
  <c r="R186"/>
  <c r="T165"/>
  <c r="EB165" s="1"/>
  <c r="R276"/>
  <c r="DJ175"/>
  <c r="DJ219"/>
  <c r="DL224"/>
  <c r="R94"/>
  <c r="T209"/>
  <c r="EB209" s="1"/>
  <c r="R159"/>
  <c r="T249"/>
  <c r="EB249" s="1"/>
  <c r="DJ178"/>
  <c r="T95"/>
  <c r="EB95" s="1"/>
  <c r="DJ106"/>
  <c r="R215"/>
  <c r="T208"/>
  <c r="EB208" s="1"/>
  <c r="DJ173"/>
  <c r="AR194"/>
  <c r="R209"/>
  <c r="DJ266"/>
  <c r="BD155"/>
  <c r="EN155" s="1"/>
  <c r="DL144"/>
  <c r="BD173"/>
  <c r="EN173" s="1"/>
  <c r="BD198"/>
  <c r="EN198" s="1"/>
  <c r="R250"/>
  <c r="T162"/>
  <c r="EB162" s="1"/>
  <c r="BB221"/>
  <c r="N221" i="32" s="1"/>
  <c r="DJ111" i="28"/>
  <c r="DJ160"/>
  <c r="CA159"/>
  <c r="EU159" s="1"/>
  <c r="T150"/>
  <c r="EB150" s="1"/>
  <c r="BD175"/>
  <c r="EN175" s="1"/>
  <c r="BD258"/>
  <c r="EN258" s="1"/>
  <c r="DL188"/>
  <c r="AF259"/>
  <c r="EF259" s="1"/>
  <c r="R137"/>
  <c r="BD270"/>
  <c r="EN270" s="1"/>
  <c r="R263"/>
  <c r="BB148"/>
  <c r="N148" i="32" s="1"/>
  <c r="AR201" i="28"/>
  <c r="AR242"/>
  <c r="T244"/>
  <c r="EB244" s="1"/>
  <c r="T92"/>
  <c r="EB92" s="1"/>
  <c r="R44"/>
  <c r="R17"/>
  <c r="R20"/>
  <c r="R30"/>
  <c r="AR94"/>
  <c r="AR25"/>
  <c r="AR15"/>
  <c r="AR35"/>
  <c r="AQ51"/>
  <c r="BO55"/>
  <c r="EQ55" s="1"/>
  <c r="R270"/>
  <c r="DJ215"/>
  <c r="R208"/>
  <c r="BP171"/>
  <c r="ER171" s="1"/>
  <c r="DL159"/>
  <c r="T246"/>
  <c r="EB246" s="1"/>
  <c r="DL234"/>
  <c r="AF205"/>
  <c r="EF205" s="1"/>
  <c r="AF190"/>
  <c r="EF190" s="1"/>
  <c r="AD220"/>
  <c r="BD224"/>
  <c r="EN224" s="1"/>
  <c r="R162"/>
  <c r="BD205"/>
  <c r="EN205" s="1"/>
  <c r="AF112"/>
  <c r="EF112" s="1"/>
  <c r="DL133"/>
  <c r="AF161"/>
  <c r="EF161" s="1"/>
  <c r="R150"/>
  <c r="T176"/>
  <c r="EB176" s="1"/>
  <c r="R188"/>
  <c r="BD121"/>
  <c r="EN121" s="1"/>
  <c r="CB189"/>
  <c r="EV189" s="1"/>
  <c r="EX189" s="1"/>
  <c r="AC189" i="32" s="1"/>
  <c r="T127" i="28"/>
  <c r="EB127" s="1"/>
  <c r="BB169"/>
  <c r="N169" i="32" s="1"/>
  <c r="DJ171" i="28"/>
  <c r="T202"/>
  <c r="EB202" s="1"/>
  <c r="R179"/>
  <c r="T119"/>
  <c r="EB119" s="1"/>
  <c r="AD126"/>
  <c r="BD154"/>
  <c r="EN154" s="1"/>
  <c r="AR142"/>
  <c r="AF257"/>
  <c r="EF257" s="1"/>
  <c r="BO142"/>
  <c r="EQ142" s="1"/>
  <c r="AQ19"/>
  <c r="AF31"/>
  <c r="EF31" s="1"/>
  <c r="AR40"/>
  <c r="BO16"/>
  <c r="EQ16" s="1"/>
  <c r="T80"/>
  <c r="EB80" s="1"/>
  <c r="AR234"/>
  <c r="BO178"/>
  <c r="EQ178" s="1"/>
  <c r="AQ173"/>
  <c r="R221"/>
  <c r="DL113"/>
  <c r="AQ252"/>
  <c r="DJ118"/>
  <c r="DJ275"/>
  <c r="CA224"/>
  <c r="EU224" s="1"/>
  <c r="BO146"/>
  <c r="EQ146" s="1"/>
  <c r="BP146"/>
  <c r="ER146" s="1"/>
  <c r="R69"/>
  <c r="T9"/>
  <c r="EB9" s="1"/>
  <c r="R46"/>
  <c r="BP90"/>
  <c r="ER90" s="1"/>
  <c r="R205"/>
  <c r="CB212"/>
  <c r="EV212" s="1"/>
  <c r="CB229"/>
  <c r="EV229" s="1"/>
  <c r="R152"/>
  <c r="BD138"/>
  <c r="EN138" s="1"/>
  <c r="DJ120"/>
  <c r="DJ262"/>
  <c r="BO136"/>
  <c r="EQ136" s="1"/>
  <c r="BD135"/>
  <c r="EN135" s="1"/>
  <c r="AF178"/>
  <c r="EF178" s="1"/>
  <c r="AD195"/>
  <c r="R249"/>
  <c r="BB124"/>
  <c r="N124" i="32" s="1"/>
  <c r="DJ143" i="28"/>
  <c r="DJ122"/>
  <c r="BD133"/>
  <c r="EN133" s="1"/>
  <c r="DJ242"/>
  <c r="DL235"/>
  <c r="BD190"/>
  <c r="EN190" s="1"/>
  <c r="AR249"/>
  <c r="R257"/>
  <c r="BD201"/>
  <c r="EN201" s="1"/>
  <c r="AF215"/>
  <c r="EF215" s="1"/>
  <c r="R187"/>
  <c r="DJ199"/>
  <c r="BD132"/>
  <c r="EN132" s="1"/>
  <c r="AR147"/>
  <c r="T267"/>
  <c r="EB267" s="1"/>
  <c r="R145"/>
  <c r="BB275"/>
  <c r="N275" i="32" s="1"/>
  <c r="S88" i="28"/>
  <c r="EA88" s="1"/>
  <c r="S216"/>
  <c r="EA216" s="1"/>
  <c r="AE15"/>
  <c r="EE15" s="1"/>
  <c r="R16"/>
  <c r="BO77"/>
  <c r="EQ77" s="1"/>
  <c r="AR111"/>
  <c r="BO187"/>
  <c r="EQ187" s="1"/>
  <c r="AR145"/>
  <c r="DL124"/>
  <c r="BD134"/>
  <c r="EN134" s="1"/>
  <c r="AR260"/>
  <c r="AR219"/>
  <c r="AF252"/>
  <c r="EF252" s="1"/>
  <c r="BD182"/>
  <c r="EN182" s="1"/>
  <c r="DJ146"/>
  <c r="BD197"/>
  <c r="EN197" s="1"/>
  <c r="BD213"/>
  <c r="EN213" s="1"/>
  <c r="AR138"/>
  <c r="R235"/>
  <c r="DJ260"/>
  <c r="AF177"/>
  <c r="EF177" s="1"/>
  <c r="T206"/>
  <c r="EB206" s="1"/>
  <c r="BB263"/>
  <c r="N263" i="32" s="1"/>
  <c r="AF237" i="28"/>
  <c r="EF237" s="1"/>
  <c r="T132"/>
  <c r="EB132" s="1"/>
  <c r="AD188"/>
  <c r="BP175"/>
  <c r="ER175" s="1"/>
  <c r="BO112"/>
  <c r="EQ112" s="1"/>
  <c r="T126"/>
  <c r="EB126" s="1"/>
  <c r="BO194"/>
  <c r="EQ194" s="1"/>
  <c r="R267"/>
  <c r="BN146"/>
  <c r="R200"/>
  <c r="R216"/>
  <c r="BD24"/>
  <c r="EN24" s="1"/>
  <c r="R52"/>
  <c r="T102"/>
  <c r="EB102" s="1"/>
  <c r="AQ95"/>
  <c r="BD259"/>
  <c r="EN259" s="1"/>
  <c r="AQ165"/>
  <c r="BD244"/>
  <c r="EN244" s="1"/>
  <c r="AF179"/>
  <c r="EF179" s="1"/>
  <c r="AR117"/>
  <c r="BD226"/>
  <c r="EN226" s="1"/>
  <c r="AF153"/>
  <c r="EF153" s="1"/>
  <c r="AQ154"/>
  <c r="BP109"/>
  <c r="ER109" s="1"/>
  <c r="AF131"/>
  <c r="EF131" s="1"/>
  <c r="BO140"/>
  <c r="EQ140" s="1"/>
  <c r="T160"/>
  <c r="EB160" s="1"/>
  <c r="T237"/>
  <c r="EB237" s="1"/>
  <c r="T210"/>
  <c r="EB210" s="1"/>
  <c r="DL178"/>
  <c r="T178"/>
  <c r="EB178" s="1"/>
  <c r="T272"/>
  <c r="EB272" s="1"/>
  <c r="DL272"/>
  <c r="DL243"/>
  <c r="T243"/>
  <c r="EB243" s="1"/>
  <c r="DL221"/>
  <c r="T221"/>
  <c r="EB221" s="1"/>
  <c r="DL174"/>
  <c r="T174"/>
  <c r="EB174" s="1"/>
  <c r="DL158"/>
  <c r="T158"/>
  <c r="EB158" s="1"/>
  <c r="DL196"/>
  <c r="T196"/>
  <c r="EB196" s="1"/>
  <c r="DL247"/>
  <c r="T247"/>
  <c r="EB247" s="1"/>
  <c r="DL170"/>
  <c r="T170"/>
  <c r="EB170" s="1"/>
  <c r="T225"/>
  <c r="EB225" s="1"/>
  <c r="AF13"/>
  <c r="EF13" s="1"/>
  <c r="T101"/>
  <c r="EB101" s="1"/>
  <c r="BD102"/>
  <c r="EN102" s="1"/>
  <c r="AF79"/>
  <c r="EF79" s="1"/>
  <c r="AF76"/>
  <c r="EF76" s="1"/>
  <c r="AF85"/>
  <c r="EF85" s="1"/>
  <c r="AF29"/>
  <c r="EF29" s="1"/>
  <c r="DL129"/>
  <c r="T129"/>
  <c r="EB129" s="1"/>
  <c r="DL218"/>
  <c r="T218"/>
  <c r="EB218" s="1"/>
  <c r="DL147"/>
  <c r="T147"/>
  <c r="EB147" s="1"/>
  <c r="T163"/>
  <c r="EB163" s="1"/>
  <c r="DL163"/>
  <c r="T239"/>
  <c r="EB239" s="1"/>
  <c r="DL239"/>
  <c r="T274"/>
  <c r="EB274" s="1"/>
  <c r="T25"/>
  <c r="EB25" s="1"/>
  <c r="T54"/>
  <c r="EB54" s="1"/>
  <c r="AQ99"/>
  <c r="T78"/>
  <c r="EB78" s="1"/>
  <c r="T64"/>
  <c r="EB64" s="1"/>
  <c r="S101"/>
  <c r="EA101" s="1"/>
  <c r="AR213"/>
  <c r="BD240"/>
  <c r="EN240" s="1"/>
  <c r="BO188"/>
  <c r="EQ188" s="1"/>
  <c r="AR193"/>
  <c r="BD151"/>
  <c r="EN151" s="1"/>
  <c r="BD112"/>
  <c r="EN112" s="1"/>
  <c r="BD193"/>
  <c r="EN193" s="1"/>
  <c r="AR153"/>
  <c r="DJ144"/>
  <c r="AR186"/>
  <c r="CA170"/>
  <c r="EU170" s="1"/>
  <c r="BP211"/>
  <c r="ER211" s="1"/>
  <c r="AR269"/>
  <c r="AR116"/>
  <c r="AF134"/>
  <c r="EF134" s="1"/>
  <c r="AR129"/>
  <c r="CB191"/>
  <c r="EV191" s="1"/>
  <c r="EX191" s="1"/>
  <c r="AC191" i="32" s="1"/>
  <c r="AR124" i="28"/>
  <c r="R178"/>
  <c r="R189"/>
  <c r="R214"/>
  <c r="DJ221"/>
  <c r="R272"/>
  <c r="BD231"/>
  <c r="EN231" s="1"/>
  <c r="BD252"/>
  <c r="EN252" s="1"/>
  <c r="BD123"/>
  <c r="EN123" s="1"/>
  <c r="AR130"/>
  <c r="AR146"/>
  <c r="AR244"/>
  <c r="AR250"/>
  <c r="BD184"/>
  <c r="EN184" s="1"/>
  <c r="DJ192"/>
  <c r="DJ174"/>
  <c r="CB182"/>
  <c r="EV182" s="1"/>
  <c r="EX182" s="1"/>
  <c r="AC182" i="32" s="1"/>
  <c r="AF165" i="28"/>
  <c r="EF165" s="1"/>
  <c r="AQ144"/>
  <c r="CA114"/>
  <c r="EU114" s="1"/>
  <c r="DJ243"/>
  <c r="BD246"/>
  <c r="EN246" s="1"/>
  <c r="BD251"/>
  <c r="EN251" s="1"/>
  <c r="DL226"/>
  <c r="T258"/>
  <c r="EB258" s="1"/>
  <c r="BD45"/>
  <c r="EN45" s="1"/>
  <c r="AF20"/>
  <c r="EF20" s="1"/>
  <c r="DL120"/>
  <c r="T120"/>
  <c r="EB120" s="1"/>
  <c r="DL219"/>
  <c r="T219"/>
  <c r="EB219" s="1"/>
  <c r="DL187"/>
  <c r="T187"/>
  <c r="EB187" s="1"/>
  <c r="DL255"/>
  <c r="T255"/>
  <c r="EB255" s="1"/>
  <c r="BD59"/>
  <c r="EN59" s="1"/>
  <c r="BD67"/>
  <c r="EN67" s="1"/>
  <c r="AF42"/>
  <c r="EF42" s="1"/>
  <c r="AF59"/>
  <c r="EF59" s="1"/>
  <c r="AF63"/>
  <c r="EF63" s="1"/>
  <c r="DL194"/>
  <c r="T194"/>
  <c r="EB194" s="1"/>
  <c r="T156"/>
  <c r="EB156" s="1"/>
  <c r="DL156"/>
  <c r="T215"/>
  <c r="EB215" s="1"/>
  <c r="DL215"/>
  <c r="DL233"/>
  <c r="T233"/>
  <c r="EB233" s="1"/>
  <c r="DL155"/>
  <c r="T155"/>
  <c r="EB155" s="1"/>
  <c r="DL125"/>
  <c r="T125"/>
  <c r="EB125" s="1"/>
  <c r="DL264"/>
  <c r="T264"/>
  <c r="EB264" s="1"/>
  <c r="T195"/>
  <c r="EB195" s="1"/>
  <c r="DL195"/>
  <c r="DL263"/>
  <c r="T263"/>
  <c r="EB263" s="1"/>
  <c r="T253"/>
  <c r="EB253" s="1"/>
  <c r="DL253"/>
  <c r="DL154"/>
  <c r="T154"/>
  <c r="EB154" s="1"/>
  <c r="T273"/>
  <c r="EB273" s="1"/>
  <c r="DL273"/>
  <c r="AD101"/>
  <c r="AR7"/>
  <c r="AQ8"/>
  <c r="AQ59"/>
  <c r="BP19"/>
  <c r="ER19" s="1"/>
  <c r="BD236"/>
  <c r="EN236" s="1"/>
  <c r="BD118"/>
  <c r="EN118" s="1"/>
  <c r="R164"/>
  <c r="AD127"/>
  <c r="BB225"/>
  <c r="N225" i="32" s="1"/>
  <c r="AR221" i="28"/>
  <c r="BP181"/>
  <c r="ER181" s="1"/>
  <c r="AR191"/>
  <c r="AF139"/>
  <c r="EF139" s="1"/>
  <c r="BD139"/>
  <c r="EN139" s="1"/>
  <c r="AD216"/>
  <c r="AR230"/>
  <c r="DJ272"/>
  <c r="DJ241"/>
  <c r="DJ197"/>
  <c r="R238"/>
  <c r="AD204"/>
  <c r="CB276"/>
  <c r="EV276" s="1"/>
  <c r="AR163"/>
  <c r="AR261"/>
  <c r="AR122"/>
  <c r="AR134"/>
  <c r="AR237"/>
  <c r="AR161"/>
  <c r="AF261"/>
  <c r="EF261" s="1"/>
  <c r="BD144"/>
  <c r="EN144" s="1"/>
  <c r="T236"/>
  <c r="EB236" s="1"/>
  <c r="DL266"/>
  <c r="BD52"/>
  <c r="EN52" s="1"/>
  <c r="BD79"/>
  <c r="EN79" s="1"/>
  <c r="BD101"/>
  <c r="EN101" s="1"/>
  <c r="BD15"/>
  <c r="EN15" s="1"/>
  <c r="AF47"/>
  <c r="EF47" s="1"/>
  <c r="AF101"/>
  <c r="EF101" s="1"/>
  <c r="AF21"/>
  <c r="EF21" s="1"/>
  <c r="T142"/>
  <c r="EB142" s="1"/>
  <c r="DL142"/>
  <c r="DL232"/>
  <c r="T232"/>
  <c r="EB232" s="1"/>
  <c r="DL173"/>
  <c r="T173"/>
  <c r="EB173" s="1"/>
  <c r="DL131"/>
  <c r="T131"/>
  <c r="EB131" s="1"/>
  <c r="T207"/>
  <c r="EB207" s="1"/>
  <c r="DL207"/>
  <c r="DL193"/>
  <c r="T193"/>
  <c r="EB193" s="1"/>
  <c r="DL143"/>
  <c r="T143"/>
  <c r="EB143" s="1"/>
  <c r="DL121"/>
  <c r="T121"/>
  <c r="EB121" s="1"/>
  <c r="DL167"/>
  <c r="T167"/>
  <c r="EB167" s="1"/>
  <c r="DL114"/>
  <c r="T240"/>
  <c r="EB240" s="1"/>
  <c r="DL240"/>
  <c r="T192"/>
  <c r="EB192" s="1"/>
  <c r="DL192"/>
  <c r="DL228"/>
  <c r="T228"/>
  <c r="EB228" s="1"/>
  <c r="DL191"/>
  <c r="T191"/>
  <c r="EB191" s="1"/>
  <c r="AD245"/>
  <c r="BD145"/>
  <c r="EN145" s="1"/>
  <c r="BO254"/>
  <c r="EQ254" s="1"/>
  <c r="BD174"/>
  <c r="EN174" s="1"/>
  <c r="BD242"/>
  <c r="EN242" s="1"/>
  <c r="AF249"/>
  <c r="EF249" s="1"/>
  <c r="T112"/>
  <c r="EB112" s="1"/>
  <c r="T172"/>
  <c r="EB172" s="1"/>
  <c r="AD21"/>
  <c r="AR22"/>
  <c r="AR66"/>
  <c r="AR78"/>
  <c r="AR103"/>
  <c r="R96"/>
  <c r="T87"/>
  <c r="EB87" s="1"/>
  <c r="BP80"/>
  <c r="ER80" s="1"/>
  <c r="DJ251"/>
  <c r="AR246"/>
  <c r="BB146"/>
  <c r="N146" i="32" s="1"/>
  <c r="BP129" i="28"/>
  <c r="ER129" s="1"/>
  <c r="CB133"/>
  <c r="EV133" s="1"/>
  <c r="CB186"/>
  <c r="EV186" s="1"/>
  <c r="EX186" s="1"/>
  <c r="AC186" i="32" s="1"/>
  <c r="R228" i="28"/>
  <c r="BO249"/>
  <c r="EQ249" s="1"/>
  <c r="DJ234"/>
  <c r="AR148"/>
  <c r="BP202"/>
  <c r="ER202" s="1"/>
  <c r="ET202" s="1"/>
  <c r="AB202" i="32" s="1"/>
  <c r="BB245" i="28"/>
  <c r="N245" i="32" s="1"/>
  <c r="CA192" i="28"/>
  <c r="EU192" s="1"/>
  <c r="AR164"/>
  <c r="DJ206"/>
  <c r="AF224"/>
  <c r="EF224" s="1"/>
  <c r="BO207"/>
  <c r="EQ207" s="1"/>
  <c r="AF122"/>
  <c r="EF122" s="1"/>
  <c r="R113"/>
  <c r="R115"/>
  <c r="DJ191"/>
  <c r="DJ210"/>
  <c r="AF227"/>
  <c r="EF227" s="1"/>
  <c r="AQ216"/>
  <c r="R192"/>
  <c r="AD256"/>
  <c r="R119"/>
  <c r="BD185"/>
  <c r="EN185" s="1"/>
  <c r="BB157"/>
  <c r="N157" i="32" s="1"/>
  <c r="AR268" i="28"/>
  <c r="DJ108"/>
  <c r="AR24"/>
  <c r="AR67"/>
  <c r="T42"/>
  <c r="EB42" s="1"/>
  <c r="BP124"/>
  <c r="ER124" s="1"/>
  <c r="AF200"/>
  <c r="EF200" s="1"/>
  <c r="CB270"/>
  <c r="EV270" s="1"/>
  <c r="EX270" s="1"/>
  <c r="AC270" i="32" s="1"/>
  <c r="DJ109" i="28"/>
  <c r="AD162"/>
  <c r="BO250"/>
  <c r="EQ250" s="1"/>
  <c r="AD185"/>
  <c r="AR149"/>
  <c r="BO184"/>
  <c r="EQ184" s="1"/>
  <c r="BB229"/>
  <c r="N229" i="32" s="1"/>
  <c r="R110" i="28"/>
  <c r="AR229"/>
  <c r="DJ140"/>
  <c r="BB153"/>
  <c r="N153" i="32" s="1"/>
  <c r="R223" i="28"/>
  <c r="DJ149"/>
  <c r="BD179"/>
  <c r="EN179" s="1"/>
  <c r="CB209"/>
  <c r="EV209" s="1"/>
  <c r="DJ134"/>
  <c r="AQ256"/>
  <c r="BD274"/>
  <c r="EN274" s="1"/>
  <c r="AR86"/>
  <c r="BC32"/>
  <c r="EM32" s="1"/>
  <c r="R33"/>
  <c r="T58"/>
  <c r="EB58" s="1"/>
  <c r="CA39"/>
  <c r="EU39" s="1"/>
  <c r="AR18"/>
  <c r="AQ11"/>
  <c r="BO14"/>
  <c r="EQ14" s="1"/>
  <c r="T50"/>
  <c r="EB50" s="1"/>
  <c r="BO10"/>
  <c r="EQ10" s="1"/>
  <c r="BP28"/>
  <c r="ER28" s="1"/>
  <c r="BB109"/>
  <c r="N109" i="32" s="1"/>
  <c r="BP153" i="28"/>
  <c r="ER153" s="1"/>
  <c r="AQ231"/>
  <c r="CB259"/>
  <c r="EV259" s="1"/>
  <c r="AQ264"/>
  <c r="AD135"/>
  <c r="AF243"/>
  <c r="EF243" s="1"/>
  <c r="AR257"/>
  <c r="AF136"/>
  <c r="EF136" s="1"/>
  <c r="DJ239"/>
  <c r="CB255"/>
  <c r="EV255" s="1"/>
  <c r="EX255" s="1"/>
  <c r="AC255" i="32" s="1"/>
  <c r="AR87" i="28"/>
  <c r="AD192"/>
  <c r="BD199"/>
  <c r="EN199" s="1"/>
  <c r="CB148"/>
  <c r="EV148" s="1"/>
  <c r="BD272"/>
  <c r="EN272" s="1"/>
  <c r="AF221"/>
  <c r="EF221" s="1"/>
  <c r="CB156"/>
  <c r="EV156" s="1"/>
  <c r="BP150"/>
  <c r="ER150" s="1"/>
  <c r="R210"/>
  <c r="AR210"/>
  <c r="BD113"/>
  <c r="EN113" s="1"/>
  <c r="R239"/>
  <c r="AR262"/>
  <c r="AF273"/>
  <c r="EF273" s="1"/>
  <c r="BO21"/>
  <c r="EQ21" s="1"/>
  <c r="T51"/>
  <c r="EB51" s="1"/>
  <c r="AR275"/>
  <c r="AR203"/>
  <c r="AR274"/>
  <c r="R177"/>
  <c r="AD167"/>
  <c r="BP139"/>
  <c r="ER139" s="1"/>
  <c r="BP271"/>
  <c r="ER271" s="1"/>
  <c r="CB167"/>
  <c r="EV167" s="1"/>
  <c r="AD20"/>
  <c r="AQ98"/>
  <c r="AQ83"/>
  <c r="BO66"/>
  <c r="EQ66" s="1"/>
  <c r="BO67"/>
  <c r="EQ67" s="1"/>
  <c r="BP51"/>
  <c r="ER51" s="1"/>
  <c r="BO39"/>
  <c r="EQ39" s="1"/>
  <c r="AD141"/>
  <c r="AQ159"/>
  <c r="AR208"/>
  <c r="AF211"/>
  <c r="EF211" s="1"/>
  <c r="BB167"/>
  <c r="N167" i="32" s="1"/>
  <c r="AF226" i="28"/>
  <c r="EF226" s="1"/>
  <c r="AF189"/>
  <c r="EF189" s="1"/>
  <c r="CB253"/>
  <c r="EV253" s="1"/>
  <c r="EX253" s="1"/>
  <c r="AC253" i="32" s="1"/>
  <c r="AR169" i="28"/>
  <c r="AF118"/>
  <c r="EF118" s="1"/>
  <c r="BP127"/>
  <c r="ER127" s="1"/>
  <c r="AR139"/>
  <c r="BD161"/>
  <c r="EN161" s="1"/>
  <c r="BB233"/>
  <c r="N233" i="32" s="1"/>
  <c r="AQ198" i="28"/>
  <c r="AR196"/>
  <c r="AF113"/>
  <c r="EF113" s="1"/>
  <c r="CA108"/>
  <c r="EU108" s="1"/>
  <c r="AR223"/>
  <c r="AF152"/>
  <c r="EF152" s="1"/>
  <c r="BB107"/>
  <c r="N107" i="32" s="1"/>
  <c r="AE175" i="28"/>
  <c r="EE175" s="1"/>
  <c r="AR211"/>
  <c r="AQ182"/>
  <c r="BC202"/>
  <c r="EM202" s="1"/>
  <c r="BD108"/>
  <c r="EN108" s="1"/>
  <c r="AR114"/>
  <c r="BP145"/>
  <c r="ER145" s="1"/>
  <c r="AF143"/>
  <c r="EF143" s="1"/>
  <c r="AF193"/>
  <c r="EF193" s="1"/>
  <c r="BD266"/>
  <c r="EN266" s="1"/>
  <c r="BP115"/>
  <c r="ER115" s="1"/>
  <c r="AD29"/>
  <c r="AR30"/>
  <c r="R109"/>
  <c r="AE75"/>
  <c r="EE75" s="1"/>
  <c r="AE53"/>
  <c r="EE53" s="1"/>
  <c r="AD85"/>
  <c r="AE16"/>
  <c r="EE16" s="1"/>
  <c r="BO255"/>
  <c r="EQ255" s="1"/>
  <c r="BP269"/>
  <c r="ER269" s="1"/>
  <c r="ET269" s="1"/>
  <c r="AB269" i="32" s="1"/>
  <c r="DK273" i="28"/>
  <c r="S273"/>
  <c r="EA273" s="1"/>
  <c r="T21"/>
  <c r="EB21" s="1"/>
  <c r="R21"/>
  <c r="R104"/>
  <c r="T104"/>
  <c r="EB104" s="1"/>
  <c r="AE104"/>
  <c r="EE104" s="1"/>
  <c r="BP120"/>
  <c r="ER120" s="1"/>
  <c r="AF147"/>
  <c r="EF147" s="1"/>
  <c r="AF154"/>
  <c r="EF154" s="1"/>
  <c r="AR179"/>
  <c r="BO180"/>
  <c r="EQ180" s="1"/>
  <c r="AF148"/>
  <c r="EF148" s="1"/>
  <c r="BO177"/>
  <c r="EQ177" s="1"/>
  <c r="CA184"/>
  <c r="EU184" s="1"/>
  <c r="AR199"/>
  <c r="DJ154"/>
  <c r="AR110"/>
  <c r="CB214"/>
  <c r="EV214" s="1"/>
  <c r="EX214" s="1"/>
  <c r="AC214" i="32" s="1"/>
  <c r="BP232" i="28"/>
  <c r="ER232" s="1"/>
  <c r="BD239"/>
  <c r="EN239" s="1"/>
  <c r="BO256"/>
  <c r="EQ256" s="1"/>
  <c r="AR254"/>
  <c r="R212"/>
  <c r="AF207"/>
  <c r="EF207" s="1"/>
  <c r="CB198"/>
  <c r="EV198" s="1"/>
  <c r="EX198" s="1"/>
  <c r="AC198" i="32" s="1"/>
  <c r="AR178" i="28"/>
  <c r="AR121"/>
  <c r="CB127"/>
  <c r="EV127" s="1"/>
  <c r="AE37"/>
  <c r="EE37" s="1"/>
  <c r="AR16"/>
  <c r="AR80"/>
  <c r="AR23"/>
  <c r="BP83"/>
  <c r="ER83" s="1"/>
  <c r="BO95"/>
  <c r="EQ95" s="1"/>
  <c r="AE173"/>
  <c r="EE173" s="1"/>
  <c r="BP117"/>
  <c r="ER117" s="1"/>
  <c r="DK175"/>
  <c r="AE88"/>
  <c r="EE88" s="1"/>
  <c r="AD13"/>
  <c r="R49"/>
  <c r="AQ54"/>
  <c r="AQ48"/>
  <c r="AQ104"/>
  <c r="AQ55"/>
  <c r="AR79"/>
  <c r="BP69"/>
  <c r="ER69" s="1"/>
  <c r="BO101"/>
  <c r="EQ101" s="1"/>
  <c r="T10"/>
  <c r="EB10" s="1"/>
  <c r="BP71"/>
  <c r="ER71" s="1"/>
  <c r="BO88"/>
  <c r="EQ88" s="1"/>
  <c r="CB117"/>
  <c r="EV117" s="1"/>
  <c r="BO128"/>
  <c r="EQ128" s="1"/>
  <c r="AD181"/>
  <c r="BP219"/>
  <c r="ER219" s="1"/>
  <c r="BP225"/>
  <c r="ER225" s="1"/>
  <c r="AF223"/>
  <c r="EF223" s="1"/>
  <c r="BO273"/>
  <c r="EQ273" s="1"/>
  <c r="AF156"/>
  <c r="EF156" s="1"/>
  <c r="BD126"/>
  <c r="EN126" s="1"/>
  <c r="AF169"/>
  <c r="EF169" s="1"/>
  <c r="AR176"/>
  <c r="AR156"/>
  <c r="AF159"/>
  <c r="EF159" s="1"/>
  <c r="BD216"/>
  <c r="EN216" s="1"/>
  <c r="AR162"/>
  <c r="CB204"/>
  <c r="EV204" s="1"/>
  <c r="DJ256"/>
  <c r="BD143"/>
  <c r="EN143" s="1"/>
  <c r="R136"/>
  <c r="AR206"/>
  <c r="AD196"/>
  <c r="CA233"/>
  <c r="EU233" s="1"/>
  <c r="AD171"/>
  <c r="AR189"/>
  <c r="R271"/>
  <c r="AF110"/>
  <c r="EF110" s="1"/>
  <c r="BD125"/>
  <c r="EN125" s="1"/>
  <c r="BP205"/>
  <c r="ER205" s="1"/>
  <c r="CA252"/>
  <c r="EU252" s="1"/>
  <c r="AF146"/>
  <c r="EF146" s="1"/>
  <c r="R273"/>
  <c r="BB235"/>
  <c r="N235" i="32" s="1"/>
  <c r="BD235" i="28"/>
  <c r="EN235" s="1"/>
  <c r="T85"/>
  <c r="EB85" s="1"/>
  <c r="R85"/>
  <c r="T105"/>
  <c r="EB105" s="1"/>
  <c r="R105"/>
  <c r="CA63"/>
  <c r="EU63" s="1"/>
  <c r="BO110"/>
  <c r="EQ110" s="1"/>
  <c r="CA119"/>
  <c r="EU119" s="1"/>
  <c r="AD79"/>
  <c r="AQ64"/>
  <c r="BO94"/>
  <c r="EQ94" s="1"/>
  <c r="BP104"/>
  <c r="ER104" s="1"/>
  <c r="AE64"/>
  <c r="EE64" s="1"/>
  <c r="BO56"/>
  <c r="EQ56" s="1"/>
  <c r="BP118"/>
  <c r="ER118" s="1"/>
  <c r="CA262"/>
  <c r="EU262" s="1"/>
  <c r="CB237"/>
  <c r="EV237" s="1"/>
  <c r="EX237" s="1"/>
  <c r="AC237" i="32" s="1"/>
  <c r="CA208" i="28"/>
  <c r="EU208" s="1"/>
  <c r="BP272"/>
  <c r="ER272" s="1"/>
  <c r="CB200"/>
  <c r="EV200" s="1"/>
  <c r="BP163"/>
  <c r="ER163" s="1"/>
  <c r="CB246"/>
  <c r="EV246" s="1"/>
  <c r="EX246" s="1"/>
  <c r="AC246" i="32" s="1"/>
  <c r="BO248" i="28"/>
  <c r="EQ248" s="1"/>
  <c r="CA150"/>
  <c r="EU150" s="1"/>
  <c r="S74"/>
  <c r="EA74" s="1"/>
  <c r="AR62"/>
  <c r="BB34"/>
  <c r="N34" i="32" s="1"/>
  <c r="AR96" i="28"/>
  <c r="BB15"/>
  <c r="N15" i="32" s="1"/>
  <c r="AQ27" i="28"/>
  <c r="AD109"/>
  <c r="AF107"/>
  <c r="EF107" s="1"/>
  <c r="AE61"/>
  <c r="EE61" s="1"/>
  <c r="AF46"/>
  <c r="EF46" s="1"/>
  <c r="AE69"/>
  <c r="EE69" s="1"/>
  <c r="AD137"/>
  <c r="AD138"/>
  <c r="AD260"/>
  <c r="AF260"/>
  <c r="EF260" s="1"/>
  <c r="AE201"/>
  <c r="EE201" s="1"/>
  <c r="AF91"/>
  <c r="EF91" s="1"/>
  <c r="AE93"/>
  <c r="EE93" s="1"/>
  <c r="AD208"/>
  <c r="AD47"/>
  <c r="AE96"/>
  <c r="EE96" s="1"/>
  <c r="BB219"/>
  <c r="N219" i="32" s="1"/>
  <c r="BD219" i="28"/>
  <c r="EN219" s="1"/>
  <c r="BC16"/>
  <c r="EM16" s="1"/>
  <c r="BD220"/>
  <c r="EN220" s="1"/>
  <c r="BD117"/>
  <c r="EN117" s="1"/>
  <c r="BD208"/>
  <c r="EN208" s="1"/>
  <c r="BB257"/>
  <c r="N257" i="32" s="1"/>
  <c r="BD257" i="28"/>
  <c r="EN257" s="1"/>
  <c r="BO73"/>
  <c r="EQ73" s="1"/>
  <c r="BP87"/>
  <c r="ER87" s="1"/>
  <c r="BP18"/>
  <c r="ER18" s="1"/>
  <c r="BP11"/>
  <c r="ER11" s="1"/>
  <c r="BP46"/>
  <c r="ER46" s="1"/>
  <c r="BP12"/>
  <c r="ER12" s="1"/>
  <c r="BP158"/>
  <c r="ER158" s="1"/>
  <c r="BP82"/>
  <c r="ER82" s="1"/>
  <c r="BP54"/>
  <c r="ER54" s="1"/>
  <c r="BP68"/>
  <c r="ER68" s="1"/>
  <c r="BP84"/>
  <c r="ER84" s="1"/>
  <c r="BP100"/>
  <c r="ER100" s="1"/>
  <c r="BP86"/>
  <c r="ER86" s="1"/>
  <c r="ET86" s="1"/>
  <c r="AB86" i="32" s="1"/>
  <c r="BP89" i="28"/>
  <c r="ER89" s="1"/>
  <c r="BP26"/>
  <c r="ER26" s="1"/>
  <c r="BP52"/>
  <c r="ER52" s="1"/>
  <c r="BP162"/>
  <c r="ER162" s="1"/>
  <c r="ET162" s="1"/>
  <c r="AB162" i="32" s="1"/>
  <c r="BP237" i="28"/>
  <c r="ER237" s="1"/>
  <c r="BP268"/>
  <c r="ER268" s="1"/>
  <c r="BP126"/>
  <c r="ER126" s="1"/>
  <c r="BP212"/>
  <c r="ER212" s="1"/>
  <c r="BP166"/>
  <c r="ER166" s="1"/>
  <c r="BP172"/>
  <c r="ER172" s="1"/>
  <c r="BP179"/>
  <c r="ER179" s="1"/>
  <c r="BP241"/>
  <c r="ER241" s="1"/>
  <c r="BP191"/>
  <c r="ER191" s="1"/>
  <c r="BP196"/>
  <c r="ER196" s="1"/>
  <c r="BP62"/>
  <c r="ER62" s="1"/>
  <c r="BP31"/>
  <c r="ER31" s="1"/>
  <c r="BP23"/>
  <c r="ER23" s="1"/>
  <c r="BP192"/>
  <c r="ER192" s="1"/>
  <c r="BP265"/>
  <c r="ER265" s="1"/>
  <c r="BP235"/>
  <c r="ER235" s="1"/>
  <c r="BP215"/>
  <c r="ER215" s="1"/>
  <c r="BP220"/>
  <c r="ER220" s="1"/>
  <c r="BP155"/>
  <c r="ER155" s="1"/>
  <c r="BP183"/>
  <c r="ER183" s="1"/>
  <c r="BP230"/>
  <c r="ER230" s="1"/>
  <c r="BP228"/>
  <c r="ER228" s="1"/>
  <c r="BP38"/>
  <c r="ER38" s="1"/>
  <c r="BO17"/>
  <c r="EQ17" s="1"/>
  <c r="CB177"/>
  <c r="EV177" s="1"/>
  <c r="CB181"/>
  <c r="EV181" s="1"/>
  <c r="CB232"/>
  <c r="EV232" s="1"/>
  <c r="CB268"/>
  <c r="EV268" s="1"/>
  <c r="CB175"/>
  <c r="EV175" s="1"/>
  <c r="CB273"/>
  <c r="EV273" s="1"/>
  <c r="CB222"/>
  <c r="EV222" s="1"/>
  <c r="EX222" s="1"/>
  <c r="AC222" i="32" s="1"/>
  <c r="CB163" i="28"/>
  <c r="EV163" s="1"/>
  <c r="EX163" s="1"/>
  <c r="AC163" i="32" s="1"/>
  <c r="CB171" i="28"/>
  <c r="EV171" s="1"/>
  <c r="EX171" s="1"/>
  <c r="AC171" i="32" s="1"/>
  <c r="CB220" i="28"/>
  <c r="EV220" s="1"/>
  <c r="CB109"/>
  <c r="EV109" s="1"/>
  <c r="CB216"/>
  <c r="EV216" s="1"/>
  <c r="CB266"/>
  <c r="EV266" s="1"/>
  <c r="EX266" s="1"/>
  <c r="AC266" i="32" s="1"/>
  <c r="CB126" i="28"/>
  <c r="EV126" s="1"/>
  <c r="EX126" s="1"/>
  <c r="AC126" i="32" s="1"/>
  <c r="CB130" i="28"/>
  <c r="EV130" s="1"/>
  <c r="EX130" s="1"/>
  <c r="AC130" i="32" s="1"/>
  <c r="CB245" i="28"/>
  <c r="EV245" s="1"/>
  <c r="CB231"/>
  <c r="EV231" s="1"/>
  <c r="CB217"/>
  <c r="EV217" s="1"/>
  <c r="AD213"/>
  <c r="AF213"/>
  <c r="EF213" s="1"/>
  <c r="BZ197"/>
  <c r="BZ115"/>
  <c r="BN121"/>
  <c r="BN259"/>
  <c r="BN190"/>
  <c r="BZ228"/>
  <c r="BZ195"/>
  <c r="BZ154"/>
  <c r="BZ155"/>
  <c r="BZ165"/>
  <c r="CB165"/>
  <c r="EV165" s="1"/>
  <c r="BB187"/>
  <c r="N187" i="32" s="1"/>
  <c r="BD187" i="28"/>
  <c r="EN187" s="1"/>
  <c r="BN275"/>
  <c r="BN198"/>
  <c r="BN149"/>
  <c r="BN144"/>
  <c r="BZ272"/>
  <c r="BZ250"/>
  <c r="BZ180"/>
  <c r="BZ210"/>
  <c r="BZ173"/>
  <c r="BN111"/>
  <c r="BN266"/>
  <c r="BN218"/>
  <c r="BN151"/>
  <c r="BN173"/>
  <c r="BN24"/>
  <c r="BZ230"/>
  <c r="BZ221"/>
  <c r="BZ199"/>
  <c r="BZ158"/>
  <c r="BZ136"/>
  <c r="BZ128"/>
  <c r="BZ118"/>
  <c r="BN263"/>
  <c r="BN214"/>
  <c r="BN176"/>
  <c r="BO34"/>
  <c r="EQ34" s="1"/>
  <c r="BO103"/>
  <c r="EQ103" s="1"/>
  <c r="BZ205"/>
  <c r="BZ112"/>
  <c r="BB115"/>
  <c r="N115" i="32" s="1"/>
  <c r="BD115" i="28"/>
  <c r="EN115" s="1"/>
  <c r="BN270"/>
  <c r="BN274"/>
  <c r="BZ235"/>
  <c r="BZ239"/>
  <c r="BZ162"/>
  <c r="BZ160"/>
  <c r="BZ144"/>
  <c r="BN125"/>
  <c r="BN236"/>
  <c r="BN206"/>
  <c r="BN154"/>
  <c r="BN147"/>
  <c r="AF186"/>
  <c r="EF186" s="1"/>
  <c r="AD186"/>
  <c r="BZ261"/>
  <c r="BZ193"/>
  <c r="BZ215"/>
  <c r="BZ131"/>
  <c r="BZ132"/>
  <c r="BB228"/>
  <c r="N228" i="32" s="1"/>
  <c r="BD228" i="28"/>
  <c r="EN228" s="1"/>
  <c r="BN189"/>
  <c r="BN156"/>
  <c r="BN131"/>
  <c r="BZ226"/>
  <c r="BZ202"/>
  <c r="BZ161"/>
  <c r="BZ139"/>
  <c r="BN116"/>
  <c r="BZ111"/>
  <c r="BN242"/>
  <c r="BN222"/>
  <c r="BN213"/>
  <c r="BN36"/>
  <c r="BZ242"/>
  <c r="BZ140"/>
  <c r="BZ113"/>
  <c r="BD203"/>
  <c r="EN203" s="1"/>
  <c r="BB203"/>
  <c r="N203" i="32" s="1"/>
  <c r="BN246" i="28"/>
  <c r="BZ267"/>
  <c r="BZ258"/>
  <c r="BZ227"/>
  <c r="BZ146"/>
  <c r="BZ147"/>
  <c r="BZ116"/>
  <c r="BN260"/>
  <c r="BN186"/>
  <c r="BN157"/>
  <c r="BN152"/>
  <c r="AF197"/>
  <c r="EF197" s="1"/>
  <c r="AD197"/>
  <c r="BZ275"/>
  <c r="BZ201"/>
  <c r="BZ218"/>
  <c r="BZ187"/>
  <c r="BZ135"/>
  <c r="BB262"/>
  <c r="N262" i="32" s="1"/>
  <c r="BD262" i="28"/>
  <c r="EN262" s="1"/>
  <c r="BN233"/>
  <c r="BN159"/>
  <c r="BN141"/>
  <c r="BN135"/>
  <c r="BN64"/>
  <c r="BZ247"/>
  <c r="BZ207"/>
  <c r="BZ142"/>
  <c r="BZ145"/>
  <c r="BZ106"/>
  <c r="BZ110"/>
  <c r="BN251"/>
  <c r="BN238"/>
  <c r="BN221"/>
  <c r="BN168"/>
  <c r="BN48"/>
  <c r="AD99"/>
  <c r="AF67"/>
  <c r="EF67" s="1"/>
  <c r="BO97"/>
  <c r="EQ97" s="1"/>
  <c r="BO27"/>
  <c r="EQ27" s="1"/>
  <c r="AD172"/>
  <c r="AF172"/>
  <c r="EF172" s="1"/>
  <c r="BZ143"/>
  <c r="BZ124"/>
  <c r="BD243"/>
  <c r="EN243" s="1"/>
  <c r="BB243"/>
  <c r="N243" i="32" s="1"/>
  <c r="BN267" i="28"/>
  <c r="BN133"/>
  <c r="BZ274"/>
  <c r="BZ203"/>
  <c r="BZ149"/>
  <c r="BZ152"/>
  <c r="BZ120"/>
  <c r="BN253"/>
  <c r="BN234"/>
  <c r="BN167"/>
  <c r="BN130"/>
  <c r="BN134"/>
  <c r="BZ257"/>
  <c r="BZ219"/>
  <c r="BZ223"/>
  <c r="BZ225"/>
  <c r="BZ138"/>
  <c r="BN119"/>
  <c r="BN231"/>
  <c r="BN210"/>
  <c r="BN148"/>
  <c r="BN138"/>
  <c r="BZ269"/>
  <c r="BZ213"/>
  <c r="BZ194"/>
  <c r="BZ153"/>
  <c r="BZ129"/>
  <c r="BN108"/>
  <c r="BN30"/>
  <c r="BN245"/>
  <c r="BN226"/>
  <c r="BN137"/>
  <c r="BN44"/>
  <c r="BN43"/>
  <c r="BB102"/>
  <c r="N102" i="32" s="1"/>
  <c r="AE141" i="28"/>
  <c r="EE141" s="1"/>
  <c r="AE181"/>
  <c r="EE181" s="1"/>
  <c r="BC188"/>
  <c r="EM188" s="1"/>
  <c r="BC210"/>
  <c r="EM210" s="1"/>
  <c r="BC241"/>
  <c r="EM241" s="1"/>
  <c r="AE264"/>
  <c r="EE264" s="1"/>
  <c r="AE266"/>
  <c r="EE266" s="1"/>
  <c r="AE214"/>
  <c r="EE214" s="1"/>
  <c r="DK173"/>
  <c r="S173"/>
  <c r="EA173" s="1"/>
  <c r="AE206"/>
  <c r="EE206" s="1"/>
  <c r="DK227"/>
  <c r="BC120"/>
  <c r="EM120" s="1"/>
  <c r="AE130"/>
  <c r="EE130" s="1"/>
  <c r="BC146"/>
  <c r="EM146" s="1"/>
  <c r="BC160"/>
  <c r="EM160" s="1"/>
  <c r="S120"/>
  <c r="EA120" s="1"/>
  <c r="DK120"/>
  <c r="AE125"/>
  <c r="EE125" s="1"/>
  <c r="BC137"/>
  <c r="EM137" s="1"/>
  <c r="BC147"/>
  <c r="EM147" s="1"/>
  <c r="AE198"/>
  <c r="EE198" s="1"/>
  <c r="S219"/>
  <c r="EA219" s="1"/>
  <c r="DK219"/>
  <c r="S158"/>
  <c r="EA158" s="1"/>
  <c r="DK158"/>
  <c r="BC212"/>
  <c r="EM212" s="1"/>
  <c r="AE167"/>
  <c r="EE167" s="1"/>
  <c r="S143"/>
  <c r="EA143" s="1"/>
  <c r="DK143"/>
  <c r="BC189"/>
  <c r="EM189" s="1"/>
  <c r="BC221"/>
  <c r="EM221" s="1"/>
  <c r="AE114"/>
  <c r="EE114" s="1"/>
  <c r="S129"/>
  <c r="EA129" s="1"/>
  <c r="DK129"/>
  <c r="S178"/>
  <c r="EA178" s="1"/>
  <c r="DK178"/>
  <c r="BC181"/>
  <c r="EM181" s="1"/>
  <c r="BC194"/>
  <c r="EM194" s="1"/>
  <c r="AE216"/>
  <c r="EE216" s="1"/>
  <c r="AE212"/>
  <c r="EE212" s="1"/>
  <c r="BC234"/>
  <c r="EM234" s="1"/>
  <c r="AE164"/>
  <c r="EE164" s="1"/>
  <c r="S218"/>
  <c r="EA218" s="1"/>
  <c r="DK218"/>
  <c r="AE246"/>
  <c r="EE246" s="1"/>
  <c r="S167"/>
  <c r="EA167" s="1"/>
  <c r="DK167"/>
  <c r="S180"/>
  <c r="EA180" s="1"/>
  <c r="AE135"/>
  <c r="EE135" s="1"/>
  <c r="BC141"/>
  <c r="EM141" s="1"/>
  <c r="AE174"/>
  <c r="EE174" s="1"/>
  <c r="AE196"/>
  <c r="EE196" s="1"/>
  <c r="BC273"/>
  <c r="EM273" s="1"/>
  <c r="S170"/>
  <c r="EA170" s="1"/>
  <c r="DK170"/>
  <c r="AE219"/>
  <c r="EE219" s="1"/>
  <c r="BC157"/>
  <c r="EM157" s="1"/>
  <c r="AQ26"/>
  <c r="AQ58"/>
  <c r="BO42"/>
  <c r="EQ42" s="1"/>
  <c r="S112"/>
  <c r="EA112" s="1"/>
  <c r="DK112"/>
  <c r="AE269"/>
  <c r="EE269" s="1"/>
  <c r="BC222"/>
  <c r="EM222" s="1"/>
  <c r="AE254"/>
  <c r="EE254" s="1"/>
  <c r="BC167"/>
  <c r="EM167" s="1"/>
  <c r="BC177"/>
  <c r="EM177" s="1"/>
  <c r="S232"/>
  <c r="EA232" s="1"/>
  <c r="DK232"/>
  <c r="AE239"/>
  <c r="EE239" s="1"/>
  <c r="BC165"/>
  <c r="EM165" s="1"/>
  <c r="BC214"/>
  <c r="EM214" s="1"/>
  <c r="AE245"/>
  <c r="EE245" s="1"/>
  <c r="BC109"/>
  <c r="EM109" s="1"/>
  <c r="BC114"/>
  <c r="EM114" s="1"/>
  <c r="AE127"/>
  <c r="EE127" s="1"/>
  <c r="BC225"/>
  <c r="EM225" s="1"/>
  <c r="BC186"/>
  <c r="EM186" s="1"/>
  <c r="AE208"/>
  <c r="EE208" s="1"/>
  <c r="S233"/>
  <c r="EA233" s="1"/>
  <c r="DK233"/>
  <c r="AE185"/>
  <c r="EE185" s="1"/>
  <c r="AE217"/>
  <c r="EE217" s="1"/>
  <c r="BC265"/>
  <c r="EM265" s="1"/>
  <c r="S154"/>
  <c r="EA154" s="1"/>
  <c r="DK154"/>
  <c r="BC245"/>
  <c r="EM245" s="1"/>
  <c r="BC261"/>
  <c r="EM261" s="1"/>
  <c r="S125"/>
  <c r="EA125" s="1"/>
  <c r="DK125"/>
  <c r="BC107"/>
  <c r="EM107" s="1"/>
  <c r="BC111"/>
  <c r="EM111" s="1"/>
  <c r="S196"/>
  <c r="EA196" s="1"/>
  <c r="DK196"/>
  <c r="DK274"/>
  <c r="S274"/>
  <c r="EA274" s="1"/>
  <c r="AE191"/>
  <c r="EE191" s="1"/>
  <c r="BC247"/>
  <c r="EM247" s="1"/>
  <c r="S264"/>
  <c r="EA264" s="1"/>
  <c r="DK264"/>
  <c r="AE170"/>
  <c r="EE170" s="1"/>
  <c r="S195"/>
  <c r="EA195" s="1"/>
  <c r="DK195"/>
  <c r="S247"/>
  <c r="EA247" s="1"/>
  <c r="DK247"/>
  <c r="BC263"/>
  <c r="EM263" s="1"/>
  <c r="AE271"/>
  <c r="EE271" s="1"/>
  <c r="AE145"/>
  <c r="EE145" s="1"/>
  <c r="BC169"/>
  <c r="EM169" s="1"/>
  <c r="AE235"/>
  <c r="EE235" s="1"/>
  <c r="DK192"/>
  <c r="S192"/>
  <c r="EA192" s="1"/>
  <c r="BC230"/>
  <c r="EM230" s="1"/>
  <c r="AE256"/>
  <c r="EE256" s="1"/>
  <c r="S165"/>
  <c r="EA165" s="1"/>
  <c r="BC183"/>
  <c r="EM183" s="1"/>
  <c r="BC166"/>
  <c r="EM166" s="1"/>
  <c r="BC223"/>
  <c r="EM223" s="1"/>
  <c r="AE126"/>
  <c r="EE126" s="1"/>
  <c r="S126"/>
  <c r="EA126" s="1"/>
  <c r="DK243"/>
  <c r="S243"/>
  <c r="EA243" s="1"/>
  <c r="AE251"/>
  <c r="EE251" s="1"/>
  <c r="S239"/>
  <c r="EA239" s="1"/>
  <c r="DK239"/>
  <c r="AE268"/>
  <c r="EE268" s="1"/>
  <c r="AE253"/>
  <c r="EE253" s="1"/>
  <c r="S116"/>
  <c r="EA116" s="1"/>
  <c r="S253"/>
  <c r="EA253" s="1"/>
  <c r="DK253"/>
  <c r="S142"/>
  <c r="EA142" s="1"/>
  <c r="DK142"/>
  <c r="AE232"/>
  <c r="EE232" s="1"/>
  <c r="BP164"/>
  <c r="ER164" s="1"/>
  <c r="S194"/>
  <c r="EA194" s="1"/>
  <c r="DK194"/>
  <c r="AE192"/>
  <c r="EE192" s="1"/>
  <c r="DK215"/>
  <c r="S215"/>
  <c r="EA215" s="1"/>
  <c r="AE203"/>
  <c r="EE203" s="1"/>
  <c r="AE238"/>
  <c r="EE238" s="1"/>
  <c r="S266"/>
  <c r="EA266" s="1"/>
  <c r="DK266"/>
  <c r="S109"/>
  <c r="EA109" s="1"/>
  <c r="DK109"/>
  <c r="AE162"/>
  <c r="EE162" s="1"/>
  <c r="S228"/>
  <c r="EA228" s="1"/>
  <c r="DK228"/>
  <c r="BC122"/>
  <c r="EM122" s="1"/>
  <c r="AE195"/>
  <c r="EE195" s="1"/>
  <c r="BC233"/>
  <c r="EM233" s="1"/>
  <c r="BC170"/>
  <c r="EM170" s="1"/>
  <c r="BC150"/>
  <c r="EM150" s="1"/>
  <c r="DK193"/>
  <c r="S193"/>
  <c r="EA193" s="1"/>
  <c r="AE220"/>
  <c r="EE220" s="1"/>
  <c r="S172"/>
  <c r="EA172" s="1"/>
  <c r="DK172"/>
  <c r="BC124"/>
  <c r="EM124" s="1"/>
  <c r="S155"/>
  <c r="EA155" s="1"/>
  <c r="DK155"/>
  <c r="S121"/>
  <c r="EA121" s="1"/>
  <c r="DK121"/>
  <c r="AE151"/>
  <c r="EE151" s="1"/>
  <c r="BC204"/>
  <c r="EM204" s="1"/>
  <c r="S221"/>
  <c r="EA221" s="1"/>
  <c r="DK221"/>
  <c r="DK272"/>
  <c r="S272"/>
  <c r="EA272" s="1"/>
  <c r="AE166"/>
  <c r="EE166" s="1"/>
  <c r="S226"/>
  <c r="EA226" s="1"/>
  <c r="DK226"/>
  <c r="BC269"/>
  <c r="EM269" s="1"/>
  <c r="AE204"/>
  <c r="EE204" s="1"/>
  <c r="BC128"/>
  <c r="EM128" s="1"/>
  <c r="S147"/>
  <c r="EA147" s="1"/>
  <c r="DK147"/>
  <c r="AE115"/>
  <c r="EE115" s="1"/>
  <c r="AE129"/>
  <c r="EE129" s="1"/>
  <c r="DK191"/>
  <c r="S191"/>
  <c r="EA191" s="1"/>
  <c r="S263"/>
  <c r="EA263" s="1"/>
  <c r="DK263"/>
  <c r="BC180"/>
  <c r="EM180" s="1"/>
  <c r="S210"/>
  <c r="EA210" s="1"/>
  <c r="DK210"/>
  <c r="S163"/>
  <c r="EA163" s="1"/>
  <c r="DK163"/>
  <c r="S237"/>
  <c r="EA237" s="1"/>
  <c r="DK237"/>
  <c r="AE233"/>
  <c r="EE233" s="1"/>
  <c r="S236"/>
  <c r="EA236" s="1"/>
  <c r="DK236"/>
  <c r="AE150"/>
  <c r="EE150" s="1"/>
  <c r="AE188"/>
  <c r="EE188" s="1"/>
  <c r="BC106"/>
  <c r="EM106" s="1"/>
  <c r="AE123"/>
  <c r="EE123" s="1"/>
  <c r="S255"/>
  <c r="EA255" s="1"/>
  <c r="DK255"/>
  <c r="AE248"/>
  <c r="EE248" s="1"/>
  <c r="AE138"/>
  <c r="EE138" s="1"/>
  <c r="BC275"/>
  <c r="EM275" s="1"/>
  <c r="AE109"/>
  <c r="EE109" s="1"/>
  <c r="AE117"/>
  <c r="EE117" s="1"/>
  <c r="AE255"/>
  <c r="EE255" s="1"/>
  <c r="DK156"/>
  <c r="S156"/>
  <c r="EA156" s="1"/>
  <c r="AE247"/>
  <c r="EE247" s="1"/>
  <c r="AE183"/>
  <c r="EE183" s="1"/>
  <c r="AE137"/>
  <c r="EE137" s="1"/>
  <c r="DK131"/>
  <c r="S131"/>
  <c r="EA131" s="1"/>
  <c r="DK207"/>
  <c r="S207"/>
  <c r="EA207" s="1"/>
  <c r="S258"/>
  <c r="EA258" s="1"/>
  <c r="DK258"/>
  <c r="BC249"/>
  <c r="EM249" s="1"/>
  <c r="AE149"/>
  <c r="EE149" s="1"/>
  <c r="BC119"/>
  <c r="EM119" s="1"/>
  <c r="DK160"/>
  <c r="S160"/>
  <c r="EA160" s="1"/>
  <c r="BC268"/>
  <c r="EM268" s="1"/>
  <c r="BC250"/>
  <c r="EM250" s="1"/>
  <c r="BC215"/>
  <c r="EM215" s="1"/>
  <c r="BC229"/>
  <c r="EM229" s="1"/>
  <c r="BC195"/>
  <c r="EM195" s="1"/>
  <c r="BC207"/>
  <c r="EM207" s="1"/>
  <c r="AE231"/>
  <c r="EE231" s="1"/>
  <c r="BC153"/>
  <c r="EM153" s="1"/>
  <c r="DK240"/>
  <c r="S240"/>
  <c r="EA240" s="1"/>
  <c r="S187"/>
  <c r="EA187" s="1"/>
  <c r="DK187"/>
  <c r="BC200"/>
  <c r="EM200" s="1"/>
  <c r="AE171"/>
  <c r="EE171" s="1"/>
  <c r="AE210"/>
  <c r="EE210" s="1"/>
  <c r="BC148"/>
  <c r="EM148" s="1"/>
  <c r="S174"/>
  <c r="EA174" s="1"/>
  <c r="DK174"/>
  <c r="AE158"/>
  <c r="EE158" s="1"/>
  <c r="AE265"/>
  <c r="EE265" s="1"/>
  <c r="BO63"/>
  <c r="EQ63" s="1"/>
  <c r="T82"/>
  <c r="EB82" s="1"/>
  <c r="R82"/>
  <c r="BP49"/>
  <c r="ER49" s="1"/>
  <c r="BO49"/>
  <c r="EQ49" s="1"/>
  <c r="T98"/>
  <c r="EB98" s="1"/>
  <c r="R98"/>
  <c r="AR9"/>
  <c r="AR36"/>
  <c r="AR72"/>
  <c r="AR39"/>
  <c r="BP85"/>
  <c r="ER85" s="1"/>
  <c r="BP74"/>
  <c r="ER74" s="1"/>
  <c r="BP79"/>
  <c r="ER79" s="1"/>
  <c r="BP50"/>
  <c r="ER50" s="1"/>
  <c r="BP41"/>
  <c r="ER41" s="1"/>
  <c r="BO41"/>
  <c r="EQ41" s="1"/>
  <c r="T66"/>
  <c r="EB66" s="1"/>
  <c r="R66"/>
  <c r="AF70"/>
  <c r="EF70" s="1"/>
  <c r="AR74"/>
  <c r="AR90"/>
  <c r="BP33"/>
  <c r="ER33" s="1"/>
  <c r="BO33"/>
  <c r="EQ33" s="1"/>
  <c r="AD63"/>
  <c r="AE52"/>
  <c r="EE52" s="1"/>
  <c r="AD44"/>
  <c r="AF44"/>
  <c r="EF44" s="1"/>
  <c r="AD12"/>
  <c r="AF12"/>
  <c r="EF12" s="1"/>
  <c r="BB87"/>
  <c r="N87" i="32" s="1"/>
  <c r="BB77" i="28"/>
  <c r="N77" i="32" s="1"/>
  <c r="AD84" i="28"/>
  <c r="AF84"/>
  <c r="EF84" s="1"/>
  <c r="BB52"/>
  <c r="N52" i="32" s="1"/>
  <c r="BB45" i="28"/>
  <c r="N45" i="32" s="1"/>
  <c r="T75" i="28"/>
  <c r="EB75" s="1"/>
  <c r="R75"/>
  <c r="T77"/>
  <c r="EB77" s="1"/>
  <c r="R77"/>
  <c r="R31"/>
  <c r="T31"/>
  <c r="EB31" s="1"/>
  <c r="T91"/>
  <c r="EB91" s="1"/>
  <c r="R91"/>
  <c r="T71"/>
  <c r="EB71" s="1"/>
  <c r="R71"/>
  <c r="T83"/>
  <c r="EB83" s="1"/>
  <c r="R83"/>
  <c r="BO57"/>
  <c r="EQ57" s="1"/>
  <c r="BO45"/>
  <c r="EQ45" s="1"/>
  <c r="BO13"/>
  <c r="EQ13" s="1"/>
  <c r="BB59"/>
  <c r="N59" i="32" s="1"/>
  <c r="T19" i="28"/>
  <c r="EB19" s="1"/>
  <c r="R19"/>
  <c r="T89"/>
  <c r="EB89" s="1"/>
  <c r="R89"/>
  <c r="R55"/>
  <c r="T55"/>
  <c r="EB55" s="1"/>
  <c r="T61"/>
  <c r="EB61" s="1"/>
  <c r="R61"/>
  <c r="T29"/>
  <c r="EB29" s="1"/>
  <c r="R29"/>
  <c r="BO65"/>
  <c r="EQ65" s="1"/>
  <c r="R27"/>
  <c r="T27"/>
  <c r="EB27" s="1"/>
  <c r="T84"/>
  <c r="EB84" s="1"/>
  <c r="R84"/>
  <c r="T67"/>
  <c r="EB67" s="1"/>
  <c r="R67"/>
  <c r="T93"/>
  <c r="EB93" s="1"/>
  <c r="R93"/>
  <c r="R39"/>
  <c r="T39"/>
  <c r="EB39" s="1"/>
  <c r="T57"/>
  <c r="EB57" s="1"/>
  <c r="R57"/>
  <c r="T73"/>
  <c r="EB73" s="1"/>
  <c r="R73"/>
  <c r="R11"/>
  <c r="T11"/>
  <c r="EB11" s="1"/>
  <c r="CA89"/>
  <c r="EU89" s="1"/>
  <c r="BO53"/>
  <c r="EQ53" s="1"/>
  <c r="T45"/>
  <c r="EB45" s="1"/>
  <c r="R45"/>
  <c r="R23"/>
  <c r="T23"/>
  <c r="EB23" s="1"/>
  <c r="T97"/>
  <c r="EB97" s="1"/>
  <c r="R97"/>
  <c r="AS7"/>
  <c r="Q7" i="32" s="1"/>
  <c r="BQ7" i="28"/>
  <c r="CC7"/>
  <c r="T63"/>
  <c r="EB63" s="1"/>
  <c r="R63"/>
  <c r="T35"/>
  <c r="EB35" s="1"/>
  <c r="R35"/>
  <c r="BO37"/>
  <c r="EQ37" s="1"/>
  <c r="BO29"/>
  <c r="EQ29" s="1"/>
  <c r="BO61"/>
  <c r="EQ61" s="1"/>
  <c r="T76"/>
  <c r="EB76" s="1"/>
  <c r="R76"/>
  <c r="R43"/>
  <c r="T43"/>
  <c r="EB43" s="1"/>
  <c r="T15"/>
  <c r="EB15" s="1"/>
  <c r="R15"/>
  <c r="T81"/>
  <c r="EB81" s="1"/>
  <c r="R81"/>
  <c r="T103"/>
  <c r="EB103" s="1"/>
  <c r="R103"/>
  <c r="T59"/>
  <c r="EB59" s="1"/>
  <c r="R59"/>
  <c r="T79"/>
  <c r="EB79" s="1"/>
  <c r="R79"/>
  <c r="T47"/>
  <c r="EB47" s="1"/>
  <c r="R47"/>
  <c r="T99"/>
  <c r="EB99" s="1"/>
  <c r="R99"/>
  <c r="T13"/>
  <c r="EB13" s="1"/>
  <c r="R13"/>
  <c r="T65"/>
  <c r="EB65" s="1"/>
  <c r="R65"/>
  <c r="BC93"/>
  <c r="EM93" s="1"/>
  <c r="BC87"/>
  <c r="EM87" s="1"/>
  <c r="BP14"/>
  <c r="ER14" s="1"/>
  <c r="BP34"/>
  <c r="ER34" s="1"/>
  <c r="BP63"/>
  <c r="ER63" s="1"/>
  <c r="BP95"/>
  <c r="ER95" s="1"/>
  <c r="BP92"/>
  <c r="ER92" s="1"/>
  <c r="BP16"/>
  <c r="ER16" s="1"/>
  <c r="BP55"/>
  <c r="ER55" s="1"/>
  <c r="S94"/>
  <c r="EA94" s="1"/>
  <c r="CA23"/>
  <c r="EU23" s="1"/>
  <c r="BC34"/>
  <c r="EM34" s="1"/>
  <c r="BC60"/>
  <c r="EM60" s="1"/>
  <c r="BP93"/>
  <c r="ER93" s="1"/>
  <c r="BP67"/>
  <c r="ER67" s="1"/>
  <c r="S68"/>
  <c r="EA68" s="1"/>
  <c r="BP81"/>
  <c r="ER81" s="1"/>
  <c r="BP70"/>
  <c r="ER70" s="1"/>
  <c r="BP102"/>
  <c r="ER102" s="1"/>
  <c r="BP101"/>
  <c r="ER101" s="1"/>
  <c r="BP75"/>
  <c r="ER75" s="1"/>
  <c r="S96"/>
  <c r="EA96" s="1"/>
  <c r="BC77"/>
  <c r="EM77" s="1"/>
  <c r="BC97"/>
  <c r="EM97" s="1"/>
  <c r="BP15"/>
  <c r="ER15" s="1"/>
  <c r="BP105"/>
  <c r="ER105" s="1"/>
  <c r="BP103"/>
  <c r="ER103" s="1"/>
  <c r="ET103" s="1"/>
  <c r="AB103" i="32" s="1"/>
  <c r="S18" i="28"/>
  <c r="EA18" s="1"/>
  <c r="BC103"/>
  <c r="EM103" s="1"/>
  <c r="BC105"/>
  <c r="EM105" s="1"/>
  <c r="BP73"/>
  <c r="ER73" s="1"/>
  <c r="BP66"/>
  <c r="ER66" s="1"/>
  <c r="BP98"/>
  <c r="ER98" s="1"/>
  <c r="BP42"/>
  <c r="ER42" s="1"/>
  <c r="BP77"/>
  <c r="ER77" s="1"/>
  <c r="S62"/>
  <c r="EA62" s="1"/>
  <c r="BP97"/>
  <c r="ER97" s="1"/>
  <c r="BP78"/>
  <c r="ER78" s="1"/>
  <c r="BP94"/>
  <c r="ER94" s="1"/>
  <c r="BP10"/>
  <c r="ER10" s="1"/>
  <c r="ET10" s="1"/>
  <c r="AB10" i="32" s="1"/>
  <c r="BP27" i="28"/>
  <c r="ER27" s="1"/>
  <c r="BP91"/>
  <c r="ER91" s="1"/>
  <c r="AQ45"/>
  <c r="AQ93"/>
  <c r="AQ52"/>
  <c r="AR8"/>
  <c r="AR88"/>
  <c r="AQ42"/>
  <c r="AR14"/>
  <c r="AR54"/>
  <c r="AQ21"/>
  <c r="AQ41"/>
  <c r="AQ57"/>
  <c r="AQ73"/>
  <c r="AQ89"/>
  <c r="AQ105"/>
  <c r="AQ28"/>
  <c r="AQ76"/>
  <c r="AQ46"/>
  <c r="AQ29"/>
  <c r="AQ77"/>
  <c r="AQ84"/>
  <c r="AR56"/>
  <c r="AR104"/>
  <c r="AR47"/>
  <c r="AR95"/>
  <c r="AQ38"/>
  <c r="AQ13"/>
  <c r="AQ37"/>
  <c r="AQ53"/>
  <c r="AQ69"/>
  <c r="AQ85"/>
  <c r="AQ101"/>
  <c r="AQ20"/>
  <c r="AQ68"/>
  <c r="AQ100"/>
  <c r="AR32"/>
  <c r="AR48"/>
  <c r="AR64"/>
  <c r="AR11"/>
  <c r="AR19"/>
  <c r="AR27"/>
  <c r="AR43"/>
  <c r="AR51"/>
  <c r="AR59"/>
  <c r="AR75"/>
  <c r="AR83"/>
  <c r="AR91"/>
  <c r="AR99"/>
  <c r="AQ61"/>
  <c r="AR31"/>
  <c r="AR55"/>
  <c r="AR71"/>
  <c r="AQ34"/>
  <c r="AR10"/>
  <c r="AR26"/>
  <c r="AR50"/>
  <c r="AR58"/>
  <c r="AR82"/>
  <c r="AR98"/>
  <c r="AQ33"/>
  <c r="AQ49"/>
  <c r="AQ65"/>
  <c r="AQ81"/>
  <c r="AQ97"/>
  <c r="AQ12"/>
  <c r="AQ60"/>
  <c r="AQ92"/>
  <c r="CA57"/>
  <c r="EU57" s="1"/>
  <c r="CB27"/>
  <c r="EV27" s="1"/>
  <c r="CA76"/>
  <c r="EU76" s="1"/>
  <c r="CA100"/>
  <c r="EU100" s="1"/>
  <c r="CA77"/>
  <c r="EU77" s="1"/>
  <c r="CA21"/>
  <c r="EU21" s="1"/>
  <c r="CA97"/>
  <c r="EU97" s="1"/>
  <c r="CA78"/>
  <c r="EU78" s="1"/>
  <c r="CB98"/>
  <c r="EV98" s="1"/>
  <c r="EX98" s="1"/>
  <c r="AC98" i="32" s="1"/>
  <c r="CA47" i="28"/>
  <c r="EU47" s="1"/>
  <c r="CB45"/>
  <c r="EV45" s="1"/>
  <c r="CA44"/>
  <c r="EU44" s="1"/>
  <c r="CA49"/>
  <c r="EU49" s="1"/>
  <c r="CA13"/>
  <c r="EU13" s="1"/>
  <c r="CB29"/>
  <c r="EV29" s="1"/>
  <c r="CB90"/>
  <c r="EV90" s="1"/>
  <c r="EX90" s="1"/>
  <c r="AC90" i="32" s="1"/>
  <c r="CA90" i="28"/>
  <c r="EU90" s="1"/>
  <c r="CB82"/>
  <c r="EV82" s="1"/>
  <c r="EX82" s="1"/>
  <c r="AC82" i="32" s="1"/>
  <c r="CA82" i="28"/>
  <c r="EU82" s="1"/>
  <c r="CB74"/>
  <c r="EV74" s="1"/>
  <c r="EX74" s="1"/>
  <c r="AC74" i="32" s="1"/>
  <c r="CA74" i="28"/>
  <c r="EU74" s="1"/>
  <c r="CB66"/>
  <c r="EV66" s="1"/>
  <c r="EX66" s="1"/>
  <c r="AC66" i="32" s="1"/>
  <c r="CA66" i="28"/>
  <c r="EU66" s="1"/>
  <c r="CB58"/>
  <c r="EV58" s="1"/>
  <c r="EX58" s="1"/>
  <c r="AC58" i="32" s="1"/>
  <c r="CA58" i="28"/>
  <c r="EU58" s="1"/>
  <c r="CB50"/>
  <c r="EV50" s="1"/>
  <c r="EX50" s="1"/>
  <c r="AC50" i="32" s="1"/>
  <c r="CA50" i="28"/>
  <c r="EU50" s="1"/>
  <c r="CB42"/>
  <c r="EV42" s="1"/>
  <c r="EX42" s="1"/>
  <c r="AC42" i="32" s="1"/>
  <c r="CA42" i="28"/>
  <c r="EU42" s="1"/>
  <c r="CB34"/>
  <c r="EV34" s="1"/>
  <c r="EX34" s="1"/>
  <c r="AC34" i="32" s="1"/>
  <c r="CA34" i="28"/>
  <c r="EU34" s="1"/>
  <c r="CB26"/>
  <c r="EV26" s="1"/>
  <c r="EX26" s="1"/>
  <c r="AC26" i="32" s="1"/>
  <c r="CA26" i="28"/>
  <c r="EU26" s="1"/>
  <c r="CB18"/>
  <c r="EV18" s="1"/>
  <c r="EX18" s="1"/>
  <c r="AC18" i="32" s="1"/>
  <c r="CA18" i="28"/>
  <c r="EU18" s="1"/>
  <c r="CB10"/>
  <c r="EV10" s="1"/>
  <c r="EX10" s="1"/>
  <c r="AC10" i="32" s="1"/>
  <c r="CA10" i="28"/>
  <c r="EU10" s="1"/>
  <c r="CB59"/>
  <c r="EV59" s="1"/>
  <c r="CA59"/>
  <c r="EU59" s="1"/>
  <c r="BZ7"/>
  <c r="N7" i="32" s="1"/>
  <c r="CB7" i="28"/>
  <c r="EV7" s="1"/>
  <c r="CB75"/>
  <c r="EV75" s="1"/>
  <c r="CA75"/>
  <c r="EU75" s="1"/>
  <c r="CB51"/>
  <c r="EV51" s="1"/>
  <c r="CA51"/>
  <c r="EU51" s="1"/>
  <c r="CB43"/>
  <c r="EV43" s="1"/>
  <c r="CA43"/>
  <c r="EU43" s="1"/>
  <c r="CB104"/>
  <c r="EV104" s="1"/>
  <c r="CA104"/>
  <c r="EU104" s="1"/>
  <c r="CB93"/>
  <c r="EV93" s="1"/>
  <c r="CA93"/>
  <c r="EU93" s="1"/>
  <c r="CB96"/>
  <c r="EV96" s="1"/>
  <c r="CA96"/>
  <c r="EU96" s="1"/>
  <c r="CB88"/>
  <c r="EV88" s="1"/>
  <c r="CA88"/>
  <c r="EU88" s="1"/>
  <c r="CB80"/>
  <c r="EV80" s="1"/>
  <c r="CA80"/>
  <c r="EU80" s="1"/>
  <c r="CB72"/>
  <c r="EV72" s="1"/>
  <c r="CA72"/>
  <c r="EU72" s="1"/>
  <c r="CB64"/>
  <c r="EV64" s="1"/>
  <c r="CA64"/>
  <c r="EU64" s="1"/>
  <c r="CB56"/>
  <c r="EV56" s="1"/>
  <c r="CA56"/>
  <c r="EU56" s="1"/>
  <c r="CB48"/>
  <c r="EV48" s="1"/>
  <c r="CA48"/>
  <c r="EU48" s="1"/>
  <c r="CB40"/>
  <c r="EV40" s="1"/>
  <c r="CA40"/>
  <c r="EU40" s="1"/>
  <c r="CB32"/>
  <c r="EV32" s="1"/>
  <c r="CA32"/>
  <c r="EU32" s="1"/>
  <c r="CB24"/>
  <c r="EV24" s="1"/>
  <c r="CA24"/>
  <c r="EU24" s="1"/>
  <c r="CB16"/>
  <c r="EV16" s="1"/>
  <c r="CA16"/>
  <c r="EU16" s="1"/>
  <c r="CB8"/>
  <c r="EV8" s="1"/>
  <c r="CA8"/>
  <c r="EU8" s="1"/>
  <c r="AD28"/>
  <c r="AF28"/>
  <c r="EF28" s="1"/>
  <c r="AF27"/>
  <c r="EF27" s="1"/>
  <c r="AF51"/>
  <c r="EF51" s="1"/>
  <c r="AD92"/>
  <c r="AF92"/>
  <c r="EF92" s="1"/>
  <c r="AE99"/>
  <c r="EE99" s="1"/>
  <c r="AD60"/>
  <c r="AF60"/>
  <c r="EF60" s="1"/>
  <c r="S46"/>
  <c r="EA46" s="1"/>
  <c r="S44"/>
  <c r="EA44" s="1"/>
  <c r="S36"/>
  <c r="EA36" s="1"/>
  <c r="S32"/>
  <c r="EA32" s="1"/>
  <c r="S16"/>
  <c r="EA16" s="1"/>
  <c r="S52"/>
  <c r="EA52" s="1"/>
  <c r="S41"/>
  <c r="EA41" s="1"/>
  <c r="S28"/>
  <c r="EA28" s="1"/>
  <c r="S17"/>
  <c r="EA17" s="1"/>
  <c r="S8"/>
  <c r="EA8" s="1"/>
  <c r="S40"/>
  <c r="EA40" s="1"/>
  <c r="S30"/>
  <c r="EA30" s="1"/>
  <c r="S12"/>
  <c r="EA12" s="1"/>
  <c r="S49"/>
  <c r="EA49" s="1"/>
  <c r="S33"/>
  <c r="EA33" s="1"/>
  <c r="S38"/>
  <c r="EA38" s="1"/>
  <c r="S20"/>
  <c r="EA20" s="1"/>
  <c r="S7"/>
  <c r="EA7" s="1"/>
  <c r="R7"/>
  <c r="AD18"/>
  <c r="AD41"/>
  <c r="AD7"/>
  <c r="AE13"/>
  <c r="EE13" s="1"/>
  <c r="AD86"/>
  <c r="AD17"/>
  <c r="AD68"/>
  <c r="AD82"/>
  <c r="AD57"/>
  <c r="AD22"/>
  <c r="AF22"/>
  <c r="EF22" s="1"/>
  <c r="AD100"/>
  <c r="AD97"/>
  <c r="AD33"/>
  <c r="AD26"/>
  <c r="AD81"/>
  <c r="AE56"/>
  <c r="EE56" s="1"/>
  <c r="AD54"/>
  <c r="AD94"/>
  <c r="AD73"/>
  <c r="AD9"/>
  <c r="AD74"/>
  <c r="AD78"/>
  <c r="AF78"/>
  <c r="EF78" s="1"/>
  <c r="AD34"/>
  <c r="AE47"/>
  <c r="EE47" s="1"/>
  <c r="AE29"/>
  <c r="EE29" s="1"/>
  <c r="AD58"/>
  <c r="AD80"/>
  <c r="AD49"/>
  <c r="AE20"/>
  <c r="EE20" s="1"/>
  <c r="AE85"/>
  <c r="EE85" s="1"/>
  <c r="AD90"/>
  <c r="AD105"/>
  <c r="AE42"/>
  <c r="EE42" s="1"/>
  <c r="AE59"/>
  <c r="EE59" s="1"/>
  <c r="AE76"/>
  <c r="EE76" s="1"/>
  <c r="AD62"/>
  <c r="AE72"/>
  <c r="EE72" s="1"/>
  <c r="AD102"/>
  <c r="AD30"/>
  <c r="AD89"/>
  <c r="AD25"/>
  <c r="AE63"/>
  <c r="EE63" s="1"/>
  <c r="AE79"/>
  <c r="EE79" s="1"/>
  <c r="AE101"/>
  <c r="EE101" s="1"/>
  <c r="AE21"/>
  <c r="EE21" s="1"/>
  <c r="AD38"/>
  <c r="AD14"/>
  <c r="AF14"/>
  <c r="EF14" s="1"/>
  <c r="AD98"/>
  <c r="AD10"/>
  <c r="AD36"/>
  <c r="AD50"/>
  <c r="AD65"/>
  <c r="BB105"/>
  <c r="N105" i="32" s="1"/>
  <c r="BD89" i="28"/>
  <c r="EN89" s="1"/>
  <c r="BB67"/>
  <c r="N67" i="32" s="1"/>
  <c r="BD51" i="28"/>
  <c r="EN51" s="1"/>
  <c r="BD9"/>
  <c r="EN9" s="1"/>
  <c r="BD95"/>
  <c r="EN95" s="1"/>
  <c r="BB60"/>
  <c r="N60" i="32" s="1"/>
  <c r="BD61" i="28"/>
  <c r="EN61" s="1"/>
  <c r="BB79"/>
  <c r="N79" i="32" s="1"/>
  <c r="BB97" i="28"/>
  <c r="N97" i="32" s="1"/>
  <c r="BD13" i="28"/>
  <c r="EN13" s="1"/>
  <c r="BD18"/>
  <c r="EN18" s="1"/>
  <c r="BD64"/>
  <c r="EN64" s="1"/>
  <c r="BD65"/>
  <c r="EN65" s="1"/>
  <c r="BB103"/>
  <c r="N103" i="32" s="1"/>
  <c r="BC101" i="28"/>
  <c r="EM101" s="1"/>
  <c r="BB101"/>
  <c r="N101" i="32" s="1"/>
  <c r="BD7" i="28"/>
  <c r="EN7" s="1"/>
  <c r="BD75"/>
  <c r="EN75" s="1"/>
  <c r="BD71"/>
  <c r="EN71" s="1"/>
  <c r="BB54"/>
  <c r="N54" i="32" s="1"/>
  <c r="BB56" i="28"/>
  <c r="N56" i="32" s="1"/>
  <c r="BB22" i="28"/>
  <c r="N22" i="32" s="1"/>
  <c r="BB96" i="28"/>
  <c r="N96" i="32" s="1"/>
  <c r="BB17" i="28"/>
  <c r="N17" i="32" s="1"/>
  <c r="BB10" i="28"/>
  <c r="N10" i="32" s="1"/>
  <c r="BB74" i="28"/>
  <c r="N74" i="32" s="1"/>
  <c r="BC52" i="28"/>
  <c r="EM52" s="1"/>
  <c r="BC59"/>
  <c r="EM59" s="1"/>
  <c r="BB62"/>
  <c r="N62" i="32" s="1"/>
  <c r="BB53" i="28"/>
  <c r="N53" i="32" s="1"/>
  <c r="BB12" i="28"/>
  <c r="N12" i="32" s="1"/>
  <c r="BC79" i="28"/>
  <c r="EM79" s="1"/>
  <c r="BB8"/>
  <c r="N8" i="32" s="1"/>
  <c r="BB80" i="28"/>
  <c r="N80" i="32" s="1"/>
  <c r="BB104" i="28"/>
  <c r="N104" i="32" s="1"/>
  <c r="BB41" i="28"/>
  <c r="N41" i="32" s="1"/>
  <c r="BB11" i="28"/>
  <c r="N11" i="32" s="1"/>
  <c r="BB19" i="28"/>
  <c r="N19" i="32" s="1"/>
  <c r="BB70" i="28"/>
  <c r="N70" i="32" s="1"/>
  <c r="BB48" i="28"/>
  <c r="N48" i="32" s="1"/>
  <c r="BB43" i="28"/>
  <c r="N43" i="32" s="1"/>
  <c r="BB42" i="28"/>
  <c r="N42" i="32" s="1"/>
  <c r="BB37" i="28"/>
  <c r="N37" i="32" s="1"/>
  <c r="BB14" i="28"/>
  <c r="N14" i="32" s="1"/>
  <c r="BB25" i="28"/>
  <c r="N25" i="32" s="1"/>
  <c r="BB38" i="28"/>
  <c r="N38" i="32" s="1"/>
  <c r="BB78" i="28"/>
  <c r="N78" i="32" s="1"/>
  <c r="BB86" i="28"/>
  <c r="N86" i="32" s="1"/>
  <c r="BC67" i="28"/>
  <c r="EM67" s="1"/>
  <c r="BB33"/>
  <c r="N33" i="32" s="1"/>
  <c r="BB57" i="28"/>
  <c r="N57" i="32" s="1"/>
  <c r="BB27" i="28"/>
  <c r="N27" i="32" s="1"/>
  <c r="BB49" i="28"/>
  <c r="N49" i="32" s="1"/>
  <c r="BB82" i="28"/>
  <c r="N82" i="32" s="1"/>
  <c r="BB90" i="28"/>
  <c r="N90" i="32" s="1"/>
  <c r="BB92" i="28"/>
  <c r="N92" i="32" s="1"/>
  <c r="BC102" i="28"/>
  <c r="EM102" s="1"/>
  <c r="BC45"/>
  <c r="EM45" s="1"/>
  <c r="BB21"/>
  <c r="N21" i="32" s="1"/>
  <c r="BB68" i="28"/>
  <c r="N68" i="32" s="1"/>
  <c r="BB76" i="28"/>
  <c r="N76" i="32" s="1"/>
  <c r="BB84" i="28"/>
  <c r="N84" i="32" s="1"/>
  <c r="BC15" i="28"/>
  <c r="EM15" s="1"/>
  <c r="BB72"/>
  <c r="N72" i="32" s="1"/>
  <c r="BB88" i="28"/>
  <c r="N88" i="32" s="1"/>
  <c r="BB35" i="28"/>
  <c r="N35" i="32" s="1"/>
  <c r="P155" l="1"/>
  <c r="O166"/>
  <c r="O128"/>
  <c r="P220"/>
  <c r="P182"/>
  <c r="O263"/>
  <c r="P205"/>
  <c r="O102"/>
  <c r="P231"/>
  <c r="O202"/>
  <c r="O247"/>
  <c r="P173"/>
  <c r="P108"/>
  <c r="O269"/>
  <c r="P185"/>
  <c r="O186"/>
  <c r="O119"/>
  <c r="P264"/>
  <c r="O210"/>
  <c r="O215"/>
  <c r="P150"/>
  <c r="P152"/>
  <c r="P252"/>
  <c r="O103"/>
  <c r="P216"/>
  <c r="O268"/>
  <c r="O147"/>
  <c r="O229"/>
  <c r="O153"/>
  <c r="O221"/>
  <c r="P174"/>
  <c r="O120"/>
  <c r="P200"/>
  <c r="O204"/>
  <c r="P266"/>
  <c r="O79"/>
  <c r="O207"/>
  <c r="P158"/>
  <c r="P276"/>
  <c r="O188"/>
  <c r="O275"/>
  <c r="O189"/>
  <c r="O32"/>
  <c r="O67"/>
  <c r="O212"/>
  <c r="P113"/>
  <c r="P144"/>
  <c r="P212"/>
  <c r="P135"/>
  <c r="P273"/>
  <c r="O16"/>
  <c r="P272"/>
  <c r="P241"/>
  <c r="P154"/>
  <c r="P214"/>
  <c r="O146"/>
  <c r="O261"/>
  <c r="O241"/>
  <c r="P225"/>
  <c r="P106"/>
  <c r="P226"/>
  <c r="P198"/>
  <c r="O124"/>
  <c r="P240"/>
  <c r="O148"/>
  <c r="O225"/>
  <c r="P132"/>
  <c r="P224"/>
  <c r="O114"/>
  <c r="O195"/>
  <c r="P236"/>
  <c r="O222"/>
  <c r="P233"/>
  <c r="O107"/>
  <c r="P227"/>
  <c r="O223"/>
  <c r="O180"/>
  <c r="O170"/>
  <c r="O137"/>
  <c r="P175"/>
  <c r="O157"/>
  <c r="O87"/>
  <c r="O265"/>
  <c r="P159"/>
  <c r="O141"/>
  <c r="O249"/>
  <c r="O194"/>
  <c r="O230"/>
  <c r="O122"/>
  <c r="O250"/>
  <c r="P127"/>
  <c r="O169"/>
  <c r="O233"/>
  <c r="P171"/>
  <c r="P255"/>
  <c r="O214"/>
  <c r="O160"/>
  <c r="O111"/>
  <c r="O15"/>
  <c r="O234"/>
  <c r="O181"/>
  <c r="O109"/>
  <c r="O183"/>
  <c r="ET26" i="28"/>
  <c r="AB26" i="32" s="1"/>
  <c r="ET205" i="28"/>
  <c r="AB205" i="32" s="1"/>
  <c r="ET122" i="28"/>
  <c r="AB122" i="32" s="1"/>
  <c r="ET146" i="28"/>
  <c r="AB146" i="32" s="1"/>
  <c r="ET71" i="28"/>
  <c r="AB71" i="32" s="1"/>
  <c r="ET182" i="28"/>
  <c r="AB182" i="32" s="1"/>
  <c r="ET90" i="28"/>
  <c r="AB90" i="32" s="1"/>
  <c r="ET70" i="28"/>
  <c r="AB70" i="32" s="1"/>
  <c r="ET126" i="28"/>
  <c r="AB126" i="32" s="1"/>
  <c r="AW106" i="28"/>
  <c r="EK106" s="1"/>
  <c r="EL106" s="1"/>
  <c r="Z106" i="32" s="1"/>
  <c r="ET55" i="28"/>
  <c r="AB55" i="32" s="1"/>
  <c r="ET50" i="28"/>
  <c r="AB50" i="32" s="1"/>
  <c r="ET82" i="28"/>
  <c r="AB82" i="32" s="1"/>
  <c r="ET34" i="28"/>
  <c r="AB34" i="32" s="1"/>
  <c r="ET191" i="28"/>
  <c r="AB191" i="32" s="1"/>
  <c r="ET118" i="28"/>
  <c r="AB118" i="32" s="1"/>
  <c r="DP256" i="15"/>
  <c r="AX254" i="28" s="1"/>
  <c r="EN256" i="15"/>
  <c r="ET158" i="28"/>
  <c r="AB158" i="32" s="1"/>
  <c r="ET170" i="28"/>
  <c r="AB170" i="32" s="1"/>
  <c r="ET78" i="28"/>
  <c r="AB78" i="32" s="1"/>
  <c r="ET74" i="28"/>
  <c r="AB74" i="32" s="1"/>
  <c r="ET38" i="28"/>
  <c r="AB38" i="32" s="1"/>
  <c r="ET155" i="28"/>
  <c r="AB155" i="32" s="1"/>
  <c r="ET62" i="28"/>
  <c r="AB62" i="32" s="1"/>
  <c r="ET163" i="28"/>
  <c r="AB163" i="32" s="1"/>
  <c r="ET150" i="28"/>
  <c r="AB150" i="32" s="1"/>
  <c r="ET258" i="28"/>
  <c r="AB258" i="32" s="1"/>
  <c r="ET22" i="28"/>
  <c r="AB22" i="32" s="1"/>
  <c r="ET227" i="28"/>
  <c r="AB227" i="32" s="1"/>
  <c r="ET102" i="28"/>
  <c r="AB102" i="32" s="1"/>
  <c r="ET235" i="28"/>
  <c r="AB235" i="32" s="1"/>
  <c r="ET54" i="28"/>
  <c r="AB54" i="32" s="1"/>
  <c r="ET237" i="28"/>
  <c r="AB237" i="32" s="1"/>
  <c r="ET98" i="28"/>
  <c r="AB98" i="32" s="1"/>
  <c r="ET262" i="28"/>
  <c r="AB262" i="32" s="1"/>
  <c r="EI97" i="28"/>
  <c r="O97" i="32"/>
  <c r="EI33" i="28"/>
  <c r="EJ50"/>
  <c r="EL50" s="1"/>
  <c r="Z50" i="32" s="1"/>
  <c r="EJ71" i="28"/>
  <c r="EL71" s="1"/>
  <c r="Z71" i="32" s="1"/>
  <c r="P71"/>
  <c r="EJ99" i="28"/>
  <c r="EJ59"/>
  <c r="P59" i="32"/>
  <c r="EJ19" i="28"/>
  <c r="EJ32"/>
  <c r="EI101"/>
  <c r="O101" i="32"/>
  <c r="EI37" i="28"/>
  <c r="EJ47"/>
  <c r="EI77"/>
  <c r="O77" i="32"/>
  <c r="EI28" i="28"/>
  <c r="EI57"/>
  <c r="EJ14"/>
  <c r="EI52"/>
  <c r="O52" i="32"/>
  <c r="EJ9" i="28"/>
  <c r="P9" i="32"/>
  <c r="EJ96" i="28"/>
  <c r="EJ189"/>
  <c r="EL189" s="1"/>
  <c r="Z189" i="32" s="1"/>
  <c r="P189"/>
  <c r="EJ206" i="28"/>
  <c r="EL206" s="1"/>
  <c r="Z206" i="32" s="1"/>
  <c r="P206"/>
  <c r="EJ156" i="28"/>
  <c r="P156" i="32"/>
  <c r="EI48" i="28"/>
  <c r="EJ16"/>
  <c r="EJ178"/>
  <c r="EL178" s="1"/>
  <c r="Z178" i="32" s="1"/>
  <c r="P178"/>
  <c r="EJ254" i="28"/>
  <c r="EL254" s="1"/>
  <c r="Z254" i="32" s="1"/>
  <c r="P254"/>
  <c r="EJ179" i="28"/>
  <c r="P179" i="32"/>
  <c r="EI182" i="28"/>
  <c r="EJ196"/>
  <c r="P196" i="32"/>
  <c r="EJ139" i="28"/>
  <c r="EL139" s="1"/>
  <c r="Z139" i="32" s="1"/>
  <c r="P139"/>
  <c r="EI83" i="28"/>
  <c r="EJ274"/>
  <c r="EL274" s="1"/>
  <c r="Z274" i="32" s="1"/>
  <c r="P274"/>
  <c r="EJ86" i="28"/>
  <c r="EL86" s="1"/>
  <c r="Z86" i="32" s="1"/>
  <c r="EJ24" i="28"/>
  <c r="P24" i="32"/>
  <c r="EI216" i="28"/>
  <c r="EJ78"/>
  <c r="EL78" s="1"/>
  <c r="Z78" i="32" s="1"/>
  <c r="EJ134" i="28"/>
  <c r="EL134" s="1"/>
  <c r="Z134" i="32" s="1"/>
  <c r="P134"/>
  <c r="EJ221" i="28"/>
  <c r="P221" i="32"/>
  <c r="EI8" i="28"/>
  <c r="EI144"/>
  <c r="EJ146"/>
  <c r="EL146" s="1"/>
  <c r="Z146" i="32" s="1"/>
  <c r="P146"/>
  <c r="EJ129" i="28"/>
  <c r="P129" i="32"/>
  <c r="EJ153" i="28"/>
  <c r="P153" i="32"/>
  <c r="EJ193" i="28"/>
  <c r="P193" i="32"/>
  <c r="EJ117" i="28"/>
  <c r="P117" i="32"/>
  <c r="EJ260" i="28"/>
  <c r="EI19"/>
  <c r="EJ15"/>
  <c r="P15" i="32"/>
  <c r="EJ194" i="28"/>
  <c r="EL194" s="1"/>
  <c r="Z194" i="32" s="1"/>
  <c r="P194"/>
  <c r="EI171" i="28"/>
  <c r="EI127"/>
  <c r="EJ70"/>
  <c r="EL70" s="1"/>
  <c r="Z70" i="32" s="1"/>
  <c r="EJ239" i="28"/>
  <c r="P239" i="32"/>
  <c r="EJ195" i="28"/>
  <c r="P195" i="32"/>
  <c r="EJ259" i="28"/>
  <c r="P259" i="32"/>
  <c r="EJ107" i="28"/>
  <c r="P107" i="32"/>
  <c r="EJ102" i="28"/>
  <c r="EL102" s="1"/>
  <c r="Z102" i="32" s="1"/>
  <c r="P102"/>
  <c r="EJ197" i="28"/>
  <c r="P197" i="32"/>
  <c r="EJ202" i="28"/>
  <c r="EL202" s="1"/>
  <c r="Z202" i="32" s="1"/>
  <c r="EJ267" i="28"/>
  <c r="P267" i="32"/>
  <c r="EJ251" i="28"/>
  <c r="P251" i="32"/>
  <c r="EI245" i="28"/>
  <c r="O245" i="32"/>
  <c r="EI273" i="28"/>
  <c r="O273" i="32"/>
  <c r="EJ238" i="28"/>
  <c r="EI50"/>
  <c r="EI158"/>
  <c r="EJ187"/>
  <c r="P187" i="32"/>
  <c r="EJ125" i="28"/>
  <c r="EL125" s="1"/>
  <c r="Z125" i="32" s="1"/>
  <c r="P125"/>
  <c r="EJ183" i="28"/>
  <c r="P183" i="32"/>
  <c r="EJ204" i="28"/>
  <c r="P204" i="32"/>
  <c r="EJ188" i="28"/>
  <c r="P188" i="32"/>
  <c r="EJ172" i="28"/>
  <c r="P172" i="32"/>
  <c r="EI12" i="28"/>
  <c r="EI49"/>
  <c r="EJ58"/>
  <c r="EL58" s="1"/>
  <c r="Z58" i="32" s="1"/>
  <c r="EI34" i="28"/>
  <c r="O34" i="32"/>
  <c r="EI61" i="28"/>
  <c r="EJ75"/>
  <c r="P75" i="32"/>
  <c r="EJ27" i="28"/>
  <c r="EJ48"/>
  <c r="EI20"/>
  <c r="EI53"/>
  <c r="EJ95"/>
  <c r="P95" i="32"/>
  <c r="EI84" i="28"/>
  <c r="EI76"/>
  <c r="EI73"/>
  <c r="EJ54"/>
  <c r="EL54" s="1"/>
  <c r="Z54" i="32" s="1"/>
  <c r="EJ8" i="28"/>
  <c r="EJ74"/>
  <c r="EL74" s="1"/>
  <c r="Z74" i="32" s="1"/>
  <c r="EJ36" i="28"/>
  <c r="EI26"/>
  <c r="EI104"/>
  <c r="EJ80"/>
  <c r="EJ121"/>
  <c r="P121" i="32"/>
  <c r="EJ199" i="28"/>
  <c r="EL199" s="1"/>
  <c r="Z199" i="32" s="1"/>
  <c r="P199"/>
  <c r="EJ169" i="28"/>
  <c r="P169" i="32"/>
  <c r="EI231" i="28"/>
  <c r="EJ18"/>
  <c r="EL18" s="1"/>
  <c r="Z18" i="32" s="1"/>
  <c r="P18"/>
  <c r="EJ67" i="28"/>
  <c r="P67" i="32"/>
  <c r="EJ103" i="28"/>
  <c r="EL103" s="1"/>
  <c r="Z103" i="32" s="1"/>
  <c r="P103"/>
  <c r="EJ237" i="28"/>
  <c r="EL237" s="1"/>
  <c r="Z237" i="32" s="1"/>
  <c r="P237"/>
  <c r="EJ163" i="28"/>
  <c r="EL163" s="1"/>
  <c r="Z163" i="32" s="1"/>
  <c r="P163"/>
  <c r="EI59" i="28"/>
  <c r="O59" i="32"/>
  <c r="EJ244" i="28"/>
  <c r="P244" i="32"/>
  <c r="EJ269" i="28"/>
  <c r="EL269" s="1"/>
  <c r="Z269" i="32" s="1"/>
  <c r="P269"/>
  <c r="EJ213" i="28"/>
  <c r="P213" i="32"/>
  <c r="EI99" i="28"/>
  <c r="EI165"/>
  <c r="O165" i="32"/>
  <c r="EJ219" i="28"/>
  <c r="P219" i="32"/>
  <c r="EJ145" i="28"/>
  <c r="P145" i="32"/>
  <c r="EJ234" i="28"/>
  <c r="EL234" s="1"/>
  <c r="Z234" i="32" s="1"/>
  <c r="P234"/>
  <c r="EJ142" i="28"/>
  <c r="EL142" s="1"/>
  <c r="Z142" i="32" s="1"/>
  <c r="P142"/>
  <c r="EJ35" i="28"/>
  <c r="EI155"/>
  <c r="EJ141"/>
  <c r="P141" i="32"/>
  <c r="EJ123" i="28"/>
  <c r="P123" i="32"/>
  <c r="EJ151" i="28"/>
  <c r="P151" i="32"/>
  <c r="EJ258" i="28"/>
  <c r="P258" i="32"/>
  <c r="EJ243" i="28"/>
  <c r="P243" i="32"/>
  <c r="EI82" i="28"/>
  <c r="EJ126"/>
  <c r="EL126" s="1"/>
  <c r="Z126" i="32" s="1"/>
  <c r="P126"/>
  <c r="EJ133" i="28"/>
  <c r="P133" i="32"/>
  <c r="EI56" i="28"/>
  <c r="EJ218"/>
  <c r="EL218" s="1"/>
  <c r="Z218" i="32" s="1"/>
  <c r="P218"/>
  <c r="EJ115" i="28"/>
  <c r="P115" i="32"/>
  <c r="EJ235" i="28"/>
  <c r="EL235" s="1"/>
  <c r="Z235" i="32" s="1"/>
  <c r="P235"/>
  <c r="EJ168" i="28"/>
  <c r="P168" i="32"/>
  <c r="EJ63" i="28"/>
  <c r="EJ270"/>
  <c r="EL270" s="1"/>
  <c r="Z270" i="32" s="1"/>
  <c r="P270"/>
  <c r="EJ190" i="28"/>
  <c r="EL190" s="1"/>
  <c r="Z190" i="32" s="1"/>
  <c r="P190"/>
  <c r="EI266" i="28"/>
  <c r="EI31"/>
  <c r="EJ160"/>
  <c r="P160" i="32"/>
  <c r="EJ215" i="28"/>
  <c r="P215" i="32"/>
  <c r="EI167" i="28"/>
  <c r="O167" i="32"/>
  <c r="EJ140" i="28"/>
  <c r="P140" i="32"/>
  <c r="EI60" i="28"/>
  <c r="O60" i="32"/>
  <c r="EI65" i="28"/>
  <c r="EJ82"/>
  <c r="EL82" s="1"/>
  <c r="Z82" i="32" s="1"/>
  <c r="EJ10" i="28"/>
  <c r="EL10" s="1"/>
  <c r="Z10" i="32" s="1"/>
  <c r="EJ31" i="28"/>
  <c r="EJ83"/>
  <c r="EJ43"/>
  <c r="EJ64"/>
  <c r="P64" i="32"/>
  <c r="EI68" i="28"/>
  <c r="EI69"/>
  <c r="EI38"/>
  <c r="EJ56"/>
  <c r="EI46"/>
  <c r="EI89"/>
  <c r="EI21"/>
  <c r="EJ88"/>
  <c r="EI45"/>
  <c r="O45" i="32"/>
  <c r="EJ90" i="28"/>
  <c r="EL90" s="1"/>
  <c r="Z90" i="32" s="1"/>
  <c r="EJ72" i="28"/>
  <c r="EI58"/>
  <c r="EI27"/>
  <c r="EJ62"/>
  <c r="EL62" s="1"/>
  <c r="Z62" i="32" s="1"/>
  <c r="EI64" i="28"/>
  <c r="EI55"/>
  <c r="EJ23"/>
  <c r="EJ30"/>
  <c r="EL30" s="1"/>
  <c r="Z30" i="32" s="1"/>
  <c r="EI159" i="28"/>
  <c r="EJ275"/>
  <c r="P275" i="32"/>
  <c r="EJ262" i="28"/>
  <c r="EL262" s="1"/>
  <c r="Z262" i="32" s="1"/>
  <c r="P262"/>
  <c r="EJ87" i="28"/>
  <c r="P87" i="32"/>
  <c r="EJ257" i="28"/>
  <c r="P257" i="32"/>
  <c r="EI11" i="28"/>
  <c r="EI256"/>
  <c r="EJ229"/>
  <c r="P229" i="32"/>
  <c r="EJ149" i="28"/>
  <c r="EJ268"/>
  <c r="P268" i="32"/>
  <c r="EJ164" i="28"/>
  <c r="P164" i="32"/>
  <c r="EJ148" i="28"/>
  <c r="P148" i="32"/>
  <c r="EJ246" i="28"/>
  <c r="EL246" s="1"/>
  <c r="Z246" i="32" s="1"/>
  <c r="P246"/>
  <c r="EJ22" i="28"/>
  <c r="EL22" s="1"/>
  <c r="Z22" i="32" s="1"/>
  <c r="EJ161" i="28"/>
  <c r="P161" i="32"/>
  <c r="EJ261" i="28"/>
  <c r="P261" i="32"/>
  <c r="EJ230" i="28"/>
  <c r="EL230" s="1"/>
  <c r="Z230" i="32" s="1"/>
  <c r="P230"/>
  <c r="EJ191" i="28"/>
  <c r="EL191" s="1"/>
  <c r="Z191" i="32" s="1"/>
  <c r="P191"/>
  <c r="EJ250" i="28"/>
  <c r="EL250" s="1"/>
  <c r="Z250" i="32" s="1"/>
  <c r="P250"/>
  <c r="EJ124" i="28"/>
  <c r="P124" i="32"/>
  <c r="EJ116" i="28"/>
  <c r="P116" i="32"/>
  <c r="EJ186" i="28"/>
  <c r="EL186" s="1"/>
  <c r="Z186" i="32" s="1"/>
  <c r="P186"/>
  <c r="EJ147" i="28"/>
  <c r="EL147" s="1"/>
  <c r="Z147" i="32" s="1"/>
  <c r="P147"/>
  <c r="EI252" i="28"/>
  <c r="EJ40"/>
  <c r="EI51"/>
  <c r="EJ94"/>
  <c r="EL94" s="1"/>
  <c r="Z94" i="32" s="1"/>
  <c r="EJ201" i="28"/>
  <c r="P201" i="32"/>
  <c r="EJ248" i="28"/>
  <c r="EJ217"/>
  <c r="P217" i="32"/>
  <c r="EJ209" i="28"/>
  <c r="P209" i="32"/>
  <c r="EJ112" i="28"/>
  <c r="P112" i="32"/>
  <c r="EJ207" i="28"/>
  <c r="P207" i="32"/>
  <c r="EI91" i="28"/>
  <c r="EJ143"/>
  <c r="P143" i="32"/>
  <c r="EJ131" i="28"/>
  <c r="EL131" s="1"/>
  <c r="Z131" i="32" s="1"/>
  <c r="P131"/>
  <c r="EI106" i="28"/>
  <c r="O106" i="32"/>
  <c r="EJ228" i="28"/>
  <c r="P228" i="32"/>
  <c r="EJ166" i="28"/>
  <c r="EL166" s="1"/>
  <c r="Z166" i="32" s="1"/>
  <c r="P166"/>
  <c r="EJ232" i="28"/>
  <c r="P232" i="32"/>
  <c r="EJ184" i="28"/>
  <c r="P184" i="32"/>
  <c r="EJ192" i="28"/>
  <c r="P192" i="32"/>
  <c r="EI253" i="28"/>
  <c r="EJ44"/>
  <c r="EI71"/>
  <c r="EI220"/>
  <c r="EJ265"/>
  <c r="P265" i="32"/>
  <c r="EI92" i="28"/>
  <c r="EI81"/>
  <c r="EJ98"/>
  <c r="EL98" s="1"/>
  <c r="Z98" i="32" s="1"/>
  <c r="EJ26" i="28"/>
  <c r="EL26" s="1"/>
  <c r="Z26" i="32" s="1"/>
  <c r="EJ55" i="28"/>
  <c r="EL55" s="1"/>
  <c r="Z55" i="32" s="1"/>
  <c r="EJ91" i="28"/>
  <c r="EJ51"/>
  <c r="P51" i="32"/>
  <c r="EJ11" i="28"/>
  <c r="EI100"/>
  <c r="EI85"/>
  <c r="EI13"/>
  <c r="EJ104"/>
  <c r="EI29"/>
  <c r="EI105"/>
  <c r="O105" i="32"/>
  <c r="EI41" i="28"/>
  <c r="EI42"/>
  <c r="EI93"/>
  <c r="O93" i="32"/>
  <c r="EJ39" i="28"/>
  <c r="EL39" s="1"/>
  <c r="Z39" i="32" s="1"/>
  <c r="EJ162" i="28"/>
  <c r="P162" i="32"/>
  <c r="EJ176" i="28"/>
  <c r="EJ79"/>
  <c r="P79" i="32"/>
  <c r="EI54" i="28"/>
  <c r="EJ110"/>
  <c r="EL110" s="1"/>
  <c r="Z110" i="32" s="1"/>
  <c r="P110"/>
  <c r="EJ114" i="28"/>
  <c r="EL114" s="1"/>
  <c r="Z114" i="32" s="1"/>
  <c r="P114"/>
  <c r="EJ211" i="28"/>
  <c r="P211" i="32"/>
  <c r="EJ223" i="28"/>
  <c r="P223" i="32"/>
  <c r="EI198" i="28"/>
  <c r="EJ208"/>
  <c r="P208" i="32"/>
  <c r="EI98" i="28"/>
  <c r="EJ203"/>
  <c r="P203" i="32"/>
  <c r="EJ210" i="28"/>
  <c r="EL210" s="1"/>
  <c r="Z210" i="32" s="1"/>
  <c r="P210"/>
  <c r="EI264" i="28"/>
  <c r="EJ66"/>
  <c r="EL66" s="1"/>
  <c r="Z66" i="32" s="1"/>
  <c r="EJ122" i="28"/>
  <c r="EL122" s="1"/>
  <c r="Z122" i="32" s="1"/>
  <c r="P122"/>
  <c r="EJ130" i="28"/>
  <c r="EL130" s="1"/>
  <c r="Z130" i="32" s="1"/>
  <c r="P130"/>
  <c r="EI154" i="28"/>
  <c r="EI95"/>
  <c r="EJ138"/>
  <c r="EL138" s="1"/>
  <c r="Z138" i="32" s="1"/>
  <c r="P138"/>
  <c r="EJ111" i="28"/>
  <c r="P111" i="32"/>
  <c r="EJ249" i="28"/>
  <c r="P249" i="32"/>
  <c r="EI173" i="28"/>
  <c r="EJ25"/>
  <c r="EJ242"/>
  <c r="EL242" s="1"/>
  <c r="Z242" i="32" s="1"/>
  <c r="P242"/>
  <c r="EI276" i="28"/>
  <c r="EJ118"/>
  <c r="EL118" s="1"/>
  <c r="Z118" i="32" s="1"/>
  <c r="P118"/>
  <c r="EI150" i="28"/>
  <c r="O150" i="32"/>
  <c r="EJ157" i="28"/>
  <c r="P157" i="32"/>
  <c r="EJ136" i="28"/>
  <c r="P136" i="32"/>
  <c r="EJ128" i="28"/>
  <c r="P128" i="32"/>
  <c r="EJ222" i="28"/>
  <c r="EL222" s="1"/>
  <c r="Z222" i="32" s="1"/>
  <c r="P222"/>
  <c r="EI200" i="28"/>
  <c r="O200" i="32"/>
  <c r="EJ17" i="28"/>
  <c r="EJ180"/>
  <c r="P180" i="32"/>
  <c r="EI108" i="28"/>
  <c r="EI132"/>
  <c r="EI177"/>
  <c r="O177" i="32"/>
  <c r="EL221" i="28"/>
  <c r="Z221" i="32" s="1"/>
  <c r="DD9" i="15"/>
  <c r="AK7" i="28"/>
  <c r="EG7" s="1"/>
  <c r="EL238"/>
  <c r="Z238" i="32" s="1"/>
  <c r="EL258" i="28"/>
  <c r="Z258" i="32" s="1"/>
  <c r="EL162" i="28"/>
  <c r="Z162" i="32" s="1"/>
  <c r="EN108" i="15"/>
  <c r="ET106" i="28"/>
  <c r="AB106" i="32" s="1"/>
  <c r="CS246" i="28"/>
  <c r="FA246" s="1"/>
  <c r="FB246" s="1"/>
  <c r="FL248" i="15"/>
  <c r="CT246" i="28" s="1"/>
  <c r="CS230"/>
  <c r="FA230" s="1"/>
  <c r="FB230" s="1"/>
  <c r="FL232" i="15"/>
  <c r="CT230" i="28" s="1"/>
  <c r="CS42"/>
  <c r="FA42" s="1"/>
  <c r="FB42" s="1"/>
  <c r="AD42" i="32" s="1"/>
  <c r="FL44" i="15"/>
  <c r="CT42" i="28" s="1"/>
  <c r="CG233"/>
  <c r="EW233" s="1"/>
  <c r="EX233" s="1"/>
  <c r="AC233" i="32" s="1"/>
  <c r="EZ235" i="15"/>
  <c r="CG169" i="28"/>
  <c r="EW169" s="1"/>
  <c r="EX169" s="1"/>
  <c r="AC169" i="32" s="1"/>
  <c r="EZ171" i="15"/>
  <c r="CG153" i="28"/>
  <c r="EW153" s="1"/>
  <c r="EZ155" i="15"/>
  <c r="CG117" i="28"/>
  <c r="EW117" s="1"/>
  <c r="EX117" s="1"/>
  <c r="AC117" i="32" s="1"/>
  <c r="EZ119" i="15"/>
  <c r="CG101" i="28"/>
  <c r="EW101" s="1"/>
  <c r="EZ103" i="15"/>
  <c r="CG69" i="28"/>
  <c r="EW69" s="1"/>
  <c r="EZ71" i="15"/>
  <c r="CG53" i="28"/>
  <c r="EW53" s="1"/>
  <c r="EZ55" i="15"/>
  <c r="DP23"/>
  <c r="AX21" i="28" s="1"/>
  <c r="AW21"/>
  <c r="EK21" s="1"/>
  <c r="EN278" i="15"/>
  <c r="BU276" i="28"/>
  <c r="ES276" s="1"/>
  <c r="ET276" s="1"/>
  <c r="AB276" i="32" s="1"/>
  <c r="EN214" i="15"/>
  <c r="BU212" i="28"/>
  <c r="ES212" s="1"/>
  <c r="ET212" s="1"/>
  <c r="AB212" i="32" s="1"/>
  <c r="EN134" i="15"/>
  <c r="BU132" i="28"/>
  <c r="ES132" s="1"/>
  <c r="ET132" s="1"/>
  <c r="AB132" i="32" s="1"/>
  <c r="EN118" i="15"/>
  <c r="BU116" i="28"/>
  <c r="ES116" s="1"/>
  <c r="EN38" i="15"/>
  <c r="BU36" i="28"/>
  <c r="ES36" s="1"/>
  <c r="EN253" i="15"/>
  <c r="BU251" i="28"/>
  <c r="ES251" s="1"/>
  <c r="EN233" i="15"/>
  <c r="BU231" i="28"/>
  <c r="ES231" s="1"/>
  <c r="CP265"/>
  <c r="FK267" i="15"/>
  <c r="CP201" i="28"/>
  <c r="FK203" i="15"/>
  <c r="FK63"/>
  <c r="CP61" i="28"/>
  <c r="CG268"/>
  <c r="EW268" s="1"/>
  <c r="EX268" s="1"/>
  <c r="AC268" i="32" s="1"/>
  <c r="EZ270" i="15"/>
  <c r="CP268" i="28"/>
  <c r="FK270" i="15"/>
  <c r="CP204" i="28"/>
  <c r="FK206" i="15"/>
  <c r="CP156" i="28"/>
  <c r="FK158" i="15"/>
  <c r="CG108" i="28"/>
  <c r="EW108" s="1"/>
  <c r="EX108" s="1"/>
  <c r="AC108" i="32" s="1"/>
  <c r="EZ110" i="15"/>
  <c r="FK110"/>
  <c r="CP108" i="28"/>
  <c r="FK46" i="15"/>
  <c r="CP44" i="28"/>
  <c r="DP221" i="15"/>
  <c r="AX219" i="28" s="1"/>
  <c r="AW219"/>
  <c r="EK219" s="1"/>
  <c r="CP219"/>
  <c r="FK221" i="15"/>
  <c r="DP125"/>
  <c r="AX123" i="28" s="1"/>
  <c r="AW123"/>
  <c r="EK123" s="1"/>
  <c r="CP123"/>
  <c r="FK125" i="15"/>
  <c r="CP67" i="28"/>
  <c r="FK69" i="15"/>
  <c r="CP261" i="28"/>
  <c r="FK263" i="15"/>
  <c r="CP177" i="28"/>
  <c r="FK179" i="15"/>
  <c r="FK123"/>
  <c r="CP121" i="28"/>
  <c r="FK75" i="15"/>
  <c r="CP73" i="28"/>
  <c r="FK27" i="15"/>
  <c r="CP25" i="28"/>
  <c r="DP234" i="15"/>
  <c r="AX232" i="28" s="1"/>
  <c r="AW232"/>
  <c r="EK232" s="1"/>
  <c r="CP232"/>
  <c r="FK234" i="15"/>
  <c r="DP170"/>
  <c r="AX168" i="28" s="1"/>
  <c r="AW168"/>
  <c r="EK168" s="1"/>
  <c r="CP168"/>
  <c r="FK170" i="15"/>
  <c r="FK122"/>
  <c r="CP120" i="28"/>
  <c r="FK74" i="15"/>
  <c r="CP72" i="28"/>
  <c r="DP261" i="15"/>
  <c r="AX259" i="28" s="1"/>
  <c r="AW259"/>
  <c r="EK259" s="1"/>
  <c r="CP259"/>
  <c r="FK261" i="15"/>
  <c r="DP197"/>
  <c r="AX195" i="28" s="1"/>
  <c r="AW195"/>
  <c r="EK195" s="1"/>
  <c r="CP195"/>
  <c r="FK197" i="15"/>
  <c r="DP121"/>
  <c r="AX119" i="28" s="1"/>
  <c r="AW119"/>
  <c r="EK119" s="1"/>
  <c r="EL119" s="1"/>
  <c r="Z119" i="32" s="1"/>
  <c r="CP119" i="28"/>
  <c r="FK121" i="15"/>
  <c r="EN45"/>
  <c r="BU43" i="28"/>
  <c r="ES43" s="1"/>
  <c r="FK45" i="15"/>
  <c r="CP43" i="28"/>
  <c r="CS205"/>
  <c r="FA205" s="1"/>
  <c r="FB205" s="1"/>
  <c r="FL207" i="15"/>
  <c r="CT205" i="28" s="1"/>
  <c r="CS270"/>
  <c r="FA270" s="1"/>
  <c r="FB270" s="1"/>
  <c r="FL272" i="15"/>
  <c r="CT270" i="28" s="1"/>
  <c r="CS206"/>
  <c r="FA206" s="1"/>
  <c r="FB206" s="1"/>
  <c r="FL208" i="15"/>
  <c r="CT206" i="28" s="1"/>
  <c r="CS146"/>
  <c r="FA146" s="1"/>
  <c r="FB146" s="1"/>
  <c r="FL148" i="15"/>
  <c r="CT146" i="28" s="1"/>
  <c r="CS70"/>
  <c r="FA70" s="1"/>
  <c r="FB70" s="1"/>
  <c r="AD70" i="32" s="1"/>
  <c r="FL72" i="15"/>
  <c r="CT70" i="28" s="1"/>
  <c r="CS102"/>
  <c r="FA102" s="1"/>
  <c r="FB102" s="1"/>
  <c r="FL104" i="15"/>
  <c r="CT102" i="28" s="1"/>
  <c r="CS173"/>
  <c r="FA173" s="1"/>
  <c r="FB173" s="1"/>
  <c r="FL175" i="15"/>
  <c r="CT173" i="28" s="1"/>
  <c r="CS106"/>
  <c r="FA106" s="1"/>
  <c r="FB106" s="1"/>
  <c r="FL108" i="15"/>
  <c r="CT106" i="28" s="1"/>
  <c r="CG213"/>
  <c r="EW213" s="1"/>
  <c r="EZ215" i="15"/>
  <c r="DP119"/>
  <c r="AX117" i="28" s="1"/>
  <c r="AW117"/>
  <c r="EK117" s="1"/>
  <c r="DP87" i="15"/>
  <c r="AX85" i="28" s="1"/>
  <c r="AW85"/>
  <c r="EK85" s="1"/>
  <c r="DP71" i="15"/>
  <c r="AX69" i="28" s="1"/>
  <c r="AW69"/>
  <c r="EK69" s="1"/>
  <c r="DP39" i="15"/>
  <c r="AX37" i="28" s="1"/>
  <c r="AW37"/>
  <c r="EK37" s="1"/>
  <c r="CG21"/>
  <c r="EW21" s="1"/>
  <c r="EZ23" i="15"/>
  <c r="EN246"/>
  <c r="BU244" i="28"/>
  <c r="ES244" s="1"/>
  <c r="ET244" s="1"/>
  <c r="AB244" i="32" s="1"/>
  <c r="EN230" i="15"/>
  <c r="BU228" i="28"/>
  <c r="ES228" s="1"/>
  <c r="ET228" s="1"/>
  <c r="AB228" i="32" s="1"/>
  <c r="EN198" i="15"/>
  <c r="BU196" i="28"/>
  <c r="ES196" s="1"/>
  <c r="ET196" s="1"/>
  <c r="AB196" i="32" s="1"/>
  <c r="EN182" i="15"/>
  <c r="BU180" i="28"/>
  <c r="ES180" s="1"/>
  <c r="ET180" s="1"/>
  <c r="AB180" i="32" s="1"/>
  <c r="EN166" i="15"/>
  <c r="BU164" i="28"/>
  <c r="ES164" s="1"/>
  <c r="ET164" s="1"/>
  <c r="AB164" i="32" s="1"/>
  <c r="EN86" i="15"/>
  <c r="BU84" i="28"/>
  <c r="ES84" s="1"/>
  <c r="ET84" s="1"/>
  <c r="AB84" i="32" s="1"/>
  <c r="EN70" i="15"/>
  <c r="BU68" i="28"/>
  <c r="ES68" s="1"/>
  <c r="ET68" s="1"/>
  <c r="AB68" i="32" s="1"/>
  <c r="EN22" i="15"/>
  <c r="BU20" i="28"/>
  <c r="ES20" s="1"/>
  <c r="EN213" i="15"/>
  <c r="BU211" i="28"/>
  <c r="ES211" s="1"/>
  <c r="ET211" s="1"/>
  <c r="AB211" i="32" s="1"/>
  <c r="CP129" i="28"/>
  <c r="FK131" i="15"/>
  <c r="CS134" i="28"/>
  <c r="FA134" s="1"/>
  <c r="FB134" s="1"/>
  <c r="FL136" i="15"/>
  <c r="CT134" i="28" s="1"/>
  <c r="CS166"/>
  <c r="FA166" s="1"/>
  <c r="FB166" s="1"/>
  <c r="FL168" i="15"/>
  <c r="CT166" i="28" s="1"/>
  <c r="CS18"/>
  <c r="FA18" s="1"/>
  <c r="FB18" s="1"/>
  <c r="AD18" i="32" s="1"/>
  <c r="FL20" i="15"/>
  <c r="CT18" i="28" s="1"/>
  <c r="CG257"/>
  <c r="EW257" s="1"/>
  <c r="EZ259" i="15"/>
  <c r="DP215"/>
  <c r="AX213" i="28" s="1"/>
  <c r="AW213"/>
  <c r="EK213" s="1"/>
  <c r="CG193"/>
  <c r="EW193" s="1"/>
  <c r="EZ195" i="15"/>
  <c r="CG137" i="28"/>
  <c r="EW137" s="1"/>
  <c r="EZ139" i="15"/>
  <c r="DP103"/>
  <c r="AX101" i="28" s="1"/>
  <c r="AW101"/>
  <c r="EK101" s="1"/>
  <c r="CG85"/>
  <c r="EW85" s="1"/>
  <c r="EZ87" i="15"/>
  <c r="DP55"/>
  <c r="AX53" i="28" s="1"/>
  <c r="AW53"/>
  <c r="EK53" s="1"/>
  <c r="CG37"/>
  <c r="EW37" s="1"/>
  <c r="EZ39" i="15"/>
  <c r="EN262"/>
  <c r="BU260" i="28"/>
  <c r="ES260" s="1"/>
  <c r="EN150" i="15"/>
  <c r="BU148" i="28"/>
  <c r="ES148" s="1"/>
  <c r="EN102" i="15"/>
  <c r="BU100" i="28"/>
  <c r="ES100" s="1"/>
  <c r="ET100" s="1"/>
  <c r="AB100" i="32" s="1"/>
  <c r="EN54" i="15"/>
  <c r="BU52" i="28"/>
  <c r="ES52" s="1"/>
  <c r="ET52" s="1"/>
  <c r="AB52" i="32" s="1"/>
  <c r="EN277" i="15"/>
  <c r="BU275" i="28"/>
  <c r="ES275" s="1"/>
  <c r="ET114"/>
  <c r="AB114" i="32" s="1"/>
  <c r="EN189" i="15"/>
  <c r="BU187" i="28"/>
  <c r="ES187" s="1"/>
  <c r="ET187" s="1"/>
  <c r="AB187" i="32" s="1"/>
  <c r="CG115" i="28"/>
  <c r="EW115" s="1"/>
  <c r="EZ117" i="15"/>
  <c r="CG59" i="28"/>
  <c r="EW59" s="1"/>
  <c r="EX59" s="1"/>
  <c r="AC59" i="32" s="1"/>
  <c r="EZ61" i="15"/>
  <c r="CG273" i="28"/>
  <c r="EW273" s="1"/>
  <c r="EX273" s="1"/>
  <c r="AC273" i="32" s="1"/>
  <c r="EZ275" i="15"/>
  <c r="DP231"/>
  <c r="AX229" i="28" s="1"/>
  <c r="AW229"/>
  <c r="EK229" s="1"/>
  <c r="DP151" i="15"/>
  <c r="AX149" i="28" s="1"/>
  <c r="AW149"/>
  <c r="EK149" s="1"/>
  <c r="CG133"/>
  <c r="EW133" s="1"/>
  <c r="EX133" s="1"/>
  <c r="AC133" i="32" s="1"/>
  <c r="EZ135" i="15"/>
  <c r="CG81" i="28"/>
  <c r="EW81" s="1"/>
  <c r="EZ83" i="15"/>
  <c r="CG33" i="28"/>
  <c r="EW33" s="1"/>
  <c r="EZ35" i="15"/>
  <c r="CG272" i="28"/>
  <c r="EW272" s="1"/>
  <c r="EZ274" i="15"/>
  <c r="EN258"/>
  <c r="BU256" i="28"/>
  <c r="ES256" s="1"/>
  <c r="ET256" s="1"/>
  <c r="AB256" i="32" s="1"/>
  <c r="CG224" i="28"/>
  <c r="EW224" s="1"/>
  <c r="EZ226" i="15"/>
  <c r="EN210"/>
  <c r="BU208" i="28"/>
  <c r="ES208" s="1"/>
  <c r="ET208" s="1"/>
  <c r="AB208" i="32" s="1"/>
  <c r="CG176" i="28"/>
  <c r="EW176" s="1"/>
  <c r="EZ178" i="15"/>
  <c r="EN162"/>
  <c r="BU160" i="28"/>
  <c r="ES160" s="1"/>
  <c r="ET160" s="1"/>
  <c r="AB160" i="32" s="1"/>
  <c r="CG128" i="28"/>
  <c r="EW128" s="1"/>
  <c r="EZ130" i="15"/>
  <c r="EN114"/>
  <c r="BU112" i="28"/>
  <c r="ES112" s="1"/>
  <c r="ET112" s="1"/>
  <c r="AB112" i="32" s="1"/>
  <c r="CG80" i="28"/>
  <c r="EW80" s="1"/>
  <c r="EX80" s="1"/>
  <c r="AC80" i="32" s="1"/>
  <c r="EZ82" i="15"/>
  <c r="EN66"/>
  <c r="BU64" i="28"/>
  <c r="ES64" s="1"/>
  <c r="CG32"/>
  <c r="EW32" s="1"/>
  <c r="EX32" s="1"/>
  <c r="AC32" i="32" s="1"/>
  <c r="EZ34" i="15"/>
  <c r="EN18"/>
  <c r="BU16" i="28"/>
  <c r="ES16" s="1"/>
  <c r="ET16" s="1"/>
  <c r="AB16" i="32" s="1"/>
  <c r="EN225" i="15"/>
  <c r="BU223" i="28"/>
  <c r="ES223" s="1"/>
  <c r="ET223" s="1"/>
  <c r="AB223" i="32" s="1"/>
  <c r="EN161" i="15"/>
  <c r="BU159" i="28"/>
  <c r="ES159" s="1"/>
  <c r="CG91"/>
  <c r="EW91" s="1"/>
  <c r="EZ93" i="15"/>
  <c r="CG31" i="28"/>
  <c r="EW31" s="1"/>
  <c r="EZ33" i="15"/>
  <c r="DP49"/>
  <c r="AX47" i="28" s="1"/>
  <c r="AW47"/>
  <c r="EK47" s="1"/>
  <c r="DP90" i="15"/>
  <c r="AX88" i="28" s="1"/>
  <c r="AW88"/>
  <c r="EK88" s="1"/>
  <c r="CS34"/>
  <c r="FA34" s="1"/>
  <c r="FB34" s="1"/>
  <c r="AD34" i="32" s="1"/>
  <c r="FL36" i="15"/>
  <c r="CT34" i="28" s="1"/>
  <c r="CS138"/>
  <c r="FA138" s="1"/>
  <c r="FB138" s="1"/>
  <c r="FL140" i="15"/>
  <c r="CT138" i="28" s="1"/>
  <c r="DP142" i="15"/>
  <c r="AX140" i="28" s="1"/>
  <c r="AW140"/>
  <c r="EK140" s="1"/>
  <c r="DP94" i="15"/>
  <c r="AX92" i="28" s="1"/>
  <c r="AW92"/>
  <c r="EK92" s="1"/>
  <c r="EN89" i="15"/>
  <c r="BU87" i="28"/>
  <c r="ES87" s="1"/>
  <c r="ET87" s="1"/>
  <c r="AB87" i="32" s="1"/>
  <c r="DP154" i="15"/>
  <c r="AX152" i="28" s="1"/>
  <c r="AW152"/>
  <c r="EK152" s="1"/>
  <c r="EL152" s="1"/>
  <c r="Z152" i="32" s="1"/>
  <c r="DP101" i="15"/>
  <c r="AX99" i="28" s="1"/>
  <c r="AW99"/>
  <c r="EK99" s="1"/>
  <c r="CG265"/>
  <c r="EW265" s="1"/>
  <c r="EX265" s="1"/>
  <c r="AC265" i="32" s="1"/>
  <c r="EZ267" i="15"/>
  <c r="CG201" i="28"/>
  <c r="EW201" s="1"/>
  <c r="EZ203" i="15"/>
  <c r="CG129" i="28"/>
  <c r="EW129" s="1"/>
  <c r="EZ131" i="15"/>
  <c r="DP63"/>
  <c r="AX61" i="28" s="1"/>
  <c r="AW61"/>
  <c r="EK61" s="1"/>
  <c r="CG61"/>
  <c r="EW61" s="1"/>
  <c r="EZ63" i="15"/>
  <c r="EN270"/>
  <c r="BU268" i="28"/>
  <c r="ES268" s="1"/>
  <c r="ET268" s="1"/>
  <c r="AB268" i="32" s="1"/>
  <c r="EN206" i="15"/>
  <c r="BU204" i="28"/>
  <c r="ES204" s="1"/>
  <c r="ET204" s="1"/>
  <c r="AB204" i="32" s="1"/>
  <c r="EN158" i="15"/>
  <c r="BU156" i="28"/>
  <c r="ES156" s="1"/>
  <c r="EN110" i="15"/>
  <c r="BU108" i="28"/>
  <c r="ES108" s="1"/>
  <c r="EN46" i="15"/>
  <c r="BU44" i="28"/>
  <c r="ES44" s="1"/>
  <c r="EN221" i="15"/>
  <c r="BU219" i="28"/>
  <c r="ES219" s="1"/>
  <c r="ET219" s="1"/>
  <c r="AB219" i="32" s="1"/>
  <c r="EN125" i="15"/>
  <c r="BU123" i="28"/>
  <c r="ES123" s="1"/>
  <c r="ET123" s="1"/>
  <c r="AB123" i="32" s="1"/>
  <c r="CG67" i="28"/>
  <c r="EW67" s="1"/>
  <c r="EX67" s="1"/>
  <c r="AC67" i="32" s="1"/>
  <c r="EZ69" i="15"/>
  <c r="DP263"/>
  <c r="AX261" i="28" s="1"/>
  <c r="AW261"/>
  <c r="EK261" s="1"/>
  <c r="CG261"/>
  <c r="EW261" s="1"/>
  <c r="EZ263" i="15"/>
  <c r="CG177" i="28"/>
  <c r="EW177" s="1"/>
  <c r="EX177" s="1"/>
  <c r="AC177" i="32" s="1"/>
  <c r="EZ179" i="15"/>
  <c r="CG121" i="28"/>
  <c r="EW121" s="1"/>
  <c r="EZ123" i="15"/>
  <c r="CG73" i="28"/>
  <c r="EW73" s="1"/>
  <c r="EZ75" i="15"/>
  <c r="CG25" i="28"/>
  <c r="EW25" s="1"/>
  <c r="EZ27" i="15"/>
  <c r="EN234"/>
  <c r="BU232" i="28"/>
  <c r="ES232" s="1"/>
  <c r="ET232" s="1"/>
  <c r="AB232" i="32" s="1"/>
  <c r="EN170" i="15"/>
  <c r="BU168" i="28"/>
  <c r="ES168" s="1"/>
  <c r="EN122" i="15"/>
  <c r="BU120" i="28"/>
  <c r="ES120" s="1"/>
  <c r="ET120" s="1"/>
  <c r="AB120" i="32" s="1"/>
  <c r="EN74" i="15"/>
  <c r="BU72" i="28"/>
  <c r="ES72" s="1"/>
  <c r="EN261" i="15"/>
  <c r="BU259" i="28"/>
  <c r="ES259" s="1"/>
  <c r="EN197" i="15"/>
  <c r="BU195" i="28"/>
  <c r="ES195" s="1"/>
  <c r="ET195" s="1"/>
  <c r="AB195" i="32" s="1"/>
  <c r="EN121" i="15"/>
  <c r="BU119" i="28"/>
  <c r="ES119" s="1"/>
  <c r="CG43"/>
  <c r="EW43" s="1"/>
  <c r="EX43" s="1"/>
  <c r="AC43" i="32" s="1"/>
  <c r="EZ45" i="15"/>
  <c r="CS55" i="28"/>
  <c r="FA55" s="1"/>
  <c r="FB55" s="1"/>
  <c r="AD55" i="32" s="1"/>
  <c r="FL57" i="15"/>
  <c r="CT55" i="28" s="1"/>
  <c r="CS158"/>
  <c r="FA158" s="1"/>
  <c r="FB158" s="1"/>
  <c r="FL160" i="15"/>
  <c r="CT158" i="28" s="1"/>
  <c r="CS202"/>
  <c r="FA202" s="1"/>
  <c r="FB202" s="1"/>
  <c r="FL204" i="15"/>
  <c r="CT202" i="28" s="1"/>
  <c r="CS98"/>
  <c r="FA98" s="1"/>
  <c r="FB98" s="1"/>
  <c r="FL100" i="15"/>
  <c r="CT98" i="28" s="1"/>
  <c r="CS234"/>
  <c r="FA234" s="1"/>
  <c r="FB234" s="1"/>
  <c r="FL236" i="15"/>
  <c r="CT234" i="28" s="1"/>
  <c r="CS170"/>
  <c r="FA170" s="1"/>
  <c r="FB170" s="1"/>
  <c r="FL172" i="15"/>
  <c r="CT170" i="28" s="1"/>
  <c r="CS71"/>
  <c r="FA71" s="1"/>
  <c r="FB71" s="1"/>
  <c r="AD71" i="32" s="1"/>
  <c r="FL73" i="15"/>
  <c r="CT71" i="28" s="1"/>
  <c r="CS46"/>
  <c r="FA46" s="1"/>
  <c r="FB46" s="1"/>
  <c r="AD46" i="32" s="1"/>
  <c r="FL48" i="15"/>
  <c r="CT46" i="28" s="1"/>
  <c r="CS50"/>
  <c r="FA50" s="1"/>
  <c r="FB50" s="1"/>
  <c r="AD50" i="32" s="1"/>
  <c r="FL52" i="15"/>
  <c r="CT50" i="28" s="1"/>
  <c r="CS237"/>
  <c r="FA237" s="1"/>
  <c r="FB237" s="1"/>
  <c r="FL239" i="15"/>
  <c r="CT237" i="28" s="1"/>
  <c r="CS194"/>
  <c r="FA194" s="1"/>
  <c r="FB194" s="1"/>
  <c r="FL196" i="15"/>
  <c r="CT194" i="28" s="1"/>
  <c r="CS131"/>
  <c r="FA131" s="1"/>
  <c r="FB131" s="1"/>
  <c r="FL133" i="15"/>
  <c r="CT131" i="28" s="1"/>
  <c r="DP259" i="15"/>
  <c r="AX257" i="28" s="1"/>
  <c r="AW257"/>
  <c r="EK257" s="1"/>
  <c r="EN259" i="15"/>
  <c r="BU257" i="28"/>
  <c r="ES257" s="1"/>
  <c r="ET257" s="1"/>
  <c r="AB257" i="32" s="1"/>
  <c r="DP235" i="15"/>
  <c r="AX233" i="28" s="1"/>
  <c r="AW233"/>
  <c r="EK233" s="1"/>
  <c r="EL233" s="1"/>
  <c r="Z233" i="32" s="1"/>
  <c r="EN235" i="15"/>
  <c r="BU233" i="28"/>
  <c r="ES233" s="1"/>
  <c r="EN215" i="15"/>
  <c r="BU213" i="28"/>
  <c r="ES213" s="1"/>
  <c r="DP195" i="15"/>
  <c r="AX193" i="28" s="1"/>
  <c r="AW193"/>
  <c r="EK193" s="1"/>
  <c r="EN195" i="15"/>
  <c r="BU193" i="28"/>
  <c r="ES193" s="1"/>
  <c r="ET193" s="1"/>
  <c r="AB193" i="32" s="1"/>
  <c r="DP171" i="15"/>
  <c r="AX169" i="28" s="1"/>
  <c r="AW169"/>
  <c r="EK169" s="1"/>
  <c r="EN171" i="15"/>
  <c r="BU169" i="28"/>
  <c r="ES169" s="1"/>
  <c r="ET169" s="1"/>
  <c r="AB169" i="32" s="1"/>
  <c r="DP155" i="15"/>
  <c r="AX153" i="28" s="1"/>
  <c r="AW153"/>
  <c r="EK153" s="1"/>
  <c r="EN155" i="15"/>
  <c r="BU153" i="28"/>
  <c r="ES153" s="1"/>
  <c r="ET153" s="1"/>
  <c r="AB153" i="32" s="1"/>
  <c r="DP139" i="15"/>
  <c r="AX137" i="28" s="1"/>
  <c r="AW137"/>
  <c r="EK137" s="1"/>
  <c r="EL137" s="1"/>
  <c r="Z137" i="32" s="1"/>
  <c r="EN139" i="15"/>
  <c r="BU137" i="28"/>
  <c r="ES137" s="1"/>
  <c r="EN119" i="15"/>
  <c r="BU117" i="28"/>
  <c r="ES117" s="1"/>
  <c r="ET117" s="1"/>
  <c r="AB117" i="32" s="1"/>
  <c r="EN103" i="15"/>
  <c r="BU101" i="28"/>
  <c r="ES101" s="1"/>
  <c r="EN87" i="15"/>
  <c r="BU85" i="28"/>
  <c r="ES85" s="1"/>
  <c r="ET85" s="1"/>
  <c r="AB85" i="32" s="1"/>
  <c r="EN71" i="15"/>
  <c r="BU69" i="28"/>
  <c r="ES69" s="1"/>
  <c r="ET69" s="1"/>
  <c r="AB69" i="32" s="1"/>
  <c r="EN55" i="15"/>
  <c r="BU53" i="28"/>
  <c r="ES53" s="1"/>
  <c r="EN39" i="15"/>
  <c r="BU37" i="28"/>
  <c r="ES37" s="1"/>
  <c r="EN23" i="15"/>
  <c r="BU21" i="28"/>
  <c r="ES21" s="1"/>
  <c r="CG276"/>
  <c r="EW276" s="1"/>
  <c r="EX276" s="1"/>
  <c r="AC276" i="32" s="1"/>
  <c r="EZ278" i="15"/>
  <c r="CG260" i="28"/>
  <c r="EW260" s="1"/>
  <c r="EX260" s="1"/>
  <c r="AC260" i="32" s="1"/>
  <c r="EZ262" i="15"/>
  <c r="CG244" i="28"/>
  <c r="EW244" s="1"/>
  <c r="EZ246" i="15"/>
  <c r="CG228" i="28"/>
  <c r="EW228" s="1"/>
  <c r="EZ230" i="15"/>
  <c r="CG212" i="28"/>
  <c r="EW212" s="1"/>
  <c r="EX212" s="1"/>
  <c r="AC212" i="32" s="1"/>
  <c r="EZ214" i="15"/>
  <c r="CG196" i="28"/>
  <c r="EW196" s="1"/>
  <c r="EX196" s="1"/>
  <c r="AC196" i="32" s="1"/>
  <c r="EZ198" i="15"/>
  <c r="CG180" i="28"/>
  <c r="EW180" s="1"/>
  <c r="EZ182" i="15"/>
  <c r="CG164" i="28"/>
  <c r="EW164" s="1"/>
  <c r="EX164" s="1"/>
  <c r="AC164" i="32" s="1"/>
  <c r="EZ166" i="15"/>
  <c r="CG148" i="28"/>
  <c r="EW148" s="1"/>
  <c r="EX148" s="1"/>
  <c r="AC148" i="32" s="1"/>
  <c r="EZ150" i="15"/>
  <c r="CG132" i="28"/>
  <c r="EW132" s="1"/>
  <c r="EZ134" i="15"/>
  <c r="CG116" i="28"/>
  <c r="EW116" s="1"/>
  <c r="EZ118" i="15"/>
  <c r="CG100" i="28"/>
  <c r="EW100" s="1"/>
  <c r="EZ102" i="15"/>
  <c r="CG84" i="28"/>
  <c r="EW84" s="1"/>
  <c r="EZ86" i="15"/>
  <c r="CG68" i="28"/>
  <c r="EW68" s="1"/>
  <c r="EZ70" i="15"/>
  <c r="CG52" i="28"/>
  <c r="EW52" s="1"/>
  <c r="EZ54" i="15"/>
  <c r="CG36" i="28"/>
  <c r="EW36" s="1"/>
  <c r="EZ38" i="15"/>
  <c r="CG20" i="28"/>
  <c r="EW20" s="1"/>
  <c r="EZ22" i="15"/>
  <c r="CG275" i="28"/>
  <c r="EW275" s="1"/>
  <c r="EZ277" i="15"/>
  <c r="CG251" i="28"/>
  <c r="EW251" s="1"/>
  <c r="EZ253" i="15"/>
  <c r="CG231" i="28"/>
  <c r="EW231" s="1"/>
  <c r="EX231" s="1"/>
  <c r="AC231" i="32" s="1"/>
  <c r="EZ233" i="15"/>
  <c r="CG211" i="28"/>
  <c r="EW211" s="1"/>
  <c r="EZ213" i="15"/>
  <c r="CG187" i="28"/>
  <c r="EW187" s="1"/>
  <c r="EZ189" i="15"/>
  <c r="CG167" i="28"/>
  <c r="EW167" s="1"/>
  <c r="EX167" s="1"/>
  <c r="AC167" i="32" s="1"/>
  <c r="EZ169" i="15"/>
  <c r="CG135" i="28"/>
  <c r="EW135" s="1"/>
  <c r="EZ137" i="15"/>
  <c r="DP61"/>
  <c r="AX59" i="28" s="1"/>
  <c r="AW59"/>
  <c r="EK59" s="1"/>
  <c r="DP37" i="15"/>
  <c r="AX35" i="28" s="1"/>
  <c r="AW35"/>
  <c r="EK35" s="1"/>
  <c r="DP21" i="15"/>
  <c r="AX19" i="28" s="1"/>
  <c r="AW19"/>
  <c r="EK19" s="1"/>
  <c r="DP275" i="15"/>
  <c r="AX273" i="28" s="1"/>
  <c r="AW273"/>
  <c r="EK273" s="1"/>
  <c r="EL273" s="1"/>
  <c r="Z273" i="32" s="1"/>
  <c r="EN275" i="15"/>
  <c r="BU273" i="28"/>
  <c r="ES273" s="1"/>
  <c r="ET273" s="1"/>
  <c r="AB273" i="32" s="1"/>
  <c r="DP251" i="15"/>
  <c r="AX249" i="28" s="1"/>
  <c r="AW249"/>
  <c r="EK249" s="1"/>
  <c r="EN251" i="15"/>
  <c r="BU249" i="28"/>
  <c r="ES249" s="1"/>
  <c r="ET249" s="1"/>
  <c r="AB249" i="32" s="1"/>
  <c r="EN231" i="15"/>
  <c r="BU229" i="28"/>
  <c r="ES229" s="1"/>
  <c r="ET229" s="1"/>
  <c r="AB229" i="32" s="1"/>
  <c r="EN211" i="15"/>
  <c r="BU209" i="28"/>
  <c r="ES209" s="1"/>
  <c r="ET209" s="1"/>
  <c r="AB209" i="32" s="1"/>
  <c r="DP187" i="15"/>
  <c r="AX185" i="28" s="1"/>
  <c r="AW185"/>
  <c r="EK185" s="1"/>
  <c r="EL185" s="1"/>
  <c r="Z185" i="32" s="1"/>
  <c r="EN187" i="15"/>
  <c r="BU185" i="28"/>
  <c r="ES185" s="1"/>
  <c r="ET185" s="1"/>
  <c r="AB185" i="32" s="1"/>
  <c r="EN167" i="15"/>
  <c r="BU165" i="28"/>
  <c r="ES165" s="1"/>
  <c r="ET165" s="1"/>
  <c r="AB165" i="32" s="1"/>
  <c r="EN151" i="15"/>
  <c r="BU149" i="28"/>
  <c r="ES149" s="1"/>
  <c r="EN135" i="15"/>
  <c r="BU133" i="28"/>
  <c r="ES133" s="1"/>
  <c r="DP115" i="15"/>
  <c r="AX113" i="28" s="1"/>
  <c r="AW113"/>
  <c r="EK113" s="1"/>
  <c r="EL113" s="1"/>
  <c r="Z113" i="32" s="1"/>
  <c r="EN115" i="15"/>
  <c r="BU113" i="28"/>
  <c r="ES113" s="1"/>
  <c r="ET113" s="1"/>
  <c r="AB113" i="32" s="1"/>
  <c r="DP99" i="15"/>
  <c r="AX97" i="28" s="1"/>
  <c r="AW97"/>
  <c r="EK97" s="1"/>
  <c r="EN99" i="15"/>
  <c r="BU97" i="28"/>
  <c r="ES97" s="1"/>
  <c r="ET97" s="1"/>
  <c r="AB97" i="32" s="1"/>
  <c r="DP83" i="15"/>
  <c r="AX81" i="28" s="1"/>
  <c r="AW81"/>
  <c r="EK81" s="1"/>
  <c r="EN83" i="15"/>
  <c r="BU81" i="28"/>
  <c r="ES81" s="1"/>
  <c r="ET81" s="1"/>
  <c r="AB81" i="32" s="1"/>
  <c r="DP67" i="15"/>
  <c r="AX65" i="28" s="1"/>
  <c r="AW65"/>
  <c r="EK65" s="1"/>
  <c r="EN67" i="15"/>
  <c r="BU65" i="28"/>
  <c r="ES65" s="1"/>
  <c r="DP51" i="15"/>
  <c r="AX49" i="28" s="1"/>
  <c r="AW49"/>
  <c r="EK49" s="1"/>
  <c r="EN51" i="15"/>
  <c r="BU49" i="28"/>
  <c r="ES49" s="1"/>
  <c r="ET49" s="1"/>
  <c r="AB49" i="32" s="1"/>
  <c r="DP35" i="15"/>
  <c r="AX33" i="28" s="1"/>
  <c r="AW33"/>
  <c r="EK33" s="1"/>
  <c r="EN35" i="15"/>
  <c r="BU33" i="28"/>
  <c r="ES33" s="1"/>
  <c r="ET33" s="1"/>
  <c r="AB33" i="32" s="1"/>
  <c r="DP19" i="15"/>
  <c r="AX17" i="28" s="1"/>
  <c r="AW17"/>
  <c r="EK17" s="1"/>
  <c r="EN19" i="15"/>
  <c r="BU17" i="28"/>
  <c r="ES17" s="1"/>
  <c r="DP66" i="15"/>
  <c r="AX64" i="28" s="1"/>
  <c r="AW64"/>
  <c r="EK64" s="1"/>
  <c r="DP50" i="15"/>
  <c r="AX48" i="28" s="1"/>
  <c r="AW48"/>
  <c r="EK48" s="1"/>
  <c r="DP34" i="15"/>
  <c r="AX32" i="28" s="1"/>
  <c r="AW32"/>
  <c r="EK32" s="1"/>
  <c r="DP18" i="15"/>
  <c r="AX16" i="28" s="1"/>
  <c r="AW16"/>
  <c r="EK16" s="1"/>
  <c r="CG271"/>
  <c r="EW271" s="1"/>
  <c r="EX271" s="1"/>
  <c r="AC271" i="32" s="1"/>
  <c r="EZ273" i="15"/>
  <c r="CG247" i="28"/>
  <c r="EW247" s="1"/>
  <c r="EZ249" i="15"/>
  <c r="CG223" i="28"/>
  <c r="EW223" s="1"/>
  <c r="EZ225" i="15"/>
  <c r="CG207" i="28"/>
  <c r="EW207" s="1"/>
  <c r="EZ209" i="15"/>
  <c r="CG183" i="28"/>
  <c r="EW183" s="1"/>
  <c r="EX183" s="1"/>
  <c r="AC183" i="32" s="1"/>
  <c r="EZ185" i="15"/>
  <c r="CG159" i="28"/>
  <c r="EW159" s="1"/>
  <c r="EX159" s="1"/>
  <c r="AC159" i="32" s="1"/>
  <c r="EZ161" i="15"/>
  <c r="CG127" i="28"/>
  <c r="EW127" s="1"/>
  <c r="EX127" s="1"/>
  <c r="AC127" i="32" s="1"/>
  <c r="EZ129" i="15"/>
  <c r="DP53"/>
  <c r="AX51" i="28" s="1"/>
  <c r="AW51"/>
  <c r="EK51" s="1"/>
  <c r="EN33" i="15"/>
  <c r="BU31" i="28"/>
  <c r="ES31" s="1"/>
  <c r="ET31" s="1"/>
  <c r="AB31" i="32" s="1"/>
  <c r="EN17" i="15"/>
  <c r="BU15" i="28"/>
  <c r="ES15" s="1"/>
  <c r="ET15" s="1"/>
  <c r="AB15" i="32" s="1"/>
  <c r="CP225" i="28"/>
  <c r="FK227" i="15"/>
  <c r="CP161" i="28"/>
  <c r="FK163" i="15"/>
  <c r="DP111"/>
  <c r="AX109" i="28" s="1"/>
  <c r="AW109"/>
  <c r="EK109" s="1"/>
  <c r="EL109" s="1"/>
  <c r="Z109" i="32" s="1"/>
  <c r="FK111" i="15"/>
  <c r="CP109" i="28"/>
  <c r="DP79" i="15"/>
  <c r="AX77" i="28" s="1"/>
  <c r="AW77"/>
  <c r="EK77" s="1"/>
  <c r="FK79" i="15"/>
  <c r="CP77" i="28"/>
  <c r="CP29"/>
  <c r="FK31" i="15"/>
  <c r="CP252" i="28"/>
  <c r="FK254" i="15"/>
  <c r="CP220" i="28"/>
  <c r="FK222" i="15"/>
  <c r="FK174"/>
  <c r="CP172" i="28"/>
  <c r="FK126" i="15"/>
  <c r="CP124" i="28"/>
  <c r="CG76"/>
  <c r="EW76" s="1"/>
  <c r="EZ78" i="15"/>
  <c r="CP76" i="28"/>
  <c r="FK78" i="15"/>
  <c r="CP28" i="28"/>
  <c r="FK30" i="15"/>
  <c r="DP181"/>
  <c r="AX179" i="28" s="1"/>
  <c r="AW179"/>
  <c r="EK179" s="1"/>
  <c r="CP179"/>
  <c r="FK181" i="15"/>
  <c r="CP107" i="28"/>
  <c r="FK109" i="15"/>
  <c r="FK49"/>
  <c r="CP47" i="28"/>
  <c r="FK219" i="15"/>
  <c r="CP217" i="28"/>
  <c r="DP143" i="15"/>
  <c r="AX141" i="28" s="1"/>
  <c r="AW141"/>
  <c r="EK141" s="1"/>
  <c r="FK143" i="15"/>
  <c r="CP141" i="28"/>
  <c r="FK91" i="15"/>
  <c r="CP89" i="28"/>
  <c r="FK43" i="15"/>
  <c r="CP41" i="28"/>
  <c r="DP266" i="15"/>
  <c r="AX264" i="28" s="1"/>
  <c r="AW264"/>
  <c r="EK264" s="1"/>
  <c r="EL264" s="1"/>
  <c r="Z264" i="32" s="1"/>
  <c r="CP264" i="28"/>
  <c r="FK266" i="15"/>
  <c r="DP218"/>
  <c r="AX216" i="28" s="1"/>
  <c r="AW216"/>
  <c r="EK216" s="1"/>
  <c r="EL216" s="1"/>
  <c r="Z216" i="32" s="1"/>
  <c r="CP216" i="28"/>
  <c r="FK218" i="15"/>
  <c r="DP186"/>
  <c r="AX184" i="28" s="1"/>
  <c r="AW184"/>
  <c r="EK184" s="1"/>
  <c r="CP184"/>
  <c r="FK186" i="15"/>
  <c r="FK138"/>
  <c r="CP136" i="28"/>
  <c r="FK90" i="15"/>
  <c r="CP88" i="28"/>
  <c r="FK42" i="15"/>
  <c r="CP40" i="28"/>
  <c r="DP217" i="15"/>
  <c r="AX215" i="28" s="1"/>
  <c r="AW215"/>
  <c r="EK215" s="1"/>
  <c r="CP215"/>
  <c r="FK217" i="15"/>
  <c r="DP145"/>
  <c r="AX143" i="28" s="1"/>
  <c r="AW143"/>
  <c r="EK143" s="1"/>
  <c r="FK145" i="15"/>
  <c r="CP143" i="28"/>
  <c r="EN85" i="15"/>
  <c r="BU83" i="28"/>
  <c r="ES83" s="1"/>
  <c r="ET83" s="1"/>
  <c r="AB83" i="32" s="1"/>
  <c r="CP83" i="28"/>
  <c r="FK85" i="15"/>
  <c r="CP23" i="28"/>
  <c r="FK25" i="15"/>
  <c r="CS174" i="28"/>
  <c r="FA174" s="1"/>
  <c r="FB174" s="1"/>
  <c r="FL176" i="15"/>
  <c r="CT174" i="28" s="1"/>
  <c r="CS90"/>
  <c r="FA90" s="1"/>
  <c r="FB90" s="1"/>
  <c r="FL92" i="15"/>
  <c r="CT90" i="28" s="1"/>
  <c r="CS263"/>
  <c r="FA263" s="1"/>
  <c r="FB263" s="1"/>
  <c r="FL265" i="15"/>
  <c r="CT263" i="28" s="1"/>
  <c r="CS199"/>
  <c r="FA199" s="1"/>
  <c r="FB199" s="1"/>
  <c r="FL201" i="15"/>
  <c r="CT199" i="28" s="1"/>
  <c r="CP245"/>
  <c r="FK247" i="15"/>
  <c r="CP181" i="28"/>
  <c r="FK183" i="15"/>
  <c r="CP145" i="28"/>
  <c r="FK147" i="15"/>
  <c r="FK95"/>
  <c r="CP93" i="28"/>
  <c r="FK47" i="15"/>
  <c r="CP45" i="28"/>
  <c r="CP236"/>
  <c r="FK238" i="15"/>
  <c r="FK190"/>
  <c r="CP188" i="28"/>
  <c r="CG140"/>
  <c r="EW140" s="1"/>
  <c r="EZ142" i="15"/>
  <c r="FK142"/>
  <c r="CP140" i="28"/>
  <c r="CP92"/>
  <c r="FK94" i="15"/>
  <c r="CP60" i="28"/>
  <c r="FK62" i="15"/>
  <c r="DP269"/>
  <c r="AX267" i="28" s="1"/>
  <c r="AW267"/>
  <c r="EK267" s="1"/>
  <c r="FK269" i="15"/>
  <c r="CP267" i="28"/>
  <c r="DP245" i="15"/>
  <c r="AX243" i="28" s="1"/>
  <c r="AW243"/>
  <c r="EK243" s="1"/>
  <c r="CP243"/>
  <c r="FK245" i="15"/>
  <c r="DP205"/>
  <c r="AX203" i="28" s="1"/>
  <c r="AW203"/>
  <c r="EK203" s="1"/>
  <c r="FK205" i="15"/>
  <c r="CP203" i="28"/>
  <c r="DP153" i="15"/>
  <c r="AX151" i="28" s="1"/>
  <c r="AW151"/>
  <c r="EK151" s="1"/>
  <c r="FK153" i="15"/>
  <c r="CP151" i="28"/>
  <c r="DP89" i="15"/>
  <c r="AX87" i="28" s="1"/>
  <c r="AW87"/>
  <c r="EK87" s="1"/>
  <c r="CP87"/>
  <c r="FK89" i="15"/>
  <c r="EN29"/>
  <c r="BU27" i="28"/>
  <c r="ES27" s="1"/>
  <c r="ET27" s="1"/>
  <c r="AB27" i="32" s="1"/>
  <c r="FK29" i="15"/>
  <c r="CP27" i="28"/>
  <c r="CP241"/>
  <c r="FK243" i="15"/>
  <c r="CP197" i="28"/>
  <c r="FK199" i="15"/>
  <c r="CP157" i="28"/>
  <c r="FK159" i="15"/>
  <c r="FK107"/>
  <c r="CP105" i="28"/>
  <c r="FK59" i="15"/>
  <c r="CP57" i="28"/>
  <c r="DP250" i="15"/>
  <c r="AX248" i="28" s="1"/>
  <c r="AW248"/>
  <c r="EK248" s="1"/>
  <c r="CP248"/>
  <c r="FK250" i="15"/>
  <c r="DP202"/>
  <c r="AX200" i="28" s="1"/>
  <c r="AW200"/>
  <c r="EK200" s="1"/>
  <c r="EL200" s="1"/>
  <c r="Z200" i="32" s="1"/>
  <c r="CP200" i="28"/>
  <c r="FK202" i="15"/>
  <c r="CP152" i="28"/>
  <c r="FK154" i="15"/>
  <c r="FK106"/>
  <c r="CP104" i="28"/>
  <c r="FK58" i="15"/>
  <c r="CP56" i="28"/>
  <c r="CP24"/>
  <c r="FK26" i="15"/>
  <c r="DP241"/>
  <c r="AX239" i="28" s="1"/>
  <c r="AW239"/>
  <c r="EK239" s="1"/>
  <c r="FK241" i="15"/>
  <c r="CP239" i="28"/>
  <c r="DP177" i="15"/>
  <c r="AX175" i="28" s="1"/>
  <c r="AW175"/>
  <c r="EK175" s="1"/>
  <c r="EL175" s="1"/>
  <c r="Z175" i="32" s="1"/>
  <c r="CP175" i="28"/>
  <c r="FK177" i="15"/>
  <c r="EN101"/>
  <c r="BU99" i="28"/>
  <c r="ES99" s="1"/>
  <c r="ET99" s="1"/>
  <c r="AB99" i="32" s="1"/>
  <c r="FK101" i="15"/>
  <c r="CP99" i="28"/>
  <c r="FK65" i="15"/>
  <c r="CP63" i="28"/>
  <c r="CG79"/>
  <c r="EW79" s="1"/>
  <c r="EZ81" i="15"/>
  <c r="CG19" i="28"/>
  <c r="EW19" s="1"/>
  <c r="EZ21" i="15"/>
  <c r="CG229" i="28"/>
  <c r="EW229" s="1"/>
  <c r="EX229" s="1"/>
  <c r="AC229" i="32" s="1"/>
  <c r="EZ231" i="15"/>
  <c r="CG209" i="28"/>
  <c r="EW209" s="1"/>
  <c r="EX209" s="1"/>
  <c r="AC209" i="32" s="1"/>
  <c r="EZ211" i="15"/>
  <c r="DP167"/>
  <c r="AX165" i="28" s="1"/>
  <c r="AW165"/>
  <c r="EK165" s="1"/>
  <c r="EL165" s="1"/>
  <c r="Z165" i="32" s="1"/>
  <c r="CG149" i="28"/>
  <c r="EW149" s="1"/>
  <c r="EZ151" i="15"/>
  <c r="CG97" i="28"/>
  <c r="EW97" s="1"/>
  <c r="EZ99" i="15"/>
  <c r="CG49" i="28"/>
  <c r="EW49" s="1"/>
  <c r="EZ51" i="15"/>
  <c r="EN274"/>
  <c r="BU272" i="28"/>
  <c r="ES272" s="1"/>
  <c r="ET272" s="1"/>
  <c r="AB272" i="32" s="1"/>
  <c r="CG192" i="28"/>
  <c r="EW192" s="1"/>
  <c r="EX192" s="1"/>
  <c r="AC192" i="32" s="1"/>
  <c r="EZ194" i="15"/>
  <c r="EN178"/>
  <c r="BU176" i="28"/>
  <c r="ES176" s="1"/>
  <c r="EN146" i="15"/>
  <c r="BU144" i="28"/>
  <c r="ES144" s="1"/>
  <c r="CG112"/>
  <c r="EW112" s="1"/>
  <c r="EZ114" i="15"/>
  <c r="CG96" i="28"/>
  <c r="EW96" s="1"/>
  <c r="EX96" s="1"/>
  <c r="AC96" i="32" s="1"/>
  <c r="EZ98" i="15"/>
  <c r="EN82"/>
  <c r="BU80" i="28"/>
  <c r="ES80" s="1"/>
  <c r="EN273" i="15"/>
  <c r="BU271" i="28"/>
  <c r="ES271" s="1"/>
  <c r="ET271" s="1"/>
  <c r="AB271" i="32" s="1"/>
  <c r="EN249" i="15"/>
  <c r="BU247" i="28"/>
  <c r="ES247" s="1"/>
  <c r="ET247" s="1"/>
  <c r="AB247" i="32" s="1"/>
  <c r="EN129" i="15"/>
  <c r="BU127" i="28"/>
  <c r="ES127" s="1"/>
  <c r="ET127" s="1"/>
  <c r="AB127" i="32" s="1"/>
  <c r="CG111" i="28"/>
  <c r="EW111" s="1"/>
  <c r="EZ113" i="15"/>
  <c r="CG75" i="28"/>
  <c r="EW75" s="1"/>
  <c r="EX75" s="1"/>
  <c r="AC75" i="32" s="1"/>
  <c r="EZ77" i="15"/>
  <c r="CG51" i="28"/>
  <c r="EW51" s="1"/>
  <c r="EX51" s="1"/>
  <c r="AC51" i="32" s="1"/>
  <c r="EZ53" i="15"/>
  <c r="CG172" i="28"/>
  <c r="EW172" s="1"/>
  <c r="EX172" s="1"/>
  <c r="AC172" i="32" s="1"/>
  <c r="EZ174" i="15"/>
  <c r="DP78"/>
  <c r="AX76" i="28" s="1"/>
  <c r="AW76"/>
  <c r="EK76" s="1"/>
  <c r="DP109" i="15"/>
  <c r="AX107" i="28" s="1"/>
  <c r="AW107"/>
  <c r="EK107" s="1"/>
  <c r="EL107" s="1"/>
  <c r="Z107" i="32" s="1"/>
  <c r="DP138" i="15"/>
  <c r="AX136" i="28" s="1"/>
  <c r="AW136"/>
  <c r="EK136" s="1"/>
  <c r="DP25" i="15"/>
  <c r="AX23" i="28" s="1"/>
  <c r="AW23"/>
  <c r="EK23" s="1"/>
  <c r="CS186"/>
  <c r="FA186" s="1"/>
  <c r="FB186" s="1"/>
  <c r="FL188" i="15"/>
  <c r="CT186" i="28" s="1"/>
  <c r="CG236"/>
  <c r="EW236" s="1"/>
  <c r="EZ238" i="15"/>
  <c r="DP106"/>
  <c r="AX104" i="28" s="1"/>
  <c r="AW104"/>
  <c r="EK104" s="1"/>
  <c r="DP26" i="15"/>
  <c r="AX24" i="28" s="1"/>
  <c r="AW24"/>
  <c r="EK24" s="1"/>
  <c r="EL24" s="1"/>
  <c r="Z24" i="32" s="1"/>
  <c r="DP267" i="15"/>
  <c r="AX265" i="28" s="1"/>
  <c r="AW265"/>
  <c r="EK265" s="1"/>
  <c r="EN267" i="15"/>
  <c r="BU265" i="28"/>
  <c r="ES265" s="1"/>
  <c r="ET265" s="1"/>
  <c r="AB265" i="32" s="1"/>
  <c r="DP203" i="15"/>
  <c r="AX201" i="28" s="1"/>
  <c r="AW201"/>
  <c r="EK201" s="1"/>
  <c r="EN203" i="15"/>
  <c r="BU201" i="28"/>
  <c r="ES201" s="1"/>
  <c r="ET201" s="1"/>
  <c r="AB201" i="32" s="1"/>
  <c r="DP131" i="15"/>
  <c r="AX129" i="28" s="1"/>
  <c r="AW129"/>
  <c r="EK129" s="1"/>
  <c r="EN131" i="15"/>
  <c r="BU129" i="28"/>
  <c r="ES129" s="1"/>
  <c r="ET129" s="1"/>
  <c r="AB129" i="32" s="1"/>
  <c r="EN63" i="15"/>
  <c r="BU61" i="28"/>
  <c r="ES61" s="1"/>
  <c r="DP270" i="15"/>
  <c r="AX268" i="28" s="1"/>
  <c r="AW268"/>
  <c r="EK268" s="1"/>
  <c r="EL268" s="1"/>
  <c r="Z268" i="32" s="1"/>
  <c r="DP206" i="15"/>
  <c r="AX204" i="28" s="1"/>
  <c r="AW204"/>
  <c r="EK204" s="1"/>
  <c r="CG156"/>
  <c r="EW156" s="1"/>
  <c r="EX156" s="1"/>
  <c r="AC156" i="32" s="1"/>
  <c r="EZ158" i="15"/>
  <c r="DP46"/>
  <c r="AX44" i="28" s="1"/>
  <c r="AW44"/>
  <c r="EK44" s="1"/>
  <c r="CG219"/>
  <c r="EW219" s="1"/>
  <c r="EZ221" i="15"/>
  <c r="CG123" i="28"/>
  <c r="EW123" s="1"/>
  <c r="EZ125" i="15"/>
  <c r="DP69"/>
  <c r="AX67" i="28" s="1"/>
  <c r="AW67"/>
  <c r="EK67" s="1"/>
  <c r="EN263" i="15"/>
  <c r="BU261" i="28"/>
  <c r="ES261" s="1"/>
  <c r="ET261" s="1"/>
  <c r="AB261" i="32" s="1"/>
  <c r="DP179" i="15"/>
  <c r="AX177" i="28" s="1"/>
  <c r="AW177"/>
  <c r="EK177" s="1"/>
  <c r="EL177" s="1"/>
  <c r="Z177" i="32" s="1"/>
  <c r="EN179" i="15"/>
  <c r="BU177" i="28"/>
  <c r="ES177" s="1"/>
  <c r="ET177" s="1"/>
  <c r="AB177" i="32" s="1"/>
  <c r="DP123" i="15"/>
  <c r="AX121" i="28" s="1"/>
  <c r="AW121"/>
  <c r="EK121" s="1"/>
  <c r="EL121" s="1"/>
  <c r="Z121" i="32" s="1"/>
  <c r="EN123" i="15"/>
  <c r="BU121" i="28"/>
  <c r="ES121" s="1"/>
  <c r="DP75" i="15"/>
  <c r="AX73" i="28" s="1"/>
  <c r="AW73"/>
  <c r="EK73" s="1"/>
  <c r="EN75" i="15"/>
  <c r="BU73" i="28"/>
  <c r="ES73" s="1"/>
  <c r="ET73" s="1"/>
  <c r="AB73" i="32" s="1"/>
  <c r="DP27" i="15"/>
  <c r="AX25" i="28" s="1"/>
  <c r="AW25"/>
  <c r="EK25" s="1"/>
  <c r="EN27" i="15"/>
  <c r="BU25" i="28"/>
  <c r="ES25" s="1"/>
  <c r="CG232"/>
  <c r="EW232" s="1"/>
  <c r="EX232" s="1"/>
  <c r="AC232" i="32" s="1"/>
  <c r="EZ234" i="15"/>
  <c r="CG168" i="28"/>
  <c r="EW168" s="1"/>
  <c r="EX168" s="1"/>
  <c r="AC168" i="32" s="1"/>
  <c r="EZ170" i="15"/>
  <c r="CG120" i="28"/>
  <c r="EW120" s="1"/>
  <c r="EZ122" i="15"/>
  <c r="CG72" i="28"/>
  <c r="EW72" s="1"/>
  <c r="EZ74" i="15"/>
  <c r="CG259" i="28"/>
  <c r="EW259" s="1"/>
  <c r="EX259" s="1"/>
  <c r="AC259" i="32" s="1"/>
  <c r="EZ261" i="15"/>
  <c r="CG195" i="28"/>
  <c r="EW195" s="1"/>
  <c r="EZ197" i="15"/>
  <c r="CG119" i="28"/>
  <c r="EW119" s="1"/>
  <c r="EX119" s="1"/>
  <c r="AC119" i="32" s="1"/>
  <c r="EZ121" i="15"/>
  <c r="DP45"/>
  <c r="AX43" i="28" s="1"/>
  <c r="AW43"/>
  <c r="EK43" s="1"/>
  <c r="CS38"/>
  <c r="FA38" s="1"/>
  <c r="FB38" s="1"/>
  <c r="AD38" i="32" s="1"/>
  <c r="FL40" i="15"/>
  <c r="CT38" i="28" s="1"/>
  <c r="CS269"/>
  <c r="FA269" s="1"/>
  <c r="FB269" s="1"/>
  <c r="FL271" i="15"/>
  <c r="CT269" i="28" s="1"/>
  <c r="CS163"/>
  <c r="FA163" s="1"/>
  <c r="FB163" s="1"/>
  <c r="FL165" i="15"/>
  <c r="CT163" i="28" s="1"/>
  <c r="CS189"/>
  <c r="FA189" s="1"/>
  <c r="FB189" s="1"/>
  <c r="FL191" i="15"/>
  <c r="CT189" i="28" s="1"/>
  <c r="CS125"/>
  <c r="FA125" s="1"/>
  <c r="FB125" s="1"/>
  <c r="FL127" i="15"/>
  <c r="CT125" i="28" s="1"/>
  <c r="CS254"/>
  <c r="FA254" s="1"/>
  <c r="FB254" s="1"/>
  <c r="FL256" i="15"/>
  <c r="CT254" i="28" s="1"/>
  <c r="CS235"/>
  <c r="FA235" s="1"/>
  <c r="FB235" s="1"/>
  <c r="FL237" i="15"/>
  <c r="CT235" i="28" s="1"/>
  <c r="CS214"/>
  <c r="FA214" s="1"/>
  <c r="FB214" s="1"/>
  <c r="FL216" i="15"/>
  <c r="CT214" i="28" s="1"/>
  <c r="CS171"/>
  <c r="FA171" s="1"/>
  <c r="FB171" s="1"/>
  <c r="FL173" i="15"/>
  <c r="CT171" i="28" s="1"/>
  <c r="CS103"/>
  <c r="FA103" s="1"/>
  <c r="FB103" s="1"/>
  <c r="FL105" i="15"/>
  <c r="CT103" i="28" s="1"/>
  <c r="CS54"/>
  <c r="FA54" s="1"/>
  <c r="FB54" s="1"/>
  <c r="AD54" i="32" s="1"/>
  <c r="FL56" i="15"/>
  <c r="CT54" i="28" s="1"/>
  <c r="DP278" i="15"/>
  <c r="AX276" i="28" s="1"/>
  <c r="AW276"/>
  <c r="EK276" s="1"/>
  <c r="EL276" s="1"/>
  <c r="Z276" i="32" s="1"/>
  <c r="DP262" i="15"/>
  <c r="AX260" i="28" s="1"/>
  <c r="AW260"/>
  <c r="EK260" s="1"/>
  <c r="EL260" s="1"/>
  <c r="Z260" i="32" s="1"/>
  <c r="DP246" i="15"/>
  <c r="AX244" i="28" s="1"/>
  <c r="AW244"/>
  <c r="EK244" s="1"/>
  <c r="DP230" i="15"/>
  <c r="AX228" i="28" s="1"/>
  <c r="AW228"/>
  <c r="EK228" s="1"/>
  <c r="EL228" s="1"/>
  <c r="Z228" i="32" s="1"/>
  <c r="DP214" i="15"/>
  <c r="AX212" i="28" s="1"/>
  <c r="AW212"/>
  <c r="EK212" s="1"/>
  <c r="EL212" s="1"/>
  <c r="Z212" i="32" s="1"/>
  <c r="DP198" i="15"/>
  <c r="AX196" i="28" s="1"/>
  <c r="AW196"/>
  <c r="EK196" s="1"/>
  <c r="DP182" i="15"/>
  <c r="AX180" i="28" s="1"/>
  <c r="AW180"/>
  <c r="EK180" s="1"/>
  <c r="DP166" i="15"/>
  <c r="AX164" i="28" s="1"/>
  <c r="AW164"/>
  <c r="EK164" s="1"/>
  <c r="DP150" i="15"/>
  <c r="AX148" i="28" s="1"/>
  <c r="AW148"/>
  <c r="EK148" s="1"/>
  <c r="DP134" i="15"/>
  <c r="AX132" i="28" s="1"/>
  <c r="AW132"/>
  <c r="EK132" s="1"/>
  <c r="EL132" s="1"/>
  <c r="Z132" i="32" s="1"/>
  <c r="DP118" i="15"/>
  <c r="AX116" i="28" s="1"/>
  <c r="AW116"/>
  <c r="EK116" s="1"/>
  <c r="DP102" i="15"/>
  <c r="AX100" i="28" s="1"/>
  <c r="AW100"/>
  <c r="EK100" s="1"/>
  <c r="DP86" i="15"/>
  <c r="AX84" i="28" s="1"/>
  <c r="AW84"/>
  <c r="EK84" s="1"/>
  <c r="DP70" i="15"/>
  <c r="AX68" i="28" s="1"/>
  <c r="AW68"/>
  <c r="EK68" s="1"/>
  <c r="DP54" i="15"/>
  <c r="AX52" i="28" s="1"/>
  <c r="AW52"/>
  <c r="EK52" s="1"/>
  <c r="DP38" i="15"/>
  <c r="AX36" i="28" s="1"/>
  <c r="AW36"/>
  <c r="EK36" s="1"/>
  <c r="EL36" s="1"/>
  <c r="Z36" i="32" s="1"/>
  <c r="DP22" i="15"/>
  <c r="AX20" i="28" s="1"/>
  <c r="AW20"/>
  <c r="EK20" s="1"/>
  <c r="DP117" i="15"/>
  <c r="AX115" i="28" s="1"/>
  <c r="AW115"/>
  <c r="EK115" s="1"/>
  <c r="EN97" i="15"/>
  <c r="BU95" i="28"/>
  <c r="ES95" s="1"/>
  <c r="ET95" s="1"/>
  <c r="AB95" i="32" s="1"/>
  <c r="EN81" i="15"/>
  <c r="BU79" i="28"/>
  <c r="ES79" s="1"/>
  <c r="ET79" s="1"/>
  <c r="AB79" i="32" s="1"/>
  <c r="EN37" i="15"/>
  <c r="BU35" i="28"/>
  <c r="ES35" s="1"/>
  <c r="EN21" i="15"/>
  <c r="BU19" i="28"/>
  <c r="ES19" s="1"/>
  <c r="ET19" s="1"/>
  <c r="AB19" i="32" s="1"/>
  <c r="DP274" i="15"/>
  <c r="AX272" i="28" s="1"/>
  <c r="AW272"/>
  <c r="EK272" s="1"/>
  <c r="EL272" s="1"/>
  <c r="Z272" i="32" s="1"/>
  <c r="DP258" i="15"/>
  <c r="AX256" i="28" s="1"/>
  <c r="AW256"/>
  <c r="EK256" s="1"/>
  <c r="EL256" s="1"/>
  <c r="Z256" i="32" s="1"/>
  <c r="DP242" i="15"/>
  <c r="AX240" i="28" s="1"/>
  <c r="AW240"/>
  <c r="EK240" s="1"/>
  <c r="EL240" s="1"/>
  <c r="Z240" i="32" s="1"/>
  <c r="DP226" i="15"/>
  <c r="AX224" i="28" s="1"/>
  <c r="AW224"/>
  <c r="EK224" s="1"/>
  <c r="EL224" s="1"/>
  <c r="Z224" i="32" s="1"/>
  <c r="DP210" i="15"/>
  <c r="AX208" i="28" s="1"/>
  <c r="AW208"/>
  <c r="EK208" s="1"/>
  <c r="DP194" i="15"/>
  <c r="AX192" i="28" s="1"/>
  <c r="AW192"/>
  <c r="EK192" s="1"/>
  <c r="EL192" s="1"/>
  <c r="Z192" i="32" s="1"/>
  <c r="DP178" i="15"/>
  <c r="AX176" i="28" s="1"/>
  <c r="AW176"/>
  <c r="EK176" s="1"/>
  <c r="DP162" i="15"/>
  <c r="AX160" i="28" s="1"/>
  <c r="AW160"/>
  <c r="EK160" s="1"/>
  <c r="DP146" i="15"/>
  <c r="AX144" i="28" s="1"/>
  <c r="AW144"/>
  <c r="EK144" s="1"/>
  <c r="EL144" s="1"/>
  <c r="Z144" i="32" s="1"/>
  <c r="DP130" i="15"/>
  <c r="AX128" i="28" s="1"/>
  <c r="AW128"/>
  <c r="EK128" s="1"/>
  <c r="EL128" s="1"/>
  <c r="Z128" i="32" s="1"/>
  <c r="DP114" i="15"/>
  <c r="AX112" i="28" s="1"/>
  <c r="AW112"/>
  <c r="EK112" s="1"/>
  <c r="DP98" i="15"/>
  <c r="AX96" i="28" s="1"/>
  <c r="AW96"/>
  <c r="EK96" s="1"/>
  <c r="DP82" i="15"/>
  <c r="AX80" i="28" s="1"/>
  <c r="AW80"/>
  <c r="EK80" s="1"/>
  <c r="EN113" i="15"/>
  <c r="BU111" i="28"/>
  <c r="ES111" s="1"/>
  <c r="DP93" i="15"/>
  <c r="AX91" i="28" s="1"/>
  <c r="AW91"/>
  <c r="EK91" s="1"/>
  <c r="DP77" i="15"/>
  <c r="AX75" i="28" s="1"/>
  <c r="AW75"/>
  <c r="EK75" s="1"/>
  <c r="EL75" s="1"/>
  <c r="Z75" i="32" s="1"/>
  <c r="EN53" i="15"/>
  <c r="BU51" i="28"/>
  <c r="ES51" s="1"/>
  <c r="ET51" s="1"/>
  <c r="AB51" i="32" s="1"/>
  <c r="DP33" i="15"/>
  <c r="AX31" i="28" s="1"/>
  <c r="AW31"/>
  <c r="EK31" s="1"/>
  <c r="DP17" i="15"/>
  <c r="AX15" i="28" s="1"/>
  <c r="AW15"/>
  <c r="EK15" s="1"/>
  <c r="DP227" i="15"/>
  <c r="AX225" i="28" s="1"/>
  <c r="AW225"/>
  <c r="EK225" s="1"/>
  <c r="EL225" s="1"/>
  <c r="Z225" i="32" s="1"/>
  <c r="CG225" i="28"/>
  <c r="EW225" s="1"/>
  <c r="EZ227" i="15"/>
  <c r="CG161" i="28"/>
  <c r="EW161" s="1"/>
  <c r="EZ163" i="15"/>
  <c r="CG109" i="28"/>
  <c r="EW109" s="1"/>
  <c r="EX109" s="1"/>
  <c r="AC109" i="32" s="1"/>
  <c r="EZ111" i="15"/>
  <c r="CG77" i="28"/>
  <c r="EW77" s="1"/>
  <c r="EZ79" i="15"/>
  <c r="DP31"/>
  <c r="AX29" i="28" s="1"/>
  <c r="AW29"/>
  <c r="EK29" s="1"/>
  <c r="CG29"/>
  <c r="EW29" s="1"/>
  <c r="EX29" s="1"/>
  <c r="AC29" i="32" s="1"/>
  <c r="EZ31" i="15"/>
  <c r="EN254"/>
  <c r="BU252" i="28"/>
  <c r="ES252" s="1"/>
  <c r="ET252" s="1"/>
  <c r="AB252" i="32" s="1"/>
  <c r="CG220" i="28"/>
  <c r="EW220" s="1"/>
  <c r="EX220" s="1"/>
  <c r="AC220" i="32" s="1"/>
  <c r="EZ222" i="15"/>
  <c r="EN222"/>
  <c r="BU220" i="28"/>
  <c r="ES220" s="1"/>
  <c r="ET220" s="1"/>
  <c r="AB220" i="32" s="1"/>
  <c r="EN174" i="15"/>
  <c r="BU172" i="28"/>
  <c r="ES172" s="1"/>
  <c r="ET172" s="1"/>
  <c r="AB172" i="32" s="1"/>
  <c r="EN126" i="15"/>
  <c r="BU124" i="28"/>
  <c r="ES124" s="1"/>
  <c r="ET124" s="1"/>
  <c r="AB124" i="32" s="1"/>
  <c r="EN78" i="15"/>
  <c r="BU76" i="28"/>
  <c r="ES76" s="1"/>
  <c r="ET76" s="1"/>
  <c r="AB76" i="32" s="1"/>
  <c r="EN30" i="15"/>
  <c r="BU28" i="28"/>
  <c r="ES28" s="1"/>
  <c r="ET28" s="1"/>
  <c r="AB28" i="32" s="1"/>
  <c r="EN181" i="15"/>
  <c r="BU179" i="28"/>
  <c r="ES179" s="1"/>
  <c r="ET179" s="1"/>
  <c r="AB179" i="32" s="1"/>
  <c r="EN109" i="15"/>
  <c r="BU107" i="28"/>
  <c r="ES107" s="1"/>
  <c r="ET107" s="1"/>
  <c r="AB107" i="32" s="1"/>
  <c r="CG107" i="28"/>
  <c r="EW107" s="1"/>
  <c r="EX107" s="1"/>
  <c r="AC107" i="32" s="1"/>
  <c r="EZ109" i="15"/>
  <c r="CG47" i="28"/>
  <c r="EW47" s="1"/>
  <c r="EZ49" i="15"/>
  <c r="CG217" i="28"/>
  <c r="EW217" s="1"/>
  <c r="EX217" s="1"/>
  <c r="AC217" i="32" s="1"/>
  <c r="EZ219" i="15"/>
  <c r="CG141" i="28"/>
  <c r="EW141" s="1"/>
  <c r="EX141" s="1"/>
  <c r="AC141" i="32" s="1"/>
  <c r="EZ143" i="15"/>
  <c r="CG89" i="28"/>
  <c r="EW89" s="1"/>
  <c r="EZ91" i="15"/>
  <c r="CG41" i="28"/>
  <c r="EW41" s="1"/>
  <c r="EZ43" i="15"/>
  <c r="EN266"/>
  <c r="BU264" i="28"/>
  <c r="ES264" s="1"/>
  <c r="ET264" s="1"/>
  <c r="AB264" i="32" s="1"/>
  <c r="EN218" i="15"/>
  <c r="BU216" i="28"/>
  <c r="ES216" s="1"/>
  <c r="ET216" s="1"/>
  <c r="AB216" i="32" s="1"/>
  <c r="EN186" i="15"/>
  <c r="BU184" i="28"/>
  <c r="ES184" s="1"/>
  <c r="ET184" s="1"/>
  <c r="AB184" i="32" s="1"/>
  <c r="EN138" i="15"/>
  <c r="BU136" i="28"/>
  <c r="ES136" s="1"/>
  <c r="ET136" s="1"/>
  <c r="AB136" i="32" s="1"/>
  <c r="EN90" i="15"/>
  <c r="BU88" i="28"/>
  <c r="ES88" s="1"/>
  <c r="EN42" i="15"/>
  <c r="BU40" i="28"/>
  <c r="ES40" s="1"/>
  <c r="EN217" i="15"/>
  <c r="BU215" i="28"/>
  <c r="ES215" s="1"/>
  <c r="ET215" s="1"/>
  <c r="AB215" i="32" s="1"/>
  <c r="EN145" i="15"/>
  <c r="BU143" i="28"/>
  <c r="ES143" s="1"/>
  <c r="ET143" s="1"/>
  <c r="AB143" i="32" s="1"/>
  <c r="CG83" i="28"/>
  <c r="EW83" s="1"/>
  <c r="EX83" s="1"/>
  <c r="AC83" i="32" s="1"/>
  <c r="EZ85" i="15"/>
  <c r="CG23" i="28"/>
  <c r="EW23" s="1"/>
  <c r="EZ25" i="15"/>
  <c r="CS114" i="28"/>
  <c r="FA114" s="1"/>
  <c r="FB114" s="1"/>
  <c r="FL116" i="15"/>
  <c r="CT114" i="28" s="1"/>
  <c r="CS39"/>
  <c r="FA39" s="1"/>
  <c r="FB39" s="1"/>
  <c r="AD39" i="32" s="1"/>
  <c r="FL41" i="15"/>
  <c r="CT39" i="28" s="1"/>
  <c r="CS262"/>
  <c r="FA262" s="1"/>
  <c r="FB262" s="1"/>
  <c r="FL264" i="15"/>
  <c r="CT262" i="28" s="1"/>
  <c r="CS198"/>
  <c r="FA198" s="1"/>
  <c r="FB198" s="1"/>
  <c r="FL200" i="15"/>
  <c r="CT198" i="28" s="1"/>
  <c r="CS86"/>
  <c r="FA86" s="1"/>
  <c r="FB86" s="1"/>
  <c r="FL88" i="15"/>
  <c r="CT86" i="28" s="1"/>
  <c r="DP247" i="15"/>
  <c r="AX245" i="28" s="1"/>
  <c r="AW245"/>
  <c r="EK245" s="1"/>
  <c r="EL245" s="1"/>
  <c r="Z245" i="32" s="1"/>
  <c r="CG245" i="28"/>
  <c r="EW245" s="1"/>
  <c r="EZ247" i="15"/>
  <c r="DP183"/>
  <c r="AX181" i="28" s="1"/>
  <c r="AW181"/>
  <c r="EK181" s="1"/>
  <c r="EL181" s="1"/>
  <c r="Z181" i="32" s="1"/>
  <c r="CG181" i="28"/>
  <c r="EW181" s="1"/>
  <c r="EX181" s="1"/>
  <c r="AC181" i="32" s="1"/>
  <c r="EZ183" i="15"/>
  <c r="CG145" i="28"/>
  <c r="EW145" s="1"/>
  <c r="EZ147" i="15"/>
  <c r="DP95"/>
  <c r="AX93" i="28" s="1"/>
  <c r="AW93"/>
  <c r="EK93" s="1"/>
  <c r="CG93"/>
  <c r="EW93" s="1"/>
  <c r="EX93" s="1"/>
  <c r="AC93" i="32" s="1"/>
  <c r="EZ95" i="15"/>
  <c r="DP47"/>
  <c r="AX45" i="28" s="1"/>
  <c r="AW45"/>
  <c r="EK45" s="1"/>
  <c r="CG45"/>
  <c r="EW45" s="1"/>
  <c r="EX45" s="1"/>
  <c r="AC45" i="32" s="1"/>
  <c r="EZ47" i="15"/>
  <c r="EN238"/>
  <c r="BU236" i="28"/>
  <c r="ES236" s="1"/>
  <c r="EN190" i="15"/>
  <c r="BU188" i="28"/>
  <c r="ES188" s="1"/>
  <c r="ET188" s="1"/>
  <c r="AB188" i="32" s="1"/>
  <c r="EN142" i="15"/>
  <c r="BU140" i="28"/>
  <c r="ES140" s="1"/>
  <c r="ET140" s="1"/>
  <c r="AB140" i="32" s="1"/>
  <c r="EN94" i="15"/>
  <c r="BU92" i="28"/>
  <c r="ES92" s="1"/>
  <c r="ET92" s="1"/>
  <c r="AB92" i="32" s="1"/>
  <c r="EN62" i="15"/>
  <c r="BU60" i="28"/>
  <c r="ES60" s="1"/>
  <c r="EN269" i="15"/>
  <c r="BU267" i="28"/>
  <c r="ES267" s="1"/>
  <c r="EN245" i="15"/>
  <c r="BU243" i="28"/>
  <c r="ES243" s="1"/>
  <c r="ET243" s="1"/>
  <c r="AB243" i="32" s="1"/>
  <c r="EN205" i="15"/>
  <c r="BU203" i="28"/>
  <c r="ES203" s="1"/>
  <c r="ET203" s="1"/>
  <c r="AB203" i="32" s="1"/>
  <c r="EN153" i="15"/>
  <c r="BU151" i="28"/>
  <c r="ES151" s="1"/>
  <c r="CG87"/>
  <c r="EW87" s="1"/>
  <c r="EZ89" i="15"/>
  <c r="CG27" i="28"/>
  <c r="EW27" s="1"/>
  <c r="EX27" s="1"/>
  <c r="AC27" i="32" s="1"/>
  <c r="EZ29" i="15"/>
  <c r="DP243"/>
  <c r="AX241" i="28" s="1"/>
  <c r="AW241"/>
  <c r="EK241" s="1"/>
  <c r="EL241" s="1"/>
  <c r="Z241" i="32" s="1"/>
  <c r="CG241" i="28"/>
  <c r="EW241" s="1"/>
  <c r="EX241" s="1"/>
  <c r="AC241" i="32" s="1"/>
  <c r="EZ243" i="15"/>
  <c r="DP199"/>
  <c r="AX197" i="28" s="1"/>
  <c r="AW197"/>
  <c r="EK197" s="1"/>
  <c r="CG197"/>
  <c r="EW197" s="1"/>
  <c r="EZ199" i="15"/>
  <c r="DP159"/>
  <c r="AX157" i="28" s="1"/>
  <c r="AW157"/>
  <c r="EK157" s="1"/>
  <c r="CG157"/>
  <c r="EW157" s="1"/>
  <c r="EX157" s="1"/>
  <c r="AC157" i="32" s="1"/>
  <c r="EZ159" i="15"/>
  <c r="CG105" i="28"/>
  <c r="EW105" s="1"/>
  <c r="EZ107" i="15"/>
  <c r="CG57" i="28"/>
  <c r="EW57" s="1"/>
  <c r="EZ59" i="15"/>
  <c r="EN250"/>
  <c r="BU248" i="28"/>
  <c r="ES248" s="1"/>
  <c r="ET248" s="1"/>
  <c r="AB248" i="32" s="1"/>
  <c r="EN202" i="15"/>
  <c r="BU200" i="28"/>
  <c r="ES200" s="1"/>
  <c r="ET200" s="1"/>
  <c r="AB200" i="32" s="1"/>
  <c r="EN154" i="15"/>
  <c r="BU152" i="28"/>
  <c r="ES152" s="1"/>
  <c r="EN106" i="15"/>
  <c r="BU104" i="28"/>
  <c r="ES104" s="1"/>
  <c r="ET104" s="1"/>
  <c r="AB104" i="32" s="1"/>
  <c r="EN58" i="15"/>
  <c r="BU56" i="28"/>
  <c r="ES56" s="1"/>
  <c r="EN26" i="15"/>
  <c r="BU24" i="28"/>
  <c r="ES24" s="1"/>
  <c r="EN241" i="15"/>
  <c r="BU239" i="28"/>
  <c r="ES239" s="1"/>
  <c r="ET239" s="1"/>
  <c r="AB239" i="32" s="1"/>
  <c r="EN177" i="15"/>
  <c r="BU175" i="28"/>
  <c r="ES175" s="1"/>
  <c r="ET175" s="1"/>
  <c r="AB175" i="32" s="1"/>
  <c r="CG99" i="28"/>
  <c r="EW99" s="1"/>
  <c r="EZ101" i="15"/>
  <c r="CG63" i="28"/>
  <c r="EW63" s="1"/>
  <c r="EZ65" i="15"/>
  <c r="EX72" i="28"/>
  <c r="AC72" i="32" s="1"/>
  <c r="ET42" i="28"/>
  <c r="AB42" i="32" s="1"/>
  <c r="EX245" i="28"/>
  <c r="AC245" i="32" s="1"/>
  <c r="ET46" i="28"/>
  <c r="AB46" i="32" s="1"/>
  <c r="ET94" i="28"/>
  <c r="AB94" i="32" s="1"/>
  <c r="ET230" i="28"/>
  <c r="AB230" i="32" s="1"/>
  <c r="ET166" i="28"/>
  <c r="AB166" i="32" s="1"/>
  <c r="ET139" i="28"/>
  <c r="AB139" i="32" s="1"/>
  <c r="ET171" i="28"/>
  <c r="AB171" i="32" s="1"/>
  <c r="ET174" i="28"/>
  <c r="AB174" i="32" s="1"/>
  <c r="EN169" i="15"/>
  <c r="BU167" i="28"/>
  <c r="ES167" s="1"/>
  <c r="EN137" i="15"/>
  <c r="BU135" i="28"/>
  <c r="ES135" s="1"/>
  <c r="CG95"/>
  <c r="EW95" s="1"/>
  <c r="EZ97" i="15"/>
  <c r="CG35" i="28"/>
  <c r="EW35" s="1"/>
  <c r="EZ37" i="15"/>
  <c r="CG249" i="28"/>
  <c r="EW249" s="1"/>
  <c r="EZ251" i="15"/>
  <c r="DP211"/>
  <c r="AX209" i="28" s="1"/>
  <c r="AW209"/>
  <c r="EK209" s="1"/>
  <c r="CG185"/>
  <c r="EW185" s="1"/>
  <c r="EX185" s="1"/>
  <c r="AC185" i="32" s="1"/>
  <c r="EZ187" i="15"/>
  <c r="CG165" i="28"/>
  <c r="EW165" s="1"/>
  <c r="EX165" s="1"/>
  <c r="AC165" i="32" s="1"/>
  <c r="EZ167" i="15"/>
  <c r="DP135"/>
  <c r="AX133" i="28" s="1"/>
  <c r="AW133"/>
  <c r="EK133" s="1"/>
  <c r="CG113"/>
  <c r="EW113" s="1"/>
  <c r="EZ115" i="15"/>
  <c r="CG65" i="28"/>
  <c r="EW65" s="1"/>
  <c r="EZ67" i="15"/>
  <c r="CG17" i="28"/>
  <c r="EW17" s="1"/>
  <c r="EZ19" i="15"/>
  <c r="CG256" i="28"/>
  <c r="EW256" s="1"/>
  <c r="EX256" s="1"/>
  <c r="AC256" i="32" s="1"/>
  <c r="EZ258" i="15"/>
  <c r="EN242"/>
  <c r="BU240" i="28"/>
  <c r="ES240" s="1"/>
  <c r="ET240" s="1"/>
  <c r="AB240" i="32" s="1"/>
  <c r="EN226" i="15"/>
  <c r="BU224" i="28"/>
  <c r="ES224" s="1"/>
  <c r="ET224" s="1"/>
  <c r="AB224" i="32" s="1"/>
  <c r="EN194" i="15"/>
  <c r="BU192" i="28"/>
  <c r="ES192" s="1"/>
  <c r="ET192" s="1"/>
  <c r="AB192" i="32" s="1"/>
  <c r="CG160" i="28"/>
  <c r="EW160" s="1"/>
  <c r="EZ162" i="15"/>
  <c r="CG144" i="28"/>
  <c r="EW144" s="1"/>
  <c r="EZ146" i="15"/>
  <c r="EN130"/>
  <c r="BU128" i="28"/>
  <c r="ES128" s="1"/>
  <c r="ET128" s="1"/>
  <c r="AB128" i="32" s="1"/>
  <c r="EN98" i="15"/>
  <c r="BU96" i="28"/>
  <c r="ES96" s="1"/>
  <c r="CG64"/>
  <c r="EW64" s="1"/>
  <c r="EX64" s="1"/>
  <c r="AC64" i="32" s="1"/>
  <c r="EZ66" i="15"/>
  <c r="EN50"/>
  <c r="BU48" i="28"/>
  <c r="ES48" s="1"/>
  <c r="EN34" i="15"/>
  <c r="BU32" i="28"/>
  <c r="ES32" s="1"/>
  <c r="EN209" i="15"/>
  <c r="BU207" i="28"/>
  <c r="ES207" s="1"/>
  <c r="ET207" s="1"/>
  <c r="AB207" i="32" s="1"/>
  <c r="EN185" i="15"/>
  <c r="BU183" i="28"/>
  <c r="ES183" s="1"/>
  <c r="ET183" s="1"/>
  <c r="AB183" i="32" s="1"/>
  <c r="EN93" i="15"/>
  <c r="BU91" i="28"/>
  <c r="ES91" s="1"/>
  <c r="ET91" s="1"/>
  <c r="AB91" i="32" s="1"/>
  <c r="EN77" i="15"/>
  <c r="BU75" i="28"/>
  <c r="ES75" s="1"/>
  <c r="ET75" s="1"/>
  <c r="AB75" i="32" s="1"/>
  <c r="CG15" i="28"/>
  <c r="EW15" s="1"/>
  <c r="EZ17" i="15"/>
  <c r="DP126"/>
  <c r="AX124" i="28" s="1"/>
  <c r="AW124"/>
  <c r="EK124" s="1"/>
  <c r="DP42" i="15"/>
  <c r="AX40" i="28" s="1"/>
  <c r="AW40"/>
  <c r="EK40" s="1"/>
  <c r="DP85" i="15"/>
  <c r="AX83" i="28" s="1"/>
  <c r="AW83"/>
  <c r="EK83" s="1"/>
  <c r="CS182"/>
  <c r="FA182" s="1"/>
  <c r="FB182" s="1"/>
  <c r="FL184" i="15"/>
  <c r="CT182" i="28" s="1"/>
  <c r="DP58" i="15"/>
  <c r="AX56" i="28" s="1"/>
  <c r="AW56"/>
  <c r="EK56" s="1"/>
  <c r="DP65" i="15"/>
  <c r="AX63" i="28" s="1"/>
  <c r="AW63"/>
  <c r="EK63" s="1"/>
  <c r="EL63" s="1"/>
  <c r="Z63" i="32" s="1"/>
  <c r="CG204" i="28"/>
  <c r="EW204" s="1"/>
  <c r="EX204" s="1"/>
  <c r="AC204" i="32" s="1"/>
  <c r="EZ206" i="15"/>
  <c r="DP158"/>
  <c r="AX156" i="28" s="1"/>
  <c r="AW156"/>
  <c r="EK156" s="1"/>
  <c r="DP110" i="15"/>
  <c r="AX108" i="28" s="1"/>
  <c r="AW108"/>
  <c r="EK108" s="1"/>
  <c r="EL108" s="1"/>
  <c r="Z108" i="32" s="1"/>
  <c r="CG44" i="28"/>
  <c r="EW44" s="1"/>
  <c r="EZ46" i="15"/>
  <c r="EN69"/>
  <c r="BU67" i="28"/>
  <c r="ES67" s="1"/>
  <c r="ET67" s="1"/>
  <c r="AB67" i="32" s="1"/>
  <c r="DP122" i="15"/>
  <c r="AX120" i="28" s="1"/>
  <c r="AW120"/>
  <c r="EK120" s="1"/>
  <c r="EL120" s="1"/>
  <c r="Z120" i="32" s="1"/>
  <c r="DP74" i="15"/>
  <c r="AX72" i="28" s="1"/>
  <c r="AW72"/>
  <c r="EK72" s="1"/>
  <c r="CS221"/>
  <c r="FA221" s="1"/>
  <c r="FB221" s="1"/>
  <c r="FL223" i="15"/>
  <c r="CT221" i="28" s="1"/>
  <c r="CS222"/>
  <c r="FA222" s="1"/>
  <c r="FB222" s="1"/>
  <c r="FL224" i="15"/>
  <c r="CT222" i="28" s="1"/>
  <c r="CS58"/>
  <c r="FA58" s="1"/>
  <c r="FB58" s="1"/>
  <c r="AD58" i="32" s="1"/>
  <c r="FL60" i="15"/>
  <c r="CT58" i="28" s="1"/>
  <c r="CS139"/>
  <c r="FA139" s="1"/>
  <c r="FB139" s="1"/>
  <c r="FL141" i="15"/>
  <c r="CT139" i="28" s="1"/>
  <c r="CS62"/>
  <c r="FA62" s="1"/>
  <c r="FB62" s="1"/>
  <c r="AD62" i="32" s="1"/>
  <c r="FL64" i="15"/>
  <c r="CT62" i="28" s="1"/>
  <c r="CS94"/>
  <c r="FA94" s="1"/>
  <c r="FB94" s="1"/>
  <c r="FL96" i="15"/>
  <c r="CT94" i="28" s="1"/>
  <c r="CS66"/>
  <c r="FA66" s="1"/>
  <c r="FB66" s="1"/>
  <c r="AD66" i="32" s="1"/>
  <c r="FL68" i="15"/>
  <c r="CT66" i="28" s="1"/>
  <c r="CS253"/>
  <c r="FA253" s="1"/>
  <c r="FB253" s="1"/>
  <c r="FL255" i="15"/>
  <c r="CT253" i="28" s="1"/>
  <c r="CS274"/>
  <c r="FA274" s="1"/>
  <c r="FB274" s="1"/>
  <c r="FL276" i="15"/>
  <c r="CT274" i="28" s="1"/>
  <c r="CS210"/>
  <c r="FA210" s="1"/>
  <c r="FB210" s="1"/>
  <c r="FL212" i="15"/>
  <c r="CT210" i="28" s="1"/>
  <c r="CS190"/>
  <c r="FA190" s="1"/>
  <c r="FB190" s="1"/>
  <c r="FL192" i="15"/>
  <c r="CT190" i="28" s="1"/>
  <c r="CS147"/>
  <c r="FA147" s="1"/>
  <c r="FB147" s="1"/>
  <c r="FL149" i="15"/>
  <c r="CT147" i="28" s="1"/>
  <c r="CS126"/>
  <c r="FA126" s="1"/>
  <c r="FB126" s="1"/>
  <c r="FL128" i="15"/>
  <c r="CT126" i="28" s="1"/>
  <c r="CS255"/>
  <c r="FA255" s="1"/>
  <c r="FB255" s="1"/>
  <c r="FL257" i="15"/>
  <c r="CT255" i="28" s="1"/>
  <c r="CS191"/>
  <c r="FA191" s="1"/>
  <c r="FB191" s="1"/>
  <c r="FL193" i="15"/>
  <c r="CT191" i="28" s="1"/>
  <c r="CS150"/>
  <c r="FA150" s="1"/>
  <c r="FB150" s="1"/>
  <c r="FL152" i="15"/>
  <c r="CT150" i="28" s="1"/>
  <c r="CS130"/>
  <c r="FA130" s="1"/>
  <c r="FB130" s="1"/>
  <c r="FL132" i="15"/>
  <c r="CT130" i="28" s="1"/>
  <c r="CS74"/>
  <c r="FA74" s="1"/>
  <c r="FB74" s="1"/>
  <c r="AD74" i="32" s="1"/>
  <c r="FL76" i="15"/>
  <c r="CT74" i="28" s="1"/>
  <c r="CS22"/>
  <c r="FA22" s="1"/>
  <c r="FB22" s="1"/>
  <c r="AD22" i="32" s="1"/>
  <c r="FL24" i="15"/>
  <c r="CT22" i="28" s="1"/>
  <c r="CS258"/>
  <c r="FA258" s="1"/>
  <c r="FB258" s="1"/>
  <c r="FL260" i="15"/>
  <c r="CT258" i="28" s="1"/>
  <c r="CS218"/>
  <c r="FA218" s="1"/>
  <c r="FB218" s="1"/>
  <c r="FL220" i="15"/>
  <c r="CT218" i="28" s="1"/>
  <c r="CS154"/>
  <c r="FA154" s="1"/>
  <c r="FB154" s="1"/>
  <c r="FL156" i="15"/>
  <c r="CT154" i="28" s="1"/>
  <c r="CS78"/>
  <c r="FA78" s="1"/>
  <c r="FB78" s="1"/>
  <c r="AD78" i="32" s="1"/>
  <c r="FL80" i="15"/>
  <c r="CT78" i="28" s="1"/>
  <c r="CS26"/>
  <c r="FA26" s="1"/>
  <c r="FB26" s="1"/>
  <c r="AD26" i="32" s="1"/>
  <c r="FL28" i="15"/>
  <c r="CT26" i="28" s="1"/>
  <c r="CP257"/>
  <c r="FK259" i="15"/>
  <c r="FK235"/>
  <c r="CP233" i="28"/>
  <c r="CP213"/>
  <c r="FK215" i="15"/>
  <c r="CP193" i="28"/>
  <c r="FK195" i="15"/>
  <c r="FK171"/>
  <c r="CP169" i="28"/>
  <c r="FK155" i="15"/>
  <c r="CP153" i="28"/>
  <c r="CP137"/>
  <c r="FK139" i="15"/>
  <c r="CP117" i="28"/>
  <c r="FK119" i="15"/>
  <c r="CP101" i="28"/>
  <c r="FK103" i="15"/>
  <c r="CP85" i="28"/>
  <c r="FK87" i="15"/>
  <c r="CP69" i="28"/>
  <c r="FK71" i="15"/>
  <c r="CP53" i="28"/>
  <c r="FK55" i="15"/>
  <c r="CP37" i="28"/>
  <c r="FK39" i="15"/>
  <c r="CP21" i="28"/>
  <c r="FK23" i="15"/>
  <c r="FK278"/>
  <c r="CP276" i="28"/>
  <c r="FK262" i="15"/>
  <c r="CP260" i="28"/>
  <c r="FK246" i="15"/>
  <c r="CP244" i="28"/>
  <c r="FK230" i="15"/>
  <c r="CP228" i="28"/>
  <c r="FK214" i="15"/>
  <c r="CP212" i="28"/>
  <c r="FK198" i="15"/>
  <c r="CP196" i="28"/>
  <c r="FK182" i="15"/>
  <c r="CP180" i="28"/>
  <c r="CP164"/>
  <c r="FK166" i="15"/>
  <c r="FK150"/>
  <c r="CP148" i="28"/>
  <c r="FK134" i="15"/>
  <c r="CP132" i="28"/>
  <c r="CP116"/>
  <c r="FK118" i="15"/>
  <c r="CP100" i="28"/>
  <c r="FK102" i="15"/>
  <c r="CP84" i="28"/>
  <c r="FK86" i="15"/>
  <c r="CP68" i="28"/>
  <c r="FK70" i="15"/>
  <c r="CP52" i="28"/>
  <c r="FK54" i="15"/>
  <c r="FK38"/>
  <c r="CP36" i="28"/>
  <c r="FK22" i="15"/>
  <c r="CP20" i="28"/>
  <c r="DP277" i="15"/>
  <c r="AX275" i="28" s="1"/>
  <c r="AW275"/>
  <c r="EK275" s="1"/>
  <c r="FK277" i="15"/>
  <c r="CP275" i="28"/>
  <c r="DP253" i="15"/>
  <c r="AX251" i="28" s="1"/>
  <c r="AW251"/>
  <c r="EK251" s="1"/>
  <c r="FK253" i="15"/>
  <c r="CP251" i="28"/>
  <c r="DP233" i="15"/>
  <c r="AX231" i="28" s="1"/>
  <c r="AW231"/>
  <c r="EK231" s="1"/>
  <c r="EL231" s="1"/>
  <c r="Z231" i="32" s="1"/>
  <c r="FK233" i="15"/>
  <c r="CP231" i="28"/>
  <c r="DP213" i="15"/>
  <c r="AX211" i="28" s="1"/>
  <c r="AW211"/>
  <c r="EK211" s="1"/>
  <c r="CP211"/>
  <c r="FK213" i="15"/>
  <c r="DP189"/>
  <c r="AX187" i="28" s="1"/>
  <c r="AW187"/>
  <c r="EK187" s="1"/>
  <c r="FK189" i="15"/>
  <c r="CP187" i="28"/>
  <c r="DP169" i="15"/>
  <c r="AX167" i="28" s="1"/>
  <c r="AW167"/>
  <c r="EK167" s="1"/>
  <c r="EL167" s="1"/>
  <c r="Z167" i="32" s="1"/>
  <c r="FK169" i="15"/>
  <c r="CP167" i="28"/>
  <c r="DP137" i="15"/>
  <c r="AX135" i="28" s="1"/>
  <c r="AW135"/>
  <c r="EK135" s="1"/>
  <c r="EL135" s="1"/>
  <c r="Z135" i="32" s="1"/>
  <c r="CP135" i="28"/>
  <c r="FK137" i="15"/>
  <c r="EN117"/>
  <c r="BU115" i="28"/>
  <c r="ES115" s="1"/>
  <c r="ET115" s="1"/>
  <c r="AB115" i="32" s="1"/>
  <c r="CP115" i="28"/>
  <c r="FK117" i="15"/>
  <c r="DP97"/>
  <c r="AX95" i="28" s="1"/>
  <c r="AW95"/>
  <c r="EK95" s="1"/>
  <c r="CP95"/>
  <c r="FK97" i="15"/>
  <c r="DP81"/>
  <c r="AX79" i="28" s="1"/>
  <c r="AW79"/>
  <c r="EK79" s="1"/>
  <c r="FK81" i="15"/>
  <c r="CP79" i="28"/>
  <c r="EN61" i="15"/>
  <c r="BU59" i="28"/>
  <c r="ES59" s="1"/>
  <c r="ET59" s="1"/>
  <c r="AB59" i="32" s="1"/>
  <c r="FK61" i="15"/>
  <c r="CP59" i="28"/>
  <c r="CP35"/>
  <c r="FK37" i="15"/>
  <c r="CP19" i="28"/>
  <c r="FK21" i="15"/>
  <c r="CP273" i="28"/>
  <c r="FK275" i="15"/>
  <c r="FK251"/>
  <c r="CP249" i="28"/>
  <c r="CP229"/>
  <c r="FK231" i="15"/>
  <c r="CP209" i="28"/>
  <c r="FK211" i="15"/>
  <c r="FK187"/>
  <c r="CP185" i="28"/>
  <c r="CP165"/>
  <c r="FK167" i="15"/>
  <c r="CP149" i="28"/>
  <c r="FK151" i="15"/>
  <c r="CP133" i="28"/>
  <c r="FK135" i="15"/>
  <c r="CP113" i="28"/>
  <c r="FK115" i="15"/>
  <c r="CP97" i="28"/>
  <c r="FK99" i="15"/>
  <c r="CP81" i="28"/>
  <c r="FK83" i="15"/>
  <c r="CP65" i="28"/>
  <c r="FK67" i="15"/>
  <c r="CP49" i="28"/>
  <c r="FK51" i="15"/>
  <c r="CP33" i="28"/>
  <c r="FK35" i="15"/>
  <c r="CP17" i="28"/>
  <c r="FK19" i="15"/>
  <c r="FK274"/>
  <c r="CP272" i="28"/>
  <c r="FK258" i="15"/>
  <c r="CP256" i="28"/>
  <c r="CG240"/>
  <c r="EW240" s="1"/>
  <c r="EX240" s="1"/>
  <c r="AC240" i="32" s="1"/>
  <c r="EZ242" i="15"/>
  <c r="FK242"/>
  <c r="CP240" i="28"/>
  <c r="FK226" i="15"/>
  <c r="CP224" i="28"/>
  <c r="CG208"/>
  <c r="EW208" s="1"/>
  <c r="EX208" s="1"/>
  <c r="AC208" i="32" s="1"/>
  <c r="EZ210" i="15"/>
  <c r="FK210"/>
  <c r="CP208" i="28"/>
  <c r="CP192"/>
  <c r="FK194" i="15"/>
  <c r="CP176" i="28"/>
  <c r="FK178" i="15"/>
  <c r="CP160" i="28"/>
  <c r="FK162" i="15"/>
  <c r="CP144" i="28"/>
  <c r="FK146" i="15"/>
  <c r="CP128" i="28"/>
  <c r="FK130" i="15"/>
  <c r="CP112" i="28"/>
  <c r="FK114" i="15"/>
  <c r="CP96" i="28"/>
  <c r="FK98" i="15"/>
  <c r="CP80" i="28"/>
  <c r="FK82" i="15"/>
  <c r="CP64" i="28"/>
  <c r="FK66" i="15"/>
  <c r="CG48" i="28"/>
  <c r="EW48" s="1"/>
  <c r="EX48" s="1"/>
  <c r="AC48" i="32" s="1"/>
  <c r="EZ50" i="15"/>
  <c r="CP48" i="28"/>
  <c r="FK50" i="15"/>
  <c r="CP32" i="28"/>
  <c r="FK34" i="15"/>
  <c r="CG16" i="28"/>
  <c r="EW16" s="1"/>
  <c r="EX16" s="1"/>
  <c r="AC16" i="32" s="1"/>
  <c r="EZ18" i="15"/>
  <c r="CP16" i="28"/>
  <c r="FK18" i="15"/>
  <c r="DP273"/>
  <c r="AX271" i="28" s="1"/>
  <c r="AW271"/>
  <c r="EK271" s="1"/>
  <c r="EL271" s="1"/>
  <c r="Z271" i="32" s="1"/>
  <c r="CP271" i="28"/>
  <c r="FK273" i="15"/>
  <c r="DP249"/>
  <c r="AX247" i="28" s="1"/>
  <c r="AW247"/>
  <c r="EK247" s="1"/>
  <c r="EL247" s="1"/>
  <c r="Z247" i="32" s="1"/>
  <c r="FK249" i="15"/>
  <c r="CP247" i="28"/>
  <c r="DP225" i="15"/>
  <c r="AX223" i="28" s="1"/>
  <c r="AW223"/>
  <c r="EK223" s="1"/>
  <c r="CP223"/>
  <c r="FK225" i="15"/>
  <c r="DP209"/>
  <c r="AX207" i="28" s="1"/>
  <c r="AW207"/>
  <c r="EK207" s="1"/>
  <c r="CP207"/>
  <c r="FK209" i="15"/>
  <c r="DP185"/>
  <c r="AX183" i="28" s="1"/>
  <c r="AW183"/>
  <c r="EK183" s="1"/>
  <c r="CP183"/>
  <c r="FK185" i="15"/>
  <c r="DP161"/>
  <c r="AX159" i="28" s="1"/>
  <c r="AW159"/>
  <c r="EK159" s="1"/>
  <c r="EL159" s="1"/>
  <c r="Z159" i="32" s="1"/>
  <c r="CP159" i="28"/>
  <c r="FK161" i="15"/>
  <c r="DP129"/>
  <c r="AX127" i="28" s="1"/>
  <c r="AW127"/>
  <c r="EK127" s="1"/>
  <c r="EL127" s="1"/>
  <c r="Z127" i="32" s="1"/>
  <c r="CP127" i="28"/>
  <c r="FK129" i="15"/>
  <c r="DP113"/>
  <c r="AX111" i="28" s="1"/>
  <c r="AW111"/>
  <c r="EK111" s="1"/>
  <c r="FK113" i="15"/>
  <c r="CP111" i="28"/>
  <c r="CP91"/>
  <c r="FK93" i="15"/>
  <c r="FK77"/>
  <c r="CP75" i="28"/>
  <c r="CP51"/>
  <c r="FK53" i="15"/>
  <c r="FK33"/>
  <c r="CP31" i="28"/>
  <c r="FK17" i="15"/>
  <c r="CP15" i="28"/>
  <c r="EN227" i="15"/>
  <c r="BU225" i="28"/>
  <c r="ES225" s="1"/>
  <c r="ET225" s="1"/>
  <c r="AB225" i="32" s="1"/>
  <c r="DP163" i="15"/>
  <c r="AX161" i="28" s="1"/>
  <c r="AW161"/>
  <c r="EK161" s="1"/>
  <c r="EN163" i="15"/>
  <c r="BU161" i="28"/>
  <c r="ES161" s="1"/>
  <c r="ET161" s="1"/>
  <c r="AB161" i="32" s="1"/>
  <c r="EN111" i="15"/>
  <c r="BU109" i="28"/>
  <c r="ES109" s="1"/>
  <c r="ET109" s="1"/>
  <c r="AB109" i="32" s="1"/>
  <c r="EN79" i="15"/>
  <c r="BU77" i="28"/>
  <c r="ES77" s="1"/>
  <c r="ET77" s="1"/>
  <c r="AB77" i="32" s="1"/>
  <c r="EN31" i="15"/>
  <c r="BU29" i="28"/>
  <c r="ES29" s="1"/>
  <c r="CG252"/>
  <c r="EW252" s="1"/>
  <c r="EX252" s="1"/>
  <c r="AC252" i="32" s="1"/>
  <c r="EZ254" i="15"/>
  <c r="DP254"/>
  <c r="AX252" i="28" s="1"/>
  <c r="AW252"/>
  <c r="EK252" s="1"/>
  <c r="EL252" s="1"/>
  <c r="Z252" i="32" s="1"/>
  <c r="DP222" i="15"/>
  <c r="AX220" i="28" s="1"/>
  <c r="AW220"/>
  <c r="EK220" s="1"/>
  <c r="EL220" s="1"/>
  <c r="Z220" i="32" s="1"/>
  <c r="DP174" i="15"/>
  <c r="AX172" i="28" s="1"/>
  <c r="AW172"/>
  <c r="EK172" s="1"/>
  <c r="CG124"/>
  <c r="EW124" s="1"/>
  <c r="EZ126" i="15"/>
  <c r="CG28" i="28"/>
  <c r="EW28" s="1"/>
  <c r="EZ30" i="15"/>
  <c r="DP30"/>
  <c r="AX28" i="28" s="1"/>
  <c r="AW28"/>
  <c r="EK28" s="1"/>
  <c r="CG179"/>
  <c r="EW179" s="1"/>
  <c r="EX179" s="1"/>
  <c r="AC179" i="32" s="1"/>
  <c r="EZ181" i="15"/>
  <c r="EN49"/>
  <c r="BU47" i="28"/>
  <c r="ES47" s="1"/>
  <c r="DP219" i="15"/>
  <c r="AX217" i="28" s="1"/>
  <c r="AW217"/>
  <c r="EK217" s="1"/>
  <c r="EN219" i="15"/>
  <c r="BU217" i="28"/>
  <c r="ES217" s="1"/>
  <c r="ET217" s="1"/>
  <c r="AB217" i="32" s="1"/>
  <c r="EN143" i="15"/>
  <c r="BU141" i="28"/>
  <c r="ES141" s="1"/>
  <c r="DP91" i="15"/>
  <c r="AX89" i="28" s="1"/>
  <c r="AW89"/>
  <c r="EK89" s="1"/>
  <c r="EN91" i="15"/>
  <c r="BU89" i="28"/>
  <c r="ES89" s="1"/>
  <c r="ET89" s="1"/>
  <c r="AB89" i="32" s="1"/>
  <c r="DP43" i="15"/>
  <c r="AX41" i="28" s="1"/>
  <c r="AW41"/>
  <c r="EK41" s="1"/>
  <c r="EN43" i="15"/>
  <c r="BU41" i="28"/>
  <c r="ES41" s="1"/>
  <c r="ET41" s="1"/>
  <c r="AB41" i="32" s="1"/>
  <c r="CG264" i="28"/>
  <c r="EW264" s="1"/>
  <c r="EX264" s="1"/>
  <c r="AC264" i="32" s="1"/>
  <c r="EZ266" i="15"/>
  <c r="CG216" i="28"/>
  <c r="EW216" s="1"/>
  <c r="EX216" s="1"/>
  <c r="AC216" i="32" s="1"/>
  <c r="EZ218" i="15"/>
  <c r="CG184" i="28"/>
  <c r="EW184" s="1"/>
  <c r="EX184" s="1"/>
  <c r="AC184" i="32" s="1"/>
  <c r="EZ186" i="15"/>
  <c r="CG136" i="28"/>
  <c r="EW136" s="1"/>
  <c r="EZ138" i="15"/>
  <c r="CG88" i="28"/>
  <c r="EW88" s="1"/>
  <c r="EX88" s="1"/>
  <c r="AC88" i="32" s="1"/>
  <c r="EZ90" i="15"/>
  <c r="CG40" i="28"/>
  <c r="EW40" s="1"/>
  <c r="EX40" s="1"/>
  <c r="AC40" i="32" s="1"/>
  <c r="EZ42" i="15"/>
  <c r="CG215" i="28"/>
  <c r="EW215" s="1"/>
  <c r="EZ217" i="15"/>
  <c r="CG143" i="28"/>
  <c r="EW143" s="1"/>
  <c r="EZ145" i="15"/>
  <c r="EN25"/>
  <c r="BU23" i="28"/>
  <c r="ES23" s="1"/>
  <c r="ET23" s="1"/>
  <c r="AB23" i="32" s="1"/>
  <c r="CS238" i="28"/>
  <c r="FA238" s="1"/>
  <c r="FB238" s="1"/>
  <c r="FL240" i="15"/>
  <c r="CT238" i="28" s="1"/>
  <c r="CS110"/>
  <c r="FA110" s="1"/>
  <c r="FB110" s="1"/>
  <c r="FL112" i="15"/>
  <c r="CT110" i="28" s="1"/>
  <c r="CS30"/>
  <c r="FA30" s="1"/>
  <c r="FB30" s="1"/>
  <c r="AD30" i="32" s="1"/>
  <c r="FL32" i="15"/>
  <c r="CT30" i="28" s="1"/>
  <c r="CS242"/>
  <c r="FA242" s="1"/>
  <c r="FB242" s="1"/>
  <c r="FL244" i="15"/>
  <c r="CT242" i="28" s="1"/>
  <c r="CS178"/>
  <c r="FA178" s="1"/>
  <c r="FB178" s="1"/>
  <c r="FL180" i="15"/>
  <c r="CT178" i="28" s="1"/>
  <c r="CS266"/>
  <c r="FA266" s="1"/>
  <c r="FB266" s="1"/>
  <c r="FL268" i="15"/>
  <c r="CT266" i="28" s="1"/>
  <c r="CS227"/>
  <c r="FA227" s="1"/>
  <c r="FB227" s="1"/>
  <c r="FL229" i="15"/>
  <c r="CT227" i="28" s="1"/>
  <c r="CS142"/>
  <c r="FA142" s="1"/>
  <c r="FB142" s="1"/>
  <c r="FL144" i="15"/>
  <c r="CT142" i="28" s="1"/>
  <c r="CS155"/>
  <c r="FA155" s="1"/>
  <c r="FB155" s="1"/>
  <c r="FL157" i="15"/>
  <c r="CT155" i="28" s="1"/>
  <c r="CS82"/>
  <c r="FA82" s="1"/>
  <c r="FB82" s="1"/>
  <c r="AD82" i="32" s="1"/>
  <c r="FL84" i="15"/>
  <c r="CT82" i="28" s="1"/>
  <c r="CS226"/>
  <c r="FA226" s="1"/>
  <c r="FB226" s="1"/>
  <c r="FL228" i="15"/>
  <c r="CT226" i="28" s="1"/>
  <c r="CS162"/>
  <c r="FA162" s="1"/>
  <c r="FB162" s="1"/>
  <c r="FL164" i="15"/>
  <c r="CT162" i="28" s="1"/>
  <c r="CS118"/>
  <c r="FA118" s="1"/>
  <c r="FB118" s="1"/>
  <c r="FL120" i="15"/>
  <c r="CT118" i="28" s="1"/>
  <c r="CS250"/>
  <c r="FA250" s="1"/>
  <c r="FB250" s="1"/>
  <c r="FL252" i="15"/>
  <c r="CT250" i="28" s="1"/>
  <c r="CS122"/>
  <c r="FA122" s="1"/>
  <c r="FB122" s="1"/>
  <c r="FL124" i="15"/>
  <c r="CT122" i="28" s="1"/>
  <c r="EN247" i="15"/>
  <c r="BU245" i="28"/>
  <c r="ES245" s="1"/>
  <c r="EN183" i="15"/>
  <c r="BU181" i="28"/>
  <c r="ES181" s="1"/>
  <c r="ET181" s="1"/>
  <c r="AB181" i="32" s="1"/>
  <c r="DP147" i="15"/>
  <c r="AX145" i="28" s="1"/>
  <c r="AW145"/>
  <c r="EK145" s="1"/>
  <c r="EL145" s="1"/>
  <c r="Z145" i="32" s="1"/>
  <c r="EN147" i="15"/>
  <c r="BU145" i="28"/>
  <c r="ES145" s="1"/>
  <c r="ET145" s="1"/>
  <c r="AB145" i="32" s="1"/>
  <c r="EN95" i="15"/>
  <c r="BU93" i="28"/>
  <c r="ES93" s="1"/>
  <c r="ET93" s="1"/>
  <c r="AB93" i="32" s="1"/>
  <c r="EN47" i="15"/>
  <c r="BU45" i="28"/>
  <c r="ES45" s="1"/>
  <c r="DP238" i="15"/>
  <c r="AX236" i="28" s="1"/>
  <c r="AW236"/>
  <c r="EK236" s="1"/>
  <c r="EL236" s="1"/>
  <c r="Z236" i="32" s="1"/>
  <c r="CG188" i="28"/>
  <c r="EW188" s="1"/>
  <c r="EX188" s="1"/>
  <c r="AC188" i="32" s="1"/>
  <c r="EZ190" i="15"/>
  <c r="DP190"/>
  <c r="AX188" i="28" s="1"/>
  <c r="AW188"/>
  <c r="EK188" s="1"/>
  <c r="CG92"/>
  <c r="EW92" s="1"/>
  <c r="EZ94" i="15"/>
  <c r="CG60" i="28"/>
  <c r="EW60" s="1"/>
  <c r="EZ62" i="15"/>
  <c r="DP62"/>
  <c r="AX60" i="28" s="1"/>
  <c r="AW60"/>
  <c r="EK60" s="1"/>
  <c r="CG267"/>
  <c r="EW267" s="1"/>
  <c r="EZ269" i="15"/>
  <c r="CG243" i="28"/>
  <c r="EW243" s="1"/>
  <c r="EX243" s="1"/>
  <c r="AC243" i="32" s="1"/>
  <c r="EZ245" i="15"/>
  <c r="CG203" i="28"/>
  <c r="EW203" s="1"/>
  <c r="EZ205" i="15"/>
  <c r="CG151" i="28"/>
  <c r="EW151" s="1"/>
  <c r="EZ153" i="15"/>
  <c r="DP29"/>
  <c r="AX27" i="28" s="1"/>
  <c r="AW27"/>
  <c r="EK27" s="1"/>
  <c r="EN243" i="15"/>
  <c r="BU241" i="28"/>
  <c r="ES241" s="1"/>
  <c r="ET241" s="1"/>
  <c r="AB241" i="32" s="1"/>
  <c r="EN199" i="15"/>
  <c r="BU197" i="28"/>
  <c r="ES197" s="1"/>
  <c r="ET197" s="1"/>
  <c r="AB197" i="32" s="1"/>
  <c r="EN159" i="15"/>
  <c r="BU157" i="28"/>
  <c r="ES157" s="1"/>
  <c r="DP107" i="15"/>
  <c r="AX105" i="28" s="1"/>
  <c r="AW105"/>
  <c r="EK105" s="1"/>
  <c r="EN107" i="15"/>
  <c r="BU105" i="28"/>
  <c r="ES105" s="1"/>
  <c r="ET105" s="1"/>
  <c r="AB105" i="32" s="1"/>
  <c r="DP59" i="15"/>
  <c r="AX57" i="28" s="1"/>
  <c r="AW57"/>
  <c r="EK57" s="1"/>
  <c r="EN59" i="15"/>
  <c r="BU57" i="28"/>
  <c r="ES57" s="1"/>
  <c r="CG248"/>
  <c r="EW248" s="1"/>
  <c r="EX248" s="1"/>
  <c r="AC248" i="32" s="1"/>
  <c r="EZ250" i="15"/>
  <c r="CG200" i="28"/>
  <c r="EW200" s="1"/>
  <c r="EX200" s="1"/>
  <c r="AC200" i="32" s="1"/>
  <c r="EZ202" i="15"/>
  <c r="CG152" i="28"/>
  <c r="EW152" s="1"/>
  <c r="EZ154" i="15"/>
  <c r="CG104" i="28"/>
  <c r="EW104" s="1"/>
  <c r="EX104" s="1"/>
  <c r="AC104" i="32" s="1"/>
  <c r="EZ106" i="15"/>
  <c r="CG56" i="28"/>
  <c r="EW56" s="1"/>
  <c r="EX56" s="1"/>
  <c r="AC56" i="32" s="1"/>
  <c r="EZ58" i="15"/>
  <c r="CG24" i="28"/>
  <c r="EW24" s="1"/>
  <c r="EX24" s="1"/>
  <c r="AC24" i="32" s="1"/>
  <c r="EZ26" i="15"/>
  <c r="CG239" i="28"/>
  <c r="EW239" s="1"/>
  <c r="EZ241" i="15"/>
  <c r="CG175" i="28"/>
  <c r="EW175" s="1"/>
  <c r="EX175" s="1"/>
  <c r="AC175" i="32" s="1"/>
  <c r="EZ177" i="15"/>
  <c r="EN65"/>
  <c r="BU63" i="28"/>
  <c r="ES63" s="1"/>
  <c r="ET63" s="1"/>
  <c r="AB63" i="32" s="1"/>
  <c r="ET66" i="28"/>
  <c r="AB66" i="32" s="1"/>
  <c r="ET101" i="28"/>
  <c r="AB101" i="32" s="1"/>
  <c r="ET18" i="28"/>
  <c r="AB18" i="32" s="1"/>
  <c r="ET80" i="28"/>
  <c r="AB80" i="32" s="1"/>
  <c r="FK16" i="15"/>
  <c r="FL16" s="1"/>
  <c r="CT14" i="28" s="1"/>
  <c r="AW14"/>
  <c r="EK14" s="1"/>
  <c r="BU14"/>
  <c r="ES14" s="1"/>
  <c r="ET14" s="1"/>
  <c r="AB14" i="32" s="1"/>
  <c r="EJ7" i="28"/>
  <c r="FA10"/>
  <c r="FB10" s="1"/>
  <c r="AD10" i="32" s="1"/>
  <c r="BI7" i="28"/>
  <c r="EO7" s="1"/>
  <c r="FL12" i="15"/>
  <c r="CT10" i="28" s="1"/>
  <c r="FK13" i="15"/>
  <c r="CS11" i="28" s="1"/>
  <c r="FK9" i="15"/>
  <c r="CS7" i="28" s="1"/>
  <c r="CG13"/>
  <c r="EW13" s="1"/>
  <c r="EZ15" i="15"/>
  <c r="EN15"/>
  <c r="BU13" i="28"/>
  <c r="ES13" s="1"/>
  <c r="DP14" i="15"/>
  <c r="AX12" i="28" s="1"/>
  <c r="AW12"/>
  <c r="EK12" s="1"/>
  <c r="CG12"/>
  <c r="EW12" s="1"/>
  <c r="EZ14" i="15"/>
  <c r="FK11"/>
  <c r="CS9" i="28" s="1"/>
  <c r="FK10" i="15"/>
  <c r="CS8" i="28" s="1"/>
  <c r="EN13" i="15"/>
  <c r="BU11" i="28"/>
  <c r="ES11" s="1"/>
  <c r="ET11" s="1"/>
  <c r="AB11" i="32" s="1"/>
  <c r="EN9" i="15"/>
  <c r="BU7" i="28"/>
  <c r="ES7" s="1"/>
  <c r="DP15" i="15"/>
  <c r="AX13" i="28" s="1"/>
  <c r="AW13"/>
  <c r="EK13" s="1"/>
  <c r="EN10" i="15"/>
  <c r="BU8" i="28"/>
  <c r="ES8" s="1"/>
  <c r="DP13" i="15"/>
  <c r="AX11" i="28" s="1"/>
  <c r="AW11"/>
  <c r="EK11" s="1"/>
  <c r="CG11"/>
  <c r="EW11" s="1"/>
  <c r="EZ13" i="15"/>
  <c r="DP9"/>
  <c r="AX7" i="28" s="1"/>
  <c r="AW7"/>
  <c r="CG7"/>
  <c r="EW7" s="1"/>
  <c r="EZ9" i="15"/>
  <c r="FK15"/>
  <c r="CS13" i="28" s="1"/>
  <c r="FK14" i="15"/>
  <c r="CS12" i="28" s="1"/>
  <c r="CG9"/>
  <c r="EW9" s="1"/>
  <c r="EZ11" i="15"/>
  <c r="EN11"/>
  <c r="BU9" i="28"/>
  <c r="ES9" s="1"/>
  <c r="DP10" i="15"/>
  <c r="AX8" i="28" s="1"/>
  <c r="AW8"/>
  <c r="EK8" s="1"/>
  <c r="CG8"/>
  <c r="EW8" s="1"/>
  <c r="EX8" s="1"/>
  <c r="AC8" i="32" s="1"/>
  <c r="EZ10" i="15"/>
  <c r="EN14"/>
  <c r="BU12" i="28"/>
  <c r="ES12" s="1"/>
  <c r="ET12" s="1"/>
  <c r="AB12" i="32" s="1"/>
  <c r="DP11" i="15"/>
  <c r="AX9" i="28" s="1"/>
  <c r="AW9"/>
  <c r="EK9" s="1"/>
  <c r="S225"/>
  <c r="EA225" s="1"/>
  <c r="AE124"/>
  <c r="EE124" s="1"/>
  <c r="AE226"/>
  <c r="EE226" s="1"/>
  <c r="S56"/>
  <c r="EA56" s="1"/>
  <c r="S14"/>
  <c r="EA14" s="1"/>
  <c r="DK225"/>
  <c r="AE227"/>
  <c r="EE227" s="1"/>
  <c r="AE200"/>
  <c r="EE200" s="1"/>
  <c r="BC159"/>
  <c r="EM159" s="1"/>
  <c r="DK208"/>
  <c r="AE152"/>
  <c r="EE152" s="1"/>
  <c r="CB254"/>
  <c r="EV254" s="1"/>
  <c r="EX254" s="1"/>
  <c r="AC254" i="32" s="1"/>
  <c r="DK231" i="28"/>
  <c r="S248"/>
  <c r="EA248" s="1"/>
  <c r="DK212"/>
  <c r="S261"/>
  <c r="EA261" s="1"/>
  <c r="T182"/>
  <c r="EB182" s="1"/>
  <c r="S118"/>
  <c r="EA118" s="1"/>
  <c r="DK248"/>
  <c r="S114"/>
  <c r="EA114" s="1"/>
  <c r="DK205"/>
  <c r="BP72"/>
  <c r="ER72" s="1"/>
  <c r="T248"/>
  <c r="EB248" s="1"/>
  <c r="CB236"/>
  <c r="EV236" s="1"/>
  <c r="BC182"/>
  <c r="EM182" s="1"/>
  <c r="DK276"/>
  <c r="BC127"/>
  <c r="EM127" s="1"/>
  <c r="BC129"/>
  <c r="T201"/>
  <c r="EB201" s="1"/>
  <c r="CB166"/>
  <c r="EV166" s="1"/>
  <c r="EX166" s="1"/>
  <c r="AC166" i="32" s="1"/>
  <c r="BE8" i="28"/>
  <c r="AG8"/>
  <c r="DK148"/>
  <c r="BC130"/>
  <c r="AE160"/>
  <c r="EE160" s="1"/>
  <c r="AE156"/>
  <c r="EE156" s="1"/>
  <c r="DL181"/>
  <c r="S72"/>
  <c r="EA72" s="1"/>
  <c r="CA67"/>
  <c r="EU67" s="1"/>
  <c r="AE147"/>
  <c r="EE147" s="1"/>
  <c r="AE207"/>
  <c r="EE207" s="1"/>
  <c r="AF15"/>
  <c r="EF15" s="1"/>
  <c r="DL265"/>
  <c r="DL169"/>
  <c r="DL204"/>
  <c r="S48"/>
  <c r="EA48" s="1"/>
  <c r="AE168"/>
  <c r="EE168" s="1"/>
  <c r="T138"/>
  <c r="EB138" s="1"/>
  <c r="DL208"/>
  <c r="T122"/>
  <c r="EB122" s="1"/>
  <c r="T159"/>
  <c r="EB159" s="1"/>
  <c r="AE136"/>
  <c r="EE136" s="1"/>
  <c r="AE153"/>
  <c r="EE153" s="1"/>
  <c r="AE163"/>
  <c r="EE163" s="1"/>
  <c r="S107"/>
  <c r="EA107" s="1"/>
  <c r="AE142"/>
  <c r="EE142" s="1"/>
  <c r="T211"/>
  <c r="EB211" s="1"/>
  <c r="CB251"/>
  <c r="EV251" s="1"/>
  <c r="BC24"/>
  <c r="AE128"/>
  <c r="EE128" s="1"/>
  <c r="AE119"/>
  <c r="EE119" s="1"/>
  <c r="DK137"/>
  <c r="AE157"/>
  <c r="EE157" s="1"/>
  <c r="AE262"/>
  <c r="EE262" s="1"/>
  <c r="BC178"/>
  <c r="AE229"/>
  <c r="EE229" s="1"/>
  <c r="S26"/>
  <c r="EA26" s="1"/>
  <c r="AE250"/>
  <c r="EE250" s="1"/>
  <c r="S181"/>
  <c r="EA181" s="1"/>
  <c r="AE132"/>
  <c r="EE132" s="1"/>
  <c r="S151"/>
  <c r="EA151" s="1"/>
  <c r="AE177"/>
  <c r="EE177" s="1"/>
  <c r="AE190"/>
  <c r="EE190" s="1"/>
  <c r="S201"/>
  <c r="EA201" s="1"/>
  <c r="DK180"/>
  <c r="S245"/>
  <c r="EA245" s="1"/>
  <c r="BC131"/>
  <c r="AE106"/>
  <c r="EE106" s="1"/>
  <c r="AE176"/>
  <c r="EE176" s="1"/>
  <c r="DL151"/>
  <c r="AE31"/>
  <c r="EE31" s="1"/>
  <c r="S22"/>
  <c r="EA22" s="1"/>
  <c r="DK181"/>
  <c r="S115"/>
  <c r="EA115" s="1"/>
  <c r="DK151"/>
  <c r="DK198"/>
  <c r="BC213"/>
  <c r="DK201"/>
  <c r="S145"/>
  <c r="EA145" s="1"/>
  <c r="BC162"/>
  <c r="AE179"/>
  <c r="EE179" s="1"/>
  <c r="CB123"/>
  <c r="EV123" s="1"/>
  <c r="DL212"/>
  <c r="T227"/>
  <c r="EB227" s="1"/>
  <c r="T198"/>
  <c r="EB198" s="1"/>
  <c r="DL115"/>
  <c r="DL180"/>
  <c r="DK115"/>
  <c r="S203"/>
  <c r="EA203" s="1"/>
  <c r="S198"/>
  <c r="EA198" s="1"/>
  <c r="BC136"/>
  <c r="BC151"/>
  <c r="S212"/>
  <c r="EA212" s="1"/>
  <c r="AE252"/>
  <c r="EE252" s="1"/>
  <c r="BC196"/>
  <c r="AE144"/>
  <c r="EE144" s="1"/>
  <c r="S227"/>
  <c r="EA227" s="1"/>
  <c r="CA256"/>
  <c r="EU256" s="1"/>
  <c r="DK261"/>
  <c r="T216"/>
  <c r="EB216" s="1"/>
  <c r="BC152"/>
  <c r="S153"/>
  <c r="EA153" s="1"/>
  <c r="BC255"/>
  <c r="CB35"/>
  <c r="EV35" s="1"/>
  <c r="AE110"/>
  <c r="EE110" s="1"/>
  <c r="AE146"/>
  <c r="EE146" s="1"/>
  <c r="AE221"/>
  <c r="EE221" s="1"/>
  <c r="AE108"/>
  <c r="EE108" s="1"/>
  <c r="AE159"/>
  <c r="EE159" s="1"/>
  <c r="S259"/>
  <c r="EA259" s="1"/>
  <c r="AE230"/>
  <c r="EE230" s="1"/>
  <c r="BC258"/>
  <c r="AE143"/>
  <c r="EE143" s="1"/>
  <c r="AE148"/>
  <c r="EE148" s="1"/>
  <c r="AE133"/>
  <c r="EE133" s="1"/>
  <c r="DK252"/>
  <c r="AE169"/>
  <c r="EE169" s="1"/>
  <c r="DL259"/>
  <c r="BO25"/>
  <c r="EQ25" s="1"/>
  <c r="DK116"/>
  <c r="AE189"/>
  <c r="EE189" s="1"/>
  <c r="AE234"/>
  <c r="EE234" s="1"/>
  <c r="T133"/>
  <c r="EB133" s="1"/>
  <c r="DK254"/>
  <c r="AE113"/>
  <c r="EE113" s="1"/>
  <c r="DK123"/>
  <c r="CB121"/>
  <c r="EV121" s="1"/>
  <c r="T116"/>
  <c r="EB116" s="1"/>
  <c r="BC251"/>
  <c r="S229"/>
  <c r="EA229" s="1"/>
  <c r="AE209"/>
  <c r="EE209" s="1"/>
  <c r="DK230"/>
  <c r="BC139"/>
  <c r="DK259"/>
  <c r="DL217"/>
  <c r="CB91"/>
  <c r="EV91" s="1"/>
  <c r="AE257"/>
  <c r="EE257" s="1"/>
  <c r="S137"/>
  <c r="EA137" s="1"/>
  <c r="AE154"/>
  <c r="EE154" s="1"/>
  <c r="S213"/>
  <c r="EA213" s="1"/>
  <c r="AE182"/>
  <c r="EE182" s="1"/>
  <c r="DL185"/>
  <c r="T213"/>
  <c r="EB213" s="1"/>
  <c r="BC171"/>
  <c r="EM171" s="1"/>
  <c r="BC232"/>
  <c r="AE107"/>
  <c r="EE107" s="1"/>
  <c r="DK250"/>
  <c r="S185"/>
  <c r="EA185" s="1"/>
  <c r="BC156"/>
  <c r="BC272"/>
  <c r="DK211"/>
  <c r="DK268"/>
  <c r="DK213"/>
  <c r="DK157"/>
  <c r="BC135"/>
  <c r="CB244"/>
  <c r="EV244" s="1"/>
  <c r="T268"/>
  <c r="EB268" s="1"/>
  <c r="BC227"/>
  <c r="DK185"/>
  <c r="S211"/>
  <c r="EA211" s="1"/>
  <c r="S268"/>
  <c r="EA268" s="1"/>
  <c r="AE118"/>
  <c r="EE118" s="1"/>
  <c r="BO80"/>
  <c r="EQ80" s="1"/>
  <c r="DL137"/>
  <c r="T107"/>
  <c r="EB107" s="1"/>
  <c r="T188"/>
  <c r="EB188" s="1"/>
  <c r="DL220"/>
  <c r="CB151"/>
  <c r="EV151" s="1"/>
  <c r="CB211"/>
  <c r="EV211" s="1"/>
  <c r="AE67"/>
  <c r="EE67" s="1"/>
  <c r="AE240"/>
  <c r="EE240" s="1"/>
  <c r="BC142"/>
  <c r="AE112"/>
  <c r="EE112" s="1"/>
  <c r="BC155"/>
  <c r="EM155" s="1"/>
  <c r="S252"/>
  <c r="EA252" s="1"/>
  <c r="AE261"/>
  <c r="EE261" s="1"/>
  <c r="DK153"/>
  <c r="S123"/>
  <c r="EA123" s="1"/>
  <c r="S230"/>
  <c r="EA230" s="1"/>
  <c r="T123"/>
  <c r="EB123" s="1"/>
  <c r="DL230"/>
  <c r="DL117"/>
  <c r="AE70"/>
  <c r="EE70" s="1"/>
  <c r="BC264"/>
  <c r="EM264" s="1"/>
  <c r="BC209"/>
  <c r="AE223"/>
  <c r="EE223" s="1"/>
  <c r="DK117"/>
  <c r="S269"/>
  <c r="EA269" s="1"/>
  <c r="S186"/>
  <c r="EA186" s="1"/>
  <c r="BC254"/>
  <c r="BC218"/>
  <c r="AE193"/>
  <c r="EE193" s="1"/>
  <c r="BC190"/>
  <c r="S108"/>
  <c r="EA108" s="1"/>
  <c r="DK108"/>
  <c r="T230"/>
  <c r="EB230" s="1"/>
  <c r="T229"/>
  <c r="EB229" s="1"/>
  <c r="T269"/>
  <c r="EB269" s="1"/>
  <c r="T168"/>
  <c r="EB168" s="1"/>
  <c r="T242"/>
  <c r="EB242" s="1"/>
  <c r="DL252"/>
  <c r="S60"/>
  <c r="EA60" s="1"/>
  <c r="AE43"/>
  <c r="EE43" s="1"/>
  <c r="CA83"/>
  <c r="EU83" s="1"/>
  <c r="BC28"/>
  <c r="EM28" s="1"/>
  <c r="BC211"/>
  <c r="AE273"/>
  <c r="EE273" s="1"/>
  <c r="DK229"/>
  <c r="BC168"/>
  <c r="BC134"/>
  <c r="AE211"/>
  <c r="EE211" s="1"/>
  <c r="S117"/>
  <c r="EA117" s="1"/>
  <c r="DK269"/>
  <c r="BC276"/>
  <c r="EM276" s="1"/>
  <c r="AE274"/>
  <c r="EE274" s="1"/>
  <c r="DL153"/>
  <c r="T186"/>
  <c r="EB186" s="1"/>
  <c r="DL241"/>
  <c r="BC172"/>
  <c r="BC118"/>
  <c r="BH87"/>
  <c r="T87" i="32" s="1"/>
  <c r="BC217" i="28"/>
  <c r="BC144"/>
  <c r="EM144" s="1"/>
  <c r="BC267"/>
  <c r="BC237"/>
  <c r="BC191"/>
  <c r="BC140"/>
  <c r="BC201"/>
  <c r="BC179"/>
  <c r="BC158"/>
  <c r="EM158" s="1"/>
  <c r="BC205"/>
  <c r="BC164"/>
  <c r="BC132"/>
  <c r="EM132" s="1"/>
  <c r="BC244"/>
  <c r="BC154"/>
  <c r="EM154" s="1"/>
  <c r="BC198"/>
  <c r="EM198" s="1"/>
  <c r="BC175"/>
  <c r="CB249"/>
  <c r="EV249" s="1"/>
  <c r="CA249"/>
  <c r="EU249" s="1"/>
  <c r="CB125"/>
  <c r="EV125" s="1"/>
  <c r="EX125" s="1"/>
  <c r="AC125" i="32" s="1"/>
  <c r="CB224" i="28"/>
  <c r="EV224" s="1"/>
  <c r="CA137"/>
  <c r="EU137" s="1"/>
  <c r="CB137"/>
  <c r="EV137" s="1"/>
  <c r="CA176"/>
  <c r="EU176" s="1"/>
  <c r="CB176"/>
  <c r="EV176" s="1"/>
  <c r="BC192"/>
  <c r="BC163"/>
  <c r="BC246"/>
  <c r="BC116"/>
  <c r="BC206"/>
  <c r="BC110"/>
  <c r="BC161"/>
  <c r="BC220"/>
  <c r="EM220" s="1"/>
  <c r="BC274"/>
  <c r="BC112"/>
  <c r="BC270"/>
  <c r="BC224"/>
  <c r="BC266"/>
  <c r="EM266" s="1"/>
  <c r="BC125"/>
  <c r="BC126"/>
  <c r="BC216"/>
  <c r="EM216" s="1"/>
  <c r="BC239"/>
  <c r="BC259"/>
  <c r="BC143"/>
  <c r="BC208"/>
  <c r="BC123"/>
  <c r="BC108"/>
  <c r="EM108" s="1"/>
  <c r="BC138"/>
  <c r="S222"/>
  <c r="EA222" s="1"/>
  <c r="S270"/>
  <c r="EA270" s="1"/>
  <c r="DK197"/>
  <c r="T157"/>
  <c r="EB157" s="1"/>
  <c r="DL152"/>
  <c r="DK152"/>
  <c r="S179"/>
  <c r="EA179" s="1"/>
  <c r="S106"/>
  <c r="EA106" s="1"/>
  <c r="DL179"/>
  <c r="DL106"/>
  <c r="T250"/>
  <c r="EB250" s="1"/>
  <c r="DL162"/>
  <c r="DL251"/>
  <c r="S166"/>
  <c r="EA166" s="1"/>
  <c r="S250"/>
  <c r="EA250" s="1"/>
  <c r="DK107"/>
  <c r="S157"/>
  <c r="EA157" s="1"/>
  <c r="DK106"/>
  <c r="S10"/>
  <c r="EA10" s="1"/>
  <c r="DK271"/>
  <c r="S124"/>
  <c r="EA124" s="1"/>
  <c r="S169"/>
  <c r="EA169" s="1"/>
  <c r="S182"/>
  <c r="EA182" s="1"/>
  <c r="S159"/>
  <c r="EA159" s="1"/>
  <c r="S202"/>
  <c r="EA202" s="1"/>
  <c r="DK114"/>
  <c r="S262"/>
  <c r="EA262" s="1"/>
  <c r="DK216"/>
  <c r="DL262"/>
  <c r="S204"/>
  <c r="EA204" s="1"/>
  <c r="S122"/>
  <c r="EA122" s="1"/>
  <c r="DK124"/>
  <c r="DK169"/>
  <c r="S257"/>
  <c r="EA257" s="1"/>
  <c r="DK182"/>
  <c r="DK159"/>
  <c r="DK202"/>
  <c r="S265"/>
  <c r="EA265" s="1"/>
  <c r="DK262"/>
  <c r="T124"/>
  <c r="EB124" s="1"/>
  <c r="DL205"/>
  <c r="DL202"/>
  <c r="DL276"/>
  <c r="DK204"/>
  <c r="DK122"/>
  <c r="S231"/>
  <c r="EA231" s="1"/>
  <c r="S276"/>
  <c r="EA276" s="1"/>
  <c r="S208"/>
  <c r="EA208" s="1"/>
  <c r="DK265"/>
  <c r="S205"/>
  <c r="EA205" s="1"/>
  <c r="DL231"/>
  <c r="S70"/>
  <c r="EA70" s="1"/>
  <c r="DK222"/>
  <c r="DK166"/>
  <c r="S234"/>
  <c r="EA234" s="1"/>
  <c r="S220"/>
  <c r="EA220" s="1"/>
  <c r="DK141"/>
  <c r="S119"/>
  <c r="EA119" s="1"/>
  <c r="S162"/>
  <c r="EA162" s="1"/>
  <c r="DK270"/>
  <c r="DK267"/>
  <c r="DK241"/>
  <c r="DK223"/>
  <c r="DK133"/>
  <c r="T179"/>
  <c r="EB179" s="1"/>
  <c r="DL270"/>
  <c r="DL267"/>
  <c r="T234"/>
  <c r="EB234" s="1"/>
  <c r="DK220"/>
  <c r="DK119"/>
  <c r="DK162"/>
  <c r="S251"/>
  <c r="EA251" s="1"/>
  <c r="DK188"/>
  <c r="S241"/>
  <c r="EA241" s="1"/>
  <c r="S135"/>
  <c r="EA135" s="1"/>
  <c r="DK183"/>
  <c r="S189"/>
  <c r="EA189" s="1"/>
  <c r="T189"/>
  <c r="EB189" s="1"/>
  <c r="T270"/>
  <c r="EB270" s="1"/>
  <c r="S24"/>
  <c r="EA24" s="1"/>
  <c r="S58"/>
  <c r="EA58" s="1"/>
  <c r="S9"/>
  <c r="DK179"/>
  <c r="DK251"/>
  <c r="S183"/>
  <c r="EA183" s="1"/>
  <c r="DK189"/>
  <c r="S144"/>
  <c r="EA144" s="1"/>
  <c r="T135"/>
  <c r="EB135" s="1"/>
  <c r="T183"/>
  <c r="EB183" s="1"/>
  <c r="T241"/>
  <c r="EB241" s="1"/>
  <c r="DK134"/>
  <c r="DK127"/>
  <c r="S242"/>
  <c r="EA242" s="1"/>
  <c r="DK186"/>
  <c r="S161"/>
  <c r="EA161" s="1"/>
  <c r="DK214"/>
  <c r="DK135"/>
  <c r="S217"/>
  <c r="EA217" s="1"/>
  <c r="DL254"/>
  <c r="DL186"/>
  <c r="DL135"/>
  <c r="DK244"/>
  <c r="S54"/>
  <c r="EA54" s="1"/>
  <c r="S78"/>
  <c r="EA78" s="1"/>
  <c r="DK242"/>
  <c r="DK234"/>
  <c r="S152"/>
  <c r="EA152" s="1"/>
  <c r="S141"/>
  <c r="EA141" s="1"/>
  <c r="S176"/>
  <c r="EA176" s="1"/>
  <c r="DK168"/>
  <c r="DK161"/>
  <c r="S188"/>
  <c r="EA188" s="1"/>
  <c r="S214"/>
  <c r="EA214" s="1"/>
  <c r="DK217"/>
  <c r="S133"/>
  <c r="EA133" s="1"/>
  <c r="DK249"/>
  <c r="DK144"/>
  <c r="T144"/>
  <c r="EB144" s="1"/>
  <c r="T88"/>
  <c r="EB88" s="1"/>
  <c r="DL119"/>
  <c r="DL222"/>
  <c r="DL141"/>
  <c r="DL161"/>
  <c r="T166"/>
  <c r="EB166" s="1"/>
  <c r="T214"/>
  <c r="EB214" s="1"/>
  <c r="T251"/>
  <c r="EB251" s="1"/>
  <c r="S87"/>
  <c r="EA87" s="1"/>
  <c r="S271"/>
  <c r="EA271" s="1"/>
  <c r="S254"/>
  <c r="EA254" s="1"/>
  <c r="DK130"/>
  <c r="S136"/>
  <c r="EA136" s="1"/>
  <c r="S267"/>
  <c r="EA267" s="1"/>
  <c r="S246"/>
  <c r="EA246" s="1"/>
  <c r="S197"/>
  <c r="EA197" s="1"/>
  <c r="DL127"/>
  <c r="DK203"/>
  <c r="DK150"/>
  <c r="DK126"/>
  <c r="DK165"/>
  <c r="S209"/>
  <c r="EA209" s="1"/>
  <c r="S238"/>
  <c r="EA238" s="1"/>
  <c r="DK224"/>
  <c r="DL245"/>
  <c r="DL209"/>
  <c r="T148"/>
  <c r="EB148" s="1"/>
  <c r="DL165"/>
  <c r="DL126"/>
  <c r="T224"/>
  <c r="EB224" s="1"/>
  <c r="S235"/>
  <c r="EA235" s="1"/>
  <c r="S138"/>
  <c r="EA138" s="1"/>
  <c r="S132"/>
  <c r="EA132" s="1"/>
  <c r="DK209"/>
  <c r="DK238"/>
  <c r="S224"/>
  <c r="EA224" s="1"/>
  <c r="T145"/>
  <c r="EB145" s="1"/>
  <c r="DL132"/>
  <c r="S102"/>
  <c r="EA102" s="1"/>
  <c r="DK138"/>
  <c r="S148"/>
  <c r="EA148" s="1"/>
  <c r="DK132"/>
  <c r="S177"/>
  <c r="EA177" s="1"/>
  <c r="DK145"/>
  <c r="DK245"/>
  <c r="T203"/>
  <c r="EB203" s="1"/>
  <c r="S134"/>
  <c r="EA134" s="1"/>
  <c r="DK246"/>
  <c r="S190"/>
  <c r="EA190" s="1"/>
  <c r="DL176"/>
  <c r="DL244"/>
  <c r="S42"/>
  <c r="EA42" s="1"/>
  <c r="S140"/>
  <c r="EA140" s="1"/>
  <c r="X175"/>
  <c r="S113"/>
  <c r="EA113" s="1"/>
  <c r="DK190"/>
  <c r="DL246"/>
  <c r="T113"/>
  <c r="EB113" s="1"/>
  <c r="DL249"/>
  <c r="T7"/>
  <c r="EB7" s="1"/>
  <c r="S53"/>
  <c r="EA53" s="1"/>
  <c r="DK140"/>
  <c r="S127"/>
  <c r="EA127" s="1"/>
  <c r="DK136"/>
  <c r="DK176"/>
  <c r="S168"/>
  <c r="EA168" s="1"/>
  <c r="DK113"/>
  <c r="S249"/>
  <c r="EA249" s="1"/>
  <c r="S244"/>
  <c r="EA244" s="1"/>
  <c r="X108"/>
  <c r="CB39"/>
  <c r="EV39" s="1"/>
  <c r="EX39" s="1"/>
  <c r="AC39" i="32" s="1"/>
  <c r="S50" i="28"/>
  <c r="EA50" s="1"/>
  <c r="AE259"/>
  <c r="EE259" s="1"/>
  <c r="S206"/>
  <c r="EA206" s="1"/>
  <c r="AE161"/>
  <c r="EE161" s="1"/>
  <c r="BC174"/>
  <c r="DK177"/>
  <c r="AE178"/>
  <c r="EE178" s="1"/>
  <c r="S275"/>
  <c r="EA275" s="1"/>
  <c r="AE224"/>
  <c r="EE224" s="1"/>
  <c r="BP142"/>
  <c r="ER142" s="1"/>
  <c r="ET142" s="1"/>
  <c r="AB142" i="32" s="1"/>
  <c r="DL206" i="28"/>
  <c r="S95"/>
  <c r="EA95" s="1"/>
  <c r="DK206"/>
  <c r="X261"/>
  <c r="DK164"/>
  <c r="BC121"/>
  <c r="S111"/>
  <c r="EA111" s="1"/>
  <c r="BC197"/>
  <c r="BC173"/>
  <c r="EM173" s="1"/>
  <c r="BC236"/>
  <c r="DK275"/>
  <c r="BC199"/>
  <c r="X216"/>
  <c r="DL150"/>
  <c r="T235"/>
  <c r="EB235" s="1"/>
  <c r="S80"/>
  <c r="EA80" s="1"/>
  <c r="S25"/>
  <c r="EA25" s="1"/>
  <c r="S92"/>
  <c r="EA92" s="1"/>
  <c r="DK235"/>
  <c r="AE205"/>
  <c r="EE205" s="1"/>
  <c r="S130"/>
  <c r="EA130" s="1"/>
  <c r="S150"/>
  <c r="EA150" s="1"/>
  <c r="DK111"/>
  <c r="BC113"/>
  <c r="S223"/>
  <c r="EA223" s="1"/>
  <c r="X37"/>
  <c r="AE91"/>
  <c r="EE91" s="1"/>
  <c r="AE46"/>
  <c r="EE46" s="1"/>
  <c r="DK118"/>
  <c r="AE134"/>
  <c r="EE134" s="1"/>
  <c r="AE215"/>
  <c r="EE215" s="1"/>
  <c r="AE243"/>
  <c r="EE243" s="1"/>
  <c r="AE237"/>
  <c r="EE237" s="1"/>
  <c r="S128"/>
  <c r="EA128" s="1"/>
  <c r="T69"/>
  <c r="EB69" s="1"/>
  <c r="S69"/>
  <c r="EA69" s="1"/>
  <c r="S64"/>
  <c r="EA64" s="1"/>
  <c r="BC185"/>
  <c r="BC117"/>
  <c r="BC226"/>
  <c r="AE131"/>
  <c r="EE131" s="1"/>
  <c r="AE165"/>
  <c r="EE165" s="1"/>
  <c r="DK128"/>
  <c r="BP88"/>
  <c r="ER88" s="1"/>
  <c r="BC231"/>
  <c r="EM231" s="1"/>
  <c r="BC133"/>
  <c r="BC145"/>
  <c r="BC193"/>
  <c r="BC242"/>
  <c r="BC184"/>
  <c r="AE122"/>
  <c r="EE122" s="1"/>
  <c r="X273"/>
  <c r="BO28"/>
  <c r="EQ28" s="1"/>
  <c r="CA98"/>
  <c r="EU98" s="1"/>
  <c r="BD84"/>
  <c r="EN84" s="1"/>
  <c r="BD33"/>
  <c r="EN33" s="1"/>
  <c r="BD41"/>
  <c r="EN41" s="1"/>
  <c r="BD10"/>
  <c r="EN10" s="1"/>
  <c r="BD56"/>
  <c r="EN56" s="1"/>
  <c r="BD40"/>
  <c r="EN40" s="1"/>
  <c r="S86"/>
  <c r="EA86" s="1"/>
  <c r="T86"/>
  <c r="EB86" s="1"/>
  <c r="BC149"/>
  <c r="BD149"/>
  <c r="EN149" s="1"/>
  <c r="AF95"/>
  <c r="EF95" s="1"/>
  <c r="AF194"/>
  <c r="EF194" s="1"/>
  <c r="AE228"/>
  <c r="EE228" s="1"/>
  <c r="AF228"/>
  <c r="EF228" s="1"/>
  <c r="T100"/>
  <c r="EB100" s="1"/>
  <c r="AE276"/>
  <c r="EE276" s="1"/>
  <c r="AF276"/>
  <c r="EF276" s="1"/>
  <c r="S149"/>
  <c r="EA149" s="1"/>
  <c r="AF175"/>
  <c r="EF175" s="1"/>
  <c r="AE140"/>
  <c r="EE140" s="1"/>
  <c r="AF272"/>
  <c r="EF272" s="1"/>
  <c r="DL139"/>
  <c r="T139"/>
  <c r="EB139" s="1"/>
  <c r="T260"/>
  <c r="EB260" s="1"/>
  <c r="DL260"/>
  <c r="BD92"/>
  <c r="EN92" s="1"/>
  <c r="BD82"/>
  <c r="EN82" s="1"/>
  <c r="BD27"/>
  <c r="EN27" s="1"/>
  <c r="BD86"/>
  <c r="EN86" s="1"/>
  <c r="BD38"/>
  <c r="EN38" s="1"/>
  <c r="BD14"/>
  <c r="EN14" s="1"/>
  <c r="BD42"/>
  <c r="EN42" s="1"/>
  <c r="BD48"/>
  <c r="EN48" s="1"/>
  <c r="BD53"/>
  <c r="EN53" s="1"/>
  <c r="BD99"/>
  <c r="EN99" s="1"/>
  <c r="BD100"/>
  <c r="EN100" s="1"/>
  <c r="BD50"/>
  <c r="EN50" s="1"/>
  <c r="BD55"/>
  <c r="EN55" s="1"/>
  <c r="AF65"/>
  <c r="EF65" s="1"/>
  <c r="AF98"/>
  <c r="EF98" s="1"/>
  <c r="AF38"/>
  <c r="EF38" s="1"/>
  <c r="AF30"/>
  <c r="EF30" s="1"/>
  <c r="AF90"/>
  <c r="EF90" s="1"/>
  <c r="AF49"/>
  <c r="EF49" s="1"/>
  <c r="AF34"/>
  <c r="EF34" s="1"/>
  <c r="AF74"/>
  <c r="EF74" s="1"/>
  <c r="AF73"/>
  <c r="EF73" s="1"/>
  <c r="AF81"/>
  <c r="EF81" s="1"/>
  <c r="AF26"/>
  <c r="EF26" s="1"/>
  <c r="AF33"/>
  <c r="EF33" s="1"/>
  <c r="AF82"/>
  <c r="EF82" s="1"/>
  <c r="AF86"/>
  <c r="EF86" s="1"/>
  <c r="AF103"/>
  <c r="EF103" s="1"/>
  <c r="BD66"/>
  <c r="EN66" s="1"/>
  <c r="AF77"/>
  <c r="EF77" s="1"/>
  <c r="AF71"/>
  <c r="EF71" s="1"/>
  <c r="BC238"/>
  <c r="BD238"/>
  <c r="EN238" s="1"/>
  <c r="AE184"/>
  <c r="EE184" s="1"/>
  <c r="AF184"/>
  <c r="EF184" s="1"/>
  <c r="AF87"/>
  <c r="EF87" s="1"/>
  <c r="AF201"/>
  <c r="EF201" s="1"/>
  <c r="AF202"/>
  <c r="EF202" s="1"/>
  <c r="AE258"/>
  <c r="EE258" s="1"/>
  <c r="AF258"/>
  <c r="EF258" s="1"/>
  <c r="AF61"/>
  <c r="EF61" s="1"/>
  <c r="AF225"/>
  <c r="EF225" s="1"/>
  <c r="BD47"/>
  <c r="EN47" s="1"/>
  <c r="T74"/>
  <c r="EB74" s="1"/>
  <c r="AE222"/>
  <c r="EE222" s="1"/>
  <c r="AF222"/>
  <c r="EF222" s="1"/>
  <c r="AE199"/>
  <c r="EE199" s="1"/>
  <c r="AE116"/>
  <c r="EE116" s="1"/>
  <c r="BD20"/>
  <c r="EN20" s="1"/>
  <c r="AF173"/>
  <c r="EF173" s="1"/>
  <c r="BC256"/>
  <c r="EM256" s="1"/>
  <c r="BD256"/>
  <c r="DK199"/>
  <c r="DK256"/>
  <c r="AF75"/>
  <c r="EF75" s="1"/>
  <c r="AE270"/>
  <c r="EE270" s="1"/>
  <c r="BC260"/>
  <c r="BD260"/>
  <c r="EN260" s="1"/>
  <c r="BD176"/>
  <c r="EN176" s="1"/>
  <c r="AE111"/>
  <c r="EE111" s="1"/>
  <c r="AF111"/>
  <c r="EF111" s="1"/>
  <c r="AE267"/>
  <c r="EE267" s="1"/>
  <c r="DL108"/>
  <c r="T108"/>
  <c r="EB108" s="1"/>
  <c r="T275"/>
  <c r="EB275" s="1"/>
  <c r="DL275"/>
  <c r="DL130"/>
  <c r="T130"/>
  <c r="EB130" s="1"/>
  <c r="T111"/>
  <c r="EB111" s="1"/>
  <c r="DL111"/>
  <c r="DL197"/>
  <c r="T197"/>
  <c r="EB197" s="1"/>
  <c r="CA101"/>
  <c r="EU101" s="1"/>
  <c r="S164"/>
  <c r="EA164" s="1"/>
  <c r="S139"/>
  <c r="EA139" s="1"/>
  <c r="S260"/>
  <c r="EA260" s="1"/>
  <c r="AE139"/>
  <c r="EE139" s="1"/>
  <c r="DK257"/>
  <c r="BD80"/>
  <c r="EN80" s="1"/>
  <c r="BD96"/>
  <c r="EN96" s="1"/>
  <c r="BD46"/>
  <c r="EN46" s="1"/>
  <c r="AF25"/>
  <c r="EF25" s="1"/>
  <c r="AF80"/>
  <c r="EF80" s="1"/>
  <c r="AF68"/>
  <c r="EF68" s="1"/>
  <c r="AF32"/>
  <c r="EF32" s="1"/>
  <c r="AF40"/>
  <c r="EF40" s="1"/>
  <c r="AF23"/>
  <c r="EF23" s="1"/>
  <c r="AF8"/>
  <c r="EF8" s="1"/>
  <c r="AF11"/>
  <c r="EF11" s="1"/>
  <c r="AE121"/>
  <c r="EE121" s="1"/>
  <c r="AF121"/>
  <c r="EF121" s="1"/>
  <c r="AF55"/>
  <c r="EF55" s="1"/>
  <c r="BC271"/>
  <c r="BD271"/>
  <c r="BD58"/>
  <c r="EN58" s="1"/>
  <c r="S90"/>
  <c r="EA90" s="1"/>
  <c r="T90"/>
  <c r="EB90" s="1"/>
  <c r="AF236"/>
  <c r="EF236" s="1"/>
  <c r="BD202"/>
  <c r="EN202" s="1"/>
  <c r="AE187"/>
  <c r="EE187" s="1"/>
  <c r="AE120"/>
  <c r="EE120" s="1"/>
  <c r="AF120"/>
  <c r="EF120" s="1"/>
  <c r="BC253"/>
  <c r="EM253" s="1"/>
  <c r="BD253"/>
  <c r="BD85"/>
  <c r="EN85" s="1"/>
  <c r="DL257"/>
  <c r="T257"/>
  <c r="EB257" s="1"/>
  <c r="T164"/>
  <c r="EB164" s="1"/>
  <c r="DL164"/>
  <c r="BD88"/>
  <c r="EN88" s="1"/>
  <c r="BD76"/>
  <c r="EN76" s="1"/>
  <c r="BD21"/>
  <c r="EN21" s="1"/>
  <c r="BD57"/>
  <c r="EN57" s="1"/>
  <c r="BD70"/>
  <c r="EN70" s="1"/>
  <c r="BD11"/>
  <c r="EN11" s="1"/>
  <c r="BD104"/>
  <c r="EN104" s="1"/>
  <c r="BD8"/>
  <c r="EN8" s="1"/>
  <c r="BD74"/>
  <c r="EN74" s="1"/>
  <c r="BD17"/>
  <c r="EN17" s="1"/>
  <c r="BD22"/>
  <c r="EN22" s="1"/>
  <c r="BD54"/>
  <c r="EN54" s="1"/>
  <c r="BD31"/>
  <c r="EN31" s="1"/>
  <c r="BD30"/>
  <c r="EN30" s="1"/>
  <c r="BD91"/>
  <c r="EN91" s="1"/>
  <c r="AF36"/>
  <c r="EF36" s="1"/>
  <c r="AF89"/>
  <c r="EF89" s="1"/>
  <c r="AF105"/>
  <c r="EF105" s="1"/>
  <c r="AF58"/>
  <c r="EF58" s="1"/>
  <c r="AF54"/>
  <c r="EF54" s="1"/>
  <c r="AF100"/>
  <c r="EF100" s="1"/>
  <c r="AF7"/>
  <c r="EF7" s="1"/>
  <c r="AF18"/>
  <c r="EF18" s="1"/>
  <c r="BD23"/>
  <c r="EN23" s="1"/>
  <c r="BD26"/>
  <c r="EN26" s="1"/>
  <c r="AF66"/>
  <c r="EF66" s="1"/>
  <c r="AF24"/>
  <c r="EF24" s="1"/>
  <c r="AE83"/>
  <c r="EE83" s="1"/>
  <c r="BD16"/>
  <c r="EN16" s="1"/>
  <c r="AF96"/>
  <c r="EF96" s="1"/>
  <c r="AF93"/>
  <c r="EF93" s="1"/>
  <c r="AF69"/>
  <c r="EF69" s="1"/>
  <c r="AF56"/>
  <c r="EF56" s="1"/>
  <c r="AF88"/>
  <c r="EF88" s="1"/>
  <c r="T136"/>
  <c r="EB136" s="1"/>
  <c r="DL136"/>
  <c r="AF53"/>
  <c r="EF53" s="1"/>
  <c r="DL134"/>
  <c r="T134"/>
  <c r="EB134" s="1"/>
  <c r="DL177"/>
  <c r="T177"/>
  <c r="EB177" s="1"/>
  <c r="DL200"/>
  <c r="T200"/>
  <c r="EB200" s="1"/>
  <c r="DL140"/>
  <c r="T140"/>
  <c r="EB140" s="1"/>
  <c r="DL190"/>
  <c r="T190"/>
  <c r="EB190" s="1"/>
  <c r="T175"/>
  <c r="EB175" s="1"/>
  <c r="DL175"/>
  <c r="DL128"/>
  <c r="T128"/>
  <c r="EB128" s="1"/>
  <c r="AT7"/>
  <c r="DK139"/>
  <c r="DK260"/>
  <c r="BD68"/>
  <c r="EN68" s="1"/>
  <c r="BD19"/>
  <c r="EN19" s="1"/>
  <c r="BD29"/>
  <c r="EN29" s="1"/>
  <c r="BD69"/>
  <c r="EN69" s="1"/>
  <c r="AF10"/>
  <c r="EF10" s="1"/>
  <c r="AF94"/>
  <c r="EF94" s="1"/>
  <c r="S34"/>
  <c r="EA34" s="1"/>
  <c r="AE35"/>
  <c r="EE35" s="1"/>
  <c r="AE155"/>
  <c r="EE155" s="1"/>
  <c r="AF155"/>
  <c r="EF155" s="1"/>
  <c r="DK171"/>
  <c r="DK146"/>
  <c r="AF19"/>
  <c r="EF19" s="1"/>
  <c r="BD248"/>
  <c r="EN248" s="1"/>
  <c r="AF180"/>
  <c r="EF180" s="1"/>
  <c r="AE275"/>
  <c r="EE275" s="1"/>
  <c r="AF275"/>
  <c r="EF275" s="1"/>
  <c r="AE244"/>
  <c r="EE244" s="1"/>
  <c r="S110"/>
  <c r="EA110" s="1"/>
  <c r="BD35"/>
  <c r="EN35" s="1"/>
  <c r="BD72"/>
  <c r="EN72" s="1"/>
  <c r="BD90"/>
  <c r="EN90" s="1"/>
  <c r="BD49"/>
  <c r="EN49" s="1"/>
  <c r="BD78"/>
  <c r="EN78" s="1"/>
  <c r="BD25"/>
  <c r="EN25" s="1"/>
  <c r="BD37"/>
  <c r="EN37" s="1"/>
  <c r="BD43"/>
  <c r="EN43" s="1"/>
  <c r="BD12"/>
  <c r="EN12" s="1"/>
  <c r="BD62"/>
  <c r="EN62" s="1"/>
  <c r="BD83"/>
  <c r="EN83" s="1"/>
  <c r="BD98"/>
  <c r="EN98" s="1"/>
  <c r="BD73"/>
  <c r="EN73" s="1"/>
  <c r="BD63"/>
  <c r="EN63" s="1"/>
  <c r="BD36"/>
  <c r="EN36" s="1"/>
  <c r="BD44"/>
  <c r="EN44" s="1"/>
  <c r="AF50"/>
  <c r="EF50" s="1"/>
  <c r="AF102"/>
  <c r="EF102" s="1"/>
  <c r="AF62"/>
  <c r="EF62" s="1"/>
  <c r="AF9"/>
  <c r="EF9" s="1"/>
  <c r="AF97"/>
  <c r="EF97" s="1"/>
  <c r="AF57"/>
  <c r="EF57" s="1"/>
  <c r="AF17"/>
  <c r="EF17" s="1"/>
  <c r="AF41"/>
  <c r="EF41" s="1"/>
  <c r="BD94"/>
  <c r="EN94" s="1"/>
  <c r="BC81"/>
  <c r="EM81" s="1"/>
  <c r="BD81"/>
  <c r="EN81" s="1"/>
  <c r="AF52"/>
  <c r="EF52" s="1"/>
  <c r="BD39"/>
  <c r="EN39" s="1"/>
  <c r="AF48"/>
  <c r="EF48" s="1"/>
  <c r="AF242"/>
  <c r="EF242" s="1"/>
  <c r="AF45"/>
  <c r="EF45" s="1"/>
  <c r="AF39"/>
  <c r="EF39" s="1"/>
  <c r="AF218"/>
  <c r="EF218" s="1"/>
  <c r="AE241"/>
  <c r="EE241" s="1"/>
  <c r="AF241"/>
  <c r="EF241" s="1"/>
  <c r="AE263"/>
  <c r="EE263" s="1"/>
  <c r="AF64"/>
  <c r="EF64" s="1"/>
  <c r="AF37"/>
  <c r="EF37" s="1"/>
  <c r="DL271"/>
  <c r="T271"/>
  <c r="EB271" s="1"/>
  <c r="AF104"/>
  <c r="EF104" s="1"/>
  <c r="AF16"/>
  <c r="EF16" s="1"/>
  <c r="T223"/>
  <c r="EB223" s="1"/>
  <c r="DL223"/>
  <c r="BD32"/>
  <c r="EN32" s="1"/>
  <c r="DL261"/>
  <c r="T261"/>
  <c r="EB261" s="1"/>
  <c r="DL118"/>
  <c r="T118"/>
  <c r="EB118" s="1"/>
  <c r="T238"/>
  <c r="EB238" s="1"/>
  <c r="DL238"/>
  <c r="AE249"/>
  <c r="EE249" s="1"/>
  <c r="BC240"/>
  <c r="BC252"/>
  <c r="EM252" s="1"/>
  <c r="BC85"/>
  <c r="EM85" s="1"/>
  <c r="BC248"/>
  <c r="DK110"/>
  <c r="S184"/>
  <c r="EA184" s="1"/>
  <c r="DK200"/>
  <c r="S200"/>
  <c r="EA200" s="1"/>
  <c r="AE95"/>
  <c r="EE95" s="1"/>
  <c r="DK149"/>
  <c r="AE272"/>
  <c r="EE272" s="1"/>
  <c r="AE180"/>
  <c r="EE180" s="1"/>
  <c r="BO9"/>
  <c r="EQ9" s="1"/>
  <c r="BO51"/>
  <c r="EQ51" s="1"/>
  <c r="BO40"/>
  <c r="EQ40" s="1"/>
  <c r="BP40"/>
  <c r="ER40" s="1"/>
  <c r="AE87"/>
  <c r="EE87" s="1"/>
  <c r="CA27"/>
  <c r="EU27" s="1"/>
  <c r="S256"/>
  <c r="EA256" s="1"/>
  <c r="AE225"/>
  <c r="EE225" s="1"/>
  <c r="BC176"/>
  <c r="S199"/>
  <c r="EA199" s="1"/>
  <c r="S51"/>
  <c r="EA51" s="1"/>
  <c r="BC20"/>
  <c r="EM20" s="1"/>
  <c r="AE202"/>
  <c r="EE202" s="1"/>
  <c r="BP39"/>
  <c r="ER39" s="1"/>
  <c r="ET39" s="1"/>
  <c r="AB39" i="32" s="1"/>
  <c r="CA92" i="28"/>
  <c r="EU92" s="1"/>
  <c r="CB92"/>
  <c r="EV92" s="1"/>
  <c r="BC47"/>
  <c r="BO12"/>
  <c r="EQ12" s="1"/>
  <c r="S105"/>
  <c r="EA105" s="1"/>
  <c r="CB63"/>
  <c r="EV63" s="1"/>
  <c r="DK184"/>
  <c r="BC235"/>
  <c r="S104"/>
  <c r="EA104" s="1"/>
  <c r="S100"/>
  <c r="EA100" s="1"/>
  <c r="BP17"/>
  <c r="ER17" s="1"/>
  <c r="BC23"/>
  <c r="BC58"/>
  <c r="EM58" s="1"/>
  <c r="AE19"/>
  <c r="EE19" s="1"/>
  <c r="AE194"/>
  <c r="EE194" s="1"/>
  <c r="AE236"/>
  <c r="EE236" s="1"/>
  <c r="S146"/>
  <c r="EA146" s="1"/>
  <c r="S171"/>
  <c r="EA171" s="1"/>
  <c r="BP56"/>
  <c r="ER56" s="1"/>
  <c r="S85"/>
  <c r="EA85" s="1"/>
  <c r="S21"/>
  <c r="EA21" s="1"/>
  <c r="AE55"/>
  <c r="EE55" s="1"/>
  <c r="AE11"/>
  <c r="EE11" s="1"/>
  <c r="AE23"/>
  <c r="EE23" s="1"/>
  <c r="AE8"/>
  <c r="EE8" s="1"/>
  <c r="AE71"/>
  <c r="EE71" s="1"/>
  <c r="CB76"/>
  <c r="EV76" s="1"/>
  <c r="CA45"/>
  <c r="EU45" s="1"/>
  <c r="AE45"/>
  <c r="EE45" s="1"/>
  <c r="AE48"/>
  <c r="EE48" s="1"/>
  <c r="AE242"/>
  <c r="EE242" s="1"/>
  <c r="AE218"/>
  <c r="EE218" s="1"/>
  <c r="AE40"/>
  <c r="EE40" s="1"/>
  <c r="AE260"/>
  <c r="EE260" s="1"/>
  <c r="AE39"/>
  <c r="EE39" s="1"/>
  <c r="AE77"/>
  <c r="EE77" s="1"/>
  <c r="BC257"/>
  <c r="BC219"/>
  <c r="BC39"/>
  <c r="BC26"/>
  <c r="EM26" s="1"/>
  <c r="BO32"/>
  <c r="EQ32" s="1"/>
  <c r="BP32"/>
  <c r="ER32" s="1"/>
  <c r="BP60"/>
  <c r="ER60" s="1"/>
  <c r="BO60"/>
  <c r="EQ60" s="1"/>
  <c r="BO35"/>
  <c r="EQ35" s="1"/>
  <c r="BP35"/>
  <c r="ER35" s="1"/>
  <c r="BP96"/>
  <c r="ER96" s="1"/>
  <c r="BO96"/>
  <c r="EQ96" s="1"/>
  <c r="BO137"/>
  <c r="EQ137" s="1"/>
  <c r="BP137"/>
  <c r="ER137" s="1"/>
  <c r="BO245"/>
  <c r="EQ245" s="1"/>
  <c r="BP245"/>
  <c r="ER245" s="1"/>
  <c r="BO138"/>
  <c r="EQ138" s="1"/>
  <c r="BP138"/>
  <c r="ER138" s="1"/>
  <c r="ET138" s="1"/>
  <c r="AB138" i="32" s="1"/>
  <c r="BO119" i="28"/>
  <c r="EQ119" s="1"/>
  <c r="BP119"/>
  <c r="ER119" s="1"/>
  <c r="BO167"/>
  <c r="EQ167" s="1"/>
  <c r="BP167"/>
  <c r="ER167" s="1"/>
  <c r="BO133"/>
  <c r="EQ133" s="1"/>
  <c r="BP133"/>
  <c r="ER133" s="1"/>
  <c r="BO221"/>
  <c r="EQ221" s="1"/>
  <c r="BP221"/>
  <c r="ER221" s="1"/>
  <c r="ET221" s="1"/>
  <c r="AB221" i="32" s="1"/>
  <c r="BO135" i="28"/>
  <c r="EQ135" s="1"/>
  <c r="BP135"/>
  <c r="ER135" s="1"/>
  <c r="BO157"/>
  <c r="EQ157" s="1"/>
  <c r="BP157"/>
  <c r="ER157" s="1"/>
  <c r="BO36"/>
  <c r="EQ36" s="1"/>
  <c r="BP36"/>
  <c r="ER36" s="1"/>
  <c r="BO131"/>
  <c r="EQ131" s="1"/>
  <c r="BP131"/>
  <c r="ER131" s="1"/>
  <c r="ET131" s="1"/>
  <c r="AB131" i="32" s="1"/>
  <c r="BO147" i="28"/>
  <c r="EQ147" s="1"/>
  <c r="BP147"/>
  <c r="ER147" s="1"/>
  <c r="ET147" s="1"/>
  <c r="AB147" i="32" s="1"/>
  <c r="BO125" i="28"/>
  <c r="EQ125" s="1"/>
  <c r="BP125"/>
  <c r="ER125" s="1"/>
  <c r="ET125" s="1"/>
  <c r="AB125" i="32" s="1"/>
  <c r="BO176" i="28"/>
  <c r="EQ176" s="1"/>
  <c r="BP176"/>
  <c r="ER176" s="1"/>
  <c r="BO24"/>
  <c r="EQ24" s="1"/>
  <c r="BP24"/>
  <c r="ER24" s="1"/>
  <c r="BO266"/>
  <c r="EQ266" s="1"/>
  <c r="BP266"/>
  <c r="ER266" s="1"/>
  <c r="ET266" s="1"/>
  <c r="AB266" i="32" s="1"/>
  <c r="BO275" i="28"/>
  <c r="EQ275" s="1"/>
  <c r="BP275"/>
  <c r="ER275" s="1"/>
  <c r="BO259"/>
  <c r="EQ259" s="1"/>
  <c r="BP259"/>
  <c r="ER259" s="1"/>
  <c r="BP8"/>
  <c r="ER8" s="1"/>
  <c r="BO8"/>
  <c r="EQ8" s="1"/>
  <c r="BO58"/>
  <c r="EQ58" s="1"/>
  <c r="BP58"/>
  <c r="ER58" s="1"/>
  <c r="ET58" s="1"/>
  <c r="AB58" i="32" s="1"/>
  <c r="BO43" i="28"/>
  <c r="EQ43" s="1"/>
  <c r="BP43"/>
  <c r="ER43" s="1"/>
  <c r="BO108"/>
  <c r="EQ108" s="1"/>
  <c r="BP108"/>
  <c r="ER108" s="1"/>
  <c r="BO210"/>
  <c r="EQ210" s="1"/>
  <c r="BP210"/>
  <c r="ER210" s="1"/>
  <c r="ET210" s="1"/>
  <c r="AB210" i="32" s="1"/>
  <c r="BO134" i="28"/>
  <c r="EQ134" s="1"/>
  <c r="BP134"/>
  <c r="ER134" s="1"/>
  <c r="ET134" s="1"/>
  <c r="AB134" i="32" s="1"/>
  <c r="BO253" i="28"/>
  <c r="EQ253" s="1"/>
  <c r="BP253"/>
  <c r="ER253" s="1"/>
  <c r="ET253" s="1"/>
  <c r="AB253" i="32" s="1"/>
  <c r="BO48" i="28"/>
  <c r="EQ48" s="1"/>
  <c r="BP48"/>
  <c r="ER48" s="1"/>
  <c r="BO251"/>
  <c r="EQ251" s="1"/>
  <c r="BP251"/>
  <c r="ER251" s="1"/>
  <c r="BO159"/>
  <c r="EQ159" s="1"/>
  <c r="BP159"/>
  <c r="ER159" s="1"/>
  <c r="BO260"/>
  <c r="EQ260" s="1"/>
  <c r="BP260"/>
  <c r="ER260" s="1"/>
  <c r="BO222"/>
  <c r="EQ222" s="1"/>
  <c r="BP222"/>
  <c r="ER222" s="1"/>
  <c r="ET222" s="1"/>
  <c r="AB222" i="32" s="1"/>
  <c r="BO189" i="28"/>
  <c r="EQ189" s="1"/>
  <c r="BP189"/>
  <c r="ER189" s="1"/>
  <c r="ET189" s="1"/>
  <c r="AB189" i="32" s="1"/>
  <c r="BO206" i="28"/>
  <c r="EQ206" s="1"/>
  <c r="BP206"/>
  <c r="ER206" s="1"/>
  <c r="ET206" s="1"/>
  <c r="AB206" i="32" s="1"/>
  <c r="BO274" i="28"/>
  <c r="EQ274" s="1"/>
  <c r="BP274"/>
  <c r="ER274" s="1"/>
  <c r="ET274" s="1"/>
  <c r="AB274" i="32" s="1"/>
  <c r="BO263" i="28"/>
  <c r="EQ263" s="1"/>
  <c r="BP263"/>
  <c r="ER263" s="1"/>
  <c r="ET263" s="1"/>
  <c r="AB263" i="32" s="1"/>
  <c r="BO151" i="28"/>
  <c r="EQ151" s="1"/>
  <c r="BP151"/>
  <c r="ER151" s="1"/>
  <c r="BO149"/>
  <c r="EQ149" s="1"/>
  <c r="BP149"/>
  <c r="ER149" s="1"/>
  <c r="BO44"/>
  <c r="EQ44" s="1"/>
  <c r="BP44"/>
  <c r="ER44" s="1"/>
  <c r="BO226"/>
  <c r="EQ226" s="1"/>
  <c r="BP226"/>
  <c r="ER226" s="1"/>
  <c r="ET226" s="1"/>
  <c r="AB226" i="32" s="1"/>
  <c r="BO30" i="28"/>
  <c r="EQ30" s="1"/>
  <c r="BP30"/>
  <c r="ER30" s="1"/>
  <c r="ET30" s="1"/>
  <c r="AB30" i="32" s="1"/>
  <c r="BO148" i="28"/>
  <c r="EQ148" s="1"/>
  <c r="BP148"/>
  <c r="ER148" s="1"/>
  <c r="BO231"/>
  <c r="EQ231" s="1"/>
  <c r="BP231"/>
  <c r="ER231" s="1"/>
  <c r="BO130"/>
  <c r="EQ130" s="1"/>
  <c r="BP130"/>
  <c r="ER130" s="1"/>
  <c r="ET130" s="1"/>
  <c r="AB130" i="32" s="1"/>
  <c r="BO234" i="28"/>
  <c r="EQ234" s="1"/>
  <c r="BP234"/>
  <c r="ER234" s="1"/>
  <c r="ET234" s="1"/>
  <c r="AB234" i="32" s="1"/>
  <c r="BO267" i="28"/>
  <c r="EQ267" s="1"/>
  <c r="BP267"/>
  <c r="ER267" s="1"/>
  <c r="BO168"/>
  <c r="EQ168" s="1"/>
  <c r="BP168"/>
  <c r="ER168" s="1"/>
  <c r="BO238"/>
  <c r="EQ238" s="1"/>
  <c r="BP238"/>
  <c r="ER238" s="1"/>
  <c r="ET238" s="1"/>
  <c r="AB238" i="32" s="1"/>
  <c r="BO64" i="28"/>
  <c r="EQ64" s="1"/>
  <c r="BP64"/>
  <c r="ER64" s="1"/>
  <c r="BO141"/>
  <c r="EQ141" s="1"/>
  <c r="BP141"/>
  <c r="ER141" s="1"/>
  <c r="BO233"/>
  <c r="EQ233" s="1"/>
  <c r="BP233"/>
  <c r="ER233" s="1"/>
  <c r="BO152"/>
  <c r="EQ152" s="1"/>
  <c r="BP152"/>
  <c r="ER152" s="1"/>
  <c r="BO186"/>
  <c r="EQ186" s="1"/>
  <c r="BP186"/>
  <c r="ER186" s="1"/>
  <c r="ET186" s="1"/>
  <c r="AB186" i="32" s="1"/>
  <c r="BO246" i="28"/>
  <c r="EQ246" s="1"/>
  <c r="BP246"/>
  <c r="ER246" s="1"/>
  <c r="ET246" s="1"/>
  <c r="AB246" i="32" s="1"/>
  <c r="BO213" i="28"/>
  <c r="EQ213" s="1"/>
  <c r="BP213"/>
  <c r="ER213" s="1"/>
  <c r="BO242"/>
  <c r="EQ242" s="1"/>
  <c r="BP242"/>
  <c r="ER242" s="1"/>
  <c r="ET242" s="1"/>
  <c r="AB242" i="32" s="1"/>
  <c r="BO116" i="28"/>
  <c r="EQ116" s="1"/>
  <c r="BP116"/>
  <c r="ER116" s="1"/>
  <c r="BO156"/>
  <c r="EQ156" s="1"/>
  <c r="BP156"/>
  <c r="ER156" s="1"/>
  <c r="BO154"/>
  <c r="EQ154" s="1"/>
  <c r="BP154"/>
  <c r="ER154" s="1"/>
  <c r="ET154" s="1"/>
  <c r="AB154" i="32" s="1"/>
  <c r="BO236" i="28"/>
  <c r="EQ236" s="1"/>
  <c r="BP236"/>
  <c r="ER236" s="1"/>
  <c r="BO270"/>
  <c r="EQ270" s="1"/>
  <c r="BP270"/>
  <c r="ER270" s="1"/>
  <c r="ET270" s="1"/>
  <c r="AB270" i="32" s="1"/>
  <c r="BO214" i="28"/>
  <c r="EQ214" s="1"/>
  <c r="BP214"/>
  <c r="ER214" s="1"/>
  <c r="ET214" s="1"/>
  <c r="AB214" i="32" s="1"/>
  <c r="BO173" i="28"/>
  <c r="EQ173" s="1"/>
  <c r="BP173"/>
  <c r="ER173" s="1"/>
  <c r="ET173" s="1"/>
  <c r="AB173" i="32" s="1"/>
  <c r="BO218" i="28"/>
  <c r="EQ218" s="1"/>
  <c r="BP218"/>
  <c r="ER218" s="1"/>
  <c r="ET218" s="1"/>
  <c r="AB218" i="32" s="1"/>
  <c r="BO111" i="28"/>
  <c r="EQ111" s="1"/>
  <c r="BP111"/>
  <c r="ER111" s="1"/>
  <c r="BO144"/>
  <c r="EQ144" s="1"/>
  <c r="BP144"/>
  <c r="ER144" s="1"/>
  <c r="BO198"/>
  <c r="EQ198" s="1"/>
  <c r="BP198"/>
  <c r="ER198" s="1"/>
  <c r="ET198" s="1"/>
  <c r="AB198" i="32" s="1"/>
  <c r="BO190" i="28"/>
  <c r="EQ190" s="1"/>
  <c r="BP190"/>
  <c r="ER190" s="1"/>
  <c r="ET190" s="1"/>
  <c r="AB190" i="32" s="1"/>
  <c r="BO121" i="28"/>
  <c r="EQ121" s="1"/>
  <c r="BP121"/>
  <c r="ER121" s="1"/>
  <c r="BO47"/>
  <c r="EQ47" s="1"/>
  <c r="BP47"/>
  <c r="ER47" s="1"/>
  <c r="BO20"/>
  <c r="EQ20" s="1"/>
  <c r="BP20"/>
  <c r="ER20" s="1"/>
  <c r="BO52"/>
  <c r="EQ52" s="1"/>
  <c r="CA29"/>
  <c r="EU29" s="1"/>
  <c r="CB97"/>
  <c r="EV97" s="1"/>
  <c r="CA194"/>
  <c r="EU194" s="1"/>
  <c r="CB194"/>
  <c r="EV194" s="1"/>
  <c r="EX194" s="1"/>
  <c r="AC194" i="32" s="1"/>
  <c r="CA223" i="28"/>
  <c r="EU223" s="1"/>
  <c r="CB223"/>
  <c r="EV223" s="1"/>
  <c r="CA149"/>
  <c r="EU149" s="1"/>
  <c r="CB149"/>
  <c r="EV149" s="1"/>
  <c r="CA145"/>
  <c r="EU145" s="1"/>
  <c r="CB145"/>
  <c r="EV145" s="1"/>
  <c r="CA275"/>
  <c r="EU275" s="1"/>
  <c r="CB275"/>
  <c r="EV275" s="1"/>
  <c r="CA146"/>
  <c r="EU146" s="1"/>
  <c r="CB146"/>
  <c r="EV146" s="1"/>
  <c r="EX146" s="1"/>
  <c r="AC146" i="32" s="1"/>
  <c r="CA242" i="28"/>
  <c r="EU242" s="1"/>
  <c r="CB242"/>
  <c r="EV242" s="1"/>
  <c r="EX242" s="1"/>
  <c r="AC242" i="32" s="1"/>
  <c r="CA131" i="28"/>
  <c r="EU131" s="1"/>
  <c r="CB131"/>
  <c r="EV131" s="1"/>
  <c r="EX131" s="1"/>
  <c r="AC131" i="32" s="1"/>
  <c r="CA162" i="28"/>
  <c r="EU162" s="1"/>
  <c r="CB162"/>
  <c r="EV162" s="1"/>
  <c r="EX162" s="1"/>
  <c r="AC162" i="32" s="1"/>
  <c r="CA118" i="28"/>
  <c r="EU118" s="1"/>
  <c r="CB118"/>
  <c r="EV118" s="1"/>
  <c r="EX118" s="1"/>
  <c r="AC118" i="32" s="1"/>
  <c r="CA230" i="28"/>
  <c r="EU230" s="1"/>
  <c r="CB230"/>
  <c r="EV230" s="1"/>
  <c r="EX230" s="1"/>
  <c r="AC230" i="32" s="1"/>
  <c r="CA155" i="28"/>
  <c r="EU155" s="1"/>
  <c r="CB155"/>
  <c r="EV155" s="1"/>
  <c r="EX155" s="1"/>
  <c r="AC155" i="32" s="1"/>
  <c r="CA269" i="28"/>
  <c r="EU269" s="1"/>
  <c r="CB269"/>
  <c r="EV269" s="1"/>
  <c r="EX269" s="1"/>
  <c r="AC269" i="32" s="1"/>
  <c r="CA257" i="28"/>
  <c r="EU257" s="1"/>
  <c r="CB257"/>
  <c r="EV257" s="1"/>
  <c r="CA274"/>
  <c r="EU274" s="1"/>
  <c r="CB274"/>
  <c r="EV274" s="1"/>
  <c r="EX274" s="1"/>
  <c r="AC274" i="32" s="1"/>
  <c r="CA110" i="28"/>
  <c r="EU110" s="1"/>
  <c r="CB110"/>
  <c r="EV110" s="1"/>
  <c r="EX110" s="1"/>
  <c r="AC110" i="32" s="1"/>
  <c r="CA135" i="28"/>
  <c r="EU135" s="1"/>
  <c r="CB135"/>
  <c r="EV135" s="1"/>
  <c r="CA116"/>
  <c r="EU116" s="1"/>
  <c r="CB116"/>
  <c r="EV116" s="1"/>
  <c r="CA113"/>
  <c r="EU113" s="1"/>
  <c r="CB113"/>
  <c r="EV113" s="1"/>
  <c r="CA226"/>
  <c r="EU226" s="1"/>
  <c r="CB226"/>
  <c r="EV226" s="1"/>
  <c r="EX226" s="1"/>
  <c r="AC226" i="32" s="1"/>
  <c r="CA144" i="28"/>
  <c r="EU144" s="1"/>
  <c r="CB144"/>
  <c r="EV144" s="1"/>
  <c r="CA112"/>
  <c r="EU112" s="1"/>
  <c r="CB112"/>
  <c r="EV112" s="1"/>
  <c r="CA199"/>
  <c r="EU199" s="1"/>
  <c r="CB199"/>
  <c r="EV199" s="1"/>
  <c r="EX199" s="1"/>
  <c r="AC199" i="32" s="1"/>
  <c r="CA250" i="28"/>
  <c r="EU250" s="1"/>
  <c r="CB250"/>
  <c r="EV250" s="1"/>
  <c r="EX250" s="1"/>
  <c r="AC250" i="32" s="1"/>
  <c r="CA153" i="28"/>
  <c r="EU153" s="1"/>
  <c r="CB153"/>
  <c r="EV153" s="1"/>
  <c r="CA213"/>
  <c r="EU213" s="1"/>
  <c r="CB213"/>
  <c r="EV213" s="1"/>
  <c r="CA225"/>
  <c r="EU225" s="1"/>
  <c r="CB225"/>
  <c r="EV225" s="1"/>
  <c r="CA219"/>
  <c r="EU219" s="1"/>
  <c r="CB219"/>
  <c r="EV219" s="1"/>
  <c r="CA152"/>
  <c r="EU152" s="1"/>
  <c r="CB152"/>
  <c r="EV152" s="1"/>
  <c r="CA203"/>
  <c r="EU203" s="1"/>
  <c r="CB203"/>
  <c r="EV203" s="1"/>
  <c r="CA143"/>
  <c r="EU143" s="1"/>
  <c r="CB143"/>
  <c r="EV143" s="1"/>
  <c r="CA106"/>
  <c r="EU106" s="1"/>
  <c r="CB106"/>
  <c r="EV106" s="1"/>
  <c r="EX106" s="1"/>
  <c r="AC106" i="32" s="1"/>
  <c r="CA142" i="28"/>
  <c r="EU142" s="1"/>
  <c r="CB142"/>
  <c r="EV142" s="1"/>
  <c r="EX142" s="1"/>
  <c r="AC142" i="32" s="1"/>
  <c r="CA247" i="28"/>
  <c r="EU247" s="1"/>
  <c r="CB247"/>
  <c r="EV247" s="1"/>
  <c r="CA187"/>
  <c r="EU187" s="1"/>
  <c r="CB187"/>
  <c r="EV187" s="1"/>
  <c r="CA201"/>
  <c r="EU201" s="1"/>
  <c r="CB201"/>
  <c r="EV201" s="1"/>
  <c r="CA147"/>
  <c r="EU147" s="1"/>
  <c r="CB147"/>
  <c r="EV147" s="1"/>
  <c r="EX147" s="1"/>
  <c r="AC147" i="32" s="1"/>
  <c r="CA227" i="28"/>
  <c r="EU227" s="1"/>
  <c r="CB227"/>
  <c r="EV227" s="1"/>
  <c r="EX227" s="1"/>
  <c r="AC227" i="32" s="1"/>
  <c r="CA267" i="28"/>
  <c r="EU267" s="1"/>
  <c r="CB267"/>
  <c r="EV267" s="1"/>
  <c r="CA140"/>
  <c r="EU140" s="1"/>
  <c r="CB140"/>
  <c r="EV140" s="1"/>
  <c r="CA111"/>
  <c r="EU111" s="1"/>
  <c r="CB111"/>
  <c r="EV111" s="1"/>
  <c r="CA139"/>
  <c r="EU139" s="1"/>
  <c r="CB139"/>
  <c r="EV139" s="1"/>
  <c r="EX139" s="1"/>
  <c r="AC139" i="32" s="1"/>
  <c r="CA202" i="28"/>
  <c r="EU202" s="1"/>
  <c r="CB202"/>
  <c r="EV202" s="1"/>
  <c r="EX202" s="1"/>
  <c r="AC202" i="32" s="1"/>
  <c r="CA132" i="28"/>
  <c r="EU132" s="1"/>
  <c r="CB132"/>
  <c r="EV132" s="1"/>
  <c r="CA215"/>
  <c r="EU215" s="1"/>
  <c r="CB215"/>
  <c r="EV215" s="1"/>
  <c r="CA261"/>
  <c r="EU261" s="1"/>
  <c r="CB261"/>
  <c r="EV261" s="1"/>
  <c r="CA160"/>
  <c r="EU160" s="1"/>
  <c r="CB160"/>
  <c r="EV160" s="1"/>
  <c r="CA239"/>
  <c r="EU239" s="1"/>
  <c r="CB239"/>
  <c r="EV239" s="1"/>
  <c r="CA205"/>
  <c r="EU205" s="1"/>
  <c r="CB205"/>
  <c r="EV205" s="1"/>
  <c r="EX205" s="1"/>
  <c r="AC205" i="32" s="1"/>
  <c r="CA128" i="28"/>
  <c r="EU128" s="1"/>
  <c r="CB128"/>
  <c r="EV128" s="1"/>
  <c r="CA158"/>
  <c r="EU158" s="1"/>
  <c r="CB158"/>
  <c r="EV158" s="1"/>
  <c r="EX158" s="1"/>
  <c r="AC158" i="32" s="1"/>
  <c r="CA221" i="28"/>
  <c r="EU221" s="1"/>
  <c r="CB221"/>
  <c r="EV221" s="1"/>
  <c r="EX221" s="1"/>
  <c r="AC221" i="32" s="1"/>
  <c r="CA173" i="28"/>
  <c r="EU173" s="1"/>
  <c r="CB173"/>
  <c r="EV173" s="1"/>
  <c r="EX173" s="1"/>
  <c r="AC173" i="32" s="1"/>
  <c r="CA180" i="28"/>
  <c r="EU180" s="1"/>
  <c r="CB180"/>
  <c r="EV180" s="1"/>
  <c r="CA272"/>
  <c r="EU272" s="1"/>
  <c r="CB272"/>
  <c r="EV272" s="1"/>
  <c r="CA154"/>
  <c r="EU154" s="1"/>
  <c r="CB154"/>
  <c r="EV154" s="1"/>
  <c r="EX154" s="1"/>
  <c r="AC154" i="32" s="1"/>
  <c r="CA228" i="28"/>
  <c r="EU228" s="1"/>
  <c r="CB228"/>
  <c r="EV228" s="1"/>
  <c r="CA115"/>
  <c r="EU115" s="1"/>
  <c r="CB115"/>
  <c r="EV115" s="1"/>
  <c r="CB23"/>
  <c r="EV23" s="1"/>
  <c r="CA129"/>
  <c r="EU129" s="1"/>
  <c r="CB129"/>
  <c r="EV129" s="1"/>
  <c r="CA138"/>
  <c r="EU138" s="1"/>
  <c r="CB138"/>
  <c r="EV138" s="1"/>
  <c r="EX138" s="1"/>
  <c r="AC138" i="32" s="1"/>
  <c r="CA120" i="28"/>
  <c r="EU120" s="1"/>
  <c r="CB120"/>
  <c r="EV120" s="1"/>
  <c r="CA124"/>
  <c r="EU124" s="1"/>
  <c r="CB124"/>
  <c r="EV124" s="1"/>
  <c r="CA207"/>
  <c r="EU207" s="1"/>
  <c r="CB207"/>
  <c r="EV207" s="1"/>
  <c r="CA218"/>
  <c r="EU218" s="1"/>
  <c r="CB218"/>
  <c r="EV218" s="1"/>
  <c r="EX218" s="1"/>
  <c r="AC218" i="32" s="1"/>
  <c r="CA258" i="28"/>
  <c r="EU258" s="1"/>
  <c r="CB258"/>
  <c r="EV258" s="1"/>
  <c r="EX258" s="1"/>
  <c r="AC258" i="32" s="1"/>
  <c r="CA161" i="28"/>
  <c r="EU161" s="1"/>
  <c r="CB161"/>
  <c r="EV161" s="1"/>
  <c r="CA193"/>
  <c r="EU193" s="1"/>
  <c r="CB193"/>
  <c r="EV193" s="1"/>
  <c r="CA235"/>
  <c r="EU235" s="1"/>
  <c r="CB235"/>
  <c r="EV235" s="1"/>
  <c r="EX235" s="1"/>
  <c r="AC235" i="32" s="1"/>
  <c r="CA136" i="28"/>
  <c r="EU136" s="1"/>
  <c r="CB136"/>
  <c r="EV136" s="1"/>
  <c r="CA210"/>
  <c r="EU210" s="1"/>
  <c r="CB210"/>
  <c r="EV210" s="1"/>
  <c r="EX210" s="1"/>
  <c r="AC210" i="32" s="1"/>
  <c r="CA195" i="28"/>
  <c r="EU195" s="1"/>
  <c r="CB195"/>
  <c r="EV195" s="1"/>
  <c r="CA197"/>
  <c r="EU197" s="1"/>
  <c r="CB197"/>
  <c r="EV197" s="1"/>
  <c r="BC243"/>
  <c r="AE197"/>
  <c r="EE197" s="1"/>
  <c r="BC203"/>
  <c r="BC30"/>
  <c r="BC262"/>
  <c r="BC115"/>
  <c r="CA165"/>
  <c r="EU165" s="1"/>
  <c r="AE213"/>
  <c r="EE213" s="1"/>
  <c r="AE186"/>
  <c r="EE186" s="1"/>
  <c r="AE172"/>
  <c r="EE172" s="1"/>
  <c r="BC228"/>
  <c r="BC187"/>
  <c r="BH211"/>
  <c r="T211" i="32" s="1"/>
  <c r="X271" i="28"/>
  <c r="AJ210"/>
  <c r="X140"/>
  <c r="BH207"/>
  <c r="T207" i="32" s="1"/>
  <c r="X166" i="28"/>
  <c r="BH215"/>
  <c r="T215" i="32" s="1"/>
  <c r="BH264" i="28"/>
  <c r="T264" i="32" s="1"/>
  <c r="X160" i="28"/>
  <c r="AJ149"/>
  <c r="X122"/>
  <c r="X250"/>
  <c r="BH182"/>
  <c r="T182" i="32" s="1"/>
  <c r="X124" i="28"/>
  <c r="AJ183"/>
  <c r="AJ124"/>
  <c r="AJ109"/>
  <c r="BH140"/>
  <c r="T140" i="32" s="1"/>
  <c r="X255" i="28"/>
  <c r="AJ123"/>
  <c r="BH106"/>
  <c r="T106" i="32" s="1"/>
  <c r="AJ233" i="28"/>
  <c r="AJ227"/>
  <c r="X263"/>
  <c r="X136"/>
  <c r="BH142"/>
  <c r="T142" i="32" s="1"/>
  <c r="X147" i="28"/>
  <c r="BH110"/>
  <c r="T110" i="32" s="1"/>
  <c r="AJ204" i="28"/>
  <c r="BH269"/>
  <c r="T269" i="32" s="1"/>
  <c r="X226" i="28"/>
  <c r="AJ161"/>
  <c r="X155"/>
  <c r="BH133"/>
  <c r="T133" i="32" s="1"/>
  <c r="X162" i="28"/>
  <c r="BH124"/>
  <c r="T124" i="32" s="1"/>
  <c r="AJ220" i="28"/>
  <c r="BH122"/>
  <c r="T122" i="32" s="1"/>
  <c r="X228" i="28"/>
  <c r="X266"/>
  <c r="AJ238"/>
  <c r="AJ262"/>
  <c r="X194"/>
  <c r="BH220"/>
  <c r="T220" i="32" s="1"/>
  <c r="AJ200" i="28"/>
  <c r="X267"/>
  <c r="X116"/>
  <c r="AJ268"/>
  <c r="BH156"/>
  <c r="T156" i="32" s="1"/>
  <c r="X192" i="28"/>
  <c r="AJ145"/>
  <c r="X161"/>
  <c r="AJ271"/>
  <c r="X195"/>
  <c r="X264"/>
  <c r="AJ191"/>
  <c r="BH127"/>
  <c r="T127" i="32" s="1"/>
  <c r="X135" i="28"/>
  <c r="X154"/>
  <c r="AJ113"/>
  <c r="X233"/>
  <c r="BH225"/>
  <c r="T225" i="32" s="1"/>
  <c r="BH114" i="28"/>
  <c r="T114" i="32" s="1"/>
  <c r="BH196" i="28"/>
  <c r="T196" i="32" s="1"/>
  <c r="BH167" i="28"/>
  <c r="T167" i="32" s="1"/>
  <c r="AJ254" i="28"/>
  <c r="X275"/>
  <c r="BH157"/>
  <c r="T157" i="32" s="1"/>
  <c r="BH162" i="28"/>
  <c r="T162" i="32" s="1"/>
  <c r="X170" i="28"/>
  <c r="BH273"/>
  <c r="T273" i="32" s="1"/>
  <c r="AJ144" i="28"/>
  <c r="BH141"/>
  <c r="T141" i="32" s="1"/>
  <c r="BH129" i="28"/>
  <c r="T129" i="32" s="1"/>
  <c r="X230" i="28"/>
  <c r="AJ212"/>
  <c r="BH194"/>
  <c r="T194" i="32" s="1"/>
  <c r="AJ159" i="28"/>
  <c r="X129"/>
  <c r="AJ114"/>
  <c r="X143"/>
  <c r="AJ167"/>
  <c r="BH137"/>
  <c r="T137" i="32" s="1"/>
  <c r="AJ176" i="28"/>
  <c r="AJ206"/>
  <c r="X205"/>
  <c r="BH188"/>
  <c r="T188" i="32" s="1"/>
  <c r="AJ181" i="28"/>
  <c r="AJ141"/>
  <c r="AJ265"/>
  <c r="X204"/>
  <c r="X174"/>
  <c r="BH237"/>
  <c r="T237" i="32" s="1"/>
  <c r="AJ171" i="28"/>
  <c r="X240"/>
  <c r="BH153"/>
  <c r="T153" i="32" s="1"/>
  <c r="AJ231" i="28"/>
  <c r="BH171"/>
  <c r="T171" i="32" s="1"/>
  <c r="AJ259" i="28"/>
  <c r="BH195"/>
  <c r="T195" i="32" s="1"/>
  <c r="BH250" i="28"/>
  <c r="T250" i="32" s="1"/>
  <c r="X151" i="28"/>
  <c r="X131"/>
  <c r="BH209"/>
  <c r="T209" i="32" s="1"/>
  <c r="AJ147" i="28"/>
  <c r="X152"/>
  <c r="AJ255"/>
  <c r="BH275"/>
  <c r="T275" i="32" s="1"/>
  <c r="AJ138" i="28"/>
  <c r="AJ188"/>
  <c r="AJ249"/>
  <c r="X237"/>
  <c r="X210"/>
  <c r="X191"/>
  <c r="AJ143"/>
  <c r="X272"/>
  <c r="BH159"/>
  <c r="T159" i="32" s="1"/>
  <c r="BH213" i="28"/>
  <c r="T213" i="32" s="1"/>
  <c r="X172" i="28"/>
  <c r="X193"/>
  <c r="BH150"/>
  <c r="T150" i="32" s="1"/>
  <c r="AJ195" i="28"/>
  <c r="AJ128"/>
  <c r="BH155"/>
  <c r="T155" i="32" s="1"/>
  <c r="AJ192" i="28"/>
  <c r="AJ133"/>
  <c r="AJ251"/>
  <c r="BH223"/>
  <c r="T223" i="32" s="1"/>
  <c r="BH230" i="28"/>
  <c r="T230" i="32" s="1"/>
  <c r="AJ235" i="28"/>
  <c r="BH201"/>
  <c r="T201" i="32" s="1"/>
  <c r="X137" i="28"/>
  <c r="AJ237"/>
  <c r="X247"/>
  <c r="AJ170"/>
  <c r="X257"/>
  <c r="X182"/>
  <c r="BH261"/>
  <c r="T261" i="32" s="1"/>
  <c r="X107" i="28"/>
  <c r="AJ217"/>
  <c r="AJ185"/>
  <c r="AJ269"/>
  <c r="X268"/>
  <c r="X213"/>
  <c r="AJ196"/>
  <c r="AJ174"/>
  <c r="BH158"/>
  <c r="T158" i="32" s="1"/>
  <c r="BH108" i="28"/>
  <c r="T108" i="32" s="1"/>
  <c r="X167" i="28"/>
  <c r="X197"/>
  <c r="BH181"/>
  <c r="T181" i="32" s="1"/>
  <c r="BH205" i="28"/>
  <c r="T205" i="32" s="1"/>
  <c r="BH212" i="28"/>
  <c r="T212" i="32" s="1"/>
  <c r="X158" i="28"/>
  <c r="AJ198"/>
  <c r="AJ156"/>
  <c r="AJ118"/>
  <c r="BH120"/>
  <c r="T120" i="32" s="1"/>
  <c r="BH118" i="28"/>
  <c r="T118" i="32" s="1"/>
  <c r="BH276" i="28"/>
  <c r="T276" i="32" s="1"/>
  <c r="X173" i="28"/>
  <c r="AJ274"/>
  <c r="AJ214"/>
  <c r="AJ264"/>
  <c r="X225"/>
  <c r="BH200"/>
  <c r="T200" i="32" s="1"/>
  <c r="X187" i="28"/>
  <c r="X181"/>
  <c r="BH258"/>
  <c r="T258" i="32" s="1"/>
  <c r="BH232" i="28"/>
  <c r="T232" i="32" s="1"/>
  <c r="BH229" i="28"/>
  <c r="T229" i="32" s="1"/>
  <c r="BH268" i="28"/>
  <c r="T268" i="32" s="1"/>
  <c r="BH119" i="28"/>
  <c r="T119" i="32" s="1"/>
  <c r="AJ205" i="28"/>
  <c r="X207"/>
  <c r="AJ117"/>
  <c r="X276"/>
  <c r="AJ273"/>
  <c r="AJ248"/>
  <c r="X236"/>
  <c r="AJ115"/>
  <c r="BH128"/>
  <c r="T128" i="32" s="1"/>
  <c r="AJ166" i="28"/>
  <c r="X221"/>
  <c r="BH204"/>
  <c r="T204" i="32" s="1"/>
  <c r="AJ139" i="28"/>
  <c r="AJ112"/>
  <c r="AJ134"/>
  <c r="BH170"/>
  <c r="T170" i="32" s="1"/>
  <c r="BH161" i="28"/>
  <c r="T161" i="32" s="1"/>
  <c r="BH130" i="28"/>
  <c r="T130" i="32" s="1"/>
  <c r="AJ162" i="28"/>
  <c r="BH136"/>
  <c r="T136" i="32" s="1"/>
  <c r="BH151" i="28"/>
  <c r="T151" i="32" s="1"/>
  <c r="AJ203" i="28"/>
  <c r="AJ168"/>
  <c r="X248"/>
  <c r="AJ232"/>
  <c r="AJ119"/>
  <c r="AJ257"/>
  <c r="AJ253"/>
  <c r="X243"/>
  <c r="BH166"/>
  <c r="T166" i="32" s="1"/>
  <c r="BH183" i="28"/>
  <c r="T183" i="32" s="1"/>
  <c r="AJ207" i="28"/>
  <c r="X212"/>
  <c r="BH263"/>
  <c r="T263" i="32" s="1"/>
  <c r="BH178" i="28"/>
  <c r="T178" i="32" s="1"/>
  <c r="BH247" i="28"/>
  <c r="T247" i="32" s="1"/>
  <c r="X196" i="28"/>
  <c r="BH255"/>
  <c r="T255" i="32" s="1"/>
  <c r="BH107" i="28"/>
  <c r="T107" i="32" s="1"/>
  <c r="BH265" i="28"/>
  <c r="T265" i="32" s="1"/>
  <c r="AJ157" i="28"/>
  <c r="AJ252"/>
  <c r="AJ127"/>
  <c r="BH109"/>
  <c r="T109" i="32" s="1"/>
  <c r="AJ245" i="28"/>
  <c r="X209"/>
  <c r="AJ239"/>
  <c r="X232"/>
  <c r="BH177"/>
  <c r="T177" i="32" s="1"/>
  <c r="BH222" i="28"/>
  <c r="T222" i="32" s="1"/>
  <c r="X112" i="28"/>
  <c r="AJ229"/>
  <c r="AJ121"/>
  <c r="BH179"/>
  <c r="T179" i="32" s="1"/>
  <c r="AJ219" i="28"/>
  <c r="AJ193"/>
  <c r="AJ135"/>
  <c r="X180"/>
  <c r="AJ246"/>
  <c r="X218"/>
  <c r="AJ224"/>
  <c r="AJ216"/>
  <c r="X178"/>
  <c r="BH139"/>
  <c r="T139" i="32" s="1"/>
  <c r="X190" i="28"/>
  <c r="BH147"/>
  <c r="T147" i="32" s="1"/>
  <c r="BH131" i="28"/>
  <c r="T131" i="32" s="1"/>
  <c r="X262" i="28"/>
  <c r="X227"/>
  <c r="AJ226"/>
  <c r="AJ234"/>
  <c r="AJ230"/>
  <c r="X128"/>
  <c r="BH267"/>
  <c r="T267" i="32" s="1"/>
  <c r="AJ158" i="28"/>
  <c r="AJ250"/>
  <c r="BH148"/>
  <c r="T148" i="32" s="1"/>
  <c r="X115" i="28"/>
  <c r="BH217"/>
  <c r="T217" i="32" s="1"/>
  <c r="AJ153" i="28"/>
  <c r="X242"/>
  <c r="AJ132"/>
  <c r="BH244"/>
  <c r="T244" i="32" s="1"/>
  <c r="BH249" i="28"/>
  <c r="T249" i="32" s="1"/>
  <c r="X258" i="28"/>
  <c r="BH152"/>
  <c r="T152" i="32" s="1"/>
  <c r="AJ137" i="28"/>
  <c r="AJ247"/>
  <c r="X156"/>
  <c r="X198"/>
  <c r="AJ240"/>
  <c r="X141"/>
  <c r="AJ110"/>
  <c r="X179"/>
  <c r="AJ150"/>
  <c r="BH180"/>
  <c r="T180" i="32" s="1"/>
  <c r="AJ129" i="28"/>
  <c r="AJ151"/>
  <c r="X121"/>
  <c r="AJ148"/>
  <c r="BH233"/>
  <c r="T233" i="32" s="1"/>
  <c r="BH172" i="28"/>
  <c r="T172" i="32" s="1"/>
  <c r="BH134" i="28"/>
  <c r="T134" i="32" s="1"/>
  <c r="X109" i="28"/>
  <c r="X251"/>
  <c r="X215"/>
  <c r="AJ209"/>
  <c r="X270"/>
  <c r="AJ211"/>
  <c r="X142"/>
  <c r="X253"/>
  <c r="AJ146"/>
  <c r="X239"/>
  <c r="AJ126"/>
  <c r="AJ256"/>
  <c r="BH169"/>
  <c r="T169" i="32" s="1"/>
  <c r="AJ215" i="28"/>
  <c r="AJ243"/>
  <c r="X186"/>
  <c r="X274"/>
  <c r="X241"/>
  <c r="BH111"/>
  <c r="T111" i="32" s="1"/>
  <c r="X125" i="28"/>
  <c r="BH245"/>
  <c r="T245" i="32" s="1"/>
  <c r="AJ160" i="28"/>
  <c r="AJ190"/>
  <c r="AJ208"/>
  <c r="X201"/>
  <c r="X159"/>
  <c r="BH214"/>
  <c r="T214" i="32" s="1"/>
  <c r="X208" i="28"/>
  <c r="AJ142"/>
  <c r="BH254"/>
  <c r="T254" i="32" s="1"/>
  <c r="X202" i="28"/>
  <c r="BH242"/>
  <c r="T242" i="32" s="1"/>
  <c r="AJ122" i="28"/>
  <c r="X238"/>
  <c r="BH234"/>
  <c r="T234" i="32" s="1"/>
  <c r="X133" i="28"/>
  <c r="BH221"/>
  <c r="T221" i="32" s="1"/>
  <c r="BH189" i="28"/>
  <c r="T189" i="32" s="1"/>
  <c r="X265" i="28"/>
  <c r="X259"/>
  <c r="X219"/>
  <c r="AJ169"/>
  <c r="AJ125"/>
  <c r="X120"/>
  <c r="AJ106"/>
  <c r="BH160"/>
  <c r="T160" i="32" s="1"/>
  <c r="BH146" i="28"/>
  <c r="T146" i="32" s="1"/>
  <c r="AJ130" i="28"/>
  <c r="AJ182"/>
  <c r="AJ266"/>
  <c r="BH241"/>
  <c r="T241" i="32" s="1"/>
  <c r="BH210" i="28"/>
  <c r="T210" i="32" s="1"/>
  <c r="X106" i="28"/>
  <c r="S82"/>
  <c r="EA82" s="1"/>
  <c r="AE66"/>
  <c r="EE66" s="1"/>
  <c r="CB100"/>
  <c r="EV100" s="1"/>
  <c r="CB78"/>
  <c r="EV78" s="1"/>
  <c r="EX78" s="1"/>
  <c r="AC78" i="32" s="1"/>
  <c r="CB49" i="28"/>
  <c r="EV49" s="1"/>
  <c r="CB89"/>
  <c r="EV89" s="1"/>
  <c r="BC66"/>
  <c r="AE32"/>
  <c r="EE32" s="1"/>
  <c r="S98"/>
  <c r="EA98" s="1"/>
  <c r="S66"/>
  <c r="EA66" s="1"/>
  <c r="BC94"/>
  <c r="AE24"/>
  <c r="EE24" s="1"/>
  <c r="CB21"/>
  <c r="EV21" s="1"/>
  <c r="AE84"/>
  <c r="EE84" s="1"/>
  <c r="AE44"/>
  <c r="EE44" s="1"/>
  <c r="AE12"/>
  <c r="EE12" s="1"/>
  <c r="S13"/>
  <c r="EA13" s="1"/>
  <c r="S47"/>
  <c r="EA47" s="1"/>
  <c r="BP21"/>
  <c r="ER21" s="1"/>
  <c r="S103"/>
  <c r="EA103" s="1"/>
  <c r="S15"/>
  <c r="EA15" s="1"/>
  <c r="BP25"/>
  <c r="ER25" s="1"/>
  <c r="BP37"/>
  <c r="ER37" s="1"/>
  <c r="S63"/>
  <c r="EA63" s="1"/>
  <c r="Y7"/>
  <c r="S39"/>
  <c r="EA39" s="1"/>
  <c r="S27"/>
  <c r="EA27" s="1"/>
  <c r="S55"/>
  <c r="EA55" s="1"/>
  <c r="S43"/>
  <c r="EA43" s="1"/>
  <c r="BP53"/>
  <c r="ER53" s="1"/>
  <c r="S57"/>
  <c r="EA57" s="1"/>
  <c r="S93"/>
  <c r="EA93" s="1"/>
  <c r="S84"/>
  <c r="EA84" s="1"/>
  <c r="BP65"/>
  <c r="ER65" s="1"/>
  <c r="S61"/>
  <c r="EA61" s="1"/>
  <c r="S89"/>
  <c r="EA89" s="1"/>
  <c r="BP9"/>
  <c r="ER9" s="1"/>
  <c r="BP45"/>
  <c r="ER45" s="1"/>
  <c r="S83"/>
  <c r="EA83" s="1"/>
  <c r="S71"/>
  <c r="EA71" s="1"/>
  <c r="S75"/>
  <c r="EA75" s="1"/>
  <c r="S65"/>
  <c r="EA65" s="1"/>
  <c r="S99"/>
  <c r="EA99" s="1"/>
  <c r="S79"/>
  <c r="EA79" s="1"/>
  <c r="S59"/>
  <c r="EA59" s="1"/>
  <c r="S81"/>
  <c r="EA81" s="1"/>
  <c r="S76"/>
  <c r="EA76" s="1"/>
  <c r="BP61"/>
  <c r="ER61" s="1"/>
  <c r="BP29"/>
  <c r="ER29" s="1"/>
  <c r="S35"/>
  <c r="EA35" s="1"/>
  <c r="S23"/>
  <c r="EA23" s="1"/>
  <c r="S11"/>
  <c r="EA11" s="1"/>
  <c r="S31"/>
  <c r="EA31" s="1"/>
  <c r="S97"/>
  <c r="EA97" s="1"/>
  <c r="S45"/>
  <c r="EA45" s="1"/>
  <c r="S73"/>
  <c r="EA73" s="1"/>
  <c r="S67"/>
  <c r="EA67" s="1"/>
  <c r="S29"/>
  <c r="EA29" s="1"/>
  <c r="S19"/>
  <c r="EA19" s="1"/>
  <c r="Y8"/>
  <c r="EC8" s="1"/>
  <c r="ED8" s="1"/>
  <c r="X8" i="32" s="1"/>
  <c r="CC8" i="28"/>
  <c r="AK8"/>
  <c r="EG8" s="1"/>
  <c r="BI8"/>
  <c r="EO8" s="1"/>
  <c r="BP13"/>
  <c r="ER13" s="1"/>
  <c r="ET13" s="1"/>
  <c r="AB13" i="32" s="1"/>
  <c r="BP57" i="28"/>
  <c r="ER57" s="1"/>
  <c r="S91"/>
  <c r="EA91" s="1"/>
  <c r="S77"/>
  <c r="EA77" s="1"/>
  <c r="BC65"/>
  <c r="EM65" s="1"/>
  <c r="BC51"/>
  <c r="EM51" s="1"/>
  <c r="BC89"/>
  <c r="EM89" s="1"/>
  <c r="BC29"/>
  <c r="EM29" s="1"/>
  <c r="BC36"/>
  <c r="BC75"/>
  <c r="BC64"/>
  <c r="EM64" s="1"/>
  <c r="BC13"/>
  <c r="EM13" s="1"/>
  <c r="BC61"/>
  <c r="EM61" s="1"/>
  <c r="BC9"/>
  <c r="EM9" s="1"/>
  <c r="BH60"/>
  <c r="T60" i="32" s="1"/>
  <c r="BC71" i="28"/>
  <c r="EM71" s="1"/>
  <c r="BC18"/>
  <c r="BC95"/>
  <c r="EM95" s="1"/>
  <c r="BC98"/>
  <c r="EM98" s="1"/>
  <c r="BC100"/>
  <c r="EM100" s="1"/>
  <c r="BC63"/>
  <c r="AR45"/>
  <c r="AR92"/>
  <c r="AR12"/>
  <c r="AR81"/>
  <c r="AR49"/>
  <c r="AR61"/>
  <c r="AR100"/>
  <c r="AR20"/>
  <c r="AR101"/>
  <c r="AR69"/>
  <c r="AR37"/>
  <c r="AR38"/>
  <c r="AR84"/>
  <c r="AR77"/>
  <c r="AR46"/>
  <c r="AR28"/>
  <c r="AR89"/>
  <c r="AR57"/>
  <c r="AR21"/>
  <c r="AR60"/>
  <c r="AR97"/>
  <c r="AR65"/>
  <c r="AR33"/>
  <c r="AR34"/>
  <c r="AR68"/>
  <c r="AR85"/>
  <c r="AR53"/>
  <c r="AR13"/>
  <c r="AR29"/>
  <c r="AR76"/>
  <c r="AR105"/>
  <c r="AR73"/>
  <c r="AR41"/>
  <c r="AR42"/>
  <c r="AR52"/>
  <c r="AR93"/>
  <c r="BP7"/>
  <c r="ER7" s="1"/>
  <c r="BC7"/>
  <c r="EM7" s="1"/>
  <c r="CB101"/>
  <c r="EV101" s="1"/>
  <c r="CB77"/>
  <c r="EV77" s="1"/>
  <c r="CB57"/>
  <c r="EV57" s="1"/>
  <c r="CB37"/>
  <c r="EV37" s="1"/>
  <c r="CA37"/>
  <c r="EU37" s="1"/>
  <c r="CB84"/>
  <c r="EV84" s="1"/>
  <c r="CA84"/>
  <c r="EU84" s="1"/>
  <c r="CB17"/>
  <c r="EV17" s="1"/>
  <c r="CA17"/>
  <c r="EU17" s="1"/>
  <c r="CB9"/>
  <c r="EV9" s="1"/>
  <c r="CA9"/>
  <c r="EU9" s="1"/>
  <c r="CB41"/>
  <c r="EV41" s="1"/>
  <c r="CA41"/>
  <c r="EU41" s="1"/>
  <c r="CB38"/>
  <c r="EV38" s="1"/>
  <c r="EX38" s="1"/>
  <c r="AC38" i="32" s="1"/>
  <c r="CA38" i="28"/>
  <c r="EU38" s="1"/>
  <c r="CB19"/>
  <c r="EV19" s="1"/>
  <c r="CA19"/>
  <c r="EU19" s="1"/>
  <c r="CB81"/>
  <c r="EV81" s="1"/>
  <c r="CA81"/>
  <c r="EU81" s="1"/>
  <c r="CB28"/>
  <c r="EV28" s="1"/>
  <c r="EX28" s="1"/>
  <c r="AC28" i="32" s="1"/>
  <c r="CA28" i="28"/>
  <c r="EU28" s="1"/>
  <c r="CB68"/>
  <c r="EV68" s="1"/>
  <c r="CA68"/>
  <c r="EU68" s="1"/>
  <c r="CB102"/>
  <c r="EV102" s="1"/>
  <c r="EX102" s="1"/>
  <c r="AC102" i="32" s="1"/>
  <c r="CA102" i="28"/>
  <c r="EU102" s="1"/>
  <c r="CB87"/>
  <c r="EV87" s="1"/>
  <c r="CA87"/>
  <c r="EU87" s="1"/>
  <c r="CB31"/>
  <c r="EV31" s="1"/>
  <c r="CA31"/>
  <c r="EU31" s="1"/>
  <c r="CB30"/>
  <c r="EV30" s="1"/>
  <c r="EX30" s="1"/>
  <c r="AC30" i="32" s="1"/>
  <c r="CA30" i="28"/>
  <c r="EU30" s="1"/>
  <c r="CB62"/>
  <c r="EV62" s="1"/>
  <c r="EX62" s="1"/>
  <c r="AC62" i="32" s="1"/>
  <c r="CA62" i="28"/>
  <c r="EU62" s="1"/>
  <c r="CB69"/>
  <c r="EV69" s="1"/>
  <c r="CA69"/>
  <c r="EU69" s="1"/>
  <c r="CB36"/>
  <c r="EV36" s="1"/>
  <c r="CA36"/>
  <c r="EU36" s="1"/>
  <c r="CB99"/>
  <c r="EV99" s="1"/>
  <c r="CA99"/>
  <c r="EU99" s="1"/>
  <c r="CB70"/>
  <c r="EV70" s="1"/>
  <c r="EX70" s="1"/>
  <c r="AC70" i="32" s="1"/>
  <c r="CA70" i="28"/>
  <c r="EU70" s="1"/>
  <c r="CB85"/>
  <c r="EV85" s="1"/>
  <c r="CA85"/>
  <c r="EU85" s="1"/>
  <c r="CB65"/>
  <c r="EV65" s="1"/>
  <c r="EX65" s="1"/>
  <c r="AC65" i="32" s="1"/>
  <c r="CA65" i="28"/>
  <c r="EU65" s="1"/>
  <c r="CB20"/>
  <c r="EV20" s="1"/>
  <c r="CA20"/>
  <c r="EU20" s="1"/>
  <c r="CB60"/>
  <c r="EV60" s="1"/>
  <c r="CA60"/>
  <c r="EU60" s="1"/>
  <c r="CB73"/>
  <c r="EV73" s="1"/>
  <c r="CA73"/>
  <c r="EU73" s="1"/>
  <c r="CB71"/>
  <c r="EV71" s="1"/>
  <c r="EX71" s="1"/>
  <c r="AC71" i="32" s="1"/>
  <c r="CA71" i="28"/>
  <c r="EU71" s="1"/>
  <c r="CB79"/>
  <c r="EV79" s="1"/>
  <c r="CA79"/>
  <c r="EU79" s="1"/>
  <c r="CB22"/>
  <c r="EV22" s="1"/>
  <c r="EX22" s="1"/>
  <c r="AC22" i="32" s="1"/>
  <c r="CA22" i="28"/>
  <c r="EU22" s="1"/>
  <c r="CB54"/>
  <c r="EV54" s="1"/>
  <c r="EX54" s="1"/>
  <c r="AC54" i="32" s="1"/>
  <c r="CA54" i="28"/>
  <c r="EU54" s="1"/>
  <c r="CB15"/>
  <c r="EV15" s="1"/>
  <c r="CA15"/>
  <c r="EU15" s="1"/>
  <c r="CB95"/>
  <c r="EV95" s="1"/>
  <c r="CA95"/>
  <c r="EU95" s="1"/>
  <c r="CB103"/>
  <c r="EV103" s="1"/>
  <c r="EX103" s="1"/>
  <c r="AC103" i="32" s="1"/>
  <c r="CA103" i="28"/>
  <c r="EU103" s="1"/>
  <c r="CB94"/>
  <c r="EV94" s="1"/>
  <c r="EX94" s="1"/>
  <c r="AC94" i="32" s="1"/>
  <c r="CA94" i="28"/>
  <c r="EU94" s="1"/>
  <c r="CB11"/>
  <c r="EV11" s="1"/>
  <c r="CA11"/>
  <c r="EU11" s="1"/>
  <c r="CB55"/>
  <c r="EV55" s="1"/>
  <c r="EX55" s="1"/>
  <c r="AC55" i="32" s="1"/>
  <c r="CA55" i="28"/>
  <c r="EU55" s="1"/>
  <c r="CB12"/>
  <c r="EV12" s="1"/>
  <c r="EX12" s="1"/>
  <c r="AC12" i="32" s="1"/>
  <c r="CA12" i="28"/>
  <c r="EU12" s="1"/>
  <c r="CB52"/>
  <c r="EV52" s="1"/>
  <c r="CA52"/>
  <c r="EU52" s="1"/>
  <c r="CB53"/>
  <c r="EV53" s="1"/>
  <c r="CA53"/>
  <c r="EU53" s="1"/>
  <c r="CB25"/>
  <c r="EV25" s="1"/>
  <c r="CA25"/>
  <c r="EU25" s="1"/>
  <c r="CB33"/>
  <c r="EV33" s="1"/>
  <c r="CA33"/>
  <c r="EU33" s="1"/>
  <c r="CB61"/>
  <c r="EV61" s="1"/>
  <c r="CA61"/>
  <c r="EU61" s="1"/>
  <c r="CB14"/>
  <c r="EV14" s="1"/>
  <c r="EX14" s="1"/>
  <c r="AC14" i="32" s="1"/>
  <c r="CA14" i="28"/>
  <c r="EU14" s="1"/>
  <c r="CB46"/>
  <c r="EV46" s="1"/>
  <c r="EX46" s="1"/>
  <c r="AC46" i="32" s="1"/>
  <c r="CA46" i="28"/>
  <c r="EU46" s="1"/>
  <c r="CB86"/>
  <c r="EV86" s="1"/>
  <c r="EX86" s="1"/>
  <c r="AC86" i="32" s="1"/>
  <c r="CA86" i="28"/>
  <c r="EU86" s="1"/>
  <c r="CB105"/>
  <c r="EV105" s="1"/>
  <c r="CA105"/>
  <c r="EU105" s="1"/>
  <c r="CA7"/>
  <c r="AE60"/>
  <c r="EE60" s="1"/>
  <c r="AE28"/>
  <c r="EE28" s="1"/>
  <c r="AJ46"/>
  <c r="AE103"/>
  <c r="EE103" s="1"/>
  <c r="AE22"/>
  <c r="EE22" s="1"/>
  <c r="AE27"/>
  <c r="EE27" s="1"/>
  <c r="AE14"/>
  <c r="EE14" s="1"/>
  <c r="AE78"/>
  <c r="EE78" s="1"/>
  <c r="AE92"/>
  <c r="EE92" s="1"/>
  <c r="AE51"/>
  <c r="EE51" s="1"/>
  <c r="V7"/>
  <c r="AE65"/>
  <c r="EE65" s="1"/>
  <c r="AE89"/>
  <c r="EE89" s="1"/>
  <c r="AE62"/>
  <c r="EE62" s="1"/>
  <c r="AE105"/>
  <c r="EE105" s="1"/>
  <c r="AE49"/>
  <c r="EE49" s="1"/>
  <c r="AE9"/>
  <c r="EE9" s="1"/>
  <c r="AE81"/>
  <c r="EE81" s="1"/>
  <c r="AE33"/>
  <c r="EE33" s="1"/>
  <c r="AE57"/>
  <c r="EE57" s="1"/>
  <c r="AE17"/>
  <c r="EE17" s="1"/>
  <c r="AE36"/>
  <c r="EE36" s="1"/>
  <c r="AE102"/>
  <c r="EE102" s="1"/>
  <c r="AE58"/>
  <c r="EE58" s="1"/>
  <c r="AE94"/>
  <c r="EE94" s="1"/>
  <c r="AE100"/>
  <c r="EE100" s="1"/>
  <c r="AE68"/>
  <c r="EE68" s="1"/>
  <c r="AE7"/>
  <c r="EE7" s="1"/>
  <c r="AE18"/>
  <c r="EE18" s="1"/>
  <c r="AE50"/>
  <c r="EE50" s="1"/>
  <c r="AE98"/>
  <c r="EE98" s="1"/>
  <c r="AE38"/>
  <c r="EE38" s="1"/>
  <c r="AE25"/>
  <c r="EE25" s="1"/>
  <c r="AE34"/>
  <c r="EE34" s="1"/>
  <c r="AE74"/>
  <c r="EE74" s="1"/>
  <c r="AE73"/>
  <c r="EE73" s="1"/>
  <c r="AE26"/>
  <c r="EE26" s="1"/>
  <c r="AE97"/>
  <c r="EE97" s="1"/>
  <c r="AE82"/>
  <c r="EE82" s="1"/>
  <c r="AE86"/>
  <c r="EE86" s="1"/>
  <c r="AE41"/>
  <c r="EE41" s="1"/>
  <c r="AE10"/>
  <c r="EE10" s="1"/>
  <c r="AE30"/>
  <c r="EE30" s="1"/>
  <c r="AE90"/>
  <c r="EE90" s="1"/>
  <c r="AE80"/>
  <c r="EE80" s="1"/>
  <c r="AE54"/>
  <c r="EE54" s="1"/>
  <c r="BC55"/>
  <c r="EM55" s="1"/>
  <c r="BC46"/>
  <c r="EM46" s="1"/>
  <c r="BC31"/>
  <c r="EM31" s="1"/>
  <c r="BC91"/>
  <c r="EM91" s="1"/>
  <c r="BC44"/>
  <c r="BC50"/>
  <c r="EM50" s="1"/>
  <c r="BC69"/>
  <c r="EM69" s="1"/>
  <c r="BC40"/>
  <c r="BC99"/>
  <c r="EM99" s="1"/>
  <c r="BC83"/>
  <c r="EM83" s="1"/>
  <c r="BC73"/>
  <c r="EM73" s="1"/>
  <c r="BC54"/>
  <c r="EM54" s="1"/>
  <c r="BC72"/>
  <c r="BC84"/>
  <c r="EM84" s="1"/>
  <c r="BC27"/>
  <c r="EM27" s="1"/>
  <c r="BC25"/>
  <c r="BC43"/>
  <c r="BC8"/>
  <c r="EM8" s="1"/>
  <c r="BC53"/>
  <c r="EM53" s="1"/>
  <c r="BC22"/>
  <c r="BC35"/>
  <c r="BC88"/>
  <c r="BC76"/>
  <c r="EM76" s="1"/>
  <c r="BC21"/>
  <c r="EM21" s="1"/>
  <c r="BC92"/>
  <c r="EM92" s="1"/>
  <c r="BC82"/>
  <c r="EM82" s="1"/>
  <c r="BC49"/>
  <c r="EM49" s="1"/>
  <c r="BC57"/>
  <c r="EM57" s="1"/>
  <c r="BC78"/>
  <c r="BC38"/>
  <c r="EM38" s="1"/>
  <c r="BC14"/>
  <c r="BC42"/>
  <c r="EM42" s="1"/>
  <c r="BC48"/>
  <c r="EM48" s="1"/>
  <c r="BC70"/>
  <c r="BC11"/>
  <c r="EM11" s="1"/>
  <c r="BC41"/>
  <c r="EM41" s="1"/>
  <c r="BC80"/>
  <c r="BC12"/>
  <c r="EM12" s="1"/>
  <c r="BC62"/>
  <c r="BC74"/>
  <c r="BC10"/>
  <c r="BC96"/>
  <c r="BC56"/>
  <c r="EM56" s="1"/>
  <c r="BC68"/>
  <c r="EM68" s="1"/>
  <c r="BC90"/>
  <c r="BC33"/>
  <c r="EM33" s="1"/>
  <c r="BC86"/>
  <c r="BC37"/>
  <c r="EM37" s="1"/>
  <c r="BC19"/>
  <c r="EM19" s="1"/>
  <c r="BC104"/>
  <c r="EM104" s="1"/>
  <c r="BC17"/>
  <c r="EM30" l="1"/>
  <c r="O30" i="32"/>
  <c r="EM185" i="28"/>
  <c r="O185" i="32"/>
  <c r="EM121" i="28"/>
  <c r="O121" i="32"/>
  <c r="EM208" i="28"/>
  <c r="O208" i="32"/>
  <c r="EM116" i="28"/>
  <c r="O116" i="32"/>
  <c r="EM209" i="28"/>
  <c r="O209" i="32"/>
  <c r="EM203" i="28"/>
  <c r="O203" i="32"/>
  <c r="EM143" i="28"/>
  <c r="O143" i="32"/>
  <c r="EM246" i="28"/>
  <c r="O246" i="32"/>
  <c r="EM164" i="28"/>
  <c r="O164" i="32"/>
  <c r="EM130" i="28"/>
  <c r="O130" i="32"/>
  <c r="P25"/>
  <c r="P39"/>
  <c r="O85"/>
  <c r="O81"/>
  <c r="P40"/>
  <c r="P149"/>
  <c r="O159"/>
  <c r="P72"/>
  <c r="O38"/>
  <c r="P82"/>
  <c r="O266"/>
  <c r="O56"/>
  <c r="O99"/>
  <c r="O26"/>
  <c r="P58"/>
  <c r="P202"/>
  <c r="O127"/>
  <c r="O216"/>
  <c r="P96"/>
  <c r="O37"/>
  <c r="O33"/>
  <c r="EM10" i="28"/>
  <c r="O10" i="32"/>
  <c r="EM259" i="28"/>
  <c r="O259" i="32"/>
  <c r="EM163" i="28"/>
  <c r="O163" i="32"/>
  <c r="EM205" i="28"/>
  <c r="O205" i="32"/>
  <c r="EM255" i="28"/>
  <c r="O255" i="32"/>
  <c r="EM178" i="28"/>
  <c r="O178" i="32"/>
  <c r="EM40" i="28"/>
  <c r="O40" i="32"/>
  <c r="EM243" i="28"/>
  <c r="O243" i="32"/>
  <c r="EN256" i="28"/>
  <c r="P256" i="32"/>
  <c r="EM239" i="28"/>
  <c r="O239" i="32"/>
  <c r="EM192" i="28"/>
  <c r="O192" i="32"/>
  <c r="EM272" i="28"/>
  <c r="O272" i="32"/>
  <c r="O173"/>
  <c r="P66"/>
  <c r="O100"/>
  <c r="O92"/>
  <c r="O252"/>
  <c r="P30"/>
  <c r="P90"/>
  <c r="O69"/>
  <c r="O65"/>
  <c r="O155"/>
  <c r="P36"/>
  <c r="O53"/>
  <c r="O49"/>
  <c r="O158"/>
  <c r="O171"/>
  <c r="EM74" i="28"/>
  <c r="O74" i="32"/>
  <c r="EM62" i="28"/>
  <c r="O62" i="32"/>
  <c r="EM94" i="28"/>
  <c r="O94" i="32"/>
  <c r="EM184" i="28"/>
  <c r="O184" i="32"/>
  <c r="EM179" i="28"/>
  <c r="O179" i="32"/>
  <c r="EM156" i="28"/>
  <c r="O156" i="32"/>
  <c r="EM139" i="28"/>
  <c r="O139" i="32"/>
  <c r="EM152" i="28"/>
  <c r="O152" i="32"/>
  <c r="EM88" i="28"/>
  <c r="O88" i="32"/>
  <c r="EM242" i="28"/>
  <c r="O242" i="32"/>
  <c r="EM126" i="28"/>
  <c r="O126" i="32"/>
  <c r="EM201" i="28"/>
  <c r="O201" i="32"/>
  <c r="O264"/>
  <c r="O42"/>
  <c r="P11"/>
  <c r="O256"/>
  <c r="P23"/>
  <c r="O68"/>
  <c r="P35"/>
  <c r="O231"/>
  <c r="P74"/>
  <c r="O20"/>
  <c r="O12"/>
  <c r="O50"/>
  <c r="P86"/>
  <c r="P32"/>
  <c r="EM96" i="28"/>
  <c r="O96" i="32"/>
  <c r="EM80" i="28"/>
  <c r="O80" i="32"/>
  <c r="EM35" i="28"/>
  <c r="O35" i="32"/>
  <c r="EM44" i="28"/>
  <c r="O44" i="32"/>
  <c r="EM75" i="28"/>
  <c r="O75" i="32"/>
  <c r="EM23" i="28"/>
  <c r="O23" i="32"/>
  <c r="EM193" i="28"/>
  <c r="O193" i="32"/>
  <c r="EM125" i="28"/>
  <c r="O125" i="32"/>
  <c r="EM140" i="28"/>
  <c r="O140" i="32"/>
  <c r="EM131" i="28"/>
  <c r="O131" i="32"/>
  <c r="EM36" i="28"/>
  <c r="O36" i="32"/>
  <c r="EM176" i="28"/>
  <c r="O176" i="32"/>
  <c r="EM238" i="28"/>
  <c r="O238" i="32"/>
  <c r="EM149" i="28"/>
  <c r="O149" i="32"/>
  <c r="EM145" i="28"/>
  <c r="O145" i="32"/>
  <c r="EM191" i="28"/>
  <c r="O191" i="32"/>
  <c r="EM134" i="28"/>
  <c r="O134" i="32"/>
  <c r="EM129" i="28"/>
  <c r="O129" i="32"/>
  <c r="O132"/>
  <c r="O41"/>
  <c r="O220"/>
  <c r="P22"/>
  <c r="O11"/>
  <c r="O55"/>
  <c r="P88"/>
  <c r="P63"/>
  <c r="O82"/>
  <c r="P8"/>
  <c r="P48"/>
  <c r="P238"/>
  <c r="O144"/>
  <c r="P16"/>
  <c r="P14"/>
  <c r="P19"/>
  <c r="EM17" i="28"/>
  <c r="O17" i="32"/>
  <c r="EM66" i="28"/>
  <c r="O66" i="32"/>
  <c r="EM187" i="28"/>
  <c r="O187" i="32"/>
  <c r="EM248" i="28"/>
  <c r="O248" i="32"/>
  <c r="EM133" i="28"/>
  <c r="O133" i="32"/>
  <c r="EM224" i="28"/>
  <c r="O224" i="32"/>
  <c r="EM237" i="28"/>
  <c r="O237" i="32"/>
  <c r="EM168" i="28"/>
  <c r="O168" i="32"/>
  <c r="EM190" i="28"/>
  <c r="O190" i="32"/>
  <c r="EM232" i="28"/>
  <c r="O232" i="32"/>
  <c r="EM251" i="28"/>
  <c r="O251" i="32"/>
  <c r="EM24" i="28"/>
  <c r="O24" i="32"/>
  <c r="EM228" i="28"/>
  <c r="O228" i="32"/>
  <c r="EN271" i="28"/>
  <c r="P271" i="32"/>
  <c r="EM270" i="28"/>
  <c r="O270" i="32"/>
  <c r="EM267" i="28"/>
  <c r="O267" i="32"/>
  <c r="EM258" i="28"/>
  <c r="O258" i="32"/>
  <c r="EM162" i="28"/>
  <c r="O162" i="32"/>
  <c r="O108"/>
  <c r="O54"/>
  <c r="P91"/>
  <c r="O71"/>
  <c r="P248"/>
  <c r="O64"/>
  <c r="O21"/>
  <c r="P43"/>
  <c r="P54"/>
  <c r="P27"/>
  <c r="O19"/>
  <c r="O8"/>
  <c r="O83"/>
  <c r="O48"/>
  <c r="O57"/>
  <c r="EM43" i="28"/>
  <c r="O43" i="32"/>
  <c r="EM235" i="28"/>
  <c r="O235" i="32"/>
  <c r="EM271" i="28"/>
  <c r="O271" i="32"/>
  <c r="EM199" i="28"/>
  <c r="O199" i="32"/>
  <c r="EM112" i="28"/>
  <c r="O112" i="32"/>
  <c r="EM218" i="28"/>
  <c r="O218" i="32"/>
  <c r="EM196" i="28"/>
  <c r="O196" i="32"/>
  <c r="EM25" i="28"/>
  <c r="O25" i="32"/>
  <c r="EM63" i="28"/>
  <c r="O63" i="32"/>
  <c r="EM39" i="28"/>
  <c r="O39" i="32"/>
  <c r="EM240" i="28"/>
  <c r="O240" i="32"/>
  <c r="EM174" i="28"/>
  <c r="O174" i="32"/>
  <c r="EM274" i="28"/>
  <c r="O274" i="32"/>
  <c r="EM217" i="28"/>
  <c r="O217" i="32"/>
  <c r="EM211" i="28"/>
  <c r="O211" i="32"/>
  <c r="EM254" i="28"/>
  <c r="O254" i="32"/>
  <c r="EM227" i="28"/>
  <c r="O227" i="32"/>
  <c r="O95"/>
  <c r="O98"/>
  <c r="O29"/>
  <c r="P55"/>
  <c r="P44"/>
  <c r="P62"/>
  <c r="O89"/>
  <c r="P83"/>
  <c r="O73"/>
  <c r="P260"/>
  <c r="O28"/>
  <c r="P99"/>
  <c r="EM70" i="28"/>
  <c r="O70" i="32"/>
  <c r="EM86" i="28"/>
  <c r="O86" i="32"/>
  <c r="EM14" i="28"/>
  <c r="O14" i="32"/>
  <c r="EM219" i="28"/>
  <c r="O219" i="32"/>
  <c r="EM236" i="28"/>
  <c r="O236" i="32"/>
  <c r="EM175" i="28"/>
  <c r="O175" i="32"/>
  <c r="EM213" i="28"/>
  <c r="O213" i="32"/>
  <c r="EM257" i="28"/>
  <c r="O257" i="32"/>
  <c r="EM138" i="28"/>
  <c r="O138" i="32"/>
  <c r="EM161" i="28"/>
  <c r="O161" i="32"/>
  <c r="EM118" i="28"/>
  <c r="O118" i="32"/>
  <c r="EM142" i="28"/>
  <c r="O142" i="32"/>
  <c r="EM151" i="28"/>
  <c r="O151" i="32"/>
  <c r="P17"/>
  <c r="O276"/>
  <c r="O154"/>
  <c r="P176"/>
  <c r="P104"/>
  <c r="P26"/>
  <c r="O253"/>
  <c r="P94"/>
  <c r="O27"/>
  <c r="O46"/>
  <c r="P31"/>
  <c r="P80"/>
  <c r="O76"/>
  <c r="O61"/>
  <c r="EM22" i="28"/>
  <c r="O22" i="32"/>
  <c r="EM90" i="28"/>
  <c r="O90" i="32"/>
  <c r="EM78" i="28"/>
  <c r="O78" i="32"/>
  <c r="EM72" i="28"/>
  <c r="O72" i="32"/>
  <c r="EM115" i="28"/>
  <c r="O115" i="32"/>
  <c r="EM260" i="28"/>
  <c r="O260" i="32"/>
  <c r="EM226" i="28"/>
  <c r="O226" i="32"/>
  <c r="EM113" i="28"/>
  <c r="O113" i="32"/>
  <c r="EM197" i="28"/>
  <c r="O197" i="32"/>
  <c r="EM110" i="28"/>
  <c r="O110" i="32"/>
  <c r="EM172" i="28"/>
  <c r="O172" i="32"/>
  <c r="EM135" i="28"/>
  <c r="O135" i="32"/>
  <c r="EM136" i="28"/>
  <c r="O136" i="32"/>
  <c r="EM18" i="28"/>
  <c r="O18" i="32"/>
  <c r="EM262" i="28"/>
  <c r="O262" i="32"/>
  <c r="EM47" i="28"/>
  <c r="O47" i="32"/>
  <c r="EN253" i="28"/>
  <c r="P253" i="32"/>
  <c r="EM117" i="28"/>
  <c r="O117" i="32"/>
  <c r="EM123" i="28"/>
  <c r="O123" i="32"/>
  <c r="EM206" i="28"/>
  <c r="O206" i="32"/>
  <c r="EM244" i="28"/>
  <c r="O244" i="32"/>
  <c r="O198"/>
  <c r="O13"/>
  <c r="P98"/>
  <c r="O91"/>
  <c r="O51"/>
  <c r="O58"/>
  <c r="P56"/>
  <c r="P10"/>
  <c r="O31"/>
  <c r="O104"/>
  <c r="O84"/>
  <c r="P70"/>
  <c r="P78"/>
  <c r="O182"/>
  <c r="P47"/>
  <c r="P50"/>
  <c r="EA9" i="28"/>
  <c r="O9" i="32"/>
  <c r="P7"/>
  <c r="CS14" i="28"/>
  <c r="EL17"/>
  <c r="Z17" i="32" s="1"/>
  <c r="EL179" i="28"/>
  <c r="Z179" i="32" s="1"/>
  <c r="EX244" i="28"/>
  <c r="AC244" i="32" s="1"/>
  <c r="EX91" i="28"/>
  <c r="AC91" i="32" s="1"/>
  <c r="EX251" i="28"/>
  <c r="AC251" i="32" s="1"/>
  <c r="EX115" i="28"/>
  <c r="AC115" i="32" s="1"/>
  <c r="EX180" i="28"/>
  <c r="AC180" i="32" s="1"/>
  <c r="EX140" i="28"/>
  <c r="AC140" i="32" s="1"/>
  <c r="EX116" i="28"/>
  <c r="AC116" i="32" s="1"/>
  <c r="EX223" i="28"/>
  <c r="AC223" i="32" s="1"/>
  <c r="EX128" i="28"/>
  <c r="AC128" i="32" s="1"/>
  <c r="EX201" i="28"/>
  <c r="AC201" i="32" s="1"/>
  <c r="EX52" i="28"/>
  <c r="AC52" i="32" s="1"/>
  <c r="EX73" i="28"/>
  <c r="AC73" i="32" s="1"/>
  <c r="EX20" i="28"/>
  <c r="AC20" i="32" s="1"/>
  <c r="EX81" i="28"/>
  <c r="AC81" i="32" s="1"/>
  <c r="EX84" i="28"/>
  <c r="AC84" i="32" s="1"/>
  <c r="EX272" i="28"/>
  <c r="AC272" i="32" s="1"/>
  <c r="EX57" i="28"/>
  <c r="AC57" i="32" s="1"/>
  <c r="EX49" i="28"/>
  <c r="AC49" i="32" s="1"/>
  <c r="EX120" i="28"/>
  <c r="AC120" i="32" s="1"/>
  <c r="EK7" i="28"/>
  <c r="EL7" s="1"/>
  <c r="Z7" i="32" s="1"/>
  <c r="U7"/>
  <c r="EX219" i="28"/>
  <c r="AC219" i="32" s="1"/>
  <c r="EX89" i="28"/>
  <c r="AC89" i="32" s="1"/>
  <c r="EX197" i="28"/>
  <c r="AC197" i="32" s="1"/>
  <c r="EX161" i="28"/>
  <c r="AC161" i="32" s="1"/>
  <c r="EX63" i="28"/>
  <c r="AC63" i="32" s="1"/>
  <c r="EX19" i="28"/>
  <c r="AC19" i="32" s="1"/>
  <c r="EX77" i="28"/>
  <c r="AC77" i="32" s="1"/>
  <c r="EX149" i="28"/>
  <c r="AC149" i="32" s="1"/>
  <c r="EX236" i="28"/>
  <c r="AC236" i="32" s="1"/>
  <c r="EH7" i="28"/>
  <c r="EX176"/>
  <c r="AC176" i="32" s="1"/>
  <c r="EX224" i="28"/>
  <c r="AC224" i="32" s="1"/>
  <c r="EX211" i="28"/>
  <c r="AC211" i="32" s="1"/>
  <c r="EL261" i="28"/>
  <c r="Z261" i="32" s="1"/>
  <c r="EL156" i="28"/>
  <c r="Z156" i="32" s="1"/>
  <c r="ET56" i="28"/>
  <c r="AB56" i="32" s="1"/>
  <c r="EX21" i="28"/>
  <c r="AC21" i="32" s="1"/>
  <c r="EX193" i="28"/>
  <c r="AC193" i="32" s="1"/>
  <c r="ET47" i="28"/>
  <c r="AB47" i="32" s="1"/>
  <c r="ET48" i="28"/>
  <c r="AB48" i="32" s="1"/>
  <c r="ET135" i="28"/>
  <c r="AB135" i="32" s="1"/>
  <c r="ET245" i="28"/>
  <c r="AB245" i="32" s="1"/>
  <c r="EX257" i="28"/>
  <c r="AC257" i="32" s="1"/>
  <c r="EL51" i="28"/>
  <c r="Z51" i="32" s="1"/>
  <c r="EL16" i="28"/>
  <c r="Z16" i="32" s="1"/>
  <c r="EL48" i="28"/>
  <c r="Z48" i="32" s="1"/>
  <c r="EL169" i="28"/>
  <c r="Z169" i="32" s="1"/>
  <c r="EL193" i="28"/>
  <c r="Z193" i="32" s="1"/>
  <c r="EL88" i="28"/>
  <c r="Z88" i="32" s="1"/>
  <c r="EL229" i="28"/>
  <c r="Z229" i="32" s="1"/>
  <c r="EX101" i="28"/>
  <c r="AC101" i="32" s="1"/>
  <c r="EL14" i="28"/>
  <c r="Z14" i="32" s="1"/>
  <c r="EL217" i="28"/>
  <c r="Z217" i="32" s="1"/>
  <c r="EL172" i="28"/>
  <c r="Z172" i="32" s="1"/>
  <c r="EL111" i="28"/>
  <c r="Z111" i="32" s="1"/>
  <c r="EL79" i="28"/>
  <c r="Z79" i="32" s="1"/>
  <c r="EL211" i="28"/>
  <c r="Z211" i="32" s="1"/>
  <c r="EL275" i="28"/>
  <c r="Z275" i="32" s="1"/>
  <c r="EL56" i="28"/>
  <c r="Z56" i="32" s="1"/>
  <c r="EL83" i="28"/>
  <c r="Z83" i="32" s="1"/>
  <c r="EL124" i="28"/>
  <c r="Z124" i="32" s="1"/>
  <c r="EL133" i="28"/>
  <c r="Z133" i="32" s="1"/>
  <c r="EL157" i="28"/>
  <c r="Z157" i="32" s="1"/>
  <c r="EL197" i="28"/>
  <c r="Z197" i="32" s="1"/>
  <c r="EL15" i="28"/>
  <c r="Z15" i="32" s="1"/>
  <c r="EL112" i="28"/>
  <c r="Z112" i="32" s="1"/>
  <c r="EL148" i="28"/>
  <c r="Z148" i="32" s="1"/>
  <c r="EL180" i="28"/>
  <c r="Z180" i="32" s="1"/>
  <c r="EL244" i="28"/>
  <c r="Z244" i="32" s="1"/>
  <c r="EL44" i="28"/>
  <c r="Z44" i="32" s="1"/>
  <c r="EL204" i="28"/>
  <c r="Z204" i="32" s="1"/>
  <c r="EL129" i="28"/>
  <c r="Z129" i="32" s="1"/>
  <c r="EL201" i="28"/>
  <c r="Z201" i="32" s="1"/>
  <c r="EX53" i="28"/>
  <c r="AC53" i="32" s="1"/>
  <c r="EL8" i="28"/>
  <c r="Z8" i="32" s="1"/>
  <c r="EX95" i="28"/>
  <c r="AC95" i="32" s="1"/>
  <c r="EX160" i="28"/>
  <c r="AC160" i="32" s="1"/>
  <c r="EX143" i="28"/>
  <c r="AC143" i="32" s="1"/>
  <c r="EX153" i="28"/>
  <c r="AC153" i="32" s="1"/>
  <c r="ET96" i="28"/>
  <c r="AB96" i="32" s="1"/>
  <c r="EX249" i="28"/>
  <c r="AC249" i="32" s="1"/>
  <c r="EL9" i="28"/>
  <c r="Z9" i="32" s="1"/>
  <c r="EL87" i="28"/>
  <c r="Z87" i="32" s="1"/>
  <c r="EL267" i="28"/>
  <c r="Z267" i="32" s="1"/>
  <c r="EL215" i="28"/>
  <c r="Z215" i="32" s="1"/>
  <c r="EL64" i="28"/>
  <c r="Z64" i="32" s="1"/>
  <c r="EL19" i="28"/>
  <c r="Z19" i="32" s="1"/>
  <c r="EL99" i="28"/>
  <c r="Z99" i="32" s="1"/>
  <c r="EL140" i="28"/>
  <c r="Z140" i="32" s="1"/>
  <c r="EL47" i="28"/>
  <c r="Z47" i="32" s="1"/>
  <c r="EL213" i="28"/>
  <c r="Z213" i="32" s="1"/>
  <c r="EL195" i="28"/>
  <c r="Z195" i="32" s="1"/>
  <c r="EL232" i="28"/>
  <c r="Z232" i="32" s="1"/>
  <c r="EL123" i="28"/>
  <c r="Z123" i="32" s="1"/>
  <c r="ET37" i="28"/>
  <c r="AB37" i="32" s="1"/>
  <c r="ET111" i="28"/>
  <c r="AB111" i="32" s="1"/>
  <c r="ET213" i="28"/>
  <c r="AB213" i="32" s="1"/>
  <c r="ET44" i="28"/>
  <c r="AB44" i="32" s="1"/>
  <c r="ET151" i="28"/>
  <c r="AB151" i="32" s="1"/>
  <c r="ET24" i="28"/>
  <c r="AB24" i="32" s="1"/>
  <c r="ET137" i="28"/>
  <c r="AB137" i="32" s="1"/>
  <c r="EL203" i="28"/>
  <c r="Z203" i="32" s="1"/>
  <c r="EL149" i="28"/>
  <c r="Z149" i="32" s="1"/>
  <c r="EL117" i="28"/>
  <c r="Z117" i="32" s="1"/>
  <c r="EL196" i="28"/>
  <c r="Z196" i="32" s="1"/>
  <c r="EL96" i="28"/>
  <c r="Z96" i="32" s="1"/>
  <c r="ET60" i="28"/>
  <c r="AB60" i="32" s="1"/>
  <c r="ET17" i="28"/>
  <c r="AB17" i="32" s="1"/>
  <c r="ET9" i="28"/>
  <c r="AB9" i="32" s="1"/>
  <c r="ET144" i="28"/>
  <c r="AB144" i="32" s="1"/>
  <c r="ET236" i="28"/>
  <c r="AB236" i="32" s="1"/>
  <c r="ET156" i="28"/>
  <c r="AB156" i="32" s="1"/>
  <c r="ET149" i="28"/>
  <c r="AB149" i="32" s="1"/>
  <c r="ET259" i="28"/>
  <c r="AB259" i="32" s="1"/>
  <c r="ET119" i="28"/>
  <c r="AB119" i="32" s="1"/>
  <c r="ET88" i="28"/>
  <c r="AB88" i="32" s="1"/>
  <c r="EX37" i="28"/>
  <c r="AC37" i="32" s="1"/>
  <c r="EL27" i="28"/>
  <c r="Z27" i="32" s="1"/>
  <c r="EL188" i="28"/>
  <c r="Z188" i="32" s="1"/>
  <c r="EL40" i="28"/>
  <c r="Z40" i="32" s="1"/>
  <c r="EL209" i="28"/>
  <c r="Z209" i="32" s="1"/>
  <c r="EL91" i="28"/>
  <c r="Z91" i="32" s="1"/>
  <c r="EL80" i="28"/>
  <c r="Z80" i="32" s="1"/>
  <c r="EL176" i="28"/>
  <c r="Z176" i="32" s="1"/>
  <c r="EL208" i="28"/>
  <c r="Z208" i="32" s="1"/>
  <c r="EL116" i="28"/>
  <c r="Z116" i="32" s="1"/>
  <c r="EL43" i="28"/>
  <c r="Z43" i="32" s="1"/>
  <c r="EL265" i="28"/>
  <c r="Z265" i="32" s="1"/>
  <c r="EL104" i="28"/>
  <c r="Z104" i="32" s="1"/>
  <c r="EL136" i="28"/>
  <c r="Z136" i="32" s="1"/>
  <c r="EL239" i="28"/>
  <c r="Z239" i="32" s="1"/>
  <c r="EL248" i="28"/>
  <c r="Z248" i="32" s="1"/>
  <c r="EL184" i="28"/>
  <c r="Z184" i="32" s="1"/>
  <c r="EL141" i="28"/>
  <c r="Z141" i="32" s="1"/>
  <c r="EL249" i="28"/>
  <c r="Z249" i="32" s="1"/>
  <c r="EL35" i="28"/>
  <c r="Z35" i="32" s="1"/>
  <c r="EL153" i="28"/>
  <c r="Z153" i="32" s="1"/>
  <c r="EL259" i="28"/>
  <c r="Z259" i="32" s="1"/>
  <c r="EL168" i="28"/>
  <c r="Z168" i="32" s="1"/>
  <c r="EL219" i="28"/>
  <c r="Z219" i="32" s="1"/>
  <c r="EL11" i="28"/>
  <c r="Z11" i="32" s="1"/>
  <c r="EX61" i="28"/>
  <c r="AC61" i="32" s="1"/>
  <c r="EX25" i="28"/>
  <c r="AC25" i="32" s="1"/>
  <c r="EX79" i="28"/>
  <c r="AC79" i="32" s="1"/>
  <c r="EX68" i="28"/>
  <c r="AC68" i="32" s="1"/>
  <c r="EX228" i="28"/>
  <c r="AC228" i="32" s="1"/>
  <c r="EX215" i="28"/>
  <c r="AC215" i="32" s="1"/>
  <c r="EX111" i="28"/>
  <c r="AC111" i="32" s="1"/>
  <c r="EX267" i="28"/>
  <c r="AC267" i="32" s="1"/>
  <c r="EX187" i="28"/>
  <c r="AC187" i="32" s="1"/>
  <c r="EX152" i="28"/>
  <c r="AC152" i="32" s="1"/>
  <c r="EX225" i="28"/>
  <c r="AC225" i="32" s="1"/>
  <c r="EX144" i="28"/>
  <c r="AC144" i="32" s="1"/>
  <c r="EX113" i="28"/>
  <c r="AC113" i="32" s="1"/>
  <c r="EX135" i="28"/>
  <c r="AC135" i="32" s="1"/>
  <c r="EX275" i="28"/>
  <c r="AC275" i="32" s="1"/>
  <c r="EX76" i="28"/>
  <c r="AC76" i="32" s="1"/>
  <c r="EX123" i="28"/>
  <c r="AC123" i="32" s="1"/>
  <c r="EL161" i="28"/>
  <c r="Z161" i="32" s="1"/>
  <c r="EL183" i="28"/>
  <c r="Z183" i="32" s="1"/>
  <c r="EL207" i="28"/>
  <c r="Z207" i="32" s="1"/>
  <c r="EL223" i="28"/>
  <c r="Z223" i="32" s="1"/>
  <c r="EL95" i="28"/>
  <c r="Z95" i="32" s="1"/>
  <c r="EL187" i="28"/>
  <c r="Z187" i="32" s="1"/>
  <c r="EL251" i="28"/>
  <c r="Z251" i="32" s="1"/>
  <c r="EL72" i="28"/>
  <c r="Z72" i="32" s="1"/>
  <c r="EL31" i="28"/>
  <c r="Z31" i="32" s="1"/>
  <c r="EL160" i="28"/>
  <c r="Z160" i="32" s="1"/>
  <c r="EL115" i="28"/>
  <c r="Z115" i="32" s="1"/>
  <c r="EL164" i="28"/>
  <c r="Z164" i="32" s="1"/>
  <c r="EL25" i="28"/>
  <c r="Z25" i="32" s="1"/>
  <c r="EL67" i="28"/>
  <c r="Z67" i="32" s="1"/>
  <c r="EL23" i="28"/>
  <c r="Z23" i="32" s="1"/>
  <c r="EL151" i="28"/>
  <c r="Z151" i="32" s="1"/>
  <c r="EL243" i="28"/>
  <c r="Z243" i="32" s="1"/>
  <c r="EL143" i="28"/>
  <c r="Z143" i="32" s="1"/>
  <c r="EL32" i="28"/>
  <c r="Z32" i="32" s="1"/>
  <c r="EL59" i="28"/>
  <c r="Z59" i="32" s="1"/>
  <c r="EL257" i="28"/>
  <c r="Z257" i="32" s="1"/>
  <c r="EJ73" i="28"/>
  <c r="EL73" s="1"/>
  <c r="Z73" i="32" s="1"/>
  <c r="P73"/>
  <c r="EJ28" i="28"/>
  <c r="EL28" s="1"/>
  <c r="Z28" i="32" s="1"/>
  <c r="P28"/>
  <c r="EJ41" i="28"/>
  <c r="EL41" s="1"/>
  <c r="Z41" i="32" s="1"/>
  <c r="P41"/>
  <c r="EJ29" i="28"/>
  <c r="EL29" s="1"/>
  <c r="Z29" i="32" s="1"/>
  <c r="P29"/>
  <c r="EJ68" i="28"/>
  <c r="EL68" s="1"/>
  <c r="Z68" i="32" s="1"/>
  <c r="P68"/>
  <c r="EJ97" i="28"/>
  <c r="EL97" s="1"/>
  <c r="Z97" i="32" s="1"/>
  <c r="P97"/>
  <c r="EJ89" i="28"/>
  <c r="EL89" s="1"/>
  <c r="Z89" i="32" s="1"/>
  <c r="P89"/>
  <c r="EJ84" i="28"/>
  <c r="EL84" s="1"/>
  <c r="Z84" i="32" s="1"/>
  <c r="P84"/>
  <c r="EJ101" i="28"/>
  <c r="EL101" s="1"/>
  <c r="Z101" i="32" s="1"/>
  <c r="P101"/>
  <c r="EJ49" i="28"/>
  <c r="EL49" s="1"/>
  <c r="Z49" i="32" s="1"/>
  <c r="P49"/>
  <c r="EJ45" i="28"/>
  <c r="EL45" s="1"/>
  <c r="Z45" i="32" s="1"/>
  <c r="P45"/>
  <c r="EJ13" i="28"/>
  <c r="EL13" s="1"/>
  <c r="Z13" i="32" s="1"/>
  <c r="P13"/>
  <c r="EJ38" i="28"/>
  <c r="EL38" s="1"/>
  <c r="Z38" i="32" s="1"/>
  <c r="P38"/>
  <c r="EJ42" i="28"/>
  <c r="EL42" s="1"/>
  <c r="Z42" i="32" s="1"/>
  <c r="P42"/>
  <c r="EJ76" i="28"/>
  <c r="EL76" s="1"/>
  <c r="Z76" i="32" s="1"/>
  <c r="P76"/>
  <c r="EJ85" i="28"/>
  <c r="EL85" s="1"/>
  <c r="Z85" i="32" s="1"/>
  <c r="P85"/>
  <c r="EJ65" i="28"/>
  <c r="EL65" s="1"/>
  <c r="Z65" i="32" s="1"/>
  <c r="P65"/>
  <c r="EJ57" i="28"/>
  <c r="EL57" s="1"/>
  <c r="Z57" i="32" s="1"/>
  <c r="P57"/>
  <c r="EJ77" i="28"/>
  <c r="EL77" s="1"/>
  <c r="Z77" i="32" s="1"/>
  <c r="P77"/>
  <c r="EJ69" i="28"/>
  <c r="P69" i="32"/>
  <c r="EJ61" i="28"/>
  <c r="EL61" s="1"/>
  <c r="Z61" i="32" s="1"/>
  <c r="P61"/>
  <c r="EJ92" i="28"/>
  <c r="EL92" s="1"/>
  <c r="Z92" i="32" s="1"/>
  <c r="P92"/>
  <c r="EJ93" i="28"/>
  <c r="EL93" s="1"/>
  <c r="Z93" i="32" s="1"/>
  <c r="P93"/>
  <c r="EJ60" i="28"/>
  <c r="EL60" s="1"/>
  <c r="Z60" i="32" s="1"/>
  <c r="P60"/>
  <c r="EJ20" i="28"/>
  <c r="EL20" s="1"/>
  <c r="Z20" i="32" s="1"/>
  <c r="P20"/>
  <c r="EJ52" i="28"/>
  <c r="EL52" s="1"/>
  <c r="Z52" i="32" s="1"/>
  <c r="P52"/>
  <c r="EJ105" i="28"/>
  <c r="EL105" s="1"/>
  <c r="Z105" i="32" s="1"/>
  <c r="P105"/>
  <c r="EJ53" i="28"/>
  <c r="EL53" s="1"/>
  <c r="Z53" i="32" s="1"/>
  <c r="P53"/>
  <c r="EJ33" i="28"/>
  <c r="EL33" s="1"/>
  <c r="Z33" i="32" s="1"/>
  <c r="P33"/>
  <c r="EJ21" i="28"/>
  <c r="EL21" s="1"/>
  <c r="Z21" i="32" s="1"/>
  <c r="P21"/>
  <c r="EJ46" i="28"/>
  <c r="EL46" s="1"/>
  <c r="Z46" i="32" s="1"/>
  <c r="P46"/>
  <c r="EJ37" i="28"/>
  <c r="EL37" s="1"/>
  <c r="Z37" i="32" s="1"/>
  <c r="P37"/>
  <c r="EJ100" i="28"/>
  <c r="EL100" s="1"/>
  <c r="Z100" i="32" s="1"/>
  <c r="P100"/>
  <c r="EJ12" i="28"/>
  <c r="EL12" s="1"/>
  <c r="Z12" i="32" s="1"/>
  <c r="P12"/>
  <c r="EJ34" i="28"/>
  <c r="EL34" s="1"/>
  <c r="Z34" i="32" s="1"/>
  <c r="P34"/>
  <c r="EJ81" i="28"/>
  <c r="EL81" s="1"/>
  <c r="Z81" i="32" s="1"/>
  <c r="P81"/>
  <c r="EX151" i="28"/>
  <c r="AC151" i="32" s="1"/>
  <c r="EX92" i="28"/>
  <c r="AC92" i="32" s="1"/>
  <c r="EX136" i="28"/>
  <c r="AC136" i="32" s="1"/>
  <c r="EX195" i="28"/>
  <c r="AC195" i="32" s="1"/>
  <c r="EX207" i="28"/>
  <c r="AC207" i="32" s="1"/>
  <c r="EX129" i="28"/>
  <c r="AC129" i="32" s="1"/>
  <c r="ET148" i="28"/>
  <c r="AB148" i="32" s="1"/>
  <c r="EX121" i="28"/>
  <c r="AC121" i="32" s="1"/>
  <c r="EX36" i="28"/>
  <c r="AC36" i="32" s="1"/>
  <c r="EX31" i="28"/>
  <c r="AC31" i="32" s="1"/>
  <c r="EX41" i="28"/>
  <c r="AC41" i="32" s="1"/>
  <c r="ET45" i="28"/>
  <c r="AB45" i="32" s="1"/>
  <c r="EX261" i="28"/>
  <c r="AC261" i="32" s="1"/>
  <c r="EX132" i="28"/>
  <c r="AC132" i="32" s="1"/>
  <c r="EX247" i="28"/>
  <c r="AC247" i="32" s="1"/>
  <c r="EX112" i="28"/>
  <c r="AC112" i="32" s="1"/>
  <c r="EX97" i="28"/>
  <c r="AC97" i="32" s="1"/>
  <c r="EX33" i="28"/>
  <c r="AC33" i="32" s="1"/>
  <c r="EX100" i="28"/>
  <c r="AC100" i="32" s="1"/>
  <c r="EX23" i="28"/>
  <c r="AC23" i="32" s="1"/>
  <c r="ET116" i="28"/>
  <c r="AB116" i="32" s="1"/>
  <c r="ET251" i="28"/>
  <c r="AB251" i="32" s="1"/>
  <c r="ET43" i="28"/>
  <c r="AB43" i="32" s="1"/>
  <c r="ET157" i="28"/>
  <c r="AB157" i="32" s="1"/>
  <c r="ET167" i="28"/>
  <c r="AB167" i="32" s="1"/>
  <c r="ET32" i="28"/>
  <c r="AB32" i="32" s="1"/>
  <c r="EX11" i="28"/>
  <c r="AC11" i="32" s="1"/>
  <c r="EX15" i="28"/>
  <c r="AC15" i="32" s="1"/>
  <c r="EX60" i="28"/>
  <c r="AC60" i="32" s="1"/>
  <c r="EX17" i="28"/>
  <c r="AC17" i="32" s="1"/>
  <c r="EL69" i="28"/>
  <c r="Z69" i="32" s="1"/>
  <c r="ET65" i="28"/>
  <c r="AB65" i="32" s="1"/>
  <c r="ET53" i="28"/>
  <c r="AB53" i="32" s="1"/>
  <c r="ET21" i="28"/>
  <c r="AB21" i="32" s="1"/>
  <c r="EX124" i="28"/>
  <c r="AC124" i="32" s="1"/>
  <c r="ET20" i="28"/>
  <c r="AB20" i="32" s="1"/>
  <c r="ET121" i="28"/>
  <c r="AB121" i="32" s="1"/>
  <c r="ET233" i="28"/>
  <c r="AB233" i="32" s="1"/>
  <c r="ET64" i="28"/>
  <c r="AB64" i="32" s="1"/>
  <c r="ET168" i="28"/>
  <c r="AB168" i="32" s="1"/>
  <c r="ET231" i="28"/>
  <c r="AB231" i="32" s="1"/>
  <c r="ET260" i="28"/>
  <c r="AB260" i="32" s="1"/>
  <c r="ET275" i="28"/>
  <c r="AB275" i="32" s="1"/>
  <c r="ET35" i="28"/>
  <c r="AB35" i="32" s="1"/>
  <c r="ET40" i="28"/>
  <c r="AB40" i="32" s="1"/>
  <c r="ET36" i="28"/>
  <c r="AB36" i="32" s="1"/>
  <c r="CS75" i="28"/>
  <c r="FA75" s="1"/>
  <c r="FB75" s="1"/>
  <c r="AD75" i="32" s="1"/>
  <c r="FL77" i="15"/>
  <c r="CT75" i="28" s="1"/>
  <c r="CS224"/>
  <c r="FA224" s="1"/>
  <c r="FB224" s="1"/>
  <c r="FL226" i="15"/>
  <c r="CT224" i="28" s="1"/>
  <c r="CS272"/>
  <c r="FA272" s="1"/>
  <c r="FB272" s="1"/>
  <c r="FL274" i="15"/>
  <c r="CT272" i="28" s="1"/>
  <c r="CS187"/>
  <c r="FA187" s="1"/>
  <c r="FB187" s="1"/>
  <c r="FL189" i="15"/>
  <c r="CT187" i="28" s="1"/>
  <c r="CS231"/>
  <c r="FA231" s="1"/>
  <c r="FB231" s="1"/>
  <c r="FL233" i="15"/>
  <c r="CT231" i="28" s="1"/>
  <c r="CS275"/>
  <c r="FA275" s="1"/>
  <c r="FB275" s="1"/>
  <c r="FL277" i="15"/>
  <c r="CT275" i="28" s="1"/>
  <c r="CS20"/>
  <c r="FA20" s="1"/>
  <c r="FB20" s="1"/>
  <c r="AD20" i="32" s="1"/>
  <c r="FL22" i="15"/>
  <c r="CT20" i="28" s="1"/>
  <c r="CS180"/>
  <c r="FA180" s="1"/>
  <c r="FB180" s="1"/>
  <c r="FL182" i="15"/>
  <c r="CT180" i="28" s="1"/>
  <c r="CS244"/>
  <c r="FA244" s="1"/>
  <c r="FB244" s="1"/>
  <c r="FL246" i="15"/>
  <c r="CT244" i="28" s="1"/>
  <c r="CS169"/>
  <c r="FA169" s="1"/>
  <c r="FB169" s="1"/>
  <c r="FL171" i="15"/>
  <c r="CT169" i="28" s="1"/>
  <c r="CS87"/>
  <c r="FA87" s="1"/>
  <c r="FB87" s="1"/>
  <c r="AD87" i="32" s="1"/>
  <c r="FL89" i="15"/>
  <c r="CT87" i="28" s="1"/>
  <c r="CS243"/>
  <c r="FA243" s="1"/>
  <c r="FB243" s="1"/>
  <c r="FL245" i="15"/>
  <c r="CT243" i="28" s="1"/>
  <c r="CS245"/>
  <c r="FA245" s="1"/>
  <c r="FB245" s="1"/>
  <c r="FL247" i="15"/>
  <c r="CT245" i="28" s="1"/>
  <c r="CS28"/>
  <c r="FA28" s="1"/>
  <c r="FB28" s="1"/>
  <c r="AD28" i="32" s="1"/>
  <c r="FL30" i="15"/>
  <c r="CT28" i="28" s="1"/>
  <c r="CS252"/>
  <c r="FA252" s="1"/>
  <c r="FB252" s="1"/>
  <c r="FL254" i="15"/>
  <c r="CT252" i="28" s="1"/>
  <c r="CS73"/>
  <c r="FA73" s="1"/>
  <c r="FB73" s="1"/>
  <c r="AD73" i="32" s="1"/>
  <c r="FL75" i="15"/>
  <c r="CT73" i="28" s="1"/>
  <c r="CS61"/>
  <c r="FA61" s="1"/>
  <c r="FB61" s="1"/>
  <c r="AD61" i="32" s="1"/>
  <c r="FL63" i="15"/>
  <c r="CT61" i="28" s="1"/>
  <c r="CS127"/>
  <c r="FA127" s="1"/>
  <c r="FB127" s="1"/>
  <c r="FL129" i="15"/>
  <c r="CT127" i="28" s="1"/>
  <c r="CS159"/>
  <c r="FA159" s="1"/>
  <c r="FB159" s="1"/>
  <c r="FL161" i="15"/>
  <c r="CT159" i="28" s="1"/>
  <c r="CS183"/>
  <c r="FA183" s="1"/>
  <c r="FB183" s="1"/>
  <c r="FL185" i="15"/>
  <c r="CT183" i="28" s="1"/>
  <c r="CS207"/>
  <c r="FA207" s="1"/>
  <c r="FB207" s="1"/>
  <c r="FL209" i="15"/>
  <c r="CT207" i="28" s="1"/>
  <c r="CS223"/>
  <c r="FA223" s="1"/>
  <c r="FB223" s="1"/>
  <c r="FL225" i="15"/>
  <c r="CT223" i="28" s="1"/>
  <c r="CS271"/>
  <c r="FA271" s="1"/>
  <c r="FB271" s="1"/>
  <c r="FL273" i="15"/>
  <c r="CT271" i="28" s="1"/>
  <c r="CS16"/>
  <c r="FA16" s="1"/>
  <c r="FB16" s="1"/>
  <c r="AD16" i="32" s="1"/>
  <c r="FL18" i="15"/>
  <c r="CT16" i="28" s="1"/>
  <c r="CS32"/>
  <c r="FA32" s="1"/>
  <c r="FB32" s="1"/>
  <c r="AD32" i="32" s="1"/>
  <c r="FL34" i="15"/>
  <c r="CT32" i="28" s="1"/>
  <c r="CS80"/>
  <c r="FA80" s="1"/>
  <c r="FB80" s="1"/>
  <c r="AD80" i="32" s="1"/>
  <c r="FL82" i="15"/>
  <c r="CT80" i="28" s="1"/>
  <c r="CS112"/>
  <c r="FA112" s="1"/>
  <c r="FB112" s="1"/>
  <c r="FL114" i="15"/>
  <c r="CT112" i="28" s="1"/>
  <c r="CS144"/>
  <c r="FA144" s="1"/>
  <c r="FB144" s="1"/>
  <c r="FL146" i="15"/>
  <c r="CT144" i="28" s="1"/>
  <c r="CS176"/>
  <c r="FA176" s="1"/>
  <c r="FB176" s="1"/>
  <c r="FL178" i="15"/>
  <c r="CT176" i="28" s="1"/>
  <c r="CS33"/>
  <c r="FA33" s="1"/>
  <c r="FB33" s="1"/>
  <c r="AD33" i="32" s="1"/>
  <c r="FL35" i="15"/>
  <c r="CT33" i="28" s="1"/>
  <c r="CS65"/>
  <c r="FA65" s="1"/>
  <c r="FB65" s="1"/>
  <c r="AD65" i="32" s="1"/>
  <c r="FL67" i="15"/>
  <c r="CT65" i="28" s="1"/>
  <c r="CS97"/>
  <c r="FA97" s="1"/>
  <c r="FB97" s="1"/>
  <c r="FL99" i="15"/>
  <c r="CT97" i="28" s="1"/>
  <c r="CS133"/>
  <c r="FA133" s="1"/>
  <c r="FB133" s="1"/>
  <c r="FL135" i="15"/>
  <c r="CT133" i="28" s="1"/>
  <c r="CS165"/>
  <c r="FA165" s="1"/>
  <c r="FB165" s="1"/>
  <c r="FL167" i="15"/>
  <c r="CT165" i="28" s="1"/>
  <c r="CS209"/>
  <c r="FA209" s="1"/>
  <c r="FB209" s="1"/>
  <c r="FL211" i="15"/>
  <c r="CT209" i="28" s="1"/>
  <c r="CS19"/>
  <c r="FA19" s="1"/>
  <c r="FB19" s="1"/>
  <c r="AD19" i="32" s="1"/>
  <c r="FL21" i="15"/>
  <c r="CT19" i="28" s="1"/>
  <c r="CS95"/>
  <c r="FA95" s="1"/>
  <c r="FB95" s="1"/>
  <c r="FL97" i="15"/>
  <c r="CT95" i="28" s="1"/>
  <c r="CS115"/>
  <c r="FA115" s="1"/>
  <c r="FB115" s="1"/>
  <c r="FL117" i="15"/>
  <c r="CT115" i="28" s="1"/>
  <c r="CS135"/>
  <c r="FA135" s="1"/>
  <c r="FB135" s="1"/>
  <c r="FL137" i="15"/>
  <c r="CT135" i="28" s="1"/>
  <c r="CS211"/>
  <c r="FA211" s="1"/>
  <c r="FB211" s="1"/>
  <c r="FL213" i="15"/>
  <c r="CT211" i="28" s="1"/>
  <c r="CS52"/>
  <c r="FA52" s="1"/>
  <c r="FB52" s="1"/>
  <c r="AD52" i="32" s="1"/>
  <c r="FL54" i="15"/>
  <c r="CT52" i="28" s="1"/>
  <c r="CS84"/>
  <c r="FA84" s="1"/>
  <c r="FB84" s="1"/>
  <c r="AD84" i="32" s="1"/>
  <c r="FL86" i="15"/>
  <c r="CT84" i="28" s="1"/>
  <c r="CS116"/>
  <c r="FA116" s="1"/>
  <c r="FB116" s="1"/>
  <c r="FL118" i="15"/>
  <c r="CT116" i="28" s="1"/>
  <c r="CS37"/>
  <c r="FA37" s="1"/>
  <c r="FB37" s="1"/>
  <c r="AD37" i="32" s="1"/>
  <c r="FL39" i="15"/>
  <c r="CT37" i="28" s="1"/>
  <c r="CS69"/>
  <c r="FA69" s="1"/>
  <c r="FB69" s="1"/>
  <c r="AD69" i="32" s="1"/>
  <c r="FL71" i="15"/>
  <c r="CT69" i="28" s="1"/>
  <c r="CS101"/>
  <c r="FA101" s="1"/>
  <c r="FB101" s="1"/>
  <c r="FL103" i="15"/>
  <c r="CT101" i="28" s="1"/>
  <c r="CS137"/>
  <c r="FA137" s="1"/>
  <c r="FB137" s="1"/>
  <c r="FL139" i="15"/>
  <c r="CT137" i="28" s="1"/>
  <c r="CS213"/>
  <c r="FA213" s="1"/>
  <c r="FB213" s="1"/>
  <c r="FL215" i="15"/>
  <c r="CT213" i="28" s="1"/>
  <c r="CS257"/>
  <c r="FA257" s="1"/>
  <c r="FB257" s="1"/>
  <c r="FL259" i="15"/>
  <c r="CT257" i="28" s="1"/>
  <c r="CS99"/>
  <c r="FA99" s="1"/>
  <c r="FB99" s="1"/>
  <c r="FL101" i="15"/>
  <c r="CT99" i="28" s="1"/>
  <c r="CS239"/>
  <c r="FA239" s="1"/>
  <c r="FB239" s="1"/>
  <c r="FL241" i="15"/>
  <c r="CT239" i="28" s="1"/>
  <c r="CS104"/>
  <c r="FA104" s="1"/>
  <c r="FB104" s="1"/>
  <c r="FL106" i="15"/>
  <c r="CT104" i="28" s="1"/>
  <c r="CS57"/>
  <c r="FA57" s="1"/>
  <c r="FB57" s="1"/>
  <c r="AD57" i="32" s="1"/>
  <c r="FL59" i="15"/>
  <c r="CT57" i="28" s="1"/>
  <c r="CS93"/>
  <c r="FA93" s="1"/>
  <c r="FB93" s="1"/>
  <c r="FL95" i="15"/>
  <c r="CT93" i="28" s="1"/>
  <c r="CS88"/>
  <c r="FA88" s="1"/>
  <c r="FB88" s="1"/>
  <c r="FL90" i="15"/>
  <c r="CT88" i="28" s="1"/>
  <c r="CS41"/>
  <c r="FA41" s="1"/>
  <c r="FB41" s="1"/>
  <c r="AD41" i="32" s="1"/>
  <c r="FL43" i="15"/>
  <c r="CT41" i="28" s="1"/>
  <c r="CS141"/>
  <c r="FA141" s="1"/>
  <c r="FB141" s="1"/>
  <c r="FL143" i="15"/>
  <c r="CT141" i="28" s="1"/>
  <c r="CS217"/>
  <c r="FA217" s="1"/>
  <c r="FB217" s="1"/>
  <c r="FL219" i="15"/>
  <c r="CT217" i="28" s="1"/>
  <c r="CS124"/>
  <c r="FA124" s="1"/>
  <c r="FB124" s="1"/>
  <c r="FL126" i="15"/>
  <c r="CT124" i="28" s="1"/>
  <c r="CS177"/>
  <c r="FA177" s="1"/>
  <c r="FB177" s="1"/>
  <c r="FL179" i="15"/>
  <c r="CT177" i="28" s="1"/>
  <c r="CS67"/>
  <c r="FA67" s="1"/>
  <c r="FB67" s="1"/>
  <c r="AD67" i="32" s="1"/>
  <c r="FL69" i="15"/>
  <c r="CT67" i="28" s="1"/>
  <c r="CS156"/>
  <c r="FA156" s="1"/>
  <c r="FB156" s="1"/>
  <c r="FL158" i="15"/>
  <c r="CT156" i="28" s="1"/>
  <c r="CS268"/>
  <c r="FA268" s="1"/>
  <c r="FB268" s="1"/>
  <c r="FL270" i="15"/>
  <c r="CT268" i="28" s="1"/>
  <c r="CS265"/>
  <c r="FA265" s="1"/>
  <c r="FB265" s="1"/>
  <c r="FL267" i="15"/>
  <c r="CT265" i="28" s="1"/>
  <c r="EX85"/>
  <c r="AC85" i="32" s="1"/>
  <c r="EX99" i="28"/>
  <c r="AC99" i="32" s="1"/>
  <c r="EX69" i="28"/>
  <c r="AC69" i="32" s="1"/>
  <c r="EX87" i="28"/>
  <c r="AC87" i="32" s="1"/>
  <c r="EX9" i="28"/>
  <c r="AC9" i="32" s="1"/>
  <c r="ET61" i="28"/>
  <c r="AB61" i="32" s="1"/>
  <c r="ET152" i="28"/>
  <c r="AB152" i="32" s="1"/>
  <c r="ET141" i="28"/>
  <c r="AB141" i="32" s="1"/>
  <c r="ET267" i="28"/>
  <c r="AB267" i="32" s="1"/>
  <c r="ET159" i="28"/>
  <c r="AB159" i="32" s="1"/>
  <c r="ET108" i="28"/>
  <c r="AB108" i="32" s="1"/>
  <c r="ET176" i="28"/>
  <c r="AB176" i="32" s="1"/>
  <c r="ET133" i="28"/>
  <c r="AB133" i="32" s="1"/>
  <c r="EX137" i="28"/>
  <c r="AC137" i="32" s="1"/>
  <c r="CS31" i="28"/>
  <c r="FA31" s="1"/>
  <c r="FB31" s="1"/>
  <c r="AD31" i="32" s="1"/>
  <c r="FL33" i="15"/>
  <c r="CT31" i="28" s="1"/>
  <c r="CS111"/>
  <c r="FA111" s="1"/>
  <c r="FB111" s="1"/>
  <c r="FL113" i="15"/>
  <c r="CT111" i="28" s="1"/>
  <c r="CS247"/>
  <c r="FA247" s="1"/>
  <c r="FB247" s="1"/>
  <c r="FL249" i="15"/>
  <c r="CT247" i="28" s="1"/>
  <c r="CS208"/>
  <c r="FA208" s="1"/>
  <c r="FB208" s="1"/>
  <c r="FL210" i="15"/>
  <c r="CT208" i="28" s="1"/>
  <c r="CS249"/>
  <c r="FA249" s="1"/>
  <c r="FB249" s="1"/>
  <c r="FL251" i="15"/>
  <c r="CT249" i="28" s="1"/>
  <c r="CS59"/>
  <c r="FA59" s="1"/>
  <c r="FB59" s="1"/>
  <c r="AD59" i="32" s="1"/>
  <c r="FL61" i="15"/>
  <c r="CT59" i="28" s="1"/>
  <c r="CS79"/>
  <c r="FA79" s="1"/>
  <c r="FB79" s="1"/>
  <c r="AD79" i="32" s="1"/>
  <c r="FL81" i="15"/>
  <c r="CT79" i="28" s="1"/>
  <c r="CS167"/>
  <c r="FA167" s="1"/>
  <c r="FB167" s="1"/>
  <c r="FL169" i="15"/>
  <c r="CT167" i="28" s="1"/>
  <c r="CS251"/>
  <c r="FA251" s="1"/>
  <c r="FB251" s="1"/>
  <c r="FL253" i="15"/>
  <c r="CT251" i="28" s="1"/>
  <c r="CS148"/>
  <c r="FA148" s="1"/>
  <c r="FB148" s="1"/>
  <c r="FL150" i="15"/>
  <c r="CT148" i="28" s="1"/>
  <c r="CS212"/>
  <c r="FA212" s="1"/>
  <c r="FB212" s="1"/>
  <c r="FL214" i="15"/>
  <c r="CT212" i="28" s="1"/>
  <c r="CS276"/>
  <c r="FA276" s="1"/>
  <c r="FB276" s="1"/>
  <c r="FL278" i="15"/>
  <c r="CT276" i="28" s="1"/>
  <c r="CS152"/>
  <c r="FA152" s="1"/>
  <c r="FB152" s="1"/>
  <c r="FL154" i="15"/>
  <c r="CT152" i="28" s="1"/>
  <c r="CS197"/>
  <c r="FA197" s="1"/>
  <c r="FB197" s="1"/>
  <c r="FL199" i="15"/>
  <c r="CT197" i="28" s="1"/>
  <c r="CS60"/>
  <c r="FA60" s="1"/>
  <c r="FB60" s="1"/>
  <c r="AD60" i="32" s="1"/>
  <c r="FL62" i="15"/>
  <c r="CT60" i="28" s="1"/>
  <c r="CS145"/>
  <c r="FA145" s="1"/>
  <c r="FB145" s="1"/>
  <c r="FL147" i="15"/>
  <c r="CT145" i="28" s="1"/>
  <c r="CS83"/>
  <c r="FA83" s="1"/>
  <c r="FB83" s="1"/>
  <c r="AD83" i="32" s="1"/>
  <c r="FL85" i="15"/>
  <c r="CT83" i="28" s="1"/>
  <c r="CS215"/>
  <c r="FA215" s="1"/>
  <c r="FB215" s="1"/>
  <c r="FL217" i="15"/>
  <c r="CT215" i="28" s="1"/>
  <c r="CS179"/>
  <c r="FA179" s="1"/>
  <c r="FB179" s="1"/>
  <c r="FL181" i="15"/>
  <c r="CT179" i="28" s="1"/>
  <c r="CS161"/>
  <c r="FA161" s="1"/>
  <c r="FB161" s="1"/>
  <c r="FL163" i="15"/>
  <c r="CT161" i="28" s="1"/>
  <c r="CS120"/>
  <c r="FA120" s="1"/>
  <c r="FB120" s="1"/>
  <c r="FL122" i="15"/>
  <c r="CT120" i="28" s="1"/>
  <c r="CS108"/>
  <c r="FA108" s="1"/>
  <c r="FB108" s="1"/>
  <c r="FL110" i="15"/>
  <c r="CT108" i="28" s="1"/>
  <c r="CS15"/>
  <c r="FA15" s="1"/>
  <c r="FB15" s="1"/>
  <c r="AD15" i="32" s="1"/>
  <c r="FL17" i="15"/>
  <c r="CT15" i="28" s="1"/>
  <c r="CS240"/>
  <c r="FA240" s="1"/>
  <c r="FB240" s="1"/>
  <c r="FL242" i="15"/>
  <c r="CT240" i="28" s="1"/>
  <c r="CS256"/>
  <c r="FA256" s="1"/>
  <c r="FB256" s="1"/>
  <c r="FL258" i="15"/>
  <c r="CT256" i="28" s="1"/>
  <c r="CS185"/>
  <c r="FA185" s="1"/>
  <c r="FB185" s="1"/>
  <c r="FL187" i="15"/>
  <c r="CT185" i="28" s="1"/>
  <c r="CS36"/>
  <c r="FA36" s="1"/>
  <c r="FB36" s="1"/>
  <c r="AD36" i="32" s="1"/>
  <c r="FL38" i="15"/>
  <c r="CT36" i="28" s="1"/>
  <c r="CS132"/>
  <c r="FA132" s="1"/>
  <c r="FB132" s="1"/>
  <c r="FL134" i="15"/>
  <c r="CT132" i="28" s="1"/>
  <c r="CS196"/>
  <c r="FA196" s="1"/>
  <c r="FB196" s="1"/>
  <c r="FL198" i="15"/>
  <c r="CT196" i="28" s="1"/>
  <c r="CS228"/>
  <c r="FA228" s="1"/>
  <c r="FB228" s="1"/>
  <c r="FL230" i="15"/>
  <c r="CT228" i="28" s="1"/>
  <c r="CS260"/>
  <c r="FA260" s="1"/>
  <c r="FB260" s="1"/>
  <c r="FL262" i="15"/>
  <c r="CT260" i="28" s="1"/>
  <c r="CS153"/>
  <c r="FA153" s="1"/>
  <c r="FB153" s="1"/>
  <c r="FL155" i="15"/>
  <c r="CT153" i="28" s="1"/>
  <c r="CS233"/>
  <c r="FA233" s="1"/>
  <c r="FB233" s="1"/>
  <c r="FL235" i="15"/>
  <c r="CT233" i="28" s="1"/>
  <c r="CS175"/>
  <c r="FA175" s="1"/>
  <c r="FB175" s="1"/>
  <c r="FL177" i="15"/>
  <c r="CT175" i="28" s="1"/>
  <c r="CS24"/>
  <c r="FA24" s="1"/>
  <c r="FB24" s="1"/>
  <c r="AD24" i="32" s="1"/>
  <c r="FL26" i="15"/>
  <c r="CT24" i="28" s="1"/>
  <c r="CS200"/>
  <c r="FA200" s="1"/>
  <c r="FB200" s="1"/>
  <c r="FL202" i="15"/>
  <c r="CT200" i="28" s="1"/>
  <c r="CS248"/>
  <c r="FA248" s="1"/>
  <c r="FB248" s="1"/>
  <c r="FL250" i="15"/>
  <c r="CT248" i="28" s="1"/>
  <c r="CS157"/>
  <c r="FA157" s="1"/>
  <c r="FB157" s="1"/>
  <c r="FL159" i="15"/>
  <c r="CT157" i="28" s="1"/>
  <c r="CS241"/>
  <c r="FA241" s="1"/>
  <c r="FB241" s="1"/>
  <c r="FL243" i="15"/>
  <c r="CT241" i="28" s="1"/>
  <c r="CS92"/>
  <c r="FA92" s="1"/>
  <c r="FB92" s="1"/>
  <c r="AD92" i="32" s="1"/>
  <c r="FL94" i="15"/>
  <c r="CT92" i="28" s="1"/>
  <c r="CS236"/>
  <c r="FA236" s="1"/>
  <c r="FB236" s="1"/>
  <c r="FL238" i="15"/>
  <c r="CT236" i="28" s="1"/>
  <c r="CS181"/>
  <c r="FA181" s="1"/>
  <c r="FB181" s="1"/>
  <c r="FL183" i="15"/>
  <c r="CT181" i="28" s="1"/>
  <c r="CS23"/>
  <c r="FA23" s="1"/>
  <c r="FB23" s="1"/>
  <c r="AD23" i="32" s="1"/>
  <c r="FL25" i="15"/>
  <c r="CT23" i="28" s="1"/>
  <c r="CS184"/>
  <c r="FA184" s="1"/>
  <c r="FB184" s="1"/>
  <c r="FL186" i="15"/>
  <c r="CT184" i="28" s="1"/>
  <c r="CS216"/>
  <c r="FA216" s="1"/>
  <c r="FB216" s="1"/>
  <c r="FL218" i="15"/>
  <c r="CT216" i="28" s="1"/>
  <c r="CS264"/>
  <c r="FA264" s="1"/>
  <c r="FB264" s="1"/>
  <c r="FL266" i="15"/>
  <c r="CT264" i="28" s="1"/>
  <c r="CS107"/>
  <c r="FA107" s="1"/>
  <c r="FB107" s="1"/>
  <c r="FL109" i="15"/>
  <c r="CT107" i="28" s="1"/>
  <c r="CS76"/>
  <c r="FA76" s="1"/>
  <c r="FB76" s="1"/>
  <c r="AD76" i="32" s="1"/>
  <c r="FL78" i="15"/>
  <c r="CT76" i="28" s="1"/>
  <c r="CS220"/>
  <c r="FA220" s="1"/>
  <c r="FB220" s="1"/>
  <c r="FL222" i="15"/>
  <c r="CT220" i="28" s="1"/>
  <c r="CS29"/>
  <c r="FA29" s="1"/>
  <c r="FB29" s="1"/>
  <c r="AD29" i="32" s="1"/>
  <c r="FL31" i="15"/>
  <c r="CT29" i="28" s="1"/>
  <c r="CS225"/>
  <c r="FA225" s="1"/>
  <c r="FB225" s="1"/>
  <c r="FL227" i="15"/>
  <c r="CT225" i="28" s="1"/>
  <c r="CS43"/>
  <c r="FA43" s="1"/>
  <c r="FB43" s="1"/>
  <c r="AD43" i="32" s="1"/>
  <c r="FL45" i="15"/>
  <c r="CT43" i="28" s="1"/>
  <c r="CS72"/>
  <c r="FA72" s="1"/>
  <c r="FB72" s="1"/>
  <c r="AD72" i="32" s="1"/>
  <c r="FL74" i="15"/>
  <c r="CT72" i="28" s="1"/>
  <c r="CS25"/>
  <c r="FA25" s="1"/>
  <c r="FB25" s="1"/>
  <c r="AD25" i="32" s="1"/>
  <c r="FL27" i="15"/>
  <c r="CT25" i="28" s="1"/>
  <c r="CS121"/>
  <c r="FA121" s="1"/>
  <c r="FB121" s="1"/>
  <c r="FL123" i="15"/>
  <c r="CT121" i="28" s="1"/>
  <c r="CS44"/>
  <c r="FA44" s="1"/>
  <c r="FB44" s="1"/>
  <c r="AD44" i="32" s="1"/>
  <c r="FL46" i="15"/>
  <c r="CT44" i="28" s="1"/>
  <c r="EX105"/>
  <c r="AC105" i="32" s="1"/>
  <c r="ET57" i="28"/>
  <c r="AB57" i="32" s="1"/>
  <c r="ET29" i="28"/>
  <c r="AB29" i="32" s="1"/>
  <c r="ET25" i="28"/>
  <c r="AB25" i="32" s="1"/>
  <c r="EX239" i="28"/>
  <c r="AC239" i="32" s="1"/>
  <c r="EX203" i="28"/>
  <c r="AC203" i="32" s="1"/>
  <c r="EX213" i="28"/>
  <c r="AC213" i="32" s="1"/>
  <c r="EX145" i="28"/>
  <c r="AC145" i="32" s="1"/>
  <c r="ET8" i="28"/>
  <c r="AB8" i="32" s="1"/>
  <c r="EX35" i="28"/>
  <c r="AC35" i="32" s="1"/>
  <c r="ET72" i="28"/>
  <c r="AB72" i="32" s="1"/>
  <c r="CS51" i="28"/>
  <c r="FA51" s="1"/>
  <c r="FB51" s="1"/>
  <c r="AD51" i="32" s="1"/>
  <c r="FL53" i="15"/>
  <c r="CT51" i="28" s="1"/>
  <c r="CS91"/>
  <c r="FA91" s="1"/>
  <c r="FB91" s="1"/>
  <c r="AD91" i="32" s="1"/>
  <c r="FL93" i="15"/>
  <c r="CT91" i="28" s="1"/>
  <c r="CS48"/>
  <c r="FA48" s="1"/>
  <c r="FB48" s="1"/>
  <c r="AD48" i="32" s="1"/>
  <c r="FL50" i="15"/>
  <c r="CT48" i="28" s="1"/>
  <c r="CS64"/>
  <c r="FA64" s="1"/>
  <c r="FB64" s="1"/>
  <c r="AD64" i="32" s="1"/>
  <c r="FL66" i="15"/>
  <c r="CT64" i="28" s="1"/>
  <c r="CS96"/>
  <c r="FA96" s="1"/>
  <c r="FB96" s="1"/>
  <c r="FL98" i="15"/>
  <c r="CT96" i="28" s="1"/>
  <c r="CS128"/>
  <c r="FA128" s="1"/>
  <c r="FB128" s="1"/>
  <c r="FL130" i="15"/>
  <c r="CT128" i="28" s="1"/>
  <c r="CS160"/>
  <c r="FA160" s="1"/>
  <c r="FB160" s="1"/>
  <c r="FL162" i="15"/>
  <c r="CT160" i="28" s="1"/>
  <c r="CS192"/>
  <c r="FA192" s="1"/>
  <c r="FB192" s="1"/>
  <c r="FL194" i="15"/>
  <c r="CT192" i="28" s="1"/>
  <c r="CS17"/>
  <c r="FA17" s="1"/>
  <c r="FB17" s="1"/>
  <c r="AD17" i="32" s="1"/>
  <c r="FL19" i="15"/>
  <c r="CT17" i="28" s="1"/>
  <c r="CS49"/>
  <c r="FA49" s="1"/>
  <c r="FB49" s="1"/>
  <c r="AD49" i="32" s="1"/>
  <c r="FL51" i="15"/>
  <c r="CT49" i="28" s="1"/>
  <c r="CS81"/>
  <c r="FA81" s="1"/>
  <c r="FB81" s="1"/>
  <c r="AD81" i="32" s="1"/>
  <c r="FL83" i="15"/>
  <c r="CT81" i="28" s="1"/>
  <c r="CS113"/>
  <c r="FA113" s="1"/>
  <c r="FB113" s="1"/>
  <c r="FL115" i="15"/>
  <c r="CT113" i="28" s="1"/>
  <c r="CS149"/>
  <c r="FA149" s="1"/>
  <c r="FB149" s="1"/>
  <c r="FL151" i="15"/>
  <c r="CT149" i="28" s="1"/>
  <c r="CS229"/>
  <c r="FA229" s="1"/>
  <c r="FB229" s="1"/>
  <c r="FL231" i="15"/>
  <c r="CT229" i="28" s="1"/>
  <c r="CS273"/>
  <c r="FA273" s="1"/>
  <c r="FB273" s="1"/>
  <c r="FL275" i="15"/>
  <c r="CT273" i="28" s="1"/>
  <c r="CS35"/>
  <c r="FA35" s="1"/>
  <c r="FB35" s="1"/>
  <c r="AD35" i="32" s="1"/>
  <c r="FL37" i="15"/>
  <c r="CT35" i="28" s="1"/>
  <c r="CS68"/>
  <c r="FA68" s="1"/>
  <c r="FB68" s="1"/>
  <c r="AD68" i="32" s="1"/>
  <c r="FL70" i="15"/>
  <c r="CT68" i="28" s="1"/>
  <c r="CS100"/>
  <c r="FA100" s="1"/>
  <c r="FB100" s="1"/>
  <c r="FL102" i="15"/>
  <c r="CT100" i="28" s="1"/>
  <c r="CS164"/>
  <c r="FA164" s="1"/>
  <c r="FB164" s="1"/>
  <c r="FL166" i="15"/>
  <c r="CT164" i="28" s="1"/>
  <c r="CS21"/>
  <c r="FA21" s="1"/>
  <c r="FB21" s="1"/>
  <c r="AD21" i="32" s="1"/>
  <c r="FL23" i="15"/>
  <c r="CT21" i="28" s="1"/>
  <c r="CS53"/>
  <c r="FA53" s="1"/>
  <c r="FB53" s="1"/>
  <c r="AD53" i="32" s="1"/>
  <c r="FL55" i="15"/>
  <c r="CT53" i="28" s="1"/>
  <c r="CS85"/>
  <c r="FA85" s="1"/>
  <c r="FB85" s="1"/>
  <c r="AD85" i="32" s="1"/>
  <c r="FL87" i="15"/>
  <c r="CT85" i="28" s="1"/>
  <c r="CS117"/>
  <c r="FA117" s="1"/>
  <c r="FB117" s="1"/>
  <c r="FL119" i="15"/>
  <c r="CT117" i="28" s="1"/>
  <c r="CS193"/>
  <c r="FA193" s="1"/>
  <c r="FB193" s="1"/>
  <c r="FL195" i="15"/>
  <c r="CT193" i="28" s="1"/>
  <c r="CS63"/>
  <c r="FA63" s="1"/>
  <c r="FB63" s="1"/>
  <c r="AD63" i="32" s="1"/>
  <c r="FL65" i="15"/>
  <c r="CT63" i="28" s="1"/>
  <c r="CS56"/>
  <c r="FA56" s="1"/>
  <c r="FB56" s="1"/>
  <c r="AD56" i="32" s="1"/>
  <c r="FL58" i="15"/>
  <c r="CT56" i="28" s="1"/>
  <c r="CS105"/>
  <c r="FA105" s="1"/>
  <c r="FB105" s="1"/>
  <c r="FL107" i="15"/>
  <c r="CT105" i="28" s="1"/>
  <c r="CS27"/>
  <c r="FA27" s="1"/>
  <c r="FB27" s="1"/>
  <c r="AD27" i="32" s="1"/>
  <c r="FL29" i="15"/>
  <c r="CT27" i="28" s="1"/>
  <c r="CS151"/>
  <c r="FA151" s="1"/>
  <c r="FB151" s="1"/>
  <c r="FL153" i="15"/>
  <c r="CT151" i="28" s="1"/>
  <c r="CS203"/>
  <c r="FA203" s="1"/>
  <c r="FB203" s="1"/>
  <c r="FL205" i="15"/>
  <c r="CT203" i="28" s="1"/>
  <c r="CS267"/>
  <c r="FA267" s="1"/>
  <c r="FB267" s="1"/>
  <c r="FL269" i="15"/>
  <c r="CT267" i="28" s="1"/>
  <c r="CS140"/>
  <c r="FA140" s="1"/>
  <c r="FB140" s="1"/>
  <c r="FL142" i="15"/>
  <c r="CT140" i="28" s="1"/>
  <c r="CS188"/>
  <c r="FA188" s="1"/>
  <c r="FB188" s="1"/>
  <c r="FL190" i="15"/>
  <c r="CT188" i="28" s="1"/>
  <c r="CS45"/>
  <c r="FA45" s="1"/>
  <c r="FB45" s="1"/>
  <c r="AD45" i="32" s="1"/>
  <c r="FL47" i="15"/>
  <c r="CT45" i="28" s="1"/>
  <c r="CS143"/>
  <c r="FA143" s="1"/>
  <c r="FB143" s="1"/>
  <c r="FL145" i="15"/>
  <c r="CT143" i="28" s="1"/>
  <c r="CS40"/>
  <c r="FA40" s="1"/>
  <c r="FB40" s="1"/>
  <c r="AD40" i="32" s="1"/>
  <c r="FL42" i="15"/>
  <c r="CT40" i="28" s="1"/>
  <c r="CS136"/>
  <c r="FA136" s="1"/>
  <c r="FB136" s="1"/>
  <c r="FL138" i="15"/>
  <c r="CT136" i="28" s="1"/>
  <c r="CS89"/>
  <c r="FA89" s="1"/>
  <c r="FB89" s="1"/>
  <c r="AD89" i="32" s="1"/>
  <c r="FL91" i="15"/>
  <c r="CT89" i="28" s="1"/>
  <c r="CS47"/>
  <c r="FA47" s="1"/>
  <c r="FB47" s="1"/>
  <c r="AD47" i="32" s="1"/>
  <c r="FL49" i="15"/>
  <c r="CT47" i="28" s="1"/>
  <c r="CS172"/>
  <c r="FA172" s="1"/>
  <c r="FB172" s="1"/>
  <c r="FL174" i="15"/>
  <c r="CT172" i="28" s="1"/>
  <c r="CS77"/>
  <c r="FA77" s="1"/>
  <c r="FB77" s="1"/>
  <c r="AD77" i="32" s="1"/>
  <c r="FL79" i="15"/>
  <c r="CT77" i="28" s="1"/>
  <c r="CS109"/>
  <c r="FA109" s="1"/>
  <c r="FB109" s="1"/>
  <c r="FL111" i="15"/>
  <c r="CT109" i="28" s="1"/>
  <c r="CS129"/>
  <c r="FA129" s="1"/>
  <c r="FB129" s="1"/>
  <c r="FL131" i="15"/>
  <c r="CT129" i="28" s="1"/>
  <c r="CS119"/>
  <c r="FA119" s="1"/>
  <c r="FB119" s="1"/>
  <c r="FL121" i="15"/>
  <c r="CT119" i="28" s="1"/>
  <c r="CS195"/>
  <c r="FA195" s="1"/>
  <c r="FB195" s="1"/>
  <c r="FL197" i="15"/>
  <c r="CT195" i="28" s="1"/>
  <c r="CS259"/>
  <c r="FA259" s="1"/>
  <c r="FB259" s="1"/>
  <c r="FL261" i="15"/>
  <c r="CT259" i="28" s="1"/>
  <c r="CS168"/>
  <c r="FA168" s="1"/>
  <c r="FB168" s="1"/>
  <c r="FL170" i="15"/>
  <c r="CT168" i="28" s="1"/>
  <c r="CS232"/>
  <c r="FA232" s="1"/>
  <c r="FB232" s="1"/>
  <c r="FL234" i="15"/>
  <c r="CT232" i="28" s="1"/>
  <c r="CS261"/>
  <c r="FA261" s="1"/>
  <c r="FB261" s="1"/>
  <c r="FL263" i="15"/>
  <c r="CT261" i="28" s="1"/>
  <c r="CS123"/>
  <c r="FA123" s="1"/>
  <c r="FB123" s="1"/>
  <c r="FL125" i="15"/>
  <c r="CT123" i="28" s="1"/>
  <c r="CS219"/>
  <c r="FA219" s="1"/>
  <c r="FB219" s="1"/>
  <c r="FL221" i="15"/>
  <c r="CT219" i="28" s="1"/>
  <c r="CS204"/>
  <c r="FA204" s="1"/>
  <c r="FB204" s="1"/>
  <c r="FL206" i="15"/>
  <c r="CT204" i="28" s="1"/>
  <c r="CS201"/>
  <c r="FA201" s="1"/>
  <c r="FB201" s="1"/>
  <c r="FL203" i="15"/>
  <c r="CT201" i="28" s="1"/>
  <c r="FA14"/>
  <c r="FB14" s="1"/>
  <c r="AD14" i="32" s="1"/>
  <c r="EU7" i="28"/>
  <c r="O7" i="32"/>
  <c r="FA13" i="28"/>
  <c r="FB13" s="1"/>
  <c r="AD13" i="32" s="1"/>
  <c r="FA11" i="28"/>
  <c r="FB11" s="1"/>
  <c r="AD11" i="32" s="1"/>
  <c r="FA12" i="28"/>
  <c r="FB12" s="1"/>
  <c r="AD12" i="32" s="1"/>
  <c r="FA9" i="28"/>
  <c r="FB9" s="1"/>
  <c r="AD9" i="32" s="1"/>
  <c r="FA8" i="28"/>
  <c r="FB8" s="1"/>
  <c r="AD8" i="32" s="1"/>
  <c r="U8"/>
  <c r="FA7" i="28"/>
  <c r="FB7" s="1"/>
  <c r="AD7" i="32" s="1"/>
  <c r="AD86"/>
  <c r="FL15" i="15"/>
  <c r="CT13" i="28" s="1"/>
  <c r="FL10" i="15"/>
  <c r="CT8" i="28" s="1"/>
  <c r="FL9" i="15"/>
  <c r="CT7" i="28" s="1"/>
  <c r="FL13" i="15"/>
  <c r="CT11" i="28" s="1"/>
  <c r="FL14" i="15"/>
  <c r="CT12" i="28" s="1"/>
  <c r="FL11" i="15"/>
  <c r="CT9" i="28" s="1"/>
  <c r="EC7"/>
  <c r="ED7" s="1"/>
  <c r="X7" i="32" s="1"/>
  <c r="EP8" i="28"/>
  <c r="AA8" i="32" s="1"/>
  <c r="EH8" i="28"/>
  <c r="Y8" i="32" s="1"/>
  <c r="DL216" i="28"/>
  <c r="AG9"/>
  <c r="U8"/>
  <c r="V8"/>
  <c r="BH266"/>
  <c r="T266" i="32" s="1"/>
  <c r="X123" i="28"/>
  <c r="AJ108"/>
  <c r="AJ154"/>
  <c r="AJ76"/>
  <c r="AJ67"/>
  <c r="X102"/>
  <c r="X206"/>
  <c r="AJ152"/>
  <c r="X189"/>
  <c r="BH227"/>
  <c r="T227" i="32" s="1"/>
  <c r="X138" i="28"/>
  <c r="AJ20"/>
  <c r="X183"/>
  <c r="BH251"/>
  <c r="T251" i="32" s="1"/>
  <c r="BH175" i="28"/>
  <c r="T175" i="32" s="1"/>
  <c r="X229" i="28"/>
  <c r="X252"/>
  <c r="X127"/>
  <c r="BH218"/>
  <c r="T218" i="32" s="1"/>
  <c r="BH145" i="28"/>
  <c r="T145" i="32" s="1"/>
  <c r="X70" i="28"/>
  <c r="X144"/>
  <c r="X245"/>
  <c r="AJ177"/>
  <c r="AJ223"/>
  <c r="X211"/>
  <c r="X269"/>
  <c r="X132"/>
  <c r="X222"/>
  <c r="X224"/>
  <c r="AJ276"/>
  <c r="AJ136"/>
  <c r="AJ43"/>
  <c r="BH174"/>
  <c r="T174" i="32" s="1"/>
  <c r="X14" i="28"/>
  <c r="AJ29"/>
  <c r="AJ101"/>
  <c r="AJ63"/>
  <c r="AJ85"/>
  <c r="AJ165"/>
  <c r="AJ79"/>
  <c r="X53"/>
  <c r="X113"/>
  <c r="X249"/>
  <c r="BH190"/>
  <c r="T190" i="32" s="1"/>
  <c r="BH164" i="28"/>
  <c r="T164" i="32" s="1"/>
  <c r="X168" i="28"/>
  <c r="BH198"/>
  <c r="T198" i="32" s="1"/>
  <c r="BH116" i="28"/>
  <c r="T116" i="32" s="1"/>
  <c r="X148" i="28"/>
  <c r="BH132"/>
  <c r="T132" i="32" s="1"/>
  <c r="X114" i="28"/>
  <c r="X165"/>
  <c r="X139"/>
  <c r="X119"/>
  <c r="AJ258"/>
  <c r="X169"/>
  <c r="X234"/>
  <c r="EX7"/>
  <c r="AC7" i="32" s="1"/>
  <c r="BH123" i="28"/>
  <c r="T123" i="32" s="1"/>
  <c r="BH231" i="28"/>
  <c r="T231" i="32" s="1"/>
  <c r="X130" i="28"/>
  <c r="X220"/>
  <c r="BH79"/>
  <c r="T79" i="32" s="1"/>
  <c r="BH144" i="28"/>
  <c r="T144" i="32" s="1"/>
  <c r="BH154" i="28"/>
  <c r="T154" i="32" s="1"/>
  <c r="BH186" i="28"/>
  <c r="T186" i="32" s="1"/>
  <c r="BH224" i="28"/>
  <c r="T224" i="32" s="1"/>
  <c r="BH236" i="28"/>
  <c r="T236" i="32" s="1"/>
  <c r="BH252" i="28"/>
  <c r="T252" i="32" s="1"/>
  <c r="BH191" i="28"/>
  <c r="T191" i="32" s="1"/>
  <c r="BH102" i="28"/>
  <c r="T102" i="32" s="1"/>
  <c r="BH135" i="28"/>
  <c r="T135" i="32" s="1"/>
  <c r="BH226" i="28"/>
  <c r="T226" i="32" s="1"/>
  <c r="BH270" i="28"/>
  <c r="T270" i="32" s="1"/>
  <c r="BH126" i="28"/>
  <c r="T126" i="32" s="1"/>
  <c r="BH184" i="28"/>
  <c r="T184" i="32" s="1"/>
  <c r="BH117" i="28"/>
  <c r="T117" i="32" s="1"/>
  <c r="BH206" i="28"/>
  <c r="T206" i="32" s="1"/>
  <c r="BH216" i="28"/>
  <c r="T216" i="32" s="1"/>
  <c r="BH197" i="28"/>
  <c r="T197" i="32" s="1"/>
  <c r="BH199" i="28"/>
  <c r="T199" i="32" s="1"/>
  <c r="BH274" i="28"/>
  <c r="T274" i="32" s="1"/>
  <c r="BH121" i="28"/>
  <c r="T121" i="32" s="1"/>
  <c r="X157" i="28"/>
  <c r="X24"/>
  <c r="X87"/>
  <c r="X64"/>
  <c r="X223"/>
  <c r="X126"/>
  <c r="X118"/>
  <c r="X231"/>
  <c r="X244"/>
  <c r="X146"/>
  <c r="X203"/>
  <c r="X50"/>
  <c r="X254"/>
  <c r="X217"/>
  <c r="X235"/>
  <c r="ET7"/>
  <c r="AB7" i="32" s="1"/>
  <c r="X184" i="28"/>
  <c r="X145"/>
  <c r="X260"/>
  <c r="X42"/>
  <c r="AJ47"/>
  <c r="X111"/>
  <c r="AJ42"/>
  <c r="AJ59"/>
  <c r="BH113"/>
  <c r="T113" i="32" s="1"/>
  <c r="BH185" i="28"/>
  <c r="T185" i="32" s="1"/>
  <c r="X72" i="28"/>
  <c r="X88"/>
  <c r="AJ261"/>
  <c r="AJ155"/>
  <c r="BH256"/>
  <c r="T256" i="32" s="1"/>
  <c r="X101" i="28"/>
  <c r="BH101"/>
  <c r="T101" i="32" s="1"/>
  <c r="AJ53" i="28"/>
  <c r="AJ88"/>
  <c r="AJ23"/>
  <c r="BH65"/>
  <c r="T65" i="32" s="1"/>
  <c r="AJ104" i="28"/>
  <c r="AJ37"/>
  <c r="BH240"/>
  <c r="T240" i="32" s="1"/>
  <c r="BF8" i="28"/>
  <c r="AH7"/>
  <c r="AF263"/>
  <c r="EF263" s="1"/>
  <c r="AF244"/>
  <c r="EF244" s="1"/>
  <c r="T171"/>
  <c r="EB171" s="1"/>
  <c r="DL171"/>
  <c r="AF35"/>
  <c r="EF35" s="1"/>
  <c r="AF83"/>
  <c r="EF83" s="1"/>
  <c r="T184"/>
  <c r="EB184" s="1"/>
  <c r="DL184"/>
  <c r="DL199"/>
  <c r="T199"/>
  <c r="EB199" s="1"/>
  <c r="AF116"/>
  <c r="EF116" s="1"/>
  <c r="AF140"/>
  <c r="EF140" s="1"/>
  <c r="DL149"/>
  <c r="T149"/>
  <c r="EB149" s="1"/>
  <c r="AH9"/>
  <c r="T110"/>
  <c r="EB110" s="1"/>
  <c r="DL110"/>
  <c r="T146"/>
  <c r="EB146" s="1"/>
  <c r="DL146"/>
  <c r="T34"/>
  <c r="EB34" s="1"/>
  <c r="AF187"/>
  <c r="EF187" s="1"/>
  <c r="AF267"/>
  <c r="EF267" s="1"/>
  <c r="AF270"/>
  <c r="EF270" s="1"/>
  <c r="T256"/>
  <c r="EB256" s="1"/>
  <c r="DL256"/>
  <c r="AF199"/>
  <c r="EF199" s="1"/>
  <c r="X200"/>
  <c r="X51"/>
  <c r="BH64"/>
  <c r="T64" i="32" s="1"/>
  <c r="X85" i="28"/>
  <c r="X104"/>
  <c r="X105"/>
  <c r="BH61"/>
  <c r="T61" i="32" s="1"/>
  <c r="X21" i="28"/>
  <c r="BH235"/>
  <c r="T235" i="32" s="1"/>
  <c r="BH51" i="28"/>
  <c r="T51" i="32" s="1"/>
  <c r="BH75" i="28"/>
  <c r="T75" i="32" s="1"/>
  <c r="AJ260" i="28"/>
  <c r="BH257"/>
  <c r="T257" i="32" s="1"/>
  <c r="BH219" i="28"/>
  <c r="T219" i="32" s="1"/>
  <c r="BH187" i="28"/>
  <c r="T187" i="32" s="1"/>
  <c r="AJ172" i="28"/>
  <c r="BH262"/>
  <c r="T262" i="32" s="1"/>
  <c r="BT163" i="28"/>
  <c r="BV163"/>
  <c r="AJ197"/>
  <c r="BT165"/>
  <c r="BV165"/>
  <c r="AJ213"/>
  <c r="BH115"/>
  <c r="T115" i="32" s="1"/>
  <c r="BH203" i="28"/>
  <c r="T203" i="32" s="1"/>
  <c r="BH243" i="28"/>
  <c r="T243" i="32" s="1"/>
  <c r="BR7" i="28"/>
  <c r="BH228"/>
  <c r="T228" i="32" s="1"/>
  <c r="AJ186" i="28"/>
  <c r="BT164"/>
  <c r="BV164"/>
  <c r="X163"/>
  <c r="AJ164"/>
  <c r="AJ163"/>
  <c r="X164"/>
  <c r="BH165"/>
  <c r="T165" i="32" s="1"/>
  <c r="BH163" i="28"/>
  <c r="T163" i="32" s="1"/>
  <c r="X82" i="28"/>
  <c r="X98"/>
  <c r="X66"/>
  <c r="AJ84"/>
  <c r="BH89"/>
  <c r="T89" i="32" s="1"/>
  <c r="AJ12" i="28"/>
  <c r="AJ44"/>
  <c r="BQ8"/>
  <c r="AS8"/>
  <c r="Q8" i="32" s="1"/>
  <c r="AT8" i="28"/>
  <c r="Y9"/>
  <c r="EC9" s="1"/>
  <c r="ED9" s="1"/>
  <c r="X9" i="32" s="1"/>
  <c r="AK9" i="28"/>
  <c r="EG9" s="1"/>
  <c r="EH9" s="1"/>
  <c r="Y9" i="32" s="1"/>
  <c r="CC9" i="28"/>
  <c r="BI9"/>
  <c r="EO9" s="1"/>
  <c r="EP9" s="1"/>
  <c r="AA9" i="32" s="1"/>
  <c r="CB13" i="28"/>
  <c r="EV13" s="1"/>
  <c r="EX13" s="1"/>
  <c r="AC13" i="32" s="1"/>
  <c r="X18" i="28"/>
  <c r="X60"/>
  <c r="X68"/>
  <c r="X62"/>
  <c r="X78"/>
  <c r="X94"/>
  <c r="X80"/>
  <c r="CB47"/>
  <c r="EV47" s="1"/>
  <c r="EX47" s="1"/>
  <c r="AC47" i="32" s="1"/>
  <c r="X96" i="28"/>
  <c r="BF7"/>
  <c r="R7" i="32" s="1"/>
  <c r="CB44" i="28"/>
  <c r="EV44" s="1"/>
  <c r="EX44" s="1"/>
  <c r="AC44" i="32" s="1"/>
  <c r="CD7" i="28"/>
  <c r="AJ70"/>
  <c r="X33"/>
  <c r="X48"/>
  <c r="X16"/>
  <c r="X8"/>
  <c r="Z8"/>
  <c r="X46"/>
  <c r="X40"/>
  <c r="X20"/>
  <c r="X49"/>
  <c r="X52"/>
  <c r="X22"/>
  <c r="X17"/>
  <c r="X41"/>
  <c r="X32"/>
  <c r="X9"/>
  <c r="X38"/>
  <c r="X36"/>
  <c r="X54"/>
  <c r="X44"/>
  <c r="X28"/>
  <c r="X12"/>
  <c r="X30"/>
  <c r="Z7"/>
  <c r="X7"/>
  <c r="AJ72"/>
  <c r="AJ21"/>
  <c r="AJ66"/>
  <c r="AJ31"/>
  <c r="AJ15"/>
  <c r="AJ13"/>
  <c r="BH77"/>
  <c r="T77" i="32" s="1"/>
  <c r="BH103" i="28"/>
  <c r="T103" i="32" s="1"/>
  <c r="BJ7" i="28"/>
  <c r="BH7"/>
  <c r="T7" i="32" s="1"/>
  <c r="BH97" i="28"/>
  <c r="T97" i="32" s="1"/>
  <c r="BH34" i="28"/>
  <c r="T34" i="32" s="1"/>
  <c r="BH93" i="28"/>
  <c r="T93" i="32" s="1"/>
  <c r="BH15" i="28"/>
  <c r="T15" i="32" s="1"/>
  <c r="BH28" i="28"/>
  <c r="T28" i="32" s="1"/>
  <c r="Y7" l="1"/>
  <c r="R8"/>
  <c r="U9"/>
  <c r="V7"/>
  <c r="AD96"/>
  <c r="AD93"/>
  <c r="AD94"/>
  <c r="AD90"/>
  <c r="AD88"/>
  <c r="AD97"/>
  <c r="BE9" i="28"/>
  <c r="U9"/>
  <c r="V9"/>
  <c r="AJ74"/>
  <c r="AJ275"/>
  <c r="BH91"/>
  <c r="T91" i="32" s="1"/>
  <c r="AJ180" i="28"/>
  <c r="AJ228"/>
  <c r="AJ120"/>
  <c r="AJ82"/>
  <c r="AJ94"/>
  <c r="AJ184"/>
  <c r="AJ30"/>
  <c r="BH17"/>
  <c r="T17" i="32" s="1"/>
  <c r="BH83" i="28"/>
  <c r="T83" i="32" s="1"/>
  <c r="AJ111" i="28"/>
  <c r="BH68"/>
  <c r="T68" i="32" s="1"/>
  <c r="BH33" i="28"/>
  <c r="T33" i="32" s="1"/>
  <c r="BH53" i="28"/>
  <c r="T53" i="32" s="1"/>
  <c r="AJ73" i="28"/>
  <c r="AJ65"/>
  <c r="AJ102"/>
  <c r="BH21"/>
  <c r="T21" i="32" s="1"/>
  <c r="BH54" i="28"/>
  <c r="T54" i="32" s="1"/>
  <c r="BH69" i="28"/>
  <c r="T69" i="32" s="1"/>
  <c r="AJ58" i="28"/>
  <c r="AJ97"/>
  <c r="AJ80"/>
  <c r="AJ81"/>
  <c r="AL9"/>
  <c r="AJ36"/>
  <c r="BH90"/>
  <c r="T90" i="32" s="1"/>
  <c r="BH253" i="28"/>
  <c r="T253" i="32" s="1"/>
  <c r="BH62" i="28"/>
  <c r="T62" i="32" s="1"/>
  <c r="BH37" i="28"/>
  <c r="T37" i="32" s="1"/>
  <c r="BH22" i="28"/>
  <c r="T22" i="32" s="1"/>
  <c r="BH72" i="28"/>
  <c r="T72" i="32" s="1"/>
  <c r="BH92" i="28"/>
  <c r="T92" i="32" s="1"/>
  <c r="BH25" i="28"/>
  <c r="T25" i="32" s="1"/>
  <c r="BH38" i="28"/>
  <c r="T38" i="32" s="1"/>
  <c r="BH76" i="28"/>
  <c r="T76" i="32" s="1"/>
  <c r="BJ8" i="28"/>
  <c r="V8" i="32" s="1"/>
  <c r="BH82" i="28"/>
  <c r="T82" i="32" s="1"/>
  <c r="BH19" i="28"/>
  <c r="T19" i="32" s="1"/>
  <c r="CD8" i="28"/>
  <c r="X86"/>
  <c r="BH84"/>
  <c r="T84" i="32" s="1"/>
  <c r="BH80" i="28"/>
  <c r="T80" i="32" s="1"/>
  <c r="BH49" i="28"/>
  <c r="T49" i="32" s="1"/>
  <c r="BH70" i="28"/>
  <c r="T70" i="32" s="1"/>
  <c r="BH12" i="28"/>
  <c r="T12" i="32" s="1"/>
  <c r="AJ54" i="28"/>
  <c r="AJ86"/>
  <c r="AJ62"/>
  <c r="AJ100"/>
  <c r="AJ26"/>
  <c r="AJ38"/>
  <c r="AJ40"/>
  <c r="BH248"/>
  <c r="T248" i="32" s="1"/>
  <c r="AJ116" i="28"/>
  <c r="AJ272"/>
  <c r="AJ71"/>
  <c r="BH50"/>
  <c r="T50" i="32" s="1"/>
  <c r="AJ61" i="28"/>
  <c r="AJ218"/>
  <c r="BH94"/>
  <c r="T94" i="32" s="1"/>
  <c r="AJ270" i="28"/>
  <c r="AJ187"/>
  <c r="AJ236"/>
  <c r="AJ93"/>
  <c r="BH63"/>
  <c r="T63" i="32" s="1"/>
  <c r="AJ39" i="28"/>
  <c r="X149"/>
  <c r="X90"/>
  <c r="X171"/>
  <c r="AJ175"/>
  <c r="BH55"/>
  <c r="T55" i="32" s="1"/>
  <c r="BH66" i="28"/>
  <c r="T66" i="32" s="1"/>
  <c r="X74" i="28"/>
  <c r="AJ55"/>
  <c r="AJ48"/>
  <c r="AJ202"/>
  <c r="AJ75"/>
  <c r="AJ241"/>
  <c r="BH43"/>
  <c r="T43" i="32" s="1"/>
  <c r="BH88" i="28"/>
  <c r="T88" i="32" s="1"/>
  <c r="BH57" i="28"/>
  <c r="T57" i="32" s="1"/>
  <c r="AJ98" i="28"/>
  <c r="X256"/>
  <c r="AJ64"/>
  <c r="AJ263"/>
  <c r="BH20"/>
  <c r="T20" i="32" s="1"/>
  <c r="AJ103" i="28"/>
  <c r="AJ199"/>
  <c r="BH58"/>
  <c r="T58" i="32" s="1"/>
  <c r="BH31" i="28"/>
  <c r="T31" i="32" s="1"/>
  <c r="BH16" i="28"/>
  <c r="T16" i="32" s="1"/>
  <c r="BH29" i="28"/>
  <c r="T29" i="32" s="1"/>
  <c r="BH98" i="28"/>
  <c r="T98" i="32" s="1"/>
  <c r="AJ242" i="28"/>
  <c r="BH32"/>
  <c r="T32" i="32" s="1"/>
  <c r="BH149" i="28"/>
  <c r="T149" i="32" s="1"/>
  <c r="AJ140" i="28"/>
  <c r="X199"/>
  <c r="AJ244"/>
  <c r="AJ95"/>
  <c r="BH100"/>
  <c r="T100" i="32" s="1"/>
  <c r="AJ225" i="28"/>
  <c r="AJ11"/>
  <c r="BH30"/>
  <c r="T30" i="32" s="1"/>
  <c r="X100" i="28"/>
  <c r="AJ87"/>
  <c r="AJ173"/>
  <c r="BH85"/>
  <c r="T85" i="32" s="1"/>
  <c r="AJ69" i="28"/>
  <c r="BH36"/>
  <c r="T36" i="32" s="1"/>
  <c r="BH271" i="28"/>
  <c r="T271" i="32" s="1"/>
  <c r="AJ41" i="28"/>
  <c r="BH176"/>
  <c r="T176" i="32" s="1"/>
  <c r="AJ56" i="28"/>
  <c r="AJ222"/>
  <c r="AJ96"/>
  <c r="AJ32"/>
  <c r="AJ19"/>
  <c r="BH260"/>
  <c r="T260" i="32" s="1"/>
  <c r="AJ267" i="28"/>
  <c r="X34"/>
  <c r="X110"/>
  <c r="AH8"/>
  <c r="AJ24"/>
  <c r="BH39"/>
  <c r="T39" i="32" s="1"/>
  <c r="AJ16" i="28"/>
  <c r="BH238"/>
  <c r="T238" i="32" s="1"/>
  <c r="AJ35" i="28"/>
  <c r="AJ201"/>
  <c r="BH46"/>
  <c r="T46" i="32" s="1"/>
  <c r="AJ45" i="28"/>
  <c r="AJ194"/>
  <c r="AJ77"/>
  <c r="BH47"/>
  <c r="T47" i="32" s="1"/>
  <c r="BH202" i="28"/>
  <c r="T202" i="32" s="1"/>
  <c r="BH23" i="28"/>
  <c r="T23" i="32" s="1"/>
  <c r="AJ52" i="28"/>
  <c r="BH42"/>
  <c r="T42" i="32" s="1"/>
  <c r="BH26" i="28"/>
  <c r="T26" i="32" s="1"/>
  <c r="AJ83" i="28"/>
  <c r="BJ9"/>
  <c r="EP7"/>
  <c r="AA7" i="32" s="1"/>
  <c r="BT166" i="28"/>
  <c r="BV166"/>
  <c r="BR8"/>
  <c r="BT7"/>
  <c r="BV7"/>
  <c r="Z9"/>
  <c r="CD9"/>
  <c r="AS9"/>
  <c r="Q9" i="32" s="1"/>
  <c r="AT9" i="28"/>
  <c r="X84"/>
  <c r="X23"/>
  <c r="X45"/>
  <c r="X103"/>
  <c r="X39"/>
  <c r="X93"/>
  <c r="X11"/>
  <c r="X71"/>
  <c r="X81"/>
  <c r="AK10"/>
  <c r="EG10" s="1"/>
  <c r="EH10" s="1"/>
  <c r="Y10" i="32" s="1"/>
  <c r="BI10" i="28"/>
  <c r="EO10" s="1"/>
  <c r="EP10" s="1"/>
  <c r="AA10" i="32" s="1"/>
  <c r="X47" i="28"/>
  <c r="X65"/>
  <c r="X63"/>
  <c r="X27"/>
  <c r="X29"/>
  <c r="X77"/>
  <c r="X57"/>
  <c r="X19"/>
  <c r="X83"/>
  <c r="X76"/>
  <c r="X31"/>
  <c r="X55"/>
  <c r="X89"/>
  <c r="X35"/>
  <c r="X73"/>
  <c r="X91"/>
  <c r="X97"/>
  <c r="X13"/>
  <c r="X67"/>
  <c r="BQ9"/>
  <c r="X75"/>
  <c r="X79"/>
  <c r="X99"/>
  <c r="X15"/>
  <c r="X43"/>
  <c r="X59"/>
  <c r="X61"/>
  <c r="CF8"/>
  <c r="CH8"/>
  <c r="CF7"/>
  <c r="CH7"/>
  <c r="AJ92"/>
  <c r="AJ14"/>
  <c r="AJ27"/>
  <c r="AJ28"/>
  <c r="AJ22"/>
  <c r="AJ78"/>
  <c r="AJ60"/>
  <c r="AJ51"/>
  <c r="AJ50"/>
  <c r="AJ90"/>
  <c r="AJ10"/>
  <c r="AJ57"/>
  <c r="AJ68"/>
  <c r="AJ17"/>
  <c r="AL7"/>
  <c r="AJ7"/>
  <c r="AJ18"/>
  <c r="AJ34"/>
  <c r="BH13"/>
  <c r="T13" i="32" s="1"/>
  <c r="V9" l="1"/>
  <c r="AD101"/>
  <c r="AD95"/>
  <c r="AD100"/>
  <c r="AD102"/>
  <c r="AD99"/>
  <c r="AG10" i="28"/>
  <c r="AH10"/>
  <c r="BH9"/>
  <c r="T9" i="32" s="1"/>
  <c r="BF9" i="28"/>
  <c r="R9" i="32" s="1"/>
  <c r="BE10" i="28"/>
  <c r="U10"/>
  <c r="AJ9"/>
  <c r="BH8"/>
  <c r="T8" i="32" s="1"/>
  <c r="AL8" i="28"/>
  <c r="AJ8"/>
  <c r="AL10"/>
  <c r="BJ10"/>
  <c r="BT8"/>
  <c r="BV8"/>
  <c r="BT167"/>
  <c r="BV167"/>
  <c r="BR9"/>
  <c r="CC10"/>
  <c r="Y10"/>
  <c r="U10" i="32" s="1"/>
  <c r="Z10" i="28"/>
  <c r="V10" i="32" s="1"/>
  <c r="AS10" i="28"/>
  <c r="Q10" i="32" s="1"/>
  <c r="AT10" i="28"/>
  <c r="BQ10"/>
  <c r="CF9"/>
  <c r="CH9"/>
  <c r="AD107" i="32" l="1"/>
  <c r="AD105"/>
  <c r="AD104"/>
  <c r="AD98"/>
  <c r="EC10" i="28"/>
  <c r="ED10" s="1"/>
  <c r="X10" i="32" s="1"/>
  <c r="AG11" i="28"/>
  <c r="AH11"/>
  <c r="X10"/>
  <c r="V10"/>
  <c r="R10" i="32" s="1"/>
  <c r="BE11" i="28"/>
  <c r="BH10"/>
  <c r="T10" i="32" s="1"/>
  <c r="BF10" i="28"/>
  <c r="U11"/>
  <c r="V11"/>
  <c r="BT9"/>
  <c r="BV9"/>
  <c r="BR10"/>
  <c r="CD10"/>
  <c r="BT168"/>
  <c r="BV168"/>
  <c r="BI11"/>
  <c r="EO11" s="1"/>
  <c r="EP11" s="1"/>
  <c r="AA11" i="32" s="1"/>
  <c r="BJ11" i="28"/>
  <c r="AS11"/>
  <c r="AT11"/>
  <c r="BQ11"/>
  <c r="CC11"/>
  <c r="AK11"/>
  <c r="EG11" s="1"/>
  <c r="EH11" s="1"/>
  <c r="Y11" i="32" s="1"/>
  <c r="AL11" i="28"/>
  <c r="Y11"/>
  <c r="Z11"/>
  <c r="V11" i="32" s="1"/>
  <c r="Q11" l="1"/>
  <c r="EC11" i="28"/>
  <c r="ED11" s="1"/>
  <c r="X11" i="32" s="1"/>
  <c r="U11"/>
  <c r="AD110"/>
  <c r="AD106"/>
  <c r="AD109"/>
  <c r="AD103"/>
  <c r="BE12" i="28"/>
  <c r="BF12"/>
  <c r="BH11"/>
  <c r="T11" i="32" s="1"/>
  <c r="BF11" i="28"/>
  <c r="R11" i="32" s="1"/>
  <c r="AG12" i="28"/>
  <c r="AH12"/>
  <c r="U12"/>
  <c r="V12"/>
  <c r="BT169"/>
  <c r="BV169"/>
  <c r="CD11"/>
  <c r="BR11"/>
  <c r="CH10"/>
  <c r="CF10"/>
  <c r="BT10"/>
  <c r="BV10"/>
  <c r="CC12"/>
  <c r="BI12"/>
  <c r="EO12" s="1"/>
  <c r="EP12" s="1"/>
  <c r="AA12" i="32" s="1"/>
  <c r="BJ12" i="28"/>
  <c r="BQ12"/>
  <c r="AK12"/>
  <c r="EG12" s="1"/>
  <c r="EH12" s="1"/>
  <c r="Y12" i="32" s="1"/>
  <c r="AL12" i="28"/>
  <c r="Y12"/>
  <c r="Z12"/>
  <c r="V12" i="32" s="1"/>
  <c r="AS12" i="28"/>
  <c r="AT12"/>
  <c r="Q12" i="32" l="1"/>
  <c r="R12"/>
  <c r="EC12" i="28"/>
  <c r="ED12" s="1"/>
  <c r="X12" i="32" s="1"/>
  <c r="U12"/>
  <c r="AD111"/>
  <c r="AD108"/>
  <c r="AD114"/>
  <c r="AD112"/>
  <c r="U13" i="28"/>
  <c r="V13"/>
  <c r="AG13"/>
  <c r="AH13"/>
  <c r="BE13"/>
  <c r="BF13"/>
  <c r="BR12"/>
  <c r="BT11"/>
  <c r="BV11"/>
  <c r="CD12"/>
  <c r="BT170"/>
  <c r="BV170"/>
  <c r="CF11"/>
  <c r="CH11"/>
  <c r="AK13"/>
  <c r="EG13" s="1"/>
  <c r="EH13" s="1"/>
  <c r="Y13" i="32" s="1"/>
  <c r="AL13" i="28"/>
  <c r="AS13"/>
  <c r="AT13"/>
  <c r="Y13"/>
  <c r="Z13"/>
  <c r="V13" i="32" s="1"/>
  <c r="BI13" i="28"/>
  <c r="EO13" s="1"/>
  <c r="EP13" s="1"/>
  <c r="AA13" i="32" s="1"/>
  <c r="BJ13" i="28"/>
  <c r="CC13"/>
  <c r="BQ13"/>
  <c r="Q13" i="32" l="1"/>
  <c r="R13"/>
  <c r="EC13" i="28"/>
  <c r="ED13" s="1"/>
  <c r="X13" i="32" s="1"/>
  <c r="U13"/>
  <c r="AD119"/>
  <c r="AD115"/>
  <c r="AD117"/>
  <c r="AD116"/>
  <c r="AD113"/>
  <c r="U14" i="28"/>
  <c r="V14"/>
  <c r="AG14"/>
  <c r="AH14"/>
  <c r="BE14"/>
  <c r="CD13"/>
  <c r="BT12"/>
  <c r="BV12"/>
  <c r="BR13"/>
  <c r="CH12"/>
  <c r="CF12"/>
  <c r="BT171"/>
  <c r="BV171"/>
  <c r="BI14"/>
  <c r="EO14" s="1"/>
  <c r="EP14" s="1"/>
  <c r="AA14" i="32" s="1"/>
  <c r="BJ14" i="28"/>
  <c r="Y14"/>
  <c r="Z14"/>
  <c r="V14" i="32" s="1"/>
  <c r="AS14" i="28"/>
  <c r="AT14"/>
  <c r="CC14"/>
  <c r="AK14"/>
  <c r="EG14" s="1"/>
  <c r="EH14" s="1"/>
  <c r="Y14" i="32" s="1"/>
  <c r="AL14" i="28"/>
  <c r="BQ14"/>
  <c r="BW4"/>
  <c r="BK4"/>
  <c r="BD6"/>
  <c r="AZ6"/>
  <c r="AY4"/>
  <c r="K4" i="32" s="1"/>
  <c r="AN6" i="28"/>
  <c r="AM6"/>
  <c r="AG6"/>
  <c r="AF6"/>
  <c r="AA4"/>
  <c r="O4"/>
  <c r="CH7" i="15"/>
  <c r="CG7"/>
  <c r="O6" i="28" s="1"/>
  <c r="CU2"/>
  <c r="F4"/>
  <c r="J105"/>
  <c r="I105"/>
  <c r="H105"/>
  <c r="G105"/>
  <c r="F105"/>
  <c r="E105"/>
  <c r="D105"/>
  <c r="B105" s="1"/>
  <c r="J104"/>
  <c r="I104"/>
  <c r="H104"/>
  <c r="G104"/>
  <c r="F104"/>
  <c r="E104"/>
  <c r="D104"/>
  <c r="B104" s="1"/>
  <c r="J103"/>
  <c r="I103"/>
  <c r="H103"/>
  <c r="G103"/>
  <c r="F103"/>
  <c r="E103"/>
  <c r="D103"/>
  <c r="B103" s="1"/>
  <c r="J102"/>
  <c r="I102"/>
  <c r="H102"/>
  <c r="G102"/>
  <c r="F102"/>
  <c r="E102"/>
  <c r="D102"/>
  <c r="B102" s="1"/>
  <c r="J101"/>
  <c r="I101"/>
  <c r="H101"/>
  <c r="G101"/>
  <c r="F101"/>
  <c r="E101"/>
  <c r="D101"/>
  <c r="B101" s="1"/>
  <c r="J100"/>
  <c r="I100"/>
  <c r="H100"/>
  <c r="G100"/>
  <c r="F100"/>
  <c r="E100"/>
  <c r="D100"/>
  <c r="B100" s="1"/>
  <c r="J99"/>
  <c r="I99"/>
  <c r="H99"/>
  <c r="G99"/>
  <c r="F99"/>
  <c r="E99"/>
  <c r="D99"/>
  <c r="B99" s="1"/>
  <c r="J98"/>
  <c r="I98"/>
  <c r="H98"/>
  <c r="G98"/>
  <c r="F98"/>
  <c r="E98"/>
  <c r="D98"/>
  <c r="B98" s="1"/>
  <c r="J97"/>
  <c r="I97"/>
  <c r="H97"/>
  <c r="G97"/>
  <c r="F97"/>
  <c r="E97"/>
  <c r="D97"/>
  <c r="B97" s="1"/>
  <c r="J96"/>
  <c r="I96"/>
  <c r="H96"/>
  <c r="G96"/>
  <c r="F96"/>
  <c r="E96"/>
  <c r="D96"/>
  <c r="B96" s="1"/>
  <c r="J95"/>
  <c r="I95"/>
  <c r="H95"/>
  <c r="G95"/>
  <c r="F95"/>
  <c r="E95"/>
  <c r="D95"/>
  <c r="B95" s="1"/>
  <c r="J94"/>
  <c r="I94"/>
  <c r="H94"/>
  <c r="G94"/>
  <c r="F94"/>
  <c r="E94"/>
  <c r="D94"/>
  <c r="B94" s="1"/>
  <c r="J93"/>
  <c r="I93"/>
  <c r="H93"/>
  <c r="G93"/>
  <c r="F93"/>
  <c r="E93"/>
  <c r="D93"/>
  <c r="B93" s="1"/>
  <c r="J92"/>
  <c r="I92"/>
  <c r="H92"/>
  <c r="G92"/>
  <c r="F92"/>
  <c r="E92"/>
  <c r="D92"/>
  <c r="B92" s="1"/>
  <c r="J91"/>
  <c r="I91"/>
  <c r="H91"/>
  <c r="G91"/>
  <c r="F91"/>
  <c r="E91"/>
  <c r="D91"/>
  <c r="B91" s="1"/>
  <c r="J90"/>
  <c r="I90"/>
  <c r="H90"/>
  <c r="G90"/>
  <c r="F90"/>
  <c r="E90"/>
  <c r="D90"/>
  <c r="B90" s="1"/>
  <c r="J89"/>
  <c r="I89"/>
  <c r="H89"/>
  <c r="G89"/>
  <c r="F89"/>
  <c r="E89"/>
  <c r="D89"/>
  <c r="B89" s="1"/>
  <c r="J88"/>
  <c r="I88"/>
  <c r="H88"/>
  <c r="G88"/>
  <c r="F88"/>
  <c r="E88"/>
  <c r="D88"/>
  <c r="B88" s="1"/>
  <c r="J87"/>
  <c r="I87"/>
  <c r="H87"/>
  <c r="G87"/>
  <c r="F87"/>
  <c r="E87"/>
  <c r="D87"/>
  <c r="B87" s="1"/>
  <c r="J86"/>
  <c r="I86"/>
  <c r="H86"/>
  <c r="G86"/>
  <c r="F86"/>
  <c r="E86"/>
  <c r="D86"/>
  <c r="B86" s="1"/>
  <c r="J85"/>
  <c r="I85"/>
  <c r="H85"/>
  <c r="G85"/>
  <c r="F85"/>
  <c r="E85"/>
  <c r="D85"/>
  <c r="B85" s="1"/>
  <c r="J84"/>
  <c r="I84"/>
  <c r="H84"/>
  <c r="G84"/>
  <c r="F84"/>
  <c r="E84"/>
  <c r="D84"/>
  <c r="B84" s="1"/>
  <c r="J83"/>
  <c r="I83"/>
  <c r="H83"/>
  <c r="G83"/>
  <c r="F83"/>
  <c r="E83"/>
  <c r="D83"/>
  <c r="B83" s="1"/>
  <c r="J82"/>
  <c r="I82"/>
  <c r="H82"/>
  <c r="G82"/>
  <c r="F82"/>
  <c r="E82"/>
  <c r="D82"/>
  <c r="B82" s="1"/>
  <c r="J81"/>
  <c r="I81"/>
  <c r="H81"/>
  <c r="G81"/>
  <c r="F81"/>
  <c r="E81"/>
  <c r="D81"/>
  <c r="B81" s="1"/>
  <c r="J80"/>
  <c r="I80"/>
  <c r="H80"/>
  <c r="G80"/>
  <c r="F80"/>
  <c r="E80"/>
  <c r="D80"/>
  <c r="B80" s="1"/>
  <c r="J79"/>
  <c r="I79"/>
  <c r="H79"/>
  <c r="G79"/>
  <c r="F79"/>
  <c r="E79"/>
  <c r="D79"/>
  <c r="B79" s="1"/>
  <c r="J78"/>
  <c r="I78"/>
  <c r="H78"/>
  <c r="G78"/>
  <c r="F78"/>
  <c r="E78"/>
  <c r="D78"/>
  <c r="B78" s="1"/>
  <c r="J77"/>
  <c r="I77"/>
  <c r="H77"/>
  <c r="G77"/>
  <c r="F77"/>
  <c r="E77"/>
  <c r="D77"/>
  <c r="B77" s="1"/>
  <c r="J76"/>
  <c r="I76"/>
  <c r="H76"/>
  <c r="G76"/>
  <c r="F76"/>
  <c r="E76"/>
  <c r="D76"/>
  <c r="B76" s="1"/>
  <c r="J75"/>
  <c r="I75"/>
  <c r="H75"/>
  <c r="G75"/>
  <c r="F75"/>
  <c r="E75"/>
  <c r="D75"/>
  <c r="B75" s="1"/>
  <c r="J74"/>
  <c r="I74"/>
  <c r="H74"/>
  <c r="G74"/>
  <c r="F74"/>
  <c r="E74"/>
  <c r="D74"/>
  <c r="B74" s="1"/>
  <c r="J73"/>
  <c r="I73"/>
  <c r="H73"/>
  <c r="G73"/>
  <c r="F73"/>
  <c r="E73"/>
  <c r="D73"/>
  <c r="B73" s="1"/>
  <c r="J72"/>
  <c r="I72"/>
  <c r="H72"/>
  <c r="G72"/>
  <c r="F72"/>
  <c r="E72"/>
  <c r="D72"/>
  <c r="B72" s="1"/>
  <c r="J71"/>
  <c r="I71"/>
  <c r="H71"/>
  <c r="G71"/>
  <c r="F71"/>
  <c r="E71"/>
  <c r="D71"/>
  <c r="B71" s="1"/>
  <c r="J70"/>
  <c r="I70"/>
  <c r="H70"/>
  <c r="G70"/>
  <c r="F70"/>
  <c r="E70"/>
  <c r="D70"/>
  <c r="B70" s="1"/>
  <c r="J69"/>
  <c r="I69"/>
  <c r="H69"/>
  <c r="G69"/>
  <c r="F69"/>
  <c r="E69"/>
  <c r="D69"/>
  <c r="B69" s="1"/>
  <c r="J68"/>
  <c r="I68"/>
  <c r="H68"/>
  <c r="G68"/>
  <c r="F68"/>
  <c r="E68"/>
  <c r="D68"/>
  <c r="B68" s="1"/>
  <c r="J67"/>
  <c r="I67"/>
  <c r="H67"/>
  <c r="G67"/>
  <c r="F67"/>
  <c r="E67"/>
  <c r="D67"/>
  <c r="B67" s="1"/>
  <c r="J66"/>
  <c r="I66"/>
  <c r="H66"/>
  <c r="G66"/>
  <c r="F66"/>
  <c r="E66"/>
  <c r="D66"/>
  <c r="B66" s="1"/>
  <c r="J65"/>
  <c r="I65"/>
  <c r="H65"/>
  <c r="G65"/>
  <c r="F65"/>
  <c r="E65"/>
  <c r="D65"/>
  <c r="B65" s="1"/>
  <c r="J64"/>
  <c r="I64"/>
  <c r="H64"/>
  <c r="G64"/>
  <c r="F64"/>
  <c r="E64"/>
  <c r="D64"/>
  <c r="B64" s="1"/>
  <c r="J63"/>
  <c r="I63"/>
  <c r="H63"/>
  <c r="G63"/>
  <c r="F63"/>
  <c r="E63"/>
  <c r="D63"/>
  <c r="B63" s="1"/>
  <c r="J62"/>
  <c r="I62"/>
  <c r="H62"/>
  <c r="G62"/>
  <c r="F62"/>
  <c r="E62"/>
  <c r="D62"/>
  <c r="B62" s="1"/>
  <c r="J61"/>
  <c r="I61"/>
  <c r="H61"/>
  <c r="G61"/>
  <c r="F61"/>
  <c r="E61"/>
  <c r="D61"/>
  <c r="B61" s="1"/>
  <c r="J60"/>
  <c r="I60"/>
  <c r="H60"/>
  <c r="G60"/>
  <c r="F60"/>
  <c r="E60"/>
  <c r="D60"/>
  <c r="B60" s="1"/>
  <c r="J59"/>
  <c r="I59"/>
  <c r="H59"/>
  <c r="G59"/>
  <c r="F59"/>
  <c r="E59"/>
  <c r="D59"/>
  <c r="B59" s="1"/>
  <c r="J58"/>
  <c r="I58"/>
  <c r="H58"/>
  <c r="G58"/>
  <c r="F58"/>
  <c r="E58"/>
  <c r="D58"/>
  <c r="B58" s="1"/>
  <c r="J57"/>
  <c r="I57"/>
  <c r="H57"/>
  <c r="G57"/>
  <c r="F57"/>
  <c r="E57"/>
  <c r="D57"/>
  <c r="B57" s="1"/>
  <c r="J56"/>
  <c r="I56"/>
  <c r="H56"/>
  <c r="G56"/>
  <c r="F56"/>
  <c r="E56"/>
  <c r="D56"/>
  <c r="B56" s="1"/>
  <c r="J55"/>
  <c r="I55"/>
  <c r="H55"/>
  <c r="G55"/>
  <c r="F55"/>
  <c r="E55"/>
  <c r="D55"/>
  <c r="B55" s="1"/>
  <c r="J54"/>
  <c r="I54"/>
  <c r="H54"/>
  <c r="G54"/>
  <c r="F54"/>
  <c r="E54"/>
  <c r="D54"/>
  <c r="B54" s="1"/>
  <c r="J53"/>
  <c r="I53"/>
  <c r="H53"/>
  <c r="G53"/>
  <c r="F53"/>
  <c r="E53"/>
  <c r="D53"/>
  <c r="B53" s="1"/>
  <c r="J52"/>
  <c r="I52"/>
  <c r="H52"/>
  <c r="G52"/>
  <c r="F52"/>
  <c r="E52"/>
  <c r="D52"/>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B7" s="1"/>
  <c r="EA2"/>
  <c r="EA4"/>
  <c r="X4" i="32" s="1"/>
  <c r="J303" i="15"/>
  <c r="J302"/>
  <c r="J301"/>
  <c r="J300"/>
  <c r="J299"/>
  <c r="J298"/>
  <c r="J297"/>
  <c r="J296"/>
  <c r="J295"/>
  <c r="J294"/>
  <c r="J293"/>
  <c r="I293"/>
  <c r="J292"/>
  <c r="I292"/>
  <c r="J291"/>
  <c r="I291"/>
  <c r="J290"/>
  <c r="I290"/>
  <c r="J289"/>
  <c r="I289"/>
  <c r="J288"/>
  <c r="I288"/>
  <c r="J287"/>
  <c r="I287"/>
  <c r="J286"/>
  <c r="I286"/>
  <c r="J285"/>
  <c r="I285"/>
  <c r="J284"/>
  <c r="I284"/>
  <c r="J283"/>
  <c r="I283"/>
  <c r="J282"/>
  <c r="I282"/>
  <c r="J281"/>
  <c r="I281"/>
  <c r="J280"/>
  <c r="I280"/>
  <c r="DL105" i="28"/>
  <c r="C105" i="32"/>
  <c r="A107" i="15"/>
  <c r="DG104" i="28"/>
  <c r="A106" i="15"/>
  <c r="C103" i="32"/>
  <c r="A105" i="15"/>
  <c r="C102" i="32"/>
  <c r="A104" i="15"/>
  <c r="C101" i="32"/>
  <c r="A103" i="15"/>
  <c r="DL100" i="28"/>
  <c r="DG100"/>
  <c r="C100" i="32"/>
  <c r="A102" i="15"/>
  <c r="C99" i="32"/>
  <c r="A101" i="15"/>
  <c r="C98" i="32"/>
  <c r="A100" i="15"/>
  <c r="C97" i="32"/>
  <c r="A99" i="15"/>
  <c r="DL96" i="28"/>
  <c r="DG96"/>
  <c r="C96" i="32"/>
  <c r="A98" i="15"/>
  <c r="C95" i="32"/>
  <c r="A97" i="15"/>
  <c r="C94" i="32"/>
  <c r="A96" i="15"/>
  <c r="C93" i="32"/>
  <c r="A95" i="15"/>
  <c r="C92" i="32"/>
  <c r="A94" i="15"/>
  <c r="A93"/>
  <c r="C90" i="32"/>
  <c r="A92" i="15"/>
  <c r="C89" i="32"/>
  <c r="A91" i="15"/>
  <c r="C88" i="32"/>
  <c r="A90" i="15"/>
  <c r="A89"/>
  <c r="C86" i="32"/>
  <c r="A88" i="15"/>
  <c r="C85" i="32"/>
  <c r="A87" i="15"/>
  <c r="C84" i="32"/>
  <c r="A86" i="15"/>
  <c r="A85"/>
  <c r="C82" i="32"/>
  <c r="A84" i="15"/>
  <c r="C81" i="32"/>
  <c r="A83" i="15"/>
  <c r="C80" i="32"/>
  <c r="A82" i="15"/>
  <c r="C79" i="32"/>
  <c r="A81" i="15"/>
  <c r="C78" i="32"/>
  <c r="A80" i="15"/>
  <c r="C77" i="32"/>
  <c r="A79" i="15"/>
  <c r="C76" i="32"/>
  <c r="A78" i="15"/>
  <c r="DG75" i="28"/>
  <c r="C75" i="32"/>
  <c r="A77" i="15"/>
  <c r="C74" i="32"/>
  <c r="A76" i="15"/>
  <c r="C73" i="32"/>
  <c r="A75" i="15"/>
  <c r="C72" i="32"/>
  <c r="A74" i="15"/>
  <c r="C71" i="32"/>
  <c r="A73" i="15"/>
  <c r="C70" i="32"/>
  <c r="A72" i="15"/>
  <c r="C69" i="32"/>
  <c r="A71" i="15"/>
  <c r="C68" i="32"/>
  <c r="A70" i="15"/>
  <c r="C67" i="32"/>
  <c r="A69" i="15"/>
  <c r="C66" i="32"/>
  <c r="A68" i="15"/>
  <c r="C65" i="32"/>
  <c r="A67" i="15"/>
  <c r="C64" i="32"/>
  <c r="A66" i="15"/>
  <c r="C63" i="32"/>
  <c r="A65" i="15"/>
  <c r="C62" i="32"/>
  <c r="A64" i="15"/>
  <c r="C61" i="32"/>
  <c r="A63" i="15"/>
  <c r="DG60" i="28"/>
  <c r="C60" i="32"/>
  <c r="A62" i="15"/>
  <c r="C59" i="32"/>
  <c r="A61" i="15"/>
  <c r="C58" i="32"/>
  <c r="A60" i="15"/>
  <c r="C57" i="32"/>
  <c r="A59" i="15"/>
  <c r="C56" i="32"/>
  <c r="A58" i="15"/>
  <c r="C55" i="32"/>
  <c r="A57" i="15"/>
  <c r="C54" i="32"/>
  <c r="A56" i="15"/>
  <c r="C53" i="32"/>
  <c r="A55" i="15"/>
  <c r="C52" i="32"/>
  <c r="A54" i="15"/>
  <c r="D53"/>
  <c r="C51" i="32" s="1"/>
  <c r="A53" i="15"/>
  <c r="D52"/>
  <c r="C50" i="32" s="1"/>
  <c r="A52" i="15"/>
  <c r="D51"/>
  <c r="C49" i="32" s="1"/>
  <c r="A51" i="15"/>
  <c r="D50"/>
  <c r="C48" i="32" s="1"/>
  <c r="A50" i="15"/>
  <c r="D49"/>
  <c r="C47" i="32" s="1"/>
  <c r="A49" i="15"/>
  <c r="D48"/>
  <c r="C46" i="32" s="1"/>
  <c r="A48" i="15"/>
  <c r="D47"/>
  <c r="C45" i="32" s="1"/>
  <c r="A47" i="15"/>
  <c r="D46"/>
  <c r="C44" i="32" s="1"/>
  <c r="A46" i="15"/>
  <c r="D45"/>
  <c r="C43" i="32" s="1"/>
  <c r="A45" i="15"/>
  <c r="D44"/>
  <c r="C42" i="32" s="1"/>
  <c r="A44" i="15"/>
  <c r="D43"/>
  <c r="C41" i="32" s="1"/>
  <c r="A43" i="15"/>
  <c r="D42"/>
  <c r="C40" i="32" s="1"/>
  <c r="A42" i="15"/>
  <c r="D41"/>
  <c r="C39" i="32" s="1"/>
  <c r="A41" i="15"/>
  <c r="D40"/>
  <c r="C38" i="32" s="1"/>
  <c r="A40" i="15"/>
  <c r="D39"/>
  <c r="C37" i="32" s="1"/>
  <c r="A39" i="15"/>
  <c r="D38"/>
  <c r="C36" i="32" s="1"/>
  <c r="A38" i="15"/>
  <c r="D37"/>
  <c r="C35" i="32" s="1"/>
  <c r="A37" i="15"/>
  <c r="D36"/>
  <c r="C34" i="32" s="1"/>
  <c r="A36" i="15"/>
  <c r="D35"/>
  <c r="C33" i="32" s="1"/>
  <c r="A35" i="15"/>
  <c r="D34"/>
  <c r="C32" i="32" s="1"/>
  <c r="A34" i="15"/>
  <c r="D33"/>
  <c r="C31" i="32" s="1"/>
  <c r="A33" i="15"/>
  <c r="DG30" i="28"/>
  <c r="D32" i="15"/>
  <c r="C30" i="32" s="1"/>
  <c r="A32" i="15"/>
  <c r="DL29" i="28"/>
  <c r="D31" i="15"/>
  <c r="C29" i="32" s="1"/>
  <c r="A31" i="15"/>
  <c r="D30"/>
  <c r="C28" i="32" s="1"/>
  <c r="A30" i="15"/>
  <c r="D29"/>
  <c r="C27" i="32" s="1"/>
  <c r="A29" i="15"/>
  <c r="D28"/>
  <c r="C26" i="32" s="1"/>
  <c r="A28" i="15"/>
  <c r="DL25" i="28"/>
  <c r="D27" i="15"/>
  <c r="C25" i="32" s="1"/>
  <c r="A27" i="15"/>
  <c r="D26"/>
  <c r="C24" i="32" s="1"/>
  <c r="A26" i="15"/>
  <c r="D25"/>
  <c r="C23" i="32" s="1"/>
  <c r="A25" i="15"/>
  <c r="D24"/>
  <c r="C22" i="32" s="1"/>
  <c r="A24" i="15"/>
  <c r="D23"/>
  <c r="C21" i="32" s="1"/>
  <c r="A23" i="15"/>
  <c r="D22"/>
  <c r="C20" i="32" s="1"/>
  <c r="A22" i="15"/>
  <c r="D21"/>
  <c r="C19" i="32" s="1"/>
  <c r="A21" i="15"/>
  <c r="D20"/>
  <c r="C18" i="32" s="1"/>
  <c r="A20" i="15"/>
  <c r="DL17" i="28"/>
  <c r="D19" i="15"/>
  <c r="C17" i="32" s="1"/>
  <c r="A19" i="15"/>
  <c r="D18"/>
  <c r="C16" i="32" s="1"/>
  <c r="A18" i="15"/>
  <c r="D17"/>
  <c r="C15" i="32" s="1"/>
  <c r="A17" i="15"/>
  <c r="D16"/>
  <c r="C14" i="32" s="1"/>
  <c r="A16" i="15"/>
  <c r="D15"/>
  <c r="C13" i="32" s="1"/>
  <c r="A15" i="15"/>
  <c r="D14"/>
  <c r="C12" i="32" s="1"/>
  <c r="A14" i="15"/>
  <c r="D13"/>
  <c r="C11" i="32" s="1"/>
  <c r="A13" i="15"/>
  <c r="D12"/>
  <c r="C10" i="32" s="1"/>
  <c r="A12" i="15"/>
  <c r="D11"/>
  <c r="C9" i="32" s="1"/>
  <c r="A11" i="15"/>
  <c r="D10"/>
  <c r="C8" i="32" s="1"/>
  <c r="A10" i="15"/>
  <c r="C7" i="32"/>
  <c r="A9" i="15"/>
  <c r="U8"/>
  <c r="O20" i="1"/>
  <c r="M20"/>
  <c r="K20"/>
  <c r="O19"/>
  <c r="M19"/>
  <c r="K19"/>
  <c r="O18"/>
  <c r="M18"/>
  <c r="K18"/>
  <c r="O17"/>
  <c r="M17"/>
  <c r="K17"/>
  <c r="O16"/>
  <c r="M16"/>
  <c r="K16"/>
  <c r="O15"/>
  <c r="M15"/>
  <c r="O14"/>
  <c r="M14"/>
  <c r="O13"/>
  <c r="O12"/>
  <c r="O11"/>
  <c r="O10"/>
  <c r="O9"/>
  <c r="O8"/>
  <c r="M8"/>
  <c r="M9" s="1"/>
  <c r="M10" s="1"/>
  <c r="M11" s="1"/>
  <c r="M12" s="1"/>
  <c r="M13" s="1"/>
  <c r="K8"/>
  <c r="K9" s="1"/>
  <c r="K10" s="1"/>
  <c r="K11" s="1"/>
  <c r="K12" s="1"/>
  <c r="K13" s="1"/>
  <c r="K14" s="1"/>
  <c r="K15" s="1"/>
  <c r="O7"/>
  <c r="M7"/>
  <c r="K7"/>
  <c r="Q14" i="32" l="1"/>
  <c r="L5"/>
  <c r="O5"/>
  <c r="S5"/>
  <c r="P5"/>
  <c r="T5"/>
  <c r="M5"/>
  <c r="U5"/>
  <c r="N5"/>
  <c r="Q5"/>
  <c r="R5"/>
  <c r="V5"/>
  <c r="B8" i="28"/>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EC14"/>
  <c r="ED14" s="1"/>
  <c r="X14" i="32" s="1"/>
  <c r="U14"/>
  <c r="AD120"/>
  <c r="AD121"/>
  <c r="AD118"/>
  <c r="AD122"/>
  <c r="AD124"/>
  <c r="U6" i="28"/>
  <c r="BH14"/>
  <c r="T14" i="32" s="1"/>
  <c r="BF14" i="28"/>
  <c r="R14" i="32" s="1"/>
  <c r="AG15" i="28"/>
  <c r="AH15"/>
  <c r="BE15"/>
  <c r="BF15"/>
  <c r="U15"/>
  <c r="V15"/>
  <c r="BM6"/>
  <c r="BM4"/>
  <c r="AP6"/>
  <c r="AC6"/>
  <c r="AC4"/>
  <c r="BA6"/>
  <c r="BA4"/>
  <c r="AO6"/>
  <c r="AO4"/>
  <c r="BY6"/>
  <c r="BY4"/>
  <c r="CD14"/>
  <c r="BT172"/>
  <c r="BV172"/>
  <c r="CF13"/>
  <c r="CH13"/>
  <c r="BR14"/>
  <c r="BT13"/>
  <c r="BV13"/>
  <c r="C87"/>
  <c r="C87" i="32"/>
  <c r="C91" i="28"/>
  <c r="C91" i="32"/>
  <c r="C104" i="28"/>
  <c r="C104" i="32"/>
  <c r="C83" i="28"/>
  <c r="C83" i="32"/>
  <c r="FE4" i="28"/>
  <c r="AG4" i="32" s="1"/>
  <c r="FC4" i="28"/>
  <c r="AE4" i="32" s="1"/>
  <c r="K5"/>
  <c r="AE7"/>
  <c r="CW278" i="28"/>
  <c r="AK15"/>
  <c r="EG15" s="1"/>
  <c r="EH15" s="1"/>
  <c r="Y15" i="32" s="1"/>
  <c r="AL15" i="28"/>
  <c r="BI15"/>
  <c r="EO15" s="1"/>
  <c r="EP15" s="1"/>
  <c r="AA15" i="32" s="1"/>
  <c r="BJ15" i="28"/>
  <c r="BQ15"/>
  <c r="AI7" i="32"/>
  <c r="DE278" i="28"/>
  <c r="AG7" i="32"/>
  <c r="DA278" i="28"/>
  <c r="BL6"/>
  <c r="BE6"/>
  <c r="CC15"/>
  <c r="Y15"/>
  <c r="Z15"/>
  <c r="AS15"/>
  <c r="Q15" i="32" s="1"/>
  <c r="AT15" i="28"/>
  <c r="BX6"/>
  <c r="BZ4"/>
  <c r="AB6"/>
  <c r="P6"/>
  <c r="L6" i="32" s="1"/>
  <c r="DJ24" i="28"/>
  <c r="DI20"/>
  <c r="DI69"/>
  <c r="DG49"/>
  <c r="DI53"/>
  <c r="DI36"/>
  <c r="DG46"/>
  <c r="DK35"/>
  <c r="DK47"/>
  <c r="DJ77"/>
  <c r="DJ105"/>
  <c r="DI40"/>
  <c r="DI65"/>
  <c r="DL39"/>
  <c r="C11"/>
  <c r="DG16"/>
  <c r="C22"/>
  <c r="DG23"/>
  <c r="DG26"/>
  <c r="DL31"/>
  <c r="C38"/>
  <c r="DG39"/>
  <c r="C45"/>
  <c r="DG76"/>
  <c r="C9"/>
  <c r="C10"/>
  <c r="DG22"/>
  <c r="DG38"/>
  <c r="C56"/>
  <c r="DG70"/>
  <c r="DO72"/>
  <c r="C12"/>
  <c r="C16"/>
  <c r="C20"/>
  <c r="DG21"/>
  <c r="DK21"/>
  <c r="C23"/>
  <c r="DG24"/>
  <c r="C26"/>
  <c r="DG29"/>
  <c r="DG32"/>
  <c r="DG34"/>
  <c r="C36"/>
  <c r="DG37"/>
  <c r="DI37"/>
  <c r="C39"/>
  <c r="DG40"/>
  <c r="DG42"/>
  <c r="DG43"/>
  <c r="DG45"/>
  <c r="C47"/>
  <c r="DI49"/>
  <c r="DG52"/>
  <c r="DL23"/>
  <c r="C27"/>
  <c r="DG55"/>
  <c r="DL15"/>
  <c r="C8"/>
  <c r="C13"/>
  <c r="DG15"/>
  <c r="C24"/>
  <c r="DG25"/>
  <c r="DG27"/>
  <c r="DG31"/>
  <c r="C32"/>
  <c r="C34"/>
  <c r="C40"/>
  <c r="C58"/>
  <c r="DG14"/>
  <c r="C15"/>
  <c r="DG18"/>
  <c r="C19"/>
  <c r="DG20"/>
  <c r="C21"/>
  <c r="DL27"/>
  <c r="C28"/>
  <c r="C29"/>
  <c r="C30"/>
  <c r="C33"/>
  <c r="DG33"/>
  <c r="C35"/>
  <c r="DG36"/>
  <c r="C37"/>
  <c r="C42"/>
  <c r="DG47"/>
  <c r="C50"/>
  <c r="C51"/>
  <c r="DG63"/>
  <c r="DG79"/>
  <c r="DO83"/>
  <c r="DL51"/>
  <c r="DI51"/>
  <c r="C53"/>
  <c r="DG59"/>
  <c r="C73"/>
  <c r="DL82"/>
  <c r="DL102"/>
  <c r="DG48"/>
  <c r="C7"/>
  <c r="C14"/>
  <c r="C17"/>
  <c r="DG17"/>
  <c r="C18"/>
  <c r="DG19"/>
  <c r="DL19"/>
  <c r="DL21"/>
  <c r="C25"/>
  <c r="DG28"/>
  <c r="C31"/>
  <c r="DG35"/>
  <c r="C41"/>
  <c r="DG41"/>
  <c r="C43"/>
  <c r="C44"/>
  <c r="C46"/>
  <c r="C48"/>
  <c r="DG50"/>
  <c r="DG51"/>
  <c r="DG57"/>
  <c r="C62"/>
  <c r="C69"/>
  <c r="DL78"/>
  <c r="DO79"/>
  <c r="DO80"/>
  <c r="DG99"/>
  <c r="DG53"/>
  <c r="C59"/>
  <c r="DG64"/>
  <c r="C66"/>
  <c r="DG67"/>
  <c r="DG71"/>
  <c r="DG72"/>
  <c r="DL74"/>
  <c r="DL79"/>
  <c r="C81"/>
  <c r="DL94"/>
  <c r="DL98"/>
  <c r="DO99"/>
  <c r="C101"/>
  <c r="DG54"/>
  <c r="C57"/>
  <c r="DG58"/>
  <c r="C61"/>
  <c r="DG62"/>
  <c r="DL63"/>
  <c r="C64"/>
  <c r="DG69"/>
  <c r="DL75"/>
  <c r="C78"/>
  <c r="C93"/>
  <c r="C63"/>
  <c r="DL67"/>
  <c r="C74"/>
  <c r="C77"/>
  <c r="DG83"/>
  <c r="DG87"/>
  <c r="C89"/>
  <c r="DG44"/>
  <c r="C49"/>
  <c r="C52"/>
  <c r="C54"/>
  <c r="C55"/>
  <c r="DG56"/>
  <c r="DL59"/>
  <c r="C60"/>
  <c r="DG61"/>
  <c r="C65"/>
  <c r="DG65"/>
  <c r="C68"/>
  <c r="DL71"/>
  <c r="C72"/>
  <c r="DL73"/>
  <c r="DG74"/>
  <c r="C76"/>
  <c r="DL77"/>
  <c r="DG78"/>
  <c r="C80"/>
  <c r="DG80"/>
  <c r="DL80"/>
  <c r="DL86"/>
  <c r="DG91"/>
  <c r="C97"/>
  <c r="DO103"/>
  <c r="DG66"/>
  <c r="C67"/>
  <c r="DG68"/>
  <c r="C70"/>
  <c r="C71"/>
  <c r="DL72"/>
  <c r="DG73"/>
  <c r="C75"/>
  <c r="DL76"/>
  <c r="DG77"/>
  <c r="C79"/>
  <c r="C85"/>
  <c r="DL90"/>
  <c r="DG95"/>
  <c r="DO95"/>
  <c r="DN95" s="1"/>
  <c r="DL81"/>
  <c r="DG82"/>
  <c r="C84"/>
  <c r="DL85"/>
  <c r="DG86"/>
  <c r="C88"/>
  <c r="DL89"/>
  <c r="DG90"/>
  <c r="C92"/>
  <c r="DL93"/>
  <c r="DG94"/>
  <c r="C96"/>
  <c r="DL97"/>
  <c r="DG98"/>
  <c r="C100"/>
  <c r="DL101"/>
  <c r="DG102"/>
  <c r="DL104"/>
  <c r="DG81"/>
  <c r="DL84"/>
  <c r="DG85"/>
  <c r="DL88"/>
  <c r="DG89"/>
  <c r="DL92"/>
  <c r="DG93"/>
  <c r="C95"/>
  <c r="DG97"/>
  <c r="C99"/>
  <c r="DG101"/>
  <c r="DG105"/>
  <c r="C82"/>
  <c r="DL83"/>
  <c r="DG84"/>
  <c r="C86"/>
  <c r="DL87"/>
  <c r="DG88"/>
  <c r="C90"/>
  <c r="DL91"/>
  <c r="DG92"/>
  <c r="C94"/>
  <c r="DL95"/>
  <c r="C98"/>
  <c r="DL99"/>
  <c r="C102"/>
  <c r="C103"/>
  <c r="DG103"/>
  <c r="DL103"/>
  <c r="DO104"/>
  <c r="C105"/>
  <c r="DO54"/>
  <c r="DO67"/>
  <c r="DO70"/>
  <c r="DO15"/>
  <c r="DL28"/>
  <c r="DL41"/>
  <c r="DO46"/>
  <c r="DO47"/>
  <c r="DL54"/>
  <c r="DL60"/>
  <c r="DN64"/>
  <c r="DL26"/>
  <c r="DL32"/>
  <c r="DO34"/>
  <c r="DO37"/>
  <c r="DL42"/>
  <c r="DL45"/>
  <c r="DL48"/>
  <c r="DO50"/>
  <c r="DO53"/>
  <c r="DN53" s="1"/>
  <c r="DL58"/>
  <c r="DL61"/>
  <c r="DL64"/>
  <c r="DO14"/>
  <c r="DL22"/>
  <c r="DO30"/>
  <c r="DL38"/>
  <c r="DO49"/>
  <c r="DO65"/>
  <c r="DL14"/>
  <c r="DL20"/>
  <c r="DL30"/>
  <c r="DL33"/>
  <c r="DO55"/>
  <c r="DL65"/>
  <c r="DL68"/>
  <c r="DO71"/>
  <c r="DO31"/>
  <c r="DN32"/>
  <c r="DL44"/>
  <c r="DN45"/>
  <c r="DL57"/>
  <c r="DO63"/>
  <c r="DL70"/>
  <c r="DL16"/>
  <c r="DO18"/>
  <c r="DL36"/>
  <c r="DL46"/>
  <c r="DL49"/>
  <c r="DL52"/>
  <c r="DL62"/>
  <c r="DL18"/>
  <c r="DL24"/>
  <c r="DL34"/>
  <c r="DL37"/>
  <c r="DL40"/>
  <c r="DL50"/>
  <c r="DL53"/>
  <c r="DL56"/>
  <c r="DL66"/>
  <c r="DL69"/>
  <c r="DL35"/>
  <c r="DL43"/>
  <c r="DL47"/>
  <c r="DL55"/>
  <c r="M4" i="32" l="1"/>
  <c r="V15"/>
  <c r="Q6"/>
  <c r="R15"/>
  <c r="EC15" i="28"/>
  <c r="ED15" s="1"/>
  <c r="X15" i="32" s="1"/>
  <c r="U15"/>
  <c r="AD125"/>
  <c r="AD129"/>
  <c r="AD132"/>
  <c r="AD123"/>
  <c r="AD126"/>
  <c r="AD134"/>
  <c r="AD127"/>
  <c r="CI7" i="15"/>
  <c r="CK7" s="1"/>
  <c r="CL7" s="1"/>
  <c r="U16" i="28"/>
  <c r="V16"/>
  <c r="DM16"/>
  <c r="BE16"/>
  <c r="BF16"/>
  <c r="AG16"/>
  <c r="AH16"/>
  <c r="AQ6"/>
  <c r="AA6"/>
  <c r="BT173"/>
  <c r="BV173"/>
  <c r="CF14"/>
  <c r="CH14"/>
  <c r="BT14"/>
  <c r="BV14"/>
  <c r="CD15"/>
  <c r="BR15"/>
  <c r="CC16"/>
  <c r="AK16"/>
  <c r="EG16" s="1"/>
  <c r="EH16" s="1"/>
  <c r="Y16" i="32" s="1"/>
  <c r="AL16" i="28"/>
  <c r="BQ16"/>
  <c r="BI16"/>
  <c r="EO16" s="1"/>
  <c r="EP16" s="1"/>
  <c r="AA16" i="32" s="1"/>
  <c r="BJ16" i="28"/>
  <c r="Y16"/>
  <c r="Z16"/>
  <c r="AS16"/>
  <c r="AT16"/>
  <c r="R6"/>
  <c r="BB6"/>
  <c r="AY6"/>
  <c r="K6" i="32" s="1"/>
  <c r="AD6" i="28"/>
  <c r="DN72"/>
  <c r="DI35"/>
  <c r="DO17"/>
  <c r="DO66"/>
  <c r="DO62"/>
  <c r="DK77"/>
  <c r="DI31"/>
  <c r="DI24"/>
  <c r="DJ101"/>
  <c r="DJ89"/>
  <c r="DI39"/>
  <c r="DK24"/>
  <c r="DK101"/>
  <c r="DI101"/>
  <c r="DI89"/>
  <c r="DK39"/>
  <c r="DJ69"/>
  <c r="DI77"/>
  <c r="DI47"/>
  <c r="DI43"/>
  <c r="DI17"/>
  <c r="DJ33"/>
  <c r="DI67"/>
  <c r="DI97"/>
  <c r="DN92"/>
  <c r="DN103"/>
  <c r="DI68"/>
  <c r="DI19"/>
  <c r="DJ81"/>
  <c r="DJ93"/>
  <c r="DI52"/>
  <c r="DN29"/>
  <c r="DJ36"/>
  <c r="DI23"/>
  <c r="DK23"/>
  <c r="DK81"/>
  <c r="DI81"/>
  <c r="DK93"/>
  <c r="DI93"/>
  <c r="DK19"/>
  <c r="DN76"/>
  <c r="DN71"/>
  <c r="DK97"/>
  <c r="DJ56"/>
  <c r="DN63"/>
  <c r="DK71"/>
  <c r="DJ35"/>
  <c r="DI71"/>
  <c r="DI59"/>
  <c r="DK40"/>
  <c r="DK20"/>
  <c r="DI56"/>
  <c r="DK52"/>
  <c r="DM15"/>
  <c r="DI63"/>
  <c r="DK56"/>
  <c r="DJ20"/>
  <c r="DI21"/>
  <c r="DK55"/>
  <c r="DN49"/>
  <c r="DK67"/>
  <c r="DN87"/>
  <c r="DN83"/>
  <c r="DK27"/>
  <c r="DI27"/>
  <c r="DI33"/>
  <c r="DI85"/>
  <c r="DJ73"/>
  <c r="DJ53"/>
  <c r="DI55"/>
  <c r="DI105"/>
  <c r="DI73"/>
  <c r="DN65"/>
  <c r="DN55"/>
  <c r="DN61"/>
  <c r="DN99"/>
  <c r="DN74"/>
  <c r="DN85"/>
  <c r="DN37"/>
  <c r="DN24"/>
  <c r="DO92"/>
  <c r="DO88"/>
  <c r="DO101"/>
  <c r="DO98"/>
  <c r="DI96"/>
  <c r="DO82"/>
  <c r="DI76"/>
  <c r="DI91"/>
  <c r="DO87"/>
  <c r="DI79"/>
  <c r="DO105"/>
  <c r="DO84"/>
  <c r="DO89"/>
  <c r="DO81"/>
  <c r="DO90"/>
  <c r="DI88"/>
  <c r="DO73"/>
  <c r="DI90"/>
  <c r="DO78"/>
  <c r="DI72"/>
  <c r="DI86"/>
  <c r="DI83"/>
  <c r="DI102"/>
  <c r="DO75"/>
  <c r="DO76"/>
  <c r="DI15"/>
  <c r="DO69"/>
  <c r="DO100"/>
  <c r="DO96"/>
  <c r="DO97"/>
  <c r="DI100"/>
  <c r="DO94"/>
  <c r="DI84"/>
  <c r="DI104"/>
  <c r="DO77"/>
  <c r="DI95"/>
  <c r="DO74"/>
  <c r="DI80"/>
  <c r="DI87"/>
  <c r="DI74"/>
  <c r="DI98"/>
  <c r="DI94"/>
  <c r="DO91"/>
  <c r="DO33"/>
  <c r="DO93"/>
  <c r="DO85"/>
  <c r="DI103"/>
  <c r="DO102"/>
  <c r="DI92"/>
  <c r="DO86"/>
  <c r="DJ97"/>
  <c r="DI75"/>
  <c r="DI99"/>
  <c r="DI78"/>
  <c r="DI82"/>
  <c r="DN69"/>
  <c r="DO21"/>
  <c r="DO60"/>
  <c r="DO44"/>
  <c r="DO20"/>
  <c r="DO61"/>
  <c r="DI48"/>
  <c r="DI25"/>
  <c r="DI38"/>
  <c r="DI58"/>
  <c r="DO26"/>
  <c r="DO39"/>
  <c r="DO22"/>
  <c r="DI34"/>
  <c r="DI62"/>
  <c r="DO25"/>
  <c r="DI42"/>
  <c r="DO28"/>
  <c r="DO45"/>
  <c r="DI32"/>
  <c r="DO27"/>
  <c r="DO57"/>
  <c r="DI46"/>
  <c r="DO41"/>
  <c r="DO64"/>
  <c r="DO56"/>
  <c r="DO48"/>
  <c r="DO40"/>
  <c r="DO32"/>
  <c r="DO24"/>
  <c r="DO16"/>
  <c r="DJ68"/>
  <c r="DK59"/>
  <c r="DJ52"/>
  <c r="DK49"/>
  <c r="DK43"/>
  <c r="DI16"/>
  <c r="DI60"/>
  <c r="DI50"/>
  <c r="DI70"/>
  <c r="DO23"/>
  <c r="DO19"/>
  <c r="DM14"/>
  <c r="DI22"/>
  <c r="DO51"/>
  <c r="DO35"/>
  <c r="DI26"/>
  <c r="DN20"/>
  <c r="DN67"/>
  <c r="DN21"/>
  <c r="DO68"/>
  <c r="DO52"/>
  <c r="DO36"/>
  <c r="DI64"/>
  <c r="DO58"/>
  <c r="DO42"/>
  <c r="DO29"/>
  <c r="DI66"/>
  <c r="DI61"/>
  <c r="DO59"/>
  <c r="DI45"/>
  <c r="DO43"/>
  <c r="DI29"/>
  <c r="DI57"/>
  <c r="DI44"/>
  <c r="DO38"/>
  <c r="DI18"/>
  <c r="DI41"/>
  <c r="DI28"/>
  <c r="DI30"/>
  <c r="DI14"/>
  <c r="DJ63"/>
  <c r="DI54"/>
  <c r="DK36"/>
  <c r="N6" i="32" l="1"/>
  <c r="V16"/>
  <c r="Q16"/>
  <c r="R16"/>
  <c r="CR7" i="15"/>
  <c r="Z6" i="28" s="1"/>
  <c r="T6"/>
  <c r="P6" i="32" s="1"/>
  <c r="EC16" i="28"/>
  <c r="ED16" s="1"/>
  <c r="X16" i="32" s="1"/>
  <c r="U16"/>
  <c r="AD130"/>
  <c r="AD136"/>
  <c r="AD135"/>
  <c r="AD128"/>
  <c r="AD131"/>
  <c r="Q6" i="28"/>
  <c r="M6" i="32" s="1"/>
  <c r="AG17" i="28"/>
  <c r="AH17"/>
  <c r="BE17"/>
  <c r="BF17"/>
  <c r="U17"/>
  <c r="V17"/>
  <c r="DM17"/>
  <c r="BC6"/>
  <c r="AE6"/>
  <c r="S6"/>
  <c r="BR16"/>
  <c r="CF15"/>
  <c r="CH15"/>
  <c r="CD16"/>
  <c r="BT15"/>
  <c r="BV15"/>
  <c r="BK6"/>
  <c r="BT174"/>
  <c r="BV174"/>
  <c r="Y17"/>
  <c r="Z17"/>
  <c r="V17" i="32" s="1"/>
  <c r="BI17" i="28"/>
  <c r="EO17" s="1"/>
  <c r="EP17" s="1"/>
  <c r="AA17" i="32" s="1"/>
  <c r="BJ17" i="28"/>
  <c r="AS17"/>
  <c r="AT17"/>
  <c r="FD7"/>
  <c r="AF7" i="32" s="1"/>
  <c r="AK17" i="28"/>
  <c r="EG17" s="1"/>
  <c r="EH17" s="1"/>
  <c r="Y17" i="32" s="1"/>
  <c r="AL17" i="28"/>
  <c r="AH7" i="32"/>
  <c r="CC17" i="28"/>
  <c r="BQ17"/>
  <c r="BW6"/>
  <c r="DJ39"/>
  <c r="DJ47"/>
  <c r="DK89"/>
  <c r="DJ65"/>
  <c r="DJ85"/>
  <c r="DK73"/>
  <c r="DK68"/>
  <c r="DK69"/>
  <c r="DK105"/>
  <c r="DN17"/>
  <c r="DJ23"/>
  <c r="DK33"/>
  <c r="DJ21"/>
  <c r="DN47"/>
  <c r="DN104"/>
  <c r="DN15"/>
  <c r="DJ19"/>
  <c r="DN73"/>
  <c r="DK85"/>
  <c r="DK17"/>
  <c r="DK65"/>
  <c r="DN31"/>
  <c r="DJ17"/>
  <c r="DJ71"/>
  <c r="DN23"/>
  <c r="DJ49"/>
  <c r="DJ55"/>
  <c r="DJ67"/>
  <c r="DJ40"/>
  <c r="DH11"/>
  <c r="DK53"/>
  <c r="DH73"/>
  <c r="DJ82"/>
  <c r="DJ99"/>
  <c r="DJ103"/>
  <c r="DK74"/>
  <c r="DJ87"/>
  <c r="DK84"/>
  <c r="DK100"/>
  <c r="DN96"/>
  <c r="DK63"/>
  <c r="DN75"/>
  <c r="DJ102"/>
  <c r="DJ90"/>
  <c r="DN89"/>
  <c r="DK37"/>
  <c r="DJ15"/>
  <c r="DJ79"/>
  <c r="DK76"/>
  <c r="DN90"/>
  <c r="DJ96"/>
  <c r="DH33"/>
  <c r="DN79"/>
  <c r="DK75"/>
  <c r="DH93"/>
  <c r="DK92"/>
  <c r="DN78"/>
  <c r="DJ80"/>
  <c r="DK104"/>
  <c r="DN102"/>
  <c r="DK82"/>
  <c r="DJ78"/>
  <c r="DK99"/>
  <c r="DJ92"/>
  <c r="DJ94"/>
  <c r="DJ98"/>
  <c r="DK87"/>
  <c r="DN77"/>
  <c r="DJ84"/>
  <c r="DJ100"/>
  <c r="DK51"/>
  <c r="DK102"/>
  <c r="DN94"/>
  <c r="DJ83"/>
  <c r="DJ86"/>
  <c r="DK72"/>
  <c r="DK90"/>
  <c r="DN105"/>
  <c r="DK79"/>
  <c r="DH15"/>
  <c r="DJ37"/>
  <c r="DJ31"/>
  <c r="DN91"/>
  <c r="DJ74"/>
  <c r="DK95"/>
  <c r="DN97"/>
  <c r="DJ51"/>
  <c r="DN98"/>
  <c r="DJ72"/>
  <c r="DJ88"/>
  <c r="DN81"/>
  <c r="DN86"/>
  <c r="DK91"/>
  <c r="DJ76"/>
  <c r="DK31"/>
  <c r="DK78"/>
  <c r="DH81"/>
  <c r="DJ75"/>
  <c r="DK103"/>
  <c r="DN93"/>
  <c r="DN33"/>
  <c r="DJ43"/>
  <c r="DJ59"/>
  <c r="DN82"/>
  <c r="DJ27"/>
  <c r="DK94"/>
  <c r="DK98"/>
  <c r="DK80"/>
  <c r="DJ95"/>
  <c r="DJ104"/>
  <c r="DN100"/>
  <c r="DK83"/>
  <c r="DN80"/>
  <c r="DK86"/>
  <c r="DK88"/>
  <c r="DN84"/>
  <c r="DK15"/>
  <c r="DJ91"/>
  <c r="DK96"/>
  <c r="DN101"/>
  <c r="DN88"/>
  <c r="DH31"/>
  <c r="DN58"/>
  <c r="DJ14"/>
  <c r="DJ45"/>
  <c r="DN34"/>
  <c r="DJ70"/>
  <c r="DJ50"/>
  <c r="DH61"/>
  <c r="DN41"/>
  <c r="DJ54"/>
  <c r="DH21"/>
  <c r="DH37"/>
  <c r="DK14"/>
  <c r="DJ30"/>
  <c r="DN46"/>
  <c r="DN66"/>
  <c r="DJ44"/>
  <c r="DK44"/>
  <c r="DJ57"/>
  <c r="DK45"/>
  <c r="DJ64"/>
  <c r="DK64"/>
  <c r="DK26"/>
  <c r="DN51"/>
  <c r="DK22"/>
  <c r="DH71"/>
  <c r="DN19"/>
  <c r="DK70"/>
  <c r="DH55"/>
  <c r="DK50"/>
  <c r="DH13"/>
  <c r="DK16"/>
  <c r="DN56"/>
  <c r="DK46"/>
  <c r="DN62"/>
  <c r="DJ62"/>
  <c r="DK34"/>
  <c r="DN50"/>
  <c r="DN44"/>
  <c r="DK58"/>
  <c r="DJ38"/>
  <c r="DK25"/>
  <c r="DK48"/>
  <c r="DN38"/>
  <c r="DK30"/>
  <c r="DJ28"/>
  <c r="DK28"/>
  <c r="DN59"/>
  <c r="DN68"/>
  <c r="DN30"/>
  <c r="DN16"/>
  <c r="DN48"/>
  <c r="DN27"/>
  <c r="DK42"/>
  <c r="DK62"/>
  <c r="DH69"/>
  <c r="DN60"/>
  <c r="DK41"/>
  <c r="DJ18"/>
  <c r="DJ29"/>
  <c r="DK61"/>
  <c r="DJ66"/>
  <c r="DH44"/>
  <c r="DN36"/>
  <c r="DN54"/>
  <c r="DN14"/>
  <c r="DN18"/>
  <c r="DH45"/>
  <c r="DJ46"/>
  <c r="DJ32"/>
  <c r="DN26"/>
  <c r="DN39"/>
  <c r="DK38"/>
  <c r="DJ25"/>
  <c r="DJ61"/>
  <c r="DJ22"/>
  <c r="DJ16"/>
  <c r="DH29"/>
  <c r="DJ34"/>
  <c r="DJ48"/>
  <c r="DK54"/>
  <c r="DH53"/>
  <c r="DH25"/>
  <c r="DJ41"/>
  <c r="DK18"/>
  <c r="DK57"/>
  <c r="DK29"/>
  <c r="DN43"/>
  <c r="DK66"/>
  <c r="DN52"/>
  <c r="DH63"/>
  <c r="DJ26"/>
  <c r="DN35"/>
  <c r="DH47"/>
  <c r="DJ60"/>
  <c r="DK60"/>
  <c r="DN40"/>
  <c r="DN57"/>
  <c r="DK32"/>
  <c r="DH60"/>
  <c r="DJ42"/>
  <c r="DN22"/>
  <c r="DN25"/>
  <c r="DN70"/>
  <c r="DN28"/>
  <c r="DN42"/>
  <c r="DJ58"/>
  <c r="DH7"/>
  <c r="O6" i="32" l="1"/>
  <c r="Q17"/>
  <c r="R17"/>
  <c r="EC17" i="28"/>
  <c r="ED17" s="1"/>
  <c r="X17" i="32" s="1"/>
  <c r="U17"/>
  <c r="AD140"/>
  <c r="AD133"/>
  <c r="AD137"/>
  <c r="AD139"/>
  <c r="U18" i="28"/>
  <c r="V18"/>
  <c r="DM18"/>
  <c r="AG18"/>
  <c r="AH18"/>
  <c r="BE18"/>
  <c r="BN6"/>
  <c r="BO6"/>
  <c r="CH16"/>
  <c r="CF16"/>
  <c r="BR17"/>
  <c r="BT16"/>
  <c r="BV16"/>
  <c r="CD17"/>
  <c r="BT175"/>
  <c r="BV175"/>
  <c r="FH7"/>
  <c r="AJ7" i="32" s="1"/>
  <c r="AK18" i="28"/>
  <c r="EG18" s="1"/>
  <c r="EH18" s="1"/>
  <c r="Y18" i="32" s="1"/>
  <c r="AL18" i="28"/>
  <c r="AS18"/>
  <c r="AT18"/>
  <c r="BQ18"/>
  <c r="CC18"/>
  <c r="BI18"/>
  <c r="EO18" s="1"/>
  <c r="EP18" s="1"/>
  <c r="AA18" i="32" s="1"/>
  <c r="BJ18" i="28"/>
  <c r="Y18"/>
  <c r="Z18"/>
  <c r="BZ6"/>
  <c r="CA6"/>
  <c r="DH105"/>
  <c r="DH35"/>
  <c r="DG10"/>
  <c r="DH80"/>
  <c r="DH74"/>
  <c r="DH95"/>
  <c r="DH96"/>
  <c r="DH92"/>
  <c r="DG13"/>
  <c r="DG7"/>
  <c r="DH104"/>
  <c r="DH52"/>
  <c r="DH103"/>
  <c r="DH75"/>
  <c r="DH86"/>
  <c r="DH49"/>
  <c r="DH91"/>
  <c r="DH100"/>
  <c r="DH89"/>
  <c r="DG8"/>
  <c r="DH98"/>
  <c r="DH36"/>
  <c r="DH41"/>
  <c r="DG11"/>
  <c r="DH68"/>
  <c r="DH57"/>
  <c r="DH76"/>
  <c r="DH101"/>
  <c r="DH65"/>
  <c r="DH85"/>
  <c r="DH83"/>
  <c r="DH9"/>
  <c r="DH94"/>
  <c r="DH84"/>
  <c r="DH78"/>
  <c r="DH77"/>
  <c r="DH97"/>
  <c r="DG9"/>
  <c r="DG12"/>
  <c r="DH17"/>
  <c r="DH99"/>
  <c r="DH72"/>
  <c r="DH79"/>
  <c r="DH82"/>
  <c r="DH88"/>
  <c r="DH90"/>
  <c r="DH20"/>
  <c r="DH87"/>
  <c r="DH102"/>
  <c r="DH43"/>
  <c r="DH54"/>
  <c r="DH38"/>
  <c r="DH22"/>
  <c r="DH26"/>
  <c r="DH66"/>
  <c r="DH14"/>
  <c r="DH40"/>
  <c r="DH16"/>
  <c r="DH12"/>
  <c r="DH56"/>
  <c r="DH39"/>
  <c r="DH19"/>
  <c r="DH32"/>
  <c r="DH62"/>
  <c r="DH46"/>
  <c r="DH70"/>
  <c r="DH59"/>
  <c r="DH24"/>
  <c r="DH67"/>
  <c r="DH34"/>
  <c r="DH28"/>
  <c r="DH51"/>
  <c r="DH27"/>
  <c r="DH58"/>
  <c r="DH8"/>
  <c r="DH30"/>
  <c r="DH42"/>
  <c r="DH10"/>
  <c r="DH23"/>
  <c r="DH50"/>
  <c r="DH64"/>
  <c r="DH48"/>
  <c r="DH18"/>
  <c r="V18" i="32" l="1"/>
  <c r="Q18"/>
  <c r="EC18" i="28"/>
  <c r="ED18" s="1"/>
  <c r="X18" i="32" s="1"/>
  <c r="U18"/>
  <c r="AD138"/>
  <c r="AD144"/>
  <c r="AD141"/>
  <c r="AD142"/>
  <c r="U19" i="28"/>
  <c r="V19"/>
  <c r="DM19"/>
  <c r="BE19"/>
  <c r="BF19"/>
  <c r="BH18"/>
  <c r="T18" i="32" s="1"/>
  <c r="BF18" i="28"/>
  <c r="R18" i="32" s="1"/>
  <c r="AG19" i="28"/>
  <c r="AH19"/>
  <c r="BR18"/>
  <c r="CD18"/>
  <c r="BT176"/>
  <c r="BV176"/>
  <c r="CF17"/>
  <c r="CH17"/>
  <c r="BT17"/>
  <c r="BV17"/>
  <c r="AK19"/>
  <c r="EG19" s="1"/>
  <c r="EH19" s="1"/>
  <c r="Y19" i="32" s="1"/>
  <c r="AL19" i="28"/>
  <c r="BQ19"/>
  <c r="BI19"/>
  <c r="EO19" s="1"/>
  <c r="EP19" s="1"/>
  <c r="AA19" i="32" s="1"/>
  <c r="BJ19" i="28"/>
  <c r="AS19"/>
  <c r="Q19" i="32" s="1"/>
  <c r="AT19" i="28"/>
  <c r="Y19"/>
  <c r="Z19"/>
  <c r="CC19"/>
  <c r="V19" i="32" l="1"/>
  <c r="R19"/>
  <c r="EC19" i="28"/>
  <c r="ED19" s="1"/>
  <c r="X19" i="32" s="1"/>
  <c r="U19"/>
  <c r="AD147"/>
  <c r="AD143"/>
  <c r="AD146"/>
  <c r="AD149"/>
  <c r="AD145"/>
  <c r="BE20" i="28"/>
  <c r="BF20"/>
  <c r="U20"/>
  <c r="V20"/>
  <c r="DM20"/>
  <c r="AG20"/>
  <c r="AH20"/>
  <c r="BR19"/>
  <c r="BT177"/>
  <c r="BV177"/>
  <c r="BT18"/>
  <c r="BV18"/>
  <c r="CD19"/>
  <c r="CH18"/>
  <c r="CF18"/>
  <c r="BQ20"/>
  <c r="BI20"/>
  <c r="EO20" s="1"/>
  <c r="EP20" s="1"/>
  <c r="AA20" i="32" s="1"/>
  <c r="BJ20" i="28"/>
  <c r="CC20"/>
  <c r="AK20"/>
  <c r="EG20" s="1"/>
  <c r="EH20" s="1"/>
  <c r="Y20" i="32" s="1"/>
  <c r="AL20" i="28"/>
  <c r="Y20"/>
  <c r="Z20"/>
  <c r="V20" i="32" s="1"/>
  <c r="AS20" i="28"/>
  <c r="AT20"/>
  <c r="DO11"/>
  <c r="DO13"/>
  <c r="DO7"/>
  <c r="Q20" i="32" l="1"/>
  <c r="R20"/>
  <c r="EC20" i="28"/>
  <c r="ED20" s="1"/>
  <c r="X20" i="32" s="1"/>
  <c r="U20"/>
  <c r="AD154"/>
  <c r="AD151"/>
  <c r="AD148"/>
  <c r="AD152"/>
  <c r="AD156"/>
  <c r="AD150"/>
  <c r="BE21" i="28"/>
  <c r="BF21"/>
  <c r="U21"/>
  <c r="V21"/>
  <c r="DM21"/>
  <c r="AG21"/>
  <c r="AH21"/>
  <c r="BR20"/>
  <c r="BT178"/>
  <c r="BV178"/>
  <c r="BT19"/>
  <c r="BV19"/>
  <c r="CD20"/>
  <c r="CF19"/>
  <c r="CH19"/>
  <c r="BI21"/>
  <c r="EO21" s="1"/>
  <c r="EP21" s="1"/>
  <c r="AA21" i="32" s="1"/>
  <c r="BJ21" i="28"/>
  <c r="CC21"/>
  <c r="AS21"/>
  <c r="Q21" i="32" s="1"/>
  <c r="AT21" i="28"/>
  <c r="AK21"/>
  <c r="EG21" s="1"/>
  <c r="EH21" s="1"/>
  <c r="Y21" i="32" s="1"/>
  <c r="AL21" i="28"/>
  <c r="Y21"/>
  <c r="Z21"/>
  <c r="BQ21"/>
  <c r="DO9"/>
  <c r="DO12"/>
  <c r="DO8"/>
  <c r="DO10"/>
  <c r="V21" i="32" l="1"/>
  <c r="R21"/>
  <c r="EC21" i="28"/>
  <c r="ED21" s="1"/>
  <c r="X21" i="32" s="1"/>
  <c r="U21"/>
  <c r="AD161"/>
  <c r="AD153"/>
  <c r="AD155"/>
  <c r="AD159"/>
  <c r="AD162"/>
  <c r="AD164"/>
  <c r="AD157"/>
  <c r="AG22" i="28"/>
  <c r="AH22"/>
  <c r="U22"/>
  <c r="V22"/>
  <c r="DM22"/>
  <c r="BE22"/>
  <c r="BF22"/>
  <c r="BR21"/>
  <c r="CD21"/>
  <c r="CF20"/>
  <c r="CH20"/>
  <c r="BT20"/>
  <c r="BV20"/>
  <c r="BT179"/>
  <c r="BV179"/>
  <c r="CC22"/>
  <c r="BQ22"/>
  <c r="BI22"/>
  <c r="EO22" s="1"/>
  <c r="EP22" s="1"/>
  <c r="AA22" i="32" s="1"/>
  <c r="BJ22" i="28"/>
  <c r="AK22"/>
  <c r="EG22" s="1"/>
  <c r="EH22" s="1"/>
  <c r="Y22" i="32" s="1"/>
  <c r="AL22" i="28"/>
  <c r="AS22"/>
  <c r="Q22" i="32" s="1"/>
  <c r="AT22" i="28"/>
  <c r="Y22"/>
  <c r="Z22"/>
  <c r="DL7"/>
  <c r="DL11"/>
  <c r="V22" i="32" l="1"/>
  <c r="R22"/>
  <c r="EC22" i="28"/>
  <c r="ED22" s="1"/>
  <c r="X22" i="32" s="1"/>
  <c r="U22"/>
  <c r="AD160"/>
  <c r="AD158"/>
  <c r="U23" i="28"/>
  <c r="V23"/>
  <c r="DM23"/>
  <c r="AG23"/>
  <c r="AH23"/>
  <c r="BE23"/>
  <c r="BF23"/>
  <c r="BR22"/>
  <c r="CD22"/>
  <c r="BT21"/>
  <c r="BV21"/>
  <c r="BT180"/>
  <c r="BV180"/>
  <c r="CH21"/>
  <c r="CF21"/>
  <c r="AK23"/>
  <c r="EG23" s="1"/>
  <c r="EH23" s="1"/>
  <c r="Y23" i="32" s="1"/>
  <c r="AL23" i="28"/>
  <c r="Y23"/>
  <c r="Z23"/>
  <c r="BI23"/>
  <c r="EO23" s="1"/>
  <c r="EP23" s="1"/>
  <c r="AA23" i="32" s="1"/>
  <c r="BJ23" i="28"/>
  <c r="CC23"/>
  <c r="AS23"/>
  <c r="Q23" i="32" s="1"/>
  <c r="AT23" i="28"/>
  <c r="BQ23"/>
  <c r="DL9"/>
  <c r="DL13"/>
  <c r="DL12"/>
  <c r="DI11"/>
  <c r="DL8"/>
  <c r="DL10"/>
  <c r="DM11"/>
  <c r="V23" i="32" l="1"/>
  <c r="R23"/>
  <c r="EC23" i="28"/>
  <c r="ED23" s="1"/>
  <c r="X23" i="32" s="1"/>
  <c r="U23"/>
  <c r="AD167"/>
  <c r="AD163"/>
  <c r="AD174"/>
  <c r="AD166"/>
  <c r="AD165"/>
  <c r="AD169"/>
  <c r="AG24" i="28"/>
  <c r="AH24"/>
  <c r="U24"/>
  <c r="V24"/>
  <c r="DM24"/>
  <c r="BE24"/>
  <c r="BR23"/>
  <c r="CD23"/>
  <c r="BT22"/>
  <c r="BV22"/>
  <c r="BT181"/>
  <c r="BV181"/>
  <c r="CH22"/>
  <c r="CF22"/>
  <c r="AK24"/>
  <c r="EG24" s="1"/>
  <c r="EH24" s="1"/>
  <c r="Y24" i="32" s="1"/>
  <c r="AL24" i="28"/>
  <c r="Y24"/>
  <c r="Z24"/>
  <c r="BQ24"/>
  <c r="CC24"/>
  <c r="BI24"/>
  <c r="EO24" s="1"/>
  <c r="EP24" s="1"/>
  <c r="AA24" i="32" s="1"/>
  <c r="BJ24" i="28"/>
  <c r="AS24"/>
  <c r="AT24"/>
  <c r="DI7"/>
  <c r="DM13"/>
  <c r="DI13"/>
  <c r="DM9"/>
  <c r="DI9"/>
  <c r="DN11"/>
  <c r="DI8"/>
  <c r="DM12"/>
  <c r="DM10"/>
  <c r="DM8"/>
  <c r="DI12"/>
  <c r="DK11"/>
  <c r="DI10"/>
  <c r="DJ11"/>
  <c r="V24" i="32" l="1"/>
  <c r="Q24"/>
  <c r="EC24" i="28"/>
  <c r="ED24" s="1"/>
  <c r="X24" i="32" s="1"/>
  <c r="U24"/>
  <c r="AD168"/>
  <c r="AD172"/>
  <c r="AD170"/>
  <c r="AD171"/>
  <c r="AD173"/>
  <c r="AD176"/>
  <c r="BH24" i="28"/>
  <c r="T24" i="32" s="1"/>
  <c r="BF24" i="28"/>
  <c r="R24" i="32" s="1"/>
  <c r="U25" i="28"/>
  <c r="DM25"/>
  <c r="AG25"/>
  <c r="BE25"/>
  <c r="BF25"/>
  <c r="BR24"/>
  <c r="BT182"/>
  <c r="BV182"/>
  <c r="BT23"/>
  <c r="BV23"/>
  <c r="CD24"/>
  <c r="CH23"/>
  <c r="CF23"/>
  <c r="Y25"/>
  <c r="Z25"/>
  <c r="BI25"/>
  <c r="EO25" s="1"/>
  <c r="EP25" s="1"/>
  <c r="AA25" i="32" s="1"/>
  <c r="BJ25" i="28"/>
  <c r="BQ25"/>
  <c r="AS25"/>
  <c r="Q25" i="32" s="1"/>
  <c r="AT25" i="28"/>
  <c r="AK25"/>
  <c r="EG25" s="1"/>
  <c r="EH25" s="1"/>
  <c r="Y25" i="32" s="1"/>
  <c r="AL25" i="28"/>
  <c r="CC25"/>
  <c r="DJ7"/>
  <c r="DK7"/>
  <c r="DM7"/>
  <c r="DJ9"/>
  <c r="DK9"/>
  <c r="DN9"/>
  <c r="DK13"/>
  <c r="DJ13"/>
  <c r="DN13"/>
  <c r="DJ10"/>
  <c r="DN12"/>
  <c r="DJ8"/>
  <c r="DK8"/>
  <c r="DJ12"/>
  <c r="DN8"/>
  <c r="DN10"/>
  <c r="DK10"/>
  <c r="DK12"/>
  <c r="V25" i="32" l="1"/>
  <c r="EC25" i="28"/>
  <c r="ED25" s="1"/>
  <c r="X25" i="32" s="1"/>
  <c r="U25"/>
  <c r="AD177"/>
  <c r="AD175"/>
  <c r="AD179"/>
  <c r="AG26" i="28"/>
  <c r="AH26"/>
  <c r="BE26"/>
  <c r="BF26"/>
  <c r="AJ25"/>
  <c r="AH25"/>
  <c r="U26"/>
  <c r="DM26"/>
  <c r="X25"/>
  <c r="V25"/>
  <c r="R25" i="32" s="1"/>
  <c r="CD25" i="28"/>
  <c r="CH24"/>
  <c r="CF24"/>
  <c r="BR25"/>
  <c r="BT183"/>
  <c r="BV183"/>
  <c r="BT24"/>
  <c r="BV24"/>
  <c r="BQ26"/>
  <c r="CC26"/>
  <c r="AS26"/>
  <c r="Q26" i="32" s="1"/>
  <c r="AT26" i="28"/>
  <c r="BI26"/>
  <c r="EO26" s="1"/>
  <c r="EP26" s="1"/>
  <c r="AA26" i="32" s="1"/>
  <c r="BJ26" i="28"/>
  <c r="AK26"/>
  <c r="EG26" s="1"/>
  <c r="EH26" s="1"/>
  <c r="Y26" i="32" s="1"/>
  <c r="AL26" i="28"/>
  <c r="Y26"/>
  <c r="Z26"/>
  <c r="DN7"/>
  <c r="V26" i="32" l="1"/>
  <c r="EC26" i="28"/>
  <c r="ED26" s="1"/>
  <c r="X26" i="32" s="1"/>
  <c r="U26"/>
  <c r="AD184"/>
  <c r="AD182"/>
  <c r="AD186"/>
  <c r="AD180"/>
  <c r="AD178"/>
  <c r="AD181"/>
  <c r="AD189"/>
  <c r="AG27" i="28"/>
  <c r="AH27"/>
  <c r="X26"/>
  <c r="V26"/>
  <c r="R26" i="32" s="1"/>
  <c r="U27" i="28"/>
  <c r="V27"/>
  <c r="DM27"/>
  <c r="BE27"/>
  <c r="BT25"/>
  <c r="BV25"/>
  <c r="CF25"/>
  <c r="CH25"/>
  <c r="BR26"/>
  <c r="CD26"/>
  <c r="BT184"/>
  <c r="BV184"/>
  <c r="CC27"/>
  <c r="AK27"/>
  <c r="EG27" s="1"/>
  <c r="EH27" s="1"/>
  <c r="Y27" i="32" s="1"/>
  <c r="AL27" i="28"/>
  <c r="AS27"/>
  <c r="Q27" i="32" s="1"/>
  <c r="AT27" i="28"/>
  <c r="BI27"/>
  <c r="EO27" s="1"/>
  <c r="EP27" s="1"/>
  <c r="AA27" i="32" s="1"/>
  <c r="BJ27" i="28"/>
  <c r="BQ27"/>
  <c r="Y27"/>
  <c r="Z27"/>
  <c r="V27" i="32" l="1"/>
  <c r="EC27" i="28"/>
  <c r="ED27" s="1"/>
  <c r="X27" i="32" s="1"/>
  <c r="U27"/>
  <c r="AD185"/>
  <c r="AD187"/>
  <c r="AD183"/>
  <c r="U28" i="28"/>
  <c r="V28"/>
  <c r="DM28"/>
  <c r="AG28"/>
  <c r="AH28"/>
  <c r="BE28"/>
  <c r="BF28"/>
  <c r="BH27"/>
  <c r="T27" i="32" s="1"/>
  <c r="BF27" i="28"/>
  <c r="R27" i="32" s="1"/>
  <c r="BT26" i="28"/>
  <c r="BV26"/>
  <c r="CD27"/>
  <c r="BR27"/>
  <c r="CH26"/>
  <c r="CF26"/>
  <c r="BT185"/>
  <c r="BV185"/>
  <c r="AK28"/>
  <c r="EG28" s="1"/>
  <c r="EH28" s="1"/>
  <c r="Y28" i="32" s="1"/>
  <c r="AL28" i="28"/>
  <c r="Y28"/>
  <c r="Z28"/>
  <c r="V28" i="32" s="1"/>
  <c r="BQ28" i="28"/>
  <c r="AS28"/>
  <c r="Q28" i="32" s="1"/>
  <c r="AT28" i="28"/>
  <c r="CC28"/>
  <c r="BI28"/>
  <c r="EO28" s="1"/>
  <c r="EP28" s="1"/>
  <c r="AA28" i="32" s="1"/>
  <c r="BJ28" i="28"/>
  <c r="R28" i="32" l="1"/>
  <c r="EC28" i="28"/>
  <c r="ED28" s="1"/>
  <c r="X28" i="32" s="1"/>
  <c r="U28"/>
  <c r="AD194"/>
  <c r="AD197"/>
  <c r="AD188"/>
  <c r="AD192"/>
  <c r="AD190"/>
  <c r="AD191"/>
  <c r="AD199"/>
  <c r="AG29" i="28"/>
  <c r="AH29"/>
  <c r="BE29"/>
  <c r="BF29"/>
  <c r="U29"/>
  <c r="V29"/>
  <c r="DM29"/>
  <c r="BR28"/>
  <c r="BT27"/>
  <c r="BV27"/>
  <c r="CD28"/>
  <c r="BT186"/>
  <c r="BV186"/>
  <c r="CH27"/>
  <c r="CF27"/>
  <c r="CC29"/>
  <c r="AK29"/>
  <c r="EG29" s="1"/>
  <c r="EH29" s="1"/>
  <c r="Y29" i="32" s="1"/>
  <c r="AL29" i="28"/>
  <c r="AS29"/>
  <c r="Q29" i="32" s="1"/>
  <c r="AT29" i="28"/>
  <c r="Y29"/>
  <c r="Z29"/>
  <c r="V29" i="32" s="1"/>
  <c r="BI29" i="28"/>
  <c r="EO29" s="1"/>
  <c r="EP29" s="1"/>
  <c r="AA29" i="32" s="1"/>
  <c r="BJ29" i="28"/>
  <c r="BQ29"/>
  <c r="R29" i="32" l="1"/>
  <c r="EC29" i="28"/>
  <c r="ED29" s="1"/>
  <c r="X29" i="32" s="1"/>
  <c r="U29"/>
  <c r="AD196"/>
  <c r="AD195"/>
  <c r="AD193"/>
  <c r="U30" i="28"/>
  <c r="V30"/>
  <c r="DM30"/>
  <c r="AG30"/>
  <c r="AH30"/>
  <c r="BE30"/>
  <c r="BF30"/>
  <c r="BR29"/>
  <c r="CD29"/>
  <c r="CH28"/>
  <c r="CF28"/>
  <c r="BT187"/>
  <c r="BV187"/>
  <c r="BT28"/>
  <c r="BV28"/>
  <c r="AK30"/>
  <c r="EG30" s="1"/>
  <c r="EH30" s="1"/>
  <c r="Y30" i="32" s="1"/>
  <c r="AL30" i="28"/>
  <c r="BI30"/>
  <c r="EO30" s="1"/>
  <c r="EP30" s="1"/>
  <c r="AA30" i="32" s="1"/>
  <c r="BJ30" i="28"/>
  <c r="AS30"/>
  <c r="Q30" i="32" s="1"/>
  <c r="AT30" i="28"/>
  <c r="Y30"/>
  <c r="Z30"/>
  <c r="V30" i="32" s="1"/>
  <c r="CC30" i="28"/>
  <c r="BQ30"/>
  <c r="R30" i="32" l="1"/>
  <c r="EC30" i="28"/>
  <c r="ED30" s="1"/>
  <c r="X30" i="32" s="1"/>
  <c r="U30"/>
  <c r="AD200"/>
  <c r="AD198"/>
  <c r="AD201"/>
  <c r="AD202"/>
  <c r="AD204"/>
  <c r="AD203"/>
  <c r="AG31" i="28"/>
  <c r="AH31"/>
  <c r="BE31"/>
  <c r="BF31"/>
  <c r="U31"/>
  <c r="V31"/>
  <c r="DM31"/>
  <c r="BT188"/>
  <c r="BV188"/>
  <c r="BR30"/>
  <c r="CD30"/>
  <c r="BT29"/>
  <c r="BV29"/>
  <c r="CF29"/>
  <c r="CH29"/>
  <c r="AK31"/>
  <c r="EG31" s="1"/>
  <c r="EH31" s="1"/>
  <c r="Y31" i="32" s="1"/>
  <c r="AL31" i="28"/>
  <c r="BI31"/>
  <c r="EO31" s="1"/>
  <c r="EP31" s="1"/>
  <c r="AA31" i="32" s="1"/>
  <c r="BJ31" i="28"/>
  <c r="Y31"/>
  <c r="Z31"/>
  <c r="V31" i="32" s="1"/>
  <c r="CC31" i="28"/>
  <c r="BQ31"/>
  <c r="AS31"/>
  <c r="AT31"/>
  <c r="Q31" i="32" l="1"/>
  <c r="R31"/>
  <c r="EC31" i="28"/>
  <c r="ED31" s="1"/>
  <c r="X31" i="32" s="1"/>
  <c r="U31"/>
  <c r="AD209"/>
  <c r="AD206"/>
  <c r="AD205"/>
  <c r="AD211"/>
  <c r="AD207"/>
  <c r="BE32" i="28"/>
  <c r="BF32"/>
  <c r="AG32"/>
  <c r="AH32"/>
  <c r="U32"/>
  <c r="V32"/>
  <c r="DM32"/>
  <c r="CD31"/>
  <c r="BT189"/>
  <c r="BV189"/>
  <c r="CF30"/>
  <c r="CH30"/>
  <c r="BR31"/>
  <c r="BT30"/>
  <c r="BV30"/>
  <c r="BI32"/>
  <c r="EO32" s="1"/>
  <c r="EP32" s="1"/>
  <c r="AA32" i="32" s="1"/>
  <c r="BJ32" i="28"/>
  <c r="Y32"/>
  <c r="Z32"/>
  <c r="V32" i="32" s="1"/>
  <c r="AS32" i="28"/>
  <c r="Q32" i="32" s="1"/>
  <c r="AT32" i="28"/>
  <c r="CC32"/>
  <c r="AK32"/>
  <c r="EG32" s="1"/>
  <c r="EH32" s="1"/>
  <c r="Y32" i="32" s="1"/>
  <c r="AL32" i="28"/>
  <c r="BQ32"/>
  <c r="R32" i="32" l="1"/>
  <c r="EC32" i="28"/>
  <c r="ED32" s="1"/>
  <c r="X32" i="32" s="1"/>
  <c r="U32"/>
  <c r="AD210"/>
  <c r="AD208"/>
  <c r="AD213"/>
  <c r="AD214"/>
  <c r="AD216"/>
  <c r="AD212"/>
  <c r="U33" i="28"/>
  <c r="V33"/>
  <c r="DM33"/>
  <c r="AG33"/>
  <c r="BE33"/>
  <c r="BF33"/>
  <c r="BR32"/>
  <c r="BT31"/>
  <c r="BV31"/>
  <c r="CH31"/>
  <c r="CF31"/>
  <c r="CD32"/>
  <c r="BT190"/>
  <c r="BV190"/>
  <c r="AK33"/>
  <c r="EG33" s="1"/>
  <c r="EH33" s="1"/>
  <c r="Y33" i="32" s="1"/>
  <c r="AL33" i="28"/>
  <c r="Y33"/>
  <c r="Z33"/>
  <c r="V33" i="32" s="1"/>
  <c r="CC33" i="28"/>
  <c r="BI33"/>
  <c r="EO33" s="1"/>
  <c r="EP33" s="1"/>
  <c r="AA33" i="32" s="1"/>
  <c r="BJ33" i="28"/>
  <c r="BQ33"/>
  <c r="AS33"/>
  <c r="Q33" i="32" s="1"/>
  <c r="AT33" i="28"/>
  <c r="R33" i="32" l="1"/>
  <c r="EC33" i="28"/>
  <c r="ED33" s="1"/>
  <c r="X33" i="32" s="1"/>
  <c r="U33"/>
  <c r="AD219"/>
  <c r="AD215"/>
  <c r="AD217"/>
  <c r="AD220"/>
  <c r="AJ33" i="28"/>
  <c r="AH33"/>
  <c r="U34"/>
  <c r="V34"/>
  <c r="DM34"/>
  <c r="AG34"/>
  <c r="AH34"/>
  <c r="BE34"/>
  <c r="BF34"/>
  <c r="CH32"/>
  <c r="CF32"/>
  <c r="BT32"/>
  <c r="BV32"/>
  <c r="BR33"/>
  <c r="CD33"/>
  <c r="BT191"/>
  <c r="BV191"/>
  <c r="BI34"/>
  <c r="EO34" s="1"/>
  <c r="EP34" s="1"/>
  <c r="AA34" i="32" s="1"/>
  <c r="BJ34" i="28"/>
  <c r="Y34"/>
  <c r="Z34"/>
  <c r="V34" i="32" s="1"/>
  <c r="AS34" i="28"/>
  <c r="Q34" i="32" s="1"/>
  <c r="AT34" i="28"/>
  <c r="CC34"/>
  <c r="BQ34"/>
  <c r="AK34"/>
  <c r="EG34" s="1"/>
  <c r="EH34" s="1"/>
  <c r="Y34" i="32" s="1"/>
  <c r="AL34" i="28"/>
  <c r="R34" i="32" l="1"/>
  <c r="EC34" i="28"/>
  <c r="ED34" s="1"/>
  <c r="X34" i="32" s="1"/>
  <c r="U34"/>
  <c r="AD224"/>
  <c r="AD222"/>
  <c r="AD227"/>
  <c r="AD218"/>
  <c r="AD221"/>
  <c r="U35" i="28"/>
  <c r="V35"/>
  <c r="DM35"/>
  <c r="AG35"/>
  <c r="AH35"/>
  <c r="BE35"/>
  <c r="CF33"/>
  <c r="CH33"/>
  <c r="BR34"/>
  <c r="CD34"/>
  <c r="BT192"/>
  <c r="BV192"/>
  <c r="BT33"/>
  <c r="BV33"/>
  <c r="CC35"/>
  <c r="BQ35"/>
  <c r="AK35"/>
  <c r="EG35" s="1"/>
  <c r="EH35" s="1"/>
  <c r="Y35" i="32" s="1"/>
  <c r="AL35" i="28"/>
  <c r="BI35"/>
  <c r="EO35" s="1"/>
  <c r="EP35" s="1"/>
  <c r="AA35" i="32" s="1"/>
  <c r="BJ35" i="28"/>
  <c r="Y35"/>
  <c r="Z35"/>
  <c r="V35" i="32" s="1"/>
  <c r="AS35" i="28"/>
  <c r="Q35" i="32" s="1"/>
  <c r="AT35" i="28"/>
  <c r="EC35" l="1"/>
  <c r="ED35" s="1"/>
  <c r="X35" i="32" s="1"/>
  <c r="U35"/>
  <c r="AD225"/>
  <c r="AD223"/>
  <c r="AD231"/>
  <c r="AD229"/>
  <c r="AD226"/>
  <c r="AG36" i="28"/>
  <c r="AH36"/>
  <c r="BH35"/>
  <c r="T35" i="32" s="1"/>
  <c r="BF35" i="28"/>
  <c r="R35" i="32" s="1"/>
  <c r="BE36" i="28"/>
  <c r="BF36"/>
  <c r="U36"/>
  <c r="V36"/>
  <c r="DM36"/>
  <c r="BR35"/>
  <c r="BT34"/>
  <c r="BV34"/>
  <c r="BT193"/>
  <c r="BV193"/>
  <c r="CD35"/>
  <c r="CH34"/>
  <c r="CF34"/>
  <c r="AK36"/>
  <c r="EG36" s="1"/>
  <c r="EH36" s="1"/>
  <c r="Y36" i="32" s="1"/>
  <c r="AL36" i="28"/>
  <c r="BQ36"/>
  <c r="BI36"/>
  <c r="EO36" s="1"/>
  <c r="EP36" s="1"/>
  <c r="AA36" i="32" s="1"/>
  <c r="BJ36" i="28"/>
  <c r="AS36"/>
  <c r="Q36" i="32" s="1"/>
  <c r="AT36" i="28"/>
  <c r="Y36"/>
  <c r="Z36"/>
  <c r="CC36"/>
  <c r="V36" i="32" l="1"/>
  <c r="R36"/>
  <c r="EC36" i="28"/>
  <c r="ED36" s="1"/>
  <c r="X36" i="32" s="1"/>
  <c r="U36"/>
  <c r="AD228"/>
  <c r="AD230"/>
  <c r="AD232"/>
  <c r="AD234"/>
  <c r="AG37" i="28"/>
  <c r="AH37"/>
  <c r="BE37"/>
  <c r="BF37"/>
  <c r="U37"/>
  <c r="V37"/>
  <c r="DM37"/>
  <c r="BR36"/>
  <c r="CH35"/>
  <c r="CF35"/>
  <c r="BT35"/>
  <c r="BV35"/>
  <c r="CD36"/>
  <c r="BT194"/>
  <c r="BV194"/>
  <c r="CC37"/>
  <c r="BI37"/>
  <c r="EO37" s="1"/>
  <c r="EP37" s="1"/>
  <c r="AA37" i="32" s="1"/>
  <c r="BJ37" i="28"/>
  <c r="AS37"/>
  <c r="Q37" i="32" s="1"/>
  <c r="AT37" i="28"/>
  <c r="AK37"/>
  <c r="EG37" s="1"/>
  <c r="EH37" s="1"/>
  <c r="Y37" i="32" s="1"/>
  <c r="AL37" i="28"/>
  <c r="Y37"/>
  <c r="Z37"/>
  <c r="V37" i="32" s="1"/>
  <c r="BQ37" i="28"/>
  <c r="R37" i="32" l="1"/>
  <c r="EC37" i="28"/>
  <c r="ED37" s="1"/>
  <c r="X37" i="32" s="1"/>
  <c r="U37"/>
  <c r="AD236"/>
  <c r="AD233"/>
  <c r="AD239"/>
  <c r="AD235"/>
  <c r="AD237"/>
  <c r="U38" i="28"/>
  <c r="V38"/>
  <c r="DM38"/>
  <c r="AG38"/>
  <c r="AH38"/>
  <c r="BE38"/>
  <c r="BF38"/>
  <c r="BR37"/>
  <c r="BT195"/>
  <c r="BV195"/>
  <c r="BT36"/>
  <c r="BV36"/>
  <c r="CD37"/>
  <c r="CF36"/>
  <c r="CH36"/>
  <c r="Y38"/>
  <c r="Z38"/>
  <c r="BQ38"/>
  <c r="AK38"/>
  <c r="EG38" s="1"/>
  <c r="EH38" s="1"/>
  <c r="Y38" i="32" s="1"/>
  <c r="AL38" i="28"/>
  <c r="CC38"/>
  <c r="BI38"/>
  <c r="EO38" s="1"/>
  <c r="EP38" s="1"/>
  <c r="AA38" i="32" s="1"/>
  <c r="BJ38" i="28"/>
  <c r="AS38"/>
  <c r="Q38" i="32" s="1"/>
  <c r="AT38" i="28"/>
  <c r="V38" i="32" l="1"/>
  <c r="R38"/>
  <c r="EC38" i="28"/>
  <c r="ED38" s="1"/>
  <c r="X38" i="32" s="1"/>
  <c r="U38"/>
  <c r="AD244"/>
  <c r="AD238"/>
  <c r="AD241"/>
  <c r="AD242"/>
  <c r="AD247"/>
  <c r="AD240"/>
  <c r="AG39" i="28"/>
  <c r="AH39"/>
  <c r="BE39"/>
  <c r="BF39"/>
  <c r="U39"/>
  <c r="V39"/>
  <c r="DM39"/>
  <c r="CD38"/>
  <c r="CF37"/>
  <c r="CH37"/>
  <c r="BT37"/>
  <c r="BV37"/>
  <c r="BR38"/>
  <c r="BT196"/>
  <c r="BV196"/>
  <c r="BQ39"/>
  <c r="AK39"/>
  <c r="EG39" s="1"/>
  <c r="EH39" s="1"/>
  <c r="Y39" i="32" s="1"/>
  <c r="AL39" i="28"/>
  <c r="BI39"/>
  <c r="EO39" s="1"/>
  <c r="EP39" s="1"/>
  <c r="AA39" i="32" s="1"/>
  <c r="BJ39" i="28"/>
  <c r="Y39"/>
  <c r="Z39"/>
  <c r="V39" i="32" s="1"/>
  <c r="CC39" i="28"/>
  <c r="AS39"/>
  <c r="AT39"/>
  <c r="Q39" i="32" l="1"/>
  <c r="R39"/>
  <c r="EC39" i="28"/>
  <c r="ED39" s="1"/>
  <c r="X39" i="32" s="1"/>
  <c r="U39"/>
  <c r="AD246"/>
  <c r="AD251"/>
  <c r="AD243"/>
  <c r="AD245"/>
  <c r="AD249"/>
  <c r="AG40" i="28"/>
  <c r="AH40"/>
  <c r="BE40"/>
  <c r="U40"/>
  <c r="V40"/>
  <c r="DM40"/>
  <c r="BR39"/>
  <c r="BT197"/>
  <c r="BV197"/>
  <c r="CH38"/>
  <c r="CF38"/>
  <c r="CD39"/>
  <c r="BT38"/>
  <c r="BV38"/>
  <c r="Y40"/>
  <c r="Z40"/>
  <c r="V40" i="32" s="1"/>
  <c r="BI40" i="28"/>
  <c r="EO40" s="1"/>
  <c r="EP40" s="1"/>
  <c r="AA40" i="32" s="1"/>
  <c r="BJ40" i="28"/>
  <c r="BQ40"/>
  <c r="CC40"/>
  <c r="AS40"/>
  <c r="Q40" i="32" s="1"/>
  <c r="AT40" i="28"/>
  <c r="AK40"/>
  <c r="EG40" s="1"/>
  <c r="EH40" s="1"/>
  <c r="Y40" i="32" s="1"/>
  <c r="AL40" i="28"/>
  <c r="EC40" l="1"/>
  <c r="ED40" s="1"/>
  <c r="X40" i="32" s="1"/>
  <c r="U40"/>
  <c r="AD250"/>
  <c r="AD252"/>
  <c r="AD248"/>
  <c r="AD254"/>
  <c r="AD253"/>
  <c r="AD256"/>
  <c r="U41" i="28"/>
  <c r="V41"/>
  <c r="DM41"/>
  <c r="BH40"/>
  <c r="T40" i="32" s="1"/>
  <c r="BF40" i="28"/>
  <c r="R40" i="32" s="1"/>
  <c r="AG41" i="28"/>
  <c r="AH41"/>
  <c r="BE41"/>
  <c r="BT39"/>
  <c r="BV39"/>
  <c r="BR40"/>
  <c r="CD40"/>
  <c r="CH39"/>
  <c r="CF39"/>
  <c r="BT198"/>
  <c r="BV198"/>
  <c r="BI41"/>
  <c r="EO41" s="1"/>
  <c r="EP41" s="1"/>
  <c r="AA41" i="32" s="1"/>
  <c r="BJ41" i="28"/>
  <c r="BQ41"/>
  <c r="Y41"/>
  <c r="Z41"/>
  <c r="V41" i="32" s="1"/>
  <c r="AK41" i="28"/>
  <c r="EG41" s="1"/>
  <c r="EH41" s="1"/>
  <c r="Y41" i="32" s="1"/>
  <c r="AL41" i="28"/>
  <c r="CC41"/>
  <c r="AS41"/>
  <c r="Q41" i="32" s="1"/>
  <c r="AT41" i="28"/>
  <c r="EC41" l="1"/>
  <c r="ED41" s="1"/>
  <c r="X41" i="32" s="1"/>
  <c r="U41"/>
  <c r="AD259"/>
  <c r="AD255"/>
  <c r="AD257"/>
  <c r="AG42" i="28"/>
  <c r="AH42"/>
  <c r="BE42"/>
  <c r="BF42"/>
  <c r="BH41"/>
  <c r="T41" i="32" s="1"/>
  <c r="BF41" i="28"/>
  <c r="R41" i="32" s="1"/>
  <c r="U42" i="28"/>
  <c r="V42"/>
  <c r="DM42"/>
  <c r="BR41"/>
  <c r="CH40"/>
  <c r="CF40"/>
  <c r="BT199"/>
  <c r="BV199"/>
  <c r="CD41"/>
  <c r="BT40"/>
  <c r="BV40"/>
  <c r="CC42"/>
  <c r="Y42"/>
  <c r="Z42"/>
  <c r="BQ42"/>
  <c r="AK42"/>
  <c r="EG42" s="1"/>
  <c r="EH42" s="1"/>
  <c r="Y42" i="32" s="1"/>
  <c r="AL42" i="28"/>
  <c r="BI42"/>
  <c r="BJ42"/>
  <c r="AS42"/>
  <c r="Q42" i="32" s="1"/>
  <c r="AT42" i="28"/>
  <c r="V42" i="32" l="1"/>
  <c r="R42"/>
  <c r="EC42" i="28"/>
  <c r="ED42" s="1"/>
  <c r="X42" i="32" s="1"/>
  <c r="U42"/>
  <c r="AD264"/>
  <c r="AD260"/>
  <c r="AD261"/>
  <c r="AD258"/>
  <c r="AD262"/>
  <c r="AD266"/>
  <c r="EO42" i="28"/>
  <c r="EP42" s="1"/>
  <c r="AA42" i="32" s="1"/>
  <c r="U43" i="28"/>
  <c r="V43"/>
  <c r="DM43"/>
  <c r="BE43"/>
  <c r="BF43"/>
  <c r="AG43"/>
  <c r="AH43"/>
  <c r="BR42"/>
  <c r="CD42"/>
  <c r="BT41"/>
  <c r="BV41"/>
  <c r="CF41"/>
  <c r="CH41"/>
  <c r="BT200"/>
  <c r="BV200"/>
  <c r="Y43"/>
  <c r="Z43"/>
  <c r="V43" i="32" s="1"/>
  <c r="BI43" i="28"/>
  <c r="EO43" s="1"/>
  <c r="EP43" s="1"/>
  <c r="AA43" i="32" s="1"/>
  <c r="BJ43" i="28"/>
  <c r="BQ43"/>
  <c r="AS43"/>
  <c r="Q43" i="32" s="1"/>
  <c r="AT43" i="28"/>
  <c r="CC43"/>
  <c r="AK43"/>
  <c r="EG43" s="1"/>
  <c r="EH43" s="1"/>
  <c r="Y43" i="32" s="1"/>
  <c r="AL43" i="28"/>
  <c r="R43" i="32" l="1"/>
  <c r="EC43" i="28"/>
  <c r="ED43" s="1"/>
  <c r="X43" i="32" s="1"/>
  <c r="U43"/>
  <c r="AD267"/>
  <c r="AD268"/>
  <c r="AD269"/>
  <c r="AD274"/>
  <c r="AD263"/>
  <c r="AD265"/>
  <c r="BE44" i="28"/>
  <c r="AG44"/>
  <c r="AH44"/>
  <c r="U44"/>
  <c r="V44"/>
  <c r="DM44"/>
  <c r="CD43"/>
  <c r="BR43"/>
  <c r="BT42"/>
  <c r="BV42"/>
  <c r="CH42"/>
  <c r="CF42"/>
  <c r="BT201"/>
  <c r="BV201"/>
  <c r="AS44"/>
  <c r="Q44" i="32" s="1"/>
  <c r="AT44" i="28"/>
  <c r="AK44"/>
  <c r="EG44" s="1"/>
  <c r="EH44" s="1"/>
  <c r="Y44" i="32" s="1"/>
  <c r="AL44" i="28"/>
  <c r="BQ44"/>
  <c r="Y44"/>
  <c r="Z44"/>
  <c r="V44" i="32" s="1"/>
  <c r="CC44" i="28"/>
  <c r="BI44"/>
  <c r="EO44" s="1"/>
  <c r="EP44" s="1"/>
  <c r="AA44" i="32" s="1"/>
  <c r="BJ44" i="28"/>
  <c r="EC44" l="1"/>
  <c r="ED44" s="1"/>
  <c r="X44" i="32" s="1"/>
  <c r="U44"/>
  <c r="AD273"/>
  <c r="AD271"/>
  <c r="AD272"/>
  <c r="AD270"/>
  <c r="BH44" i="28"/>
  <c r="T44" i="32" s="1"/>
  <c r="BF44" i="28"/>
  <c r="R44" i="32" s="1"/>
  <c r="AG45" i="28"/>
  <c r="AH45"/>
  <c r="BE45"/>
  <c r="U45"/>
  <c r="V45"/>
  <c r="DM45"/>
  <c r="CD44"/>
  <c r="BT43"/>
  <c r="BV43"/>
  <c r="CH43"/>
  <c r="CF43"/>
  <c r="BR44"/>
  <c r="BT202"/>
  <c r="BV202"/>
  <c r="BQ45"/>
  <c r="CC45"/>
  <c r="AS45"/>
  <c r="Q45" i="32" s="1"/>
  <c r="AT45" i="28"/>
  <c r="BI45"/>
  <c r="EO45" s="1"/>
  <c r="EP45" s="1"/>
  <c r="AA45" i="32" s="1"/>
  <c r="BJ45" i="28"/>
  <c r="AK45"/>
  <c r="EG45" s="1"/>
  <c r="EH45" s="1"/>
  <c r="Y45" i="32" s="1"/>
  <c r="AL45" i="28"/>
  <c r="Y45"/>
  <c r="Z45"/>
  <c r="V45" i="32" l="1"/>
  <c r="EC45" i="28"/>
  <c r="ED45" s="1"/>
  <c r="X45" i="32" s="1"/>
  <c r="U45"/>
  <c r="AD276"/>
  <c r="AD275"/>
  <c r="BH45" i="28"/>
  <c r="T45" i="32" s="1"/>
  <c r="BF45" i="28"/>
  <c r="R45" i="32" s="1"/>
  <c r="U46" i="28"/>
  <c r="V46"/>
  <c r="DM46"/>
  <c r="AG46"/>
  <c r="AH46"/>
  <c r="BE46"/>
  <c r="BF46"/>
  <c r="BR45"/>
  <c r="CD45"/>
  <c r="BT44"/>
  <c r="BV44"/>
  <c r="CH44"/>
  <c r="CF44"/>
  <c r="BT203"/>
  <c r="BV203"/>
  <c r="CC46"/>
  <c r="AK46"/>
  <c r="EG46" s="1"/>
  <c r="EH46" s="1"/>
  <c r="Y46" i="32" s="1"/>
  <c r="AL46" i="28"/>
  <c r="AS46"/>
  <c r="AT46"/>
  <c r="BI46"/>
  <c r="EO46" s="1"/>
  <c r="EP46" s="1"/>
  <c r="AA46" i="32" s="1"/>
  <c r="BJ46" i="28"/>
  <c r="BQ46"/>
  <c r="Y46"/>
  <c r="Z46"/>
  <c r="Q46" i="32" l="1"/>
  <c r="V46"/>
  <c r="R46"/>
  <c r="EC46" i="28"/>
  <c r="ED46" s="1"/>
  <c r="X46" i="32" s="1"/>
  <c r="U46"/>
  <c r="BE47" i="28"/>
  <c r="BF47"/>
  <c r="AG47"/>
  <c r="AH47"/>
  <c r="U47"/>
  <c r="V47"/>
  <c r="DM47"/>
  <c r="BT45"/>
  <c r="BV45"/>
  <c r="CD46"/>
  <c r="BR46"/>
  <c r="BT204"/>
  <c r="BV204"/>
  <c r="CH45"/>
  <c r="CF45"/>
  <c r="BI47"/>
  <c r="EO47" s="1"/>
  <c r="EP47" s="1"/>
  <c r="AA47" i="32" s="1"/>
  <c r="BJ47" i="28"/>
  <c r="BQ47"/>
  <c r="AS47"/>
  <c r="Q47" i="32" s="1"/>
  <c r="AT47" i="28"/>
  <c r="AK47"/>
  <c r="EG47" s="1"/>
  <c r="EH47" s="1"/>
  <c r="Y47" i="32" s="1"/>
  <c r="AL47" i="28"/>
  <c r="CC47"/>
  <c r="Y47"/>
  <c r="Z47"/>
  <c r="V47" i="32" s="1"/>
  <c r="R47" l="1"/>
  <c r="EC47" i="28"/>
  <c r="ED47" s="1"/>
  <c r="X47" i="32" s="1"/>
  <c r="U47"/>
  <c r="BE48" i="28"/>
  <c r="U48"/>
  <c r="V48"/>
  <c r="DM48"/>
  <c r="AG48"/>
  <c r="AH48"/>
  <c r="BR47"/>
  <c r="CH46"/>
  <c r="CF46"/>
  <c r="CD47"/>
  <c r="BT46"/>
  <c r="BV46"/>
  <c r="BT205"/>
  <c r="BV205"/>
  <c r="BI48"/>
  <c r="EO48" s="1"/>
  <c r="EP48" s="1"/>
  <c r="AA48" i="32" s="1"/>
  <c r="BJ48" i="28"/>
  <c r="Y48"/>
  <c r="Z48"/>
  <c r="V48" i="32" s="1"/>
  <c r="AK48" i="28"/>
  <c r="EG48" s="1"/>
  <c r="EH48" s="1"/>
  <c r="Y48" i="32" s="1"/>
  <c r="AL48" i="28"/>
  <c r="BQ48"/>
  <c r="CC48"/>
  <c r="AS48"/>
  <c r="Q48" i="32" s="1"/>
  <c r="AT48" i="28"/>
  <c r="EC48" l="1"/>
  <c r="ED48" s="1"/>
  <c r="X48" i="32" s="1"/>
  <c r="U48"/>
  <c r="BH48" i="28"/>
  <c r="T48" i="32" s="1"/>
  <c r="BF48" i="28"/>
  <c r="R48" i="32" s="1"/>
  <c r="BE49" i="28"/>
  <c r="BF49"/>
  <c r="AG49"/>
  <c r="U49"/>
  <c r="V49"/>
  <c r="DM49"/>
  <c r="CD48"/>
  <c r="BT206"/>
  <c r="BV206"/>
  <c r="BT47"/>
  <c r="BV47"/>
  <c r="BR48"/>
  <c r="CH47"/>
  <c r="CF47"/>
  <c r="Y49"/>
  <c r="Z49"/>
  <c r="AK49"/>
  <c r="EG49" s="1"/>
  <c r="EH49" s="1"/>
  <c r="Y49" i="32" s="1"/>
  <c r="AL49" i="28"/>
  <c r="BI49"/>
  <c r="EO49" s="1"/>
  <c r="EP49" s="1"/>
  <c r="AA49" i="32" s="1"/>
  <c r="BJ49" i="28"/>
  <c r="BQ49"/>
  <c r="CC49"/>
  <c r="AS49"/>
  <c r="Q49" i="32" s="1"/>
  <c r="AT49" i="28"/>
  <c r="V49" i="32" l="1"/>
  <c r="R49"/>
  <c r="EC49" i="28"/>
  <c r="ED49" s="1"/>
  <c r="X49" i="32" s="1"/>
  <c r="U49"/>
  <c r="AJ49" i="28"/>
  <c r="AH49"/>
  <c r="U50"/>
  <c r="V50"/>
  <c r="DM50"/>
  <c r="AG50"/>
  <c r="AH50"/>
  <c r="BE50"/>
  <c r="BF50"/>
  <c r="BR49"/>
  <c r="CH48"/>
  <c r="CF48"/>
  <c r="CD49"/>
  <c r="BT48"/>
  <c r="BV48"/>
  <c r="BT207"/>
  <c r="BV207"/>
  <c r="BI50"/>
  <c r="EO50" s="1"/>
  <c r="EP50" s="1"/>
  <c r="AA50" i="32" s="1"/>
  <c r="BJ50" i="28"/>
  <c r="CC50"/>
  <c r="Y50"/>
  <c r="Z50"/>
  <c r="V50" i="32" s="1"/>
  <c r="AK50" i="28"/>
  <c r="EG50" s="1"/>
  <c r="EH50" s="1"/>
  <c r="Y50" i="32" s="1"/>
  <c r="AL50" i="28"/>
  <c r="BQ50"/>
  <c r="AS50"/>
  <c r="Q50" i="32" s="1"/>
  <c r="AT50" i="28"/>
  <c r="R50" i="32" l="1"/>
  <c r="EC50" i="28"/>
  <c r="ED50" s="1"/>
  <c r="X50" i="32" s="1"/>
  <c r="U50"/>
  <c r="U51" i="28"/>
  <c r="V51"/>
  <c r="DM51"/>
  <c r="AG51"/>
  <c r="AH51"/>
  <c r="BE51"/>
  <c r="BF51"/>
  <c r="BR50"/>
  <c r="BT49"/>
  <c r="BV49"/>
  <c r="CD50"/>
  <c r="CH49"/>
  <c r="CF49"/>
  <c r="BT208"/>
  <c r="BV208"/>
  <c r="Y51"/>
  <c r="Z51"/>
  <c r="CC51"/>
  <c r="BQ51"/>
  <c r="BI51"/>
  <c r="EO51" s="1"/>
  <c r="EP51" s="1"/>
  <c r="AA51" i="32" s="1"/>
  <c r="BJ51" i="28"/>
  <c r="AK51"/>
  <c r="EG51" s="1"/>
  <c r="EH51" s="1"/>
  <c r="Y51" i="32" s="1"/>
  <c r="AL51" i="28"/>
  <c r="AS51"/>
  <c r="Q51" i="32" s="1"/>
  <c r="AT51" i="28"/>
  <c r="V51" i="32" l="1"/>
  <c r="R51"/>
  <c r="EC51" i="28"/>
  <c r="ED51" s="1"/>
  <c r="X51" i="32" s="1"/>
  <c r="U51"/>
  <c r="BE52" i="28"/>
  <c r="AG52"/>
  <c r="AH52"/>
  <c r="U52"/>
  <c r="V52"/>
  <c r="DM52"/>
  <c r="CD51"/>
  <c r="CF50"/>
  <c r="CH50"/>
  <c r="BT209"/>
  <c r="BV209"/>
  <c r="BT50"/>
  <c r="BV50"/>
  <c r="BR51"/>
  <c r="AK52"/>
  <c r="EG52" s="1"/>
  <c r="EH52" s="1"/>
  <c r="Y52" i="32" s="1"/>
  <c r="AL52" i="28"/>
  <c r="Y52"/>
  <c r="Z52"/>
  <c r="CC52"/>
  <c r="BI52"/>
  <c r="BJ52"/>
  <c r="BQ52"/>
  <c r="AS52"/>
  <c r="Q52" i="32" s="1"/>
  <c r="AT52" i="28"/>
  <c r="V52" i="32" l="1"/>
  <c r="EC52" i="28"/>
  <c r="ED52" s="1"/>
  <c r="X52" i="32" s="1"/>
  <c r="U52"/>
  <c r="EO52" i="28"/>
  <c r="EP52" s="1"/>
  <c r="AA52" i="32" s="1"/>
  <c r="BH52" i="28"/>
  <c r="T52" i="32" s="1"/>
  <c r="BF52" i="28"/>
  <c r="R52" i="32" s="1"/>
  <c r="U53" i="28"/>
  <c r="V53"/>
  <c r="DM53"/>
  <c r="BE53"/>
  <c r="BF53"/>
  <c r="AG53"/>
  <c r="AH53"/>
  <c r="BT210"/>
  <c r="BV210"/>
  <c r="BR52"/>
  <c r="CD52"/>
  <c r="BT51"/>
  <c r="BV51"/>
  <c r="CF51"/>
  <c r="CH51"/>
  <c r="BQ53"/>
  <c r="CC53"/>
  <c r="AK53"/>
  <c r="EG53" s="1"/>
  <c r="EH53" s="1"/>
  <c r="Y53" i="32" s="1"/>
  <c r="AL53" i="28"/>
  <c r="Y53"/>
  <c r="Z53"/>
  <c r="V53" i="32" s="1"/>
  <c r="BI53" i="28"/>
  <c r="EO53" s="1"/>
  <c r="EP53" s="1"/>
  <c r="AA53" i="32" s="1"/>
  <c r="BJ53" i="28"/>
  <c r="AS53"/>
  <c r="Q53" i="32" s="1"/>
  <c r="AT53" i="28"/>
  <c r="R53" i="32" l="1"/>
  <c r="EC53" i="28"/>
  <c r="ED53" s="1"/>
  <c r="X53" i="32" s="1"/>
  <c r="U53"/>
  <c r="AG54" i="28"/>
  <c r="AH54"/>
  <c r="U54"/>
  <c r="V54"/>
  <c r="DM54"/>
  <c r="BE54"/>
  <c r="BF54"/>
  <c r="BT211"/>
  <c r="BV211"/>
  <c r="BR53"/>
  <c r="CD53"/>
  <c r="CH52"/>
  <c r="CF52"/>
  <c r="BT52"/>
  <c r="BV52"/>
  <c r="Y54"/>
  <c r="Z54"/>
  <c r="BI54"/>
  <c r="EO54" s="1"/>
  <c r="EP54" s="1"/>
  <c r="AA54" i="32" s="1"/>
  <c r="BJ54" i="28"/>
  <c r="BQ54"/>
  <c r="CC54"/>
  <c r="AS54"/>
  <c r="Q54" i="32" s="1"/>
  <c r="AT54" i="28"/>
  <c r="AK54"/>
  <c r="EG54" s="1"/>
  <c r="EH54" s="1"/>
  <c r="Y54" i="32" s="1"/>
  <c r="AL54" i="28"/>
  <c r="V54" i="32" l="1"/>
  <c r="R54"/>
  <c r="EC54" i="28"/>
  <c r="ED54" s="1"/>
  <c r="X54" i="32" s="1"/>
  <c r="U54"/>
  <c r="U55" i="28"/>
  <c r="V55"/>
  <c r="DM55"/>
  <c r="AG55"/>
  <c r="AH55"/>
  <c r="BE55"/>
  <c r="BF55"/>
  <c r="BT212"/>
  <c r="BV212"/>
  <c r="BR54"/>
  <c r="CD54"/>
  <c r="CH53"/>
  <c r="CF53"/>
  <c r="BT53"/>
  <c r="BV53"/>
  <c r="CC55"/>
  <c r="BI55"/>
  <c r="EO55" s="1"/>
  <c r="EP55" s="1"/>
  <c r="AA55" i="32" s="1"/>
  <c r="BJ55" i="28"/>
  <c r="AS55"/>
  <c r="Q55" i="32" s="1"/>
  <c r="AT55" i="28"/>
  <c r="BQ55"/>
  <c r="AK55"/>
  <c r="EG55" s="1"/>
  <c r="EH55" s="1"/>
  <c r="Y55" i="32" s="1"/>
  <c r="AL55" i="28"/>
  <c r="Y55"/>
  <c r="Z55"/>
  <c r="V55" i="32" s="1"/>
  <c r="R55" l="1"/>
  <c r="EC55" i="28"/>
  <c r="ED55" s="1"/>
  <c r="X55" i="32" s="1"/>
  <c r="U55"/>
  <c r="AG56" i="28"/>
  <c r="AH56"/>
  <c r="U56"/>
  <c r="DM56"/>
  <c r="BE56"/>
  <c r="CH54"/>
  <c r="CF54"/>
  <c r="BT213"/>
  <c r="BV213"/>
  <c r="CD55"/>
  <c r="BR55"/>
  <c r="BT54"/>
  <c r="BV54"/>
  <c r="CC56"/>
  <c r="Y56"/>
  <c r="Z56"/>
  <c r="AS56"/>
  <c r="AT56"/>
  <c r="BI56"/>
  <c r="EO56" s="1"/>
  <c r="EP56" s="1"/>
  <c r="AA56" i="32" s="1"/>
  <c r="BJ56" i="28"/>
  <c r="AK56"/>
  <c r="EG56" s="1"/>
  <c r="EH56" s="1"/>
  <c r="Y56" i="32" s="1"/>
  <c r="AL56" i="28"/>
  <c r="BQ56"/>
  <c r="V56" i="32" l="1"/>
  <c r="Q56"/>
  <c r="EC56" i="28"/>
  <c r="ED56" s="1"/>
  <c r="X56" i="32" s="1"/>
  <c r="U56"/>
  <c r="U57" i="28"/>
  <c r="V57"/>
  <c r="DM57"/>
  <c r="BH56"/>
  <c r="T56" i="32" s="1"/>
  <c r="BF56" i="28"/>
  <c r="BE57"/>
  <c r="BF57"/>
  <c r="X56"/>
  <c r="V56"/>
  <c r="R56" i="32" s="1"/>
  <c r="AG57" i="28"/>
  <c r="AH57"/>
  <c r="BR56"/>
  <c r="CD56"/>
  <c r="BT214"/>
  <c r="BV214"/>
  <c r="BT55"/>
  <c r="BV55"/>
  <c r="CH55"/>
  <c r="CF55"/>
  <c r="BQ57"/>
  <c r="AK57"/>
  <c r="EG57" s="1"/>
  <c r="EH57" s="1"/>
  <c r="Y57" i="32" s="1"/>
  <c r="AL57" i="28"/>
  <c r="BI57"/>
  <c r="EO57" s="1"/>
  <c r="EP57" s="1"/>
  <c r="AA57" i="32" s="1"/>
  <c r="BJ57" i="28"/>
  <c r="Y57"/>
  <c r="Z57"/>
  <c r="CC57"/>
  <c r="AS57"/>
  <c r="Q57" i="32" s="1"/>
  <c r="AT57" i="28"/>
  <c r="V57" i="32" l="1"/>
  <c r="R57"/>
  <c r="EC57" i="28"/>
  <c r="ED57" s="1"/>
  <c r="X57" i="32" s="1"/>
  <c r="U57"/>
  <c r="AG58" i="28"/>
  <c r="AH58"/>
  <c r="BE58"/>
  <c r="BF58"/>
  <c r="U58"/>
  <c r="DM58"/>
  <c r="BR57"/>
  <c r="CF56"/>
  <c r="CH56"/>
  <c r="BT56"/>
  <c r="BV56"/>
  <c r="CD57"/>
  <c r="BT215"/>
  <c r="BV215"/>
  <c r="Y58"/>
  <c r="Z58"/>
  <c r="CC58"/>
  <c r="BI58"/>
  <c r="EO58" s="1"/>
  <c r="EP58" s="1"/>
  <c r="AA58" i="32" s="1"/>
  <c r="BJ58" i="28"/>
  <c r="BQ58"/>
  <c r="AK58"/>
  <c r="EG58" s="1"/>
  <c r="EH58" s="1"/>
  <c r="Y58" i="32" s="1"/>
  <c r="AL58" i="28"/>
  <c r="AS58"/>
  <c r="Q58" i="32" s="1"/>
  <c r="AT58" i="28"/>
  <c r="V58" i="32" l="1"/>
  <c r="EC58" i="28"/>
  <c r="ED58" s="1"/>
  <c r="X58" i="32" s="1"/>
  <c r="U58"/>
  <c r="U59" i="28"/>
  <c r="V59"/>
  <c r="DM59"/>
  <c r="AG59"/>
  <c r="AH59"/>
  <c r="X58"/>
  <c r="V58"/>
  <c r="R58" i="32" s="1"/>
  <c r="BE59" i="28"/>
  <c r="BR58"/>
  <c r="BT57"/>
  <c r="BV57"/>
  <c r="BT216"/>
  <c r="BV216"/>
  <c r="CD58"/>
  <c r="CH57"/>
  <c r="CF57"/>
  <c r="BI59"/>
  <c r="EO59" s="1"/>
  <c r="EP59" s="1"/>
  <c r="AA59" i="32" s="1"/>
  <c r="BJ59" i="28"/>
  <c r="AS59"/>
  <c r="AT59"/>
  <c r="AK59"/>
  <c r="EG59" s="1"/>
  <c r="EH59" s="1"/>
  <c r="Y59" i="32" s="1"/>
  <c r="AL59" i="28"/>
  <c r="BQ59"/>
  <c r="Y59"/>
  <c r="Z59"/>
  <c r="CC59"/>
  <c r="V59" i="32" l="1"/>
  <c r="Q59"/>
  <c r="EC59" i="28"/>
  <c r="ED59" s="1"/>
  <c r="X59" i="32" s="1"/>
  <c r="U59"/>
  <c r="AG60" i="28"/>
  <c r="AH60"/>
  <c r="U60"/>
  <c r="V60"/>
  <c r="DM60"/>
  <c r="BH59"/>
  <c r="T59" i="32" s="1"/>
  <c r="BF59" i="28"/>
  <c r="R59" i="32" s="1"/>
  <c r="BE60" i="28"/>
  <c r="BF60"/>
  <c r="BR59"/>
  <c r="CH58"/>
  <c r="CF58"/>
  <c r="BT217"/>
  <c r="BV217"/>
  <c r="BT58"/>
  <c r="BV58"/>
  <c r="CD59"/>
  <c r="CC60"/>
  <c r="Y60"/>
  <c r="Z60"/>
  <c r="AK60"/>
  <c r="EG60" s="1"/>
  <c r="EH60" s="1"/>
  <c r="Y60" i="32" s="1"/>
  <c r="AL60" i="28"/>
  <c r="BI60"/>
  <c r="BJ60"/>
  <c r="BQ60"/>
  <c r="AS60"/>
  <c r="Q60" i="32" s="1"/>
  <c r="AT60" i="28"/>
  <c r="V60" i="32" l="1"/>
  <c r="R60"/>
  <c r="EC60" i="28"/>
  <c r="ED60" s="1"/>
  <c r="X60" i="32" s="1"/>
  <c r="U60"/>
  <c r="EO60" i="28"/>
  <c r="EP60" s="1"/>
  <c r="AA60" i="32" s="1"/>
  <c r="U61" i="28"/>
  <c r="V61"/>
  <c r="DM61"/>
  <c r="BE61"/>
  <c r="BF61"/>
  <c r="AG61"/>
  <c r="AH61"/>
  <c r="CD60"/>
  <c r="BT218"/>
  <c r="BV218"/>
  <c r="BT59"/>
  <c r="BV59"/>
  <c r="BR60"/>
  <c r="CH59"/>
  <c r="CF59"/>
  <c r="AS61"/>
  <c r="AT61"/>
  <c r="CC61"/>
  <c r="AK61"/>
  <c r="EG61" s="1"/>
  <c r="EH61" s="1"/>
  <c r="Y61" i="32" s="1"/>
  <c r="AL61" i="28"/>
  <c r="BQ61"/>
  <c r="BI61"/>
  <c r="EO61" s="1"/>
  <c r="EP61" s="1"/>
  <c r="AA61" i="32" s="1"/>
  <c r="BJ61" i="28"/>
  <c r="Y61"/>
  <c r="Z61"/>
  <c r="V61" i="32" s="1"/>
  <c r="Q61" l="1"/>
  <c r="R61"/>
  <c r="EC61" i="28"/>
  <c r="ED61" s="1"/>
  <c r="X61" i="32" s="1"/>
  <c r="U61"/>
  <c r="BE62" i="28"/>
  <c r="BF62"/>
  <c r="U62"/>
  <c r="V62"/>
  <c r="DM62"/>
  <c r="AG62"/>
  <c r="AH62"/>
  <c r="BR61"/>
  <c r="BT219"/>
  <c r="BV219"/>
  <c r="CD61"/>
  <c r="BT60"/>
  <c r="BV60"/>
  <c r="CH60"/>
  <c r="CF60"/>
  <c r="Y62"/>
  <c r="Z62"/>
  <c r="V62" i="32" s="1"/>
  <c r="BI62" i="28"/>
  <c r="EO62" s="1"/>
  <c r="EP62" s="1"/>
  <c r="AA62" i="32" s="1"/>
  <c r="BJ62" i="28"/>
  <c r="BQ62"/>
  <c r="AK62"/>
  <c r="EG62" s="1"/>
  <c r="EH62" s="1"/>
  <c r="Y62" i="32" s="1"/>
  <c r="AL62" i="28"/>
  <c r="CC62"/>
  <c r="AS62"/>
  <c r="Q62" i="32" s="1"/>
  <c r="AT62" i="28"/>
  <c r="R62" i="32" l="1"/>
  <c r="EC62" i="28"/>
  <c r="ED62" s="1"/>
  <c r="X62" i="32" s="1"/>
  <c r="U62"/>
  <c r="BE63" i="28"/>
  <c r="BF63"/>
  <c r="U63"/>
  <c r="V63"/>
  <c r="DM63"/>
  <c r="AG63"/>
  <c r="AH63"/>
  <c r="CD62"/>
  <c r="BT220"/>
  <c r="BV220"/>
  <c r="BR62"/>
  <c r="BT61"/>
  <c r="BV61"/>
  <c r="CF61"/>
  <c r="CH61"/>
  <c r="BQ63"/>
  <c r="AS63"/>
  <c r="Q63" i="32" s="1"/>
  <c r="AT63" i="28"/>
  <c r="BI63"/>
  <c r="EO63" s="1"/>
  <c r="EP63" s="1"/>
  <c r="AA63" i="32" s="1"/>
  <c r="BJ63" i="28"/>
  <c r="AK63"/>
  <c r="EG63" s="1"/>
  <c r="EH63" s="1"/>
  <c r="Y63" i="32" s="1"/>
  <c r="AL63" i="28"/>
  <c r="CC63"/>
  <c r="Y63"/>
  <c r="Z63"/>
  <c r="V63" i="32" s="1"/>
  <c r="R63" l="1"/>
  <c r="EC63" i="28"/>
  <c r="ED63" s="1"/>
  <c r="X63" i="32" s="1"/>
  <c r="U63"/>
  <c r="U64" i="28"/>
  <c r="V64"/>
  <c r="DM64"/>
  <c r="AG64"/>
  <c r="AH64"/>
  <c r="BE64"/>
  <c r="BF64"/>
  <c r="BR63"/>
  <c r="CD63"/>
  <c r="BT62"/>
  <c r="BV62"/>
  <c r="BT221"/>
  <c r="BV221"/>
  <c r="CF62"/>
  <c r="CH62"/>
  <c r="AS64"/>
  <c r="AT64"/>
  <c r="AK64"/>
  <c r="EG64" s="1"/>
  <c r="EH64" s="1"/>
  <c r="Y64" i="32" s="1"/>
  <c r="AL64" i="28"/>
  <c r="Y64"/>
  <c r="Z64"/>
  <c r="BI64"/>
  <c r="EO64" s="1"/>
  <c r="EP64" s="1"/>
  <c r="AA64" i="32" s="1"/>
  <c r="BJ64" i="28"/>
  <c r="BQ64"/>
  <c r="CC64"/>
  <c r="Q64" i="32" l="1"/>
  <c r="V64"/>
  <c r="R64"/>
  <c r="EC64" i="28"/>
  <c r="ED64" s="1"/>
  <c r="X64" i="32" s="1"/>
  <c r="U64"/>
  <c r="U65" i="28"/>
  <c r="V65"/>
  <c r="DM65"/>
  <c r="AG65"/>
  <c r="AH65"/>
  <c r="BE65"/>
  <c r="BF65"/>
  <c r="CD64"/>
  <c r="BT222"/>
  <c r="BV222"/>
  <c r="BT63"/>
  <c r="BV63"/>
  <c r="BR64"/>
  <c r="CH63"/>
  <c r="CF63"/>
  <c r="AK65"/>
  <c r="EG65" s="1"/>
  <c r="EH65" s="1"/>
  <c r="Y65" i="32" s="1"/>
  <c r="AL65" i="28"/>
  <c r="CC65"/>
  <c r="Y65"/>
  <c r="Z65"/>
  <c r="V65" i="32" s="1"/>
  <c r="BI65" i="28"/>
  <c r="EO65" s="1"/>
  <c r="EP65" s="1"/>
  <c r="AA65" i="32" s="1"/>
  <c r="BJ65" i="28"/>
  <c r="BQ65"/>
  <c r="AS65"/>
  <c r="Q65" i="32" s="1"/>
  <c r="AT65" i="28"/>
  <c r="R65" i="32" l="1"/>
  <c r="EC65" i="28"/>
  <c r="ED65" s="1"/>
  <c r="X65" i="32" s="1"/>
  <c r="U65"/>
  <c r="AG66" i="28"/>
  <c r="AH66"/>
  <c r="BE66"/>
  <c r="BF66"/>
  <c r="U66"/>
  <c r="V66"/>
  <c r="DM66"/>
  <c r="BR65"/>
  <c r="BT64"/>
  <c r="BV64"/>
  <c r="BT223"/>
  <c r="BV223"/>
  <c r="CD65"/>
  <c r="CH64"/>
  <c r="CF64"/>
  <c r="BQ66"/>
  <c r="AK66"/>
  <c r="EG66" s="1"/>
  <c r="EH66" s="1"/>
  <c r="Y66" i="32" s="1"/>
  <c r="AL66" i="28"/>
  <c r="Y66"/>
  <c r="Z66"/>
  <c r="AS66"/>
  <c r="Q66" i="32" s="1"/>
  <c r="AT66" i="28"/>
  <c r="BI66"/>
  <c r="EO66" s="1"/>
  <c r="EP66" s="1"/>
  <c r="AA66" i="32" s="1"/>
  <c r="BJ66" i="28"/>
  <c r="CC66"/>
  <c r="V66" i="32" l="1"/>
  <c r="R66"/>
  <c r="EC66" i="28"/>
  <c r="ED66" s="1"/>
  <c r="X66" i="32" s="1"/>
  <c r="U66"/>
  <c r="U67" i="28"/>
  <c r="V67"/>
  <c r="DM67"/>
  <c r="AG67"/>
  <c r="AH67"/>
  <c r="BE67"/>
  <c r="BR66"/>
  <c r="CD66"/>
  <c r="BT224"/>
  <c r="BV224"/>
  <c r="BT65"/>
  <c r="BV65"/>
  <c r="CF65"/>
  <c r="CH65"/>
  <c r="Y67"/>
  <c r="Z67"/>
  <c r="V67" i="32" s="1"/>
  <c r="CC67" i="28"/>
  <c r="BI67"/>
  <c r="EO67" s="1"/>
  <c r="EP67" s="1"/>
  <c r="AA67" i="32" s="1"/>
  <c r="BJ67" i="28"/>
  <c r="BQ67"/>
  <c r="AK67"/>
  <c r="EG67" s="1"/>
  <c r="EH67" s="1"/>
  <c r="Y67" i="32" s="1"/>
  <c r="AL67" i="28"/>
  <c r="AS67"/>
  <c r="Q67" i="32" s="1"/>
  <c r="AT67" i="28"/>
  <c r="EC67" l="1"/>
  <c r="ED67" s="1"/>
  <c r="X67" i="32" s="1"/>
  <c r="U67"/>
  <c r="U68" i="28"/>
  <c r="V68"/>
  <c r="DM68"/>
  <c r="BE68"/>
  <c r="BF68"/>
  <c r="AG68"/>
  <c r="AH68"/>
  <c r="BH67"/>
  <c r="T67" i="32" s="1"/>
  <c r="BF67" i="28"/>
  <c r="R67" i="32" s="1"/>
  <c r="CD67" i="28"/>
  <c r="BT225"/>
  <c r="BV225"/>
  <c r="BT66"/>
  <c r="BV66"/>
  <c r="BR67"/>
  <c r="CF66"/>
  <c r="CH66"/>
  <c r="BI68"/>
  <c r="EO68" s="1"/>
  <c r="EP68" s="1"/>
  <c r="AA68" i="32" s="1"/>
  <c r="BJ68" i="28"/>
  <c r="AS68"/>
  <c r="Q68" i="32" s="1"/>
  <c r="AT68" i="28"/>
  <c r="Y68"/>
  <c r="Z68"/>
  <c r="V68" i="32" s="1"/>
  <c r="BQ68" i="28"/>
  <c r="CC68"/>
  <c r="AK68"/>
  <c r="EG68" s="1"/>
  <c r="EH68" s="1"/>
  <c r="Y68" i="32" s="1"/>
  <c r="AL68" i="28"/>
  <c r="R68" i="32" l="1"/>
  <c r="EC68" i="28"/>
  <c r="ED68" s="1"/>
  <c r="X68" i="32" s="1"/>
  <c r="U68"/>
  <c r="AG69" i="28"/>
  <c r="AH69"/>
  <c r="BE69"/>
  <c r="BF69"/>
  <c r="U69"/>
  <c r="DM69"/>
  <c r="CD68"/>
  <c r="CH67"/>
  <c r="CF67"/>
  <c r="BT67"/>
  <c r="BV67"/>
  <c r="BR68"/>
  <c r="BT226"/>
  <c r="BV226"/>
  <c r="BQ69"/>
  <c r="CC69"/>
  <c r="Y69"/>
  <c r="Z69"/>
  <c r="AK69"/>
  <c r="EG69" s="1"/>
  <c r="EH69" s="1"/>
  <c r="Y69" i="32" s="1"/>
  <c r="AL69" i="28"/>
  <c r="BI69"/>
  <c r="EO69" s="1"/>
  <c r="EP69" s="1"/>
  <c r="AA69" i="32" s="1"/>
  <c r="BJ69" i="28"/>
  <c r="AS69"/>
  <c r="Q69" i="32" s="1"/>
  <c r="AT69" i="28"/>
  <c r="V69" i="32" l="1"/>
  <c r="EC69" i="28"/>
  <c r="ED69" s="1"/>
  <c r="X69" i="32" s="1"/>
  <c r="U69"/>
  <c r="X69" i="28"/>
  <c r="V69"/>
  <c r="R69" i="32" s="1"/>
  <c r="AG70" i="28"/>
  <c r="AH70"/>
  <c r="BE70"/>
  <c r="BF70"/>
  <c r="U70"/>
  <c r="V70"/>
  <c r="DM70"/>
  <c r="BR69"/>
  <c r="BT227"/>
  <c r="BV227"/>
  <c r="CH68"/>
  <c r="CF68"/>
  <c r="CD69"/>
  <c r="BT68"/>
  <c r="BV68"/>
  <c r="CC70"/>
  <c r="AS70"/>
  <c r="Q70" i="32" s="1"/>
  <c r="AT70" i="28"/>
  <c r="AK70"/>
  <c r="EG70" s="1"/>
  <c r="EH70" s="1"/>
  <c r="Y70" i="32" s="1"/>
  <c r="AL70" i="28"/>
  <c r="BI70"/>
  <c r="EO70" s="1"/>
  <c r="EP70" s="1"/>
  <c r="AA70" i="32" s="1"/>
  <c r="BJ70" i="28"/>
  <c r="Y70"/>
  <c r="Z70"/>
  <c r="V70" i="32" s="1"/>
  <c r="BQ70" i="28"/>
  <c r="R70" i="32" l="1"/>
  <c r="EC70" i="28"/>
  <c r="ED70" s="1"/>
  <c r="X70" i="32" s="1"/>
  <c r="U70"/>
  <c r="AG71" i="28"/>
  <c r="AH71"/>
  <c r="BE71"/>
  <c r="U71"/>
  <c r="V71"/>
  <c r="DM71"/>
  <c r="BR70"/>
  <c r="CD70"/>
  <c r="BT228"/>
  <c r="BV228"/>
  <c r="CH69"/>
  <c r="CF69"/>
  <c r="BT69"/>
  <c r="BV69"/>
  <c r="CC71"/>
  <c r="Y71"/>
  <c r="Z71"/>
  <c r="AS71"/>
  <c r="Q71" i="32" s="1"/>
  <c r="AT71" i="28"/>
  <c r="BQ71"/>
  <c r="AK71"/>
  <c r="EG71" s="1"/>
  <c r="EH71" s="1"/>
  <c r="Y71" i="32" s="1"/>
  <c r="AL71" i="28"/>
  <c r="BI71"/>
  <c r="EO71" s="1"/>
  <c r="EP71" s="1"/>
  <c r="AA71" i="32" s="1"/>
  <c r="BJ71" i="28"/>
  <c r="V71" i="32" l="1"/>
  <c r="EC71" i="28"/>
  <c r="ED71" s="1"/>
  <c r="X71" i="32" s="1"/>
  <c r="U71"/>
  <c r="AG72" i="28"/>
  <c r="AH72"/>
  <c r="BE72"/>
  <c r="BF72"/>
  <c r="U72"/>
  <c r="V72"/>
  <c r="DM72"/>
  <c r="BH71"/>
  <c r="T71" i="32" s="1"/>
  <c r="BF71" i="28"/>
  <c r="R71" i="32" s="1"/>
  <c r="CD71" i="28"/>
  <c r="BT70"/>
  <c r="BV70"/>
  <c r="BR71"/>
  <c r="CH70"/>
  <c r="CF70"/>
  <c r="BT229"/>
  <c r="BV229"/>
  <c r="BQ72"/>
  <c r="CC72"/>
  <c r="Y72"/>
  <c r="Z72"/>
  <c r="V72" i="32" s="1"/>
  <c r="BI72" i="28"/>
  <c r="EO72" s="1"/>
  <c r="EP72" s="1"/>
  <c r="AA72" i="32" s="1"/>
  <c r="BJ72" i="28"/>
  <c r="AK72"/>
  <c r="EG72" s="1"/>
  <c r="EH72" s="1"/>
  <c r="Y72" i="32" s="1"/>
  <c r="AL72" i="28"/>
  <c r="AS72"/>
  <c r="Q72" i="32" s="1"/>
  <c r="AT72" i="28"/>
  <c r="R72" i="32" l="1"/>
  <c r="EC72" i="28"/>
  <c r="ED72" s="1"/>
  <c r="X72" i="32" s="1"/>
  <c r="U72"/>
  <c r="U73" i="28"/>
  <c r="V73"/>
  <c r="DM73"/>
  <c r="AG73"/>
  <c r="AH73"/>
  <c r="BE73"/>
  <c r="CD72"/>
  <c r="BT230"/>
  <c r="BV230"/>
  <c r="BR72"/>
  <c r="BT71"/>
  <c r="BV71"/>
  <c r="CF71"/>
  <c r="CH71"/>
  <c r="Y73"/>
  <c r="Z73"/>
  <c r="BI73"/>
  <c r="EO73" s="1"/>
  <c r="EP73" s="1"/>
  <c r="AA73" i="32" s="1"/>
  <c r="BJ73" i="28"/>
  <c r="AS73"/>
  <c r="AT73"/>
  <c r="BQ73"/>
  <c r="CC73"/>
  <c r="AK73"/>
  <c r="EG73" s="1"/>
  <c r="EH73" s="1"/>
  <c r="Y73" i="32" s="1"/>
  <c r="AL73" i="28"/>
  <c r="Q73" i="32" l="1"/>
  <c r="V73"/>
  <c r="EC73" i="28"/>
  <c r="ED73" s="1"/>
  <c r="X73" i="32" s="1"/>
  <c r="U73"/>
  <c r="BE74" i="28"/>
  <c r="BH73"/>
  <c r="T73" i="32" s="1"/>
  <c r="BF73" i="28"/>
  <c r="R73" i="32" s="1"/>
  <c r="U74" i="28"/>
  <c r="V74"/>
  <c r="DM74"/>
  <c r="AG74"/>
  <c r="AH74"/>
  <c r="CD73"/>
  <c r="BT72"/>
  <c r="BV72"/>
  <c r="CH72"/>
  <c r="CF72"/>
  <c r="BT231"/>
  <c r="BV231"/>
  <c r="BR73"/>
  <c r="BI74"/>
  <c r="EO74" s="1"/>
  <c r="EP74" s="1"/>
  <c r="AA74" i="32" s="1"/>
  <c r="BJ74" i="28"/>
  <c r="AK74"/>
  <c r="EG74" s="1"/>
  <c r="EH74" s="1"/>
  <c r="Y74" i="32" s="1"/>
  <c r="AL74" i="28"/>
  <c r="AS74"/>
  <c r="Q74" i="32" s="1"/>
  <c r="AT74" i="28"/>
  <c r="CC74"/>
  <c r="Y74"/>
  <c r="Z74"/>
  <c r="V74" i="32" s="1"/>
  <c r="BQ74" i="28"/>
  <c r="EC74" l="1"/>
  <c r="ED74" s="1"/>
  <c r="X74" i="32" s="1"/>
  <c r="U74"/>
  <c r="BH74" i="28"/>
  <c r="T74" i="32" s="1"/>
  <c r="BF74" i="28"/>
  <c r="R74" i="32" s="1"/>
  <c r="AG75" i="28"/>
  <c r="AH75"/>
  <c r="U75"/>
  <c r="V75"/>
  <c r="DM75"/>
  <c r="BE75"/>
  <c r="BF75"/>
  <c r="BR74"/>
  <c r="BT232"/>
  <c r="BV232"/>
  <c r="CD74"/>
  <c r="BT73"/>
  <c r="BV73"/>
  <c r="CH73"/>
  <c r="CF73"/>
  <c r="BI75"/>
  <c r="EO75" s="1"/>
  <c r="EP75" s="1"/>
  <c r="AA75" i="32" s="1"/>
  <c r="BJ75" i="28"/>
  <c r="AK75"/>
  <c r="EG75" s="1"/>
  <c r="EH75" s="1"/>
  <c r="Y75" i="32" s="1"/>
  <c r="AL75" i="28"/>
  <c r="Y75"/>
  <c r="Z75"/>
  <c r="V75" i="32" s="1"/>
  <c r="BQ75" i="28"/>
  <c r="CC75"/>
  <c r="AS75"/>
  <c r="Q75" i="32" s="1"/>
  <c r="AT75" i="28"/>
  <c r="R75" i="32" l="1"/>
  <c r="EC75" i="28"/>
  <c r="ED75" s="1"/>
  <c r="X75" i="32" s="1"/>
  <c r="U75"/>
  <c r="BE76" i="28"/>
  <c r="BF76"/>
  <c r="AG76"/>
  <c r="AH76"/>
  <c r="U76"/>
  <c r="V76"/>
  <c r="DM76"/>
  <c r="BR75"/>
  <c r="CD75"/>
  <c r="BT233"/>
  <c r="BV233"/>
  <c r="BT74"/>
  <c r="BV74"/>
  <c r="CF74"/>
  <c r="CH74"/>
  <c r="Y76"/>
  <c r="Z76"/>
  <c r="AK76"/>
  <c r="EG76" s="1"/>
  <c r="EH76" s="1"/>
  <c r="Y76" i="32" s="1"/>
  <c r="AL76" i="28"/>
  <c r="BQ76"/>
  <c r="BI76"/>
  <c r="EO76" s="1"/>
  <c r="EP76" s="1"/>
  <c r="AA76" i="32" s="1"/>
  <c r="BJ76" i="28"/>
  <c r="AS76"/>
  <c r="Q76" i="32" s="1"/>
  <c r="AT76" i="28"/>
  <c r="CC76"/>
  <c r="V76" i="32" l="1"/>
  <c r="R76"/>
  <c r="EC76" i="28"/>
  <c r="ED76" s="1"/>
  <c r="X76" i="32" s="1"/>
  <c r="U76"/>
  <c r="AG77" i="28"/>
  <c r="AH77"/>
  <c r="BE77"/>
  <c r="BF77"/>
  <c r="U77"/>
  <c r="V77"/>
  <c r="DM77"/>
  <c r="CD76"/>
  <c r="BT234"/>
  <c r="BV234"/>
  <c r="BT75"/>
  <c r="BV75"/>
  <c r="BR76"/>
  <c r="CH75"/>
  <c r="CF75"/>
  <c r="AK77"/>
  <c r="EG77" s="1"/>
  <c r="EH77" s="1"/>
  <c r="Y77" i="32" s="1"/>
  <c r="AL77" i="28"/>
  <c r="BQ77"/>
  <c r="AS77"/>
  <c r="Q77" i="32" s="1"/>
  <c r="AT77" i="28"/>
  <c r="CC77"/>
  <c r="BI77"/>
  <c r="EO77" s="1"/>
  <c r="EP77" s="1"/>
  <c r="AA77" i="32" s="1"/>
  <c r="BJ77" i="28"/>
  <c r="Y77"/>
  <c r="Z77"/>
  <c r="V77" i="32" s="1"/>
  <c r="R77" l="1"/>
  <c r="EC77" i="28"/>
  <c r="ED77" s="1"/>
  <c r="X77" i="32" s="1"/>
  <c r="U77"/>
  <c r="AG78" i="28"/>
  <c r="AH78"/>
  <c r="BE78"/>
  <c r="U78"/>
  <c r="V78"/>
  <c r="DM78"/>
  <c r="BT76"/>
  <c r="BV76"/>
  <c r="CH76"/>
  <c r="CF76"/>
  <c r="CD77"/>
  <c r="BR77"/>
  <c r="BT235"/>
  <c r="BV235"/>
  <c r="CC78"/>
  <c r="AS78"/>
  <c r="AT78"/>
  <c r="AK78"/>
  <c r="EG78" s="1"/>
  <c r="EH78" s="1"/>
  <c r="Y78" i="32" s="1"/>
  <c r="AL78" i="28"/>
  <c r="BQ78"/>
  <c r="BI78"/>
  <c r="EO78" s="1"/>
  <c r="EP78" s="1"/>
  <c r="AA78" i="32" s="1"/>
  <c r="BJ78" i="28"/>
  <c r="Y78"/>
  <c r="Z78"/>
  <c r="V78" i="32" s="1"/>
  <c r="Q78" l="1"/>
  <c r="EC78" i="28"/>
  <c r="ED78" s="1"/>
  <c r="X78" i="32" s="1"/>
  <c r="U78"/>
  <c r="U79" i="28"/>
  <c r="V79"/>
  <c r="DM79"/>
  <c r="BE79"/>
  <c r="BF79"/>
  <c r="BH78"/>
  <c r="T78" i="32" s="1"/>
  <c r="BF78" i="28"/>
  <c r="R78" i="32" s="1"/>
  <c r="AG79" i="28"/>
  <c r="AH79"/>
  <c r="BR78"/>
  <c r="BT236"/>
  <c r="BV236"/>
  <c r="CD78"/>
  <c r="BT77"/>
  <c r="BV77"/>
  <c r="CH77"/>
  <c r="CF77"/>
  <c r="AK79"/>
  <c r="EG79" s="1"/>
  <c r="EH79" s="1"/>
  <c r="Y79" i="32" s="1"/>
  <c r="AL79" i="28"/>
  <c r="BI79"/>
  <c r="EO79" s="1"/>
  <c r="EP79" s="1"/>
  <c r="AA79" i="32" s="1"/>
  <c r="BJ79" i="28"/>
  <c r="CC79"/>
  <c r="Y79"/>
  <c r="Z79"/>
  <c r="V79" i="32" s="1"/>
  <c r="BQ79" i="28"/>
  <c r="AS79"/>
  <c r="Q79" i="32" s="1"/>
  <c r="AT79" i="28"/>
  <c r="R79" i="32" l="1"/>
  <c r="EC79" i="28"/>
  <c r="ED79" s="1"/>
  <c r="X79" i="32" s="1"/>
  <c r="U79"/>
  <c r="U80" i="28"/>
  <c r="V80"/>
  <c r="DM80"/>
  <c r="BE80"/>
  <c r="BF80"/>
  <c r="AG80"/>
  <c r="AH80"/>
  <c r="BR79"/>
  <c r="CD79"/>
  <c r="CH78"/>
  <c r="CF78"/>
  <c r="BT78"/>
  <c r="BV78"/>
  <c r="BT237"/>
  <c r="BV237"/>
  <c r="CC80"/>
  <c r="AS80"/>
  <c r="AT80"/>
  <c r="BI80"/>
  <c r="EO80" s="1"/>
  <c r="EP80" s="1"/>
  <c r="AA80" i="32" s="1"/>
  <c r="BJ80" i="28"/>
  <c r="BQ80"/>
  <c r="AK80"/>
  <c r="EG80" s="1"/>
  <c r="EH80" s="1"/>
  <c r="Y80" i="32" s="1"/>
  <c r="AL80" i="28"/>
  <c r="Y80"/>
  <c r="Z80"/>
  <c r="V80" i="32" s="1"/>
  <c r="Q80" l="1"/>
  <c r="R80"/>
  <c r="EC80" i="28"/>
  <c r="ED80" s="1"/>
  <c r="X80" i="32" s="1"/>
  <c r="U80"/>
  <c r="AG81" i="28"/>
  <c r="AH81"/>
  <c r="BE81"/>
  <c r="U81"/>
  <c r="V81"/>
  <c r="DM81"/>
  <c r="BR80"/>
  <c r="CD80"/>
  <c r="CF79"/>
  <c r="CH79"/>
  <c r="BT79"/>
  <c r="BV79"/>
  <c r="BT238"/>
  <c r="BV238"/>
  <c r="AK81"/>
  <c r="EG81" s="1"/>
  <c r="EH81" s="1"/>
  <c r="Y81" i="32" s="1"/>
  <c r="AL81" i="28"/>
  <c r="BI81"/>
  <c r="EO81" s="1"/>
  <c r="EP81" s="1"/>
  <c r="AA81" i="32" s="1"/>
  <c r="BJ81" i="28"/>
  <c r="BQ81"/>
  <c r="CC81"/>
  <c r="AS81"/>
  <c r="Q81" i="32" s="1"/>
  <c r="AT81" i="28"/>
  <c r="Y81"/>
  <c r="Z81"/>
  <c r="V81" i="32" s="1"/>
  <c r="EC81" i="28" l="1"/>
  <c r="ED81" s="1"/>
  <c r="X81" i="32" s="1"/>
  <c r="U81"/>
  <c r="AG82" i="28"/>
  <c r="AH82"/>
  <c r="BE82"/>
  <c r="BF82"/>
  <c r="BH81"/>
  <c r="T81" i="32" s="1"/>
  <c r="BF81" i="28"/>
  <c r="R81" i="32" s="1"/>
  <c r="U82" i="28"/>
  <c r="V82"/>
  <c r="DM82"/>
  <c r="CD81"/>
  <c r="BT80"/>
  <c r="BV80"/>
  <c r="BR81"/>
  <c r="BT239"/>
  <c r="BV239"/>
  <c r="CH80"/>
  <c r="CF80"/>
  <c r="BQ82"/>
  <c r="Y82"/>
  <c r="Z82"/>
  <c r="AK82"/>
  <c r="EG82" s="1"/>
  <c r="EH82" s="1"/>
  <c r="Y82" i="32" s="1"/>
  <c r="AL82" i="28"/>
  <c r="BI82"/>
  <c r="BJ82"/>
  <c r="AS82"/>
  <c r="Q82" i="32" s="1"/>
  <c r="AT82" i="28"/>
  <c r="CC82"/>
  <c r="V82" i="32" l="1"/>
  <c r="R82"/>
  <c r="EC82" i="28"/>
  <c r="ED82" s="1"/>
  <c r="X82" i="32" s="1"/>
  <c r="U82"/>
  <c r="EO82" i="28"/>
  <c r="EP82" s="1"/>
  <c r="AA82" i="32" s="1"/>
  <c r="AG83" i="28"/>
  <c r="AH83"/>
  <c r="BE83"/>
  <c r="BF83"/>
  <c r="U83"/>
  <c r="V83"/>
  <c r="DM83"/>
  <c r="CD82"/>
  <c r="BR82"/>
  <c r="BT240"/>
  <c r="BV240"/>
  <c r="CH81"/>
  <c r="CF81"/>
  <c r="BT81"/>
  <c r="BV81"/>
  <c r="CC83"/>
  <c r="BQ83"/>
  <c r="AK83"/>
  <c r="EG83" s="1"/>
  <c r="EH83" s="1"/>
  <c r="Y83" i="32" s="1"/>
  <c r="AL83" i="28"/>
  <c r="BI83"/>
  <c r="EO83" s="1"/>
  <c r="EP83" s="1"/>
  <c r="AA83" i="32" s="1"/>
  <c r="BJ83" i="28"/>
  <c r="AS83"/>
  <c r="Q83" i="32" s="1"/>
  <c r="AT83" i="28"/>
  <c r="Y83"/>
  <c r="Z83"/>
  <c r="V83" i="32" s="1"/>
  <c r="R83" l="1"/>
  <c r="EC83" i="28"/>
  <c r="ED83" s="1"/>
  <c r="X83" i="32" s="1"/>
  <c r="U83"/>
  <c r="BE84" i="28"/>
  <c r="BF84"/>
  <c r="U84"/>
  <c r="V84"/>
  <c r="DM84"/>
  <c r="AG84"/>
  <c r="AH84"/>
  <c r="BR83"/>
  <c r="BT82"/>
  <c r="BV82"/>
  <c r="CH82"/>
  <c r="CF82"/>
  <c r="CD83"/>
  <c r="BT241"/>
  <c r="BV241"/>
  <c r="BQ84"/>
  <c r="AS84"/>
  <c r="Q84" i="32" s="1"/>
  <c r="AT84" i="28"/>
  <c r="AK84"/>
  <c r="EG84" s="1"/>
  <c r="EH84" s="1"/>
  <c r="Y84" i="32" s="1"/>
  <c r="AL84" i="28"/>
  <c r="BI84"/>
  <c r="EO84" s="1"/>
  <c r="EP84" s="1"/>
  <c r="AA84" i="32" s="1"/>
  <c r="BJ84" i="28"/>
  <c r="Y84"/>
  <c r="Z84"/>
  <c r="V84" i="32" s="1"/>
  <c r="CC84" i="28"/>
  <c r="R84" i="32" l="1"/>
  <c r="EC84" i="28"/>
  <c r="ED84" s="1"/>
  <c r="X84" i="32" s="1"/>
  <c r="U84"/>
  <c r="U85" i="28"/>
  <c r="V85"/>
  <c r="DM85"/>
  <c r="AG85"/>
  <c r="AH85"/>
  <c r="BE85"/>
  <c r="BF85"/>
  <c r="CD84"/>
  <c r="BR84"/>
  <c r="CH83"/>
  <c r="CF83"/>
  <c r="BT83"/>
  <c r="BV83"/>
  <c r="BT242"/>
  <c r="BV242"/>
  <c r="CC85"/>
  <c r="BI85"/>
  <c r="EO85" s="1"/>
  <c r="EP85" s="1"/>
  <c r="AA85" i="32" s="1"/>
  <c r="BJ85" i="28"/>
  <c r="Y85"/>
  <c r="Z85"/>
  <c r="V85" i="32" s="1"/>
  <c r="AK85" i="28"/>
  <c r="EG85" s="1"/>
  <c r="EH85" s="1"/>
  <c r="Y85" i="32" s="1"/>
  <c r="AL85" i="28"/>
  <c r="AS85"/>
  <c r="Q85" i="32" s="1"/>
  <c r="AT85" i="28"/>
  <c r="BQ85"/>
  <c r="R85" i="32" l="1"/>
  <c r="EC85" i="28"/>
  <c r="ED85" s="1"/>
  <c r="X85" i="32" s="1"/>
  <c r="U85"/>
  <c r="AG86" i="28"/>
  <c r="AH86"/>
  <c r="BE86"/>
  <c r="U86"/>
  <c r="V86"/>
  <c r="DM86"/>
  <c r="BR85"/>
  <c r="CD85"/>
  <c r="CF84"/>
  <c r="CH84"/>
  <c r="BT243"/>
  <c r="BV243"/>
  <c r="BT84"/>
  <c r="BV84"/>
  <c r="CC86"/>
  <c r="Y86"/>
  <c r="Z86"/>
  <c r="AS86"/>
  <c r="Q86" i="32" s="1"/>
  <c r="AT86" i="28"/>
  <c r="BI86"/>
  <c r="BJ86"/>
  <c r="AK86"/>
  <c r="EG86" s="1"/>
  <c r="EH86" s="1"/>
  <c r="Y86" i="32" s="1"/>
  <c r="AL86" i="28"/>
  <c r="BQ86"/>
  <c r="V86" i="32" l="1"/>
  <c r="EC86" i="28"/>
  <c r="ED86" s="1"/>
  <c r="X86" i="32" s="1"/>
  <c r="U86"/>
  <c r="EO86" i="28"/>
  <c r="EP86" s="1"/>
  <c r="AA86" i="32" s="1"/>
  <c r="AG87" i="28"/>
  <c r="AH87"/>
  <c r="U87"/>
  <c r="V87"/>
  <c r="DM87"/>
  <c r="BH86"/>
  <c r="T86" i="32" s="1"/>
  <c r="BF86" i="28"/>
  <c r="R86" i="32" s="1"/>
  <c r="BE87" i="28"/>
  <c r="BF87"/>
  <c r="BR86"/>
  <c r="CH85"/>
  <c r="CF85"/>
  <c r="BT85"/>
  <c r="BV85"/>
  <c r="CD86"/>
  <c r="BT244"/>
  <c r="BV244"/>
  <c r="BQ87"/>
  <c r="AK87"/>
  <c r="EG87" s="1"/>
  <c r="EH87" s="1"/>
  <c r="Y87" i="32" s="1"/>
  <c r="AL87" i="28"/>
  <c r="BI87"/>
  <c r="EO87" s="1"/>
  <c r="EP87" s="1"/>
  <c r="AA87" i="32" s="1"/>
  <c r="BJ87" i="28"/>
  <c r="CC87"/>
  <c r="AS87"/>
  <c r="Q87" i="32" s="1"/>
  <c r="AT87" i="28"/>
  <c r="Y87"/>
  <c r="Z87"/>
  <c r="V87" i="32" s="1"/>
  <c r="R87" l="1"/>
  <c r="EC87" i="28"/>
  <c r="ED87" s="1"/>
  <c r="X87" i="32" s="1"/>
  <c r="U87"/>
  <c r="BE88" i="28"/>
  <c r="BF88"/>
  <c r="U88"/>
  <c r="V88"/>
  <c r="DM88"/>
  <c r="AG88"/>
  <c r="AH88"/>
  <c r="CD87"/>
  <c r="BT86"/>
  <c r="BV86"/>
  <c r="BT245"/>
  <c r="BV245"/>
  <c r="BR87"/>
  <c r="CF86"/>
  <c r="CH86"/>
  <c r="CC88"/>
  <c r="Y88"/>
  <c r="Z88"/>
  <c r="BI88"/>
  <c r="EO88" s="1"/>
  <c r="EP88" s="1"/>
  <c r="AA88" i="32" s="1"/>
  <c r="BJ88" i="28"/>
  <c r="AS88"/>
  <c r="Q88" i="32" s="1"/>
  <c r="AT88" i="28"/>
  <c r="AK88"/>
  <c r="EG88" s="1"/>
  <c r="EH88" s="1"/>
  <c r="Y88" i="32" s="1"/>
  <c r="AL88" i="28"/>
  <c r="BQ88"/>
  <c r="V88" i="32" l="1"/>
  <c r="R88"/>
  <c r="EC88" i="28"/>
  <c r="ED88" s="1"/>
  <c r="X88" i="32" s="1"/>
  <c r="U88"/>
  <c r="BE89" i="28"/>
  <c r="BF89"/>
  <c r="U89"/>
  <c r="V89"/>
  <c r="DM89"/>
  <c r="AG89"/>
  <c r="BR88"/>
  <c r="CD88"/>
  <c r="BT87"/>
  <c r="BV87"/>
  <c r="CH87"/>
  <c r="CF87"/>
  <c r="BT246"/>
  <c r="BV246"/>
  <c r="CC89"/>
  <c r="Y89"/>
  <c r="Z89"/>
  <c r="BQ89"/>
  <c r="AK89"/>
  <c r="EG89" s="1"/>
  <c r="EH89" s="1"/>
  <c r="Y89" i="32" s="1"/>
  <c r="AL89" i="28"/>
  <c r="BI89"/>
  <c r="BJ89"/>
  <c r="AS89"/>
  <c r="Q89" i="32" s="1"/>
  <c r="AT89" i="28"/>
  <c r="V89" i="32" l="1"/>
  <c r="R89"/>
  <c r="EC89" i="28"/>
  <c r="ED89" s="1"/>
  <c r="X89" i="32" s="1"/>
  <c r="U89"/>
  <c r="EO89" i="28"/>
  <c r="EP89" s="1"/>
  <c r="AA89" i="32" s="1"/>
  <c r="AG90" i="28"/>
  <c r="AH90"/>
  <c r="AJ89"/>
  <c r="AH89"/>
  <c r="BE90"/>
  <c r="BF90"/>
  <c r="U90"/>
  <c r="V90"/>
  <c r="DM90"/>
  <c r="BR89"/>
  <c r="BT247"/>
  <c r="BV247"/>
  <c r="BT88"/>
  <c r="BV88"/>
  <c r="CD89"/>
  <c r="CF88"/>
  <c r="CH88"/>
  <c r="BQ90"/>
  <c r="AK90"/>
  <c r="EG90" s="1"/>
  <c r="EH90" s="1"/>
  <c r="Y90" i="32" s="1"/>
  <c r="AL90" i="28"/>
  <c r="AS90"/>
  <c r="Q90" i="32" s="1"/>
  <c r="AT90" i="28"/>
  <c r="Y90"/>
  <c r="Z90"/>
  <c r="V90" i="32" s="1"/>
  <c r="CC90" i="28"/>
  <c r="BI90"/>
  <c r="EO90" s="1"/>
  <c r="EP90" s="1"/>
  <c r="AA90" i="32" s="1"/>
  <c r="BJ90" i="28"/>
  <c r="R90" i="32" l="1"/>
  <c r="EC90" i="28"/>
  <c r="ED90" s="1"/>
  <c r="X90" i="32" s="1"/>
  <c r="U90"/>
  <c r="U91" i="28"/>
  <c r="V91"/>
  <c r="DM91"/>
  <c r="AG91"/>
  <c r="BE91"/>
  <c r="BF91"/>
  <c r="CD90"/>
  <c r="BT248"/>
  <c r="BV248"/>
  <c r="BR90"/>
  <c r="CH89"/>
  <c r="CF89"/>
  <c r="BT89"/>
  <c r="BV89"/>
  <c r="BQ91"/>
  <c r="BI91"/>
  <c r="EO91" s="1"/>
  <c r="EP91" s="1"/>
  <c r="AA91" i="32" s="1"/>
  <c r="BJ91" i="28"/>
  <c r="AS91"/>
  <c r="Q91" i="32" s="1"/>
  <c r="AT91" i="28"/>
  <c r="CC91"/>
  <c r="AK91"/>
  <c r="EG91" s="1"/>
  <c r="EH91" s="1"/>
  <c r="Y91" i="32" s="1"/>
  <c r="AL91" i="28"/>
  <c r="Y91"/>
  <c r="Z91"/>
  <c r="V91" i="32" s="1"/>
  <c r="R91" l="1"/>
  <c r="EC91" i="28"/>
  <c r="ED91" s="1"/>
  <c r="X91" i="32" s="1"/>
  <c r="U91"/>
  <c r="U92" i="28"/>
  <c r="DM92"/>
  <c r="BE92"/>
  <c r="BF92"/>
  <c r="AG92"/>
  <c r="AH92"/>
  <c r="AJ91"/>
  <c r="AH91"/>
  <c r="CD91"/>
  <c r="BT90"/>
  <c r="BV90"/>
  <c r="CH90"/>
  <c r="CF90"/>
  <c r="BR91"/>
  <c r="BT249"/>
  <c r="BV249"/>
  <c r="AK92"/>
  <c r="EG92" s="1"/>
  <c r="EH92" s="1"/>
  <c r="Y92" i="32" s="1"/>
  <c r="AL92" i="28"/>
  <c r="BI92"/>
  <c r="EO92" s="1"/>
  <c r="EP92" s="1"/>
  <c r="AA92" i="32" s="1"/>
  <c r="BJ92" i="28"/>
  <c r="BQ92"/>
  <c r="AS92"/>
  <c r="Q92" i="32" s="1"/>
  <c r="AT92" i="28"/>
  <c r="CC92"/>
  <c r="Y92"/>
  <c r="Z92"/>
  <c r="V92" i="32" s="1"/>
  <c r="EC92" i="28" l="1"/>
  <c r="ED92" s="1"/>
  <c r="X92" i="32" s="1"/>
  <c r="U92"/>
  <c r="AG93" i="28"/>
  <c r="AH93"/>
  <c r="BE93"/>
  <c r="BF93"/>
  <c r="X92"/>
  <c r="V92"/>
  <c r="R92" i="32" s="1"/>
  <c r="U93" i="28"/>
  <c r="V93"/>
  <c r="DM93"/>
  <c r="CD92"/>
  <c r="CH91"/>
  <c r="CF91"/>
  <c r="BR92"/>
  <c r="BT91"/>
  <c r="BV91"/>
  <c r="BT250"/>
  <c r="BV250"/>
  <c r="CC93"/>
  <c r="AK93"/>
  <c r="EG93" s="1"/>
  <c r="EH93" s="1"/>
  <c r="Y93" i="32" s="1"/>
  <c r="AL93" i="28"/>
  <c r="Y93"/>
  <c r="Z93"/>
  <c r="V93" i="32" s="1"/>
  <c r="BI93" i="28"/>
  <c r="EO93" s="1"/>
  <c r="EP93" s="1"/>
  <c r="AA93" i="32" s="1"/>
  <c r="BJ93" i="28"/>
  <c r="BQ93"/>
  <c r="AS93"/>
  <c r="Q93" i="32" s="1"/>
  <c r="AT93" i="28"/>
  <c r="R93" i="32" l="1"/>
  <c r="EC93" i="28"/>
  <c r="ED93" s="1"/>
  <c r="X93" i="32" s="1"/>
  <c r="U93"/>
  <c r="U94" i="28"/>
  <c r="V94"/>
  <c r="DM94"/>
  <c r="AG94"/>
  <c r="AH94"/>
  <c r="BE94"/>
  <c r="BF94"/>
  <c r="CD93"/>
  <c r="BT92"/>
  <c r="BV92"/>
  <c r="CH92"/>
  <c r="CF92"/>
  <c r="BR93"/>
  <c r="BT251"/>
  <c r="BV251"/>
  <c r="CC94"/>
  <c r="Y94"/>
  <c r="Z94"/>
  <c r="V94" i="32" s="1"/>
  <c r="BI94" i="28"/>
  <c r="EO94" s="1"/>
  <c r="EP94" s="1"/>
  <c r="AA94" i="32" s="1"/>
  <c r="BJ94" i="28"/>
  <c r="BQ94"/>
  <c r="AS94"/>
  <c r="Q94" i="32" s="1"/>
  <c r="AT94" i="28"/>
  <c r="AK94"/>
  <c r="EG94" s="1"/>
  <c r="EH94" s="1"/>
  <c r="Y94" i="32" s="1"/>
  <c r="AL94" i="28"/>
  <c r="R94" i="32" l="1"/>
  <c r="EC94" i="28"/>
  <c r="ED94" s="1"/>
  <c r="X94" i="32" s="1"/>
  <c r="U94"/>
  <c r="U95" i="28"/>
  <c r="DM95"/>
  <c r="BE95"/>
  <c r="AG95"/>
  <c r="AH95"/>
  <c r="CD94"/>
  <c r="CF93"/>
  <c r="CH93"/>
  <c r="BR94"/>
  <c r="BT93"/>
  <c r="BV93"/>
  <c r="BT252"/>
  <c r="BV252"/>
  <c r="Y95"/>
  <c r="Z95"/>
  <c r="AS95"/>
  <c r="AT95"/>
  <c r="AK95"/>
  <c r="EG95" s="1"/>
  <c r="EH95" s="1"/>
  <c r="Y95" i="32" s="1"/>
  <c r="AL95" i="28"/>
  <c r="BI95"/>
  <c r="EO95" s="1"/>
  <c r="EP95" s="1"/>
  <c r="AA95" i="32" s="1"/>
  <c r="BJ95" i="28"/>
  <c r="CC95"/>
  <c r="BQ95"/>
  <c r="V95" i="32" l="1"/>
  <c r="Q95"/>
  <c r="EC95" i="28"/>
  <c r="ED95" s="1"/>
  <c r="X95" i="32" s="1"/>
  <c r="U95"/>
  <c r="X95" i="28"/>
  <c r="V95"/>
  <c r="BE96"/>
  <c r="AG96"/>
  <c r="AH96"/>
  <c r="U96"/>
  <c r="V96"/>
  <c r="DM96"/>
  <c r="BH95"/>
  <c r="T95" i="32" s="1"/>
  <c r="BF95" i="28"/>
  <c r="BR95"/>
  <c r="BT253"/>
  <c r="BV253"/>
  <c r="CD95"/>
  <c r="BT94"/>
  <c r="BV94"/>
  <c r="CH94"/>
  <c r="CF94"/>
  <c r="CC96"/>
  <c r="BQ96"/>
  <c r="AS96"/>
  <c r="Q96" i="32" s="1"/>
  <c r="AT96" i="28"/>
  <c r="AK96"/>
  <c r="EG96" s="1"/>
  <c r="EH96" s="1"/>
  <c r="Y96" i="32" s="1"/>
  <c r="AL96" i="28"/>
  <c r="BI96"/>
  <c r="EO96" s="1"/>
  <c r="EP96" s="1"/>
  <c r="AA96" i="32" s="1"/>
  <c r="BJ96" i="28"/>
  <c r="Y96"/>
  <c r="Z96"/>
  <c r="V96" i="32" s="1"/>
  <c r="R95" l="1"/>
  <c r="EC96" i="28"/>
  <c r="ED96" s="1"/>
  <c r="X96" i="32" s="1"/>
  <c r="U96"/>
  <c r="U97" i="28"/>
  <c r="V97"/>
  <c r="DM97"/>
  <c r="AG97"/>
  <c r="AH97"/>
  <c r="BE97"/>
  <c r="BF97"/>
  <c r="BH96"/>
  <c r="T96" i="32" s="1"/>
  <c r="BF96" i="28"/>
  <c r="R96" i="32" s="1"/>
  <c r="CD96" i="28"/>
  <c r="CF95"/>
  <c r="CH95"/>
  <c r="BT95"/>
  <c r="BV95"/>
  <c r="BR96"/>
  <c r="BT254"/>
  <c r="BV254"/>
  <c r="CC97"/>
  <c r="AK97"/>
  <c r="EG97" s="1"/>
  <c r="EH97" s="1"/>
  <c r="Y97" i="32" s="1"/>
  <c r="AL97" i="28"/>
  <c r="BQ97"/>
  <c r="BI97"/>
  <c r="EO97" s="1"/>
  <c r="EP97" s="1"/>
  <c r="AA97" i="32" s="1"/>
  <c r="BJ97" i="28"/>
  <c r="AS97"/>
  <c r="Q97" i="32" s="1"/>
  <c r="AT97" i="28"/>
  <c r="Y97"/>
  <c r="Z97"/>
  <c r="V97" i="32" s="1"/>
  <c r="R97" l="1"/>
  <c r="EC97" i="28"/>
  <c r="ED97" s="1"/>
  <c r="X97" i="32" s="1"/>
  <c r="U97"/>
  <c r="AG98" i="28"/>
  <c r="AH98"/>
  <c r="BE98"/>
  <c r="BF98"/>
  <c r="U98"/>
  <c r="V98"/>
  <c r="DM98"/>
  <c r="BT255"/>
  <c r="BV255"/>
  <c r="CH96"/>
  <c r="CF96"/>
  <c r="CD97"/>
  <c r="BR97"/>
  <c r="BT96"/>
  <c r="BV96"/>
  <c r="CC98"/>
  <c r="BI98"/>
  <c r="EO98" s="1"/>
  <c r="EP98" s="1"/>
  <c r="AA98" i="32" s="1"/>
  <c r="BJ98" i="28"/>
  <c r="AS98"/>
  <c r="Q98" i="32" s="1"/>
  <c r="AT98" i="28"/>
  <c r="AK98"/>
  <c r="EG98" s="1"/>
  <c r="EH98" s="1"/>
  <c r="Y98" i="32" s="1"/>
  <c r="AL98" i="28"/>
  <c r="Y98"/>
  <c r="Z98"/>
  <c r="V98" i="32" s="1"/>
  <c r="BQ98" i="28"/>
  <c r="R98" i="32" l="1"/>
  <c r="EC98" i="28"/>
  <c r="ED98" s="1"/>
  <c r="X98" i="32" s="1"/>
  <c r="U98"/>
  <c r="U99" i="28"/>
  <c r="V99"/>
  <c r="DM99"/>
  <c r="AG99"/>
  <c r="BE99"/>
  <c r="CD98"/>
  <c r="BT97"/>
  <c r="BV97"/>
  <c r="BT256"/>
  <c r="BV256"/>
  <c r="BR98"/>
  <c r="CH97"/>
  <c r="CF97"/>
  <c r="AS99"/>
  <c r="AT99"/>
  <c r="CC99"/>
  <c r="Y99"/>
  <c r="Z99"/>
  <c r="V99" i="32" s="1"/>
  <c r="BI99" i="28"/>
  <c r="EO99" s="1"/>
  <c r="EP99" s="1"/>
  <c r="AA99" i="32" s="1"/>
  <c r="BJ99" i="28"/>
  <c r="AK99"/>
  <c r="EG99" s="1"/>
  <c r="EH99" s="1"/>
  <c r="Y99" i="32" s="1"/>
  <c r="AL99" i="28"/>
  <c r="BQ99"/>
  <c r="Q99" i="32" l="1"/>
  <c r="EC99" i="28"/>
  <c r="ED99" s="1"/>
  <c r="X99" i="32" s="1"/>
  <c r="U99"/>
  <c r="BE100" i="28"/>
  <c r="BF100"/>
  <c r="BH99"/>
  <c r="T99" i="32" s="1"/>
  <c r="BF99" i="28"/>
  <c r="R99" i="32" s="1"/>
  <c r="U100" i="28"/>
  <c r="V100"/>
  <c r="DM100"/>
  <c r="AG100"/>
  <c r="AH100"/>
  <c r="AJ99"/>
  <c r="AH99"/>
  <c r="CH98"/>
  <c r="CF98"/>
  <c r="BR99"/>
  <c r="CD99"/>
  <c r="BT257"/>
  <c r="BV257"/>
  <c r="BT98"/>
  <c r="BV98"/>
  <c r="CC100"/>
  <c r="BQ100"/>
  <c r="BI100"/>
  <c r="EO100" s="1"/>
  <c r="EP100" s="1"/>
  <c r="AA100" i="32" s="1"/>
  <c r="BJ100" i="28"/>
  <c r="AS100"/>
  <c r="Q100" i="32" s="1"/>
  <c r="AT100" i="28"/>
  <c r="AK100"/>
  <c r="EG100" s="1"/>
  <c r="EH100" s="1"/>
  <c r="Y100" i="32" s="1"/>
  <c r="AL100" i="28"/>
  <c r="Y100"/>
  <c r="Z100"/>
  <c r="V100" i="32" l="1"/>
  <c r="R100"/>
  <c r="EC100" i="28"/>
  <c r="ED100" s="1"/>
  <c r="X100" i="32" s="1"/>
  <c r="U100"/>
  <c r="BE101" i="28"/>
  <c r="BF101"/>
  <c r="U101"/>
  <c r="V101"/>
  <c r="DM101"/>
  <c r="AG101"/>
  <c r="AH101"/>
  <c r="CD100"/>
  <c r="CH99"/>
  <c r="CF99"/>
  <c r="BT258"/>
  <c r="BV258"/>
  <c r="BR100"/>
  <c r="BT99"/>
  <c r="BV99"/>
  <c r="AS101"/>
  <c r="Q101" i="32" s="1"/>
  <c r="AT101" i="28"/>
  <c r="BI101"/>
  <c r="EO101" s="1"/>
  <c r="EP101" s="1"/>
  <c r="AA101" i="32" s="1"/>
  <c r="BJ101" i="28"/>
  <c r="Y101"/>
  <c r="Z101"/>
  <c r="V101" i="32" s="1"/>
  <c r="CC101" i="28"/>
  <c r="BQ101"/>
  <c r="AK101"/>
  <c r="EG101" s="1"/>
  <c r="EH101" s="1"/>
  <c r="Y101" i="32" s="1"/>
  <c r="AL101" i="28"/>
  <c r="R101" i="32" l="1"/>
  <c r="EC101" i="28"/>
  <c r="ED101" s="1"/>
  <c r="X101" i="32" s="1"/>
  <c r="U101"/>
  <c r="U102" i="28"/>
  <c r="V102"/>
  <c r="DM102"/>
  <c r="AG102"/>
  <c r="AH102"/>
  <c r="BE102"/>
  <c r="BF102"/>
  <c r="BR101"/>
  <c r="BT259"/>
  <c r="BV259"/>
  <c r="CD101"/>
  <c r="BT100"/>
  <c r="BV100"/>
  <c r="CH100"/>
  <c r="CF100"/>
  <c r="BQ102"/>
  <c r="CC102"/>
  <c r="BI102"/>
  <c r="EO102" s="1"/>
  <c r="EP102" s="1"/>
  <c r="AA102" i="32" s="1"/>
  <c r="BJ102" i="28"/>
  <c r="AK102"/>
  <c r="EG102" s="1"/>
  <c r="EH102" s="1"/>
  <c r="Y102" i="32" s="1"/>
  <c r="AL102" i="28"/>
  <c r="Y102"/>
  <c r="Z102"/>
  <c r="V102" i="32" s="1"/>
  <c r="AS102" i="28"/>
  <c r="Q102" i="32" s="1"/>
  <c r="AT102" i="28"/>
  <c r="R102" i="32" l="1"/>
  <c r="EC102" i="28"/>
  <c r="ED102" s="1"/>
  <c r="X102" i="32" s="1"/>
  <c r="U102"/>
  <c r="U103" i="28"/>
  <c r="V103"/>
  <c r="DM103"/>
  <c r="AG103"/>
  <c r="AH103"/>
  <c r="BE103"/>
  <c r="BF103"/>
  <c r="CD102"/>
  <c r="BT101"/>
  <c r="BV101"/>
  <c r="BR102"/>
  <c r="CH101"/>
  <c r="CF101"/>
  <c r="BT260"/>
  <c r="BV260"/>
  <c r="BQ103"/>
  <c r="Y103"/>
  <c r="Z103"/>
  <c r="CC103"/>
  <c r="BI103"/>
  <c r="BJ103"/>
  <c r="AK103"/>
  <c r="EG103" s="1"/>
  <c r="EH103" s="1"/>
  <c r="Y103" i="32" s="1"/>
  <c r="AL103" i="28"/>
  <c r="AS103"/>
  <c r="Q103" i="32" s="1"/>
  <c r="AT103" i="28"/>
  <c r="V103" i="32" l="1"/>
  <c r="R103"/>
  <c r="EC103" i="28"/>
  <c r="ED103" s="1"/>
  <c r="X103" i="32" s="1"/>
  <c r="U103"/>
  <c r="EO103" i="28"/>
  <c r="EP103" s="1"/>
  <c r="AA103" i="32" s="1"/>
  <c r="AG104" i="28"/>
  <c r="AH104"/>
  <c r="BE104"/>
  <c r="U104"/>
  <c r="V104"/>
  <c r="DM104"/>
  <c r="CH102"/>
  <c r="CF102"/>
  <c r="BR103"/>
  <c r="CD103"/>
  <c r="BT102"/>
  <c r="BV102"/>
  <c r="BT261"/>
  <c r="BV261"/>
  <c r="CC104"/>
  <c r="AK104"/>
  <c r="EG104" s="1"/>
  <c r="EH104" s="1"/>
  <c r="Y104" i="32" s="1"/>
  <c r="AL104" i="28"/>
  <c r="Y104"/>
  <c r="Z104"/>
  <c r="V104" i="32" s="1"/>
  <c r="BI104" i="28"/>
  <c r="EO104" s="1"/>
  <c r="EP104" s="1"/>
  <c r="AA104" i="32" s="1"/>
  <c r="BJ104" i="28"/>
  <c r="AS104"/>
  <c r="Q104" i="32" s="1"/>
  <c r="AT104" i="28"/>
  <c r="BQ104"/>
  <c r="EC104" l="1"/>
  <c r="ED104" s="1"/>
  <c r="X104" i="32" s="1"/>
  <c r="U104"/>
  <c r="U105" i="28"/>
  <c r="V105"/>
  <c r="DM105"/>
  <c r="AG105"/>
  <c r="BE105"/>
  <c r="BH104"/>
  <c r="T104" i="32" s="1"/>
  <c r="BF104" i="28"/>
  <c r="R104" i="32" s="1"/>
  <c r="BQ106" i="28"/>
  <c r="BI106"/>
  <c r="EO106" s="1"/>
  <c r="EP106" s="1"/>
  <c r="AA106" i="32" s="1"/>
  <c r="CD104" i="28"/>
  <c r="CH103"/>
  <c r="CF103"/>
  <c r="BT103"/>
  <c r="BV103"/>
  <c r="BR104"/>
  <c r="BT262"/>
  <c r="BV262"/>
  <c r="AL106"/>
  <c r="AK106"/>
  <c r="EG106" s="1"/>
  <c r="EH106" s="1"/>
  <c r="Y106" i="32" s="1"/>
  <c r="Z106" i="28"/>
  <c r="Y106"/>
  <c r="AT106"/>
  <c r="AS106"/>
  <c r="CC106"/>
  <c r="AS105"/>
  <c r="Q105" i="32" s="1"/>
  <c r="AT105" i="28"/>
  <c r="AK105"/>
  <c r="EG105" s="1"/>
  <c r="EH105" s="1"/>
  <c r="Y105" i="32" s="1"/>
  <c r="AL105" i="28"/>
  <c r="BI105"/>
  <c r="EO105" s="1"/>
  <c r="EP105" s="1"/>
  <c r="AA105" i="32" s="1"/>
  <c r="BJ105" i="28"/>
  <c r="Y105"/>
  <c r="Z105"/>
  <c r="V105" i="32" s="1"/>
  <c r="CC105" i="28"/>
  <c r="BQ105"/>
  <c r="EC105" l="1"/>
  <c r="ED105" s="1"/>
  <c r="X105" i="32" s="1"/>
  <c r="U105"/>
  <c r="EC106" i="28"/>
  <c r="ED106" s="1"/>
  <c r="X106" i="32" s="1"/>
  <c r="U106"/>
  <c r="BE106" i="28"/>
  <c r="Q106" i="32" s="1"/>
  <c r="BF106" i="28"/>
  <c r="AJ105"/>
  <c r="AH105"/>
  <c r="DM106"/>
  <c r="U106"/>
  <c r="V106"/>
  <c r="R106" i="32" s="1"/>
  <c r="BH105" i="28"/>
  <c r="T105" i="32" s="1"/>
  <c r="BF105" i="28"/>
  <c r="R105" i="32" s="1"/>
  <c r="AG106" i="28"/>
  <c r="AH106"/>
  <c r="CC107"/>
  <c r="BJ106"/>
  <c r="V106" i="32" s="1"/>
  <c r="Y107" i="28"/>
  <c r="CD105"/>
  <c r="CH104"/>
  <c r="CF104"/>
  <c r="CD106"/>
  <c r="BR106"/>
  <c r="BR105"/>
  <c r="BT263"/>
  <c r="BV263"/>
  <c r="BT104"/>
  <c r="BV104"/>
  <c r="BQ107"/>
  <c r="AT107"/>
  <c r="AS107"/>
  <c r="BJ107"/>
  <c r="BI107"/>
  <c r="EO107" s="1"/>
  <c r="EP107" s="1"/>
  <c r="AA107" i="32" s="1"/>
  <c r="AL107" i="28"/>
  <c r="AK107"/>
  <c r="EG107" s="1"/>
  <c r="EH107" s="1"/>
  <c r="Y107" i="32" s="1"/>
  <c r="EC107" i="28" l="1"/>
  <c r="ED107" s="1"/>
  <c r="X107" i="32" s="1"/>
  <c r="U107"/>
  <c r="BE107" i="28"/>
  <c r="Q107" i="32" s="1"/>
  <c r="BF107" i="28"/>
  <c r="U107"/>
  <c r="DM107"/>
  <c r="V107"/>
  <c r="R107" i="32" s="1"/>
  <c r="AG107" i="28"/>
  <c r="Z107"/>
  <c r="V107" i="32" s="1"/>
  <c r="BQ108" i="28"/>
  <c r="AT108"/>
  <c r="CD107"/>
  <c r="AK108"/>
  <c r="EG108" s="1"/>
  <c r="EH108" s="1"/>
  <c r="Y108" i="32" s="1"/>
  <c r="BR107" i="28"/>
  <c r="BT106"/>
  <c r="BV106"/>
  <c r="BT264"/>
  <c r="BV264"/>
  <c r="BT105"/>
  <c r="BV105"/>
  <c r="CF106"/>
  <c r="CH106"/>
  <c r="CF105"/>
  <c r="CH105"/>
  <c r="Z108"/>
  <c r="Y108"/>
  <c r="CC108"/>
  <c r="AS108"/>
  <c r="BJ108"/>
  <c r="BI108"/>
  <c r="EO108" s="1"/>
  <c r="EP108" s="1"/>
  <c r="AA108" i="32" s="1"/>
  <c r="V108" l="1"/>
  <c r="EC108" i="28"/>
  <c r="ED108" s="1"/>
  <c r="X108" i="32" s="1"/>
  <c r="U108"/>
  <c r="BE108" i="28"/>
  <c r="Q108" i="32" s="1"/>
  <c r="BF108" i="28"/>
  <c r="AG108"/>
  <c r="AH108"/>
  <c r="DM108"/>
  <c r="U108"/>
  <c r="V108"/>
  <c r="R108" i="32" s="1"/>
  <c r="AJ107" i="28"/>
  <c r="AH107"/>
  <c r="AL108"/>
  <c r="BR108"/>
  <c r="CD108"/>
  <c r="BT107"/>
  <c r="BV107"/>
  <c r="BT265"/>
  <c r="BV265"/>
  <c r="CF107"/>
  <c r="CH107"/>
  <c r="AT109"/>
  <c r="AS109"/>
  <c r="AL109"/>
  <c r="AK109"/>
  <c r="EG109" s="1"/>
  <c r="EH109" s="1"/>
  <c r="Y109" i="32" s="1"/>
  <c r="CC109" i="28"/>
  <c r="BQ109"/>
  <c r="Z109"/>
  <c r="V109" i="32" s="1"/>
  <c r="Y109" i="28"/>
  <c r="BJ109"/>
  <c r="BI109"/>
  <c r="EO109" s="1"/>
  <c r="EP109" s="1"/>
  <c r="AA109" i="32" s="1"/>
  <c r="EC109" i="28" l="1"/>
  <c r="ED109" s="1"/>
  <c r="X109" i="32" s="1"/>
  <c r="U109"/>
  <c r="U109" i="28"/>
  <c r="DM109"/>
  <c r="V109"/>
  <c r="BE109"/>
  <c r="Q109" i="32" s="1"/>
  <c r="BF109" i="28"/>
  <c r="AG109"/>
  <c r="AH109"/>
  <c r="CC110"/>
  <c r="AK110"/>
  <c r="EG110" s="1"/>
  <c r="EH110" s="1"/>
  <c r="Y110" i="32" s="1"/>
  <c r="BT108" i="28"/>
  <c r="BV108"/>
  <c r="BR109"/>
  <c r="CF108"/>
  <c r="CH108"/>
  <c r="CD109"/>
  <c r="BT266"/>
  <c r="BV266"/>
  <c r="BJ110"/>
  <c r="BI110"/>
  <c r="EO110" s="1"/>
  <c r="EP110" s="1"/>
  <c r="AA110" i="32" s="1"/>
  <c r="AT110" i="28"/>
  <c r="AS110"/>
  <c r="Z110"/>
  <c r="V110" i="32" s="1"/>
  <c r="Y110" i="28"/>
  <c r="R109" i="32" l="1"/>
  <c r="EC110" i="28"/>
  <c r="ED110" s="1"/>
  <c r="X110" i="32" s="1"/>
  <c r="U110"/>
  <c r="BQ110" i="28"/>
  <c r="AG110"/>
  <c r="AH110"/>
  <c r="U110"/>
  <c r="DM110"/>
  <c r="V110"/>
  <c r="BE110"/>
  <c r="Q110" i="32" s="1"/>
  <c r="BF110" i="28"/>
  <c r="AL110"/>
  <c r="CD110"/>
  <c r="CF109"/>
  <c r="CH109"/>
  <c r="BR110"/>
  <c r="BT267"/>
  <c r="BV267"/>
  <c r="BT109"/>
  <c r="BV109"/>
  <c r="CC111"/>
  <c r="Z111"/>
  <c r="Y111"/>
  <c r="AT111"/>
  <c r="AS111"/>
  <c r="BQ111"/>
  <c r="BJ111"/>
  <c r="BI111"/>
  <c r="EO111" s="1"/>
  <c r="EP111" s="1"/>
  <c r="AA111" i="32" s="1"/>
  <c r="AL111" i="28"/>
  <c r="AK111"/>
  <c r="EG111" s="1"/>
  <c r="EH111" s="1"/>
  <c r="Y111" i="32" s="1"/>
  <c r="V111" l="1"/>
  <c r="R110"/>
  <c r="EC111" i="28"/>
  <c r="ED111" s="1"/>
  <c r="X111" i="32" s="1"/>
  <c r="U111"/>
  <c r="DM111" i="28"/>
  <c r="U111"/>
  <c r="V111"/>
  <c r="AG111"/>
  <c r="AH111"/>
  <c r="BE111"/>
  <c r="Q111" i="32" s="1"/>
  <c r="BF111" i="28"/>
  <c r="BR111"/>
  <c r="CD111"/>
  <c r="BT110"/>
  <c r="BV110"/>
  <c r="CF110"/>
  <c r="CH110"/>
  <c r="BT268"/>
  <c r="BV268"/>
  <c r="Z112"/>
  <c r="Y112"/>
  <c r="CC112"/>
  <c r="AT112"/>
  <c r="AS112"/>
  <c r="BQ112"/>
  <c r="BJ112"/>
  <c r="BI112"/>
  <c r="EO112" s="1"/>
  <c r="EP112" s="1"/>
  <c r="AA112" i="32" s="1"/>
  <c r="AL112" i="28"/>
  <c r="AK112"/>
  <c r="EG112" s="1"/>
  <c r="EH112" s="1"/>
  <c r="Y112" i="32" s="1"/>
  <c r="V112" l="1"/>
  <c r="R111"/>
  <c r="EC112" i="28"/>
  <c r="ED112" s="1"/>
  <c r="X112" i="32" s="1"/>
  <c r="U112"/>
  <c r="AG112" i="28"/>
  <c r="AH112"/>
  <c r="DM112"/>
  <c r="U112"/>
  <c r="V112"/>
  <c r="BE112"/>
  <c r="Q112" i="32" s="1"/>
  <c r="BT111" i="28"/>
  <c r="BV111"/>
  <c r="BR112"/>
  <c r="CD112"/>
  <c r="BT269"/>
  <c r="BV269"/>
  <c r="CF111"/>
  <c r="CH111"/>
  <c r="AL113"/>
  <c r="AK113"/>
  <c r="EG113" s="1"/>
  <c r="EH113" s="1"/>
  <c r="Y113" i="32" s="1"/>
  <c r="AT113" i="28"/>
  <c r="AS113"/>
  <c r="BQ113"/>
  <c r="CC113"/>
  <c r="Z113"/>
  <c r="Y113"/>
  <c r="BJ113"/>
  <c r="BI113"/>
  <c r="EO113" s="1"/>
  <c r="EP113" s="1"/>
  <c r="AA113" i="32" s="1"/>
  <c r="V113" l="1"/>
  <c r="EC113" i="28"/>
  <c r="ED113" s="1"/>
  <c r="X113" i="32" s="1"/>
  <c r="U113"/>
  <c r="BE113" i="28"/>
  <c r="Q113" i="32" s="1"/>
  <c r="BF113" i="28"/>
  <c r="DM113"/>
  <c r="U113"/>
  <c r="V113"/>
  <c r="R113" i="32" s="1"/>
  <c r="AG113" i="28"/>
  <c r="AH113"/>
  <c r="BH112"/>
  <c r="T112" i="32" s="1"/>
  <c r="BF112" i="28"/>
  <c r="R112" i="32" s="1"/>
  <c r="AS114" i="28"/>
  <c r="CC114"/>
  <c r="CF112"/>
  <c r="CH112"/>
  <c r="BT112"/>
  <c r="BV112"/>
  <c r="BT270"/>
  <c r="BV270"/>
  <c r="CD113"/>
  <c r="BR113"/>
  <c r="BJ114"/>
  <c r="BI114"/>
  <c r="EO114" s="1"/>
  <c r="EP114" s="1"/>
  <c r="AA114" i="32" s="1"/>
  <c r="BQ114" i="28"/>
  <c r="AL114"/>
  <c r="AK114"/>
  <c r="EG114" s="1"/>
  <c r="EH114" s="1"/>
  <c r="Y114" i="32" s="1"/>
  <c r="Z114" i="28"/>
  <c r="V114" i="32" s="1"/>
  <c r="Y114" i="28"/>
  <c r="EC114" l="1"/>
  <c r="ED114" s="1"/>
  <c r="X114" i="32" s="1"/>
  <c r="U114"/>
  <c r="U114" i="28"/>
  <c r="DM114"/>
  <c r="V114"/>
  <c r="BE114"/>
  <c r="Q114" i="32" s="1"/>
  <c r="BF114" i="28"/>
  <c r="AG114"/>
  <c r="AH114"/>
  <c r="AT114"/>
  <c r="BR114"/>
  <c r="CD114"/>
  <c r="CF113"/>
  <c r="CH113"/>
  <c r="BT271"/>
  <c r="BV271"/>
  <c r="BT113"/>
  <c r="BV113"/>
  <c r="AL115"/>
  <c r="AK115"/>
  <c r="EG115" s="1"/>
  <c r="EH115" s="1"/>
  <c r="Y115" i="32" s="1"/>
  <c r="AT115" i="28"/>
  <c r="AS115"/>
  <c r="Z115"/>
  <c r="Y115"/>
  <c r="CC115"/>
  <c r="BQ115"/>
  <c r="BJ115"/>
  <c r="BI115"/>
  <c r="EO115" s="1"/>
  <c r="EP115" s="1"/>
  <c r="AA115" i="32" s="1"/>
  <c r="V115" l="1"/>
  <c r="R114"/>
  <c r="EC115" i="28"/>
  <c r="ED115" s="1"/>
  <c r="X115" i="32" s="1"/>
  <c r="U115"/>
  <c r="BE115" i="28"/>
  <c r="Q115" i="32" s="1"/>
  <c r="BF115" i="28"/>
  <c r="AG115"/>
  <c r="AH115"/>
  <c r="U115"/>
  <c r="DM115"/>
  <c r="V115"/>
  <c r="BR115"/>
  <c r="CD115"/>
  <c r="BT272"/>
  <c r="BV272"/>
  <c r="BT114"/>
  <c r="BV114"/>
  <c r="CF114"/>
  <c r="CH114"/>
  <c r="BQ116"/>
  <c r="CC116"/>
  <c r="AT116"/>
  <c r="AS116"/>
  <c r="BJ116"/>
  <c r="BI116"/>
  <c r="EO116" s="1"/>
  <c r="EP116" s="1"/>
  <c r="AA116" i="32" s="1"/>
  <c r="Z116" i="28"/>
  <c r="V116" i="32" s="1"/>
  <c r="Y116" i="28"/>
  <c r="AL116"/>
  <c r="AK116"/>
  <c r="EG116" s="1"/>
  <c r="EH116" s="1"/>
  <c r="Y116" i="32" s="1"/>
  <c r="R115" l="1"/>
  <c r="EC116" i="28"/>
  <c r="ED116" s="1"/>
  <c r="X116" i="32" s="1"/>
  <c r="U116"/>
  <c r="DM116" i="28"/>
  <c r="U116"/>
  <c r="V116"/>
  <c r="BE116"/>
  <c r="Q116" i="32" s="1"/>
  <c r="BF116" i="28"/>
  <c r="AG116"/>
  <c r="AH116"/>
  <c r="CD116"/>
  <c r="BT115"/>
  <c r="BV115"/>
  <c r="BR116"/>
  <c r="BT273"/>
  <c r="BV273"/>
  <c r="CF115"/>
  <c r="CH115"/>
  <c r="Z117"/>
  <c r="Y117"/>
  <c r="CC117"/>
  <c r="BQ117"/>
  <c r="AT117"/>
  <c r="AS117"/>
  <c r="BJ117"/>
  <c r="BI117"/>
  <c r="EO117" s="1"/>
  <c r="EP117" s="1"/>
  <c r="AA117" i="32" s="1"/>
  <c r="AL117" i="28"/>
  <c r="AK117"/>
  <c r="EG117" s="1"/>
  <c r="EH117" s="1"/>
  <c r="Y117" i="32" s="1"/>
  <c r="V117" l="1"/>
  <c r="R116"/>
  <c r="EC117" i="28"/>
  <c r="ED117" s="1"/>
  <c r="X117" i="32" s="1"/>
  <c r="U117"/>
  <c r="BE117" i="28"/>
  <c r="Q117" i="32" s="1"/>
  <c r="BF117" i="28"/>
  <c r="AG117"/>
  <c r="AH117"/>
  <c r="U117"/>
  <c r="DM117"/>
  <c r="BT274"/>
  <c r="BV274"/>
  <c r="BR117"/>
  <c r="CD117"/>
  <c r="BT116"/>
  <c r="BV116"/>
  <c r="CF116"/>
  <c r="CH116"/>
  <c r="AL118"/>
  <c r="AK118"/>
  <c r="EG118" s="1"/>
  <c r="EH118" s="1"/>
  <c r="Y118" i="32" s="1"/>
  <c r="AT118" i="28"/>
  <c r="AS118"/>
  <c r="CC118"/>
  <c r="BQ118"/>
  <c r="Z118"/>
  <c r="V118" i="32" s="1"/>
  <c r="Y118" i="28"/>
  <c r="BJ118"/>
  <c r="BI118"/>
  <c r="EO118" s="1"/>
  <c r="EP118" s="1"/>
  <c r="AA118" i="32" s="1"/>
  <c r="EC118" i="28" l="1"/>
  <c r="ED118" s="1"/>
  <c r="X118" i="32" s="1"/>
  <c r="U118"/>
  <c r="BE118" i="28"/>
  <c r="Q118" i="32" s="1"/>
  <c r="BF118" i="28"/>
  <c r="AG118"/>
  <c r="AH118"/>
  <c r="X117"/>
  <c r="V117"/>
  <c r="R117" i="32" s="1"/>
  <c r="U118" i="28"/>
  <c r="DM118"/>
  <c r="V118"/>
  <c r="R118" i="32" s="1"/>
  <c r="BT276" i="28"/>
  <c r="BV276"/>
  <c r="CD118"/>
  <c r="BT117"/>
  <c r="BV117"/>
  <c r="BT275"/>
  <c r="BV275"/>
  <c r="BR118"/>
  <c r="CF117"/>
  <c r="CH117"/>
  <c r="BQ119"/>
  <c r="AT119"/>
  <c r="AS119"/>
  <c r="BJ119"/>
  <c r="BI119"/>
  <c r="EO119" s="1"/>
  <c r="EP119" s="1"/>
  <c r="AA119" i="32" s="1"/>
  <c r="CC119" i="28"/>
  <c r="AL119"/>
  <c r="AK119"/>
  <c r="EG119" s="1"/>
  <c r="EH119" s="1"/>
  <c r="Y119" i="32" s="1"/>
  <c r="Z119" i="28"/>
  <c r="V119" i="32" s="1"/>
  <c r="Y119" i="28"/>
  <c r="EC119" l="1"/>
  <c r="ED119" s="1"/>
  <c r="X119" i="32" s="1"/>
  <c r="U119"/>
  <c r="BE119" i="28"/>
  <c r="Q119" i="32" s="1"/>
  <c r="BF119" i="28"/>
  <c r="AG119"/>
  <c r="AH119"/>
  <c r="U119"/>
  <c r="DM119"/>
  <c r="V119"/>
  <c r="R119" i="32" s="1"/>
  <c r="BR119" i="28"/>
  <c r="BT118"/>
  <c r="BV118"/>
  <c r="CF118"/>
  <c r="CH118"/>
  <c r="CD119"/>
  <c r="Z120"/>
  <c r="Y120"/>
  <c r="AT120"/>
  <c r="AS120"/>
  <c r="CC120"/>
  <c r="BQ120"/>
  <c r="BJ120"/>
  <c r="BI120"/>
  <c r="AL120"/>
  <c r="AK120"/>
  <c r="EG120" s="1"/>
  <c r="EH120" s="1"/>
  <c r="Y120" i="32" s="1"/>
  <c r="V120" l="1"/>
  <c r="EC120" i="28"/>
  <c r="ED120" s="1"/>
  <c r="X120" i="32" s="1"/>
  <c r="U120"/>
  <c r="EO120" i="28"/>
  <c r="EP120" s="1"/>
  <c r="AA120" i="32" s="1"/>
  <c r="BE120" i="28"/>
  <c r="Q120" i="32" s="1"/>
  <c r="BF120" i="28"/>
  <c r="U120"/>
  <c r="DM120"/>
  <c r="V120"/>
  <c r="R120" i="32" s="1"/>
  <c r="AG120" i="28"/>
  <c r="AH120"/>
  <c r="BI121"/>
  <c r="EO121" s="1"/>
  <c r="EP121" s="1"/>
  <c r="AA121" i="32" s="1"/>
  <c r="AK121" i="28"/>
  <c r="EG121" s="1"/>
  <c r="EH121" s="1"/>
  <c r="Y121" i="32" s="1"/>
  <c r="Y121" i="28"/>
  <c r="CF119"/>
  <c r="CH119"/>
  <c r="CD120"/>
  <c r="BT119"/>
  <c r="BV119"/>
  <c r="BR120"/>
  <c r="CC121"/>
  <c r="Z121"/>
  <c r="AT121"/>
  <c r="AS121"/>
  <c r="BQ121"/>
  <c r="AL121"/>
  <c r="EC121" l="1"/>
  <c r="ED121" s="1"/>
  <c r="X121" i="32" s="1"/>
  <c r="U121"/>
  <c r="AG121" i="28"/>
  <c r="AH121"/>
  <c r="BE121"/>
  <c r="Q121" i="32" s="1"/>
  <c r="BF121" i="28"/>
  <c r="DM121"/>
  <c r="U121"/>
  <c r="V121"/>
  <c r="R121" i="32" s="1"/>
  <c r="BJ121" i="28"/>
  <c r="V121" i="32" s="1"/>
  <c r="BT120" i="28"/>
  <c r="BV120"/>
  <c r="CD121"/>
  <c r="BR121"/>
  <c r="CF120"/>
  <c r="CH120"/>
  <c r="AT122"/>
  <c r="AS122"/>
  <c r="AL122"/>
  <c r="AK122"/>
  <c r="EG122" s="1"/>
  <c r="EH122" s="1"/>
  <c r="Y122" i="32" s="1"/>
  <c r="CC122" i="28"/>
  <c r="BQ122"/>
  <c r="Z122"/>
  <c r="Y122"/>
  <c r="BJ122"/>
  <c r="BI122"/>
  <c r="EO122" s="1"/>
  <c r="EP122" s="1"/>
  <c r="AA122" i="32" s="1"/>
  <c r="V122" l="1"/>
  <c r="EC122" i="28"/>
  <c r="ED122" s="1"/>
  <c r="X122" i="32" s="1"/>
  <c r="U122"/>
  <c r="BE122" i="28"/>
  <c r="Q122" i="32" s="1"/>
  <c r="BF122" i="28"/>
  <c r="U122"/>
  <c r="DM122"/>
  <c r="V122"/>
  <c r="R122" i="32" s="1"/>
  <c r="AG122" i="28"/>
  <c r="AH122"/>
  <c r="AK123"/>
  <c r="EG123" s="1"/>
  <c r="EH123" s="1"/>
  <c r="Y123" i="32" s="1"/>
  <c r="Y123" i="28"/>
  <c r="BQ123"/>
  <c r="BI123"/>
  <c r="EO123" s="1"/>
  <c r="EP123" s="1"/>
  <c r="AA123" i="32" s="1"/>
  <c r="CD122" i="28"/>
  <c r="BT121"/>
  <c r="BV121"/>
  <c r="BR122"/>
  <c r="CF121"/>
  <c r="CH121"/>
  <c r="BJ123"/>
  <c r="AT123"/>
  <c r="AS123"/>
  <c r="CC123"/>
  <c r="Z123"/>
  <c r="V123" i="32" s="1"/>
  <c r="EC123" i="28" l="1"/>
  <c r="ED123" s="1"/>
  <c r="X123" i="32" s="1"/>
  <c r="U123"/>
  <c r="DM123" i="28"/>
  <c r="U123"/>
  <c r="V123"/>
  <c r="R123" i="32" s="1"/>
  <c r="BE123" i="28"/>
  <c r="Q123" i="32" s="1"/>
  <c r="BF123" i="28"/>
  <c r="AG123"/>
  <c r="AH123"/>
  <c r="AT124"/>
  <c r="AL123"/>
  <c r="BR123"/>
  <c r="BT122"/>
  <c r="BV122"/>
  <c r="CF122"/>
  <c r="CH122"/>
  <c r="CD123"/>
  <c r="Z124"/>
  <c r="V124" i="32" s="1"/>
  <c r="Y124" i="28"/>
  <c r="AS124"/>
  <c r="BJ124"/>
  <c r="BI124"/>
  <c r="EO124" s="1"/>
  <c r="EP124" s="1"/>
  <c r="AA124" i="32" s="1"/>
  <c r="AL124" i="28"/>
  <c r="AK124"/>
  <c r="EG124" s="1"/>
  <c r="EH124" s="1"/>
  <c r="Y124" i="32" s="1"/>
  <c r="EC124" i="28" l="1"/>
  <c r="ED124" s="1"/>
  <c r="X124" i="32" s="1"/>
  <c r="U124"/>
  <c r="U124" i="28"/>
  <c r="DM124"/>
  <c r="V124"/>
  <c r="BE124"/>
  <c r="Q124" i="32" s="1"/>
  <c r="BF124" i="28"/>
  <c r="BQ124"/>
  <c r="AG124"/>
  <c r="AH124"/>
  <c r="AT125"/>
  <c r="CC124"/>
  <c r="AL125"/>
  <c r="BI125"/>
  <c r="EO125" s="1"/>
  <c r="EP125" s="1"/>
  <c r="AA125" i="32" s="1"/>
  <c r="Y125" i="28"/>
  <c r="CF123"/>
  <c r="CH123"/>
  <c r="BR124"/>
  <c r="CD124"/>
  <c r="BT123"/>
  <c r="BV123"/>
  <c r="Z125"/>
  <c r="BQ125"/>
  <c r="BJ125"/>
  <c r="AK125"/>
  <c r="EG125" s="1"/>
  <c r="EH125" s="1"/>
  <c r="Y125" i="32" s="1"/>
  <c r="R124" l="1"/>
  <c r="V125"/>
  <c r="EC125" i="28"/>
  <c r="ED125" s="1"/>
  <c r="X125" i="32" s="1"/>
  <c r="U125"/>
  <c r="AS125" i="28"/>
  <c r="U125"/>
  <c r="DM125"/>
  <c r="V125"/>
  <c r="BE125"/>
  <c r="AG125"/>
  <c r="AH125"/>
  <c r="CC125"/>
  <c r="BR125"/>
  <c r="CD125"/>
  <c r="CF124"/>
  <c r="CH124"/>
  <c r="BT124"/>
  <c r="BV124"/>
  <c r="AT126"/>
  <c r="AS126"/>
  <c r="AL126"/>
  <c r="AK126"/>
  <c r="EG126" s="1"/>
  <c r="EH126" s="1"/>
  <c r="Y126" i="32" s="1"/>
  <c r="CC126" i="28"/>
  <c r="BQ126"/>
  <c r="Z126"/>
  <c r="V126" i="32" s="1"/>
  <c r="Y126" i="28"/>
  <c r="BJ126"/>
  <c r="BI126"/>
  <c r="EO126" s="1"/>
  <c r="EP126" s="1"/>
  <c r="AA126" i="32" s="1"/>
  <c r="Q125" l="1"/>
  <c r="EC126" i="28"/>
  <c r="ED126" s="1"/>
  <c r="X126" i="32" s="1"/>
  <c r="U126"/>
  <c r="BE126" i="28"/>
  <c r="Q126" i="32" s="1"/>
  <c r="BF126" i="28"/>
  <c r="DM126"/>
  <c r="U126"/>
  <c r="V126"/>
  <c r="R126" i="32" s="1"/>
  <c r="BH125" i="28"/>
  <c r="T125" i="32" s="1"/>
  <c r="BF125" i="28"/>
  <c r="R125" i="32" s="1"/>
  <c r="AG126" i="28"/>
  <c r="AH126"/>
  <c r="CD126"/>
  <c r="BT125"/>
  <c r="BV125"/>
  <c r="BR126"/>
  <c r="CF125"/>
  <c r="CH125"/>
  <c r="BJ127"/>
  <c r="BI127"/>
  <c r="EO127" s="1"/>
  <c r="EP127" s="1"/>
  <c r="AA127" i="32" s="1"/>
  <c r="CC127" i="28"/>
  <c r="BQ127"/>
  <c r="AT127"/>
  <c r="AS127"/>
  <c r="AL127"/>
  <c r="AK127"/>
  <c r="EG127" s="1"/>
  <c r="EH127" s="1"/>
  <c r="Y127" i="32" s="1"/>
  <c r="Z127" i="28"/>
  <c r="V127" i="32" s="1"/>
  <c r="Y127" i="28"/>
  <c r="EC127" l="1"/>
  <c r="ED127" s="1"/>
  <c r="X127" i="32" s="1"/>
  <c r="U127"/>
  <c r="AG127" i="28"/>
  <c r="AH127"/>
  <c r="BE127"/>
  <c r="Q127" i="32" s="1"/>
  <c r="BF127" i="28"/>
  <c r="DM127"/>
  <c r="U127"/>
  <c r="V127"/>
  <c r="R127" i="32" s="1"/>
  <c r="Y128" i="28"/>
  <c r="AS128"/>
  <c r="BJ128"/>
  <c r="AK128"/>
  <c r="EG128" s="1"/>
  <c r="EH128" s="1"/>
  <c r="Y128" i="32" s="1"/>
  <c r="BR127" i="28"/>
  <c r="CF126"/>
  <c r="CH126"/>
  <c r="BT126"/>
  <c r="BV126"/>
  <c r="CD127"/>
  <c r="CC128"/>
  <c r="BQ128"/>
  <c r="EC128" l="1"/>
  <c r="ED128" s="1"/>
  <c r="X128" i="32" s="1"/>
  <c r="AG128" i="28"/>
  <c r="AH128"/>
  <c r="U128"/>
  <c r="DM128"/>
  <c r="V128"/>
  <c r="BE128"/>
  <c r="Q128" i="32" s="1"/>
  <c r="BF128" i="28"/>
  <c r="AT128"/>
  <c r="Y129"/>
  <c r="AS129"/>
  <c r="AL128"/>
  <c r="BI129"/>
  <c r="AK129"/>
  <c r="EG129" s="1"/>
  <c r="EH129" s="1"/>
  <c r="Y129" i="32" s="1"/>
  <c r="BI128" i="28"/>
  <c r="U128" i="32" s="1"/>
  <c r="Z128" i="28"/>
  <c r="V128" i="32" s="1"/>
  <c r="CF127" i="28"/>
  <c r="CH127"/>
  <c r="BT127"/>
  <c r="BV127"/>
  <c r="BR128"/>
  <c r="CD128"/>
  <c r="CC129"/>
  <c r="BQ129"/>
  <c r="R128" i="32" l="1"/>
  <c r="EC129" i="28"/>
  <c r="ED129" s="1"/>
  <c r="X129" i="32" s="1"/>
  <c r="U129"/>
  <c r="EO128" i="28"/>
  <c r="EP128" s="1"/>
  <c r="AA128" i="32" s="1"/>
  <c r="EO129" i="28"/>
  <c r="EP129" s="1"/>
  <c r="AA129" i="32" s="1"/>
  <c r="BE129" i="28"/>
  <c r="Q129" i="32" s="1"/>
  <c r="BF129" i="28"/>
  <c r="U129"/>
  <c r="DM129"/>
  <c r="V129"/>
  <c r="AT130"/>
  <c r="AG129"/>
  <c r="AH129"/>
  <c r="CC130"/>
  <c r="AT129"/>
  <c r="AL129"/>
  <c r="BJ129"/>
  <c r="Z129"/>
  <c r="V129" i="32" s="1"/>
  <c r="AK130" i="28"/>
  <c r="EG130" s="1"/>
  <c r="EH130" s="1"/>
  <c r="Y130" i="32" s="1"/>
  <c r="Y130" i="28"/>
  <c r="BI130"/>
  <c r="EO130" s="1"/>
  <c r="EP130" s="1"/>
  <c r="AA130" i="32" s="1"/>
  <c r="BT128" i="28"/>
  <c r="BV128"/>
  <c r="BR129"/>
  <c r="CD129"/>
  <c r="CF128"/>
  <c r="CH128"/>
  <c r="AS130"/>
  <c r="AL130"/>
  <c r="R129" i="32" l="1"/>
  <c r="EC130" i="28"/>
  <c r="ED130" s="1"/>
  <c r="X130" i="32" s="1"/>
  <c r="U130"/>
  <c r="BE130" i="28"/>
  <c r="Q130" i="32" s="1"/>
  <c r="BF130" i="28"/>
  <c r="DM130"/>
  <c r="U130"/>
  <c r="V130"/>
  <c r="AG130"/>
  <c r="AH130"/>
  <c r="BJ131"/>
  <c r="AS131"/>
  <c r="Z130"/>
  <c r="V130" i="32" s="1"/>
  <c r="AK131" i="28"/>
  <c r="EG131" s="1"/>
  <c r="EH131" s="1"/>
  <c r="Y131" i="32" s="1"/>
  <c r="BQ130" i="28"/>
  <c r="BJ130"/>
  <c r="BR130"/>
  <c r="CF129"/>
  <c r="CH129"/>
  <c r="CD130"/>
  <c r="BT129"/>
  <c r="BV129"/>
  <c r="BQ131"/>
  <c r="Z131"/>
  <c r="V131" i="32" s="1"/>
  <c r="Y131" i="28"/>
  <c r="R130" i="32" l="1"/>
  <c r="EC131" i="28"/>
  <c r="ED131" s="1"/>
  <c r="X131" i="32" s="1"/>
  <c r="BE131" i="28"/>
  <c r="Q131" i="32" s="1"/>
  <c r="BF131" i="28"/>
  <c r="DM131"/>
  <c r="U131"/>
  <c r="V131"/>
  <c r="AG131"/>
  <c r="AS132"/>
  <c r="AT131"/>
  <c r="CC131"/>
  <c r="BI131"/>
  <c r="U131" i="32" s="1"/>
  <c r="AL131" i="28"/>
  <c r="Z132"/>
  <c r="V132" i="32" s="1"/>
  <c r="BJ132" i="28"/>
  <c r="AL132"/>
  <c r="BR131"/>
  <c r="BT130"/>
  <c r="BV130"/>
  <c r="CF130"/>
  <c r="CH130"/>
  <c r="CD131"/>
  <c r="CC132"/>
  <c r="BQ132"/>
  <c r="R131" i="32" l="1"/>
  <c r="EO131" i="28"/>
  <c r="EP131" s="1"/>
  <c r="AA131" i="32" s="1"/>
  <c r="AG132" i="28"/>
  <c r="AH132"/>
  <c r="BE132"/>
  <c r="Q132" i="32" s="1"/>
  <c r="BF132" i="28"/>
  <c r="CC133"/>
  <c r="AT132"/>
  <c r="AJ131"/>
  <c r="AH131"/>
  <c r="DM132"/>
  <c r="U132"/>
  <c r="V132"/>
  <c r="Y133"/>
  <c r="AS133"/>
  <c r="AL133"/>
  <c r="AK132"/>
  <c r="EG132" s="1"/>
  <c r="EH132" s="1"/>
  <c r="Y132" i="32" s="1"/>
  <c r="Y132" i="28"/>
  <c r="BI132"/>
  <c r="EO132" s="1"/>
  <c r="EP132" s="1"/>
  <c r="AA132" i="32" s="1"/>
  <c r="CF131" i="28"/>
  <c r="CH131"/>
  <c r="BT131"/>
  <c r="BV131"/>
  <c r="BR132"/>
  <c r="CD132"/>
  <c r="AT133"/>
  <c r="BJ133"/>
  <c r="BI133"/>
  <c r="EO133" s="1"/>
  <c r="EP133" s="1"/>
  <c r="AA133" i="32" s="1"/>
  <c r="R132" l="1"/>
  <c r="EC132" i="28"/>
  <c r="ED132" s="1"/>
  <c r="X132" i="32" s="1"/>
  <c r="U132"/>
  <c r="EC133" i="28"/>
  <c r="ED133" s="1"/>
  <c r="X133" i="32" s="1"/>
  <c r="U133"/>
  <c r="BE133" i="28"/>
  <c r="Q133" i="32" s="1"/>
  <c r="BF133" i="28"/>
  <c r="DM133"/>
  <c r="U133"/>
  <c r="V133"/>
  <c r="R133" i="32" s="1"/>
  <c r="AG133" i="28"/>
  <c r="AH133"/>
  <c r="BQ133"/>
  <c r="AK133"/>
  <c r="EG133" s="1"/>
  <c r="EH133" s="1"/>
  <c r="Y133" i="32" s="1"/>
  <c r="Z133" i="28"/>
  <c r="V133" i="32" s="1"/>
  <c r="AK134" i="28"/>
  <c r="EG134" s="1"/>
  <c r="EH134" s="1"/>
  <c r="Y134" i="32" s="1"/>
  <c r="Y134" i="28"/>
  <c r="BI134"/>
  <c r="EO134" s="1"/>
  <c r="EP134" s="1"/>
  <c r="AA134" i="32" s="1"/>
  <c r="CF132" i="28"/>
  <c r="CH132"/>
  <c r="CD133"/>
  <c r="BT132"/>
  <c r="BV132"/>
  <c r="BR133"/>
  <c r="AT134"/>
  <c r="AS134"/>
  <c r="CC134"/>
  <c r="EC134" l="1"/>
  <c r="ED134" s="1"/>
  <c r="X134" i="32" s="1"/>
  <c r="U134"/>
  <c r="BQ134" i="28"/>
  <c r="AG134"/>
  <c r="AH134"/>
  <c r="BE134"/>
  <c r="Q134" i="32" s="1"/>
  <c r="BF134" i="28"/>
  <c r="U134"/>
  <c r="DM134"/>
  <c r="AL134"/>
  <c r="Z134"/>
  <c r="V134" i="32" s="1"/>
  <c r="BJ134" i="28"/>
  <c r="BJ135"/>
  <c r="AL135"/>
  <c r="Z135"/>
  <c r="V135" i="32" s="1"/>
  <c r="BT133" i="28"/>
  <c r="BV133"/>
  <c r="BR134"/>
  <c r="CD134"/>
  <c r="CF133"/>
  <c r="CH133"/>
  <c r="BQ135"/>
  <c r="AT135"/>
  <c r="AS135"/>
  <c r="CC135"/>
  <c r="BE135" l="1"/>
  <c r="Q135" i="32" s="1"/>
  <c r="BF135" i="28"/>
  <c r="X134"/>
  <c r="V134"/>
  <c r="R134" i="32" s="1"/>
  <c r="DM135" i="28"/>
  <c r="U135"/>
  <c r="V135"/>
  <c r="R135" i="32" s="1"/>
  <c r="AG135" i="28"/>
  <c r="AH135"/>
  <c r="Y135"/>
  <c r="BI135"/>
  <c r="EO135" s="1"/>
  <c r="EP135" s="1"/>
  <c r="AA135" i="32" s="1"/>
  <c r="AK135" i="28"/>
  <c r="EG135" s="1"/>
  <c r="EH135" s="1"/>
  <c r="Y135" i="32" s="1"/>
  <c r="CD135" i="28"/>
  <c r="CF134"/>
  <c r="CH134"/>
  <c r="BR135"/>
  <c r="BT134"/>
  <c r="BV134"/>
  <c r="BJ136"/>
  <c r="BI136"/>
  <c r="EO136" s="1"/>
  <c r="EP136" s="1"/>
  <c r="AA136" i="32" s="1"/>
  <c r="CC136" i="28"/>
  <c r="Z136"/>
  <c r="Y136"/>
  <c r="BQ136"/>
  <c r="AT136"/>
  <c r="AS136"/>
  <c r="AL136"/>
  <c r="AK136"/>
  <c r="EG136" s="1"/>
  <c r="EH136" s="1"/>
  <c r="Y136" i="32" s="1"/>
  <c r="V136" l="1"/>
  <c r="EC135" i="28"/>
  <c r="ED135" s="1"/>
  <c r="X135" i="32" s="1"/>
  <c r="U135"/>
  <c r="EC136" i="28"/>
  <c r="ED136" s="1"/>
  <c r="X136" i="32" s="1"/>
  <c r="U136"/>
  <c r="U136" i="28"/>
  <c r="DM136"/>
  <c r="V136"/>
  <c r="AG136"/>
  <c r="AH136"/>
  <c r="BE136"/>
  <c r="Q136" i="32" s="1"/>
  <c r="BF136" i="28"/>
  <c r="AK137"/>
  <c r="EG137" s="1"/>
  <c r="EH137" s="1"/>
  <c r="Y137" i="32" s="1"/>
  <c r="CC137" i="28"/>
  <c r="AS137"/>
  <c r="Z137"/>
  <c r="BT135"/>
  <c r="BV135"/>
  <c r="CF135"/>
  <c r="CH135"/>
  <c r="BR136"/>
  <c r="CD136"/>
  <c r="AL137"/>
  <c r="BJ137"/>
  <c r="BI137"/>
  <c r="EO137" s="1"/>
  <c r="EP137" s="1"/>
  <c r="AA137" i="32" s="1"/>
  <c r="V137" l="1"/>
  <c r="R136"/>
  <c r="AG137" i="28"/>
  <c r="AH137"/>
  <c r="DM137"/>
  <c r="U137"/>
  <c r="V137"/>
  <c r="BE137"/>
  <c r="Q137" i="32" s="1"/>
  <c r="BF137" i="28"/>
  <c r="AT137"/>
  <c r="Y137"/>
  <c r="U137" i="32" s="1"/>
  <c r="BQ137" i="28"/>
  <c r="CF136"/>
  <c r="CH136"/>
  <c r="BT136"/>
  <c r="BV136"/>
  <c r="BR137"/>
  <c r="Z138"/>
  <c r="Y138"/>
  <c r="AT138"/>
  <c r="AS138"/>
  <c r="AL138"/>
  <c r="AK138"/>
  <c r="EG138" s="1"/>
  <c r="EH138" s="1"/>
  <c r="Y138" i="32" s="1"/>
  <c r="CC138" i="28"/>
  <c r="BQ138"/>
  <c r="BJ138"/>
  <c r="BI138"/>
  <c r="EO138" s="1"/>
  <c r="EP138" s="1"/>
  <c r="AA138" i="32" s="1"/>
  <c r="V138" l="1"/>
  <c r="R137"/>
  <c r="EC138" i="28"/>
  <c r="ED138" s="1"/>
  <c r="X138" i="32" s="1"/>
  <c r="U138"/>
  <c r="EC137" i="28"/>
  <c r="ED137" s="1"/>
  <c r="X137" i="32" s="1"/>
  <c r="AG138" i="28"/>
  <c r="AH138"/>
  <c r="BE138"/>
  <c r="Q138" i="32" s="1"/>
  <c r="DM138" i="28"/>
  <c r="U138"/>
  <c r="V138"/>
  <c r="CD137"/>
  <c r="BI139"/>
  <c r="EO139" s="1"/>
  <c r="EP139" s="1"/>
  <c r="AA139" i="32" s="1"/>
  <c r="AS139" i="28"/>
  <c r="Z139"/>
  <c r="BT137"/>
  <c r="BV137"/>
  <c r="BR138"/>
  <c r="CF137"/>
  <c r="CH137"/>
  <c r="CD138"/>
  <c r="BQ139"/>
  <c r="AL139"/>
  <c r="AK139"/>
  <c r="EG139" s="1"/>
  <c r="EH139" s="1"/>
  <c r="Y139" i="32" s="1"/>
  <c r="DM139" i="28" l="1"/>
  <c r="U139"/>
  <c r="V139"/>
  <c r="AG139"/>
  <c r="AH139"/>
  <c r="BH138"/>
  <c r="T138" i="32" s="1"/>
  <c r="BF138" i="28"/>
  <c r="R138" i="32" s="1"/>
  <c r="BE139" i="28"/>
  <c r="Q139" i="32" s="1"/>
  <c r="BF139" i="28"/>
  <c r="Z140"/>
  <c r="V140" i="32" s="1"/>
  <c r="AS140" i="28"/>
  <c r="AT139"/>
  <c r="BJ140"/>
  <c r="AL140"/>
  <c r="CC139"/>
  <c r="BJ139"/>
  <c r="V139" i="32" s="1"/>
  <c r="Y139" i="28"/>
  <c r="U139" i="32" s="1"/>
  <c r="CF138" i="28"/>
  <c r="CH138"/>
  <c r="BR139"/>
  <c r="CD139"/>
  <c r="BT138"/>
  <c r="BV138"/>
  <c r="CC140"/>
  <c r="BQ140"/>
  <c r="AT140"/>
  <c r="R139" i="32" l="1"/>
  <c r="EC139" i="28"/>
  <c r="ED139" s="1"/>
  <c r="X139" i="32" s="1"/>
  <c r="BE140" i="28"/>
  <c r="Q140" i="32" s="1"/>
  <c r="BF140" i="28"/>
  <c r="U140"/>
  <c r="DM140"/>
  <c r="V140"/>
  <c r="R140" i="32" s="1"/>
  <c r="AG140" i="28"/>
  <c r="AH140"/>
  <c r="AK140"/>
  <c r="EG140" s="1"/>
  <c r="EH140" s="1"/>
  <c r="Y140" i="32" s="1"/>
  <c r="Y140" i="28"/>
  <c r="U140" i="32" s="1"/>
  <c r="BI140" i="28"/>
  <c r="EO140" s="1"/>
  <c r="EP140" s="1"/>
  <c r="AA140" i="32" s="1"/>
  <c r="CF139" i="28"/>
  <c r="CH139"/>
  <c r="BR140"/>
  <c r="CD140"/>
  <c r="BT139"/>
  <c r="BV139"/>
  <c r="AT141"/>
  <c r="AS141"/>
  <c r="BJ141"/>
  <c r="BI141"/>
  <c r="EO141" s="1"/>
  <c r="EP141" s="1"/>
  <c r="AA141" i="32" s="1"/>
  <c r="AL141" i="28"/>
  <c r="AK141"/>
  <c r="EG141" s="1"/>
  <c r="EH141" s="1"/>
  <c r="Y141" i="32" s="1"/>
  <c r="CC141" i="28"/>
  <c r="BQ141"/>
  <c r="Z141"/>
  <c r="V141" i="32" s="1"/>
  <c r="Y141" i="28"/>
  <c r="EC141" l="1"/>
  <c r="ED141" s="1"/>
  <c r="X141" i="32" s="1"/>
  <c r="U141"/>
  <c r="EC140" i="28"/>
  <c r="ED140" s="1"/>
  <c r="X140" i="32" s="1"/>
  <c r="AG141" i="28"/>
  <c r="AH141"/>
  <c r="BE141"/>
  <c r="Q141" i="32" s="1"/>
  <c r="BF141" i="28"/>
  <c r="DM141"/>
  <c r="U141"/>
  <c r="V141"/>
  <c r="R141" i="32" s="1"/>
  <c r="BJ142" i="28"/>
  <c r="CC142"/>
  <c r="AS142"/>
  <c r="AK142"/>
  <c r="EG142" s="1"/>
  <c r="EH142" s="1"/>
  <c r="Y142" i="32" s="1"/>
  <c r="BR141" i="28"/>
  <c r="CF140"/>
  <c r="CH140"/>
  <c r="CD141"/>
  <c r="BT140"/>
  <c r="BV140"/>
  <c r="AT142"/>
  <c r="AL142"/>
  <c r="Z142"/>
  <c r="Y142"/>
  <c r="BQ142"/>
  <c r="V142" i="32" l="1"/>
  <c r="EC142" i="28"/>
  <c r="ED142" s="1"/>
  <c r="X142" i="32" s="1"/>
  <c r="DM142" i="28"/>
  <c r="U142"/>
  <c r="V142"/>
  <c r="AG142"/>
  <c r="AH142"/>
  <c r="BE142"/>
  <c r="Q142" i="32" s="1"/>
  <c r="BF142" i="28"/>
  <c r="BI142"/>
  <c r="U142" i="32" s="1"/>
  <c r="BI143" i="28"/>
  <c r="EO143" s="1"/>
  <c r="EP143" s="1"/>
  <c r="AA143" i="32" s="1"/>
  <c r="AS143" i="28"/>
  <c r="CD142"/>
  <c r="BT141"/>
  <c r="BV141"/>
  <c r="CF141"/>
  <c r="CH141"/>
  <c r="BR142"/>
  <c r="BQ143"/>
  <c r="CC143"/>
  <c r="AL143"/>
  <c r="AK143"/>
  <c r="EG143" s="1"/>
  <c r="EH143" s="1"/>
  <c r="Y143" i="32" s="1"/>
  <c r="Z143" i="28"/>
  <c r="Y143"/>
  <c r="R142" i="32" l="1"/>
  <c r="EC143" i="28"/>
  <c r="ED143" s="1"/>
  <c r="X143" i="32" s="1"/>
  <c r="U143"/>
  <c r="EO142" i="28"/>
  <c r="EP142" s="1"/>
  <c r="AA142" i="32" s="1"/>
  <c r="AT143" i="28"/>
  <c r="U143"/>
  <c r="DM143"/>
  <c r="V143"/>
  <c r="BE143"/>
  <c r="Q143" i="32" s="1"/>
  <c r="AG143" i="28"/>
  <c r="AH143"/>
  <c r="BJ143"/>
  <c r="V143" i="32" s="1"/>
  <c r="CF142" i="28"/>
  <c r="CH142"/>
  <c r="CD143"/>
  <c r="BR143"/>
  <c r="BT142"/>
  <c r="BV142"/>
  <c r="CC144"/>
  <c r="Z144"/>
  <c r="Y144"/>
  <c r="BQ144"/>
  <c r="AT144"/>
  <c r="AS144"/>
  <c r="BJ144"/>
  <c r="BI144"/>
  <c r="EO144" s="1"/>
  <c r="EP144" s="1"/>
  <c r="AA144" i="32" s="1"/>
  <c r="AL144" i="28"/>
  <c r="AK144"/>
  <c r="EG144" s="1"/>
  <c r="EH144" s="1"/>
  <c r="Y144" i="32" s="1"/>
  <c r="V144" l="1"/>
  <c r="EC144" i="28"/>
  <c r="ED144" s="1"/>
  <c r="X144" i="32" s="1"/>
  <c r="U144"/>
  <c r="BH143" i="28"/>
  <c r="T143" i="32" s="1"/>
  <c r="BF143" i="28"/>
  <c r="R143" i="32" s="1"/>
  <c r="AG144" i="28"/>
  <c r="AH144"/>
  <c r="DM144"/>
  <c r="U144"/>
  <c r="V144"/>
  <c r="BE144"/>
  <c r="Q144" i="32" s="1"/>
  <c r="BF144" i="28"/>
  <c r="BR144"/>
  <c r="CD144"/>
  <c r="BT143"/>
  <c r="BV143"/>
  <c r="CF143"/>
  <c r="CH143"/>
  <c r="CC145"/>
  <c r="BJ145"/>
  <c r="BI145"/>
  <c r="EO145" s="1"/>
  <c r="EP145" s="1"/>
  <c r="AA145" i="32" s="1"/>
  <c r="Z145" i="28"/>
  <c r="V145" i="32" s="1"/>
  <c r="Y145" i="28"/>
  <c r="AT145"/>
  <c r="AS145"/>
  <c r="BQ145"/>
  <c r="AL145"/>
  <c r="AK145"/>
  <c r="EG145" s="1"/>
  <c r="EH145" s="1"/>
  <c r="Y145" i="32" s="1"/>
  <c r="R144" l="1"/>
  <c r="EC145" i="28"/>
  <c r="ED145" s="1"/>
  <c r="X145" i="32" s="1"/>
  <c r="U145"/>
  <c r="AG145" i="28"/>
  <c r="AH145"/>
  <c r="BE145"/>
  <c r="Q145" i="32" s="1"/>
  <c r="BF145" i="28"/>
  <c r="DM145"/>
  <c r="U145"/>
  <c r="V145"/>
  <c r="R145" i="32" s="1"/>
  <c r="CC146" i="28"/>
  <c r="BI146"/>
  <c r="EO146" s="1"/>
  <c r="EP146" s="1"/>
  <c r="AA146" i="32" s="1"/>
  <c r="AS146" i="28"/>
  <c r="AL146"/>
  <c r="BR145"/>
  <c r="CD145"/>
  <c r="BT144"/>
  <c r="BV144"/>
  <c r="CF144"/>
  <c r="CH144"/>
  <c r="Z146"/>
  <c r="Y146"/>
  <c r="BQ146"/>
  <c r="BJ146"/>
  <c r="V146" i="32" l="1"/>
  <c r="EC146" i="28"/>
  <c r="ED146" s="1"/>
  <c r="X146" i="32" s="1"/>
  <c r="U146"/>
  <c r="AT146" i="28"/>
  <c r="U146"/>
  <c r="DM146"/>
  <c r="V146"/>
  <c r="AG146"/>
  <c r="AH146"/>
  <c r="BE146"/>
  <c r="Q146" i="32" s="1"/>
  <c r="BF146" i="28"/>
  <c r="AK146"/>
  <c r="EG146" s="1"/>
  <c r="EH146" s="1"/>
  <c r="Y146" i="32" s="1"/>
  <c r="CD146" i="28"/>
  <c r="BT145"/>
  <c r="BV145"/>
  <c r="BR146"/>
  <c r="CF145"/>
  <c r="CH145"/>
  <c r="AT147"/>
  <c r="AS147"/>
  <c r="BQ147"/>
  <c r="BJ147"/>
  <c r="BI147"/>
  <c r="EO147" s="1"/>
  <c r="EP147" s="1"/>
  <c r="AA147" i="32" s="1"/>
  <c r="CC147" i="28"/>
  <c r="AL147"/>
  <c r="AK147"/>
  <c r="EG147" s="1"/>
  <c r="EH147" s="1"/>
  <c r="Y147" i="32" s="1"/>
  <c r="Z147" i="28"/>
  <c r="V147" i="32" s="1"/>
  <c r="Y147" i="28"/>
  <c r="R146" i="32" l="1"/>
  <c r="EC147" i="28"/>
  <c r="ED147" s="1"/>
  <c r="X147" i="32" s="1"/>
  <c r="U147"/>
  <c r="AG147" i="28"/>
  <c r="AH147"/>
  <c r="U147"/>
  <c r="DM147"/>
  <c r="V147"/>
  <c r="R147" i="32" s="1"/>
  <c r="BE147" i="28"/>
  <c r="Q147" i="32" s="1"/>
  <c r="BF147" i="28"/>
  <c r="CF146"/>
  <c r="CH146"/>
  <c r="CD147"/>
  <c r="BR147"/>
  <c r="BT146"/>
  <c r="BV146"/>
  <c r="BJ148"/>
  <c r="BI148"/>
  <c r="EO148" s="1"/>
  <c r="EP148" s="1"/>
  <c r="AA148" i="32" s="1"/>
  <c r="CC148" i="28"/>
  <c r="Z148"/>
  <c r="Y148"/>
  <c r="BQ148"/>
  <c r="AT148"/>
  <c r="AS148"/>
  <c r="AL148"/>
  <c r="AK148"/>
  <c r="EG148" s="1"/>
  <c r="EH148" s="1"/>
  <c r="Y148" i="32" s="1"/>
  <c r="V148" l="1"/>
  <c r="EC148" i="28"/>
  <c r="ED148" s="1"/>
  <c r="X148" i="32" s="1"/>
  <c r="U148"/>
  <c r="BE148" i="28"/>
  <c r="Q148" i="32" s="1"/>
  <c r="BF148" i="28"/>
  <c r="AG148"/>
  <c r="AH148"/>
  <c r="U148"/>
  <c r="DM148"/>
  <c r="V148"/>
  <c r="AT149"/>
  <c r="BI149"/>
  <c r="EO149" s="1"/>
  <c r="EP149" s="1"/>
  <c r="AA149" i="32" s="1"/>
  <c r="BT147" i="28"/>
  <c r="BV147"/>
  <c r="BR148"/>
  <c r="CD148"/>
  <c r="CF147"/>
  <c r="CH147"/>
  <c r="Z149"/>
  <c r="Y149"/>
  <c r="BJ149"/>
  <c r="AL149"/>
  <c r="AK149"/>
  <c r="EG149" s="1"/>
  <c r="EH149" s="1"/>
  <c r="Y149" i="32" s="1"/>
  <c r="R148" l="1"/>
  <c r="V149"/>
  <c r="EC149" i="28"/>
  <c r="ED149" s="1"/>
  <c r="X149" i="32" s="1"/>
  <c r="U149"/>
  <c r="CC149" i="28"/>
  <c r="DM149"/>
  <c r="U149"/>
  <c r="V149"/>
  <c r="AG149"/>
  <c r="AH149"/>
  <c r="BE149"/>
  <c r="BF149"/>
  <c r="BQ149"/>
  <c r="AS149"/>
  <c r="Q149" i="32" s="1"/>
  <c r="CF148" i="28"/>
  <c r="CH148"/>
  <c r="BR149"/>
  <c r="CD149"/>
  <c r="BT148"/>
  <c r="BV148"/>
  <c r="Z150"/>
  <c r="Y150"/>
  <c r="AT150"/>
  <c r="AS150"/>
  <c r="AL150"/>
  <c r="AK150"/>
  <c r="EG150" s="1"/>
  <c r="EH150" s="1"/>
  <c r="Y150" i="32" s="1"/>
  <c r="CC150" i="28"/>
  <c r="BQ150"/>
  <c r="BJ150"/>
  <c r="BI150"/>
  <c r="EO150" s="1"/>
  <c r="EP150" s="1"/>
  <c r="AA150" i="32" s="1"/>
  <c r="R149" l="1"/>
  <c r="V150"/>
  <c r="EC150" i="28"/>
  <c r="ED150" s="1"/>
  <c r="X150" i="32" s="1"/>
  <c r="U150"/>
  <c r="AG150" i="28"/>
  <c r="AH150"/>
  <c r="BE150"/>
  <c r="Q150" i="32" s="1"/>
  <c r="BF150" i="28"/>
  <c r="U150"/>
  <c r="DM150"/>
  <c r="CF149"/>
  <c r="CH149"/>
  <c r="CD150"/>
  <c r="BR150"/>
  <c r="BT149"/>
  <c r="BV149"/>
  <c r="BQ151"/>
  <c r="BJ151"/>
  <c r="BI151"/>
  <c r="EO151" s="1"/>
  <c r="EP151" s="1"/>
  <c r="AA151" i="32" s="1"/>
  <c r="AT151" i="28"/>
  <c r="AS151"/>
  <c r="CC151"/>
  <c r="AL151"/>
  <c r="AK151"/>
  <c r="EG151" s="1"/>
  <c r="EH151" s="1"/>
  <c r="Y151" i="32" s="1"/>
  <c r="Z151" i="28"/>
  <c r="V151" i="32" s="1"/>
  <c r="Y151" i="28"/>
  <c r="EC151" l="1"/>
  <c r="ED151" s="1"/>
  <c r="X151" i="32" s="1"/>
  <c r="U151"/>
  <c r="DM151" i="28"/>
  <c r="U151"/>
  <c r="V151"/>
  <c r="X150"/>
  <c r="V150"/>
  <c r="R150" i="32" s="1"/>
  <c r="AG151" i="28"/>
  <c r="AH151"/>
  <c r="BE151"/>
  <c r="Q151" i="32" s="1"/>
  <c r="BF151" i="28"/>
  <c r="BT150"/>
  <c r="BV150"/>
  <c r="BR151"/>
  <c r="CD151"/>
  <c r="CF150"/>
  <c r="CH150"/>
  <c r="BJ152"/>
  <c r="BI152"/>
  <c r="EO152" s="1"/>
  <c r="EP152" s="1"/>
  <c r="AA152" i="32" s="1"/>
  <c r="CC152" i="28"/>
  <c r="Z152"/>
  <c r="V152" i="32" s="1"/>
  <c r="Y152" i="28"/>
  <c r="BQ152"/>
  <c r="AT152"/>
  <c r="AS152"/>
  <c r="AL152"/>
  <c r="AK152"/>
  <c r="EG152" s="1"/>
  <c r="EH152" s="1"/>
  <c r="Y152" i="32" s="1"/>
  <c r="R151" l="1"/>
  <c r="EC152" i="28"/>
  <c r="ED152" s="1"/>
  <c r="X152" i="32" s="1"/>
  <c r="U152"/>
  <c r="AG152" i="28"/>
  <c r="AH152"/>
  <c r="U152"/>
  <c r="DM152"/>
  <c r="V152"/>
  <c r="R152" i="32" s="1"/>
  <c r="BE152" i="28"/>
  <c r="Q152" i="32" s="1"/>
  <c r="BF152" i="28"/>
  <c r="CF151"/>
  <c r="CH151"/>
  <c r="BR152"/>
  <c r="CD152"/>
  <c r="BT151"/>
  <c r="BV151"/>
  <c r="CC153"/>
  <c r="Z153"/>
  <c r="Y153"/>
  <c r="BQ153"/>
  <c r="AT153"/>
  <c r="AS153"/>
  <c r="BJ153"/>
  <c r="BI153"/>
  <c r="EO153" s="1"/>
  <c r="EP153" s="1"/>
  <c r="AA153" i="32" s="1"/>
  <c r="AL153" i="28"/>
  <c r="AK153"/>
  <c r="EG153" s="1"/>
  <c r="EH153" s="1"/>
  <c r="Y153" i="32" s="1"/>
  <c r="V153" l="1"/>
  <c r="EC153" i="28"/>
  <c r="ED153" s="1"/>
  <c r="X153" i="32" s="1"/>
  <c r="U153"/>
  <c r="DM153" i="28"/>
  <c r="U153"/>
  <c r="AG153"/>
  <c r="AH153"/>
  <c r="BE153"/>
  <c r="Q153" i="32" s="1"/>
  <c r="BF153" i="28"/>
  <c r="Y154"/>
  <c r="AT154"/>
  <c r="AK154"/>
  <c r="EG154" s="1"/>
  <c r="EH154" s="1"/>
  <c r="Y154" i="32" s="1"/>
  <c r="CD153" i="28"/>
  <c r="CF152"/>
  <c r="CH152"/>
  <c r="BR153"/>
  <c r="BT152"/>
  <c r="BV152"/>
  <c r="BJ154"/>
  <c r="BI154"/>
  <c r="EO154" s="1"/>
  <c r="EP154" s="1"/>
  <c r="AA154" i="32" s="1"/>
  <c r="AL154" i="28"/>
  <c r="CC154"/>
  <c r="BQ154"/>
  <c r="EC154" l="1"/>
  <c r="ED154" s="1"/>
  <c r="X154" i="32" s="1"/>
  <c r="U154"/>
  <c r="AS154" i="28"/>
  <c r="AG154"/>
  <c r="AH154"/>
  <c r="BE154"/>
  <c r="BF154"/>
  <c r="DM154"/>
  <c r="U154"/>
  <c r="V154"/>
  <c r="R154" i="32" s="1"/>
  <c r="X153" i="28"/>
  <c r="V153"/>
  <c r="R153" i="32" s="1"/>
  <c r="Z154" i="28"/>
  <c r="V154" i="32" s="1"/>
  <c r="BT153" i="28"/>
  <c r="BV153"/>
  <c r="CF153"/>
  <c r="CH153"/>
  <c r="BR154"/>
  <c r="CD154"/>
  <c r="AL155"/>
  <c r="AK155"/>
  <c r="EG155" s="1"/>
  <c r="EH155" s="1"/>
  <c r="Y155" i="32" s="1"/>
  <c r="BQ155" i="28"/>
  <c r="BJ155"/>
  <c r="BI155"/>
  <c r="EO155" s="1"/>
  <c r="EP155" s="1"/>
  <c r="AA155" i="32" s="1"/>
  <c r="AT155" i="28"/>
  <c r="AS155"/>
  <c r="CC155"/>
  <c r="Z155"/>
  <c r="V155" i="32" s="1"/>
  <c r="Y155" i="28"/>
  <c r="Q154" i="32" l="1"/>
  <c r="EC155" i="28"/>
  <c r="ED155" s="1"/>
  <c r="X155" i="32" s="1"/>
  <c r="U155"/>
  <c r="AG155" i="28"/>
  <c r="AH155"/>
  <c r="U155"/>
  <c r="DM155"/>
  <c r="V155"/>
  <c r="BE155"/>
  <c r="Q155" i="32" s="1"/>
  <c r="BF155" i="28"/>
  <c r="BT154"/>
  <c r="BV154"/>
  <c r="BR155"/>
  <c r="CD155"/>
  <c r="CF154"/>
  <c r="CH154"/>
  <c r="BJ156"/>
  <c r="BI156"/>
  <c r="EO156" s="1"/>
  <c r="EP156" s="1"/>
  <c r="AA156" i="32" s="1"/>
  <c r="CC156" i="28"/>
  <c r="Z156"/>
  <c r="Y156"/>
  <c r="BQ156"/>
  <c r="AT156"/>
  <c r="AS156"/>
  <c r="AL156"/>
  <c r="AK156"/>
  <c r="EG156" s="1"/>
  <c r="EH156" s="1"/>
  <c r="Y156" i="32" s="1"/>
  <c r="V156" l="1"/>
  <c r="R155"/>
  <c r="EC156" i="28"/>
  <c r="ED156" s="1"/>
  <c r="X156" i="32" s="1"/>
  <c r="U156"/>
  <c r="DM156" i="28"/>
  <c r="U156"/>
  <c r="V156"/>
  <c r="BE156"/>
  <c r="Q156" i="32" s="1"/>
  <c r="BF156" i="28"/>
  <c r="AG156"/>
  <c r="AH156"/>
  <c r="BQ157"/>
  <c r="AS157"/>
  <c r="Y157"/>
  <c r="BJ157"/>
  <c r="AK157"/>
  <c r="EG157" s="1"/>
  <c r="EH157" s="1"/>
  <c r="Y157" i="32" s="1"/>
  <c r="CF155" i="28"/>
  <c r="CH155"/>
  <c r="BR156"/>
  <c r="CD156"/>
  <c r="BT155"/>
  <c r="BV155"/>
  <c r="CC157"/>
  <c r="Z157"/>
  <c r="AL157"/>
  <c r="V157" i="32" l="1"/>
  <c r="R156"/>
  <c r="EC157" i="28"/>
  <c r="ED157" s="1"/>
  <c r="X157" i="32" s="1"/>
  <c r="AG157" i="28"/>
  <c r="AH157"/>
  <c r="BE157"/>
  <c r="Q157" i="32" s="1"/>
  <c r="BF157" i="28"/>
  <c r="U157"/>
  <c r="DM157"/>
  <c r="V157"/>
  <c r="R157" i="32" s="1"/>
  <c r="BI157" i="28"/>
  <c r="EO157" s="1"/>
  <c r="EP157" s="1"/>
  <c r="AA157" i="32" s="1"/>
  <c r="AT157" i="28"/>
  <c r="Y158"/>
  <c r="BI158"/>
  <c r="EO158" s="1"/>
  <c r="EP158" s="1"/>
  <c r="AA158" i="32" s="1"/>
  <c r="AS158" i="28"/>
  <c r="AK158"/>
  <c r="EG158" s="1"/>
  <c r="EH158" s="1"/>
  <c r="Y158" i="32" s="1"/>
  <c r="CF156" i="28"/>
  <c r="CH156"/>
  <c r="BR157"/>
  <c r="CD157"/>
  <c r="BT156"/>
  <c r="BV156"/>
  <c r="AL158"/>
  <c r="CC158"/>
  <c r="BQ158"/>
  <c r="BJ158"/>
  <c r="U157" i="32" l="1"/>
  <c r="EC158" i="28"/>
  <c r="ED158" s="1"/>
  <c r="X158" i="32" s="1"/>
  <c r="U158"/>
  <c r="U158" i="28"/>
  <c r="DM158"/>
  <c r="V158"/>
  <c r="AG158"/>
  <c r="AH158"/>
  <c r="BE158"/>
  <c r="Q158" i="32" s="1"/>
  <c r="BF158" i="28"/>
  <c r="AT158"/>
  <c r="Z158"/>
  <c r="V158" i="32" s="1"/>
  <c r="CF157" i="28"/>
  <c r="CH157"/>
  <c r="CD158"/>
  <c r="BR158"/>
  <c r="BT157"/>
  <c r="BV157"/>
  <c r="AL159"/>
  <c r="AK159"/>
  <c r="EG159" s="1"/>
  <c r="EH159" s="1"/>
  <c r="Y159" i="32" s="1"/>
  <c r="BQ159" i="28"/>
  <c r="BJ159"/>
  <c r="BI159"/>
  <c r="EO159" s="1"/>
  <c r="EP159" s="1"/>
  <c r="AA159" i="32" s="1"/>
  <c r="AT159" i="28"/>
  <c r="AS159"/>
  <c r="CC159"/>
  <c r="Z159"/>
  <c r="Y159"/>
  <c r="V159" i="32" l="1"/>
  <c r="R158"/>
  <c r="EC159" i="28"/>
  <c r="ED159" s="1"/>
  <c r="X159" i="32" s="1"/>
  <c r="U159"/>
  <c r="DM159" i="28"/>
  <c r="U159"/>
  <c r="V159"/>
  <c r="R159" i="32" s="1"/>
  <c r="AG159" i="28"/>
  <c r="AH159"/>
  <c r="BE159"/>
  <c r="Q159" i="32" s="1"/>
  <c r="BF159" i="28"/>
  <c r="BT158"/>
  <c r="BV158"/>
  <c r="BR159"/>
  <c r="CD159"/>
  <c r="CF158"/>
  <c r="CH158"/>
  <c r="BJ160"/>
  <c r="BI160"/>
  <c r="EO160" s="1"/>
  <c r="EP160" s="1"/>
  <c r="AA160" i="32" s="1"/>
  <c r="CC160" i="28"/>
  <c r="Z160"/>
  <c r="V160" i="32" s="1"/>
  <c r="Y160" i="28"/>
  <c r="BQ160"/>
  <c r="AT160"/>
  <c r="AS160"/>
  <c r="AL160"/>
  <c r="AK160"/>
  <c r="EG160" s="1"/>
  <c r="EH160" s="1"/>
  <c r="Y160" i="32" s="1"/>
  <c r="EC160" i="28" l="1"/>
  <c r="ED160" s="1"/>
  <c r="X160" i="32" s="1"/>
  <c r="U160"/>
  <c r="AG160" i="28"/>
  <c r="AH160"/>
  <c r="DM160"/>
  <c r="U160"/>
  <c r="V160"/>
  <c r="BE160"/>
  <c r="Q160" i="32" s="1"/>
  <c r="BF160" i="28"/>
  <c r="CF159"/>
  <c r="CH159"/>
  <c r="BR160"/>
  <c r="CD160"/>
  <c r="BT159"/>
  <c r="BV159"/>
  <c r="CC161"/>
  <c r="Z161"/>
  <c r="Y161"/>
  <c r="BQ161"/>
  <c r="AT161"/>
  <c r="AS161"/>
  <c r="BJ161"/>
  <c r="BI161"/>
  <c r="EO161" s="1"/>
  <c r="EP161" s="1"/>
  <c r="AA161" i="32" s="1"/>
  <c r="AL161" i="28"/>
  <c r="AK161"/>
  <c r="EG161" s="1"/>
  <c r="EH161" s="1"/>
  <c r="Y161" i="32" s="1"/>
  <c r="R160" l="1"/>
  <c r="V161"/>
  <c r="EC161" i="28"/>
  <c r="ED161" s="1"/>
  <c r="X161" i="32" s="1"/>
  <c r="U161"/>
  <c r="AG161" i="28"/>
  <c r="AH161"/>
  <c r="BE161"/>
  <c r="Q161" i="32" s="1"/>
  <c r="BF161" i="28"/>
  <c r="U161"/>
  <c r="DM161"/>
  <c r="V161"/>
  <c r="R161" i="32" s="1"/>
  <c r="BR161" i="28"/>
  <c r="CD161"/>
  <c r="CF160"/>
  <c r="CH160"/>
  <c r="BT160"/>
  <c r="BV160"/>
  <c r="DM162" l="1"/>
  <c r="U162"/>
  <c r="V162"/>
  <c r="AG162"/>
  <c r="AH162"/>
  <c r="BE162"/>
  <c r="BF162"/>
  <c r="Z162"/>
  <c r="Y162"/>
  <c r="CC162"/>
  <c r="AK162"/>
  <c r="EG162" s="1"/>
  <c r="EH162" s="1"/>
  <c r="Y162" i="32" s="1"/>
  <c r="AL162" i="28"/>
  <c r="AT162"/>
  <c r="AS162"/>
  <c r="Q162" i="32" s="1"/>
  <c r="BI162" i="28"/>
  <c r="EO162" s="1"/>
  <c r="EP162" s="1"/>
  <c r="AA162" i="32" s="1"/>
  <c r="BJ162" i="28"/>
  <c r="BR162"/>
  <c r="BQ162"/>
  <c r="CF161"/>
  <c r="CH161"/>
  <c r="BT161"/>
  <c r="BV161"/>
  <c r="BT162"/>
  <c r="BV162"/>
  <c r="V162" i="32" l="1"/>
  <c r="R162"/>
  <c r="EC162" i="28"/>
  <c r="ED162" s="1"/>
  <c r="X162" i="32" s="1"/>
  <c r="U162"/>
  <c r="BE163" i="28"/>
  <c r="BF163"/>
  <c r="DM163"/>
  <c r="U163"/>
  <c r="V163"/>
  <c r="AG163"/>
  <c r="AH163"/>
  <c r="CD162"/>
  <c r="BQ163"/>
  <c r="BR163"/>
  <c r="Y163"/>
  <c r="Z163"/>
  <c r="AK163"/>
  <c r="EG163" s="1"/>
  <c r="EH163" s="1"/>
  <c r="Y163" i="32" s="1"/>
  <c r="AL163" i="28"/>
  <c r="CC163"/>
  <c r="BI163"/>
  <c r="EO163" s="1"/>
  <c r="EP163" s="1"/>
  <c r="AA163" i="32" s="1"/>
  <c r="BJ163" i="28"/>
  <c r="AT163"/>
  <c r="AS163"/>
  <c r="Q163" i="32" s="1"/>
  <c r="V163" l="1"/>
  <c r="R163"/>
  <c r="EC163" i="28"/>
  <c r="ED163" s="1"/>
  <c r="X163" i="32" s="1"/>
  <c r="U163"/>
  <c r="AG164" i="28"/>
  <c r="AH164"/>
  <c r="BE164"/>
  <c r="BF164"/>
  <c r="U164"/>
  <c r="DM164"/>
  <c r="V164"/>
  <c r="CH162"/>
  <c r="CF162"/>
  <c r="CD163"/>
  <c r="AK164"/>
  <c r="EG164" s="1"/>
  <c r="EH164" s="1"/>
  <c r="Y164" i="32" s="1"/>
  <c r="AL164" i="28"/>
  <c r="BI164"/>
  <c r="EO164" s="1"/>
  <c r="EP164" s="1"/>
  <c r="AA164" i="32" s="1"/>
  <c r="BJ164" i="28"/>
  <c r="Y164"/>
  <c r="Z164"/>
  <c r="V164" i="32" s="1"/>
  <c r="CC164" i="28"/>
  <c r="AS164"/>
  <c r="Q164" i="32" s="1"/>
  <c r="AT164" i="28"/>
  <c r="BQ164"/>
  <c r="BR164"/>
  <c r="R164" i="32" l="1"/>
  <c r="EC164" i="28"/>
  <c r="ED164" s="1"/>
  <c r="X164" i="32" s="1"/>
  <c r="U164"/>
  <c r="DM165" i="28"/>
  <c r="U165"/>
  <c r="V165"/>
  <c r="AG165"/>
  <c r="AH165"/>
  <c r="BE165"/>
  <c r="BF165"/>
  <c r="CD164"/>
  <c r="CF163"/>
  <c r="CH163"/>
  <c r="AK165"/>
  <c r="EG165" s="1"/>
  <c r="EH165" s="1"/>
  <c r="Y165" i="32" s="1"/>
  <c r="AL165" i="28"/>
  <c r="BI165"/>
  <c r="EO165" s="1"/>
  <c r="EP165" s="1"/>
  <c r="AA165" i="32" s="1"/>
  <c r="BJ165" i="28"/>
  <c r="AT165"/>
  <c r="AS165"/>
  <c r="CC165"/>
  <c r="BQ165"/>
  <c r="BR165"/>
  <c r="Y165"/>
  <c r="Z165"/>
  <c r="V165" i="32" l="1"/>
  <c r="Q165"/>
  <c r="R165"/>
  <c r="EC165" i="28"/>
  <c r="ED165" s="1"/>
  <c r="X165" i="32" s="1"/>
  <c r="U165"/>
  <c r="U166" i="28"/>
  <c r="DM166"/>
  <c r="V166"/>
  <c r="BE166"/>
  <c r="BF166"/>
  <c r="AG166"/>
  <c r="AH166"/>
  <c r="CD165"/>
  <c r="CH164"/>
  <c r="CF164"/>
  <c r="BI166"/>
  <c r="EO166" s="1"/>
  <c r="EP166" s="1"/>
  <c r="AA166" i="32" s="1"/>
  <c r="BJ166" i="28"/>
  <c r="Y166"/>
  <c r="Z166"/>
  <c r="BQ166"/>
  <c r="BR166"/>
  <c r="AK166"/>
  <c r="EG166" s="1"/>
  <c r="EH166" s="1"/>
  <c r="Y166" i="32" s="1"/>
  <c r="AL166" i="28"/>
  <c r="AS166"/>
  <c r="AT166"/>
  <c r="CC166"/>
  <c r="Q166" i="32" l="1"/>
  <c r="V166"/>
  <c r="R166"/>
  <c r="EC166" i="28"/>
  <c r="ED166" s="1"/>
  <c r="X166" i="32" s="1"/>
  <c r="U166"/>
  <c r="BE167" i="28"/>
  <c r="BF167"/>
  <c r="DM167"/>
  <c r="U167"/>
  <c r="V167"/>
  <c r="AG167"/>
  <c r="AH167"/>
  <c r="CD166"/>
  <c r="CH165"/>
  <c r="CF165"/>
  <c r="BQ167"/>
  <c r="BR167"/>
  <c r="Y167"/>
  <c r="Z167"/>
  <c r="AK167"/>
  <c r="EG167" s="1"/>
  <c r="EH167" s="1"/>
  <c r="Y167" i="32" s="1"/>
  <c r="AL167" i="28"/>
  <c r="AS167"/>
  <c r="Q167" i="32" s="1"/>
  <c r="AT167" i="28"/>
  <c r="CC167"/>
  <c r="BI167"/>
  <c r="EO167" s="1"/>
  <c r="EP167" s="1"/>
  <c r="AA167" i="32" s="1"/>
  <c r="BJ167" i="28"/>
  <c r="V167" i="32" l="1"/>
  <c r="R167"/>
  <c r="EC167" i="28"/>
  <c r="ED167" s="1"/>
  <c r="X167" i="32" s="1"/>
  <c r="U167"/>
  <c r="AG168" i="28"/>
  <c r="AH168"/>
  <c r="U168"/>
  <c r="DM168"/>
  <c r="V168"/>
  <c r="BE168"/>
  <c r="CH166"/>
  <c r="CF166"/>
  <c r="CD167"/>
  <c r="Y168"/>
  <c r="Z168"/>
  <c r="CC168"/>
  <c r="BQ168"/>
  <c r="BR168"/>
  <c r="AK168"/>
  <c r="EG168" s="1"/>
  <c r="EH168" s="1"/>
  <c r="Y168" i="32" s="1"/>
  <c r="AL168" i="28"/>
  <c r="AS168"/>
  <c r="AT168"/>
  <c r="BI168"/>
  <c r="EO168" s="1"/>
  <c r="EP168" s="1"/>
  <c r="AA168" i="32" s="1"/>
  <c r="BJ168" i="28"/>
  <c r="V168" i="32" l="1"/>
  <c r="Q168"/>
  <c r="EC168" i="28"/>
  <c r="ED168" s="1"/>
  <c r="X168" i="32" s="1"/>
  <c r="U168"/>
  <c r="BH168" i="28"/>
  <c r="T168" i="32" s="1"/>
  <c r="BF168" i="28"/>
  <c r="R168" i="32" s="1"/>
  <c r="DM169" i="28"/>
  <c r="U169"/>
  <c r="V169"/>
  <c r="AG169"/>
  <c r="AH169"/>
  <c r="BE169"/>
  <c r="BF169"/>
  <c r="CD168"/>
  <c r="CH167"/>
  <c r="CF167"/>
  <c r="AK169"/>
  <c r="EG169" s="1"/>
  <c r="EH169" s="1"/>
  <c r="Y169" i="32" s="1"/>
  <c r="AL169" i="28"/>
  <c r="BI169"/>
  <c r="EO169" s="1"/>
  <c r="EP169" s="1"/>
  <c r="AA169" i="32" s="1"/>
  <c r="BJ169" i="28"/>
  <c r="AS169"/>
  <c r="AT169"/>
  <c r="Y169"/>
  <c r="Z169"/>
  <c r="V169" i="32" s="1"/>
  <c r="BQ169" i="28"/>
  <c r="BR169"/>
  <c r="CC169"/>
  <c r="Q169" i="32" l="1"/>
  <c r="R169"/>
  <c r="EC169" i="28"/>
  <c r="ED169" s="1"/>
  <c r="X169" i="32" s="1"/>
  <c r="U169"/>
  <c r="AG170" i="28"/>
  <c r="AH170"/>
  <c r="BE170"/>
  <c r="BF170"/>
  <c r="U170"/>
  <c r="DM170"/>
  <c r="V170"/>
  <c r="R170" i="32" s="1"/>
  <c r="CH168" i="28"/>
  <c r="CF168"/>
  <c r="CD169"/>
  <c r="AS170"/>
  <c r="Q170" i="32" s="1"/>
  <c r="AT170" i="28"/>
  <c r="Y170"/>
  <c r="Z170"/>
  <c r="CC170"/>
  <c r="BI170"/>
  <c r="EO170" s="1"/>
  <c r="EP170" s="1"/>
  <c r="AA170" i="32" s="1"/>
  <c r="BJ170" i="28"/>
  <c r="AK170"/>
  <c r="EG170" s="1"/>
  <c r="EH170" s="1"/>
  <c r="Y170" i="32" s="1"/>
  <c r="AL170" i="28"/>
  <c r="BQ170"/>
  <c r="BR170"/>
  <c r="V170" i="32" l="1"/>
  <c r="EC170" i="28"/>
  <c r="ED170" s="1"/>
  <c r="X170" i="32" s="1"/>
  <c r="U170"/>
  <c r="AG171" i="28"/>
  <c r="AH171"/>
  <c r="BE171"/>
  <c r="BF171"/>
  <c r="U171"/>
  <c r="DM171"/>
  <c r="V171"/>
  <c r="CD170"/>
  <c r="CH169"/>
  <c r="CF169"/>
  <c r="AS171"/>
  <c r="Q171" i="32" s="1"/>
  <c r="AT171" i="28"/>
  <c r="BI171"/>
  <c r="EO171" s="1"/>
  <c r="EP171" s="1"/>
  <c r="AA171" i="32" s="1"/>
  <c r="BJ171" i="28"/>
  <c r="Y171"/>
  <c r="Z171"/>
  <c r="BQ171"/>
  <c r="BR171"/>
  <c r="CC171"/>
  <c r="AK171"/>
  <c r="EG171" s="1"/>
  <c r="EH171" s="1"/>
  <c r="Y171" i="32" s="1"/>
  <c r="AL171" i="28"/>
  <c r="V171" i="32" l="1"/>
  <c r="R171"/>
  <c r="EC171" i="28"/>
  <c r="ED171" s="1"/>
  <c r="X171" i="32" s="1"/>
  <c r="U171"/>
  <c r="AG172" i="28"/>
  <c r="AH172"/>
  <c r="DM172"/>
  <c r="U172"/>
  <c r="V172"/>
  <c r="BE172"/>
  <c r="BF172"/>
  <c r="CF170"/>
  <c r="CH170"/>
  <c r="CD171"/>
  <c r="Y172"/>
  <c r="Z172"/>
  <c r="V172" i="32" s="1"/>
  <c r="BQ172" i="28"/>
  <c r="BR172"/>
  <c r="CC172"/>
  <c r="AK172"/>
  <c r="EG172" s="1"/>
  <c r="EH172" s="1"/>
  <c r="Y172" i="32" s="1"/>
  <c r="AL172" i="28"/>
  <c r="BI172"/>
  <c r="EO172" s="1"/>
  <c r="EP172" s="1"/>
  <c r="AA172" i="32" s="1"/>
  <c r="BJ172" i="28"/>
  <c r="AS172"/>
  <c r="Q172" i="32" s="1"/>
  <c r="AT172" i="28"/>
  <c r="R172" i="32" l="1"/>
  <c r="EC172" i="28"/>
  <c r="ED172" s="1"/>
  <c r="X172" i="32" s="1"/>
  <c r="U172"/>
  <c r="BE173" i="28"/>
  <c r="AG173"/>
  <c r="AH173"/>
  <c r="U173"/>
  <c r="DM173"/>
  <c r="V173"/>
  <c r="CD172"/>
  <c r="CH171"/>
  <c r="CF171"/>
  <c r="BQ173"/>
  <c r="BR173"/>
  <c r="Y173"/>
  <c r="Z173"/>
  <c r="AK173"/>
  <c r="EG173" s="1"/>
  <c r="EH173" s="1"/>
  <c r="Y173" i="32" s="1"/>
  <c r="AL173" i="28"/>
  <c r="BI173"/>
  <c r="EO173" s="1"/>
  <c r="EP173" s="1"/>
  <c r="AA173" i="32" s="1"/>
  <c r="BJ173" i="28"/>
  <c r="AS173"/>
  <c r="Q173" i="32" s="1"/>
  <c r="AT173" i="28"/>
  <c r="CC173"/>
  <c r="V173" i="32" l="1"/>
  <c r="EC173" i="28"/>
  <c r="ED173" s="1"/>
  <c r="X173" i="32" s="1"/>
  <c r="U173"/>
  <c r="DM174" i="28"/>
  <c r="U174"/>
  <c r="V174"/>
  <c r="BH173"/>
  <c r="T173" i="32" s="1"/>
  <c r="BF173" i="28"/>
  <c r="R173" i="32" s="1"/>
  <c r="BE174" i="28"/>
  <c r="BF174"/>
  <c r="AG174"/>
  <c r="AH174"/>
  <c r="CH172"/>
  <c r="CF172"/>
  <c r="CD173"/>
  <c r="BI174"/>
  <c r="EO174" s="1"/>
  <c r="EP174" s="1"/>
  <c r="AA174" i="32" s="1"/>
  <c r="BJ174" i="28"/>
  <c r="Y174"/>
  <c r="Z174"/>
  <c r="AK174"/>
  <c r="EG174" s="1"/>
  <c r="EH174" s="1"/>
  <c r="Y174" i="32" s="1"/>
  <c r="AL174" i="28"/>
  <c r="BQ174"/>
  <c r="BR174"/>
  <c r="CC174"/>
  <c r="AS174"/>
  <c r="Q174" i="32" s="1"/>
  <c r="AT174" i="28"/>
  <c r="V174" i="32" l="1"/>
  <c r="R174"/>
  <c r="EC174" i="28"/>
  <c r="ED174" s="1"/>
  <c r="X174" i="32" s="1"/>
  <c r="U174"/>
  <c r="U175" i="28"/>
  <c r="DM175"/>
  <c r="V175"/>
  <c r="BE175"/>
  <c r="BF175"/>
  <c r="AG175"/>
  <c r="AH175"/>
  <c r="CD174"/>
  <c r="CF173"/>
  <c r="CH173"/>
  <c r="CC175"/>
  <c r="Y175"/>
  <c r="Z175"/>
  <c r="V175" i="32" s="1"/>
  <c r="AK175" i="28"/>
  <c r="EG175" s="1"/>
  <c r="EH175" s="1"/>
  <c r="Y175" i="32" s="1"/>
  <c r="AL175" i="28"/>
  <c r="BI175"/>
  <c r="EO175" s="1"/>
  <c r="EP175" s="1"/>
  <c r="AA175" i="32" s="1"/>
  <c r="BJ175" i="28"/>
  <c r="AS175"/>
  <c r="AT175"/>
  <c r="BQ175"/>
  <c r="BR175"/>
  <c r="Q175" i="32" l="1"/>
  <c r="R175"/>
  <c r="EC175" i="28"/>
  <c r="ED175" s="1"/>
  <c r="X175" i="32" s="1"/>
  <c r="U175"/>
  <c r="BE176" i="28"/>
  <c r="BF176"/>
  <c r="U176"/>
  <c r="DM176"/>
  <c r="AG176"/>
  <c r="AH176"/>
  <c r="CH174"/>
  <c r="CF174"/>
  <c r="CD175"/>
  <c r="AS176"/>
  <c r="AT176"/>
  <c r="CC176"/>
  <c r="Y176"/>
  <c r="Z176"/>
  <c r="AK176"/>
  <c r="EG176" s="1"/>
  <c r="EH176" s="1"/>
  <c r="Y176" i="32" s="1"/>
  <c r="AL176" i="28"/>
  <c r="BI176"/>
  <c r="EO176" s="1"/>
  <c r="EP176" s="1"/>
  <c r="AA176" i="32" s="1"/>
  <c r="BJ176" i="28"/>
  <c r="BQ176"/>
  <c r="BR176"/>
  <c r="Q176" i="32" l="1"/>
  <c r="V176"/>
  <c r="EC176" i="28"/>
  <c r="ED176" s="1"/>
  <c r="X176" i="32" s="1"/>
  <c r="U176"/>
  <c r="BE177" i="28"/>
  <c r="BF177"/>
  <c r="AG177"/>
  <c r="AH177"/>
  <c r="X176"/>
  <c r="V176"/>
  <c r="R176" i="32" s="1"/>
  <c r="U177" i="28"/>
  <c r="DM177"/>
  <c r="CD176"/>
  <c r="CH175"/>
  <c r="CF175"/>
  <c r="BQ177"/>
  <c r="BR177"/>
  <c r="AK177"/>
  <c r="EG177" s="1"/>
  <c r="EH177" s="1"/>
  <c r="Y177" i="32" s="1"/>
  <c r="AL177" i="28"/>
  <c r="CC177"/>
  <c r="AS177"/>
  <c r="Q177" i="32" s="1"/>
  <c r="AT177" i="28"/>
  <c r="BI177"/>
  <c r="EO177" s="1"/>
  <c r="EP177" s="1"/>
  <c r="AA177" i="32" s="1"/>
  <c r="BJ177" i="28"/>
  <c r="Y177"/>
  <c r="Z177"/>
  <c r="V177" i="32" s="1"/>
  <c r="EC177" i="28" l="1"/>
  <c r="ED177" s="1"/>
  <c r="X177" i="32" s="1"/>
  <c r="U177"/>
  <c r="X177" i="28"/>
  <c r="V177"/>
  <c r="R177" i="32" s="1"/>
  <c r="AG178" i="28"/>
  <c r="BE178"/>
  <c r="BF178"/>
  <c r="DM178"/>
  <c r="U178"/>
  <c r="V178"/>
  <c r="CF176"/>
  <c r="CH176"/>
  <c r="CD177"/>
  <c r="CC178"/>
  <c r="BQ178"/>
  <c r="BR178"/>
  <c r="AK178"/>
  <c r="EG178" s="1"/>
  <c r="EH178" s="1"/>
  <c r="Y178" i="32" s="1"/>
  <c r="AL178" i="28"/>
  <c r="BI178"/>
  <c r="EO178" s="1"/>
  <c r="EP178" s="1"/>
  <c r="AA178" i="32" s="1"/>
  <c r="BJ178" i="28"/>
  <c r="Y178"/>
  <c r="Z178"/>
  <c r="V178" i="32" s="1"/>
  <c r="AS178" i="28"/>
  <c r="AT178"/>
  <c r="Q178" i="32" l="1"/>
  <c r="R178"/>
  <c r="EC178" i="28"/>
  <c r="ED178" s="1"/>
  <c r="X178" i="32" s="1"/>
  <c r="U178"/>
  <c r="AG179" i="28"/>
  <c r="BE179"/>
  <c r="BF179"/>
  <c r="DM179"/>
  <c r="U179"/>
  <c r="V179"/>
  <c r="AJ178"/>
  <c r="AH178"/>
  <c r="CD178"/>
  <c r="CF177"/>
  <c r="CH177"/>
  <c r="BI179"/>
  <c r="EO179" s="1"/>
  <c r="EP179" s="1"/>
  <c r="AA179" i="32" s="1"/>
  <c r="BJ179" i="28"/>
  <c r="AS179"/>
  <c r="AT179"/>
  <c r="Y179"/>
  <c r="Z179"/>
  <c r="BQ179"/>
  <c r="BR179"/>
  <c r="CC179"/>
  <c r="AK179"/>
  <c r="EG179" s="1"/>
  <c r="EH179" s="1"/>
  <c r="Y179" i="32" s="1"/>
  <c r="AL179" i="28"/>
  <c r="V179" i="32" l="1"/>
  <c r="Q179"/>
  <c r="R179"/>
  <c r="EC179" i="28"/>
  <c r="ED179" s="1"/>
  <c r="X179" i="32" s="1"/>
  <c r="U179"/>
  <c r="BE180" i="28"/>
  <c r="BF180"/>
  <c r="AJ179"/>
  <c r="AH179"/>
  <c r="AG180"/>
  <c r="AH180"/>
  <c r="DM180"/>
  <c r="U180"/>
  <c r="V180"/>
  <c r="CH178"/>
  <c r="CF178"/>
  <c r="CD179"/>
  <c r="BI180"/>
  <c r="EO180" s="1"/>
  <c r="EP180" s="1"/>
  <c r="AA180" i="32" s="1"/>
  <c r="BJ180" i="28"/>
  <c r="AS180"/>
  <c r="AT180"/>
  <c r="Y180"/>
  <c r="Z180"/>
  <c r="V180" i="32" s="1"/>
  <c r="BQ180" i="28"/>
  <c r="BR180"/>
  <c r="CC180"/>
  <c r="AK180"/>
  <c r="EG180" s="1"/>
  <c r="EH180" s="1"/>
  <c r="Y180" i="32" s="1"/>
  <c r="AL180" i="28"/>
  <c r="Q180" i="32" l="1"/>
  <c r="R180"/>
  <c r="EC180" i="28"/>
  <c r="ED180" s="1"/>
  <c r="X180" i="32" s="1"/>
  <c r="U180"/>
  <c r="U181" i="28"/>
  <c r="DM181"/>
  <c r="V181"/>
  <c r="BE181"/>
  <c r="BF181"/>
  <c r="AG181"/>
  <c r="AH181"/>
  <c r="CD180"/>
  <c r="CF179"/>
  <c r="CH179"/>
  <c r="BQ181"/>
  <c r="BR181"/>
  <c r="AK181"/>
  <c r="EG181" s="1"/>
  <c r="EH181" s="1"/>
  <c r="Y181" i="32" s="1"/>
  <c r="AL181" i="28"/>
  <c r="AS181"/>
  <c r="AT181"/>
  <c r="BI181"/>
  <c r="EO181" s="1"/>
  <c r="EP181" s="1"/>
  <c r="AA181" i="32" s="1"/>
  <c r="BJ181" i="28"/>
  <c r="Y181"/>
  <c r="Z181"/>
  <c r="V181" i="32" s="1"/>
  <c r="CC181" i="28"/>
  <c r="R181" i="32" l="1"/>
  <c r="Q181"/>
  <c r="EC181" i="28"/>
  <c r="ED181" s="1"/>
  <c r="X181" i="32" s="1"/>
  <c r="U181"/>
  <c r="AG182" i="28"/>
  <c r="AH182"/>
  <c r="U182"/>
  <c r="DM182"/>
  <c r="V182"/>
  <c r="BE182"/>
  <c r="BF182"/>
  <c r="CH180"/>
  <c r="CF180"/>
  <c r="CD181"/>
  <c r="CC182"/>
  <c r="BQ182"/>
  <c r="BR182"/>
  <c r="Y182"/>
  <c r="Z182"/>
  <c r="AS182"/>
  <c r="AT182"/>
  <c r="BI182"/>
  <c r="EO182" s="1"/>
  <c r="EP182" s="1"/>
  <c r="AA182" i="32" s="1"/>
  <c r="BJ182" i="28"/>
  <c r="AK182"/>
  <c r="EG182" s="1"/>
  <c r="EH182" s="1"/>
  <c r="Y182" i="32" s="1"/>
  <c r="AL182" i="28"/>
  <c r="Q182" i="32" l="1"/>
  <c r="V182"/>
  <c r="R182"/>
  <c r="EC182" i="28"/>
  <c r="ED182" s="1"/>
  <c r="X182" i="32" s="1"/>
  <c r="U182"/>
  <c r="AG183" i="28"/>
  <c r="AH183"/>
  <c r="U183"/>
  <c r="DM183"/>
  <c r="V183"/>
  <c r="BE183"/>
  <c r="BF183"/>
  <c r="CD182"/>
  <c r="CH181"/>
  <c r="CF181"/>
  <c r="AK183"/>
  <c r="EG183" s="1"/>
  <c r="EH183" s="1"/>
  <c r="Y183" i="32" s="1"/>
  <c r="AL183" i="28"/>
  <c r="BQ183"/>
  <c r="BR183"/>
  <c r="Y183"/>
  <c r="Z183"/>
  <c r="AS183"/>
  <c r="AT183"/>
  <c r="BI183"/>
  <c r="EO183" s="1"/>
  <c r="EP183" s="1"/>
  <c r="AA183" i="32" s="1"/>
  <c r="BJ183" i="28"/>
  <c r="CC183"/>
  <c r="V183" i="32" l="1"/>
  <c r="Q183"/>
  <c r="R183"/>
  <c r="EC183" i="28"/>
  <c r="ED183" s="1"/>
  <c r="X183" i="32" s="1"/>
  <c r="U183"/>
  <c r="AG184" i="28"/>
  <c r="AH184"/>
  <c r="DM184"/>
  <c r="U184"/>
  <c r="V184"/>
  <c r="BE184"/>
  <c r="BF184"/>
  <c r="CH182"/>
  <c r="CF182"/>
  <c r="CD183"/>
  <c r="AS184"/>
  <c r="Q184" i="32" s="1"/>
  <c r="AT184" i="28"/>
  <c r="BQ184"/>
  <c r="BR184"/>
  <c r="BI184"/>
  <c r="EO184" s="1"/>
  <c r="EP184" s="1"/>
  <c r="AA184" i="32" s="1"/>
  <c r="BJ184" i="28"/>
  <c r="Y184"/>
  <c r="Z184"/>
  <c r="CC184"/>
  <c r="AK184"/>
  <c r="EG184" s="1"/>
  <c r="EH184" s="1"/>
  <c r="Y184" i="32" s="1"/>
  <c r="AL184" i="28"/>
  <c r="V184" i="32" l="1"/>
  <c r="R184"/>
  <c r="EC184" i="28"/>
  <c r="ED184" s="1"/>
  <c r="X184" i="32" s="1"/>
  <c r="U184"/>
  <c r="AG185" i="28"/>
  <c r="AH185"/>
  <c r="U185"/>
  <c r="DM185"/>
  <c r="BE185"/>
  <c r="BF185"/>
  <c r="CD184"/>
  <c r="CH183"/>
  <c r="CF183"/>
  <c r="BQ185"/>
  <c r="BR185"/>
  <c r="CC185"/>
  <c r="AK185"/>
  <c r="EG185" s="1"/>
  <c r="EH185" s="1"/>
  <c r="Y185" i="32" s="1"/>
  <c r="AL185" i="28"/>
  <c r="BI185"/>
  <c r="EO185" s="1"/>
  <c r="EP185" s="1"/>
  <c r="AA185" i="32" s="1"/>
  <c r="BJ185" i="28"/>
  <c r="AS185"/>
  <c r="AT185"/>
  <c r="Y185"/>
  <c r="Z185"/>
  <c r="V185" i="32" s="1"/>
  <c r="Q185" l="1"/>
  <c r="EC185" i="28"/>
  <c r="ED185" s="1"/>
  <c r="X185" i="32" s="1"/>
  <c r="U185"/>
  <c r="AG186" i="28"/>
  <c r="AH186"/>
  <c r="BE186"/>
  <c r="BF186"/>
  <c r="DM186"/>
  <c r="U186"/>
  <c r="V186"/>
  <c r="X185"/>
  <c r="V185"/>
  <c r="R185" i="32" s="1"/>
  <c r="CH184" i="28"/>
  <c r="CF184"/>
  <c r="CD185"/>
  <c r="AS186"/>
  <c r="Q186" i="32" s="1"/>
  <c r="AT186" i="28"/>
  <c r="Y186"/>
  <c r="Z186"/>
  <c r="BQ186"/>
  <c r="BR186"/>
  <c r="CC186"/>
  <c r="AK186"/>
  <c r="EG186" s="1"/>
  <c r="EH186" s="1"/>
  <c r="Y186" i="32" s="1"/>
  <c r="AL186" i="28"/>
  <c r="BI186"/>
  <c r="EO186" s="1"/>
  <c r="EP186" s="1"/>
  <c r="AA186" i="32" s="1"/>
  <c r="BJ186" i="28"/>
  <c r="V186" i="32" l="1"/>
  <c r="R186"/>
  <c r="EC186" i="28"/>
  <c r="ED186" s="1"/>
  <c r="X186" i="32" s="1"/>
  <c r="U186"/>
  <c r="U187" i="28"/>
  <c r="DM187"/>
  <c r="V187"/>
  <c r="BE187"/>
  <c r="BF187"/>
  <c r="AG187"/>
  <c r="AH187"/>
  <c r="CD186"/>
  <c r="CF185"/>
  <c r="CH185"/>
  <c r="Y187"/>
  <c r="Z187"/>
  <c r="V187" i="32" s="1"/>
  <c r="CC187" i="28"/>
  <c r="BI187"/>
  <c r="EO187" s="1"/>
  <c r="EP187" s="1"/>
  <c r="AA187" i="32" s="1"/>
  <c r="BJ187" i="28"/>
  <c r="AS187"/>
  <c r="AT187"/>
  <c r="BQ187"/>
  <c r="BR187"/>
  <c r="AK187"/>
  <c r="EG187" s="1"/>
  <c r="EH187" s="1"/>
  <c r="Y187" i="32" s="1"/>
  <c r="AL187" i="28"/>
  <c r="Q187" i="32" l="1"/>
  <c r="R187"/>
  <c r="EC187" i="28"/>
  <c r="ED187" s="1"/>
  <c r="X187" i="32" s="1"/>
  <c r="U187"/>
  <c r="DM188" i="28"/>
  <c r="U188"/>
  <c r="BE188"/>
  <c r="BF188"/>
  <c r="AG188"/>
  <c r="AH188"/>
  <c r="CH186"/>
  <c r="CF186"/>
  <c r="CD187"/>
  <c r="BQ188"/>
  <c r="BR188"/>
  <c r="Z188"/>
  <c r="V188" i="32" s="1"/>
  <c r="Y188" i="28"/>
  <c r="AL188"/>
  <c r="AK188"/>
  <c r="EG188" s="1"/>
  <c r="EH188" s="1"/>
  <c r="Y188" i="32" s="1"/>
  <c r="CC188" i="28"/>
  <c r="BI188"/>
  <c r="EO188" s="1"/>
  <c r="EP188" s="1"/>
  <c r="AA188" i="32" s="1"/>
  <c r="BJ188" i="28"/>
  <c r="AT188"/>
  <c r="AS188"/>
  <c r="Q188" i="32" s="1"/>
  <c r="EC188" i="28" l="1"/>
  <c r="ED188" s="1"/>
  <c r="X188" i="32" s="1"/>
  <c r="U188"/>
  <c r="BE189" i="28"/>
  <c r="BF189"/>
  <c r="DM189"/>
  <c r="U189"/>
  <c r="V189"/>
  <c r="X188"/>
  <c r="V188"/>
  <c r="R188" i="32" s="1"/>
  <c r="AG189" i="28"/>
  <c r="CD188"/>
  <c r="CF187"/>
  <c r="CH187"/>
  <c r="BI189"/>
  <c r="EO189" s="1"/>
  <c r="EP189" s="1"/>
  <c r="AA189" i="32" s="1"/>
  <c r="BJ189" i="28"/>
  <c r="Y189"/>
  <c r="Z189"/>
  <c r="AS189"/>
  <c r="Q189" i="32" s="1"/>
  <c r="AT189" i="28"/>
  <c r="BQ189"/>
  <c r="BR189"/>
  <c r="CC189"/>
  <c r="AK189"/>
  <c r="EG189" s="1"/>
  <c r="EH189" s="1"/>
  <c r="Y189" i="32" s="1"/>
  <c r="AL189" i="28"/>
  <c r="V189" i="32" l="1"/>
  <c r="R189"/>
  <c r="EC189" i="28"/>
  <c r="ED189" s="1"/>
  <c r="X189" i="32" s="1"/>
  <c r="U189"/>
  <c r="U190" i="28"/>
  <c r="DM190"/>
  <c r="V190"/>
  <c r="AG190"/>
  <c r="AH190"/>
  <c r="BE190"/>
  <c r="BF190"/>
  <c r="AJ189"/>
  <c r="AH189"/>
  <c r="CH188"/>
  <c r="CF188"/>
  <c r="CD189"/>
  <c r="BQ190"/>
  <c r="BR190"/>
  <c r="Y190"/>
  <c r="Z190"/>
  <c r="AK190"/>
  <c r="EG190" s="1"/>
  <c r="EH190" s="1"/>
  <c r="Y190" i="32" s="1"/>
  <c r="AL190" i="28"/>
  <c r="BI190"/>
  <c r="EO190" s="1"/>
  <c r="EP190" s="1"/>
  <c r="AA190" i="32" s="1"/>
  <c r="BJ190" i="28"/>
  <c r="AS190"/>
  <c r="Q190" i="32" s="1"/>
  <c r="AT190" i="28"/>
  <c r="CC190"/>
  <c r="V190" i="32" l="1"/>
  <c r="R190"/>
  <c r="EC190" i="28"/>
  <c r="ED190" s="1"/>
  <c r="X190" i="32" s="1"/>
  <c r="U190"/>
  <c r="AG191" i="28"/>
  <c r="AH191"/>
  <c r="BE191"/>
  <c r="BF191"/>
  <c r="DM191"/>
  <c r="U191"/>
  <c r="V191"/>
  <c r="CD190"/>
  <c r="CF189"/>
  <c r="CH189"/>
  <c r="AS191"/>
  <c r="Q191" i="32" s="1"/>
  <c r="AT191" i="28"/>
  <c r="CC191"/>
  <c r="BI191"/>
  <c r="EO191" s="1"/>
  <c r="EP191" s="1"/>
  <c r="AA191" i="32" s="1"/>
  <c r="BJ191" i="28"/>
  <c r="AK191"/>
  <c r="EG191" s="1"/>
  <c r="EH191" s="1"/>
  <c r="Y191" i="32" s="1"/>
  <c r="AL191" i="28"/>
  <c r="BQ191"/>
  <c r="BR191"/>
  <c r="Z191"/>
  <c r="V191" i="32" s="1"/>
  <c r="Y191" i="28"/>
  <c r="R191" i="32" l="1"/>
  <c r="EC191" i="28"/>
  <c r="ED191" s="1"/>
  <c r="X191" i="32" s="1"/>
  <c r="U191"/>
  <c r="BE192" i="28"/>
  <c r="DM192"/>
  <c r="U192"/>
  <c r="V192"/>
  <c r="AG192"/>
  <c r="AH192"/>
  <c r="CH190"/>
  <c r="CF190"/>
  <c r="CD191"/>
  <c r="Y192"/>
  <c r="Z192"/>
  <c r="CC192"/>
  <c r="BI192"/>
  <c r="EO192" s="1"/>
  <c r="EP192" s="1"/>
  <c r="AA192" i="32" s="1"/>
  <c r="BJ192" i="28"/>
  <c r="AK192"/>
  <c r="EG192" s="1"/>
  <c r="EH192" s="1"/>
  <c r="Y192" i="32" s="1"/>
  <c r="AL192" i="28"/>
  <c r="AS192"/>
  <c r="Q192" i="32" s="1"/>
  <c r="AT192" i="28"/>
  <c r="BQ192"/>
  <c r="BR192"/>
  <c r="V192" i="32" l="1"/>
  <c r="EC192" i="28"/>
  <c r="ED192" s="1"/>
  <c r="X192" i="32" s="1"/>
  <c r="U192"/>
  <c r="DM193" i="28"/>
  <c r="U193"/>
  <c r="V193"/>
  <c r="BH192"/>
  <c r="T192" i="32" s="1"/>
  <c r="BF192" i="28"/>
  <c r="R192" i="32" s="1"/>
  <c r="AG193" i="28"/>
  <c r="AH193"/>
  <c r="BE193"/>
  <c r="CD192"/>
  <c r="CF191"/>
  <c r="CH191"/>
  <c r="BQ193"/>
  <c r="BR193"/>
  <c r="AS193"/>
  <c r="AT193"/>
  <c r="BI193"/>
  <c r="EO193" s="1"/>
  <c r="EP193" s="1"/>
  <c r="AA193" i="32" s="1"/>
  <c r="BJ193" i="28"/>
  <c r="Y193"/>
  <c r="Z193"/>
  <c r="V193" i="32" s="1"/>
  <c r="AK193" i="28"/>
  <c r="EG193" s="1"/>
  <c r="EH193" s="1"/>
  <c r="Y193" i="32" s="1"/>
  <c r="AL193" i="28"/>
  <c r="CC193"/>
  <c r="Q193" i="32" l="1"/>
  <c r="EC193" i="28"/>
  <c r="ED193" s="1"/>
  <c r="X193" i="32" s="1"/>
  <c r="U193"/>
  <c r="DM194" i="28"/>
  <c r="U194"/>
  <c r="V194"/>
  <c r="BE194"/>
  <c r="BF194"/>
  <c r="AG194"/>
  <c r="AH194"/>
  <c r="BH193"/>
  <c r="T193" i="32" s="1"/>
  <c r="BF193" i="28"/>
  <c r="R193" i="32" s="1"/>
  <c r="CH192" i="28"/>
  <c r="CF192"/>
  <c r="CD193"/>
  <c r="BQ194"/>
  <c r="BR194"/>
  <c r="AK194"/>
  <c r="EG194" s="1"/>
  <c r="EH194" s="1"/>
  <c r="Y194" i="32" s="1"/>
  <c r="AL194" i="28"/>
  <c r="CC194"/>
  <c r="AS194"/>
  <c r="Q194" i="32" s="1"/>
  <c r="AT194" i="28"/>
  <c r="BI194"/>
  <c r="EO194" s="1"/>
  <c r="EP194" s="1"/>
  <c r="AA194" i="32" s="1"/>
  <c r="BJ194" i="28"/>
  <c r="Y194"/>
  <c r="Z194"/>
  <c r="V194" i="32" s="1"/>
  <c r="R194" l="1"/>
  <c r="EC194" i="28"/>
  <c r="ED194" s="1"/>
  <c r="X194" i="32" s="1"/>
  <c r="U194"/>
  <c r="DM195" i="28"/>
  <c r="U195"/>
  <c r="V195"/>
  <c r="AG195"/>
  <c r="AH195"/>
  <c r="BE195"/>
  <c r="BF195"/>
  <c r="CD194"/>
  <c r="CH193"/>
  <c r="CF193"/>
  <c r="AS195"/>
  <c r="Q195" i="32" s="1"/>
  <c r="AT195" i="28"/>
  <c r="BI195"/>
  <c r="EO195" s="1"/>
  <c r="EP195" s="1"/>
  <c r="AA195" i="32" s="1"/>
  <c r="BJ195" i="28"/>
  <c r="Y195"/>
  <c r="Z195"/>
  <c r="BQ195"/>
  <c r="BR195"/>
  <c r="AK195"/>
  <c r="EG195" s="1"/>
  <c r="EH195" s="1"/>
  <c r="Y195" i="32" s="1"/>
  <c r="AL195" i="28"/>
  <c r="CC195"/>
  <c r="V195" i="32" l="1"/>
  <c r="R195"/>
  <c r="EC195" i="28"/>
  <c r="ED195" s="1"/>
  <c r="X195" i="32" s="1"/>
  <c r="U195"/>
  <c r="AG196" i="28"/>
  <c r="AH196"/>
  <c r="U196"/>
  <c r="DM196"/>
  <c r="V196"/>
  <c r="BE196"/>
  <c r="BF196"/>
  <c r="CH194"/>
  <c r="CF194"/>
  <c r="CD195"/>
  <c r="CC196"/>
  <c r="AS196"/>
  <c r="Q196" i="32" s="1"/>
  <c r="AT196" i="28"/>
  <c r="BQ196"/>
  <c r="BR196"/>
  <c r="Y196"/>
  <c r="Z196"/>
  <c r="AK196"/>
  <c r="EG196" s="1"/>
  <c r="EH196" s="1"/>
  <c r="Y196" i="32" s="1"/>
  <c r="AL196" i="28"/>
  <c r="BI196"/>
  <c r="EO196" s="1"/>
  <c r="EP196" s="1"/>
  <c r="AA196" i="32" s="1"/>
  <c r="BJ196" i="28"/>
  <c r="V196" i="32" l="1"/>
  <c r="R196"/>
  <c r="EC196" i="28"/>
  <c r="ED196" s="1"/>
  <c r="X196" i="32" s="1"/>
  <c r="U196"/>
  <c r="BE197" i="28"/>
  <c r="BF197"/>
  <c r="U197"/>
  <c r="DM197"/>
  <c r="V197"/>
  <c r="AG197"/>
  <c r="AH197"/>
  <c r="CD196"/>
  <c r="CH195"/>
  <c r="CF195"/>
  <c r="BQ197"/>
  <c r="BR197"/>
  <c r="CC197"/>
  <c r="AK197"/>
  <c r="EG197" s="1"/>
  <c r="EH197" s="1"/>
  <c r="Y197" i="32" s="1"/>
  <c r="AL197" i="28"/>
  <c r="BI197"/>
  <c r="EO197" s="1"/>
  <c r="EP197" s="1"/>
  <c r="AA197" i="32" s="1"/>
  <c r="BJ197" i="28"/>
  <c r="AS197"/>
  <c r="Q197" i="32" s="1"/>
  <c r="AT197" i="28"/>
  <c r="Y197"/>
  <c r="Z197"/>
  <c r="V197" i="32" s="1"/>
  <c r="R197" l="1"/>
  <c r="EC197" i="28"/>
  <c r="ED197" s="1"/>
  <c r="X197" i="32" s="1"/>
  <c r="U197"/>
  <c r="BE198" i="28"/>
  <c r="BF198"/>
  <c r="DM198"/>
  <c r="U198"/>
  <c r="V198"/>
  <c r="AG198"/>
  <c r="AH198"/>
  <c r="CD197"/>
  <c r="CH196"/>
  <c r="CF196"/>
  <c r="AL198"/>
  <c r="AK198"/>
  <c r="EG198" s="1"/>
  <c r="EH198" s="1"/>
  <c r="Y198" i="32" s="1"/>
  <c r="BJ198" i="28"/>
  <c r="BI198"/>
  <c r="EO198" s="1"/>
  <c r="EP198" s="1"/>
  <c r="AA198" i="32" s="1"/>
  <c r="AS198" i="28"/>
  <c r="AT198"/>
  <c r="CC198"/>
  <c r="BQ198"/>
  <c r="BR198"/>
  <c r="Z198"/>
  <c r="Y198"/>
  <c r="Q198" i="32" l="1"/>
  <c r="V198"/>
  <c r="R198"/>
  <c r="EC198" i="28"/>
  <c r="ED198" s="1"/>
  <c r="X198" i="32" s="1"/>
  <c r="U198"/>
  <c r="BE199" i="28"/>
  <c r="BF199"/>
  <c r="U199"/>
  <c r="DM199"/>
  <c r="V199"/>
  <c r="AG199"/>
  <c r="AH199"/>
  <c r="CH197"/>
  <c r="CF197"/>
  <c r="CD198"/>
  <c r="BI199"/>
  <c r="EO199" s="1"/>
  <c r="EP199" s="1"/>
  <c r="AA199" i="32" s="1"/>
  <c r="BJ199" i="28"/>
  <c r="BQ199"/>
  <c r="BR199"/>
  <c r="AS199"/>
  <c r="Q199" i="32" s="1"/>
  <c r="AT199" i="28"/>
  <c r="Y199"/>
  <c r="Z199"/>
  <c r="CC199"/>
  <c r="AK199"/>
  <c r="EG199" s="1"/>
  <c r="EH199" s="1"/>
  <c r="Y199" i="32" s="1"/>
  <c r="AL199" i="28"/>
  <c r="V199" i="32" l="1"/>
  <c r="R199"/>
  <c r="EC199" i="28"/>
  <c r="ED199" s="1"/>
  <c r="X199" i="32" s="1"/>
  <c r="U199"/>
  <c r="DM200" i="28"/>
  <c r="U200"/>
  <c r="V200"/>
  <c r="BE200"/>
  <c r="BF200"/>
  <c r="AG200"/>
  <c r="AH200"/>
  <c r="CD199"/>
  <c r="CH198"/>
  <c r="CF198"/>
  <c r="CC200"/>
  <c r="AS200"/>
  <c r="Q200" i="32" s="1"/>
  <c r="AT200" i="28"/>
  <c r="BQ200"/>
  <c r="BR200"/>
  <c r="AK200"/>
  <c r="EG200" s="1"/>
  <c r="EH200" s="1"/>
  <c r="Y200" i="32" s="1"/>
  <c r="AL200" i="28"/>
  <c r="Y200"/>
  <c r="Z200"/>
  <c r="BI200"/>
  <c r="EO200" s="1"/>
  <c r="EP200" s="1"/>
  <c r="AA200" i="32" s="1"/>
  <c r="BJ200" i="28"/>
  <c r="V200" i="32" l="1"/>
  <c r="R200"/>
  <c r="EC200" i="28"/>
  <c r="ED200" s="1"/>
  <c r="X200" i="32" s="1"/>
  <c r="U200"/>
  <c r="AG201" i="28"/>
  <c r="AH201"/>
  <c r="U201"/>
  <c r="DM201"/>
  <c r="V201"/>
  <c r="BE201"/>
  <c r="BF201"/>
  <c r="CF199"/>
  <c r="CH199"/>
  <c r="CD200"/>
  <c r="Y201"/>
  <c r="Z201"/>
  <c r="AK201"/>
  <c r="EG201" s="1"/>
  <c r="EH201" s="1"/>
  <c r="Y201" i="32" s="1"/>
  <c r="AL201" i="28"/>
  <c r="BQ201"/>
  <c r="BR201"/>
  <c r="CC201"/>
  <c r="AS201"/>
  <c r="AT201"/>
  <c r="BI201"/>
  <c r="EO201" s="1"/>
  <c r="EP201" s="1"/>
  <c r="AA201" i="32" s="1"/>
  <c r="BJ201" i="28"/>
  <c r="V201" i="32" l="1"/>
  <c r="Q201"/>
  <c r="R201"/>
  <c r="EC201" i="28"/>
  <c r="ED201" s="1"/>
  <c r="X201" i="32" s="1"/>
  <c r="U201"/>
  <c r="DM202" i="28"/>
  <c r="U202"/>
  <c r="V202"/>
  <c r="BE202"/>
  <c r="BF202"/>
  <c r="AG202"/>
  <c r="AH202"/>
  <c r="CD201"/>
  <c r="CH200"/>
  <c r="CF200"/>
  <c r="Y202"/>
  <c r="Z202"/>
  <c r="V202" i="32" s="1"/>
  <c r="BQ202" i="28"/>
  <c r="BR202"/>
  <c r="AK202"/>
  <c r="EG202" s="1"/>
  <c r="EH202" s="1"/>
  <c r="Y202" i="32" s="1"/>
  <c r="AL202" i="28"/>
  <c r="AS202"/>
  <c r="AT202"/>
  <c r="CC202"/>
  <c r="BI202"/>
  <c r="EO202" s="1"/>
  <c r="EP202" s="1"/>
  <c r="AA202" i="32" s="1"/>
  <c r="BJ202" i="28"/>
  <c r="Q202" i="32" l="1"/>
  <c r="R202"/>
  <c r="EC202" i="28"/>
  <c r="ED202" s="1"/>
  <c r="X202" i="32" s="1"/>
  <c r="U202"/>
  <c r="BE203" i="28"/>
  <c r="BF203"/>
  <c r="AG203"/>
  <c r="AH203"/>
  <c r="U203"/>
  <c r="DM203"/>
  <c r="V203"/>
  <c r="CH201"/>
  <c r="CF201"/>
  <c r="CD202"/>
  <c r="BQ203"/>
  <c r="BR203"/>
  <c r="Y203"/>
  <c r="Z203"/>
  <c r="AK203"/>
  <c r="EG203" s="1"/>
  <c r="EH203" s="1"/>
  <c r="Y203" i="32" s="1"/>
  <c r="AL203" i="28"/>
  <c r="CC203"/>
  <c r="AS203"/>
  <c r="Q203" i="32" s="1"/>
  <c r="AT203" i="28"/>
  <c r="BI203"/>
  <c r="EO203" s="1"/>
  <c r="EP203" s="1"/>
  <c r="AA203" i="32" s="1"/>
  <c r="BJ203" i="28"/>
  <c r="V203" i="32" l="1"/>
  <c r="R203"/>
  <c r="EC203" i="28"/>
  <c r="ED203" s="1"/>
  <c r="X203" i="32" s="1"/>
  <c r="U203"/>
  <c r="AG204" i="28"/>
  <c r="AH204"/>
  <c r="BE204"/>
  <c r="BF204"/>
  <c r="U204"/>
  <c r="DM204"/>
  <c r="V204"/>
  <c r="CD203"/>
  <c r="CH202"/>
  <c r="CF202"/>
  <c r="BI204"/>
  <c r="EO204" s="1"/>
  <c r="EP204" s="1"/>
  <c r="AA204" i="32" s="1"/>
  <c r="BJ204" i="28"/>
  <c r="AS204"/>
  <c r="AT204"/>
  <c r="Y204"/>
  <c r="Z204"/>
  <c r="BQ204"/>
  <c r="BR204"/>
  <c r="CC204"/>
  <c r="AK204"/>
  <c r="EG204" s="1"/>
  <c r="EH204" s="1"/>
  <c r="Y204" i="32" s="1"/>
  <c r="AL204" i="28"/>
  <c r="V204" i="32" l="1"/>
  <c r="Q204"/>
  <c r="R204"/>
  <c r="EC204" i="28"/>
  <c r="ED204" s="1"/>
  <c r="X204" i="32" s="1"/>
  <c r="U204"/>
  <c r="AG205" i="28"/>
  <c r="AH205"/>
  <c r="BE205"/>
  <c r="BF205"/>
  <c r="U205"/>
  <c r="DM205"/>
  <c r="V205"/>
  <c r="CH203"/>
  <c r="CF203"/>
  <c r="CD204"/>
  <c r="AK205"/>
  <c r="EG205" s="1"/>
  <c r="EH205" s="1"/>
  <c r="Y205" i="32" s="1"/>
  <c r="AL205" i="28"/>
  <c r="BI205"/>
  <c r="EO205" s="1"/>
  <c r="EP205" s="1"/>
  <c r="AA205" i="32" s="1"/>
  <c r="BJ205" i="28"/>
  <c r="Y205"/>
  <c r="Z205"/>
  <c r="V205" i="32" s="1"/>
  <c r="AS205" i="28"/>
  <c r="AT205"/>
  <c r="BR205"/>
  <c r="BQ205"/>
  <c r="CC205"/>
  <c r="Q205" i="32" l="1"/>
  <c r="R205"/>
  <c r="EC205" i="28"/>
  <c r="ED205" s="1"/>
  <c r="X205" i="32" s="1"/>
  <c r="U205"/>
  <c r="BE206" i="28"/>
  <c r="BF206"/>
  <c r="DM206"/>
  <c r="U206"/>
  <c r="V206"/>
  <c r="AG206"/>
  <c r="AH206"/>
  <c r="CD205"/>
  <c r="CF204"/>
  <c r="CH204"/>
  <c r="Y206"/>
  <c r="Z206"/>
  <c r="AK206"/>
  <c r="EG206" s="1"/>
  <c r="EH206" s="1"/>
  <c r="Y206" i="32" s="1"/>
  <c r="AL206" i="28"/>
  <c r="BI206"/>
  <c r="BJ206"/>
  <c r="AT206"/>
  <c r="AS206"/>
  <c r="CC206"/>
  <c r="BQ206"/>
  <c r="BR206"/>
  <c r="Q206" i="32" l="1"/>
  <c r="V206"/>
  <c r="R206"/>
  <c r="EC206" i="28"/>
  <c r="ED206" s="1"/>
  <c r="X206" i="32" s="1"/>
  <c r="U206"/>
  <c r="EO206" i="28"/>
  <c r="EP206" s="1"/>
  <c r="AA206" i="32" s="1"/>
  <c r="BE207" i="28"/>
  <c r="BF207"/>
  <c r="DM207"/>
  <c r="U207"/>
  <c r="V207"/>
  <c r="AG207"/>
  <c r="AH207"/>
  <c r="CF205"/>
  <c r="CH205"/>
  <c r="CD206"/>
  <c r="CC207"/>
  <c r="AL207"/>
  <c r="AK207"/>
  <c r="EG207" s="1"/>
  <c r="EH207" s="1"/>
  <c r="Y207" i="32" s="1"/>
  <c r="BI207" i="28"/>
  <c r="EO207" s="1"/>
  <c r="EP207" s="1"/>
  <c r="AA207" i="32" s="1"/>
  <c r="BJ207" i="28"/>
  <c r="Y207"/>
  <c r="Z207"/>
  <c r="BQ207"/>
  <c r="BR207"/>
  <c r="AT207"/>
  <c r="AS207"/>
  <c r="Q207" i="32" s="1"/>
  <c r="V207" l="1"/>
  <c r="R207"/>
  <c r="EC207" i="28"/>
  <c r="ED207" s="1"/>
  <c r="X207" i="32" s="1"/>
  <c r="U207"/>
  <c r="BE208" i="28"/>
  <c r="U208"/>
  <c r="DM208"/>
  <c r="V208"/>
  <c r="AG208"/>
  <c r="AH208"/>
  <c r="CD207"/>
  <c r="CH206"/>
  <c r="CF206"/>
  <c r="CC208"/>
  <c r="AK208"/>
  <c r="EG208" s="1"/>
  <c r="EH208" s="1"/>
  <c r="Y208" i="32" s="1"/>
  <c r="AL208" i="28"/>
  <c r="Y208"/>
  <c r="Z208"/>
  <c r="V208" i="32" s="1"/>
  <c r="BJ208" i="28"/>
  <c r="BI208"/>
  <c r="EO208" s="1"/>
  <c r="EP208" s="1"/>
  <c r="AA208" i="32" s="1"/>
  <c r="AS208" i="28"/>
  <c r="Q208" i="32" s="1"/>
  <c r="AT208" i="28"/>
  <c r="BQ208"/>
  <c r="BR208"/>
  <c r="EC208" l="1"/>
  <c r="ED208" s="1"/>
  <c r="X208" i="32" s="1"/>
  <c r="U208"/>
  <c r="BE209" i="28"/>
  <c r="BF209"/>
  <c r="BH208"/>
  <c r="T208" i="32" s="1"/>
  <c r="BF208" i="28"/>
  <c r="R208" i="32" s="1"/>
  <c r="U209" i="28"/>
  <c r="DM209"/>
  <c r="V209"/>
  <c r="AG209"/>
  <c r="AH209"/>
  <c r="CH207"/>
  <c r="CF207"/>
  <c r="CD208"/>
  <c r="AK209"/>
  <c r="EG209" s="1"/>
  <c r="EH209" s="1"/>
  <c r="Y209" i="32" s="1"/>
  <c r="AL209" i="28"/>
  <c r="BQ209"/>
  <c r="BR209"/>
  <c r="Y209"/>
  <c r="Z209"/>
  <c r="BJ209"/>
  <c r="BI209"/>
  <c r="EO209" s="1"/>
  <c r="EP209" s="1"/>
  <c r="AA209" i="32" s="1"/>
  <c r="CC209" i="28"/>
  <c r="AS209"/>
  <c r="Q209" i="32" s="1"/>
  <c r="AT209" i="28"/>
  <c r="V209" i="32" l="1"/>
  <c r="R209"/>
  <c r="EC209" i="28"/>
  <c r="ED209" s="1"/>
  <c r="X209" i="32" s="1"/>
  <c r="U209"/>
  <c r="DM210" i="28"/>
  <c r="U210"/>
  <c r="V210"/>
  <c r="AG210"/>
  <c r="AH210"/>
  <c r="BE210"/>
  <c r="BF210"/>
  <c r="CD209"/>
  <c r="CH208"/>
  <c r="CF208"/>
  <c r="CC210"/>
  <c r="BI210"/>
  <c r="EO210" s="1"/>
  <c r="EP210" s="1"/>
  <c r="AA210" i="32" s="1"/>
  <c r="BJ210" i="28"/>
  <c r="Y210"/>
  <c r="Z210"/>
  <c r="AK210"/>
  <c r="EG210" s="1"/>
  <c r="EH210" s="1"/>
  <c r="Y210" i="32" s="1"/>
  <c r="AL210" i="28"/>
  <c r="AT210"/>
  <c r="AS210"/>
  <c r="Q210" i="32" s="1"/>
  <c r="BQ210" i="28"/>
  <c r="BR210"/>
  <c r="V210" i="32" l="1"/>
  <c r="R210"/>
  <c r="EC210" i="28"/>
  <c r="ED210" s="1"/>
  <c r="X210" i="32" s="1"/>
  <c r="U210"/>
  <c r="AG211" i="28"/>
  <c r="AH211"/>
  <c r="BE211"/>
  <c r="BF211"/>
  <c r="U211"/>
  <c r="DM211"/>
  <c r="V211"/>
  <c r="CD210"/>
  <c r="CH209"/>
  <c r="CF209"/>
  <c r="AS211"/>
  <c r="Q211" i="32" s="1"/>
  <c r="AT211" i="28"/>
  <c r="BQ211"/>
  <c r="BR211"/>
  <c r="Y211"/>
  <c r="Z211"/>
  <c r="V211" i="32" s="1"/>
  <c r="BI211" i="28"/>
  <c r="BJ211"/>
  <c r="AK211"/>
  <c r="EG211" s="1"/>
  <c r="EH211" s="1"/>
  <c r="Y211" i="32" s="1"/>
  <c r="AL211" i="28"/>
  <c r="CC211"/>
  <c r="R211" i="32" l="1"/>
  <c r="EC211" i="28"/>
  <c r="ED211" s="1"/>
  <c r="X211" i="32" s="1"/>
  <c r="U211"/>
  <c r="EO211" i="28"/>
  <c r="EP211" s="1"/>
  <c r="AA211" i="32" s="1"/>
  <c r="BE212" i="28"/>
  <c r="BF212"/>
  <c r="DM212"/>
  <c r="U212"/>
  <c r="V212"/>
  <c r="AG212"/>
  <c r="AH212"/>
  <c r="CF210"/>
  <c r="CH210"/>
  <c r="CD211"/>
  <c r="BQ212"/>
  <c r="BR212"/>
  <c r="Y212"/>
  <c r="Z212"/>
  <c r="AK212"/>
  <c r="EG212" s="1"/>
  <c r="EH212" s="1"/>
  <c r="Y212" i="32" s="1"/>
  <c r="AL212" i="28"/>
  <c r="CC212"/>
  <c r="BI212"/>
  <c r="EO212" s="1"/>
  <c r="EP212" s="1"/>
  <c r="AA212" i="32" s="1"/>
  <c r="BJ212" i="28"/>
  <c r="AS212"/>
  <c r="Q212" i="32" s="1"/>
  <c r="AT212" i="28"/>
  <c r="V212" i="32" l="1"/>
  <c r="R212"/>
  <c r="EC212" i="28"/>
  <c r="ED212" s="1"/>
  <c r="X212" i="32" s="1"/>
  <c r="U212"/>
  <c r="U213" i="28"/>
  <c r="DM213"/>
  <c r="V213"/>
  <c r="BE213"/>
  <c r="BF213"/>
  <c r="AG213"/>
  <c r="AH213"/>
  <c r="CD212"/>
  <c r="CF211"/>
  <c r="CH211"/>
  <c r="Y213"/>
  <c r="Z213"/>
  <c r="CC213"/>
  <c r="BI213"/>
  <c r="EO213" s="1"/>
  <c r="EP213" s="1"/>
  <c r="AA213" i="32" s="1"/>
  <c r="BJ213" i="28"/>
  <c r="AS213"/>
  <c r="AT213"/>
  <c r="BQ213"/>
  <c r="BR213"/>
  <c r="AK213"/>
  <c r="EG213" s="1"/>
  <c r="EH213" s="1"/>
  <c r="Y213" i="32" s="1"/>
  <c r="AL213" i="28"/>
  <c r="V213" i="32" l="1"/>
  <c r="Q213"/>
  <c r="R213"/>
  <c r="EC213" i="28"/>
  <c r="ED213" s="1"/>
  <c r="X213" i="32" s="1"/>
  <c r="U213"/>
  <c r="BE214" i="28"/>
  <c r="BF214"/>
  <c r="AG214"/>
  <c r="AH214"/>
  <c r="DM214"/>
  <c r="U214"/>
  <c r="CD213"/>
  <c r="CH212"/>
  <c r="CF212"/>
  <c r="BQ214"/>
  <c r="BR214"/>
  <c r="Y214"/>
  <c r="Z214"/>
  <c r="AK214"/>
  <c r="EG214" s="1"/>
  <c r="EH214" s="1"/>
  <c r="Y214" i="32" s="1"/>
  <c r="AL214" i="28"/>
  <c r="BI214"/>
  <c r="EO214" s="1"/>
  <c r="EP214" s="1"/>
  <c r="AA214" i="32" s="1"/>
  <c r="BJ214" i="28"/>
  <c r="AS214"/>
  <c r="Q214" i="32" s="1"/>
  <c r="AT214" i="28"/>
  <c r="CC214"/>
  <c r="V214" i="32" l="1"/>
  <c r="EC214" i="28"/>
  <c r="ED214" s="1"/>
  <c r="X214" i="32" s="1"/>
  <c r="U214"/>
  <c r="X214" i="28"/>
  <c r="V214"/>
  <c r="R214" i="32" s="1"/>
  <c r="U215" i="28"/>
  <c r="DM215"/>
  <c r="V215"/>
  <c r="BE215"/>
  <c r="BF215"/>
  <c r="AG215"/>
  <c r="AH215"/>
  <c r="CH213"/>
  <c r="CF213"/>
  <c r="CD214"/>
  <c r="CC215"/>
  <c r="BI215"/>
  <c r="EO215" s="1"/>
  <c r="EP215" s="1"/>
  <c r="AA215" i="32" s="1"/>
  <c r="BJ215" i="28"/>
  <c r="BQ215"/>
  <c r="BR215"/>
  <c r="AK215"/>
  <c r="EG215" s="1"/>
  <c r="EH215" s="1"/>
  <c r="Y215" i="32" s="1"/>
  <c r="AL215" i="28"/>
  <c r="Y215"/>
  <c r="Z215"/>
  <c r="V215" i="32" s="1"/>
  <c r="AS215" i="28"/>
  <c r="Q215" i="32" s="1"/>
  <c r="AT215" i="28"/>
  <c r="R215" i="32" l="1"/>
  <c r="EC215" i="28"/>
  <c r="ED215" s="1"/>
  <c r="X215" i="32" s="1"/>
  <c r="U215"/>
  <c r="BE216" i="28"/>
  <c r="BF216"/>
  <c r="AG216"/>
  <c r="AH216"/>
  <c r="U216"/>
  <c r="DM216"/>
  <c r="V216"/>
  <c r="CD215"/>
  <c r="CF214"/>
  <c r="CH214"/>
  <c r="Y216"/>
  <c r="Z216"/>
  <c r="V216" i="32" s="1"/>
  <c r="AK216" i="28"/>
  <c r="EG216" s="1"/>
  <c r="EH216" s="1"/>
  <c r="Y216" i="32" s="1"/>
  <c r="AL216" i="28"/>
  <c r="CC216"/>
  <c r="BI216"/>
  <c r="EO216" s="1"/>
  <c r="EP216" s="1"/>
  <c r="AA216" i="32" s="1"/>
  <c r="BJ216" i="28"/>
  <c r="AS216"/>
  <c r="Q216" i="32" s="1"/>
  <c r="AT216" i="28"/>
  <c r="BQ216"/>
  <c r="BR216"/>
  <c r="R216" i="32" l="1"/>
  <c r="EC216" i="28"/>
  <c r="ED216" s="1"/>
  <c r="X216" i="32" s="1"/>
  <c r="U216"/>
  <c r="BE217" i="28"/>
  <c r="BF217"/>
  <c r="U217"/>
  <c r="DM217"/>
  <c r="V217"/>
  <c r="AG217"/>
  <c r="AH217"/>
  <c r="CF215"/>
  <c r="CH215"/>
  <c r="CD216"/>
  <c r="BI217"/>
  <c r="EO217" s="1"/>
  <c r="EP217" s="1"/>
  <c r="AA217" i="32" s="1"/>
  <c r="BJ217" i="28"/>
  <c r="BQ217"/>
  <c r="BR217"/>
  <c r="AK217"/>
  <c r="EG217" s="1"/>
  <c r="EH217" s="1"/>
  <c r="Y217" i="32" s="1"/>
  <c r="AL217" i="28"/>
  <c r="AS217"/>
  <c r="Q217" i="32" s="1"/>
  <c r="AT217" i="28"/>
  <c r="Y217"/>
  <c r="Z217"/>
  <c r="CC217"/>
  <c r="V217" i="32" l="1"/>
  <c r="R217"/>
  <c r="EC217" i="28"/>
  <c r="ED217" s="1"/>
  <c r="X217" i="32" s="1"/>
  <c r="U217"/>
  <c r="DM218" i="28"/>
  <c r="U218"/>
  <c r="V218"/>
  <c r="AG218"/>
  <c r="AH218"/>
  <c r="BE218"/>
  <c r="BF218"/>
  <c r="CD217"/>
  <c r="CH216"/>
  <c r="CF216"/>
  <c r="Y218"/>
  <c r="Z218"/>
  <c r="V218" i="32" s="1"/>
  <c r="BQ218" i="28"/>
  <c r="BR218"/>
  <c r="AK218"/>
  <c r="EG218" s="1"/>
  <c r="EH218" s="1"/>
  <c r="Y218" i="32" s="1"/>
  <c r="AL218" i="28"/>
  <c r="CC218"/>
  <c r="AS218"/>
  <c r="AT218"/>
  <c r="BI218"/>
  <c r="EO218" s="1"/>
  <c r="EP218" s="1"/>
  <c r="AA218" i="32" s="1"/>
  <c r="BJ218" i="28"/>
  <c r="Q218" i="32" l="1"/>
  <c r="R218"/>
  <c r="EC218" i="28"/>
  <c r="ED218" s="1"/>
  <c r="X218" i="32" s="1"/>
  <c r="U218"/>
  <c r="U219" i="28"/>
  <c r="DM219"/>
  <c r="V219"/>
  <c r="AG219"/>
  <c r="AH219"/>
  <c r="BE219"/>
  <c r="BF219"/>
  <c r="CD218"/>
  <c r="CH217"/>
  <c r="CF217"/>
  <c r="BI219"/>
  <c r="EO219" s="1"/>
  <c r="EP219" s="1"/>
  <c r="AA219" i="32" s="1"/>
  <c r="BJ219" i="28"/>
  <c r="Y219"/>
  <c r="Z219"/>
  <c r="BQ219"/>
  <c r="BR219"/>
  <c r="AS219"/>
  <c r="AT219"/>
  <c r="CC219"/>
  <c r="AK219"/>
  <c r="EG219" s="1"/>
  <c r="EH219" s="1"/>
  <c r="Y219" i="32" s="1"/>
  <c r="AL219" i="28"/>
  <c r="Q219" i="32" l="1"/>
  <c r="V219"/>
  <c r="R219"/>
  <c r="EC219" i="28"/>
  <c r="ED219" s="1"/>
  <c r="X219" i="32" s="1"/>
  <c r="U219"/>
  <c r="U220" i="28"/>
  <c r="DM220"/>
  <c r="V220"/>
  <c r="AG220"/>
  <c r="AH220"/>
  <c r="BE220"/>
  <c r="BF220"/>
  <c r="CH218"/>
  <c r="CF218"/>
  <c r="CD219"/>
  <c r="BQ220"/>
  <c r="BR220"/>
  <c r="Y220"/>
  <c r="Z220"/>
  <c r="AK220"/>
  <c r="EG220" s="1"/>
  <c r="EH220" s="1"/>
  <c r="Y220" i="32" s="1"/>
  <c r="AL220" i="28"/>
  <c r="CC220"/>
  <c r="BI220"/>
  <c r="EO220" s="1"/>
  <c r="EP220" s="1"/>
  <c r="AA220" i="32" s="1"/>
  <c r="BJ220" i="28"/>
  <c r="AS220"/>
  <c r="Q220" i="32" s="1"/>
  <c r="AT220" i="28"/>
  <c r="V220" i="32" l="1"/>
  <c r="R220"/>
  <c r="EC220" i="28"/>
  <c r="ED220" s="1"/>
  <c r="X220" i="32" s="1"/>
  <c r="U220"/>
  <c r="AG221" i="28"/>
  <c r="BE221"/>
  <c r="BF221"/>
  <c r="DM221"/>
  <c r="U221"/>
  <c r="V221"/>
  <c r="CD220"/>
  <c r="CH219"/>
  <c r="CF219"/>
  <c r="BI221"/>
  <c r="EO221" s="1"/>
  <c r="EP221" s="1"/>
  <c r="AA221" i="32" s="1"/>
  <c r="BJ221" i="28"/>
  <c r="AS221"/>
  <c r="AT221"/>
  <c r="Y221"/>
  <c r="Z221"/>
  <c r="BQ221"/>
  <c r="BR221"/>
  <c r="CC221"/>
  <c r="AK221"/>
  <c r="EG221" s="1"/>
  <c r="EH221" s="1"/>
  <c r="Y221" i="32" s="1"/>
  <c r="AL221" i="28"/>
  <c r="Q221" i="32" l="1"/>
  <c r="V221"/>
  <c r="R221"/>
  <c r="EC221" i="28"/>
  <c r="ED221" s="1"/>
  <c r="X221" i="32" s="1"/>
  <c r="U221"/>
  <c r="AJ221" i="28"/>
  <c r="AH221"/>
  <c r="BE222"/>
  <c r="BF222"/>
  <c r="U222"/>
  <c r="DM222"/>
  <c r="V222"/>
  <c r="AG222"/>
  <c r="AH222"/>
  <c r="CD221"/>
  <c r="CH220"/>
  <c r="CF220"/>
  <c r="BQ222"/>
  <c r="BR222"/>
  <c r="Y222"/>
  <c r="Z222"/>
  <c r="AK222"/>
  <c r="EG222" s="1"/>
  <c r="EH222" s="1"/>
  <c r="Y222" i="32" s="1"/>
  <c r="AL222" i="28"/>
  <c r="BI222"/>
  <c r="EO222" s="1"/>
  <c r="EP222" s="1"/>
  <c r="AA222" i="32" s="1"/>
  <c r="BJ222" i="28"/>
  <c r="AS222"/>
  <c r="Q222" i="32" s="1"/>
  <c r="AT222" i="28"/>
  <c r="CC222"/>
  <c r="V222" i="32" l="1"/>
  <c r="R222"/>
  <c r="EC222" i="28"/>
  <c r="ED222" s="1"/>
  <c r="X222" i="32" s="1"/>
  <c r="U222"/>
  <c r="DM223" i="28"/>
  <c r="U223"/>
  <c r="V223"/>
  <c r="AG223"/>
  <c r="AH223"/>
  <c r="BE223"/>
  <c r="BF223"/>
  <c r="CF221"/>
  <c r="CH221"/>
  <c r="CD222"/>
  <c r="AS223"/>
  <c r="AT223"/>
  <c r="CC223"/>
  <c r="BI223"/>
  <c r="EO223" s="1"/>
  <c r="EP223" s="1"/>
  <c r="AA223" i="32" s="1"/>
  <c r="BJ223" i="28"/>
  <c r="BQ223"/>
  <c r="BR223"/>
  <c r="AK223"/>
  <c r="EG223" s="1"/>
  <c r="EH223" s="1"/>
  <c r="Y223" i="32" s="1"/>
  <c r="AL223" i="28"/>
  <c r="Y223"/>
  <c r="Z223"/>
  <c r="V223" i="32" s="1"/>
  <c r="Q223" l="1"/>
  <c r="R223"/>
  <c r="EC223" i="28"/>
  <c r="ED223" s="1"/>
  <c r="X223" i="32" s="1"/>
  <c r="U223"/>
  <c r="U224" i="28"/>
  <c r="DM224"/>
  <c r="V224"/>
  <c r="AG224"/>
  <c r="AH224"/>
  <c r="BE224"/>
  <c r="BF224"/>
  <c r="CD223"/>
  <c r="CH222"/>
  <c r="CF222"/>
  <c r="BI224"/>
  <c r="EO224" s="1"/>
  <c r="EP224" s="1"/>
  <c r="AA224" i="32" s="1"/>
  <c r="BJ224" i="28"/>
  <c r="BQ224"/>
  <c r="BR224"/>
  <c r="Y224"/>
  <c r="Z224"/>
  <c r="CC224"/>
  <c r="AL224"/>
  <c r="AK224"/>
  <c r="EG224" s="1"/>
  <c r="EH224" s="1"/>
  <c r="Y224" i="32" s="1"/>
  <c r="AS224" i="28"/>
  <c r="AT224"/>
  <c r="R224" i="32" l="1"/>
  <c r="Q224"/>
  <c r="V224"/>
  <c r="EC224" i="28"/>
  <c r="ED224" s="1"/>
  <c r="X224" i="32" s="1"/>
  <c r="U224"/>
  <c r="U225" i="28"/>
  <c r="DM225"/>
  <c r="V225"/>
  <c r="AG225"/>
  <c r="AH225"/>
  <c r="BE225"/>
  <c r="BF225"/>
  <c r="CD224"/>
  <c r="CF223"/>
  <c r="CH223"/>
  <c r="BQ225"/>
  <c r="BR225"/>
  <c r="BI225"/>
  <c r="EO225" s="1"/>
  <c r="EP225" s="1"/>
  <c r="AA225" i="32" s="1"/>
  <c r="BJ225" i="28"/>
  <c r="Y225"/>
  <c r="Z225"/>
  <c r="V225" i="32" s="1"/>
  <c r="CC225" i="28"/>
  <c r="AK225"/>
  <c r="EG225" s="1"/>
  <c r="EH225" s="1"/>
  <c r="Y225" i="32" s="1"/>
  <c r="AL225" i="28"/>
  <c r="AS225"/>
  <c r="Q225" i="32" s="1"/>
  <c r="AT225" i="28"/>
  <c r="R225" i="32" l="1"/>
  <c r="EC225" i="28"/>
  <c r="ED225" s="1"/>
  <c r="X225" i="32" s="1"/>
  <c r="U225"/>
  <c r="AG226" i="28"/>
  <c r="AH226"/>
  <c r="BE226"/>
  <c r="BF226"/>
  <c r="DM226"/>
  <c r="U226"/>
  <c r="V226"/>
  <c r="CD225"/>
  <c r="CH224"/>
  <c r="CF224"/>
  <c r="AS226"/>
  <c r="Q226" i="32" s="1"/>
  <c r="AT226" i="28"/>
  <c r="Y226"/>
  <c r="Z226"/>
  <c r="BR226"/>
  <c r="BQ226"/>
  <c r="BJ226"/>
  <c r="BI226"/>
  <c r="CC226"/>
  <c r="AL226"/>
  <c r="AK226"/>
  <c r="EG226" s="1"/>
  <c r="EH226" s="1"/>
  <c r="Y226" i="32" s="1"/>
  <c r="V226" l="1"/>
  <c r="R226"/>
  <c r="EC226" i="28"/>
  <c r="ED226" s="1"/>
  <c r="X226" i="32" s="1"/>
  <c r="U226"/>
  <c r="EO226" i="28"/>
  <c r="EP226" s="1"/>
  <c r="AA226" i="32" s="1"/>
  <c r="U227" i="28"/>
  <c r="DM227"/>
  <c r="V227"/>
  <c r="AG227"/>
  <c r="AH227"/>
  <c r="BE227"/>
  <c r="BF227"/>
  <c r="CF225"/>
  <c r="CH225"/>
  <c r="CD226"/>
  <c r="BQ227"/>
  <c r="BR227"/>
  <c r="AS227"/>
  <c r="AT227"/>
  <c r="Y227"/>
  <c r="Z227"/>
  <c r="AK227"/>
  <c r="EG227" s="1"/>
  <c r="EH227" s="1"/>
  <c r="Y227" i="32" s="1"/>
  <c r="AL227" i="28"/>
  <c r="BI227"/>
  <c r="EO227" s="1"/>
  <c r="EP227" s="1"/>
  <c r="AA227" i="32" s="1"/>
  <c r="BJ227" i="28"/>
  <c r="CC227"/>
  <c r="V227" i="32" l="1"/>
  <c r="Q227"/>
  <c r="R227"/>
  <c r="EC227" i="28"/>
  <c r="ED227" s="1"/>
  <c r="X227" i="32" s="1"/>
  <c r="U227"/>
  <c r="DM228" i="28"/>
  <c r="U228"/>
  <c r="V228"/>
  <c r="AG228"/>
  <c r="AH228"/>
  <c r="BE228"/>
  <c r="BF228"/>
  <c r="CD227"/>
  <c r="CH226"/>
  <c r="CF226"/>
  <c r="BQ228"/>
  <c r="BR228"/>
  <c r="AT228"/>
  <c r="AS228"/>
  <c r="CC228"/>
  <c r="AK228"/>
  <c r="EG228" s="1"/>
  <c r="EH228" s="1"/>
  <c r="Y228" i="32" s="1"/>
  <c r="AL228" i="28"/>
  <c r="Z228"/>
  <c r="Y228"/>
  <c r="BI228"/>
  <c r="EO228" s="1"/>
  <c r="EP228" s="1"/>
  <c r="AA228" i="32" s="1"/>
  <c r="BJ228" i="28"/>
  <c r="R228" i="32" l="1"/>
  <c r="V228"/>
  <c r="Q228"/>
  <c r="EC228" i="28"/>
  <c r="ED228" s="1"/>
  <c r="X228" i="32" s="1"/>
  <c r="U228"/>
  <c r="BE229" i="28"/>
  <c r="BF229"/>
  <c r="U229"/>
  <c r="DM229"/>
  <c r="V229"/>
  <c r="AG229"/>
  <c r="AH229"/>
  <c r="CH227"/>
  <c r="CF227"/>
  <c r="CD228"/>
  <c r="AS229"/>
  <c r="Q229" i="32" s="1"/>
  <c r="AT229" i="28"/>
  <c r="BI229"/>
  <c r="EO229" s="1"/>
  <c r="EP229" s="1"/>
  <c r="AA229" i="32" s="1"/>
  <c r="BJ229" i="28"/>
  <c r="BQ229"/>
  <c r="BR229"/>
  <c r="CC229"/>
  <c r="AK229"/>
  <c r="EG229" s="1"/>
  <c r="EH229" s="1"/>
  <c r="Y229" i="32" s="1"/>
  <c r="AL229" i="28"/>
  <c r="Y229"/>
  <c r="Z229"/>
  <c r="V229" i="32" s="1"/>
  <c r="R229" l="1"/>
  <c r="EC229" i="28"/>
  <c r="ED229" s="1"/>
  <c r="X229" i="32" s="1"/>
  <c r="U229"/>
  <c r="DM230" i="28"/>
  <c r="U230"/>
  <c r="V230"/>
  <c r="AG230"/>
  <c r="AH230"/>
  <c r="BE230"/>
  <c r="BF230"/>
  <c r="CD229"/>
  <c r="CH228"/>
  <c r="CF228"/>
  <c r="CC230"/>
  <c r="AK230"/>
  <c r="EG230" s="1"/>
  <c r="EH230" s="1"/>
  <c r="Y230" i="32" s="1"/>
  <c r="AL230" i="28"/>
  <c r="AS230"/>
  <c r="AT230"/>
  <c r="Y230"/>
  <c r="Z230"/>
  <c r="BQ230"/>
  <c r="BR230"/>
  <c r="BI230"/>
  <c r="EO230" s="1"/>
  <c r="EP230" s="1"/>
  <c r="AA230" i="32" s="1"/>
  <c r="BJ230" i="28"/>
  <c r="V230" i="32" l="1"/>
  <c r="Q230"/>
  <c r="R230"/>
  <c r="EC230" i="28"/>
  <c r="ED230" s="1"/>
  <c r="X230" i="32" s="1"/>
  <c r="U230"/>
  <c r="BE231" i="28"/>
  <c r="BF231"/>
  <c r="U231"/>
  <c r="DM231"/>
  <c r="V231"/>
  <c r="AG231"/>
  <c r="AH231"/>
  <c r="CF229"/>
  <c r="CH229"/>
  <c r="CD230"/>
  <c r="CC231"/>
  <c r="BQ231"/>
  <c r="BR231"/>
  <c r="AK231"/>
  <c r="EG231" s="1"/>
  <c r="EH231" s="1"/>
  <c r="Y231" i="32" s="1"/>
  <c r="AL231" i="28"/>
  <c r="Y231"/>
  <c r="Z231"/>
  <c r="AS231"/>
  <c r="Q231" i="32" s="1"/>
  <c r="AT231" i="28"/>
  <c r="BI231"/>
  <c r="EO231" s="1"/>
  <c r="EP231" s="1"/>
  <c r="AA231" i="32" s="1"/>
  <c r="BJ231" i="28"/>
  <c r="V231" i="32" l="1"/>
  <c r="R231"/>
  <c r="EC231" i="28"/>
  <c r="ED231" s="1"/>
  <c r="X231" i="32" s="1"/>
  <c r="U231"/>
  <c r="BE232" i="28"/>
  <c r="BF232"/>
  <c r="U232"/>
  <c r="DM232"/>
  <c r="V232"/>
  <c r="AG232"/>
  <c r="AH232"/>
  <c r="CD231"/>
  <c r="CF230"/>
  <c r="CH230"/>
  <c r="AK232"/>
  <c r="EG232" s="1"/>
  <c r="EH232" s="1"/>
  <c r="Y232" i="32" s="1"/>
  <c r="AL232" i="28"/>
  <c r="CC232"/>
  <c r="BQ232"/>
  <c r="BR232"/>
  <c r="AS232"/>
  <c r="Q232" i="32" s="1"/>
  <c r="AT232" i="28"/>
  <c r="BI232"/>
  <c r="EO232" s="1"/>
  <c r="EP232" s="1"/>
  <c r="AA232" i="32" s="1"/>
  <c r="BJ232" i="28"/>
  <c r="Y232"/>
  <c r="Z232"/>
  <c r="V232" i="32" s="1"/>
  <c r="R232" l="1"/>
  <c r="EC232" i="28"/>
  <c r="ED232" s="1"/>
  <c r="X232" i="32" s="1"/>
  <c r="U232"/>
  <c r="AG233" i="28"/>
  <c r="AH233"/>
  <c r="BE233"/>
  <c r="BF233"/>
  <c r="DM233"/>
  <c r="U233"/>
  <c r="V233"/>
  <c r="CF231"/>
  <c r="CH231"/>
  <c r="CD232"/>
  <c r="AK233"/>
  <c r="EG233" s="1"/>
  <c r="EH233" s="1"/>
  <c r="Y233" i="32" s="1"/>
  <c r="AL233" i="28"/>
  <c r="BI233"/>
  <c r="EO233" s="1"/>
  <c r="EP233" s="1"/>
  <c r="AA233" i="32" s="1"/>
  <c r="BJ233" i="28"/>
  <c r="AS233"/>
  <c r="AT233"/>
  <c r="Y233"/>
  <c r="Z233"/>
  <c r="V233" i="32" s="1"/>
  <c r="BQ233" i="28"/>
  <c r="BR233"/>
  <c r="CC233"/>
  <c r="Q233" i="32" l="1"/>
  <c r="R233"/>
  <c r="EC233" i="28"/>
  <c r="ED233" s="1"/>
  <c r="X233" i="32" s="1"/>
  <c r="U233"/>
  <c r="DM234" i="28"/>
  <c r="U234"/>
  <c r="V234"/>
  <c r="BE234"/>
  <c r="BF234"/>
  <c r="AG234"/>
  <c r="AH234"/>
  <c r="CD233"/>
  <c r="CH232"/>
  <c r="CF232"/>
  <c r="BI234"/>
  <c r="EO234" s="1"/>
  <c r="EP234" s="1"/>
  <c r="AA234" i="32" s="1"/>
  <c r="BJ234" i="28"/>
  <c r="Y234"/>
  <c r="Z234"/>
  <c r="AK234"/>
  <c r="EG234" s="1"/>
  <c r="EH234" s="1"/>
  <c r="Y234" i="32" s="1"/>
  <c r="AL234" i="28"/>
  <c r="CC234"/>
  <c r="BQ234"/>
  <c r="BR234"/>
  <c r="AS234"/>
  <c r="Q234" i="32" s="1"/>
  <c r="AT234" i="28"/>
  <c r="R234" i="32" l="1"/>
  <c r="V234"/>
  <c r="EC234" i="28"/>
  <c r="ED234" s="1"/>
  <c r="X234" i="32" s="1"/>
  <c r="U234"/>
  <c r="DM235" i="28"/>
  <c r="U235"/>
  <c r="V235"/>
  <c r="AG235"/>
  <c r="AH235"/>
  <c r="BE235"/>
  <c r="BF235"/>
  <c r="CH233"/>
  <c r="CF233"/>
  <c r="CD234"/>
  <c r="AS235"/>
  <c r="Q235" i="32" s="1"/>
  <c r="AT235" i="28"/>
  <c r="CC235"/>
  <c r="AK235"/>
  <c r="EG235" s="1"/>
  <c r="EH235" s="1"/>
  <c r="Y235" i="32" s="1"/>
  <c r="AL235" i="28"/>
  <c r="Y235"/>
  <c r="Z235"/>
  <c r="BQ235"/>
  <c r="BR235"/>
  <c r="BI235"/>
  <c r="BJ235"/>
  <c r="V235" i="32" l="1"/>
  <c r="R235"/>
  <c r="EC235" i="28"/>
  <c r="ED235" s="1"/>
  <c r="X235" i="32" s="1"/>
  <c r="U235"/>
  <c r="EO235" i="28"/>
  <c r="EP235" s="1"/>
  <c r="AA235" i="32" s="1"/>
  <c r="BE236" i="28"/>
  <c r="BF236"/>
  <c r="DM236"/>
  <c r="U236"/>
  <c r="V236"/>
  <c r="AG236"/>
  <c r="AH236"/>
  <c r="CD235"/>
  <c r="CF234"/>
  <c r="CH234"/>
  <c r="AK236"/>
  <c r="EG236" s="1"/>
  <c r="EH236" s="1"/>
  <c r="Y236" i="32" s="1"/>
  <c r="AL236" i="28"/>
  <c r="BI236"/>
  <c r="EO236" s="1"/>
  <c r="EP236" s="1"/>
  <c r="AA236" i="32" s="1"/>
  <c r="BJ236" i="28"/>
  <c r="AS236"/>
  <c r="AT236"/>
  <c r="CC236"/>
  <c r="Y236"/>
  <c r="Z236"/>
  <c r="V236" i="32" s="1"/>
  <c r="BQ236" i="28"/>
  <c r="BR236"/>
  <c r="Q236" i="32" l="1"/>
  <c r="R236"/>
  <c r="EC236" i="28"/>
  <c r="ED236" s="1"/>
  <c r="X236" i="32" s="1"/>
  <c r="U236"/>
  <c r="DM237" i="28"/>
  <c r="U237"/>
  <c r="V237"/>
  <c r="BE237"/>
  <c r="BF237"/>
  <c r="AG237"/>
  <c r="AH237"/>
  <c r="CH235"/>
  <c r="CF235"/>
  <c r="CD236"/>
  <c r="BI237"/>
  <c r="EO237" s="1"/>
  <c r="EP237" s="1"/>
  <c r="AA237" i="32" s="1"/>
  <c r="BJ237" i="28"/>
  <c r="AK237"/>
  <c r="EG237" s="1"/>
  <c r="EH237" s="1"/>
  <c r="Y237" i="32" s="1"/>
  <c r="AL237" i="28"/>
  <c r="CC237"/>
  <c r="BQ237"/>
  <c r="BR237"/>
  <c r="AS237"/>
  <c r="AT237"/>
  <c r="Y237"/>
  <c r="Z237"/>
  <c r="Q237" i="32" l="1"/>
  <c r="V237"/>
  <c r="R237"/>
  <c r="EC237" i="28"/>
  <c r="ED237" s="1"/>
  <c r="X237" i="32" s="1"/>
  <c r="U237"/>
  <c r="AG238" i="28"/>
  <c r="AH238"/>
  <c r="BE238"/>
  <c r="BF238"/>
  <c r="U238"/>
  <c r="DM238"/>
  <c r="V238"/>
  <c r="CD237"/>
  <c r="CH236"/>
  <c r="CF236"/>
  <c r="BQ238"/>
  <c r="BR238"/>
  <c r="BI238"/>
  <c r="EO238" s="1"/>
  <c r="EP238" s="1"/>
  <c r="AA238" i="32" s="1"/>
  <c r="BJ238" i="28"/>
  <c r="AK238"/>
  <c r="EG238" s="1"/>
  <c r="EH238" s="1"/>
  <c r="Y238" i="32" s="1"/>
  <c r="AL238" i="28"/>
  <c r="Y238"/>
  <c r="Z238"/>
  <c r="V238" i="32" s="1"/>
  <c r="AS238" i="28"/>
  <c r="Q238" i="32" s="1"/>
  <c r="AT238" i="28"/>
  <c r="CC238"/>
  <c r="R238" i="32" l="1"/>
  <c r="EC238" i="28"/>
  <c r="ED238" s="1"/>
  <c r="X238" i="32" s="1"/>
  <c r="U238"/>
  <c r="BE239" i="28"/>
  <c r="U239"/>
  <c r="DM239"/>
  <c r="V239"/>
  <c r="AG239"/>
  <c r="AH239"/>
  <c r="CF237"/>
  <c r="CH237"/>
  <c r="CD238"/>
  <c r="AK239"/>
  <c r="EG239" s="1"/>
  <c r="EH239" s="1"/>
  <c r="Y239" i="32" s="1"/>
  <c r="AL239" i="28"/>
  <c r="Y239"/>
  <c r="Z239"/>
  <c r="BQ239"/>
  <c r="BR239"/>
  <c r="BI239"/>
  <c r="EO239" s="1"/>
  <c r="EP239" s="1"/>
  <c r="AA239" i="32" s="1"/>
  <c r="BJ239" i="28"/>
  <c r="AS239"/>
  <c r="Q239" i="32" s="1"/>
  <c r="AT239" i="28"/>
  <c r="CC239"/>
  <c r="V239" i="32" l="1"/>
  <c r="EC239" i="28"/>
  <c r="ED239" s="1"/>
  <c r="X239" i="32" s="1"/>
  <c r="U239"/>
  <c r="BH239" i="28"/>
  <c r="T239" i="32" s="1"/>
  <c r="BF239" i="28"/>
  <c r="R239" i="32" s="1"/>
  <c r="AG240" i="28"/>
  <c r="AH240"/>
  <c r="DM240"/>
  <c r="U240"/>
  <c r="V240"/>
  <c r="BE240"/>
  <c r="BF240"/>
  <c r="CD239"/>
  <c r="CH238"/>
  <c r="CF238"/>
  <c r="Y240"/>
  <c r="Z240"/>
  <c r="AS240"/>
  <c r="AT240"/>
  <c r="BQ240"/>
  <c r="BR240"/>
  <c r="AK240"/>
  <c r="EG240" s="1"/>
  <c r="EH240" s="1"/>
  <c r="Y240" i="32" s="1"/>
  <c r="AL240" i="28"/>
  <c r="CC240"/>
  <c r="BI240"/>
  <c r="EO240" s="1"/>
  <c r="EP240" s="1"/>
  <c r="AA240" i="32" s="1"/>
  <c r="BJ240" i="28"/>
  <c r="Q240" i="32" l="1"/>
  <c r="R240"/>
  <c r="V240"/>
  <c r="EC240" i="28"/>
  <c r="ED240" s="1"/>
  <c r="X240" i="32" s="1"/>
  <c r="U240"/>
  <c r="U241" i="28"/>
  <c r="DM241"/>
  <c r="V241"/>
  <c r="AG241"/>
  <c r="AH241"/>
  <c r="BE241"/>
  <c r="BF241"/>
  <c r="CH239"/>
  <c r="CF239"/>
  <c r="CD240"/>
  <c r="BI241"/>
  <c r="EO241" s="1"/>
  <c r="EP241" s="1"/>
  <c r="AA241" i="32" s="1"/>
  <c r="BJ241" i="28"/>
  <c r="Y241"/>
  <c r="Z241"/>
  <c r="V241" i="32" s="1"/>
  <c r="BQ241" i="28"/>
  <c r="BR241"/>
  <c r="CC241"/>
  <c r="AS241"/>
  <c r="AT241"/>
  <c r="AK241"/>
  <c r="EG241" s="1"/>
  <c r="EH241" s="1"/>
  <c r="Y241" i="32" s="1"/>
  <c r="AL241" i="28"/>
  <c r="Q241" i="32" l="1"/>
  <c r="R241"/>
  <c r="EC241" i="28"/>
  <c r="ED241" s="1"/>
  <c r="X241" i="32" s="1"/>
  <c r="U241"/>
  <c r="DM242" i="28"/>
  <c r="U242"/>
  <c r="V242"/>
  <c r="AG242"/>
  <c r="AH242"/>
  <c r="BE242"/>
  <c r="BF242"/>
  <c r="CD241"/>
  <c r="CH240"/>
  <c r="CF240"/>
  <c r="Y242"/>
  <c r="Z242"/>
  <c r="V242" i="32" s="1"/>
  <c r="AS242" i="28"/>
  <c r="AT242"/>
  <c r="CC242"/>
  <c r="BQ242"/>
  <c r="BR242"/>
  <c r="BI242"/>
  <c r="EO242" s="1"/>
  <c r="EP242" s="1"/>
  <c r="AA242" i="32" s="1"/>
  <c r="BJ242" i="28"/>
  <c r="AK242"/>
  <c r="EG242" s="1"/>
  <c r="EH242" s="1"/>
  <c r="Y242" i="32" s="1"/>
  <c r="AL242" i="28"/>
  <c r="Q242" i="32" l="1"/>
  <c r="R242"/>
  <c r="EC242" i="28"/>
  <c r="ED242" s="1"/>
  <c r="X242" i="32" s="1"/>
  <c r="U242"/>
  <c r="BE243" i="28"/>
  <c r="BF243"/>
  <c r="U243"/>
  <c r="DM243"/>
  <c r="V243"/>
  <c r="AG243"/>
  <c r="AH243"/>
  <c r="CD242"/>
  <c r="CH241"/>
  <c r="CF241"/>
  <c r="Y243"/>
  <c r="Z243"/>
  <c r="AS243"/>
  <c r="AT243"/>
  <c r="BI243"/>
  <c r="EO243" s="1"/>
  <c r="EP243" s="1"/>
  <c r="AA243" i="32" s="1"/>
  <c r="BJ243" i="28"/>
  <c r="CC243"/>
  <c r="AK243"/>
  <c r="EG243" s="1"/>
  <c r="EH243" s="1"/>
  <c r="Y243" i="32" s="1"/>
  <c r="AL243" i="28"/>
  <c r="BQ243"/>
  <c r="BR243"/>
  <c r="V243" i="32" l="1"/>
  <c r="Q243"/>
  <c r="R243"/>
  <c r="EC243" i="28"/>
  <c r="ED243" s="1"/>
  <c r="X243" i="32" s="1"/>
  <c r="U243"/>
  <c r="U244" i="28"/>
  <c r="DM244"/>
  <c r="V244"/>
  <c r="BE244"/>
  <c r="BF244"/>
  <c r="AG244"/>
  <c r="AH244"/>
  <c r="CD243"/>
  <c r="CF242"/>
  <c r="CH242"/>
  <c r="CC244"/>
  <c r="AK244"/>
  <c r="EG244" s="1"/>
  <c r="EH244" s="1"/>
  <c r="Y244" i="32" s="1"/>
  <c r="AL244" i="28"/>
  <c r="BI244"/>
  <c r="EO244" s="1"/>
  <c r="EP244" s="1"/>
  <c r="AA244" i="32" s="1"/>
  <c r="BJ244" i="28"/>
  <c r="AS244"/>
  <c r="AT244"/>
  <c r="BQ244"/>
  <c r="BR244"/>
  <c r="Y244"/>
  <c r="Z244"/>
  <c r="V244" i="32" s="1"/>
  <c r="Q244" l="1"/>
  <c r="R244"/>
  <c r="EC244" i="28"/>
  <c r="ED244" s="1"/>
  <c r="X244" i="32" s="1"/>
  <c r="U244"/>
  <c r="AG245" i="28"/>
  <c r="AH245"/>
  <c r="U245"/>
  <c r="DM245"/>
  <c r="V245"/>
  <c r="BE245"/>
  <c r="BF245"/>
  <c r="CF243"/>
  <c r="CH243"/>
  <c r="CD244"/>
  <c r="CC245"/>
  <c r="AS245"/>
  <c r="Q245" i="32" s="1"/>
  <c r="AT245" i="28"/>
  <c r="BQ245"/>
  <c r="BR245"/>
  <c r="Y245"/>
  <c r="Z245"/>
  <c r="AK245"/>
  <c r="EG245" s="1"/>
  <c r="EH245" s="1"/>
  <c r="Y245" i="32" s="1"/>
  <c r="AL245" i="28"/>
  <c r="BI245"/>
  <c r="EO245" s="1"/>
  <c r="EP245" s="1"/>
  <c r="AA245" i="32" s="1"/>
  <c r="BJ245" i="28"/>
  <c r="V245" i="32" l="1"/>
  <c r="R245"/>
  <c r="EC245" i="28"/>
  <c r="ED245" s="1"/>
  <c r="X245" i="32" s="1"/>
  <c r="U245"/>
  <c r="AG246" i="28"/>
  <c r="AH246"/>
  <c r="DM246"/>
  <c r="U246"/>
  <c r="BE246"/>
  <c r="CD245"/>
  <c r="CF244"/>
  <c r="CH244"/>
  <c r="AS246"/>
  <c r="Q246" i="32" s="1"/>
  <c r="AT246" i="28"/>
  <c r="CC246"/>
  <c r="BQ246"/>
  <c r="BR246"/>
  <c r="BI246"/>
  <c r="EO246" s="1"/>
  <c r="EP246" s="1"/>
  <c r="AA246" i="32" s="1"/>
  <c r="BJ246" i="28"/>
  <c r="AK246"/>
  <c r="EG246" s="1"/>
  <c r="EH246" s="1"/>
  <c r="Y246" i="32" s="1"/>
  <c r="AL246" i="28"/>
  <c r="Y246"/>
  <c r="Z246"/>
  <c r="V246" i="32" s="1"/>
  <c r="EC246" i="28" l="1"/>
  <c r="ED246" s="1"/>
  <c r="X246" i="32" s="1"/>
  <c r="U246"/>
  <c r="X246" i="28"/>
  <c r="V246"/>
  <c r="BH246"/>
  <c r="T246" i="32" s="1"/>
  <c r="BF246" i="28"/>
  <c r="DM247"/>
  <c r="U247"/>
  <c r="V247"/>
  <c r="AG247"/>
  <c r="AH247"/>
  <c r="BE247"/>
  <c r="BF247"/>
  <c r="CH245"/>
  <c r="CF245"/>
  <c r="CD246"/>
  <c r="BQ247"/>
  <c r="BR247"/>
  <c r="AS247"/>
  <c r="AT247"/>
  <c r="CC247"/>
  <c r="BI247"/>
  <c r="EO247" s="1"/>
  <c r="EP247" s="1"/>
  <c r="AA247" i="32" s="1"/>
  <c r="BJ247" i="28"/>
  <c r="AK247"/>
  <c r="EG247" s="1"/>
  <c r="EH247" s="1"/>
  <c r="Y247" i="32" s="1"/>
  <c r="AL247" i="28"/>
  <c r="Y247"/>
  <c r="Z247"/>
  <c r="V247" i="32" s="1"/>
  <c r="R246" l="1"/>
  <c r="Q247"/>
  <c r="R247"/>
  <c r="EC247" i="28"/>
  <c r="ED247" s="1"/>
  <c r="X247" i="32" s="1"/>
  <c r="U247"/>
  <c r="BE248" i="28"/>
  <c r="BF248"/>
  <c r="AG248"/>
  <c r="AH248"/>
  <c r="DM248"/>
  <c r="U248"/>
  <c r="V248"/>
  <c r="CD247"/>
  <c r="CH246"/>
  <c r="CF246"/>
  <c r="AK248"/>
  <c r="EG248" s="1"/>
  <c r="EH248" s="1"/>
  <c r="Y248" i="32" s="1"/>
  <c r="AL248" i="28"/>
  <c r="CC248"/>
  <c r="BI248"/>
  <c r="EO248" s="1"/>
  <c r="EP248" s="1"/>
  <c r="AA248" i="32" s="1"/>
  <c r="BJ248" i="28"/>
  <c r="AS248"/>
  <c r="Q248" i="32" s="1"/>
  <c r="AT248" i="28"/>
  <c r="BQ248"/>
  <c r="BR248"/>
  <c r="Y248"/>
  <c r="Z248"/>
  <c r="V248" i="32" s="1"/>
  <c r="R248" l="1"/>
  <c r="EC248" i="28"/>
  <c r="ED248" s="1"/>
  <c r="X248" i="32" s="1"/>
  <c r="U248"/>
  <c r="AG249" i="28"/>
  <c r="AH249"/>
  <c r="BE249"/>
  <c r="BF249"/>
  <c r="U249"/>
  <c r="DM249"/>
  <c r="V249"/>
  <c r="CH247"/>
  <c r="CF247"/>
  <c r="CD248"/>
  <c r="BI249"/>
  <c r="EO249" s="1"/>
  <c r="EP249" s="1"/>
  <c r="AA249" i="32" s="1"/>
  <c r="BJ249" i="28"/>
  <c r="Y249"/>
  <c r="Z249"/>
  <c r="CC249"/>
  <c r="AL249"/>
  <c r="AK249"/>
  <c r="EG249" s="1"/>
  <c r="EH249" s="1"/>
  <c r="Y249" i="32" s="1"/>
  <c r="BQ249" i="28"/>
  <c r="BR249"/>
  <c r="AS249"/>
  <c r="Q249" i="32" s="1"/>
  <c r="AT249" i="28"/>
  <c r="V249" i="32" l="1"/>
  <c r="R249"/>
  <c r="EC249" i="28"/>
  <c r="ED249" s="1"/>
  <c r="X249" i="32" s="1"/>
  <c r="U249"/>
  <c r="DM250" i="28"/>
  <c r="U250"/>
  <c r="V250"/>
  <c r="AG250"/>
  <c r="AH250"/>
  <c r="BE250"/>
  <c r="BF250"/>
  <c r="CD249"/>
  <c r="CF248"/>
  <c r="CH248"/>
  <c r="Y250"/>
  <c r="Z250"/>
  <c r="V250" i="32" s="1"/>
  <c r="AK250" i="28"/>
  <c r="EG250" s="1"/>
  <c r="EH250" s="1"/>
  <c r="Y250" i="32" s="1"/>
  <c r="AL250" i="28"/>
  <c r="AS250"/>
  <c r="AT250"/>
  <c r="BQ250"/>
  <c r="BR250"/>
  <c r="CC250"/>
  <c r="BI250"/>
  <c r="BJ250"/>
  <c r="Q250" i="32" l="1"/>
  <c r="R250"/>
  <c r="EC250" i="28"/>
  <c r="ED250" s="1"/>
  <c r="X250" i="32" s="1"/>
  <c r="U250"/>
  <c r="EO250" i="28"/>
  <c r="EP250" s="1"/>
  <c r="AA250" i="32" s="1"/>
  <c r="BE251" i="28"/>
  <c r="BF251"/>
  <c r="AG251"/>
  <c r="AH251"/>
  <c r="DM251"/>
  <c r="U251"/>
  <c r="V251"/>
  <c r="CF249"/>
  <c r="CH249"/>
  <c r="CD250"/>
  <c r="AK251"/>
  <c r="EG251" s="1"/>
  <c r="EH251" s="1"/>
  <c r="Y251" i="32" s="1"/>
  <c r="AL251" i="28"/>
  <c r="AS251"/>
  <c r="AT251"/>
  <c r="Y251"/>
  <c r="Z251"/>
  <c r="CC251"/>
  <c r="BI251"/>
  <c r="BJ251"/>
  <c r="BQ251"/>
  <c r="BR251"/>
  <c r="V251" i="32" l="1"/>
  <c r="Q251"/>
  <c r="R251"/>
  <c r="EC251" i="28"/>
  <c r="ED251" s="1"/>
  <c r="X251" i="32" s="1"/>
  <c r="U251"/>
  <c r="EO251" i="28"/>
  <c r="EP251" s="1"/>
  <c r="AA251" i="32" s="1"/>
  <c r="BE252" i="28"/>
  <c r="BF252"/>
  <c r="AG252"/>
  <c r="AH252"/>
  <c r="U252"/>
  <c r="DM252"/>
  <c r="V252"/>
  <c r="CD251"/>
  <c r="CH250"/>
  <c r="CF250"/>
  <c r="CC252"/>
  <c r="AS252"/>
  <c r="AT252"/>
  <c r="BI252"/>
  <c r="EO252" s="1"/>
  <c r="EP252" s="1"/>
  <c r="AA252" i="32" s="1"/>
  <c r="BJ252" i="28"/>
  <c r="AK252"/>
  <c r="EG252" s="1"/>
  <c r="EH252" s="1"/>
  <c r="Y252" i="32" s="1"/>
  <c r="AL252" i="28"/>
  <c r="Y252"/>
  <c r="Z252"/>
  <c r="V252" i="32" s="1"/>
  <c r="BQ252" i="28"/>
  <c r="BR252"/>
  <c r="Q252" i="32" l="1"/>
  <c r="R252"/>
  <c r="EC252" i="28"/>
  <c r="ED252" s="1"/>
  <c r="X252" i="32" s="1"/>
  <c r="U252"/>
  <c r="AG253" i="28"/>
  <c r="AH253"/>
  <c r="DM253"/>
  <c r="U253"/>
  <c r="V253"/>
  <c r="BE253"/>
  <c r="BF253"/>
  <c r="CF251"/>
  <c r="CH251"/>
  <c r="CD252"/>
  <c r="CC253"/>
  <c r="AK253"/>
  <c r="EG253" s="1"/>
  <c r="EH253" s="1"/>
  <c r="Y253" i="32" s="1"/>
  <c r="AL253" i="28"/>
  <c r="BQ253"/>
  <c r="BR253"/>
  <c r="Y253"/>
  <c r="Z253"/>
  <c r="AS253"/>
  <c r="AT253"/>
  <c r="BI253"/>
  <c r="EO253" s="1"/>
  <c r="EP253" s="1"/>
  <c r="AA253" i="32" s="1"/>
  <c r="BJ253" i="28"/>
  <c r="Q253" i="32" l="1"/>
  <c r="V253"/>
  <c r="R253"/>
  <c r="EC253" i="28"/>
  <c r="ED253" s="1"/>
  <c r="X253" i="32" s="1"/>
  <c r="U253"/>
  <c r="AG254" i="28"/>
  <c r="AH254"/>
  <c r="U254"/>
  <c r="DM254"/>
  <c r="V254"/>
  <c r="BE254"/>
  <c r="BF254"/>
  <c r="CD253"/>
  <c r="CH252"/>
  <c r="CF252"/>
  <c r="AK254"/>
  <c r="EG254" s="1"/>
  <c r="EH254" s="1"/>
  <c r="Y254" i="32" s="1"/>
  <c r="AL254" i="28"/>
  <c r="CC254"/>
  <c r="AS254"/>
  <c r="AT254"/>
  <c r="BQ254"/>
  <c r="BR254"/>
  <c r="BI254"/>
  <c r="EO254" s="1"/>
  <c r="EP254" s="1"/>
  <c r="AA254" i="32" s="1"/>
  <c r="BJ254" i="28"/>
  <c r="Y254"/>
  <c r="Z254"/>
  <c r="V254" i="32" l="1"/>
  <c r="Q254"/>
  <c r="R254"/>
  <c r="EC254" i="28"/>
  <c r="ED254" s="1"/>
  <c r="X254" i="32" s="1"/>
  <c r="U254"/>
  <c r="U255" i="28"/>
  <c r="DM255"/>
  <c r="V255"/>
  <c r="BE255"/>
  <c r="BF255"/>
  <c r="AG255"/>
  <c r="AH255"/>
  <c r="CH253"/>
  <c r="CF253"/>
  <c r="CD254"/>
  <c r="CC255"/>
  <c r="AS255"/>
  <c r="Q255" i="32" s="1"/>
  <c r="AT255" i="28"/>
  <c r="BI255"/>
  <c r="EO255" s="1"/>
  <c r="EP255" s="1"/>
  <c r="AA255" i="32" s="1"/>
  <c r="BJ255" i="28"/>
  <c r="Y255"/>
  <c r="Z255"/>
  <c r="V255" i="32" s="1"/>
  <c r="AK255" i="28"/>
  <c r="EG255" s="1"/>
  <c r="EH255" s="1"/>
  <c r="Y255" i="32" s="1"/>
  <c r="AL255" i="28"/>
  <c r="BQ255"/>
  <c r="BR255"/>
  <c r="R255" i="32" l="1"/>
  <c r="EC255" i="28"/>
  <c r="ED255" s="1"/>
  <c r="X255" i="32" s="1"/>
  <c r="U255"/>
  <c r="BE256" i="28"/>
  <c r="BF256"/>
  <c r="AG256"/>
  <c r="AH256"/>
  <c r="U256"/>
  <c r="DM256"/>
  <c r="V256"/>
  <c r="CD255"/>
  <c r="CF254"/>
  <c r="CH254"/>
  <c r="CC256"/>
  <c r="Y256"/>
  <c r="Z256"/>
  <c r="V256" i="32" s="1"/>
  <c r="BI256" i="28"/>
  <c r="EO256" s="1"/>
  <c r="EP256" s="1"/>
  <c r="AA256" i="32" s="1"/>
  <c r="BJ256" i="28"/>
  <c r="BQ256"/>
  <c r="BR256"/>
  <c r="AS256"/>
  <c r="Q256" i="32" s="1"/>
  <c r="AT256" i="28"/>
  <c r="AK256"/>
  <c r="EG256" s="1"/>
  <c r="EH256" s="1"/>
  <c r="Y256" i="32" s="1"/>
  <c r="AL256" i="28"/>
  <c r="R256" i="32" l="1"/>
  <c r="EC256" i="28"/>
  <c r="ED256" s="1"/>
  <c r="X256" i="32" s="1"/>
  <c r="U256"/>
  <c r="DM257" i="28"/>
  <c r="U257"/>
  <c r="V257"/>
  <c r="BE257"/>
  <c r="BF257"/>
  <c r="AG257"/>
  <c r="AH257"/>
  <c r="CH255"/>
  <c r="CF255"/>
  <c r="CD256"/>
  <c r="CC257"/>
  <c r="Z257"/>
  <c r="V257" i="32" s="1"/>
  <c r="Y257" i="28"/>
  <c r="BJ257"/>
  <c r="BI257"/>
  <c r="EO257" s="1"/>
  <c r="EP257" s="1"/>
  <c r="AA257" i="32" s="1"/>
  <c r="AK257" i="28"/>
  <c r="EG257" s="1"/>
  <c r="EH257" s="1"/>
  <c r="Y257" i="32" s="1"/>
  <c r="AL257" i="28"/>
  <c r="AS257"/>
  <c r="Q257" i="32" s="1"/>
  <c r="AT257" i="28"/>
  <c r="BR257"/>
  <c r="BQ257"/>
  <c r="R257" i="32" l="1"/>
  <c r="EC257" i="28"/>
  <c r="ED257" s="1"/>
  <c r="X257" i="32" s="1"/>
  <c r="U257"/>
  <c r="U258" i="28"/>
  <c r="DM258"/>
  <c r="V258"/>
  <c r="BE258"/>
  <c r="BF258"/>
  <c r="AG258"/>
  <c r="AH258"/>
  <c r="CD257"/>
  <c r="CF256"/>
  <c r="CH256"/>
  <c r="AS258"/>
  <c r="Q258" i="32" s="1"/>
  <c r="AT258" i="28"/>
  <c r="Y258"/>
  <c r="Z258"/>
  <c r="BI258"/>
  <c r="EO258" s="1"/>
  <c r="EP258" s="1"/>
  <c r="AA258" i="32" s="1"/>
  <c r="BJ258" i="28"/>
  <c r="BQ258"/>
  <c r="BR258"/>
  <c r="AK258"/>
  <c r="EG258" s="1"/>
  <c r="EH258" s="1"/>
  <c r="Y258" i="32" s="1"/>
  <c r="AL258" i="28"/>
  <c r="CC258"/>
  <c r="V258" i="32" l="1"/>
  <c r="R258"/>
  <c r="EC258" i="28"/>
  <c r="ED258" s="1"/>
  <c r="X258" i="32" s="1"/>
  <c r="U258"/>
  <c r="AG259" i="28"/>
  <c r="AH259"/>
  <c r="DM259"/>
  <c r="U259"/>
  <c r="V259"/>
  <c r="BE259"/>
  <c r="CF257"/>
  <c r="CH257"/>
  <c r="CD258"/>
  <c r="AS259"/>
  <c r="Q259" i="32" s="1"/>
  <c r="AT259" i="28"/>
  <c r="Y259"/>
  <c r="Z259"/>
  <c r="BQ259"/>
  <c r="BR259"/>
  <c r="BI259"/>
  <c r="EO259" s="1"/>
  <c r="EP259" s="1"/>
  <c r="AA259" i="32" s="1"/>
  <c r="BJ259" i="28"/>
  <c r="AK259"/>
  <c r="EG259" s="1"/>
  <c r="EH259" s="1"/>
  <c r="Y259" i="32" s="1"/>
  <c r="AL259" i="28"/>
  <c r="CC259"/>
  <c r="V259" i="32" l="1"/>
  <c r="EC259" i="28"/>
  <c r="ED259" s="1"/>
  <c r="X259" i="32" s="1"/>
  <c r="U259"/>
  <c r="BH259" i="28"/>
  <c r="T259" i="32" s="1"/>
  <c r="BF259" i="28"/>
  <c r="R259" i="32" s="1"/>
  <c r="U260" i="28"/>
  <c r="DM260"/>
  <c r="V260"/>
  <c r="BE260"/>
  <c r="BF260"/>
  <c r="AG260"/>
  <c r="AH260"/>
  <c r="CD259"/>
  <c r="CF258"/>
  <c r="CH258"/>
  <c r="AK260"/>
  <c r="EG260" s="1"/>
  <c r="EH260" s="1"/>
  <c r="Y260" i="32" s="1"/>
  <c r="AL260" i="28"/>
  <c r="Y260"/>
  <c r="Z260"/>
  <c r="BJ260"/>
  <c r="BI260"/>
  <c r="EO260" s="1"/>
  <c r="EP260" s="1"/>
  <c r="AA260" i="32" s="1"/>
  <c r="AS260" i="28"/>
  <c r="AT260"/>
  <c r="BQ260"/>
  <c r="BR260"/>
  <c r="CC260"/>
  <c r="V260" i="32" l="1"/>
  <c r="Q260"/>
  <c r="R260"/>
  <c r="EC260" i="28"/>
  <c r="ED260" s="1"/>
  <c r="X260" i="32" s="1"/>
  <c r="U260"/>
  <c r="AG261" i="28"/>
  <c r="AH261"/>
  <c r="BE261"/>
  <c r="BF261"/>
  <c r="DM261"/>
  <c r="U261"/>
  <c r="V261"/>
  <c r="CH259"/>
  <c r="CF259"/>
  <c r="CD260"/>
  <c r="BR261"/>
  <c r="BQ261"/>
  <c r="Y261"/>
  <c r="Z261"/>
  <c r="AL261"/>
  <c r="AK261"/>
  <c r="EG261" s="1"/>
  <c r="EH261" s="1"/>
  <c r="Y261" i="32" s="1"/>
  <c r="AS261" i="28"/>
  <c r="AT261"/>
  <c r="BJ261"/>
  <c r="BI261"/>
  <c r="EO261" s="1"/>
  <c r="EP261" s="1"/>
  <c r="AA261" i="32" s="1"/>
  <c r="CC261" i="28"/>
  <c r="Q261" i="32" l="1"/>
  <c r="V261"/>
  <c r="R261"/>
  <c r="EC261" i="28"/>
  <c r="ED261" s="1"/>
  <c r="X261" i="32" s="1"/>
  <c r="U261"/>
  <c r="BE262" i="28"/>
  <c r="BF262"/>
  <c r="AG262"/>
  <c r="AH262"/>
  <c r="U262"/>
  <c r="DM262"/>
  <c r="V262"/>
  <c r="CD261"/>
  <c r="CF260"/>
  <c r="CH260"/>
  <c r="Y262"/>
  <c r="Z262"/>
  <c r="BI262"/>
  <c r="EO262" s="1"/>
  <c r="EP262" s="1"/>
  <c r="AA262" i="32" s="1"/>
  <c r="BJ262" i="28"/>
  <c r="BQ262"/>
  <c r="BR262"/>
  <c r="AK262"/>
  <c r="EG262" s="1"/>
  <c r="EH262" s="1"/>
  <c r="Y262" i="32" s="1"/>
  <c r="AL262" i="28"/>
  <c r="AS262"/>
  <c r="Q262" i="32" s="1"/>
  <c r="AT262" i="28"/>
  <c r="CC262"/>
  <c r="V262" i="32" l="1"/>
  <c r="R262"/>
  <c r="EC262" i="28"/>
  <c r="ED262" s="1"/>
  <c r="X262" i="32" s="1"/>
  <c r="U262"/>
  <c r="AG263" i="28"/>
  <c r="AH263"/>
  <c r="U263"/>
  <c r="DM263"/>
  <c r="V263"/>
  <c r="BE263"/>
  <c r="BF263"/>
  <c r="CF261"/>
  <c r="CH261"/>
  <c r="CD262"/>
  <c r="CC263"/>
  <c r="Y263"/>
  <c r="Z263"/>
  <c r="AK263"/>
  <c r="EG263" s="1"/>
  <c r="EH263" s="1"/>
  <c r="Y263" i="32" s="1"/>
  <c r="AL263" i="28"/>
  <c r="BI263"/>
  <c r="EO263" s="1"/>
  <c r="EP263" s="1"/>
  <c r="AA263" i="32" s="1"/>
  <c r="BJ263" i="28"/>
  <c r="BQ263"/>
  <c r="BR263"/>
  <c r="AS263"/>
  <c r="Q263" i="32" s="1"/>
  <c r="AT263" i="28"/>
  <c r="V263" i="32" l="1"/>
  <c r="R263"/>
  <c r="EC263" i="28"/>
  <c r="ED263" s="1"/>
  <c r="X263" i="32" s="1"/>
  <c r="U263"/>
  <c r="AG264" i="28"/>
  <c r="AH264"/>
  <c r="BE264"/>
  <c r="BF264"/>
  <c r="DM264"/>
  <c r="U264"/>
  <c r="V264"/>
  <c r="CD263"/>
  <c r="CH262"/>
  <c r="CF262"/>
  <c r="CC264"/>
  <c r="AK264"/>
  <c r="EG264" s="1"/>
  <c r="EH264" s="1"/>
  <c r="Y264" i="32" s="1"/>
  <c r="AL264" i="28"/>
  <c r="BI264"/>
  <c r="EO264" s="1"/>
  <c r="EP264" s="1"/>
  <c r="AA264" i="32" s="1"/>
  <c r="BJ264" i="28"/>
  <c r="Y264"/>
  <c r="Z264"/>
  <c r="V264" i="32" s="1"/>
  <c r="BQ264" i="28"/>
  <c r="BR264"/>
  <c r="AS264"/>
  <c r="Q264" i="32" s="1"/>
  <c r="AT264" i="28"/>
  <c r="R264" i="32" l="1"/>
  <c r="EC264" i="28"/>
  <c r="ED264" s="1"/>
  <c r="X264" i="32" s="1"/>
  <c r="U264"/>
  <c r="U265" i="28"/>
  <c r="DM265"/>
  <c r="V265"/>
  <c r="AG265"/>
  <c r="AH265"/>
  <c r="BE265"/>
  <c r="BF265"/>
  <c r="CD264"/>
  <c r="CH263"/>
  <c r="CF263"/>
  <c r="BQ265"/>
  <c r="BR265"/>
  <c r="Y265"/>
  <c r="Z265"/>
  <c r="AS265"/>
  <c r="AT265"/>
  <c r="CC265"/>
  <c r="AK265"/>
  <c r="EG265" s="1"/>
  <c r="EH265" s="1"/>
  <c r="Y265" i="32" s="1"/>
  <c r="AL265" i="28"/>
  <c r="BI265"/>
  <c r="EO265" s="1"/>
  <c r="EP265" s="1"/>
  <c r="AA265" i="32" s="1"/>
  <c r="BJ265" i="28"/>
  <c r="Q265" i="32" l="1"/>
  <c r="V265"/>
  <c r="R265"/>
  <c r="EC265" i="28"/>
  <c r="ED265" s="1"/>
  <c r="X265" i="32" s="1"/>
  <c r="U265"/>
  <c r="BE266" i="28"/>
  <c r="BF266"/>
  <c r="DM266"/>
  <c r="U266"/>
  <c r="V266"/>
  <c r="AG266"/>
  <c r="AH266"/>
  <c r="CH264"/>
  <c r="CF264"/>
  <c r="CD265"/>
  <c r="AS266"/>
  <c r="Q266" i="32" s="1"/>
  <c r="AT266" i="28"/>
  <c r="Y266"/>
  <c r="Z266"/>
  <c r="BI266"/>
  <c r="EO266" s="1"/>
  <c r="EP266" s="1"/>
  <c r="AA266" i="32" s="1"/>
  <c r="BJ266" i="28"/>
  <c r="CC266"/>
  <c r="AK266"/>
  <c r="EG266" s="1"/>
  <c r="EH266" s="1"/>
  <c r="Y266" i="32" s="1"/>
  <c r="AL266" i="28"/>
  <c r="BQ266"/>
  <c r="BR266"/>
  <c r="V266" i="32" l="1"/>
  <c r="R266"/>
  <c r="EC266" i="28"/>
  <c r="ED266" s="1"/>
  <c r="X266" i="32" s="1"/>
  <c r="U266"/>
  <c r="DM267" i="28"/>
  <c r="U267"/>
  <c r="V267"/>
  <c r="R267" i="32" s="1"/>
  <c r="BE267" i="28"/>
  <c r="BF267"/>
  <c r="AG267"/>
  <c r="AH267"/>
  <c r="CD266"/>
  <c r="CF265"/>
  <c r="CH265"/>
  <c r="Y267"/>
  <c r="Z267"/>
  <c r="BQ267"/>
  <c r="BR267"/>
  <c r="AK267"/>
  <c r="EG267" s="1"/>
  <c r="EH267" s="1"/>
  <c r="Y267" i="32" s="1"/>
  <c r="AL267" i="28"/>
  <c r="CC267"/>
  <c r="BI267"/>
  <c r="EO267" s="1"/>
  <c r="EP267" s="1"/>
  <c r="AA267" i="32" s="1"/>
  <c r="BJ267" i="28"/>
  <c r="AS267"/>
  <c r="Q267" i="32" s="1"/>
  <c r="AT267" i="28"/>
  <c r="V267" i="32" l="1"/>
  <c r="EC267" i="28"/>
  <c r="ED267" s="1"/>
  <c r="X267" i="32" s="1"/>
  <c r="U267"/>
  <c r="DM268" i="28"/>
  <c r="U268"/>
  <c r="V268"/>
  <c r="AG268"/>
  <c r="AH268"/>
  <c r="BE268"/>
  <c r="BF268"/>
  <c r="CF266"/>
  <c r="CH266"/>
  <c r="CD267"/>
  <c r="Y268"/>
  <c r="Z268"/>
  <c r="V268" i="32" s="1"/>
  <c r="CC268" i="28"/>
  <c r="AK268"/>
  <c r="EG268" s="1"/>
  <c r="EH268" s="1"/>
  <c r="Y268" i="32" s="1"/>
  <c r="AL268" i="28"/>
  <c r="BI268"/>
  <c r="EO268" s="1"/>
  <c r="EP268" s="1"/>
  <c r="AA268" i="32" s="1"/>
  <c r="BJ268" i="28"/>
  <c r="BQ268"/>
  <c r="BR268"/>
  <c r="AT268"/>
  <c r="AS268"/>
  <c r="Q268" i="32" l="1"/>
  <c r="R268"/>
  <c r="EC268" i="28"/>
  <c r="ED268" s="1"/>
  <c r="X268" i="32" s="1"/>
  <c r="U268"/>
  <c r="BE269" i="28"/>
  <c r="BF269"/>
  <c r="DM269"/>
  <c r="U269"/>
  <c r="V269"/>
  <c r="AG269"/>
  <c r="AH269"/>
  <c r="CD268"/>
  <c r="CH267"/>
  <c r="CF267"/>
  <c r="Y269"/>
  <c r="Z269"/>
  <c r="V269" i="32" s="1"/>
  <c r="BI269" i="28"/>
  <c r="EO269" s="1"/>
  <c r="EP269" s="1"/>
  <c r="AA269" i="32" s="1"/>
  <c r="BJ269" i="28"/>
  <c r="BQ269"/>
  <c r="BR269"/>
  <c r="AK269"/>
  <c r="EG269" s="1"/>
  <c r="EH269" s="1"/>
  <c r="Y269" i="32" s="1"/>
  <c r="AL269" i="28"/>
  <c r="AS269"/>
  <c r="Q269" i="32" s="1"/>
  <c r="AT269" i="28"/>
  <c r="CC269"/>
  <c r="R269" i="32" l="1"/>
  <c r="EC269" i="28"/>
  <c r="ED269" s="1"/>
  <c r="X269" i="32" s="1"/>
  <c r="U269"/>
  <c r="AG270" i="28"/>
  <c r="AH270"/>
  <c r="U270"/>
  <c r="DM270"/>
  <c r="V270"/>
  <c r="BE270"/>
  <c r="BF270"/>
  <c r="CH268"/>
  <c r="CF268"/>
  <c r="CD269"/>
  <c r="CC270"/>
  <c r="AK270"/>
  <c r="EG270" s="1"/>
  <c r="EH270" s="1"/>
  <c r="Y270" i="32" s="1"/>
  <c r="AL270" i="28"/>
  <c r="BI270"/>
  <c r="EO270" s="1"/>
  <c r="EP270" s="1"/>
  <c r="AA270" i="32" s="1"/>
  <c r="BJ270" i="28"/>
  <c r="AS270"/>
  <c r="AT270"/>
  <c r="Z270"/>
  <c r="V270" i="32" s="1"/>
  <c r="Y270" i="28"/>
  <c r="BQ270"/>
  <c r="BR270"/>
  <c r="Q270" i="32" l="1"/>
  <c r="R270"/>
  <c r="EC270" i="28"/>
  <c r="ED270" s="1"/>
  <c r="X270" i="32" s="1"/>
  <c r="U270"/>
  <c r="AG271" i="28"/>
  <c r="AH271"/>
  <c r="U271"/>
  <c r="DM271"/>
  <c r="V271"/>
  <c r="BE271"/>
  <c r="BF271"/>
  <c r="CD270"/>
  <c r="CH269"/>
  <c r="CF269"/>
  <c r="AK271"/>
  <c r="EG271" s="1"/>
  <c r="EH271" s="1"/>
  <c r="Y271" i="32" s="1"/>
  <c r="AL271" i="28"/>
  <c r="BQ271"/>
  <c r="BR271"/>
  <c r="AS271"/>
  <c r="AT271"/>
  <c r="Y271"/>
  <c r="Z271"/>
  <c r="CC271"/>
  <c r="BI271"/>
  <c r="EO271" s="1"/>
  <c r="EP271" s="1"/>
  <c r="AA271" i="32" s="1"/>
  <c r="BJ271" i="28"/>
  <c r="V271" i="32" l="1"/>
  <c r="Q271"/>
  <c r="R271"/>
  <c r="EC271" i="28"/>
  <c r="ED271" s="1"/>
  <c r="X271" i="32" s="1"/>
  <c r="U271"/>
  <c r="U272" i="28"/>
  <c r="DM272"/>
  <c r="V272"/>
  <c r="BE272"/>
  <c r="AG272"/>
  <c r="AH272"/>
  <c r="CH270"/>
  <c r="CF270"/>
  <c r="CD271"/>
  <c r="Z272"/>
  <c r="Y272"/>
  <c r="BJ272"/>
  <c r="BI272"/>
  <c r="EO272" s="1"/>
  <c r="EP272" s="1"/>
  <c r="AA272" i="32" s="1"/>
  <c r="AL272" i="28"/>
  <c r="AK272"/>
  <c r="EG272" s="1"/>
  <c r="EH272" s="1"/>
  <c r="Y272" i="32" s="1"/>
  <c r="CC272" i="28"/>
  <c r="BR272"/>
  <c r="BQ272"/>
  <c r="AT272"/>
  <c r="AS272"/>
  <c r="Q272" i="32" s="1"/>
  <c r="V272" l="1"/>
  <c r="EC272" i="28"/>
  <c r="ED272" s="1"/>
  <c r="X272" i="32" s="1"/>
  <c r="U272"/>
  <c r="BH272" i="28"/>
  <c r="T272" i="32" s="1"/>
  <c r="BF272" i="28"/>
  <c r="R272" i="32" s="1"/>
  <c r="U273" i="28"/>
  <c r="DM273"/>
  <c r="V273"/>
  <c r="AG273"/>
  <c r="AH273"/>
  <c r="BE273"/>
  <c r="BF273"/>
  <c r="CD272"/>
  <c r="CF271"/>
  <c r="CH271"/>
  <c r="CC273"/>
  <c r="AK273"/>
  <c r="EG273" s="1"/>
  <c r="EH273" s="1"/>
  <c r="Y273" i="32" s="1"/>
  <c r="AL273" i="28"/>
  <c r="BQ273"/>
  <c r="BR273"/>
  <c r="BI273"/>
  <c r="EO273" s="1"/>
  <c r="EP273" s="1"/>
  <c r="AA273" i="32" s="1"/>
  <c r="BJ273" i="28"/>
  <c r="Y273"/>
  <c r="Z273"/>
  <c r="V273" i="32" s="1"/>
  <c r="AS273" i="28"/>
  <c r="AT273"/>
  <c r="Q273" i="32" l="1"/>
  <c r="R273"/>
  <c r="EC273" i="28"/>
  <c r="ED273" s="1"/>
  <c r="X273" i="32" s="1"/>
  <c r="U273"/>
  <c r="DM274" i="28"/>
  <c r="U274"/>
  <c r="V274"/>
  <c r="BE274"/>
  <c r="BF274"/>
  <c r="AG274"/>
  <c r="AH274"/>
  <c r="CH272"/>
  <c r="CF272"/>
  <c r="CD273"/>
  <c r="BI274"/>
  <c r="EO274" s="1"/>
  <c r="EP274" s="1"/>
  <c r="AA274" i="32" s="1"/>
  <c r="BJ274" i="28"/>
  <c r="CC274"/>
  <c r="BQ274"/>
  <c r="BR274"/>
  <c r="AS274"/>
  <c r="Q274" i="32" s="1"/>
  <c r="AT274" i="28"/>
  <c r="AL274"/>
  <c r="AK274"/>
  <c r="EG274" s="1"/>
  <c r="EH274" s="1"/>
  <c r="Y274" i="32" s="1"/>
  <c r="Z274" i="28"/>
  <c r="Y274"/>
  <c r="R274" i="32" l="1"/>
  <c r="V274"/>
  <c r="EC274" i="28"/>
  <c r="ED274" s="1"/>
  <c r="X274" i="32" s="1"/>
  <c r="U274"/>
  <c r="U275" i="28"/>
  <c r="DM275"/>
  <c r="V275"/>
  <c r="BE275"/>
  <c r="BF275"/>
  <c r="AG275"/>
  <c r="AH275"/>
  <c r="CD274"/>
  <c r="CH273"/>
  <c r="CF273"/>
  <c r="BQ275"/>
  <c r="BR275"/>
  <c r="AK275"/>
  <c r="EG275" s="1"/>
  <c r="EH275" s="1"/>
  <c r="Y275" i="32" s="1"/>
  <c r="AL275" i="28"/>
  <c r="CC275"/>
  <c r="BJ275"/>
  <c r="BI275"/>
  <c r="EO275" s="1"/>
  <c r="EP275" s="1"/>
  <c r="AA275" i="32" s="1"/>
  <c r="AS275" i="28"/>
  <c r="Q275" i="32" s="1"/>
  <c r="AT275" i="28"/>
  <c r="Z275"/>
  <c r="V275" i="32" s="1"/>
  <c r="Y275" i="28"/>
  <c r="R275" i="32" l="1"/>
  <c r="EC275" i="28"/>
  <c r="ED275" s="1"/>
  <c r="X275" i="32" s="1"/>
  <c r="U275"/>
  <c r="AG276" i="28"/>
  <c r="AH276"/>
  <c r="U276"/>
  <c r="DM276"/>
  <c r="V276"/>
  <c r="BE276"/>
  <c r="BF276"/>
  <c r="CH274"/>
  <c r="CF274"/>
  <c r="CD275"/>
  <c r="BQ276"/>
  <c r="BR276"/>
  <c r="Z276"/>
  <c r="V276" i="32" s="1"/>
  <c r="Y276" i="28"/>
  <c r="CC276"/>
  <c r="AT276"/>
  <c r="AS276"/>
  <c r="BI276"/>
  <c r="EO276" s="1"/>
  <c r="EP276" s="1"/>
  <c r="AA276" i="32" s="1"/>
  <c r="BJ276" i="28"/>
  <c r="AL276"/>
  <c r="AK276"/>
  <c r="EG276" s="1"/>
  <c r="EH276" s="1"/>
  <c r="Y276" i="32" s="1"/>
  <c r="Q276" l="1"/>
  <c r="R276"/>
  <c r="EC276" i="28"/>
  <c r="ED276" s="1"/>
  <c r="X276" i="32" s="1"/>
  <c r="U276"/>
  <c r="CD276" i="28"/>
  <c r="CH275"/>
  <c r="CF275"/>
  <c r="CF276" l="1"/>
  <c r="CH276"/>
</calcChain>
</file>

<file path=xl/sharedStrings.xml><?xml version="1.0" encoding="utf-8"?>
<sst xmlns="http://schemas.openxmlformats.org/spreadsheetml/2006/main" count="377" uniqueCount="171">
  <si>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</si>
  <si>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</si>
  <si>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</si>
  <si>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</si>
  <si>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</si>
  <si>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</si>
  <si>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</si>
  <si>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</si>
  <si>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</si>
  <si>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</si>
  <si>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</si>
  <si>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</si>
  <si>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</si>
  <si>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</si>
  <si>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</si>
  <si>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</si>
  <si>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</si>
  <si>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</si>
  <si>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</si>
  <si>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</si>
  <si>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</si>
  <si>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Student's Name</t>
  </si>
  <si>
    <t>Father's Name</t>
  </si>
  <si>
    <t>Mother's Name</t>
  </si>
  <si>
    <t>Date Of Birth</t>
  </si>
  <si>
    <t>Class</t>
  </si>
  <si>
    <t>Student Related Basic Details</t>
  </si>
  <si>
    <t>Total</t>
  </si>
  <si>
    <t>Sr. No.</t>
  </si>
  <si>
    <t>Staff Detail</t>
  </si>
  <si>
    <t>Total Attendance</t>
  </si>
  <si>
    <t>Student's Attendance</t>
  </si>
  <si>
    <t>Attendance</t>
  </si>
  <si>
    <t>Attandance %</t>
  </si>
  <si>
    <t>Result</t>
  </si>
  <si>
    <t>Obtained Marks</t>
  </si>
  <si>
    <t>Percentage</t>
  </si>
  <si>
    <t>Statics</t>
  </si>
  <si>
    <t>Position in Class</t>
  </si>
  <si>
    <t>School U-Dise Code :-</t>
  </si>
  <si>
    <t>Session :-</t>
  </si>
  <si>
    <t>Saction :-</t>
  </si>
  <si>
    <t>Remark</t>
  </si>
  <si>
    <t>Half Yearly</t>
  </si>
  <si>
    <t>Grade</t>
  </si>
  <si>
    <t>A</t>
  </si>
  <si>
    <t>B</t>
  </si>
  <si>
    <t>D</t>
  </si>
  <si>
    <t>C</t>
  </si>
  <si>
    <t>Class -</t>
  </si>
  <si>
    <t>First Test</t>
  </si>
  <si>
    <t>Second Test</t>
  </si>
  <si>
    <t>Total Maximum Marks</t>
  </si>
  <si>
    <r>
      <rPr>
        <b/>
        <sz val="10"/>
        <color rgb="FFFFFF00"/>
        <rFont val="Baskerville Old Face"/>
        <family val="1"/>
      </rPr>
      <t>EMAIL ID-</t>
    </r>
    <r>
      <rPr>
        <b/>
        <sz val="10"/>
        <color theme="0"/>
        <rFont val="Baskerville Old Face"/>
        <family val="1"/>
      </rPr>
      <t>ummedtrdedu@gmail.com</t>
    </r>
  </si>
  <si>
    <t>Overall Div.</t>
  </si>
  <si>
    <t>G</t>
  </si>
  <si>
    <t>F</t>
  </si>
  <si>
    <t>:-</t>
  </si>
  <si>
    <t>RESULT PREPARATION PROGRAM</t>
  </si>
  <si>
    <t>P.S.-Bapini (Jodhpur)</t>
  </si>
  <si>
    <t>E</t>
  </si>
  <si>
    <t>Govt. Sr. Secondary School Raimalwada</t>
  </si>
  <si>
    <t>Subject Detail</t>
  </si>
  <si>
    <t>Subject's Name</t>
  </si>
  <si>
    <t>Teacher's Name</t>
  </si>
  <si>
    <t>HINDI</t>
  </si>
  <si>
    <t>ENGLISH</t>
  </si>
  <si>
    <t>SANSKRIT</t>
  </si>
  <si>
    <t>SCIENCE</t>
  </si>
  <si>
    <t>MATHEMATICS</t>
  </si>
  <si>
    <t>SOCIAL SCIENCE</t>
  </si>
  <si>
    <t>Work Exp.</t>
  </si>
  <si>
    <t>Art Edu.</t>
  </si>
  <si>
    <t>H&amp;P Edu.</t>
  </si>
  <si>
    <t>2022-23</t>
  </si>
  <si>
    <t>Overall Grade</t>
  </si>
  <si>
    <t>UMMED TARAD</t>
  </si>
  <si>
    <t>CREATOR:-</t>
  </si>
  <si>
    <t>Sessional Marks</t>
  </si>
  <si>
    <t>For Help</t>
  </si>
  <si>
    <r>
      <t xml:space="preserve">OR search the youtube channel </t>
    </r>
    <r>
      <rPr>
        <b/>
        <sz val="24"/>
        <color rgb="FFFFFF00"/>
        <rFont val="Cambria"/>
        <family val="1"/>
        <scheme val="major"/>
      </rPr>
      <t>"Learn with ummed tarad"</t>
    </r>
  </si>
  <si>
    <t>For my latest and updated usefull program visit links given bellow</t>
  </si>
  <si>
    <t>https://rajsevak.com/ummed-tarad-excel-software/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</si>
  <si>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</si>
  <si>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Update On :-05-02-2023</t>
  </si>
  <si>
    <t>Board Roll No.</t>
  </si>
  <si>
    <t>Third Language</t>
  </si>
  <si>
    <t>Marks Of Attendance</t>
  </si>
  <si>
    <t>Attendance Per. (%)</t>
  </si>
  <si>
    <t>School Roll Number</t>
  </si>
  <si>
    <t xml:space="preserve">     Total Marks   (Up to H.Y.)</t>
  </si>
  <si>
    <t>Sessional Marks (Complete Statement)</t>
  </si>
  <si>
    <t>Sessional Marks (Subject wise)</t>
  </si>
  <si>
    <t>Sassional Marks (All Subjects)</t>
  </si>
  <si>
    <r>
      <t>Subjects</t>
    </r>
    <r>
      <rPr>
        <b/>
        <sz val="18"/>
        <color rgb="FF002060"/>
        <rFont val="Symbol"/>
        <family val="1"/>
        <charset val="2"/>
      </rPr>
      <t>®</t>
    </r>
  </si>
  <si>
    <r>
      <t>Sub.Teacher</t>
    </r>
    <r>
      <rPr>
        <b/>
        <sz val="18"/>
        <color rgb="FF002060"/>
        <rFont val="Symbol"/>
        <family val="1"/>
        <charset val="2"/>
      </rPr>
      <t>®</t>
    </r>
  </si>
  <si>
    <t>School's Name:-</t>
  </si>
  <si>
    <t>HGHV</t>
  </si>
  <si>
    <t>Marks Entry                                                           Marks Entry                                                                  Marks Entry</t>
  </si>
  <si>
    <t>Programer</t>
  </si>
  <si>
    <t>(GSSS RAIMALWADA, JODHPUR)</t>
  </si>
  <si>
    <t>अवांछित Rows को Hide कर देवें</t>
  </si>
  <si>
    <t>Project</t>
  </si>
  <si>
    <t>Behaviour</t>
  </si>
  <si>
    <t>Theory</t>
  </si>
  <si>
    <t>Practical</t>
  </si>
  <si>
    <t>Compulsory Tendency</t>
  </si>
  <si>
    <t>Alternative Tendency</t>
  </si>
  <si>
    <t>Camp</t>
  </si>
  <si>
    <t>Presentation Work</t>
  </si>
  <si>
    <t>10% Up to Half Yearly</t>
  </si>
  <si>
    <t xml:space="preserve">Total </t>
  </si>
  <si>
    <t>Third Test</t>
  </si>
  <si>
    <t>Grd.</t>
  </si>
  <si>
    <t>A/B/C/D</t>
  </si>
  <si>
    <t>10 % Up to H.Y.</t>
  </si>
  <si>
    <t>Extra {Proj.+Atnd.+Beh. (Max 5)}</t>
  </si>
  <si>
    <t>Sassional Marks (All Subjects) Detail For Class-10th</t>
  </si>
  <si>
    <t>For Help watch the video my Youtube Channel Link</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</si>
  <si>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</si>
  <si>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</si>
  <si>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</si>
  <si>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</si>
  <si>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</si>
  <si>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</si>
  <si>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</si>
  <si>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</si>
  <si>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</si>
  <si>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</si>
  <si>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</si>
  <si>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</si>
  <si>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</si>
  <si>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</si>
  <si>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</si>
  <si>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</si>
  <si>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</si>
  <si>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</si>
  <si>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</si>
  <si>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</si>
  <si>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</si>
  <si>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</si>
  <si>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</si>
  <si>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</si>
  <si>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</si>
  <si>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</si>
  <si>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</si>
  <si>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</si>
  <si>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</si>
  <si>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Archana Kanwar</t>
  </si>
  <si>
    <t>Madan Singh</t>
  </si>
  <si>
    <t>Suraj Kanwar</t>
  </si>
  <si>
    <t xml:space="preserve">Govt. Sr. Sec. School </t>
  </si>
  <si>
    <t>Type Of School</t>
  </si>
  <si>
    <t>General</t>
  </si>
  <si>
    <t>Email Id-ummedtrdedu@gmail.com</t>
  </si>
  <si>
    <t>https://youtu.be/DwpZ2aKjUzE</t>
  </si>
  <si>
    <t>Plantation</t>
  </si>
  <si>
    <t>SCIENCE-07</t>
  </si>
  <si>
    <t>SOCIAL SCIENCE-08</t>
  </si>
  <si>
    <t>MATHEMATICS-09</t>
  </si>
  <si>
    <t>HINDI-01</t>
  </si>
  <si>
    <t>ENGLISH-02</t>
  </si>
  <si>
    <t>SANSKRIT-71</t>
  </si>
  <si>
    <t>H&amp;C of Raj.-79</t>
  </si>
  <si>
    <t>F.O.I.T.-80</t>
  </si>
  <si>
    <t>H&amp;P Edu.-82</t>
  </si>
  <si>
    <t>SUPW &amp; C.S.-81</t>
  </si>
  <si>
    <t>Art Edu.-83</t>
  </si>
  <si>
    <t>माध्यमिक शिक्षा बोर्ड राजस्थान, बीकानेर द्वारा जारी विवरणिका/निर्देशानुसार सभी प्रकार के विद्यालय (निजी/सरकारी) के कक्षा 10 में अध्ययनरत विद्यार्थियों के सत्र 2025-26 के आगामी चरण के लिए भेजे जाने वाले सत्रांक की गणना हेतु इस प्रोग्राम को तैयार किया गया है जिसमें आप केवल ""Marks Entry"" शीट में ही आवश्यक पूर्तियां करें. सर्वप्रथम सबसे उपर पीले रंग के सेल्स में विद्यालय से सम्बंधित विवरण तथा फिर इसके निचे विद्यार्थियों के सम्बन्ध में विवरण भरें तत्पश्चात आगे उचित विषय का चयन कर उस विषयाध्यापक का नाम लिखें इसके पश्चात इन विषयों के निचे सम्बंधित परख/परीक्षा/गतिविधि वाले कॉलम में अंक भरें. तत्पश्चात आगामी शीट्स में आवश्यक प्रिंट प्राप्त करें.</t>
  </si>
  <si>
    <t>2025-26</t>
  </si>
  <si>
    <t>LAST UPDATE ON:-03-02-2026</t>
  </si>
</sst>
</file>

<file path=xl/styles.xml><?xml version="1.0" encoding="utf-8"?>
<styleSheet xmlns="http://schemas.openxmlformats.org/spreadsheetml/2006/main">
  <numFmts count="4">
    <numFmt numFmtId="164" formatCode="[$-409]d/mmm/yyyy;@"/>
    <numFmt numFmtId="165" formatCode="&quot;0&quot;0"/>
    <numFmt numFmtId="166" formatCode="[$-409]d/mmm/yy;@"/>
    <numFmt numFmtId="167" formatCode="dd\-mm\-yyyy"/>
  </numFmts>
  <fonts count="10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name val="Cambria"/>
      <family val="1"/>
      <scheme val="major"/>
    </font>
    <font>
      <sz val="18"/>
      <color theme="1"/>
      <name val="Calibri"/>
      <family val="2"/>
      <scheme val="minor"/>
    </font>
    <font>
      <b/>
      <sz val="22"/>
      <color theme="1"/>
      <name val="Cambria"/>
      <family val="1"/>
      <scheme val="major"/>
    </font>
    <font>
      <b/>
      <sz val="14"/>
      <color rgb="FFFF0000"/>
      <name val="Cambria"/>
      <family val="1"/>
      <scheme val="major"/>
    </font>
    <font>
      <sz val="14"/>
      <color theme="1"/>
      <name val="Cambria"/>
      <family val="1"/>
      <scheme val="major"/>
    </font>
    <font>
      <b/>
      <sz val="18"/>
      <color theme="1"/>
      <name val="Cambria"/>
      <family val="1"/>
      <scheme val="major"/>
    </font>
    <font>
      <b/>
      <sz val="12"/>
      <color theme="1"/>
      <name val="Cambria"/>
      <family val="1"/>
      <scheme val="major"/>
    </font>
    <font>
      <sz val="18"/>
      <color theme="1"/>
      <name val="Cambria"/>
      <family val="1"/>
      <scheme val="major"/>
    </font>
    <font>
      <b/>
      <sz val="11"/>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FF0000"/>
      <name val="Cambria"/>
      <family val="1"/>
      <scheme val="major"/>
    </font>
    <font>
      <sz val="12"/>
      <color theme="1"/>
      <name val="Cambria"/>
      <family val="1"/>
      <scheme val="major"/>
    </font>
    <font>
      <b/>
      <sz val="12"/>
      <color theme="1"/>
      <name val="Calibri"/>
      <family val="2"/>
      <scheme val="minor"/>
    </font>
    <font>
      <sz val="9"/>
      <color theme="1"/>
      <name val="Calibri"/>
      <family val="2"/>
      <scheme val="minor"/>
    </font>
    <font>
      <b/>
      <sz val="20"/>
      <color theme="1"/>
      <name val="Algerian"/>
      <family val="5"/>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6"/>
      <color rgb="FF002060"/>
      <name val="Segoe UI Symbol"/>
      <family val="2"/>
    </font>
    <font>
      <b/>
      <sz val="8"/>
      <color theme="1"/>
      <name val="Cambria"/>
      <family val="1"/>
      <scheme val="major"/>
    </font>
    <font>
      <b/>
      <sz val="16"/>
      <color rgb="FFC00000"/>
      <name val="Cambria"/>
      <family val="1"/>
      <scheme val="major"/>
    </font>
    <font>
      <b/>
      <sz val="9"/>
      <color theme="1"/>
      <name val="Cambria"/>
      <family val="1"/>
      <scheme val="major"/>
    </font>
    <font>
      <b/>
      <sz val="24"/>
      <color theme="0"/>
      <name val="Cooper BlkOul BT"/>
      <family val="5"/>
    </font>
    <font>
      <sz val="11"/>
      <color rgb="FFC00000"/>
      <name val="Cambria"/>
      <family val="1"/>
      <scheme val="major"/>
    </font>
    <font>
      <sz val="11"/>
      <color rgb="FF002060"/>
      <name val="Calibri"/>
      <family val="2"/>
      <scheme val="minor"/>
    </font>
    <font>
      <sz val="11"/>
      <color rgb="FFC00000"/>
      <name val="Calibri"/>
      <family val="2"/>
      <scheme val="minor"/>
    </font>
    <font>
      <b/>
      <sz val="11"/>
      <color rgb="FF002060"/>
      <name val="Calibri"/>
      <family val="2"/>
      <scheme val="minor"/>
    </font>
    <font>
      <b/>
      <sz val="11"/>
      <color rgb="FFC00000"/>
      <name val="Calibri"/>
      <family val="2"/>
      <scheme val="minor"/>
    </font>
    <font>
      <b/>
      <sz val="16"/>
      <color rgb="FF002060"/>
      <name val="Cambria"/>
      <family val="1"/>
      <scheme val="major"/>
    </font>
    <font>
      <sz val="20"/>
      <color theme="0"/>
      <name val="Cambria"/>
      <family val="1"/>
      <scheme val="major"/>
    </font>
    <font>
      <b/>
      <sz val="24"/>
      <color theme="0"/>
      <name val="Cambria"/>
      <family val="1"/>
      <scheme val="major"/>
    </font>
    <font>
      <b/>
      <sz val="28"/>
      <color theme="0"/>
      <name val="Cambria"/>
      <family val="1"/>
      <scheme val="major"/>
    </font>
    <font>
      <u/>
      <sz val="11"/>
      <color theme="10"/>
      <name val="Calibri"/>
      <family val="2"/>
    </font>
    <font>
      <b/>
      <sz val="24"/>
      <color rgb="FFFFFF00"/>
      <name val="Cambria"/>
      <family val="1"/>
      <scheme val="major"/>
    </font>
    <font>
      <b/>
      <sz val="10"/>
      <color rgb="FF7030A0"/>
      <name val="Cambria"/>
      <family val="1"/>
      <scheme val="major"/>
    </font>
    <font>
      <b/>
      <sz val="11"/>
      <color rgb="FF7030A0"/>
      <name val="Calibri"/>
      <family val="2"/>
      <scheme val="minor"/>
    </font>
    <font>
      <sz val="12"/>
      <color theme="0"/>
      <name val="Cambria"/>
      <family val="1"/>
      <scheme val="major"/>
    </font>
    <font>
      <sz val="16"/>
      <color theme="1"/>
      <name val="Cambria"/>
      <family val="1"/>
      <scheme val="major"/>
    </font>
    <font>
      <sz val="16"/>
      <color theme="0"/>
      <name val="Cambria"/>
      <family val="1"/>
      <scheme val="major"/>
    </font>
    <font>
      <b/>
      <sz val="14"/>
      <color rgb="FF002060"/>
      <name val="Cambria"/>
      <family val="1"/>
      <scheme val="major"/>
    </font>
    <font>
      <b/>
      <sz val="16"/>
      <color theme="0"/>
      <name val="Baskerville Old Face"/>
      <family val="1"/>
    </font>
    <font>
      <sz val="16"/>
      <color rgb="FF002060"/>
      <name val="Cambria"/>
      <family val="1"/>
      <scheme val="major"/>
    </font>
    <font>
      <sz val="16"/>
      <color rgb="FFFF0000"/>
      <name val="Cambria"/>
      <family val="1"/>
      <scheme val="major"/>
    </font>
    <font>
      <b/>
      <sz val="14"/>
      <color rgb="FF0070C0"/>
      <name val="Cambria"/>
      <family val="1"/>
      <scheme val="major"/>
    </font>
    <font>
      <b/>
      <sz val="12"/>
      <color theme="1"/>
      <name val="Algerian"/>
      <family val="5"/>
    </font>
    <font>
      <b/>
      <sz val="11"/>
      <color rgb="FF002060"/>
      <name val="Cambria"/>
      <family val="1"/>
      <scheme val="major"/>
    </font>
    <font>
      <b/>
      <sz val="14"/>
      <color theme="1"/>
      <name val="Calibri"/>
      <family val="2"/>
      <scheme val="minor"/>
    </font>
    <font>
      <b/>
      <sz val="18"/>
      <color rgb="FF002060"/>
      <name val="Cambria"/>
      <family val="1"/>
      <scheme val="major"/>
    </font>
    <font>
      <b/>
      <sz val="18"/>
      <color rgb="FF002060"/>
      <name val="Symbol"/>
      <family val="1"/>
      <charset val="2"/>
    </font>
    <font>
      <b/>
      <sz val="20"/>
      <color rgb="FF002060"/>
      <name val="Cambria"/>
      <family val="1"/>
      <scheme val="major"/>
    </font>
    <font>
      <b/>
      <sz val="26"/>
      <color rgb="FF002060"/>
      <name val="Cambria"/>
      <family val="1"/>
      <scheme val="major"/>
    </font>
    <font>
      <b/>
      <sz val="22"/>
      <color rgb="FF002060"/>
      <name val="Cambria"/>
      <family val="1"/>
      <scheme val="major"/>
    </font>
    <font>
      <u/>
      <sz val="12"/>
      <color rgb="FFFFFF00"/>
      <name val="Calibri"/>
      <family val="2"/>
    </font>
    <font>
      <b/>
      <sz val="36"/>
      <color rgb="FFFFC000"/>
      <name val="Algerian"/>
      <family val="5"/>
    </font>
    <font>
      <b/>
      <sz val="26"/>
      <color theme="0"/>
      <name val="Algerian"/>
      <family val="5"/>
    </font>
    <font>
      <b/>
      <sz val="28"/>
      <color theme="0"/>
      <name val="Algerian"/>
      <family val="5"/>
    </font>
    <font>
      <sz val="20"/>
      <color theme="0"/>
      <name val="BroadwayEngraved BT"/>
      <family val="5"/>
    </font>
    <font>
      <b/>
      <sz val="24"/>
      <color rgb="FF002060"/>
      <name val="Cambria"/>
      <family val="1"/>
      <scheme val="major"/>
    </font>
    <font>
      <b/>
      <sz val="14"/>
      <color theme="0"/>
      <name val="Calibri"/>
      <family val="2"/>
      <scheme val="minor"/>
    </font>
    <font>
      <b/>
      <sz val="18"/>
      <color theme="0"/>
      <name val="Calibri"/>
      <family val="2"/>
      <scheme val="minor"/>
    </font>
    <font>
      <sz val="16"/>
      <name val="Cambria"/>
      <family val="1"/>
      <scheme val="major"/>
    </font>
    <font>
      <b/>
      <sz val="16"/>
      <color theme="5" tint="-0.499984740745262"/>
      <name val="Cambria"/>
      <family val="1"/>
      <scheme val="major"/>
    </font>
    <font>
      <sz val="10"/>
      <color rgb="FF002060"/>
      <name val="Cambria"/>
      <family val="1"/>
      <scheme val="major"/>
    </font>
    <font>
      <b/>
      <sz val="8"/>
      <color rgb="FF7030A0"/>
      <name val="Cambria"/>
      <family val="1"/>
      <scheme val="major"/>
    </font>
    <font>
      <b/>
      <sz val="10"/>
      <color rgb="FF002060"/>
      <name val="Cambria"/>
      <family val="1"/>
      <scheme val="major"/>
    </font>
    <font>
      <b/>
      <sz val="12"/>
      <color rgb="FFFFFF00"/>
      <name val="Algerian"/>
      <family val="5"/>
    </font>
    <font>
      <sz val="11"/>
      <color theme="0" tint="-4.9989318521683403E-2"/>
      <name val="Calibri"/>
      <family val="2"/>
      <scheme val="minor"/>
    </font>
    <font>
      <sz val="11"/>
      <color theme="0"/>
      <name val="Cambria"/>
      <family val="1"/>
      <scheme val="major"/>
    </font>
    <font>
      <u/>
      <sz val="20"/>
      <color rgb="FFFFFF00"/>
      <name val="Calibri"/>
      <family val="2"/>
    </font>
    <font>
      <b/>
      <u/>
      <sz val="20"/>
      <color rgb="FFFFFF00"/>
      <name val="Calibri"/>
      <family val="2"/>
    </font>
    <font>
      <sz val="16"/>
      <color theme="1"/>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14999847407452621"/>
        <bgColor indexed="64"/>
      </patternFill>
    </fill>
  </fills>
  <borders count="205">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medium">
        <color rgb="FFFF0000"/>
      </left>
      <right/>
      <top/>
      <bottom/>
      <diagonal/>
    </border>
    <border>
      <left/>
      <right style="medium">
        <color rgb="FFFF0000"/>
      </right>
      <top/>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right style="thin">
        <color rgb="FF002060"/>
      </right>
      <top/>
      <bottom style="thin">
        <color rgb="FF002060"/>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style="thin">
        <color rgb="FF002060"/>
      </left>
      <right style="thin">
        <color rgb="FF002060"/>
      </right>
      <top/>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rgb="FF7030A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rgb="FF7030A0"/>
      </left>
      <right style="thin">
        <color rgb="FF7030A0"/>
      </right>
      <top style="medium">
        <color indexed="64"/>
      </top>
      <bottom/>
      <diagonal/>
    </border>
    <border>
      <left style="thin">
        <color rgb="FF7030A0"/>
      </left>
      <right style="medium">
        <color indexed="64"/>
      </right>
      <top style="medium">
        <color indexed="64"/>
      </top>
      <bottom/>
      <diagonal/>
    </border>
    <border>
      <left style="thin">
        <color rgb="FF7030A0"/>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030A0"/>
      </left>
      <right style="thin">
        <color rgb="FF7030A0"/>
      </right>
      <top style="thin">
        <color rgb="FF7030A0"/>
      </top>
      <bottom/>
      <diagonal/>
    </border>
    <border>
      <left style="medium">
        <color indexed="64"/>
      </left>
      <right style="medium">
        <color indexed="64"/>
      </right>
      <top style="medium">
        <color indexed="64"/>
      </top>
      <bottom style="thin">
        <color rgb="FF7030A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rgb="FFFF0000"/>
      </top>
      <bottom style="thin">
        <color rgb="FF7030A0"/>
      </bottom>
      <diagonal/>
    </border>
    <border>
      <left/>
      <right style="thin">
        <color rgb="FF7030A0"/>
      </right>
      <top style="medium">
        <color rgb="FFFF0000"/>
      </top>
      <bottom/>
      <diagonal/>
    </border>
    <border>
      <left/>
      <right style="thin">
        <color rgb="FF7030A0"/>
      </right>
      <top style="thin">
        <color rgb="FF7030A0"/>
      </top>
      <bottom/>
      <diagonal/>
    </border>
    <border>
      <left style="thin">
        <color rgb="FF7030A0"/>
      </left>
      <right style="thin">
        <color indexed="64"/>
      </right>
      <top style="medium">
        <color rgb="FFFF0000"/>
      </top>
      <bottom/>
      <diagonal/>
    </border>
    <border>
      <left style="thin">
        <color rgb="FF7030A0"/>
      </left>
      <right style="thin">
        <color indexed="64"/>
      </right>
      <top/>
      <bottom style="thin">
        <color rgb="FF7030A0"/>
      </bottom>
      <diagonal/>
    </border>
    <border>
      <left style="medium">
        <color rgb="FFFF0000"/>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thin">
        <color rgb="FF002060"/>
      </bottom>
      <diagonal/>
    </border>
    <border>
      <left style="thin">
        <color rgb="FF002060"/>
      </left>
      <right style="medium">
        <color rgb="FFFF0000"/>
      </right>
      <top/>
      <bottom/>
      <diagonal/>
    </border>
    <border>
      <left/>
      <right style="thin">
        <color rgb="FF7030A0"/>
      </right>
      <top style="medium">
        <color indexed="64"/>
      </top>
      <bottom style="thin">
        <color rgb="FF7030A0"/>
      </bottom>
      <diagonal/>
    </border>
    <border>
      <left style="thin">
        <color rgb="FF002060"/>
      </left>
      <right/>
      <top/>
      <bottom style="medium">
        <color rgb="FFFF0000"/>
      </bottom>
      <diagonal/>
    </border>
    <border>
      <left style="medium">
        <color indexed="64"/>
      </left>
      <right style="thin">
        <color indexed="64"/>
      </right>
      <top style="thin">
        <color indexed="64"/>
      </top>
      <bottom style="medium">
        <color rgb="FFFF0000"/>
      </bottom>
      <diagonal/>
    </border>
    <border>
      <left style="medium">
        <color rgb="FFFF0000"/>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rgb="FFFF0000"/>
      </right>
      <top style="thin">
        <color indexed="64"/>
      </top>
      <bottom/>
      <diagonal/>
    </border>
    <border>
      <left style="thin">
        <color indexed="64"/>
      </left>
      <right style="medium">
        <color rgb="FFFF0000"/>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rgb="FF7030A0"/>
      </right>
      <top style="thin">
        <color rgb="FF7030A0"/>
      </top>
      <bottom style="medium">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002060"/>
      </right>
      <top style="thin">
        <color rgb="FF002060"/>
      </top>
      <bottom/>
      <diagonal/>
    </border>
    <border>
      <left/>
      <right style="thin">
        <color rgb="FF002060"/>
      </right>
      <top/>
      <bottom/>
      <diagonal/>
    </border>
    <border>
      <left style="medium">
        <color rgb="FFFF0000"/>
      </left>
      <right style="thin">
        <color rgb="FFFF0000"/>
      </right>
      <top style="thin">
        <color rgb="FFFF0000"/>
      </top>
      <bottom style="thin">
        <color rgb="FFFF0000"/>
      </bottom>
      <diagonal/>
    </border>
    <border>
      <left style="medium">
        <color rgb="FFFFFF00"/>
      </left>
      <right/>
      <top style="thin">
        <color rgb="FFFFFF00"/>
      </top>
      <bottom style="thin">
        <color rgb="FFFFFF00"/>
      </bottom>
      <diagonal/>
    </border>
    <border>
      <left style="thin">
        <color rgb="FFFFFF00"/>
      </left>
      <right/>
      <top style="medium">
        <color rgb="FFFFFF00"/>
      </top>
      <bottom style="thin">
        <color rgb="FFFFFF00"/>
      </bottom>
      <diagonal/>
    </border>
    <border>
      <left/>
      <right/>
      <top style="thin">
        <color rgb="FFFFFF00"/>
      </top>
      <bottom style="thin">
        <color rgb="FFFFFF00"/>
      </bottom>
      <diagonal/>
    </border>
    <border>
      <left style="thin">
        <color rgb="FFFFFF00"/>
      </left>
      <right/>
      <top style="thin">
        <color rgb="FFFFFF00"/>
      </top>
      <bottom style="thin">
        <color rgb="FFFFFF00"/>
      </bottom>
      <diagonal/>
    </border>
    <border>
      <left/>
      <right/>
      <top style="thin">
        <color rgb="FFFFFF00"/>
      </top>
      <bottom style="medium">
        <color rgb="FFFFFF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rgb="FFFF0000"/>
      </right>
      <top/>
      <bottom style="thin">
        <color indexed="64"/>
      </bottom>
      <diagonal/>
    </border>
    <border>
      <left style="thin">
        <color rgb="FFFF0000"/>
      </left>
      <right/>
      <top style="medium">
        <color rgb="FFFF0000"/>
      </top>
      <bottom/>
      <diagonal/>
    </border>
    <border>
      <left style="thin">
        <color rgb="FFFF0000"/>
      </left>
      <right/>
      <top/>
      <bottom style="thin">
        <color rgb="FFFF0000"/>
      </bottom>
      <diagonal/>
    </border>
    <border>
      <left/>
      <right/>
      <top/>
      <bottom style="thin">
        <color rgb="FFFF0000"/>
      </bottom>
      <diagonal/>
    </border>
    <border>
      <left/>
      <right style="medium">
        <color indexed="64"/>
      </right>
      <top/>
      <bottom/>
      <diagonal/>
    </border>
    <border>
      <left/>
      <right style="medium">
        <color indexed="64"/>
      </right>
      <top style="medium">
        <color rgb="FFFF0000"/>
      </top>
      <bottom/>
      <diagonal/>
    </border>
    <border>
      <left style="medium">
        <color indexed="64"/>
      </left>
      <right style="medium">
        <color indexed="64"/>
      </right>
      <top style="medium">
        <color rgb="FFFF0000"/>
      </top>
      <bottom/>
      <diagonal/>
    </border>
    <border>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medium">
        <color indexed="64"/>
      </right>
      <top/>
      <bottom style="medium">
        <color rgb="FFFF0000"/>
      </bottom>
      <diagonal/>
    </border>
    <border>
      <left style="medium">
        <color indexed="64"/>
      </left>
      <right/>
      <top/>
      <bottom style="medium">
        <color indexed="64"/>
      </bottom>
      <diagonal/>
    </border>
    <border>
      <left style="medium">
        <color indexed="64"/>
      </left>
      <right style="thin">
        <color indexed="64"/>
      </right>
      <top style="thin">
        <color rgb="FF002060"/>
      </top>
      <bottom style="medium">
        <color rgb="FFFF0000"/>
      </bottom>
      <diagonal/>
    </border>
    <border>
      <left style="thin">
        <color indexed="64"/>
      </left>
      <right style="medium">
        <color indexed="64"/>
      </right>
      <top/>
      <bottom style="medium">
        <color rgb="FFFF0000"/>
      </bottom>
      <diagonal/>
    </border>
    <border>
      <left style="thin">
        <color indexed="64"/>
      </left>
      <right style="medium">
        <color rgb="FFFF0000"/>
      </right>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indexed="64"/>
      </right>
      <top style="medium">
        <color rgb="FFFF0000"/>
      </top>
      <bottom style="thin">
        <color indexed="64"/>
      </bottom>
      <diagonal/>
    </border>
    <border>
      <left/>
      <right/>
      <top style="medium">
        <color rgb="FFFF0000"/>
      </top>
      <bottom style="thin">
        <color indexed="64"/>
      </bottom>
      <diagonal/>
    </border>
    <border>
      <left/>
      <right style="medium">
        <color indexed="64"/>
      </right>
      <top style="medium">
        <color rgb="FFFF0000"/>
      </top>
      <bottom style="thin">
        <color indexed="64"/>
      </bottom>
      <diagonal/>
    </border>
    <border>
      <left style="medium">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medium">
        <color rgb="FFFF0000"/>
      </right>
      <top style="thin">
        <color rgb="FFFFFF00"/>
      </top>
      <bottom style="thin">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2060"/>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style="thin">
        <color rgb="FF7030A0"/>
      </left>
      <right/>
      <top style="medium">
        <color rgb="FFFF0000"/>
      </top>
      <bottom style="thin">
        <color rgb="FF7030A0"/>
      </bottom>
      <diagonal/>
    </border>
    <border>
      <left style="thin">
        <color rgb="FF7030A0"/>
      </left>
      <right/>
      <top style="thin">
        <color rgb="FF7030A0"/>
      </top>
      <bottom style="medium">
        <color rgb="FFFF0000"/>
      </bottom>
      <diagonal/>
    </border>
  </borders>
  <cellStyleXfs count="2">
    <xf numFmtId="0" fontId="0" fillId="0" borderId="0"/>
    <xf numFmtId="0" fontId="62" fillId="0" borderId="0" applyNumberFormat="0" applyFill="0" applyBorder="0" applyAlignment="0" applyProtection="0">
      <alignment vertical="top"/>
      <protection locked="0"/>
    </xf>
  </cellStyleXfs>
  <cellXfs count="853">
    <xf numFmtId="0" fontId="0" fillId="0" borderId="0" xfId="0"/>
    <xf numFmtId="0" fontId="4" fillId="6" borderId="25"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hidden="1"/>
    </xf>
    <xf numFmtId="0" fontId="23" fillId="9" borderId="21" xfId="0" applyFont="1" applyFill="1" applyBorder="1" applyAlignment="1" applyProtection="1">
      <alignment horizontal="center" vertical="center" wrapText="1"/>
      <protection hidden="1"/>
    </xf>
    <xf numFmtId="0" fontId="1" fillId="9" borderId="2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37" fillId="10" borderId="21" xfId="0" applyFont="1" applyFill="1" applyBorder="1" applyAlignment="1" applyProtection="1">
      <alignment horizontal="center" vertical="center" wrapText="1"/>
      <protection hidden="1"/>
    </xf>
    <xf numFmtId="0" fontId="20" fillId="10" borderId="21" xfId="0" applyFont="1" applyFill="1" applyBorder="1" applyAlignment="1" applyProtection="1">
      <alignment horizontal="center" vertical="center" wrapText="1"/>
      <protection hidden="1"/>
    </xf>
    <xf numFmtId="0" fontId="37" fillId="11" borderId="21" xfId="0" applyFont="1" applyFill="1" applyBorder="1" applyAlignment="1" applyProtection="1">
      <alignment horizontal="center" vertical="center" wrapText="1"/>
      <protection hidden="1"/>
    </xf>
    <xf numFmtId="0" fontId="20" fillId="11" borderId="21" xfId="0" applyFont="1" applyFill="1" applyBorder="1" applyAlignment="1" applyProtection="1">
      <alignment horizontal="center" vertical="center" wrapText="1"/>
      <protection hidden="1"/>
    </xf>
    <xf numFmtId="0" fontId="19" fillId="14" borderId="31" xfId="0" applyFont="1" applyFill="1" applyBorder="1" applyAlignment="1" applyProtection="1">
      <alignment horizontal="center" vertical="center" textRotation="90" wrapText="1"/>
      <protection hidden="1"/>
    </xf>
    <xf numFmtId="0" fontId="0" fillId="0" borderId="0" xfId="0" applyProtection="1">
      <protection hidden="1"/>
    </xf>
    <xf numFmtId="0" fontId="23" fillId="6" borderId="27" xfId="0" applyFont="1" applyFill="1" applyBorder="1" applyAlignment="1" applyProtection="1">
      <alignment horizontal="center" vertical="center" wrapText="1"/>
      <protection locked="0"/>
    </xf>
    <xf numFmtId="0" fontId="42" fillId="14" borderId="31" xfId="0" applyFont="1" applyFill="1" applyBorder="1" applyAlignment="1" applyProtection="1">
      <alignment horizontal="center" vertical="center" textRotation="90" wrapText="1"/>
      <protection hidden="1"/>
    </xf>
    <xf numFmtId="0" fontId="40" fillId="0" borderId="0" xfId="0" applyFont="1" applyProtection="1">
      <protection hidden="1"/>
    </xf>
    <xf numFmtId="0" fontId="45" fillId="10" borderId="21" xfId="0" applyFont="1" applyFill="1" applyBorder="1" applyAlignment="1" applyProtection="1">
      <alignment horizontal="center" vertical="center" wrapText="1"/>
      <protection hidden="1"/>
    </xf>
    <xf numFmtId="0" fontId="45" fillId="11" borderId="21" xfId="0" applyFont="1" applyFill="1" applyBorder="1" applyAlignment="1" applyProtection="1">
      <alignment horizontal="center" vertical="center" wrapText="1"/>
      <protection hidden="1"/>
    </xf>
    <xf numFmtId="0" fontId="20" fillId="11" borderId="3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4" fillId="14" borderId="20" xfId="0" applyFont="1" applyFill="1" applyBorder="1" applyAlignment="1" applyProtection="1">
      <alignment horizontal="center" vertical="center" wrapText="1"/>
      <protection hidden="1"/>
    </xf>
    <xf numFmtId="0" fontId="4" fillId="14" borderId="80" xfId="0" applyFont="1" applyFill="1" applyBorder="1" applyAlignment="1" applyProtection="1">
      <alignment horizontal="center" vertical="center" wrapText="1"/>
      <protection hidden="1"/>
    </xf>
    <xf numFmtId="0" fontId="4" fillId="14" borderId="89" xfId="0" applyFont="1" applyFill="1" applyBorder="1" applyAlignment="1" applyProtection="1">
      <alignment horizontal="center" vertical="center" wrapText="1"/>
      <protection hidden="1"/>
    </xf>
    <xf numFmtId="0" fontId="0" fillId="0" borderId="0" xfId="0" applyFont="1" applyProtection="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23" fillId="6" borderId="22"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8" fillId="0" borderId="6" xfId="0" applyFont="1" applyBorder="1" applyAlignment="1" applyProtection="1">
      <alignment horizontal="center" vertical="center"/>
      <protection hidden="1"/>
    </xf>
    <xf numFmtId="0" fontId="4" fillId="6" borderId="28" xfId="0" applyFont="1" applyFill="1" applyBorder="1" applyAlignment="1" applyProtection="1">
      <alignment horizontal="center" vertical="center" wrapText="1"/>
      <protection hidden="1"/>
    </xf>
    <xf numFmtId="0" fontId="26" fillId="0" borderId="0" xfId="0" applyFont="1" applyAlignment="1" applyProtection="1">
      <alignment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1" fillId="2" borderId="20" xfId="0" applyFont="1" applyFill="1" applyBorder="1" applyAlignment="1" applyProtection="1">
      <alignment horizontal="center" vertical="center" wrapText="1"/>
      <protection hidden="1"/>
    </xf>
    <xf numFmtId="0" fontId="4" fillId="2" borderId="63"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4" fillId="15" borderId="63"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1" fillId="2" borderId="60" xfId="0" applyFont="1" applyFill="1" applyBorder="1" applyAlignment="1" applyProtection="1">
      <alignment horizontal="center" vertical="center" wrapText="1"/>
      <protection hidden="1"/>
    </xf>
    <xf numFmtId="0" fontId="1" fillId="15" borderId="60" xfId="0" applyFont="1" applyFill="1" applyBorder="1" applyAlignment="1" applyProtection="1">
      <alignment horizontal="center" vertical="center" wrapText="1"/>
      <protection hidden="1"/>
    </xf>
    <xf numFmtId="0" fontId="49" fillId="14" borderId="20" xfId="0" applyFont="1" applyFill="1" applyBorder="1" applyAlignment="1" applyProtection="1">
      <alignment horizontal="center" vertical="center" wrapText="1"/>
      <protection hidden="1"/>
    </xf>
    <xf numFmtId="2" fontId="49" fillId="14" borderId="20" xfId="0" applyNumberFormat="1" applyFont="1" applyFill="1" applyBorder="1" applyAlignment="1" applyProtection="1">
      <alignment horizontal="center" vertical="center" wrapText="1"/>
      <protection hidden="1"/>
    </xf>
    <xf numFmtId="0" fontId="20" fillId="10" borderId="30" xfId="0" applyFont="1" applyFill="1" applyBorder="1" applyAlignment="1" applyProtection="1">
      <alignment horizontal="center" vertical="center" wrapText="1"/>
      <protection hidden="1"/>
    </xf>
    <xf numFmtId="0" fontId="47" fillId="10" borderId="21" xfId="0" applyFont="1" applyFill="1" applyBorder="1" applyAlignment="1" applyProtection="1">
      <alignment horizontal="center" vertical="center" wrapText="1"/>
      <protection hidden="1"/>
    </xf>
    <xf numFmtId="0" fontId="47" fillId="11" borderId="21"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15" fillId="12" borderId="17" xfId="0" applyFont="1" applyFill="1" applyBorder="1" applyAlignment="1" applyProtection="1">
      <alignment vertical="top" wrapText="1"/>
      <protection hidden="1"/>
    </xf>
    <xf numFmtId="0" fontId="15" fillId="12" borderId="0" xfId="0" applyFont="1" applyFill="1" applyBorder="1" applyAlignment="1" applyProtection="1">
      <alignment vertical="top" wrapText="1"/>
      <protection hidden="1"/>
    </xf>
    <xf numFmtId="0" fontId="15" fillId="12" borderId="18" xfId="0" applyFont="1" applyFill="1" applyBorder="1" applyAlignment="1" applyProtection="1">
      <alignment vertical="top" wrapText="1"/>
      <protection hidden="1"/>
    </xf>
    <xf numFmtId="0" fontId="19" fillId="14" borderId="106" xfId="0" applyFont="1" applyFill="1" applyBorder="1" applyAlignment="1" applyProtection="1">
      <alignment horizontal="center" textRotation="90" wrapText="1"/>
      <protection hidden="1"/>
    </xf>
    <xf numFmtId="0" fontId="46" fillId="13" borderId="91" xfId="0" applyFont="1" applyFill="1" applyBorder="1" applyAlignment="1" applyProtection="1">
      <alignment horizontal="center" vertical="center" textRotation="90" wrapText="1"/>
      <protection hidden="1"/>
    </xf>
    <xf numFmtId="0" fontId="53" fillId="13" borderId="92" xfId="0" applyFont="1" applyFill="1" applyBorder="1" applyAlignment="1" applyProtection="1">
      <alignment horizontal="center" vertical="center" textRotation="90" wrapText="1"/>
      <protection hidden="1"/>
    </xf>
    <xf numFmtId="0" fontId="54" fillId="0" borderId="79" xfId="0" applyFont="1" applyBorder="1" applyAlignment="1" applyProtection="1">
      <alignment horizontal="center" vertical="center"/>
      <protection hidden="1"/>
    </xf>
    <xf numFmtId="0" fontId="55" fillId="0" borderId="84" xfId="0" applyFont="1" applyBorder="1" applyAlignment="1" applyProtection="1">
      <alignment horizontal="center" vertical="center"/>
      <protection hidden="1"/>
    </xf>
    <xf numFmtId="0" fontId="54" fillId="13" borderId="107" xfId="0" applyFont="1" applyFill="1" applyBorder="1" applyAlignment="1" applyProtection="1">
      <alignment horizontal="center" vertical="center"/>
      <protection hidden="1"/>
    </xf>
    <xf numFmtId="0" fontId="55" fillId="13" borderId="102" xfId="0" applyFont="1" applyFill="1" applyBorder="1" applyAlignment="1" applyProtection="1">
      <alignment horizontal="center" vertical="center"/>
      <protection hidden="1"/>
    </xf>
    <xf numFmtId="0" fontId="54" fillId="13" borderId="79" xfId="0" applyFont="1" applyFill="1" applyBorder="1" applyAlignment="1" applyProtection="1">
      <alignment horizontal="center" vertical="center"/>
      <protection hidden="1"/>
    </xf>
    <xf numFmtId="0" fontId="55" fillId="13" borderId="84" xfId="0" applyFont="1" applyFill="1" applyBorder="1" applyAlignment="1" applyProtection="1">
      <alignment horizontal="center" vertical="center"/>
      <protection hidden="1"/>
    </xf>
    <xf numFmtId="0" fontId="4" fillId="14" borderId="81" xfId="0" applyFont="1" applyFill="1" applyBorder="1" applyAlignment="1" applyProtection="1">
      <alignment horizontal="center" vertical="center" wrapText="1"/>
      <protection hidden="1"/>
    </xf>
    <xf numFmtId="0" fontId="49" fillId="14" borderId="81" xfId="0" applyFont="1" applyFill="1" applyBorder="1" applyAlignment="1" applyProtection="1">
      <alignment horizontal="center" vertical="center" wrapText="1"/>
      <protection hidden="1"/>
    </xf>
    <xf numFmtId="2" fontId="49" fillId="14" borderId="81" xfId="0" applyNumberFormat="1" applyFont="1" applyFill="1" applyBorder="1" applyAlignment="1" applyProtection="1">
      <alignment horizontal="center" vertical="center" wrapText="1"/>
      <protection hidden="1"/>
    </xf>
    <xf numFmtId="0" fontId="51" fillId="14" borderId="81" xfId="0" applyFont="1" applyFill="1" applyBorder="1" applyAlignment="1" applyProtection="1">
      <alignment horizontal="center" vertical="center" wrapText="1"/>
      <protection hidden="1"/>
    </xf>
    <xf numFmtId="0" fontId="4" fillId="14" borderId="82" xfId="0" applyFont="1" applyFill="1" applyBorder="1" applyAlignment="1" applyProtection="1">
      <alignment horizontal="center" vertical="center" wrapText="1"/>
      <protection hidden="1"/>
    </xf>
    <xf numFmtId="0" fontId="4" fillId="14" borderId="113" xfId="0" applyFont="1" applyFill="1" applyBorder="1" applyAlignment="1" applyProtection="1">
      <alignment horizontal="center" vertical="center" wrapText="1"/>
      <protection hidden="1"/>
    </xf>
    <xf numFmtId="0" fontId="64" fillId="13" borderId="92" xfId="0" applyFont="1" applyFill="1" applyBorder="1" applyAlignment="1" applyProtection="1">
      <alignment horizontal="center" vertical="center" textRotation="90" wrapText="1"/>
      <protection hidden="1"/>
    </xf>
    <xf numFmtId="0" fontId="57" fillId="13" borderId="121" xfId="0" applyFont="1" applyFill="1" applyBorder="1" applyAlignment="1" applyProtection="1">
      <alignment horizontal="center" vertical="center"/>
      <protection hidden="1"/>
    </xf>
    <xf numFmtId="0" fontId="65" fillId="13" borderId="68" xfId="0" applyFont="1" applyFill="1" applyBorder="1" applyAlignment="1" applyProtection="1">
      <alignment horizontal="center" vertical="center"/>
      <protection hidden="1"/>
    </xf>
    <xf numFmtId="0" fontId="55" fillId="13" borderId="76" xfId="0" applyFont="1" applyFill="1" applyBorder="1" applyAlignment="1" applyProtection="1">
      <alignment horizontal="center" vertical="center"/>
      <protection hidden="1"/>
    </xf>
    <xf numFmtId="0" fontId="0" fillId="0" borderId="0" xfId="0" applyAlignment="1" applyProtection="1">
      <alignment vertical="center"/>
      <protection hidden="1"/>
    </xf>
    <xf numFmtId="0" fontId="4" fillId="14" borderId="32" xfId="0" applyFont="1" applyFill="1" applyBorder="1" applyAlignment="1" applyProtection="1">
      <alignment horizontal="center" vertical="center" wrapText="1"/>
      <protection hidden="1"/>
    </xf>
    <xf numFmtId="0" fontId="4" fillId="14" borderId="21"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 fillId="14" borderId="32" xfId="0" applyFont="1" applyFill="1" applyBorder="1" applyAlignment="1" applyProtection="1">
      <alignment horizontal="center" vertical="center" wrapText="1"/>
      <protection hidden="1"/>
    </xf>
    <xf numFmtId="0" fontId="67" fillId="9" borderId="20" xfId="0" applyFont="1" applyFill="1" applyBorder="1" applyAlignment="1" applyProtection="1">
      <alignment horizontal="center" vertical="center" wrapText="1"/>
      <protection locked="0"/>
    </xf>
    <xf numFmtId="0" fontId="67" fillId="9" borderId="19" xfId="0" applyFont="1" applyFill="1" applyBorder="1" applyAlignment="1" applyProtection="1">
      <alignment horizontal="center" vertical="center" wrapText="1"/>
      <protection locked="0"/>
    </xf>
    <xf numFmtId="0" fontId="68" fillId="9" borderId="19" xfId="0" applyFont="1" applyFill="1" applyBorder="1" applyAlignment="1" applyProtection="1">
      <alignment horizontal="center" vertical="center" wrapText="1"/>
      <protection locked="0"/>
    </xf>
    <xf numFmtId="0" fontId="4" fillId="9" borderId="49"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1" fillId="9" borderId="131" xfId="0" applyFont="1" applyFill="1" applyBorder="1" applyAlignment="1" applyProtection="1">
      <alignment horizontal="center" vertical="center" textRotation="90" wrapText="1"/>
      <protection hidden="1"/>
    </xf>
    <xf numFmtId="0" fontId="1" fillId="9" borderId="58" xfId="0" applyFont="1" applyFill="1" applyBorder="1" applyAlignment="1" applyProtection="1">
      <alignment horizontal="center" vertical="center" textRotation="90" wrapText="1"/>
      <protection hidden="1"/>
    </xf>
    <xf numFmtId="0" fontId="19" fillId="9" borderId="58" xfId="0" applyFont="1" applyFill="1" applyBorder="1" applyAlignment="1" applyProtection="1">
      <alignment horizontal="center" vertical="center" wrapText="1"/>
      <protection hidden="1"/>
    </xf>
    <xf numFmtId="0" fontId="1" fillId="9" borderId="58" xfId="0" applyFont="1" applyFill="1" applyBorder="1" applyAlignment="1" applyProtection="1">
      <alignment horizontal="center" vertical="center" wrapText="1"/>
      <protection hidden="1"/>
    </xf>
    <xf numFmtId="0" fontId="1" fillId="9" borderId="100" xfId="0" applyFont="1" applyFill="1" applyBorder="1" applyAlignment="1" applyProtection="1">
      <alignment horizontal="center" vertical="center" textRotation="90" wrapText="1"/>
      <protection hidden="1"/>
    </xf>
    <xf numFmtId="0" fontId="4" fillId="9" borderId="72" xfId="0" applyFont="1" applyFill="1" applyBorder="1" applyAlignment="1" applyProtection="1">
      <alignment horizontal="center" vertical="center" wrapText="1"/>
      <protection hidden="1"/>
    </xf>
    <xf numFmtId="1" fontId="67" fillId="9" borderId="49" xfId="0" applyNumberFormat="1" applyFont="1" applyFill="1" applyBorder="1" applyAlignment="1" applyProtection="1">
      <alignment horizontal="center" vertical="center" wrapText="1"/>
      <protection hidden="1"/>
    </xf>
    <xf numFmtId="1" fontId="67" fillId="9" borderId="72" xfId="0" applyNumberFormat="1" applyFont="1" applyFill="1" applyBorder="1" applyAlignment="1" applyProtection="1">
      <alignment horizontal="center" vertical="center" wrapText="1"/>
      <protection hidden="1"/>
    </xf>
    <xf numFmtId="1" fontId="67" fillId="9" borderId="50" xfId="0" applyNumberFormat="1" applyFont="1" applyFill="1" applyBorder="1" applyAlignment="1" applyProtection="1">
      <alignment horizontal="center" vertical="center" wrapText="1"/>
      <protection hidden="1"/>
    </xf>
    <xf numFmtId="0" fontId="4" fillId="9" borderId="57" xfId="0" applyFont="1" applyFill="1" applyBorder="1" applyAlignment="1" applyProtection="1">
      <alignment horizontal="center" vertical="center" wrapText="1"/>
      <protection hidden="1"/>
    </xf>
    <xf numFmtId="0" fontId="1" fillId="9" borderId="56" xfId="0" applyFont="1" applyFill="1" applyBorder="1" applyAlignment="1" applyProtection="1">
      <alignment horizontal="center" vertical="center" textRotation="90" wrapText="1"/>
      <protection hidden="1"/>
    </xf>
    <xf numFmtId="1" fontId="67" fillId="9" borderId="57" xfId="0" applyNumberFormat="1" applyFont="1" applyFill="1" applyBorder="1" applyAlignment="1" applyProtection="1">
      <alignment horizontal="center" vertical="center" wrapText="1"/>
      <protection hidden="1"/>
    </xf>
    <xf numFmtId="0" fontId="49" fillId="14" borderId="133" xfId="0" applyFont="1" applyFill="1" applyBorder="1" applyAlignment="1" applyProtection="1">
      <alignment horizontal="center" vertical="center" wrapText="1"/>
      <protection hidden="1"/>
    </xf>
    <xf numFmtId="0" fontId="49" fillId="14" borderId="66" xfId="0" applyFont="1" applyFill="1" applyBorder="1" applyAlignment="1" applyProtection="1">
      <alignment horizontal="center" vertical="center" wrapText="1"/>
      <protection hidden="1"/>
    </xf>
    <xf numFmtId="1" fontId="1" fillId="14" borderId="49" xfId="0" applyNumberFormat="1" applyFont="1" applyFill="1" applyBorder="1" applyAlignment="1" applyProtection="1">
      <alignment horizontal="center" vertical="center" wrapText="1"/>
      <protection hidden="1"/>
    </xf>
    <xf numFmtId="1" fontId="1" fillId="14" borderId="54" xfId="0" applyNumberFormat="1" applyFont="1" applyFill="1" applyBorder="1" applyAlignment="1" applyProtection="1">
      <alignment horizontal="center" vertical="center" wrapText="1"/>
      <protection hidden="1"/>
    </xf>
    <xf numFmtId="1" fontId="1" fillId="14" borderId="72" xfId="0" applyNumberFormat="1" applyFont="1" applyFill="1" applyBorder="1" applyAlignment="1" applyProtection="1">
      <alignment horizontal="center" vertical="center" wrapText="1"/>
      <protection hidden="1"/>
    </xf>
    <xf numFmtId="1" fontId="1" fillId="14" borderId="69" xfId="0" applyNumberFormat="1" applyFont="1" applyFill="1" applyBorder="1" applyAlignment="1" applyProtection="1">
      <alignment horizontal="center" vertical="center" wrapText="1"/>
      <protection hidden="1"/>
    </xf>
    <xf numFmtId="1" fontId="1" fillId="14" borderId="59" xfId="0" applyNumberFormat="1" applyFont="1" applyFill="1" applyBorder="1" applyAlignment="1" applyProtection="1">
      <alignment horizontal="center" vertical="center" wrapText="1"/>
      <protection hidden="1"/>
    </xf>
    <xf numFmtId="1" fontId="1" fillId="14" borderId="74" xfId="0" applyNumberFormat="1" applyFont="1" applyFill="1" applyBorder="1" applyAlignment="1" applyProtection="1">
      <alignment horizontal="center" vertical="center" wrapText="1"/>
      <protection hidden="1"/>
    </xf>
    <xf numFmtId="1" fontId="1" fillId="14" borderId="131" xfId="0" applyNumberFormat="1" applyFont="1" applyFill="1" applyBorder="1" applyAlignment="1" applyProtection="1">
      <alignment horizontal="center" vertical="center" wrapText="1"/>
      <protection hidden="1"/>
    </xf>
    <xf numFmtId="1" fontId="1" fillId="14" borderId="58" xfId="0" applyNumberFormat="1" applyFont="1" applyFill="1" applyBorder="1" applyAlignment="1" applyProtection="1">
      <alignment horizontal="center" vertical="center" wrapText="1"/>
      <protection hidden="1"/>
    </xf>
    <xf numFmtId="1" fontId="1" fillId="14" borderId="100" xfId="0" applyNumberFormat="1" applyFont="1" applyFill="1" applyBorder="1" applyAlignment="1" applyProtection="1">
      <alignment horizontal="center" vertical="center" wrapText="1"/>
      <protection hidden="1"/>
    </xf>
    <xf numFmtId="0" fontId="4" fillId="14" borderId="69" xfId="0" applyFont="1" applyFill="1" applyBorder="1" applyAlignment="1" applyProtection="1">
      <alignment horizontal="center" vertical="center" wrapText="1"/>
      <protection hidden="1"/>
    </xf>
    <xf numFmtId="0" fontId="4" fillId="14" borderId="59" xfId="0" applyFont="1" applyFill="1" applyBorder="1" applyAlignment="1" applyProtection="1">
      <alignment horizontal="center" vertical="center" wrapText="1"/>
      <protection hidden="1"/>
    </xf>
    <xf numFmtId="0" fontId="4" fillId="14" borderId="74" xfId="0" applyFont="1" applyFill="1" applyBorder="1" applyAlignment="1" applyProtection="1">
      <alignment horizontal="center" vertical="center" wrapText="1"/>
      <protection hidden="1"/>
    </xf>
    <xf numFmtId="0" fontId="4" fillId="14" borderId="24" xfId="0" applyFont="1" applyFill="1" applyBorder="1" applyAlignment="1" applyProtection="1">
      <alignment horizontal="center" vertical="center" wrapText="1"/>
      <protection hidden="1"/>
    </xf>
    <xf numFmtId="0" fontId="4" fillId="14" borderId="37" xfId="0" applyFont="1" applyFill="1" applyBorder="1" applyAlignment="1" applyProtection="1">
      <alignment horizontal="center" vertical="center" wrapText="1"/>
      <protection hidden="1"/>
    </xf>
    <xf numFmtId="0" fontId="4" fillId="14" borderId="36" xfId="0" applyFont="1" applyFill="1" applyBorder="1" applyAlignment="1" applyProtection="1">
      <alignment horizontal="center" vertical="center" wrapText="1"/>
      <protection hidden="1"/>
    </xf>
    <xf numFmtId="166" fontId="4" fillId="14" borderId="25" xfId="0" applyNumberFormat="1" applyFont="1" applyFill="1" applyBorder="1" applyAlignment="1" applyProtection="1">
      <alignment horizontal="center" vertical="center" wrapText="1"/>
      <protection hidden="1"/>
    </xf>
    <xf numFmtId="166" fontId="4" fillId="14" borderId="63" xfId="0" applyNumberFormat="1" applyFont="1" applyFill="1" applyBorder="1" applyAlignment="1" applyProtection="1">
      <alignment horizontal="center" vertical="center" wrapText="1"/>
      <protection hidden="1"/>
    </xf>
    <xf numFmtId="166" fontId="4" fillId="14" borderId="39" xfId="0" applyNumberFormat="1" applyFont="1" applyFill="1" applyBorder="1" applyAlignment="1" applyProtection="1">
      <alignment horizontal="center" vertical="center" wrapText="1"/>
      <protection hidden="1"/>
    </xf>
    <xf numFmtId="1" fontId="51" fillId="14" borderId="131" xfId="0" applyNumberFormat="1" applyFont="1" applyFill="1" applyBorder="1" applyAlignment="1" applyProtection="1">
      <alignment horizontal="center" vertical="center" wrapText="1"/>
      <protection hidden="1"/>
    </xf>
    <xf numFmtId="0" fontId="51" fillId="14" borderId="58" xfId="0" applyNumberFormat="1" applyFont="1" applyFill="1" applyBorder="1" applyAlignment="1" applyProtection="1">
      <alignment horizontal="center" vertical="center" wrapText="1"/>
      <protection hidden="1"/>
    </xf>
    <xf numFmtId="2" fontId="51" fillId="14" borderId="56" xfId="0" applyNumberFormat="1" applyFont="1" applyFill="1" applyBorder="1" applyAlignment="1" applyProtection="1">
      <alignment horizontal="center" vertical="center" wrapText="1"/>
      <protection hidden="1"/>
    </xf>
    <xf numFmtId="1" fontId="51" fillId="14" borderId="53" xfId="0" applyNumberFormat="1" applyFont="1" applyFill="1" applyBorder="1" applyAlignment="1" applyProtection="1">
      <alignment horizontal="center" vertical="center" wrapText="1"/>
      <protection hidden="1"/>
    </xf>
    <xf numFmtId="0" fontId="51" fillId="14" borderId="52" xfId="0" applyNumberFormat="1" applyFont="1" applyFill="1" applyBorder="1" applyAlignment="1" applyProtection="1">
      <alignment horizontal="center" vertical="center" wrapText="1"/>
      <protection hidden="1"/>
    </xf>
    <xf numFmtId="2" fontId="51" fillId="14" borderId="134" xfId="0" applyNumberFormat="1" applyFont="1" applyFill="1" applyBorder="1" applyAlignment="1" applyProtection="1">
      <alignment horizontal="center" vertical="center" wrapText="1"/>
      <protection hidden="1"/>
    </xf>
    <xf numFmtId="1" fontId="51" fillId="14" borderId="100" xfId="0" applyNumberFormat="1" applyFont="1" applyFill="1" applyBorder="1" applyAlignment="1" applyProtection="1">
      <alignment horizontal="center" vertical="center" wrapText="1"/>
      <protection hidden="1"/>
    </xf>
    <xf numFmtId="1" fontId="51" fillId="14" borderId="99" xfId="0" applyNumberFormat="1" applyFont="1" applyFill="1" applyBorder="1" applyAlignment="1" applyProtection="1">
      <alignment horizontal="center" vertical="center" wrapText="1"/>
      <protection hidden="1"/>
    </xf>
    <xf numFmtId="1" fontId="65" fillId="13" borderId="78" xfId="0" applyNumberFormat="1" applyFont="1" applyFill="1" applyBorder="1" applyAlignment="1" applyProtection="1">
      <alignment horizontal="center" vertical="center"/>
      <protection hidden="1"/>
    </xf>
    <xf numFmtId="0" fontId="18" fillId="14" borderId="59" xfId="0" applyFont="1" applyFill="1" applyBorder="1" applyAlignment="1" applyProtection="1">
      <alignment horizontal="center" vertical="center" wrapText="1"/>
      <protection hidden="1"/>
    </xf>
    <xf numFmtId="0" fontId="34" fillId="14" borderId="131" xfId="0" applyFont="1" applyFill="1" applyBorder="1" applyAlignment="1" applyProtection="1">
      <alignment horizontal="center" vertical="center" wrapText="1"/>
      <protection hidden="1"/>
    </xf>
    <xf numFmtId="0" fontId="34" fillId="14" borderId="58" xfId="0" applyFont="1" applyFill="1" applyBorder="1" applyAlignment="1" applyProtection="1">
      <alignment horizontal="center" vertical="center" wrapText="1"/>
      <protection hidden="1"/>
    </xf>
    <xf numFmtId="0" fontId="34" fillId="14" borderId="100" xfId="0" applyFont="1" applyFill="1" applyBorder="1" applyAlignment="1" applyProtection="1">
      <alignment horizontal="center" vertical="center" wrapText="1"/>
      <protection hidden="1"/>
    </xf>
    <xf numFmtId="0" fontId="1" fillId="16" borderId="26" xfId="0" applyFont="1" applyFill="1" applyBorder="1" applyAlignment="1" applyProtection="1">
      <alignment horizontal="center" vertical="center" wrapText="1"/>
      <protection hidden="1"/>
    </xf>
    <xf numFmtId="0" fontId="1" fillId="2" borderId="26" xfId="0" applyFont="1" applyFill="1" applyBorder="1" applyAlignment="1" applyProtection="1">
      <alignment horizontal="center" vertical="center" wrapText="1"/>
      <protection hidden="1"/>
    </xf>
    <xf numFmtId="0" fontId="1" fillId="15" borderId="26" xfId="0" applyFont="1" applyFill="1" applyBorder="1" applyAlignment="1" applyProtection="1">
      <alignment horizontal="center" vertical="center" wrapText="1"/>
      <protection hidden="1"/>
    </xf>
    <xf numFmtId="0" fontId="51" fillId="14" borderId="37" xfId="0" applyFont="1" applyFill="1" applyBorder="1" applyAlignment="1" applyProtection="1">
      <alignment horizontal="center" vertical="center" wrapText="1"/>
      <protection locked="0" hidden="1"/>
    </xf>
    <xf numFmtId="0" fontId="51" fillId="14" borderId="20" xfId="0" applyFont="1" applyFill="1" applyBorder="1" applyAlignment="1" applyProtection="1">
      <alignment horizontal="center" vertical="center" wrapText="1"/>
      <protection locked="0" hidden="1"/>
    </xf>
    <xf numFmtId="0" fontId="51" fillId="14" borderId="32" xfId="0" applyFont="1" applyFill="1" applyBorder="1" applyAlignment="1" applyProtection="1">
      <alignment horizontal="center" vertical="center" wrapText="1"/>
      <protection locked="0" hidden="1"/>
    </xf>
    <xf numFmtId="0" fontId="71" fillId="10" borderId="24" xfId="0" applyFont="1" applyFill="1" applyBorder="1" applyAlignment="1" applyProtection="1">
      <alignment horizontal="center" vertical="center" wrapText="1"/>
      <protection locked="0"/>
    </xf>
    <xf numFmtId="0" fontId="71" fillId="10" borderId="37" xfId="0" applyFont="1" applyFill="1" applyBorder="1" applyAlignment="1" applyProtection="1">
      <alignment horizontal="center" vertical="center" wrapText="1"/>
      <protection locked="0"/>
    </xf>
    <xf numFmtId="0" fontId="72" fillId="10" borderId="37" xfId="0" applyFont="1" applyFill="1" applyBorder="1" applyAlignment="1" applyProtection="1">
      <alignment horizontal="center" vertical="center" wrapText="1"/>
      <protection locked="0"/>
    </xf>
    <xf numFmtId="0" fontId="71" fillId="10" borderId="26" xfId="0" applyFont="1" applyFill="1" applyBorder="1" applyAlignment="1" applyProtection="1">
      <alignment horizontal="center" vertical="center" wrapText="1"/>
      <protection locked="0"/>
    </xf>
    <xf numFmtId="0" fontId="71" fillId="10" borderId="19" xfId="0" applyFont="1" applyFill="1" applyBorder="1" applyAlignment="1" applyProtection="1">
      <alignment horizontal="center" vertical="center" wrapText="1"/>
      <protection locked="0"/>
    </xf>
    <xf numFmtId="0" fontId="72" fillId="10" borderId="19" xfId="0" applyFont="1" applyFill="1" applyBorder="1" applyAlignment="1" applyProtection="1">
      <alignment horizontal="center" vertical="center" wrapText="1"/>
      <protection locked="0"/>
    </xf>
    <xf numFmtId="0" fontId="71" fillId="11" borderId="24" xfId="0" applyFont="1" applyFill="1" applyBorder="1" applyAlignment="1" applyProtection="1">
      <alignment horizontal="center" vertical="center" wrapText="1"/>
      <protection locked="0"/>
    </xf>
    <xf numFmtId="0" fontId="71" fillId="11" borderId="37" xfId="0" applyFont="1" applyFill="1" applyBorder="1" applyAlignment="1" applyProtection="1">
      <alignment horizontal="center" vertical="center" wrapText="1"/>
      <protection locked="0"/>
    </xf>
    <xf numFmtId="0" fontId="72" fillId="11" borderId="37" xfId="0" applyFont="1" applyFill="1" applyBorder="1" applyAlignment="1" applyProtection="1">
      <alignment horizontal="center" vertical="center" wrapText="1"/>
      <protection locked="0"/>
    </xf>
    <xf numFmtId="0" fontId="71" fillId="11" borderId="26" xfId="0" applyFont="1" applyFill="1" applyBorder="1" applyAlignment="1" applyProtection="1">
      <alignment horizontal="center" vertical="center" wrapText="1"/>
      <protection locked="0"/>
    </xf>
    <xf numFmtId="0" fontId="71" fillId="11" borderId="19" xfId="0" applyFont="1" applyFill="1" applyBorder="1" applyAlignment="1" applyProtection="1">
      <alignment horizontal="center" vertical="center" wrapText="1"/>
      <protection locked="0"/>
    </xf>
    <xf numFmtId="0" fontId="72" fillId="11" borderId="19" xfId="0" applyFont="1" applyFill="1" applyBorder="1" applyAlignment="1" applyProtection="1">
      <alignment horizontal="center" vertical="center" wrapText="1"/>
      <protection locked="0"/>
    </xf>
    <xf numFmtId="0" fontId="28" fillId="15" borderId="62" xfId="0" applyFont="1" applyFill="1" applyBorder="1" applyAlignment="1" applyProtection="1">
      <alignment horizontal="center" vertical="center" wrapText="1"/>
      <protection hidden="1"/>
    </xf>
    <xf numFmtId="0" fontId="73" fillId="15" borderId="21" xfId="0" applyFont="1" applyFill="1" applyBorder="1" applyAlignment="1" applyProtection="1">
      <alignment horizontal="center" vertical="center" wrapText="1"/>
      <protection hidden="1"/>
    </xf>
    <xf numFmtId="0" fontId="29" fillId="15" borderId="36"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center" vertical="center" wrapText="1"/>
      <protection locked="0"/>
    </xf>
    <xf numFmtId="0" fontId="29" fillId="15" borderId="26" xfId="0" applyFont="1" applyFill="1" applyBorder="1" applyAlignment="1" applyProtection="1">
      <alignment horizontal="center" vertical="center" wrapText="1"/>
      <protection locked="0"/>
    </xf>
    <xf numFmtId="0" fontId="29" fillId="15" borderId="19" xfId="0" applyFont="1" applyFill="1" applyBorder="1" applyAlignment="1" applyProtection="1">
      <alignment horizontal="center" vertical="center" wrapText="1"/>
      <protection locked="0"/>
    </xf>
    <xf numFmtId="0" fontId="23" fillId="14" borderId="59" xfId="0" applyFont="1" applyFill="1" applyBorder="1" applyAlignment="1" applyProtection="1">
      <alignment horizontal="center" vertical="center" wrapText="1"/>
      <protection hidden="1"/>
    </xf>
    <xf numFmtId="0" fontId="41" fillId="14" borderId="2" xfId="0" applyFont="1" applyFill="1" applyBorder="1" applyAlignment="1" applyProtection="1">
      <protection hidden="1"/>
    </xf>
    <xf numFmtId="0" fontId="41" fillId="14" borderId="3" xfId="0" applyFont="1" applyFill="1" applyBorder="1" applyAlignment="1" applyProtection="1">
      <protection hidden="1"/>
    </xf>
    <xf numFmtId="0" fontId="54" fillId="0" borderId="138" xfId="0" applyFont="1" applyBorder="1" applyAlignment="1" applyProtection="1">
      <alignment horizontal="center" vertical="center"/>
      <protection hidden="1"/>
    </xf>
    <xf numFmtId="0" fontId="54" fillId="0" borderId="68" xfId="0" applyFont="1" applyBorder="1" applyAlignment="1" applyProtection="1">
      <alignment horizontal="center" vertical="center"/>
      <protection hidden="1"/>
    </xf>
    <xf numFmtId="0" fontId="55" fillId="0" borderId="141" xfId="0" applyFont="1" applyBorder="1" applyAlignment="1" applyProtection="1">
      <alignment horizontal="center" vertical="center"/>
      <protection hidden="1"/>
    </xf>
    <xf numFmtId="0" fontId="54" fillId="0" borderId="135" xfId="0" applyFont="1" applyBorder="1" applyAlignment="1" applyProtection="1">
      <alignment horizontal="center" vertical="center"/>
      <protection hidden="1"/>
    </xf>
    <xf numFmtId="0" fontId="54" fillId="0" borderId="142" xfId="0" applyFont="1" applyBorder="1" applyAlignment="1" applyProtection="1">
      <alignment horizontal="center" vertical="center"/>
      <protection hidden="1"/>
    </xf>
    <xf numFmtId="0" fontId="54" fillId="0" borderId="144" xfId="0" applyFont="1" applyBorder="1" applyAlignment="1" applyProtection="1">
      <alignment horizontal="center" vertical="center"/>
      <protection hidden="1"/>
    </xf>
    <xf numFmtId="0" fontId="55" fillId="0" borderId="86" xfId="0" applyFont="1" applyBorder="1" applyAlignment="1" applyProtection="1">
      <alignment horizontal="center" vertical="center"/>
      <protection hidden="1"/>
    </xf>
    <xf numFmtId="0" fontId="55" fillId="0" borderId="145" xfId="0" applyFont="1" applyBorder="1" applyAlignment="1" applyProtection="1">
      <alignment horizontal="center" vertical="center"/>
      <protection hidden="1"/>
    </xf>
    <xf numFmtId="0" fontId="54" fillId="0" borderId="146" xfId="0" applyFont="1" applyBorder="1" applyAlignment="1" applyProtection="1">
      <alignment horizontal="center" vertical="center"/>
      <protection hidden="1"/>
    </xf>
    <xf numFmtId="0" fontId="54" fillId="0" borderId="147" xfId="0" applyFont="1" applyBorder="1" applyAlignment="1" applyProtection="1">
      <alignment horizontal="center" vertical="center"/>
      <protection hidden="1"/>
    </xf>
    <xf numFmtId="0" fontId="46" fillId="0" borderId="148" xfId="0" applyFont="1" applyBorder="1" applyAlignment="1" applyProtection="1">
      <alignment horizontal="center" vertical="center" textRotation="90" wrapText="1"/>
      <protection hidden="1"/>
    </xf>
    <xf numFmtId="0" fontId="46" fillId="0" borderId="149" xfId="0" applyFont="1" applyBorder="1" applyAlignment="1" applyProtection="1">
      <alignment horizontal="center" vertical="center" textRotation="90" wrapText="1"/>
      <protection hidden="1"/>
    </xf>
    <xf numFmtId="0" fontId="18" fillId="9" borderId="69" xfId="0" applyFont="1" applyFill="1" applyBorder="1" applyAlignment="1" applyProtection="1">
      <alignment horizontal="center" vertical="center" wrapText="1"/>
      <protection hidden="1"/>
    </xf>
    <xf numFmtId="0" fontId="18" fillId="9" borderId="59" xfId="0" applyFont="1" applyFill="1" applyBorder="1" applyAlignment="1" applyProtection="1">
      <alignment horizontal="center" vertical="center" wrapText="1"/>
      <protection hidden="1"/>
    </xf>
    <xf numFmtId="0" fontId="4" fillId="9" borderId="59" xfId="0" applyFont="1" applyFill="1" applyBorder="1" applyAlignment="1" applyProtection="1">
      <alignment horizontal="center" vertical="center" wrapText="1"/>
      <protection hidden="1"/>
    </xf>
    <xf numFmtId="0" fontId="4" fillId="9" borderId="74" xfId="0" applyFont="1" applyFill="1" applyBorder="1" applyAlignment="1" applyProtection="1">
      <alignment horizontal="center" vertical="center" wrapText="1"/>
      <protection hidden="1"/>
    </xf>
    <xf numFmtId="0" fontId="4" fillId="9" borderId="69" xfId="0" applyFont="1" applyFill="1" applyBorder="1" applyAlignment="1" applyProtection="1">
      <alignment horizontal="center" vertical="center" wrapText="1"/>
      <protection hidden="1"/>
    </xf>
    <xf numFmtId="0" fontId="4" fillId="9" borderId="50" xfId="0" applyFont="1" applyFill="1" applyBorder="1" applyAlignment="1" applyProtection="1">
      <alignment horizontal="center" vertical="center" wrapText="1"/>
      <protection hidden="1"/>
    </xf>
    <xf numFmtId="0" fontId="1" fillId="9" borderId="55" xfId="0" applyFont="1" applyFill="1" applyBorder="1" applyAlignment="1" applyProtection="1">
      <alignment horizontal="center" vertical="center" textRotation="90" wrapText="1"/>
      <protection hidden="1"/>
    </xf>
    <xf numFmtId="0" fontId="32" fillId="11" borderId="49" xfId="0" applyFont="1" applyFill="1" applyBorder="1" applyAlignment="1" applyProtection="1">
      <alignment horizontal="center" vertical="center" wrapText="1"/>
      <protection locked="0"/>
    </xf>
    <xf numFmtId="2" fontId="32" fillId="11" borderId="49" xfId="0" applyNumberFormat="1" applyFont="1" applyFill="1" applyBorder="1" applyAlignment="1" applyProtection="1">
      <alignment horizontal="center" vertical="center" wrapText="1"/>
      <protection hidden="1"/>
    </xf>
    <xf numFmtId="0" fontId="32" fillId="11" borderId="59" xfId="0" applyFont="1" applyFill="1" applyBorder="1" applyAlignment="1" applyProtection="1">
      <alignment horizontal="center" vertical="center" wrapText="1"/>
      <protection locked="0"/>
    </xf>
    <xf numFmtId="2" fontId="32" fillId="11" borderId="59" xfId="0" applyNumberFormat="1" applyFont="1" applyFill="1" applyBorder="1" applyAlignment="1" applyProtection="1">
      <alignment horizontal="center" vertical="center" wrapText="1"/>
      <protection hidden="1"/>
    </xf>
    <xf numFmtId="0" fontId="1" fillId="11" borderId="131" xfId="0" applyFont="1" applyFill="1" applyBorder="1" applyAlignment="1" applyProtection="1">
      <alignment horizontal="center" vertical="center" textRotation="90" wrapText="1"/>
      <protection hidden="1"/>
    </xf>
    <xf numFmtId="0" fontId="1" fillId="11" borderId="58" xfId="0" applyFont="1" applyFill="1" applyBorder="1" applyAlignment="1" applyProtection="1">
      <alignment horizontal="center" vertical="center" textRotation="90" wrapText="1"/>
      <protection hidden="1"/>
    </xf>
    <xf numFmtId="0" fontId="1" fillId="11" borderId="100" xfId="0" applyFont="1" applyFill="1" applyBorder="1" applyAlignment="1" applyProtection="1">
      <alignment horizontal="center" vertical="center" textRotation="90" wrapText="1"/>
      <protection hidden="1"/>
    </xf>
    <xf numFmtId="0" fontId="77" fillId="17" borderId="156" xfId="0" applyFont="1" applyFill="1" applyBorder="1" applyAlignment="1" applyProtection="1">
      <alignment horizontal="center" vertical="top" wrapText="1"/>
      <protection hidden="1"/>
    </xf>
    <xf numFmtId="0" fontId="45" fillId="10" borderId="28" xfId="0" applyFont="1" applyFill="1" applyBorder="1" applyAlignment="1" applyProtection="1">
      <alignment horizontal="center" vertical="center" wrapText="1"/>
      <protection hidden="1"/>
    </xf>
    <xf numFmtId="0" fontId="45" fillId="10" borderId="30" xfId="0" applyFont="1" applyFill="1" applyBorder="1" applyAlignment="1" applyProtection="1">
      <alignment horizontal="center" vertical="center" wrapText="1"/>
      <protection hidden="1"/>
    </xf>
    <xf numFmtId="0" fontId="45" fillId="11" borderId="28" xfId="0" applyFont="1" applyFill="1" applyBorder="1" applyAlignment="1" applyProtection="1">
      <alignment horizontal="center" vertical="center" wrapText="1"/>
      <protection hidden="1"/>
    </xf>
    <xf numFmtId="0" fontId="45" fillId="11" borderId="30" xfId="0" applyFont="1" applyFill="1" applyBorder="1" applyAlignment="1" applyProtection="1">
      <alignment horizontal="center" vertical="center" wrapText="1"/>
      <protection hidden="1"/>
    </xf>
    <xf numFmtId="0" fontId="25" fillId="15" borderId="69" xfId="0" applyFont="1" applyFill="1" applyBorder="1" applyAlignment="1" applyProtection="1">
      <alignment horizontal="center" vertical="center" wrapText="1"/>
      <protection hidden="1"/>
    </xf>
    <xf numFmtId="0" fontId="25" fillId="15" borderId="59" xfId="0" applyFont="1" applyFill="1" applyBorder="1" applyAlignment="1" applyProtection="1">
      <alignment horizontal="center" vertical="center" wrapText="1"/>
      <protection hidden="1"/>
    </xf>
    <xf numFmtId="0" fontId="30" fillId="2" borderId="69" xfId="0" applyFont="1" applyFill="1" applyBorder="1" applyAlignment="1" applyProtection="1">
      <alignment horizontal="center" vertical="center" wrapText="1"/>
      <protection locked="0"/>
    </xf>
    <xf numFmtId="164" fontId="67" fillId="9" borderId="20" xfId="0" applyNumberFormat="1" applyFont="1" applyFill="1" applyBorder="1" applyAlignment="1" applyProtection="1">
      <alignment horizontal="center" vertical="center" wrapText="1"/>
      <protection locked="0"/>
    </xf>
    <xf numFmtId="0" fontId="71" fillId="18" borderId="24" xfId="0" applyFont="1" applyFill="1" applyBorder="1" applyAlignment="1" applyProtection="1">
      <alignment horizontal="center" vertical="center" wrapText="1"/>
      <protection locked="0"/>
    </xf>
    <xf numFmtId="0" fontId="71" fillId="18" borderId="37" xfId="0" applyFont="1" applyFill="1" applyBorder="1" applyAlignment="1" applyProtection="1">
      <alignment horizontal="center" vertical="center" wrapText="1"/>
      <protection locked="0"/>
    </xf>
    <xf numFmtId="0" fontId="72" fillId="18" borderId="37" xfId="0" applyFont="1" applyFill="1" applyBorder="1" applyAlignment="1" applyProtection="1">
      <alignment horizontal="center" vertical="center" wrapText="1"/>
      <protection locked="0"/>
    </xf>
    <xf numFmtId="0" fontId="71" fillId="18" borderId="26" xfId="0" applyFont="1" applyFill="1" applyBorder="1" applyAlignment="1" applyProtection="1">
      <alignment horizontal="center" vertical="center" wrapText="1"/>
      <protection locked="0"/>
    </xf>
    <xf numFmtId="0" fontId="71" fillId="18" borderId="19" xfId="0" applyFont="1" applyFill="1" applyBorder="1" applyAlignment="1" applyProtection="1">
      <alignment horizontal="center" vertical="center" wrapText="1"/>
      <protection locked="0"/>
    </xf>
    <xf numFmtId="0" fontId="72" fillId="18" borderId="19" xfId="0" applyFont="1" applyFill="1" applyBorder="1" applyAlignment="1" applyProtection="1">
      <alignment horizontal="center" vertical="center" wrapText="1"/>
      <protection locked="0"/>
    </xf>
    <xf numFmtId="0" fontId="25" fillId="17" borderId="69" xfId="0" applyFont="1" applyFill="1" applyBorder="1" applyAlignment="1" applyProtection="1">
      <alignment horizontal="center" vertical="center" wrapText="1"/>
      <protection hidden="1"/>
    </xf>
    <xf numFmtId="0" fontId="25" fillId="17" borderId="59" xfId="0" applyFont="1" applyFill="1" applyBorder="1" applyAlignment="1" applyProtection="1">
      <alignment horizontal="center" vertical="center" wrapText="1"/>
      <protection hidden="1"/>
    </xf>
    <xf numFmtId="0" fontId="28" fillId="17" borderId="62" xfId="0" applyFont="1" applyFill="1" applyBorder="1" applyAlignment="1" applyProtection="1">
      <alignment horizontal="center" vertical="center" wrapText="1"/>
      <protection hidden="1"/>
    </xf>
    <xf numFmtId="0" fontId="73" fillId="17" borderId="21" xfId="0" applyFont="1" applyFill="1" applyBorder="1" applyAlignment="1" applyProtection="1">
      <alignment horizontal="center" vertical="center" wrapText="1"/>
      <protection hidden="1"/>
    </xf>
    <xf numFmtId="0" fontId="29" fillId="17" borderId="36" xfId="0" applyFont="1" applyFill="1" applyBorder="1" applyAlignment="1" applyProtection="1">
      <alignment horizontal="center" vertical="center" wrapText="1"/>
      <protection locked="0"/>
    </xf>
    <xf numFmtId="0" fontId="29" fillId="17" borderId="20" xfId="0" applyFont="1" applyFill="1" applyBorder="1" applyAlignment="1" applyProtection="1">
      <alignment horizontal="center" vertical="center" wrapText="1"/>
      <protection locked="0"/>
    </xf>
    <xf numFmtId="0" fontId="29" fillId="17" borderId="26" xfId="0" applyFont="1" applyFill="1" applyBorder="1" applyAlignment="1" applyProtection="1">
      <alignment horizontal="center" vertical="center" wrapText="1"/>
      <protection locked="0"/>
    </xf>
    <xf numFmtId="0" fontId="29" fillId="17" borderId="19" xfId="0" applyFont="1" applyFill="1" applyBorder="1" applyAlignment="1" applyProtection="1">
      <alignment horizontal="center" vertical="center" wrapText="1"/>
      <protection locked="0"/>
    </xf>
    <xf numFmtId="0" fontId="9" fillId="12" borderId="155" xfId="0" applyFont="1" applyFill="1" applyBorder="1" applyAlignment="1" applyProtection="1">
      <alignment horizontal="right" vertical="center" wrapText="1"/>
      <protection hidden="1"/>
    </xf>
    <xf numFmtId="0" fontId="9" fillId="12" borderId="73" xfId="0" applyFont="1" applyFill="1" applyBorder="1" applyAlignment="1" applyProtection="1">
      <alignment horizontal="right" vertical="center" wrapText="1"/>
      <protection hidden="1"/>
    </xf>
    <xf numFmtId="0" fontId="82" fillId="3" borderId="116" xfId="1" applyFont="1" applyFill="1" applyBorder="1" applyAlignment="1" applyProtection="1">
      <alignment horizontal="center" vertical="center"/>
    </xf>
    <xf numFmtId="0" fontId="82" fillId="3" borderId="163" xfId="1" applyFont="1" applyFill="1" applyBorder="1" applyAlignment="1" applyProtection="1">
      <alignment horizontal="center" vertical="center" wrapText="1"/>
    </xf>
    <xf numFmtId="0" fontId="85" fillId="12" borderId="139" xfId="0" applyFont="1" applyFill="1" applyBorder="1" applyAlignment="1">
      <alignment horizontal="center" vertical="top"/>
    </xf>
    <xf numFmtId="0" fontId="66" fillId="12" borderId="166" xfId="1" applyFont="1" applyFill="1" applyBorder="1" applyAlignment="1" applyProtection="1">
      <alignment horizontal="center" vertical="center" wrapText="1"/>
    </xf>
    <xf numFmtId="0" fontId="0" fillId="12" borderId="0" xfId="0" applyFill="1" applyAlignment="1" applyProtection="1">
      <protection hidden="1"/>
    </xf>
    <xf numFmtId="0" fontId="33" fillId="14" borderId="147" xfId="0" applyFont="1" applyFill="1" applyBorder="1" applyAlignment="1" applyProtection="1">
      <alignment horizontal="center" vertical="center" wrapText="1"/>
      <protection hidden="1"/>
    </xf>
    <xf numFmtId="0" fontId="39" fillId="14" borderId="145" xfId="0" applyFont="1" applyFill="1" applyBorder="1" applyAlignment="1" applyProtection="1">
      <alignment vertical="center"/>
      <protection hidden="1"/>
    </xf>
    <xf numFmtId="0" fontId="32" fillId="11" borderId="54" xfId="0" applyFont="1" applyFill="1" applyBorder="1" applyAlignment="1" applyProtection="1">
      <alignment horizontal="center" vertical="center" wrapText="1"/>
      <protection locked="0" hidden="1"/>
    </xf>
    <xf numFmtId="0" fontId="32" fillId="11" borderId="69" xfId="0" applyFont="1" applyFill="1" applyBorder="1" applyAlignment="1" applyProtection="1">
      <alignment horizontal="center" vertical="center" wrapText="1"/>
      <protection locked="0" hidden="1"/>
    </xf>
    <xf numFmtId="0" fontId="0" fillId="12" borderId="0" xfId="0" applyFill="1" applyBorder="1" applyAlignment="1" applyProtection="1">
      <alignment horizontal="center"/>
      <protection hidden="1"/>
    </xf>
    <xf numFmtId="1" fontId="67" fillId="12" borderId="0" xfId="0" applyNumberFormat="1"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0" fillId="12" borderId="0" xfId="0" applyFill="1" applyAlignment="1" applyProtection="1">
      <alignment horizontal="center"/>
      <protection hidden="1"/>
    </xf>
    <xf numFmtId="1" fontId="32" fillId="11" borderId="72" xfId="0" applyNumberFormat="1" applyFont="1" applyFill="1" applyBorder="1" applyAlignment="1" applyProtection="1">
      <alignment horizontal="center" vertical="center" wrapText="1"/>
      <protection hidden="1"/>
    </xf>
    <xf numFmtId="1" fontId="32" fillId="11" borderId="74" xfId="0" applyNumberFormat="1" applyFont="1" applyFill="1" applyBorder="1" applyAlignment="1" applyProtection="1">
      <alignment horizontal="center" vertical="center" wrapText="1"/>
      <protection hidden="1"/>
    </xf>
    <xf numFmtId="0" fontId="46" fillId="10" borderId="21" xfId="0" applyFont="1" applyFill="1" applyBorder="1" applyAlignment="1" applyProtection="1">
      <alignment horizontal="center" vertical="center" wrapText="1"/>
      <protection hidden="1"/>
    </xf>
    <xf numFmtId="0" fontId="45" fillId="18" borderId="28" xfId="0" applyFont="1" applyFill="1" applyBorder="1" applyAlignment="1" applyProtection="1">
      <alignment horizontal="center" vertical="center" wrapText="1"/>
      <protection hidden="1"/>
    </xf>
    <xf numFmtId="0" fontId="45" fillId="18" borderId="30" xfId="0" applyFont="1" applyFill="1" applyBorder="1" applyAlignment="1" applyProtection="1">
      <alignment horizontal="center" vertical="center" wrapText="1"/>
      <protection hidden="1"/>
    </xf>
    <xf numFmtId="0" fontId="20" fillId="18" borderId="30" xfId="0" applyFont="1" applyFill="1" applyBorder="1" applyAlignment="1" applyProtection="1">
      <alignment horizontal="center" vertical="center" wrapText="1"/>
      <protection hidden="1"/>
    </xf>
    <xf numFmtId="0" fontId="47" fillId="18" borderId="21" xfId="0" applyFont="1" applyFill="1" applyBorder="1" applyAlignment="1" applyProtection="1">
      <alignment horizontal="center" vertical="center" wrapText="1"/>
      <protection hidden="1"/>
    </xf>
    <xf numFmtId="0" fontId="37" fillId="18" borderId="21" xfId="0" applyFont="1" applyFill="1" applyBorder="1" applyAlignment="1" applyProtection="1">
      <alignment horizontal="center" vertical="center" wrapText="1"/>
      <protection hidden="1"/>
    </xf>
    <xf numFmtId="0" fontId="46" fillId="18" borderId="21" xfId="0" applyFont="1" applyFill="1" applyBorder="1" applyAlignment="1" applyProtection="1">
      <alignment horizontal="center" vertical="center" wrapText="1"/>
      <protection hidden="1"/>
    </xf>
    <xf numFmtId="0" fontId="20" fillId="18" borderId="21" xfId="0" applyFont="1" applyFill="1" applyBorder="1" applyAlignment="1" applyProtection="1">
      <alignment horizontal="center" vertical="center" wrapText="1"/>
      <protection hidden="1"/>
    </xf>
    <xf numFmtId="0" fontId="45" fillId="18" borderId="21" xfId="0" applyFont="1" applyFill="1" applyBorder="1" applyAlignment="1" applyProtection="1">
      <alignment horizontal="center" vertical="center" wrapText="1"/>
      <protection hidden="1"/>
    </xf>
    <xf numFmtId="0" fontId="45" fillId="9" borderId="28" xfId="0" applyFont="1" applyFill="1" applyBorder="1" applyAlignment="1" applyProtection="1">
      <alignment horizontal="center" vertical="center" wrapText="1"/>
      <protection hidden="1"/>
    </xf>
    <xf numFmtId="0" fontId="45" fillId="9" borderId="30" xfId="0" applyFont="1" applyFill="1" applyBorder="1" applyAlignment="1" applyProtection="1">
      <alignment horizontal="center" vertical="center" wrapText="1"/>
      <protection hidden="1"/>
    </xf>
    <xf numFmtId="0" fontId="20" fillId="9" borderId="30" xfId="0" applyFont="1" applyFill="1" applyBorder="1" applyAlignment="1" applyProtection="1">
      <alignment horizontal="center" vertical="center" wrapText="1"/>
      <protection hidden="1"/>
    </xf>
    <xf numFmtId="0" fontId="47" fillId="9" borderId="21" xfId="0" applyFont="1" applyFill="1" applyBorder="1" applyAlignment="1" applyProtection="1">
      <alignment horizontal="center" vertical="center" wrapText="1"/>
      <protection hidden="1"/>
    </xf>
    <xf numFmtId="0" fontId="37" fillId="9" borderId="21" xfId="0" applyFont="1" applyFill="1" applyBorder="1" applyAlignment="1" applyProtection="1">
      <alignment horizontal="center" vertical="center" wrapText="1"/>
      <protection hidden="1"/>
    </xf>
    <xf numFmtId="0" fontId="46" fillId="9" borderId="21" xfId="0" applyFont="1" applyFill="1" applyBorder="1" applyAlignment="1" applyProtection="1">
      <alignment horizontal="center" vertical="center" wrapText="1"/>
      <protection hidden="1"/>
    </xf>
    <xf numFmtId="0" fontId="20" fillId="9" borderId="21" xfId="0" applyFont="1" applyFill="1" applyBorder="1" applyAlignment="1" applyProtection="1">
      <alignment horizontal="center" vertical="center" wrapText="1"/>
      <protection hidden="1"/>
    </xf>
    <xf numFmtId="0" fontId="45" fillId="9" borderId="21" xfId="0" applyFont="1" applyFill="1" applyBorder="1" applyAlignment="1" applyProtection="1">
      <alignment horizontal="center" vertical="center" wrapText="1"/>
      <protection hidden="1"/>
    </xf>
    <xf numFmtId="0" fontId="71" fillId="9" borderId="24" xfId="0" applyFont="1" applyFill="1" applyBorder="1" applyAlignment="1" applyProtection="1">
      <alignment horizontal="center" vertical="center" wrapText="1"/>
      <protection locked="0"/>
    </xf>
    <xf numFmtId="0" fontId="71" fillId="9" borderId="37" xfId="0" applyFont="1" applyFill="1" applyBorder="1" applyAlignment="1" applyProtection="1">
      <alignment horizontal="center" vertical="center" wrapText="1"/>
      <protection locked="0"/>
    </xf>
    <xf numFmtId="0" fontId="72" fillId="9" borderId="37" xfId="0" applyFont="1" applyFill="1" applyBorder="1" applyAlignment="1" applyProtection="1">
      <alignment horizontal="center" vertical="center" wrapText="1"/>
      <protection locked="0"/>
    </xf>
    <xf numFmtId="0" fontId="71" fillId="9" borderId="26" xfId="0" applyFont="1" applyFill="1" applyBorder="1" applyAlignment="1" applyProtection="1">
      <alignment horizontal="center" vertical="center" wrapText="1"/>
      <protection locked="0"/>
    </xf>
    <xf numFmtId="0" fontId="71" fillId="9" borderId="19" xfId="0" applyFont="1" applyFill="1" applyBorder="1" applyAlignment="1" applyProtection="1">
      <alignment horizontal="center" vertical="center" wrapText="1"/>
      <protection locked="0"/>
    </xf>
    <xf numFmtId="0" fontId="72" fillId="9" borderId="19" xfId="0" applyFont="1" applyFill="1" applyBorder="1" applyAlignment="1" applyProtection="1">
      <alignment horizontal="center" vertical="center" wrapText="1"/>
      <protection locked="0"/>
    </xf>
    <xf numFmtId="0" fontId="46" fillId="11" borderId="21" xfId="0" applyFont="1" applyFill="1" applyBorder="1" applyAlignment="1" applyProtection="1">
      <alignment horizontal="center" vertical="center" wrapText="1"/>
      <protection hidden="1"/>
    </xf>
    <xf numFmtId="0" fontId="45" fillId="19" borderId="28" xfId="0" applyFont="1" applyFill="1" applyBorder="1" applyAlignment="1" applyProtection="1">
      <alignment horizontal="center" vertical="center" wrapText="1"/>
      <protection hidden="1"/>
    </xf>
    <xf numFmtId="0" fontId="45" fillId="19" borderId="30" xfId="0" applyFont="1" applyFill="1" applyBorder="1" applyAlignment="1" applyProtection="1">
      <alignment horizontal="center" vertical="center" wrapText="1"/>
      <protection hidden="1"/>
    </xf>
    <xf numFmtId="0" fontId="20" fillId="19" borderId="30" xfId="0" applyFont="1" applyFill="1" applyBorder="1" applyAlignment="1" applyProtection="1">
      <alignment horizontal="center" vertical="center" wrapText="1"/>
      <protection hidden="1"/>
    </xf>
    <xf numFmtId="0" fontId="47" fillId="19" borderId="21" xfId="0" applyFont="1" applyFill="1" applyBorder="1" applyAlignment="1" applyProtection="1">
      <alignment horizontal="center" vertical="center" wrapText="1"/>
      <protection hidden="1"/>
    </xf>
    <xf numFmtId="0" fontId="37" fillId="19" borderId="21" xfId="0" applyFont="1" applyFill="1" applyBorder="1" applyAlignment="1" applyProtection="1">
      <alignment horizontal="center" vertical="center" wrapText="1"/>
      <protection hidden="1"/>
    </xf>
    <xf numFmtId="0" fontId="46" fillId="19" borderId="21" xfId="0" applyFont="1" applyFill="1" applyBorder="1" applyAlignment="1" applyProtection="1">
      <alignment horizontal="center" vertical="center" wrapText="1"/>
      <protection hidden="1"/>
    </xf>
    <xf numFmtId="0" fontId="20" fillId="19" borderId="21" xfId="0" applyFont="1" applyFill="1" applyBorder="1" applyAlignment="1" applyProtection="1">
      <alignment horizontal="center" vertical="center" wrapText="1"/>
      <protection hidden="1"/>
    </xf>
    <xf numFmtId="0" fontId="45" fillId="19" borderId="21" xfId="0" applyFont="1" applyFill="1" applyBorder="1" applyAlignment="1" applyProtection="1">
      <alignment horizontal="center" vertical="center" wrapText="1"/>
      <protection hidden="1"/>
    </xf>
    <xf numFmtId="0" fontId="71" fillId="19" borderId="24" xfId="0" applyFont="1" applyFill="1" applyBorder="1" applyAlignment="1" applyProtection="1">
      <alignment horizontal="center" vertical="center" wrapText="1"/>
      <protection locked="0"/>
    </xf>
    <xf numFmtId="0" fontId="71" fillId="19" borderId="37" xfId="0" applyFont="1" applyFill="1" applyBorder="1" applyAlignment="1" applyProtection="1">
      <alignment horizontal="center" vertical="center" wrapText="1"/>
      <protection locked="0"/>
    </xf>
    <xf numFmtId="0" fontId="72" fillId="19" borderId="37" xfId="0" applyFont="1" applyFill="1" applyBorder="1" applyAlignment="1" applyProtection="1">
      <alignment horizontal="center" vertical="center" wrapText="1"/>
      <protection locked="0"/>
    </xf>
    <xf numFmtId="0" fontId="71" fillId="19" borderId="26" xfId="0" applyFont="1" applyFill="1" applyBorder="1" applyAlignment="1" applyProtection="1">
      <alignment horizontal="center" vertical="center" wrapText="1"/>
      <protection locked="0"/>
    </xf>
    <xf numFmtId="0" fontId="71" fillId="19" borderId="19" xfId="0" applyFont="1" applyFill="1" applyBorder="1" applyAlignment="1" applyProtection="1">
      <alignment horizontal="center" vertical="center" wrapText="1"/>
      <protection locked="0"/>
    </xf>
    <xf numFmtId="0" fontId="72" fillId="19" borderId="19" xfId="0" applyFont="1" applyFill="1" applyBorder="1" applyAlignment="1" applyProtection="1">
      <alignment horizontal="center" vertical="center" wrapText="1"/>
      <protection locked="0"/>
    </xf>
    <xf numFmtId="0" fontId="25" fillId="18" borderId="69" xfId="0" applyFont="1" applyFill="1" applyBorder="1" applyAlignment="1" applyProtection="1">
      <alignment horizontal="center" vertical="center" wrapText="1"/>
      <protection hidden="1"/>
    </xf>
    <xf numFmtId="0" fontId="25" fillId="18" borderId="59" xfId="0" applyFont="1" applyFill="1" applyBorder="1" applyAlignment="1" applyProtection="1">
      <alignment horizontal="center" vertical="center" wrapText="1"/>
      <protection hidden="1"/>
    </xf>
    <xf numFmtId="0" fontId="28" fillId="18" borderId="62" xfId="0" applyFont="1" applyFill="1" applyBorder="1" applyAlignment="1" applyProtection="1">
      <alignment horizontal="center" vertical="center" wrapText="1"/>
      <protection hidden="1"/>
    </xf>
    <xf numFmtId="0" fontId="73" fillId="18" borderId="21" xfId="0" applyFont="1" applyFill="1" applyBorder="1" applyAlignment="1" applyProtection="1">
      <alignment horizontal="center" vertical="center" wrapText="1"/>
      <protection hidden="1"/>
    </xf>
    <xf numFmtId="0" fontId="29" fillId="18" borderId="36" xfId="0" applyFont="1" applyFill="1" applyBorder="1" applyAlignment="1" applyProtection="1">
      <alignment horizontal="center" vertical="center" wrapText="1"/>
      <protection locked="0"/>
    </xf>
    <xf numFmtId="0" fontId="29" fillId="18" borderId="20" xfId="0" applyFont="1" applyFill="1" applyBorder="1" applyAlignment="1" applyProtection="1">
      <alignment horizontal="center" vertical="center" wrapText="1"/>
      <protection locked="0"/>
    </xf>
    <xf numFmtId="0" fontId="29" fillId="18" borderId="26" xfId="0" applyFont="1" applyFill="1" applyBorder="1" applyAlignment="1" applyProtection="1">
      <alignment horizontal="center" vertical="center" wrapText="1"/>
      <protection locked="0"/>
    </xf>
    <xf numFmtId="0" fontId="29" fillId="18" borderId="19" xfId="0" applyFont="1" applyFill="1" applyBorder="1" applyAlignment="1" applyProtection="1">
      <alignment horizontal="center" vertical="center" wrapText="1"/>
      <protection locked="0"/>
    </xf>
    <xf numFmtId="0" fontId="25" fillId="9" borderId="69" xfId="0" applyFont="1" applyFill="1" applyBorder="1" applyAlignment="1" applyProtection="1">
      <alignment horizontal="center" vertical="center" wrapText="1"/>
      <protection hidden="1"/>
    </xf>
    <xf numFmtId="0" fontId="25" fillId="9" borderId="59" xfId="0" applyFont="1" applyFill="1" applyBorder="1" applyAlignment="1" applyProtection="1">
      <alignment horizontal="center" vertical="center" wrapText="1"/>
      <protection hidden="1"/>
    </xf>
    <xf numFmtId="0" fontId="28" fillId="9" borderId="62" xfId="0" applyFont="1" applyFill="1" applyBorder="1" applyAlignment="1" applyProtection="1">
      <alignment horizontal="center" vertical="center" wrapText="1"/>
      <protection hidden="1"/>
    </xf>
    <xf numFmtId="0" fontId="73" fillId="9" borderId="21" xfId="0" applyFont="1" applyFill="1" applyBorder="1" applyAlignment="1" applyProtection="1">
      <alignment horizontal="center" vertical="center" wrapText="1"/>
      <protection hidden="1"/>
    </xf>
    <xf numFmtId="0" fontId="29" fillId="9" borderId="36" xfId="0" applyFont="1" applyFill="1" applyBorder="1" applyAlignment="1" applyProtection="1">
      <alignment horizontal="center" vertical="center" wrapText="1"/>
      <protection locked="0"/>
    </xf>
    <xf numFmtId="0" fontId="29" fillId="9" borderId="20" xfId="0" applyFont="1" applyFill="1" applyBorder="1" applyAlignment="1" applyProtection="1">
      <alignment horizontal="center" vertical="center" wrapText="1"/>
      <protection locked="0"/>
    </xf>
    <xf numFmtId="0" fontId="29" fillId="9" borderId="26" xfId="0" applyFont="1" applyFill="1" applyBorder="1" applyAlignment="1" applyProtection="1">
      <alignment horizontal="center" vertical="center" wrapText="1"/>
      <protection locked="0"/>
    </xf>
    <xf numFmtId="0" fontId="29" fillId="9" borderId="19" xfId="0" applyFont="1" applyFill="1" applyBorder="1" applyAlignment="1" applyProtection="1">
      <alignment horizontal="center" vertical="center" wrapText="1"/>
      <protection locked="0"/>
    </xf>
    <xf numFmtId="0" fontId="25" fillId="11" borderId="69" xfId="0" applyFont="1" applyFill="1" applyBorder="1" applyAlignment="1" applyProtection="1">
      <alignment horizontal="center" vertical="center" wrapText="1"/>
      <protection hidden="1"/>
    </xf>
    <xf numFmtId="0" fontId="25" fillId="11" borderId="59" xfId="0" applyFont="1" applyFill="1" applyBorder="1" applyAlignment="1" applyProtection="1">
      <alignment horizontal="center" vertical="center" wrapText="1"/>
      <protection hidden="1"/>
    </xf>
    <xf numFmtId="0" fontId="28" fillId="11" borderId="62" xfId="0" applyFont="1" applyFill="1" applyBorder="1" applyAlignment="1" applyProtection="1">
      <alignment horizontal="center" vertical="center" wrapText="1"/>
      <protection hidden="1"/>
    </xf>
    <xf numFmtId="0" fontId="73" fillId="11" borderId="21" xfId="0" applyFont="1" applyFill="1" applyBorder="1" applyAlignment="1" applyProtection="1">
      <alignment horizontal="center" vertical="center" wrapText="1"/>
      <protection hidden="1"/>
    </xf>
    <xf numFmtId="0" fontId="29" fillId="11" borderId="36" xfId="0" applyFont="1" applyFill="1" applyBorder="1" applyAlignment="1" applyProtection="1">
      <alignment horizontal="center" vertical="center" wrapText="1"/>
      <protection locked="0"/>
    </xf>
    <xf numFmtId="0" fontId="29" fillId="11" borderId="20" xfId="0" applyFont="1" applyFill="1" applyBorder="1" applyAlignment="1" applyProtection="1">
      <alignment horizontal="center" vertical="center" wrapText="1"/>
      <protection locked="0"/>
    </xf>
    <xf numFmtId="0" fontId="29" fillId="11" borderId="26" xfId="0" applyFont="1" applyFill="1" applyBorder="1" applyAlignment="1" applyProtection="1">
      <alignment horizontal="center" vertical="center" wrapText="1"/>
      <protection locked="0"/>
    </xf>
    <xf numFmtId="0" fontId="29" fillId="11" borderId="19" xfId="0" applyFont="1" applyFill="1" applyBorder="1" applyAlignment="1" applyProtection="1">
      <alignment horizontal="center" vertical="center" wrapText="1"/>
      <protection locked="0"/>
    </xf>
    <xf numFmtId="0" fontId="45" fillId="15" borderId="28" xfId="0" applyFont="1" applyFill="1" applyBorder="1" applyAlignment="1" applyProtection="1">
      <alignment horizontal="center" vertical="center" wrapText="1"/>
      <protection hidden="1"/>
    </xf>
    <xf numFmtId="0" fontId="45" fillId="15" borderId="30" xfId="0" applyFont="1" applyFill="1" applyBorder="1" applyAlignment="1" applyProtection="1">
      <alignment horizontal="center" vertical="center" wrapText="1"/>
      <protection hidden="1"/>
    </xf>
    <xf numFmtId="0" fontId="20" fillId="15" borderId="30" xfId="0" applyFont="1" applyFill="1" applyBorder="1" applyAlignment="1" applyProtection="1">
      <alignment horizontal="center" vertical="center" wrapText="1"/>
      <protection hidden="1"/>
    </xf>
    <xf numFmtId="0" fontId="47" fillId="15" borderId="21" xfId="0" applyFont="1" applyFill="1" applyBorder="1" applyAlignment="1" applyProtection="1">
      <alignment horizontal="center" vertical="center" wrapText="1"/>
      <protection hidden="1"/>
    </xf>
    <xf numFmtId="0" fontId="37" fillId="15" borderId="21" xfId="0" applyFont="1" applyFill="1" applyBorder="1" applyAlignment="1" applyProtection="1">
      <alignment horizontal="center" vertical="center" wrapText="1"/>
      <protection hidden="1"/>
    </xf>
    <xf numFmtId="0" fontId="46" fillId="15" borderId="21" xfId="0" applyFont="1" applyFill="1" applyBorder="1" applyAlignment="1" applyProtection="1">
      <alignment horizontal="center" vertical="center" wrapText="1"/>
      <protection hidden="1"/>
    </xf>
    <xf numFmtId="0" fontId="20" fillId="15" borderId="21" xfId="0" applyFont="1" applyFill="1" applyBorder="1" applyAlignment="1" applyProtection="1">
      <alignment horizontal="center" vertical="center" wrapText="1"/>
      <protection hidden="1"/>
    </xf>
    <xf numFmtId="0" fontId="45" fillId="15" borderId="21" xfId="0" applyFont="1" applyFill="1" applyBorder="1" applyAlignment="1" applyProtection="1">
      <alignment horizontal="center" vertical="center" wrapText="1"/>
      <protection hidden="1"/>
    </xf>
    <xf numFmtId="0" fontId="71" fillId="15" borderId="24" xfId="0" applyFont="1" applyFill="1" applyBorder="1" applyAlignment="1" applyProtection="1">
      <alignment horizontal="center" vertical="center" wrapText="1"/>
      <protection locked="0"/>
    </xf>
    <xf numFmtId="0" fontId="71" fillId="15" borderId="37" xfId="0" applyFont="1" applyFill="1" applyBorder="1" applyAlignment="1" applyProtection="1">
      <alignment horizontal="center" vertical="center" wrapText="1"/>
      <protection locked="0"/>
    </xf>
    <xf numFmtId="0" fontId="72" fillId="15" borderId="37" xfId="0" applyFont="1" applyFill="1" applyBorder="1" applyAlignment="1" applyProtection="1">
      <alignment horizontal="center" vertical="center" wrapText="1"/>
      <protection locked="0"/>
    </xf>
    <xf numFmtId="0" fontId="71" fillId="15" borderId="26" xfId="0" applyFont="1" applyFill="1" applyBorder="1" applyAlignment="1" applyProtection="1">
      <alignment horizontal="center" vertical="center" wrapText="1"/>
      <protection locked="0"/>
    </xf>
    <xf numFmtId="0" fontId="71" fillId="15" borderId="19" xfId="0" applyFont="1" applyFill="1" applyBorder="1" applyAlignment="1" applyProtection="1">
      <alignment horizontal="center" vertical="center" wrapText="1"/>
      <protection locked="0"/>
    </xf>
    <xf numFmtId="0" fontId="72" fillId="15" borderId="19" xfId="0" applyFont="1" applyFill="1" applyBorder="1" applyAlignment="1" applyProtection="1">
      <alignment horizontal="center" vertical="center" wrapText="1"/>
      <protection locked="0"/>
    </xf>
    <xf numFmtId="0" fontId="25" fillId="15" borderId="74" xfId="0" applyFont="1" applyFill="1" applyBorder="1" applyAlignment="1" applyProtection="1">
      <alignment horizontal="center" vertical="center" wrapText="1"/>
      <protection hidden="1"/>
    </xf>
    <xf numFmtId="0" fontId="73" fillId="15" borderId="38" xfId="0" applyFont="1" applyFill="1" applyBorder="1" applyAlignment="1" applyProtection="1">
      <alignment horizontal="center" vertical="center" wrapText="1"/>
      <protection hidden="1"/>
    </xf>
    <xf numFmtId="0" fontId="29" fillId="15" borderId="63" xfId="0" applyFont="1" applyFill="1" applyBorder="1" applyAlignment="1" applyProtection="1">
      <alignment horizontal="center" vertical="center" wrapText="1"/>
      <protection locked="0"/>
    </xf>
    <xf numFmtId="0" fontId="29" fillId="15" borderId="27" xfId="0" applyFont="1" applyFill="1" applyBorder="1" applyAlignment="1" applyProtection="1">
      <alignment horizontal="center" vertical="center" wrapText="1"/>
      <protection locked="0"/>
    </xf>
    <xf numFmtId="0" fontId="29" fillId="15" borderId="28" xfId="0" applyFont="1" applyFill="1" applyBorder="1" applyAlignment="1" applyProtection="1">
      <alignment horizontal="center" vertical="center" wrapText="1"/>
      <protection locked="0"/>
    </xf>
    <xf numFmtId="0" fontId="29" fillId="15" borderId="30" xfId="0" applyFont="1" applyFill="1" applyBorder="1" applyAlignment="1" applyProtection="1">
      <alignment horizontal="center" vertical="center" wrapText="1"/>
      <protection locked="0"/>
    </xf>
    <xf numFmtId="0" fontId="29" fillId="15" borderId="29" xfId="0" applyFont="1" applyFill="1" applyBorder="1" applyAlignment="1" applyProtection="1">
      <alignment horizontal="center" vertical="center" wrapText="1"/>
      <protection locked="0"/>
    </xf>
    <xf numFmtId="0" fontId="77" fillId="17" borderId="153" xfId="0" applyFont="1" applyFill="1" applyBorder="1" applyAlignment="1" applyProtection="1">
      <alignment horizontal="center" vertical="center" wrapText="1"/>
      <protection hidden="1"/>
    </xf>
    <xf numFmtId="0" fontId="71" fillId="10" borderId="28" xfId="0" applyFont="1" applyFill="1" applyBorder="1" applyAlignment="1" applyProtection="1">
      <alignment horizontal="center" vertical="center" wrapText="1"/>
      <protection locked="0"/>
    </xf>
    <xf numFmtId="0" fontId="71" fillId="10" borderId="30" xfId="0" applyFont="1" applyFill="1" applyBorder="1" applyAlignment="1" applyProtection="1">
      <alignment horizontal="center" vertical="center" wrapText="1"/>
      <protection locked="0"/>
    </xf>
    <xf numFmtId="0" fontId="72" fillId="10" borderId="30" xfId="0" applyFont="1" applyFill="1" applyBorder="1" applyAlignment="1" applyProtection="1">
      <alignment horizontal="center" vertical="center" wrapText="1"/>
      <protection locked="0"/>
    </xf>
    <xf numFmtId="0" fontId="71" fillId="18" borderId="28" xfId="0" applyFont="1" applyFill="1" applyBorder="1" applyAlignment="1" applyProtection="1">
      <alignment horizontal="center" vertical="center" wrapText="1"/>
      <protection locked="0"/>
    </xf>
    <xf numFmtId="0" fontId="71" fillId="18" borderId="30" xfId="0" applyFont="1" applyFill="1" applyBorder="1" applyAlignment="1" applyProtection="1">
      <alignment horizontal="center" vertical="center" wrapText="1"/>
      <protection locked="0"/>
    </xf>
    <xf numFmtId="0" fontId="72" fillId="18" borderId="30" xfId="0" applyFont="1" applyFill="1" applyBorder="1" applyAlignment="1" applyProtection="1">
      <alignment horizontal="center" vertical="center" wrapText="1"/>
      <protection locked="0"/>
    </xf>
    <xf numFmtId="0" fontId="71" fillId="9" borderId="28" xfId="0" applyFont="1" applyFill="1" applyBorder="1" applyAlignment="1" applyProtection="1">
      <alignment horizontal="center" vertical="center" wrapText="1"/>
      <protection locked="0"/>
    </xf>
    <xf numFmtId="0" fontId="71" fillId="9" borderId="30" xfId="0" applyFont="1" applyFill="1" applyBorder="1" applyAlignment="1" applyProtection="1">
      <alignment horizontal="center" vertical="center" wrapText="1"/>
      <protection locked="0"/>
    </xf>
    <xf numFmtId="0" fontId="72" fillId="9" borderId="30" xfId="0" applyFont="1" applyFill="1" applyBorder="1" applyAlignment="1" applyProtection="1">
      <alignment horizontal="center" vertical="center" wrapText="1"/>
      <protection locked="0"/>
    </xf>
    <xf numFmtId="0" fontId="71" fillId="11" borderId="28" xfId="0" applyFont="1" applyFill="1" applyBorder="1" applyAlignment="1" applyProtection="1">
      <alignment horizontal="center" vertical="center" wrapText="1"/>
      <protection locked="0"/>
    </xf>
    <xf numFmtId="0" fontId="71" fillId="11" borderId="30" xfId="0" applyFont="1" applyFill="1" applyBorder="1" applyAlignment="1" applyProtection="1">
      <alignment horizontal="center" vertical="center" wrapText="1"/>
      <protection locked="0"/>
    </xf>
    <xf numFmtId="0" fontId="72" fillId="11"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30" xfId="0" applyFont="1" applyFill="1" applyBorder="1" applyAlignment="1" applyProtection="1">
      <alignment horizontal="center" vertical="center" wrapText="1"/>
      <protection locked="0"/>
    </xf>
    <xf numFmtId="0" fontId="72" fillId="19" borderId="30" xfId="0" applyFont="1" applyFill="1" applyBorder="1" applyAlignment="1" applyProtection="1">
      <alignment horizontal="center" vertical="center" wrapText="1"/>
      <protection locked="0"/>
    </xf>
    <xf numFmtId="0" fontId="71" fillId="15" borderId="28" xfId="0" applyFont="1" applyFill="1" applyBorder="1" applyAlignment="1" applyProtection="1">
      <alignment horizontal="center" vertical="center" wrapText="1"/>
      <protection locked="0"/>
    </xf>
    <xf numFmtId="0" fontId="71" fillId="15" borderId="30" xfId="0" applyFont="1" applyFill="1" applyBorder="1" applyAlignment="1" applyProtection="1">
      <alignment horizontal="center" vertical="center" wrapText="1"/>
      <protection locked="0"/>
    </xf>
    <xf numFmtId="0" fontId="72" fillId="15" borderId="30" xfId="0" applyFont="1" applyFill="1" applyBorder="1" applyAlignment="1" applyProtection="1">
      <alignment horizontal="center" vertical="center" wrapText="1"/>
      <protection locked="0"/>
    </xf>
    <xf numFmtId="0" fontId="29" fillId="18" borderId="28" xfId="0" applyFont="1" applyFill="1" applyBorder="1" applyAlignment="1" applyProtection="1">
      <alignment horizontal="center" vertical="center" wrapText="1"/>
      <protection locked="0"/>
    </xf>
    <xf numFmtId="0" fontId="29" fillId="18" borderId="30" xfId="0" applyFont="1" applyFill="1" applyBorder="1" applyAlignment="1" applyProtection="1">
      <alignment horizontal="center" vertical="center" wrapText="1"/>
      <protection locked="0"/>
    </xf>
    <xf numFmtId="0" fontId="29" fillId="9" borderId="28" xfId="0" applyFont="1" applyFill="1" applyBorder="1" applyAlignment="1" applyProtection="1">
      <alignment horizontal="center" vertical="center" wrapText="1"/>
      <protection locked="0"/>
    </xf>
    <xf numFmtId="0" fontId="29" fillId="9" borderId="30" xfId="0" applyFont="1" applyFill="1" applyBorder="1" applyAlignment="1" applyProtection="1">
      <alignment horizontal="center" vertical="center" wrapText="1"/>
      <protection locked="0"/>
    </xf>
    <xf numFmtId="0" fontId="29" fillId="11" borderId="28" xfId="0" applyFont="1" applyFill="1" applyBorder="1" applyAlignment="1" applyProtection="1">
      <alignment horizontal="center" vertical="center" wrapText="1"/>
      <protection locked="0"/>
    </xf>
    <xf numFmtId="0" fontId="29" fillId="11" borderId="30" xfId="0" applyFont="1" applyFill="1" applyBorder="1" applyAlignment="1" applyProtection="1">
      <alignment horizontal="center" vertical="center" wrapText="1"/>
      <protection locked="0"/>
    </xf>
    <xf numFmtId="0" fontId="29" fillId="17" borderId="28" xfId="0" applyFont="1" applyFill="1" applyBorder="1" applyAlignment="1" applyProtection="1">
      <alignment horizontal="center" vertical="center" wrapText="1"/>
      <protection locked="0"/>
    </xf>
    <xf numFmtId="0" fontId="29" fillId="17" borderId="30" xfId="0" applyFont="1" applyFill="1" applyBorder="1" applyAlignment="1" applyProtection="1">
      <alignment horizontal="center" vertical="center" wrapText="1"/>
      <protection locked="0"/>
    </xf>
    <xf numFmtId="0" fontId="4" fillId="9" borderId="62" xfId="0" applyFont="1" applyFill="1" applyBorder="1" applyAlignment="1" applyProtection="1">
      <alignment horizontal="center" vertical="center" wrapText="1"/>
      <protection hidden="1"/>
    </xf>
    <xf numFmtId="0" fontId="4" fillId="9" borderId="3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26"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67" fillId="9" borderId="30" xfId="0" applyFont="1" applyFill="1" applyBorder="1" applyAlignment="1" applyProtection="1">
      <alignment horizontal="center" vertical="center" wrapText="1"/>
      <protection locked="0"/>
    </xf>
    <xf numFmtId="0" fontId="67" fillId="9" borderId="54" xfId="0" applyFont="1" applyFill="1" applyBorder="1" applyAlignment="1" applyProtection="1">
      <alignment horizontal="center" vertical="center" wrapText="1"/>
      <protection hidden="1"/>
    </xf>
    <xf numFmtId="0" fontId="67" fillId="9" borderId="49" xfId="0" applyFont="1" applyFill="1" applyBorder="1" applyAlignment="1" applyProtection="1">
      <alignment horizontal="center" vertical="center" wrapText="1"/>
      <protection hidden="1"/>
    </xf>
    <xf numFmtId="0" fontId="61" fillId="12" borderId="0" xfId="0" applyFont="1" applyFill="1" applyBorder="1" applyAlignment="1" applyProtection="1">
      <alignment horizontal="left" vertical="center" wrapText="1"/>
      <protection hidden="1"/>
    </xf>
    <xf numFmtId="0" fontId="34" fillId="14" borderId="53" xfId="0" applyFont="1" applyFill="1" applyBorder="1" applyAlignment="1" applyProtection="1">
      <alignment horizontal="center" vertical="center" wrapText="1"/>
      <protection hidden="1"/>
    </xf>
    <xf numFmtId="0" fontId="34" fillId="14" borderId="52" xfId="0" applyFont="1" applyFill="1" applyBorder="1" applyAlignment="1" applyProtection="1">
      <alignment horizontal="center" vertical="center" wrapText="1"/>
      <protection hidden="1"/>
    </xf>
    <xf numFmtId="0" fontId="34" fillId="14" borderId="99" xfId="0" applyFont="1" applyFill="1" applyBorder="1" applyAlignment="1" applyProtection="1">
      <alignment horizontal="center" vertical="center" wrapText="1"/>
      <protection hidden="1"/>
    </xf>
    <xf numFmtId="0" fontId="49" fillId="14" borderId="175" xfId="0" applyFont="1" applyFill="1" applyBorder="1" applyAlignment="1" applyProtection="1">
      <alignment horizontal="center" vertical="center" wrapText="1"/>
      <protection hidden="1"/>
    </xf>
    <xf numFmtId="0" fontId="49" fillId="14" borderId="32" xfId="0" applyFont="1" applyFill="1" applyBorder="1" applyAlignment="1" applyProtection="1">
      <alignment horizontal="center" vertical="center" wrapText="1"/>
      <protection hidden="1"/>
    </xf>
    <xf numFmtId="0" fontId="51" fillId="14" borderId="32" xfId="0" applyFont="1" applyFill="1" applyBorder="1" applyAlignment="1" applyProtection="1">
      <alignment horizontal="center" vertical="center" wrapText="1"/>
      <protection hidden="1"/>
    </xf>
    <xf numFmtId="0" fontId="4" fillId="14" borderId="176" xfId="0" applyFont="1" applyFill="1" applyBorder="1" applyAlignment="1" applyProtection="1">
      <alignment horizontal="center" vertical="center" wrapText="1"/>
      <protection hidden="1"/>
    </xf>
    <xf numFmtId="0" fontId="4" fillId="14" borderId="177" xfId="0" applyFont="1" applyFill="1" applyBorder="1" applyAlignment="1" applyProtection="1">
      <alignment horizontal="center" vertical="center" wrapText="1"/>
      <protection hidden="1"/>
    </xf>
    <xf numFmtId="0" fontId="75" fillId="14" borderId="72" xfId="0" applyFont="1" applyFill="1" applyBorder="1" applyAlignment="1" applyProtection="1">
      <alignment horizontal="center" vertical="center" wrapText="1"/>
      <protection hidden="1"/>
    </xf>
    <xf numFmtId="0" fontId="93" fillId="13" borderId="92" xfId="0" applyFont="1" applyFill="1" applyBorder="1" applyAlignment="1" applyProtection="1">
      <alignment horizontal="center" vertical="center" textRotation="90" wrapText="1"/>
      <protection hidden="1"/>
    </xf>
    <xf numFmtId="0" fontId="46" fillId="14" borderId="91" xfId="0" applyFont="1" applyFill="1" applyBorder="1" applyAlignment="1" applyProtection="1">
      <alignment horizontal="center" vertical="center" textRotation="90" wrapText="1"/>
      <protection hidden="1"/>
    </xf>
    <xf numFmtId="0" fontId="64" fillId="14" borderId="92" xfId="0" applyFont="1" applyFill="1" applyBorder="1" applyAlignment="1" applyProtection="1">
      <alignment horizontal="center" vertical="center" textRotation="90" wrapText="1"/>
      <protection hidden="1"/>
    </xf>
    <xf numFmtId="0" fontId="93" fillId="14" borderId="92" xfId="0" applyFont="1" applyFill="1" applyBorder="1" applyAlignment="1" applyProtection="1">
      <alignment horizontal="center" vertical="center" textRotation="90" wrapText="1"/>
      <protection hidden="1"/>
    </xf>
    <xf numFmtId="0" fontId="53" fillId="14" borderId="92" xfId="0" applyFont="1" applyFill="1" applyBorder="1" applyAlignment="1" applyProtection="1">
      <alignment horizontal="center" vertical="center" textRotation="90" wrapText="1"/>
      <protection hidden="1"/>
    </xf>
    <xf numFmtId="1" fontId="54" fillId="13" borderId="107" xfId="0" applyNumberFormat="1" applyFont="1" applyFill="1" applyBorder="1" applyAlignment="1" applyProtection="1">
      <alignment horizontal="center" vertical="center"/>
      <protection hidden="1"/>
    </xf>
    <xf numFmtId="1" fontId="57" fillId="13" borderId="121" xfId="0" applyNumberFormat="1" applyFont="1" applyFill="1" applyBorder="1" applyAlignment="1" applyProtection="1">
      <alignment horizontal="center" vertical="center"/>
      <protection hidden="1"/>
    </xf>
    <xf numFmtId="0" fontId="56" fillId="0" borderId="147" xfId="0" applyFont="1" applyBorder="1" applyAlignment="1" applyProtection="1">
      <alignment horizontal="center" vertical="center"/>
      <protection hidden="1"/>
    </xf>
    <xf numFmtId="0" fontId="56" fillId="0" borderId="142" xfId="0" applyFont="1" applyBorder="1" applyAlignment="1" applyProtection="1">
      <alignment horizontal="center" vertical="center"/>
      <protection hidden="1"/>
    </xf>
    <xf numFmtId="0" fontId="56" fillId="0" borderId="179" xfId="0" applyFont="1" applyBorder="1" applyAlignment="1" applyProtection="1">
      <alignment horizontal="center" vertical="center"/>
      <protection hidden="1"/>
    </xf>
    <xf numFmtId="0" fontId="56" fillId="0" borderId="183" xfId="0" applyFont="1" applyBorder="1" applyAlignment="1" applyProtection="1">
      <alignment horizontal="center" vertical="center"/>
      <protection hidden="1"/>
    </xf>
    <xf numFmtId="0" fontId="54" fillId="0" borderId="189" xfId="0" applyFont="1" applyBorder="1" applyAlignment="1" applyProtection="1">
      <alignment horizontal="center" vertical="center"/>
      <protection hidden="1"/>
    </xf>
    <xf numFmtId="0" fontId="55" fillId="0" borderId="190" xfId="0" applyFont="1" applyBorder="1" applyAlignment="1" applyProtection="1">
      <alignment horizontal="center" vertical="center"/>
      <protection hidden="1"/>
    </xf>
    <xf numFmtId="0" fontId="54" fillId="0" borderId="191" xfId="0" applyFont="1" applyBorder="1" applyAlignment="1" applyProtection="1">
      <alignment horizontal="center" vertical="center"/>
      <protection hidden="1"/>
    </xf>
    <xf numFmtId="0" fontId="55" fillId="0" borderId="192" xfId="0" applyFont="1" applyBorder="1" applyAlignment="1" applyProtection="1">
      <alignment horizontal="center" vertical="center"/>
      <protection hidden="1"/>
    </xf>
    <xf numFmtId="1" fontId="56" fillId="0" borderId="182" xfId="0" applyNumberFormat="1" applyFont="1" applyBorder="1" applyAlignment="1" applyProtection="1">
      <alignment horizontal="center" vertical="center"/>
      <protection hidden="1"/>
    </xf>
    <xf numFmtId="0" fontId="56" fillId="14" borderId="143" xfId="0" applyFont="1" applyFill="1" applyBorder="1" applyAlignment="1" applyProtection="1">
      <alignment horizontal="center" vertical="center"/>
      <protection hidden="1"/>
    </xf>
    <xf numFmtId="0" fontId="56" fillId="14" borderId="184" xfId="0" applyFont="1" applyFill="1" applyBorder="1" applyAlignment="1" applyProtection="1">
      <alignment horizontal="center" vertical="center"/>
      <protection hidden="1"/>
    </xf>
    <xf numFmtId="0" fontId="54" fillId="14" borderId="90" xfId="0" applyFont="1" applyFill="1" applyBorder="1" applyAlignment="1" applyProtection="1">
      <alignment horizontal="center" vertical="center"/>
      <protection hidden="1"/>
    </xf>
    <xf numFmtId="0" fontId="54" fillId="14" borderId="143" xfId="0" applyFont="1" applyFill="1" applyBorder="1" applyAlignment="1" applyProtection="1">
      <alignment horizontal="center" vertical="center"/>
      <protection hidden="1"/>
    </xf>
    <xf numFmtId="0" fontId="56" fillId="19" borderId="142" xfId="0" applyFont="1" applyFill="1" applyBorder="1" applyAlignment="1" applyProtection="1">
      <alignment horizontal="center" vertical="center"/>
      <protection hidden="1"/>
    </xf>
    <xf numFmtId="0" fontId="56" fillId="19" borderId="183" xfId="0" applyFont="1" applyFill="1" applyBorder="1" applyAlignment="1" applyProtection="1">
      <alignment horizontal="center" vertical="center"/>
      <protection hidden="1"/>
    </xf>
    <xf numFmtId="0" fontId="54" fillId="19" borderId="68" xfId="0" applyFont="1" applyFill="1" applyBorder="1" applyAlignment="1" applyProtection="1">
      <alignment horizontal="center" vertical="center"/>
      <protection hidden="1"/>
    </xf>
    <xf numFmtId="0" fontId="54" fillId="19" borderId="142" xfId="0" applyFont="1" applyFill="1" applyBorder="1" applyAlignment="1" applyProtection="1">
      <alignment horizontal="center" vertical="center"/>
      <protection hidden="1"/>
    </xf>
    <xf numFmtId="0" fontId="54" fillId="19" borderId="84" xfId="0" applyFont="1" applyFill="1" applyBorder="1" applyAlignment="1" applyProtection="1">
      <alignment horizontal="center" vertical="center"/>
      <protection hidden="1"/>
    </xf>
    <xf numFmtId="0" fontId="54" fillId="19" borderId="86" xfId="0" applyFont="1" applyFill="1" applyBorder="1" applyAlignment="1" applyProtection="1">
      <alignment horizontal="center" vertical="center"/>
      <protection hidden="1"/>
    </xf>
    <xf numFmtId="0" fontId="46" fillId="19" borderId="149" xfId="0" applyFont="1" applyFill="1" applyBorder="1" applyAlignment="1" applyProtection="1">
      <alignment horizontal="center" vertical="center" textRotation="90" wrapText="1"/>
      <protection hidden="1"/>
    </xf>
    <xf numFmtId="0" fontId="56" fillId="19" borderId="179" xfId="0" applyFont="1" applyFill="1" applyBorder="1" applyAlignment="1" applyProtection="1">
      <alignment horizontal="center" vertical="center"/>
      <protection hidden="1"/>
    </xf>
    <xf numFmtId="0" fontId="54" fillId="19" borderId="191" xfId="0" applyFont="1" applyFill="1" applyBorder="1" applyAlignment="1" applyProtection="1">
      <alignment horizontal="center" vertical="center"/>
      <protection hidden="1"/>
    </xf>
    <xf numFmtId="0" fontId="55" fillId="19" borderId="190" xfId="0" applyFont="1" applyFill="1" applyBorder="1" applyAlignment="1" applyProtection="1">
      <alignment horizontal="center" vertical="center"/>
      <protection hidden="1"/>
    </xf>
    <xf numFmtId="0" fontId="54" fillId="19" borderId="79" xfId="0" applyFont="1" applyFill="1" applyBorder="1" applyAlignment="1" applyProtection="1">
      <alignment horizontal="center" vertical="center"/>
      <protection hidden="1"/>
    </xf>
    <xf numFmtId="0" fontId="55" fillId="19" borderId="84" xfId="0" applyFont="1" applyFill="1" applyBorder="1" applyAlignment="1" applyProtection="1">
      <alignment horizontal="center" vertical="center"/>
      <protection hidden="1"/>
    </xf>
    <xf numFmtId="0" fontId="54" fillId="19" borderId="135" xfId="0" applyFont="1" applyFill="1" applyBorder="1" applyAlignment="1" applyProtection="1">
      <alignment horizontal="center" vertical="center"/>
      <protection hidden="1"/>
    </xf>
    <xf numFmtId="0" fontId="55" fillId="19" borderId="86" xfId="0" applyFont="1" applyFill="1" applyBorder="1" applyAlignment="1" applyProtection="1">
      <alignment horizontal="center" vertical="center"/>
      <protection hidden="1"/>
    </xf>
    <xf numFmtId="0" fontId="55" fillId="19" borderId="192" xfId="0" applyFont="1" applyFill="1" applyBorder="1" applyAlignment="1" applyProtection="1">
      <alignment horizontal="center" vertical="center"/>
      <protection hidden="1"/>
    </xf>
    <xf numFmtId="0" fontId="55" fillId="19" borderId="141" xfId="0" applyFont="1" applyFill="1" applyBorder="1" applyAlignment="1" applyProtection="1">
      <alignment horizontal="center" vertical="center"/>
      <protection hidden="1"/>
    </xf>
    <xf numFmtId="0" fontId="55" fillId="19" borderId="145" xfId="0" applyFont="1" applyFill="1" applyBorder="1" applyAlignment="1" applyProtection="1">
      <alignment horizontal="center" vertical="center"/>
      <protection hidden="1"/>
    </xf>
    <xf numFmtId="0" fontId="56" fillId="14" borderId="109" xfId="0" applyFont="1" applyFill="1" applyBorder="1" applyAlignment="1" applyProtection="1">
      <alignment horizontal="center" vertical="center"/>
      <protection hidden="1"/>
    </xf>
    <xf numFmtId="0" fontId="65" fillId="14" borderId="122" xfId="0" applyFont="1" applyFill="1" applyBorder="1" applyAlignment="1" applyProtection="1">
      <alignment horizontal="center" vertical="center"/>
      <protection hidden="1"/>
    </xf>
    <xf numFmtId="0" fontId="57" fillId="14" borderId="85" xfId="0" applyFont="1" applyFill="1" applyBorder="1" applyAlignment="1" applyProtection="1">
      <alignment horizontal="center" vertical="center"/>
      <protection hidden="1"/>
    </xf>
    <xf numFmtId="1" fontId="54" fillId="14" borderId="107" xfId="0" applyNumberFormat="1" applyFont="1" applyFill="1" applyBorder="1" applyAlignment="1" applyProtection="1">
      <alignment horizontal="center" vertical="center"/>
      <protection hidden="1"/>
    </xf>
    <xf numFmtId="1" fontId="65" fillId="14" borderId="78" xfId="0" applyNumberFormat="1" applyFont="1" applyFill="1" applyBorder="1" applyAlignment="1" applyProtection="1">
      <alignment horizontal="center" vertical="center"/>
      <protection hidden="1"/>
    </xf>
    <xf numFmtId="1" fontId="57" fillId="14" borderId="121" xfId="0" applyNumberFormat="1" applyFont="1" applyFill="1" applyBorder="1" applyAlignment="1" applyProtection="1">
      <alignment horizontal="center" vertical="center"/>
      <protection hidden="1"/>
    </xf>
    <xf numFmtId="0" fontId="57" fillId="14" borderId="121" xfId="0" applyFont="1" applyFill="1" applyBorder="1" applyAlignment="1" applyProtection="1">
      <alignment horizontal="center" vertical="center"/>
      <protection hidden="1"/>
    </xf>
    <xf numFmtId="0" fontId="54" fillId="14" borderId="107" xfId="0" applyFont="1" applyFill="1" applyBorder="1" applyAlignment="1" applyProtection="1">
      <alignment horizontal="center" vertical="center"/>
      <protection hidden="1"/>
    </xf>
    <xf numFmtId="0" fontId="55" fillId="14" borderId="102" xfId="0" applyFont="1" applyFill="1" applyBorder="1" applyAlignment="1" applyProtection="1">
      <alignment horizontal="center" vertical="center"/>
      <protection hidden="1"/>
    </xf>
    <xf numFmtId="0" fontId="55" fillId="14" borderId="108" xfId="0" applyFont="1" applyFill="1" applyBorder="1" applyAlignment="1" applyProtection="1">
      <alignment horizontal="center" vertical="center"/>
      <protection hidden="1"/>
    </xf>
    <xf numFmtId="0" fontId="65" fillId="14" borderId="68" xfId="0" applyFont="1" applyFill="1" applyBorder="1" applyAlignment="1" applyProtection="1">
      <alignment horizontal="center" vertical="center"/>
      <protection hidden="1"/>
    </xf>
    <xf numFmtId="0" fontId="55" fillId="14" borderId="76" xfId="0" applyFont="1" applyFill="1" applyBorder="1" applyAlignment="1" applyProtection="1">
      <alignment horizontal="center" vertical="center"/>
      <protection hidden="1"/>
    </xf>
    <xf numFmtId="0" fontId="54" fillId="14" borderId="79" xfId="0" applyFont="1" applyFill="1" applyBorder="1" applyAlignment="1" applyProtection="1">
      <alignment horizontal="center" vertical="center"/>
      <protection hidden="1"/>
    </xf>
    <xf numFmtId="1" fontId="65" fillId="14" borderId="68" xfId="0" applyNumberFormat="1" applyFont="1" applyFill="1" applyBorder="1" applyAlignment="1" applyProtection="1">
      <alignment horizontal="center" vertical="center"/>
      <protection hidden="1"/>
    </xf>
    <xf numFmtId="0" fontId="55" fillId="14" borderId="84" xfId="0" applyFont="1" applyFill="1" applyBorder="1" applyAlignment="1" applyProtection="1">
      <alignment horizontal="center" vertical="center"/>
      <protection hidden="1"/>
    </xf>
    <xf numFmtId="0" fontId="55" fillId="14" borderId="90" xfId="0" applyFont="1" applyFill="1" applyBorder="1" applyAlignment="1" applyProtection="1">
      <alignment horizontal="center" vertical="center"/>
      <protection hidden="1"/>
    </xf>
    <xf numFmtId="0" fontId="56" fillId="13" borderId="109" xfId="0" applyFont="1" applyFill="1" applyBorder="1" applyAlignment="1" applyProtection="1">
      <alignment horizontal="center" vertical="center"/>
      <protection hidden="1"/>
    </xf>
    <xf numFmtId="0" fontId="65" fillId="13" borderId="122" xfId="0" applyFont="1" applyFill="1" applyBorder="1" applyAlignment="1" applyProtection="1">
      <alignment horizontal="center" vertical="center"/>
      <protection hidden="1"/>
    </xf>
    <xf numFmtId="0" fontId="57" fillId="13" borderId="85" xfId="0" applyFont="1" applyFill="1" applyBorder="1" applyAlignment="1" applyProtection="1">
      <alignment horizontal="center" vertical="center"/>
      <protection hidden="1"/>
    </xf>
    <xf numFmtId="1" fontId="54" fillId="13" borderId="79" xfId="0" applyNumberFormat="1" applyFont="1" applyFill="1" applyBorder="1" applyAlignment="1" applyProtection="1">
      <alignment horizontal="center" vertical="center"/>
      <protection hidden="1"/>
    </xf>
    <xf numFmtId="0" fontId="55" fillId="13" borderId="108" xfId="0" applyFont="1" applyFill="1" applyBorder="1" applyAlignment="1" applyProtection="1">
      <alignment horizontal="center" vertical="center"/>
      <protection hidden="1"/>
    </xf>
    <xf numFmtId="0" fontId="55" fillId="13" borderId="90" xfId="0" applyFont="1" applyFill="1" applyBorder="1" applyAlignment="1" applyProtection="1">
      <alignment horizontal="center" vertical="center"/>
      <protection hidden="1"/>
    </xf>
    <xf numFmtId="0" fontId="72" fillId="9" borderId="37" xfId="0" applyFont="1" applyFill="1" applyBorder="1" applyAlignment="1" applyProtection="1">
      <alignment horizontal="center" vertical="center" wrapText="1"/>
      <protection hidden="1"/>
    </xf>
    <xf numFmtId="0" fontId="72" fillId="9" borderId="19" xfId="0" applyFont="1" applyFill="1" applyBorder="1" applyAlignment="1" applyProtection="1">
      <alignment horizontal="center" vertical="center" wrapText="1"/>
      <protection hidden="1"/>
    </xf>
    <xf numFmtId="0" fontId="72" fillId="9" borderId="30" xfId="0" applyFont="1" applyFill="1" applyBorder="1" applyAlignment="1" applyProtection="1">
      <alignment horizontal="center" vertical="center" wrapText="1"/>
      <protection hidden="1"/>
    </xf>
    <xf numFmtId="0" fontId="72" fillId="11" borderId="37" xfId="0" applyFont="1" applyFill="1" applyBorder="1" applyAlignment="1" applyProtection="1">
      <alignment horizontal="center" vertical="center" wrapText="1"/>
      <protection hidden="1"/>
    </xf>
    <xf numFmtId="0" fontId="72" fillId="11" borderId="19" xfId="0" applyFont="1" applyFill="1" applyBorder="1" applyAlignment="1" applyProtection="1">
      <alignment horizontal="center" vertical="center" wrapText="1"/>
      <protection hidden="1"/>
    </xf>
    <xf numFmtId="0" fontId="72" fillId="11" borderId="30" xfId="0" applyFont="1" applyFill="1" applyBorder="1" applyAlignment="1" applyProtection="1">
      <alignment horizontal="center" vertical="center" wrapText="1"/>
      <protection hidden="1"/>
    </xf>
    <xf numFmtId="0" fontId="72" fillId="19" borderId="37" xfId="0" applyFont="1" applyFill="1" applyBorder="1" applyAlignment="1" applyProtection="1">
      <alignment horizontal="center" vertical="center" wrapText="1"/>
      <protection hidden="1"/>
    </xf>
    <xf numFmtId="0" fontId="72" fillId="19" borderId="19" xfId="0" applyFont="1" applyFill="1" applyBorder="1" applyAlignment="1" applyProtection="1">
      <alignment horizontal="center" vertical="center" wrapText="1"/>
      <protection hidden="1"/>
    </xf>
    <xf numFmtId="0" fontId="72" fillId="19" borderId="30" xfId="0" applyFont="1" applyFill="1" applyBorder="1" applyAlignment="1" applyProtection="1">
      <alignment horizontal="center" vertical="center" wrapText="1"/>
      <protection hidden="1"/>
    </xf>
    <xf numFmtId="0" fontId="72" fillId="15" borderId="37" xfId="0" applyFont="1" applyFill="1" applyBorder="1" applyAlignment="1" applyProtection="1">
      <alignment horizontal="center" vertical="center" wrapText="1"/>
      <protection hidden="1"/>
    </xf>
    <xf numFmtId="0" fontId="72" fillId="15" borderId="19" xfId="0" applyFont="1" applyFill="1" applyBorder="1" applyAlignment="1" applyProtection="1">
      <alignment horizontal="center" vertical="center" wrapText="1"/>
      <protection hidden="1"/>
    </xf>
    <xf numFmtId="0" fontId="72" fillId="15" borderId="30" xfId="0" applyFont="1" applyFill="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locked="0"/>
    </xf>
    <xf numFmtId="0" fontId="33" fillId="14" borderId="201" xfId="0" applyFont="1" applyFill="1" applyBorder="1" applyAlignment="1" applyProtection="1">
      <alignment horizontal="center" vertical="center" wrapText="1"/>
      <protection hidden="1"/>
    </xf>
    <xf numFmtId="0" fontId="76" fillId="14" borderId="202" xfId="0" applyFont="1" applyFill="1" applyBorder="1" applyAlignment="1" applyProtection="1">
      <alignment horizontal="center" vertical="center"/>
      <protection hidden="1"/>
    </xf>
    <xf numFmtId="0" fontId="0" fillId="0" borderId="0" xfId="0" applyAlignment="1" applyProtection="1">
      <alignment horizontal="center" vertical="center"/>
      <protection locked="0"/>
    </xf>
    <xf numFmtId="0" fontId="0" fillId="0" borderId="198" xfId="0" applyBorder="1" applyAlignment="1">
      <alignment horizontal="center" vertical="center" wrapText="1"/>
    </xf>
    <xf numFmtId="0" fontId="0" fillId="0" borderId="199" xfId="0" applyBorder="1" applyAlignment="1" applyProtection="1">
      <alignment horizontal="center" vertical="center" wrapText="1"/>
      <protection locked="0"/>
    </xf>
    <xf numFmtId="0" fontId="0" fillId="0" borderId="198" xfId="0" applyBorder="1" applyAlignment="1" applyProtection="1">
      <alignment horizontal="center" vertical="center" wrapText="1"/>
      <protection locked="0"/>
    </xf>
    <xf numFmtId="14" fontId="0" fillId="0" borderId="198" xfId="0" applyNumberFormat="1" applyBorder="1" applyAlignment="1" applyProtection="1">
      <alignment horizontal="center" vertical="center" wrapText="1"/>
      <protection locked="0"/>
    </xf>
    <xf numFmtId="0" fontId="0" fillId="0" borderId="198" xfId="0" applyBorder="1" applyAlignment="1">
      <alignment wrapText="1"/>
    </xf>
    <xf numFmtId="14" fontId="0" fillId="0" borderId="198" xfId="0" applyNumberFormat="1" applyBorder="1" applyAlignment="1">
      <alignment wrapText="1"/>
    </xf>
    <xf numFmtId="0" fontId="96" fillId="12" borderId="0" xfId="0" applyFont="1" applyFill="1" applyProtection="1">
      <protection hidden="1"/>
    </xf>
    <xf numFmtId="0" fontId="96" fillId="12" borderId="68" xfId="0" applyFont="1" applyFill="1" applyBorder="1" applyAlignment="1" applyProtection="1">
      <alignment horizontal="center" vertical="center"/>
      <protection hidden="1"/>
    </xf>
    <xf numFmtId="1" fontId="67" fillId="9" borderId="19" xfId="0" applyNumberFormat="1" applyFont="1" applyFill="1" applyBorder="1" applyAlignment="1" applyProtection="1">
      <alignment horizontal="center" vertical="center" wrapText="1"/>
      <protection locked="0"/>
    </xf>
    <xf numFmtId="0" fontId="80" fillId="2" borderId="34" xfId="0" applyFont="1" applyFill="1" applyBorder="1" applyAlignment="1" applyProtection="1">
      <alignment vertical="center" wrapText="1"/>
      <protection locked="0"/>
    </xf>
    <xf numFmtId="0" fontId="80" fillId="2" borderId="4" xfId="0" applyFont="1" applyFill="1" applyBorder="1" applyAlignment="1" applyProtection="1">
      <alignment vertical="center" wrapText="1"/>
      <protection locked="0"/>
    </xf>
    <xf numFmtId="0" fontId="86" fillId="12" borderId="166" xfId="1" applyFont="1" applyFill="1" applyBorder="1" applyAlignment="1" applyProtection="1">
      <alignment horizontal="center" vertical="center" wrapText="1"/>
    </xf>
    <xf numFmtId="0" fontId="97" fillId="12" borderId="167" xfId="0" applyFont="1" applyFill="1" applyBorder="1" applyAlignment="1">
      <alignment horizontal="center" vertical="center"/>
    </xf>
    <xf numFmtId="0" fontId="61" fillId="12" borderId="0" xfId="0" applyFont="1" applyFill="1" applyBorder="1" applyAlignment="1" applyProtection="1">
      <alignment horizontal="left" vertical="center" wrapText="1"/>
      <protection hidden="1"/>
    </xf>
    <xf numFmtId="1" fontId="72" fillId="10" borderId="37" xfId="0" applyNumberFormat="1" applyFont="1" applyFill="1" applyBorder="1" applyAlignment="1" applyProtection="1">
      <alignment horizontal="center" vertical="center" wrapText="1"/>
      <protection hidden="1"/>
    </xf>
    <xf numFmtId="1" fontId="72" fillId="10" borderId="19" xfId="0" applyNumberFormat="1" applyFont="1" applyFill="1" applyBorder="1" applyAlignment="1" applyProtection="1">
      <alignment horizontal="center" vertical="center" wrapText="1"/>
      <protection hidden="1"/>
    </xf>
    <xf numFmtId="1" fontId="72" fillId="10" borderId="30" xfId="0" applyNumberFormat="1" applyFont="1" applyFill="1" applyBorder="1" applyAlignment="1" applyProtection="1">
      <alignment horizontal="center" vertical="center" wrapText="1"/>
      <protection hidden="1"/>
    </xf>
    <xf numFmtId="1" fontId="72" fillId="18" borderId="37" xfId="0" applyNumberFormat="1" applyFont="1" applyFill="1" applyBorder="1" applyAlignment="1" applyProtection="1">
      <alignment horizontal="center" vertical="center" wrapText="1"/>
      <protection hidden="1"/>
    </xf>
    <xf numFmtId="1" fontId="72" fillId="18" borderId="19" xfId="0" applyNumberFormat="1" applyFont="1" applyFill="1" applyBorder="1" applyAlignment="1" applyProtection="1">
      <alignment horizontal="center" vertical="center" wrapText="1"/>
      <protection hidden="1"/>
    </xf>
    <xf numFmtId="1" fontId="72" fillId="18" borderId="30" xfId="0" applyNumberFormat="1" applyFont="1" applyFill="1" applyBorder="1" applyAlignment="1" applyProtection="1">
      <alignment horizontal="center" vertical="center" wrapText="1"/>
      <protection hidden="1"/>
    </xf>
    <xf numFmtId="1" fontId="1" fillId="0" borderId="0" xfId="0" applyNumberFormat="1" applyFont="1" applyAlignment="1" applyProtection="1">
      <alignment horizontal="center" vertical="center" wrapText="1"/>
      <protection hidden="1"/>
    </xf>
    <xf numFmtId="167" fontId="4" fillId="14" borderId="25" xfId="0" applyNumberFormat="1" applyFont="1" applyFill="1" applyBorder="1" applyAlignment="1" applyProtection="1">
      <alignment horizontal="center" vertical="center" wrapText="1"/>
      <protection hidden="1"/>
    </xf>
    <xf numFmtId="167" fontId="4" fillId="14" borderId="63" xfId="0" applyNumberFormat="1" applyFont="1" applyFill="1" applyBorder="1" applyAlignment="1" applyProtection="1">
      <alignment horizontal="center" vertical="center" wrapText="1"/>
      <protection hidden="1"/>
    </xf>
    <xf numFmtId="167" fontId="4" fillId="14" borderId="39" xfId="0" applyNumberFormat="1" applyFont="1" applyFill="1" applyBorder="1" applyAlignment="1" applyProtection="1">
      <alignment horizontal="center" vertical="center" wrapText="1"/>
      <protection hidden="1"/>
    </xf>
    <xf numFmtId="167" fontId="0" fillId="0" borderId="198" xfId="0" applyNumberFormat="1" applyBorder="1" applyAlignment="1" applyProtection="1">
      <alignment horizontal="center" vertical="center" wrapText="1"/>
      <protection locked="0"/>
    </xf>
    <xf numFmtId="167" fontId="0" fillId="0" borderId="0" xfId="0" applyNumberFormat="1" applyAlignment="1" applyProtection="1">
      <alignment horizontal="center" vertical="center"/>
      <protection locked="0"/>
    </xf>
    <xf numFmtId="167" fontId="0" fillId="0" borderId="198" xfId="0" applyNumberFormat="1" applyBorder="1" applyAlignment="1">
      <alignment horizontal="center" wrapText="1"/>
    </xf>
    <xf numFmtId="167" fontId="67" fillId="9" borderId="63" xfId="0" applyNumberFormat="1" applyFont="1" applyFill="1" applyBorder="1" applyAlignment="1" applyProtection="1">
      <alignment horizontal="center" vertical="center" wrapText="1"/>
      <protection locked="0"/>
    </xf>
    <xf numFmtId="167" fontId="67" fillId="9" borderId="27" xfId="0" applyNumberFormat="1" applyFont="1" applyFill="1" applyBorder="1" applyAlignment="1" applyProtection="1">
      <alignment horizontal="center" vertical="center" wrapText="1"/>
      <protection locked="0"/>
    </xf>
    <xf numFmtId="167" fontId="67" fillId="9" borderId="29" xfId="0" applyNumberFormat="1" applyFont="1" applyFill="1" applyBorder="1" applyAlignment="1" applyProtection="1">
      <alignment horizontal="center" vertical="center" wrapText="1"/>
      <protection locked="0"/>
    </xf>
    <xf numFmtId="0" fontId="87" fillId="4" borderId="118" xfId="0" applyFont="1" applyFill="1" applyBorder="1" applyAlignment="1">
      <alignment horizontal="center" vertical="center"/>
    </xf>
    <xf numFmtId="0" fontId="87" fillId="4" borderId="119" xfId="0" applyFont="1" applyFill="1" applyBorder="1" applyAlignment="1">
      <alignment horizontal="center" vertical="center"/>
    </xf>
    <xf numFmtId="0" fontId="87" fillId="4" borderId="120" xfId="0" applyFont="1" applyFill="1" applyBorder="1" applyAlignment="1">
      <alignment horizontal="center" vertical="center"/>
    </xf>
    <xf numFmtId="0" fontId="0" fillId="4" borderId="93" xfId="0" applyFill="1" applyBorder="1" applyAlignment="1">
      <alignment horizontal="center"/>
    </xf>
    <xf numFmtId="0" fontId="0" fillId="4" borderId="94" xfId="0" applyFill="1" applyBorder="1" applyAlignment="1">
      <alignment horizontal="center"/>
    </xf>
    <xf numFmtId="0" fontId="0" fillId="4" borderId="95" xfId="0" applyFill="1" applyBorder="1" applyAlignment="1">
      <alignment horizontal="center"/>
    </xf>
    <xf numFmtId="0" fontId="0" fillId="4" borderId="114" xfId="0" applyFill="1" applyBorder="1" applyAlignment="1">
      <alignment horizontal="center"/>
    </xf>
    <xf numFmtId="0" fontId="83" fillId="3" borderId="115" xfId="0" applyFont="1" applyFill="1" applyBorder="1" applyAlignment="1">
      <alignment horizontal="center" vertical="center"/>
    </xf>
    <xf numFmtId="0" fontId="83" fillId="3" borderId="161" xfId="0" applyFont="1" applyFill="1" applyBorder="1" applyAlignment="1">
      <alignment horizontal="center" vertical="center"/>
    </xf>
    <xf numFmtId="0" fontId="0" fillId="4" borderId="96" xfId="0" applyFill="1" applyBorder="1" applyAlignment="1">
      <alignment horizontal="center"/>
    </xf>
    <xf numFmtId="0" fontId="9" fillId="3" borderId="160" xfId="0" applyFont="1" applyFill="1" applyBorder="1" applyAlignment="1">
      <alignment horizontal="center"/>
    </xf>
    <xf numFmtId="0" fontId="9" fillId="3" borderId="193" xfId="0" applyFont="1" applyFill="1" applyBorder="1" applyAlignment="1">
      <alignment horizontal="center"/>
    </xf>
    <xf numFmtId="0" fontId="98" fillId="12" borderId="116" xfId="1" applyFont="1" applyFill="1" applyBorder="1" applyAlignment="1" applyProtection="1">
      <alignment horizontal="center" vertical="center"/>
    </xf>
    <xf numFmtId="0" fontId="99" fillId="12" borderId="163" xfId="1" applyFont="1" applyFill="1" applyBorder="1" applyAlignment="1" applyProtection="1">
      <alignment horizontal="center" vertical="center"/>
    </xf>
    <xf numFmtId="0" fontId="60" fillId="12" borderId="116" xfId="0" applyFont="1" applyFill="1" applyBorder="1" applyAlignment="1">
      <alignment horizontal="center"/>
    </xf>
    <xf numFmtId="0" fontId="60" fillId="12" borderId="163" xfId="0" applyFont="1" applyFill="1" applyBorder="1" applyAlignment="1">
      <alignment horizontal="center"/>
    </xf>
    <xf numFmtId="0" fontId="9" fillId="12" borderId="116" xfId="0" applyFont="1" applyFill="1" applyBorder="1" applyAlignment="1">
      <alignment horizontal="center"/>
    </xf>
    <xf numFmtId="0" fontId="9" fillId="12" borderId="163" xfId="0" applyFont="1" applyFill="1" applyBorder="1" applyAlignment="1">
      <alignment horizontal="center"/>
    </xf>
    <xf numFmtId="0" fontId="20" fillId="12" borderId="117" xfId="0" applyFont="1" applyFill="1" applyBorder="1" applyAlignment="1">
      <alignment horizontal="center" wrapText="1"/>
    </xf>
    <xf numFmtId="0" fontId="0" fillId="12" borderId="164" xfId="0" applyFill="1" applyBorder="1"/>
    <xf numFmtId="0" fontId="95" fillId="12" borderId="160" xfId="0" applyFont="1" applyFill="1" applyBorder="1" applyAlignment="1">
      <alignment horizontal="justify" vertical="justify" wrapText="1"/>
    </xf>
    <xf numFmtId="0" fontId="95" fillId="12" borderId="162" xfId="0" applyFont="1" applyFill="1" applyBorder="1" applyAlignment="1">
      <alignment horizontal="justify" vertical="justify" wrapText="1"/>
    </xf>
    <xf numFmtId="0" fontId="84" fillId="12" borderId="165" xfId="0" applyFont="1" applyFill="1" applyBorder="1" applyAlignment="1">
      <alignment horizontal="center" vertical="top"/>
    </xf>
    <xf numFmtId="0" fontId="84" fillId="12" borderId="166" xfId="0" applyFont="1" applyFill="1" applyBorder="1" applyAlignment="1">
      <alignment horizontal="center" vertical="top"/>
    </xf>
    <xf numFmtId="0" fontId="13" fillId="12" borderId="14" xfId="0" applyFont="1" applyFill="1" applyBorder="1" applyAlignment="1" applyProtection="1">
      <alignment horizontal="center" vertical="center"/>
      <protection hidden="1"/>
    </xf>
    <xf numFmtId="0" fontId="13" fillId="12" borderId="15" xfId="0" applyFont="1" applyFill="1" applyBorder="1" applyAlignment="1" applyProtection="1">
      <alignment horizontal="center" vertical="center"/>
      <protection hidden="1"/>
    </xf>
    <xf numFmtId="0" fontId="13" fillId="12" borderId="17" xfId="0" applyFont="1" applyFill="1" applyBorder="1" applyAlignment="1" applyProtection="1">
      <alignment horizontal="center" vertical="center"/>
      <protection hidden="1"/>
    </xf>
    <xf numFmtId="0" fontId="13" fillId="12" borderId="0" xfId="0" applyFont="1" applyFill="1" applyBorder="1" applyAlignment="1" applyProtection="1">
      <alignment horizontal="center" vertical="center"/>
      <protection hidden="1"/>
    </xf>
    <xf numFmtId="0" fontId="13" fillId="12" borderId="16" xfId="0" applyFont="1" applyFill="1" applyBorder="1" applyAlignment="1" applyProtection="1">
      <alignment horizontal="center" vertical="center"/>
      <protection hidden="1"/>
    </xf>
    <xf numFmtId="0" fontId="13" fillId="12" borderId="18" xfId="0" applyFont="1" applyFill="1" applyBorder="1" applyAlignment="1" applyProtection="1">
      <alignment horizontal="center" vertical="center"/>
      <protection hidden="1"/>
    </xf>
    <xf numFmtId="0" fontId="70" fillId="12" borderId="17" xfId="0" applyFont="1" applyFill="1" applyBorder="1" applyAlignment="1" applyProtection="1">
      <alignment horizontal="center" vertical="center" wrapText="1"/>
      <protection hidden="1"/>
    </xf>
    <xf numFmtId="0" fontId="70" fillId="12" borderId="0" xfId="0" applyFont="1" applyFill="1" applyBorder="1" applyAlignment="1" applyProtection="1">
      <alignment horizontal="center" vertical="center" wrapText="1"/>
      <protection hidden="1"/>
    </xf>
    <xf numFmtId="0" fontId="70" fillId="12" borderId="18" xfId="0" applyFont="1" applyFill="1" applyBorder="1" applyAlignment="1" applyProtection="1">
      <alignment horizontal="center" vertical="center" wrapText="1"/>
      <protection hidden="1"/>
    </xf>
    <xf numFmtId="0" fontId="16" fillId="12" borderId="17" xfId="0" applyFont="1" applyFill="1" applyBorder="1" applyAlignment="1" applyProtection="1">
      <alignment horizontal="center" vertical="top" wrapText="1"/>
      <protection hidden="1"/>
    </xf>
    <xf numFmtId="0" fontId="16" fillId="12" borderId="0" xfId="0" applyFont="1" applyFill="1" applyBorder="1" applyAlignment="1" applyProtection="1">
      <alignment horizontal="center" vertical="top" wrapText="1"/>
      <protection hidden="1"/>
    </xf>
    <xf numFmtId="0" fontId="16" fillId="12" borderId="18" xfId="0" applyFont="1" applyFill="1" applyBorder="1" applyAlignment="1" applyProtection="1">
      <alignment horizontal="center" vertical="top" wrapText="1"/>
      <protection hidden="1"/>
    </xf>
    <xf numFmtId="0" fontId="52" fillId="12" borderId="17" xfId="0" applyFont="1" applyFill="1" applyBorder="1" applyAlignment="1" applyProtection="1">
      <alignment horizontal="center" vertical="center" wrapText="1"/>
      <protection hidden="1"/>
    </xf>
    <xf numFmtId="0" fontId="52" fillId="12" borderId="0" xfId="0" applyFont="1" applyFill="1" applyBorder="1" applyAlignment="1" applyProtection="1">
      <alignment horizontal="center" vertical="center" wrapText="1"/>
      <protection hidden="1"/>
    </xf>
    <xf numFmtId="0" fontId="52" fillId="12" borderId="18" xfId="0" applyFont="1" applyFill="1" applyBorder="1" applyAlignment="1" applyProtection="1">
      <alignment horizontal="center" vertical="center" wrapText="1"/>
      <protection hidden="1"/>
    </xf>
    <xf numFmtId="0" fontId="14" fillId="12" borderId="17"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14" fillId="12" borderId="18" xfId="0" applyFont="1" applyFill="1" applyBorder="1" applyAlignment="1" applyProtection="1">
      <alignment horizontal="center" vertical="center" wrapText="1"/>
      <protection hidden="1"/>
    </xf>
    <xf numFmtId="0" fontId="0" fillId="5" borderId="0" xfId="0" applyFill="1" applyAlignment="1" applyProtection="1">
      <alignment horizontal="center"/>
      <protection hidden="1"/>
    </xf>
    <xf numFmtId="0" fontId="66" fillId="7" borderId="9" xfId="0" applyFont="1" applyFill="1" applyBorder="1" applyAlignment="1" applyProtection="1">
      <alignment horizontal="center" vertical="center" wrapText="1"/>
      <protection locked="0"/>
    </xf>
    <xf numFmtId="0" fontId="66" fillId="7" borderId="10" xfId="0" applyFont="1" applyFill="1" applyBorder="1" applyAlignment="1" applyProtection="1">
      <alignment horizontal="center" vertical="center" wrapText="1"/>
      <protection locked="0"/>
    </xf>
    <xf numFmtId="0" fontId="66" fillId="7" borderId="12" xfId="0" applyFont="1" applyFill="1" applyBorder="1" applyAlignment="1" applyProtection="1">
      <alignment horizontal="center" vertical="center" wrapText="1"/>
      <protection locked="0"/>
    </xf>
    <xf numFmtId="0" fontId="66"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43" fillId="7" borderId="9" xfId="0" applyFont="1" applyFill="1" applyBorder="1" applyAlignment="1" applyProtection="1">
      <alignment horizontal="center" vertical="center" wrapText="1"/>
      <protection locked="0"/>
    </xf>
    <xf numFmtId="0" fontId="43" fillId="7" borderId="10" xfId="0" applyFont="1" applyFill="1" applyBorder="1" applyAlignment="1" applyProtection="1">
      <alignment horizontal="center" vertical="center" wrapText="1"/>
      <protection locked="0"/>
    </xf>
    <xf numFmtId="0" fontId="43" fillId="7" borderId="12" xfId="0" applyFont="1" applyFill="1" applyBorder="1" applyAlignment="1" applyProtection="1">
      <alignment horizontal="center" vertical="center" wrapText="1"/>
      <protection locked="0"/>
    </xf>
    <xf numFmtId="0" fontId="43"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36" fillId="12" borderId="17" xfId="0" applyFont="1" applyFill="1" applyBorder="1" applyAlignment="1" applyProtection="1">
      <alignment horizontal="center" vertical="center" wrapText="1"/>
      <protection hidden="1"/>
    </xf>
    <xf numFmtId="0" fontId="36" fillId="12" borderId="0" xfId="0" applyFont="1" applyFill="1" applyBorder="1" applyAlignment="1" applyProtection="1">
      <alignment horizontal="center" vertical="center" wrapText="1"/>
      <protection hidden="1"/>
    </xf>
    <xf numFmtId="0" fontId="36" fillId="12" borderId="18" xfId="0" applyFont="1" applyFill="1" applyBorder="1" applyAlignment="1" applyProtection="1">
      <alignment horizontal="center" vertical="center" wrapText="1"/>
      <protection hidden="1"/>
    </xf>
    <xf numFmtId="0" fontId="44" fillId="8" borderId="8" xfId="0" applyFont="1" applyFill="1" applyBorder="1" applyAlignment="1" applyProtection="1">
      <alignment horizontal="center" vertical="center"/>
      <protection hidden="1"/>
    </xf>
    <xf numFmtId="0" fontId="44" fillId="8" borderId="9" xfId="0" applyFont="1" applyFill="1" applyBorder="1" applyAlignment="1" applyProtection="1">
      <alignment horizontal="center" vertical="center"/>
      <protection hidden="1"/>
    </xf>
    <xf numFmtId="0" fontId="44" fillId="8" borderId="11" xfId="0" applyFont="1" applyFill="1" applyBorder="1" applyAlignment="1" applyProtection="1">
      <alignment horizontal="center" vertical="center"/>
      <protection hidden="1"/>
    </xf>
    <xf numFmtId="0" fontId="44"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44" fillId="8" borderId="5" xfId="0" applyFont="1" applyFill="1" applyBorder="1" applyAlignment="1" applyProtection="1">
      <alignment horizontal="center" vertical="center"/>
      <protection hidden="1"/>
    </xf>
    <xf numFmtId="0" fontId="44" fillId="8" borderId="6"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59" fillId="12" borderId="0" xfId="0" applyFont="1" applyFill="1" applyAlignment="1" applyProtection="1">
      <alignment horizont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24" fillId="3" borderId="44" xfId="0" applyFont="1" applyFill="1" applyBorder="1" applyAlignment="1" applyProtection="1">
      <alignment horizontal="center" vertical="center"/>
      <protection hidden="1"/>
    </xf>
    <xf numFmtId="0" fontId="24" fillId="3" borderId="41" xfId="0" applyFont="1" applyFill="1" applyBorder="1" applyAlignment="1" applyProtection="1">
      <alignment horizontal="center" vertical="center"/>
      <protection hidden="1"/>
    </xf>
    <xf numFmtId="0" fontId="24"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5" fontId="11" fillId="7" borderId="6" xfId="0" quotePrefix="1" applyNumberFormat="1" applyFont="1" applyFill="1" applyBorder="1" applyAlignment="1" applyProtection="1">
      <alignment horizontal="center" vertical="center"/>
      <protection locked="0"/>
    </xf>
    <xf numFmtId="165" fontId="11" fillId="7" borderId="6" xfId="0" applyNumberFormat="1" applyFont="1" applyFill="1" applyBorder="1" applyAlignment="1" applyProtection="1">
      <alignment horizontal="center" vertical="center"/>
      <protection locked="0"/>
    </xf>
    <xf numFmtId="165" fontId="11" fillId="7" borderId="7" xfId="0" applyNumberFormat="1" applyFont="1" applyFill="1" applyBorder="1" applyAlignment="1" applyProtection="1">
      <alignment horizontal="center" vertical="center"/>
      <protection locked="0"/>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6" fillId="9" borderId="48" xfId="0" applyFont="1" applyFill="1" applyBorder="1" applyAlignment="1" applyProtection="1">
      <alignment horizontal="center" vertical="center" wrapText="1"/>
      <protection hidden="1"/>
    </xf>
    <xf numFmtId="0" fontId="6" fillId="9" borderId="47" xfId="0" applyFont="1" applyFill="1" applyBorder="1" applyAlignment="1" applyProtection="1">
      <alignment horizontal="center" vertical="center" wrapText="1"/>
      <protection hidden="1"/>
    </xf>
    <xf numFmtId="0" fontId="6" fillId="9" borderId="97" xfId="0" applyFont="1" applyFill="1" applyBorder="1" applyAlignment="1" applyProtection="1">
      <alignment horizontal="center" vertical="center" wrapText="1"/>
      <protection hidden="1"/>
    </xf>
    <xf numFmtId="0" fontId="4" fillId="9" borderId="157" xfId="0" applyFont="1" applyFill="1" applyBorder="1" applyAlignment="1" applyProtection="1">
      <alignment horizontal="center" vertical="center" textRotation="90" wrapText="1"/>
      <protection hidden="1"/>
    </xf>
    <xf numFmtId="0" fontId="4" fillId="9" borderId="158" xfId="0" applyFont="1" applyFill="1" applyBorder="1" applyAlignment="1" applyProtection="1">
      <alignment horizontal="center" vertical="center" textRotation="90" wrapText="1"/>
      <protection hidden="1"/>
    </xf>
    <xf numFmtId="0" fontId="4" fillId="9" borderId="55" xfId="0" applyFont="1" applyFill="1" applyBorder="1" applyAlignment="1" applyProtection="1">
      <alignment horizontal="center" vertical="center" textRotation="90" wrapText="1"/>
      <protection hidden="1"/>
    </xf>
    <xf numFmtId="0" fontId="4" fillId="9" borderId="67" xfId="0" applyFont="1" applyFill="1" applyBorder="1" applyAlignment="1" applyProtection="1">
      <alignment horizontal="center" vertical="center" textRotation="90" wrapText="1"/>
      <protection hidden="1"/>
    </xf>
    <xf numFmtId="0" fontId="4" fillId="9" borderId="71" xfId="0" applyFont="1" applyFill="1" applyBorder="1" applyAlignment="1" applyProtection="1">
      <alignment horizontal="center" vertical="center" textRotation="90" wrapText="1"/>
      <protection hidden="1"/>
    </xf>
    <xf numFmtId="0" fontId="4" fillId="9" borderId="58" xfId="0" applyFont="1" applyFill="1" applyBorder="1" applyAlignment="1" applyProtection="1">
      <alignment horizontal="center" vertical="center" textRotation="90" wrapText="1"/>
      <protection hidden="1"/>
    </xf>
    <xf numFmtId="0" fontId="4" fillId="9" borderId="101" xfId="0" applyFont="1" applyFill="1" applyBorder="1" applyAlignment="1" applyProtection="1">
      <alignment horizontal="center" vertical="center" textRotation="90" wrapText="1"/>
      <protection hidden="1"/>
    </xf>
    <xf numFmtId="0" fontId="4" fillId="9" borderId="132" xfId="0" applyFont="1" applyFill="1" applyBorder="1" applyAlignment="1" applyProtection="1">
      <alignment horizontal="center" vertical="center" textRotation="90" wrapText="1"/>
      <protection hidden="1"/>
    </xf>
    <xf numFmtId="0" fontId="4" fillId="9" borderId="100" xfId="0" applyFont="1" applyFill="1" applyBorder="1" applyAlignment="1" applyProtection="1">
      <alignment horizontal="center" vertical="center" textRotation="90" wrapText="1"/>
      <protection hidden="1"/>
    </xf>
    <xf numFmtId="0" fontId="6" fillId="9" borderId="67" xfId="0" applyFont="1" applyFill="1" applyBorder="1" applyAlignment="1" applyProtection="1">
      <alignment horizontal="center" vertical="center" textRotation="90" wrapText="1"/>
      <protection hidden="1"/>
    </xf>
    <xf numFmtId="0" fontId="6" fillId="9" borderId="71" xfId="0" applyFont="1" applyFill="1" applyBorder="1" applyAlignment="1" applyProtection="1">
      <alignment horizontal="center" vertical="center" textRotation="90" wrapText="1"/>
      <protection hidden="1"/>
    </xf>
    <xf numFmtId="0" fontId="6" fillId="9" borderId="58" xfId="0" applyFont="1" applyFill="1" applyBorder="1" applyAlignment="1" applyProtection="1">
      <alignment horizontal="center" vertical="center" textRotation="90" wrapText="1"/>
      <protection hidden="1"/>
    </xf>
    <xf numFmtId="0" fontId="69" fillId="2" borderId="123" xfId="0" applyFont="1" applyFill="1" applyBorder="1" applyAlignment="1" applyProtection="1">
      <alignment horizontal="center" vertical="center"/>
      <protection locked="0"/>
    </xf>
    <xf numFmtId="0" fontId="69" fillId="2" borderId="129" xfId="0" applyFont="1" applyFill="1" applyBorder="1" applyAlignment="1" applyProtection="1">
      <alignment horizontal="center" vertical="center"/>
      <protection locked="0"/>
    </xf>
    <xf numFmtId="0" fontId="28" fillId="9" borderId="126" xfId="0" applyFont="1" applyFill="1" applyBorder="1" applyAlignment="1" applyProtection="1">
      <alignment horizontal="center" vertical="center" textRotation="90" wrapText="1"/>
      <protection hidden="1"/>
    </xf>
    <xf numFmtId="0" fontId="28" fillId="9" borderId="127" xfId="0" applyFont="1" applyFill="1" applyBorder="1" applyAlignment="1" applyProtection="1">
      <alignment horizontal="center" vertical="center" textRotation="90" wrapText="1"/>
      <protection hidden="1"/>
    </xf>
    <xf numFmtId="0" fontId="69" fillId="9" borderId="41" xfId="0" applyFont="1" applyFill="1" applyBorder="1" applyAlignment="1" applyProtection="1">
      <alignment horizontal="center" vertical="center" textRotation="90" wrapText="1"/>
      <protection hidden="1"/>
    </xf>
    <xf numFmtId="0" fontId="69" fillId="9" borderId="20" xfId="0" applyFont="1" applyFill="1" applyBorder="1" applyAlignment="1" applyProtection="1">
      <alignment horizontal="center" vertical="center" textRotation="90" wrapText="1"/>
      <protection hidden="1"/>
    </xf>
    <xf numFmtId="0" fontId="69" fillId="9" borderId="124" xfId="0" applyFont="1" applyFill="1" applyBorder="1" applyAlignment="1" applyProtection="1">
      <alignment horizontal="center" vertical="center" textRotation="90" wrapText="1"/>
      <protection hidden="1"/>
    </xf>
    <xf numFmtId="0" fontId="69" fillId="9" borderId="66" xfId="0" applyFont="1" applyFill="1" applyBorder="1" applyAlignment="1" applyProtection="1">
      <alignment horizontal="center" vertical="center" textRotation="90" wrapText="1"/>
      <protection hidden="1"/>
    </xf>
    <xf numFmtId="0" fontId="58" fillId="2" borderId="24" xfId="0" applyFont="1" applyFill="1" applyBorder="1" applyAlignment="1" applyProtection="1">
      <alignment horizontal="center" vertical="center"/>
      <protection locked="0"/>
    </xf>
    <xf numFmtId="0" fontId="58" fillId="2" borderId="37" xfId="0" applyFont="1" applyFill="1" applyBorder="1" applyAlignment="1" applyProtection="1">
      <alignment horizontal="center" vertical="center"/>
      <protection locked="0"/>
    </xf>
    <xf numFmtId="0" fontId="58" fillId="2" borderId="203" xfId="0" applyFont="1" applyFill="1" applyBorder="1" applyAlignment="1" applyProtection="1">
      <alignment horizontal="center" vertical="center"/>
      <protection locked="0"/>
    </xf>
    <xf numFmtId="0" fontId="58" fillId="2" borderId="25" xfId="0" applyFont="1" applyFill="1" applyBorder="1" applyAlignment="1" applyProtection="1">
      <alignment horizontal="center" vertical="center"/>
      <protection locked="0"/>
    </xf>
    <xf numFmtId="0" fontId="58" fillId="2" borderId="28" xfId="0" applyFont="1" applyFill="1" applyBorder="1" applyAlignment="1" applyProtection="1">
      <alignment horizontal="center" vertical="center" wrapText="1"/>
      <protection locked="0"/>
    </xf>
    <xf numFmtId="0" fontId="58" fillId="2" borderId="30" xfId="0" applyFont="1" applyFill="1" applyBorder="1" applyAlignment="1" applyProtection="1">
      <alignment horizontal="center" vertical="center" wrapText="1"/>
      <protection locked="0"/>
    </xf>
    <xf numFmtId="0" fontId="69" fillId="15" borderId="44" xfId="0" applyFont="1" applyFill="1" applyBorder="1" applyAlignment="1" applyProtection="1">
      <alignment horizontal="center" vertical="center" textRotation="90" wrapText="1"/>
      <protection hidden="1"/>
    </xf>
    <xf numFmtId="0" fontId="69" fillId="15" borderId="36" xfId="0" applyFont="1" applyFill="1" applyBorder="1" applyAlignment="1" applyProtection="1">
      <alignment horizontal="center" vertical="center" textRotation="90" wrapText="1"/>
      <protection hidden="1"/>
    </xf>
    <xf numFmtId="0" fontId="69" fillId="15" borderId="41" xfId="0" applyFont="1" applyFill="1" applyBorder="1" applyAlignment="1" applyProtection="1">
      <alignment horizontal="center" vertical="center" textRotation="90" wrapText="1"/>
      <protection hidden="1"/>
    </xf>
    <xf numFmtId="0" fontId="69" fillId="15" borderId="20" xfId="0" applyFont="1" applyFill="1" applyBorder="1" applyAlignment="1" applyProtection="1">
      <alignment horizontal="center" vertical="center" textRotation="90" wrapText="1"/>
      <protection hidden="1"/>
    </xf>
    <xf numFmtId="0" fontId="69" fillId="19" borderId="44" xfId="0" applyFont="1" applyFill="1" applyBorder="1" applyAlignment="1" applyProtection="1">
      <alignment horizontal="center" vertical="center" textRotation="90" wrapText="1"/>
      <protection hidden="1"/>
    </xf>
    <xf numFmtId="0" fontId="69" fillId="19" borderId="36" xfId="0" applyFont="1" applyFill="1" applyBorder="1" applyAlignment="1" applyProtection="1">
      <alignment horizontal="center" vertical="center" textRotation="90" wrapText="1"/>
      <protection hidden="1"/>
    </xf>
    <xf numFmtId="0" fontId="69" fillId="19" borderId="41" xfId="0" applyFont="1" applyFill="1" applyBorder="1" applyAlignment="1" applyProtection="1">
      <alignment horizontal="center" vertical="center" textRotation="90" wrapText="1"/>
      <protection hidden="1"/>
    </xf>
    <xf numFmtId="0" fontId="69" fillId="19" borderId="20" xfId="0" applyFont="1" applyFill="1" applyBorder="1" applyAlignment="1" applyProtection="1">
      <alignment horizontal="center" vertical="center" textRotation="90" wrapText="1"/>
      <protection hidden="1"/>
    </xf>
    <xf numFmtId="0" fontId="28" fillId="19" borderId="126" xfId="0" applyFont="1" applyFill="1" applyBorder="1" applyAlignment="1" applyProtection="1">
      <alignment horizontal="center" vertical="center" textRotation="90" wrapText="1"/>
      <protection hidden="1"/>
    </xf>
    <xf numFmtId="0" fontId="28" fillId="19" borderId="127" xfId="0" applyFont="1" applyFill="1" applyBorder="1" applyAlignment="1" applyProtection="1">
      <alignment horizontal="center" vertical="center" textRotation="90" wrapText="1"/>
      <protection hidden="1"/>
    </xf>
    <xf numFmtId="0" fontId="69" fillId="19" borderId="124" xfId="0" applyFont="1" applyFill="1" applyBorder="1" applyAlignment="1" applyProtection="1">
      <alignment horizontal="center" vertical="center" textRotation="90" wrapText="1"/>
      <protection hidden="1"/>
    </xf>
    <xf numFmtId="0" fontId="69" fillId="19" borderId="66" xfId="0" applyFont="1" applyFill="1" applyBorder="1" applyAlignment="1" applyProtection="1">
      <alignment horizontal="center" vertical="center" textRotation="90" wrapText="1"/>
      <protection hidden="1"/>
    </xf>
    <xf numFmtId="0" fontId="28" fillId="15" borderId="126" xfId="0" applyFont="1" applyFill="1" applyBorder="1" applyAlignment="1" applyProtection="1">
      <alignment horizontal="center" vertical="center" textRotation="90" wrapText="1"/>
      <protection hidden="1"/>
    </xf>
    <xf numFmtId="0" fontId="28" fillId="15" borderId="127" xfId="0" applyFont="1" applyFill="1" applyBorder="1" applyAlignment="1" applyProtection="1">
      <alignment horizontal="center" vertical="center" textRotation="90" wrapText="1"/>
      <protection hidden="1"/>
    </xf>
    <xf numFmtId="0" fontId="69" fillId="15" borderId="124" xfId="0" applyFont="1" applyFill="1" applyBorder="1" applyAlignment="1" applyProtection="1">
      <alignment horizontal="center" vertical="center" textRotation="90" wrapText="1"/>
      <protection hidden="1"/>
    </xf>
    <xf numFmtId="0" fontId="69" fillId="15" borderId="66" xfId="0" applyFont="1" applyFill="1" applyBorder="1" applyAlignment="1" applyProtection="1">
      <alignment horizontal="center" vertical="center" textRotation="90" wrapText="1"/>
      <protection hidden="1"/>
    </xf>
    <xf numFmtId="0" fontId="69" fillId="18" borderId="41" xfId="0" applyFont="1" applyFill="1" applyBorder="1" applyAlignment="1" applyProtection="1">
      <alignment horizontal="center" vertical="center" textRotation="90" wrapText="1"/>
      <protection hidden="1"/>
    </xf>
    <xf numFmtId="0" fontId="69" fillId="18" borderId="20" xfId="0" applyFont="1" applyFill="1" applyBorder="1" applyAlignment="1" applyProtection="1">
      <alignment horizontal="center" vertical="center" textRotation="90" wrapText="1"/>
      <protection hidden="1"/>
    </xf>
    <xf numFmtId="0" fontId="28" fillId="18" borderId="126" xfId="0" applyFont="1" applyFill="1" applyBorder="1" applyAlignment="1" applyProtection="1">
      <alignment horizontal="center" vertical="center" textRotation="90" wrapText="1"/>
      <protection hidden="1"/>
    </xf>
    <xf numFmtId="0" fontId="28" fillId="18" borderId="127" xfId="0" applyFont="1" applyFill="1" applyBorder="1" applyAlignment="1" applyProtection="1">
      <alignment horizontal="center" vertical="center" textRotation="90" wrapText="1"/>
      <protection hidden="1"/>
    </xf>
    <xf numFmtId="0" fontId="69" fillId="18" borderId="124" xfId="0" applyFont="1" applyFill="1" applyBorder="1" applyAlignment="1" applyProtection="1">
      <alignment horizontal="center" vertical="center" textRotation="90" wrapText="1"/>
      <protection hidden="1"/>
    </xf>
    <xf numFmtId="0" fontId="69" fillId="18" borderId="66" xfId="0" applyFont="1" applyFill="1" applyBorder="1" applyAlignment="1" applyProtection="1">
      <alignment horizontal="center" vertical="center" textRotation="90" wrapText="1"/>
      <protection hidden="1"/>
    </xf>
    <xf numFmtId="0" fontId="58" fillId="2" borderId="150" xfId="0" applyFont="1" applyFill="1" applyBorder="1" applyAlignment="1" applyProtection="1">
      <alignment horizontal="center" vertical="center" wrapText="1"/>
      <protection locked="0"/>
    </xf>
    <xf numFmtId="0" fontId="69" fillId="11" borderId="41" xfId="0" applyFont="1" applyFill="1" applyBorder="1" applyAlignment="1" applyProtection="1">
      <alignment horizontal="center" vertical="center" textRotation="90" wrapText="1"/>
      <protection hidden="1"/>
    </xf>
    <xf numFmtId="0" fontId="69" fillId="11" borderId="20" xfId="0" applyFont="1" applyFill="1" applyBorder="1" applyAlignment="1" applyProtection="1">
      <alignment horizontal="center" vertical="center" textRotation="90" wrapText="1"/>
      <protection hidden="1"/>
    </xf>
    <xf numFmtId="0" fontId="28" fillId="11" borderId="126" xfId="0" applyFont="1" applyFill="1" applyBorder="1" applyAlignment="1" applyProtection="1">
      <alignment horizontal="center" vertical="center" textRotation="90" wrapText="1"/>
      <protection hidden="1"/>
    </xf>
    <xf numFmtId="0" fontId="28" fillId="11" borderId="127" xfId="0" applyFont="1" applyFill="1" applyBorder="1" applyAlignment="1" applyProtection="1">
      <alignment horizontal="center" vertical="center" textRotation="90" wrapText="1"/>
      <protection hidden="1"/>
    </xf>
    <xf numFmtId="0" fontId="69" fillId="11" borderId="124" xfId="0" applyFont="1" applyFill="1" applyBorder="1" applyAlignment="1" applyProtection="1">
      <alignment horizontal="center" vertical="center" textRotation="90" wrapText="1"/>
      <protection hidden="1"/>
    </xf>
    <xf numFmtId="0" fontId="69" fillId="11" borderId="66" xfId="0" applyFont="1" applyFill="1" applyBorder="1" applyAlignment="1" applyProtection="1">
      <alignment horizontal="center" vertical="center" textRotation="90" wrapText="1"/>
      <protection hidden="1"/>
    </xf>
    <xf numFmtId="0" fontId="69" fillId="18" borderId="44" xfId="0" applyFont="1" applyFill="1" applyBorder="1" applyAlignment="1" applyProtection="1">
      <alignment horizontal="center" vertical="center" textRotation="90" wrapText="1"/>
      <protection hidden="1"/>
    </xf>
    <xf numFmtId="0" fontId="69" fillId="18" borderId="36" xfId="0" applyFont="1" applyFill="1" applyBorder="1" applyAlignment="1" applyProtection="1">
      <alignment horizontal="center" vertical="center" textRotation="90" wrapText="1"/>
      <protection hidden="1"/>
    </xf>
    <xf numFmtId="0" fontId="17" fillId="2" borderId="54" xfId="0" applyFont="1" applyFill="1" applyBorder="1" applyAlignment="1" applyProtection="1">
      <alignment horizontal="center" vertical="center" wrapText="1"/>
      <protection locked="0"/>
    </xf>
    <xf numFmtId="0" fontId="17" fillId="2" borderId="49" xfId="0" applyFont="1" applyFill="1" applyBorder="1" applyAlignment="1" applyProtection="1">
      <alignment horizontal="center" vertical="center" wrapText="1"/>
      <protection locked="0"/>
    </xf>
    <xf numFmtId="0" fontId="25" fillId="2" borderId="48" xfId="0" applyFont="1" applyFill="1" applyBorder="1" applyAlignment="1" applyProtection="1">
      <alignment horizontal="center" vertical="center"/>
      <protection locked="0"/>
    </xf>
    <xf numFmtId="0" fontId="25" fillId="2" borderId="47" xfId="0" applyFont="1" applyFill="1" applyBorder="1" applyAlignment="1" applyProtection="1">
      <alignment horizontal="center" vertical="center"/>
      <protection locked="0"/>
    </xf>
    <xf numFmtId="0" fontId="25" fillId="2" borderId="97" xfId="0" applyFont="1" applyFill="1" applyBorder="1" applyAlignment="1" applyProtection="1">
      <alignment horizontal="center" vertical="center"/>
      <protection locked="0"/>
    </xf>
    <xf numFmtId="0" fontId="17" fillId="2" borderId="72" xfId="0" applyFont="1" applyFill="1" applyBorder="1" applyAlignment="1" applyProtection="1">
      <alignment horizontal="center" vertical="center" wrapText="1"/>
      <protection locked="0"/>
    </xf>
    <xf numFmtId="0" fontId="90" fillId="15" borderId="54" xfId="0" applyFont="1" applyFill="1" applyBorder="1" applyAlignment="1" applyProtection="1">
      <alignment horizontal="center" vertical="center" textRotation="90" wrapText="1"/>
      <protection hidden="1"/>
    </xf>
    <xf numFmtId="0" fontId="90" fillId="15" borderId="49" xfId="0" applyFont="1" applyFill="1" applyBorder="1" applyAlignment="1" applyProtection="1">
      <alignment horizontal="center" vertical="center" textRotation="90" wrapText="1"/>
      <protection hidden="1"/>
    </xf>
    <xf numFmtId="0" fontId="90" fillId="15" borderId="72" xfId="0" applyFont="1" applyFill="1" applyBorder="1" applyAlignment="1" applyProtection="1">
      <alignment horizontal="center" vertical="center" textRotation="90" wrapText="1"/>
      <protection hidden="1"/>
    </xf>
    <xf numFmtId="0" fontId="90" fillId="17" borderId="54" xfId="0" applyFont="1" applyFill="1" applyBorder="1" applyAlignment="1" applyProtection="1">
      <alignment horizontal="center" vertical="center" textRotation="90" wrapText="1"/>
      <protection hidden="1"/>
    </xf>
    <xf numFmtId="0" fontId="90" fillId="17" borderId="49" xfId="0" applyFont="1" applyFill="1" applyBorder="1" applyAlignment="1" applyProtection="1">
      <alignment horizontal="center" vertical="center" textRotation="90" wrapText="1"/>
      <protection hidden="1"/>
    </xf>
    <xf numFmtId="0" fontId="90" fillId="11" borderId="49" xfId="0" applyFont="1" applyFill="1" applyBorder="1" applyAlignment="1" applyProtection="1">
      <alignment horizontal="center" vertical="center" textRotation="90" wrapText="1"/>
      <protection hidden="1"/>
    </xf>
    <xf numFmtId="0" fontId="90" fillId="9" borderId="49" xfId="0" applyFont="1" applyFill="1" applyBorder="1" applyAlignment="1" applyProtection="1">
      <alignment horizontal="center" vertical="center" textRotation="90" wrapText="1"/>
      <protection hidden="1"/>
    </xf>
    <xf numFmtId="0" fontId="90" fillId="11" borderId="54" xfId="0" applyFont="1" applyFill="1" applyBorder="1" applyAlignment="1" applyProtection="1">
      <alignment horizontal="center" vertical="center" textRotation="90" wrapText="1"/>
      <protection hidden="1"/>
    </xf>
    <xf numFmtId="0" fontId="90" fillId="9" borderId="54" xfId="0" applyFont="1" applyFill="1" applyBorder="1" applyAlignment="1" applyProtection="1">
      <alignment horizontal="center" vertical="center" textRotation="90" wrapText="1"/>
      <protection hidden="1"/>
    </xf>
    <xf numFmtId="0" fontId="90" fillId="18" borderId="49" xfId="0" applyFont="1" applyFill="1" applyBorder="1" applyAlignment="1" applyProtection="1">
      <alignment horizontal="center" vertical="center" textRotation="90" wrapText="1"/>
      <protection hidden="1"/>
    </xf>
    <xf numFmtId="0" fontId="90" fillId="18" borderId="54" xfId="0" applyFont="1" applyFill="1" applyBorder="1" applyAlignment="1" applyProtection="1">
      <alignment horizontal="center" vertical="center" textRotation="90" wrapText="1"/>
      <protection hidden="1"/>
    </xf>
    <xf numFmtId="0" fontId="61" fillId="12" borderId="151" xfId="0" applyFont="1" applyFill="1" applyBorder="1" applyAlignment="1" applyProtection="1">
      <alignment horizontal="center" vertical="center" wrapText="1"/>
      <protection hidden="1"/>
    </xf>
    <xf numFmtId="0" fontId="61" fillId="12" borderId="152" xfId="0" applyFont="1" applyFill="1" applyBorder="1" applyAlignment="1" applyProtection="1">
      <alignment horizontal="center" vertical="center" wrapText="1"/>
      <protection hidden="1"/>
    </xf>
    <xf numFmtId="0" fontId="61" fillId="12" borderId="159" xfId="0" applyFont="1" applyFill="1" applyBorder="1" applyAlignment="1" applyProtection="1">
      <alignment horizontal="center" vertical="center" wrapText="1"/>
      <protection hidden="1"/>
    </xf>
    <xf numFmtId="0" fontId="61" fillId="12" borderId="73" xfId="0" applyFont="1" applyFill="1" applyBorder="1" applyAlignment="1" applyProtection="1">
      <alignment horizontal="center" vertical="center" wrapText="1"/>
      <protection hidden="1"/>
    </xf>
    <xf numFmtId="0" fontId="28" fillId="10" borderId="126" xfId="0" applyFont="1" applyFill="1" applyBorder="1" applyAlignment="1" applyProtection="1">
      <alignment horizontal="center" vertical="center" textRotation="90" wrapText="1"/>
      <protection hidden="1"/>
    </xf>
    <xf numFmtId="0" fontId="28" fillId="10" borderId="127" xfId="0" applyFont="1" applyFill="1" applyBorder="1" applyAlignment="1" applyProtection="1">
      <alignment horizontal="center" vertical="center" textRotation="90" wrapText="1"/>
      <protection hidden="1"/>
    </xf>
    <xf numFmtId="0" fontId="69" fillId="10" borderId="124" xfId="0" applyFont="1" applyFill="1" applyBorder="1" applyAlignment="1" applyProtection="1">
      <alignment horizontal="center" vertical="center" textRotation="90" wrapText="1"/>
      <protection hidden="1"/>
    </xf>
    <xf numFmtId="0" fontId="69" fillId="10" borderId="66" xfId="0" applyFont="1" applyFill="1" applyBorder="1" applyAlignment="1" applyProtection="1">
      <alignment horizontal="center" vertical="center" textRotation="90" wrapText="1"/>
      <protection hidden="1"/>
    </xf>
    <xf numFmtId="0" fontId="10" fillId="12" borderId="154" xfId="0" applyFont="1" applyFill="1" applyBorder="1" applyAlignment="1" applyProtection="1">
      <alignment horizontal="center" vertical="center" wrapText="1"/>
      <protection hidden="1"/>
    </xf>
    <xf numFmtId="0" fontId="10" fillId="12" borderId="155" xfId="0" applyFont="1" applyFill="1" applyBorder="1" applyAlignment="1" applyProtection="1">
      <alignment horizontal="center" vertical="center" wrapText="1"/>
      <protection hidden="1"/>
    </xf>
    <xf numFmtId="0" fontId="81" fillId="2" borderId="155" xfId="0" applyFont="1" applyFill="1" applyBorder="1" applyAlignment="1" applyProtection="1">
      <alignment horizontal="center" vertical="center" wrapText="1"/>
      <protection locked="0"/>
    </xf>
    <xf numFmtId="0" fontId="77" fillId="2" borderId="155" xfId="0" applyFont="1" applyFill="1" applyBorder="1" applyAlignment="1" applyProtection="1">
      <alignment horizontal="center" vertical="top" wrapText="1"/>
      <protection locked="0"/>
    </xf>
    <xf numFmtId="0" fontId="58" fillId="2" borderId="204" xfId="0" applyFont="1" applyFill="1" applyBorder="1" applyAlignment="1" applyProtection="1">
      <alignment horizontal="center" vertical="center" wrapText="1"/>
      <protection locked="0"/>
    </xf>
    <xf numFmtId="0" fontId="58" fillId="2" borderId="29" xfId="0" applyFont="1" applyFill="1" applyBorder="1" applyAlignment="1" applyProtection="1">
      <alignment horizontal="center" vertical="center" wrapText="1"/>
      <protection locked="0"/>
    </xf>
    <xf numFmtId="0" fontId="6" fillId="9" borderId="41" xfId="0" applyFont="1" applyFill="1" applyBorder="1" applyAlignment="1" applyProtection="1">
      <alignment horizontal="center" vertical="center" wrapText="1"/>
      <protection hidden="1"/>
    </xf>
    <xf numFmtId="0" fontId="6" fillId="9" borderId="32"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32" xfId="0" applyFont="1" applyFill="1" applyBorder="1" applyAlignment="1" applyProtection="1">
      <alignment horizontal="center" vertical="center" wrapText="1"/>
      <protection hidden="1"/>
    </xf>
    <xf numFmtId="0" fontId="10" fillId="12" borderId="159" xfId="0" applyFont="1" applyFill="1" applyBorder="1" applyAlignment="1" applyProtection="1">
      <alignment horizontal="center" vertical="center" wrapText="1"/>
      <protection hidden="1"/>
    </xf>
    <xf numFmtId="0" fontId="10" fillId="12" borderId="7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30" fillId="9" borderId="41" xfId="0" applyFont="1" applyFill="1" applyBorder="1" applyAlignment="1" applyProtection="1">
      <alignment horizontal="center" vertical="center" wrapText="1"/>
      <protection hidden="1"/>
    </xf>
    <xf numFmtId="0" fontId="30" fillId="9" borderId="32" xfId="0" applyFont="1" applyFill="1" applyBorder="1" applyAlignment="1" applyProtection="1">
      <alignment horizontal="center" vertical="center" wrapText="1"/>
      <protection hidden="1"/>
    </xf>
    <xf numFmtId="0" fontId="69" fillId="10" borderId="44" xfId="0" applyFont="1" applyFill="1" applyBorder="1" applyAlignment="1" applyProtection="1">
      <alignment horizontal="center" vertical="center" textRotation="90" wrapText="1"/>
      <protection hidden="1"/>
    </xf>
    <xf numFmtId="0" fontId="69" fillId="10" borderId="36" xfId="0" applyFont="1" applyFill="1" applyBorder="1" applyAlignment="1" applyProtection="1">
      <alignment horizontal="center" vertical="center" textRotation="90" wrapText="1"/>
      <protection hidden="1"/>
    </xf>
    <xf numFmtId="0" fontId="69" fillId="10" borderId="41" xfId="0" applyFont="1" applyFill="1" applyBorder="1" applyAlignment="1" applyProtection="1">
      <alignment horizontal="center" vertical="center" textRotation="90" wrapText="1"/>
      <protection hidden="1"/>
    </xf>
    <xf numFmtId="0" fontId="69" fillId="10" borderId="20" xfId="0" applyFont="1" applyFill="1" applyBorder="1" applyAlignment="1" applyProtection="1">
      <alignment horizontal="center" vertical="center" textRotation="90" wrapText="1"/>
      <protection hidden="1"/>
    </xf>
    <xf numFmtId="0" fontId="80" fillId="2" borderId="169" xfId="0" applyFont="1" applyFill="1" applyBorder="1" applyAlignment="1" applyProtection="1">
      <alignment horizontal="center" vertical="center" wrapText="1"/>
      <protection locked="0"/>
    </xf>
    <xf numFmtId="0" fontId="80" fillId="2" borderId="34" xfId="0" applyFont="1" applyFill="1" applyBorder="1" applyAlignment="1" applyProtection="1">
      <alignment horizontal="center" vertical="center" wrapText="1"/>
      <protection locked="0"/>
    </xf>
    <xf numFmtId="0" fontId="80" fillId="2" borderId="170" xfId="0" applyFont="1" applyFill="1" applyBorder="1" applyAlignment="1" applyProtection="1">
      <alignment horizontal="center" vertical="center" wrapText="1"/>
      <protection locked="0"/>
    </xf>
    <xf numFmtId="0" fontId="80" fillId="2" borderId="171" xfId="0" applyFont="1" applyFill="1" applyBorder="1" applyAlignment="1" applyProtection="1">
      <alignment horizontal="center" vertical="center" wrapText="1"/>
      <protection locked="0"/>
    </xf>
    <xf numFmtId="0" fontId="87" fillId="2" borderId="33" xfId="0" applyFont="1" applyFill="1" applyBorder="1" applyAlignment="1" applyProtection="1">
      <alignment horizontal="center" vertical="center" wrapText="1"/>
      <protection hidden="1"/>
    </xf>
    <xf numFmtId="0" fontId="87" fillId="2" borderId="34" xfId="0" applyFont="1" applyFill="1" applyBorder="1" applyAlignment="1" applyProtection="1">
      <alignment horizontal="center" vertical="center" wrapText="1"/>
      <protection hidden="1"/>
    </xf>
    <xf numFmtId="0" fontId="87" fillId="2" borderId="43" xfId="0" applyFont="1" applyFill="1" applyBorder="1" applyAlignment="1" applyProtection="1">
      <alignment horizontal="center" vertical="center" wrapText="1"/>
      <protection hidden="1"/>
    </xf>
    <xf numFmtId="0" fontId="87" fillId="2" borderId="4" xfId="0" applyFont="1" applyFill="1" applyBorder="1" applyAlignment="1" applyProtection="1">
      <alignment horizontal="center" vertical="center" wrapText="1"/>
      <protection hidden="1"/>
    </xf>
    <xf numFmtId="0" fontId="87" fillId="14" borderId="35" xfId="0" applyFont="1" applyFill="1" applyBorder="1" applyAlignment="1" applyProtection="1">
      <alignment horizontal="center" vertical="center" wrapText="1"/>
      <protection locked="0"/>
    </xf>
    <xf numFmtId="0" fontId="87" fillId="14" borderId="61" xfId="0" applyFont="1" applyFill="1" applyBorder="1" applyAlignment="1" applyProtection="1">
      <alignment horizontal="center" vertical="center" wrapText="1"/>
      <protection locked="0"/>
    </xf>
    <xf numFmtId="0" fontId="10" fillId="12" borderId="1" xfId="0" applyFont="1" applyFill="1" applyBorder="1" applyAlignment="1" applyProtection="1">
      <alignment horizontal="center" vertical="center" wrapText="1"/>
      <protection hidden="1"/>
    </xf>
    <xf numFmtId="0" fontId="10" fillId="12" borderId="2" xfId="0" applyFont="1" applyFill="1" applyBorder="1" applyAlignment="1" applyProtection="1">
      <alignment horizontal="center" vertical="center" wrapText="1"/>
      <protection hidden="1"/>
    </xf>
    <xf numFmtId="0" fontId="10" fillId="12" borderId="3" xfId="0" applyFont="1" applyFill="1" applyBorder="1" applyAlignment="1" applyProtection="1">
      <alignment horizontal="center" vertical="center" wrapText="1"/>
      <protection hidden="1"/>
    </xf>
    <xf numFmtId="0" fontId="30" fillId="11" borderId="98" xfId="0" applyFont="1" applyFill="1" applyBorder="1" applyAlignment="1" applyProtection="1">
      <alignment horizontal="center" vertical="center" textRotation="90" wrapText="1"/>
      <protection hidden="1"/>
    </xf>
    <xf numFmtId="0" fontId="30" fillId="11" borderId="132" xfId="0" applyFont="1" applyFill="1" applyBorder="1" applyAlignment="1" applyProtection="1">
      <alignment horizontal="center" vertical="center" textRotation="90" wrapText="1"/>
      <protection hidden="1"/>
    </xf>
    <xf numFmtId="0" fontId="30" fillId="11" borderId="99" xfId="0" applyFont="1" applyFill="1" applyBorder="1" applyAlignment="1" applyProtection="1">
      <alignment horizontal="center" vertical="center" textRotation="90" wrapText="1"/>
      <protection hidden="1"/>
    </xf>
    <xf numFmtId="0" fontId="0" fillId="0" borderId="45" xfId="0" applyBorder="1" applyAlignment="1" applyProtection="1">
      <alignment horizontal="center"/>
      <protection hidden="1"/>
    </xf>
    <xf numFmtId="0" fontId="61" fillId="12" borderId="34" xfId="0" applyFont="1" applyFill="1" applyBorder="1" applyAlignment="1" applyProtection="1">
      <alignment horizontal="left" vertical="center" wrapText="1"/>
      <protection hidden="1"/>
    </xf>
    <xf numFmtId="0" fontId="61" fillId="12" borderId="35" xfId="0" applyFont="1" applyFill="1" applyBorder="1" applyAlignment="1" applyProtection="1">
      <alignment horizontal="left" vertical="center" wrapText="1"/>
      <protection hidden="1"/>
    </xf>
    <xf numFmtId="0" fontId="61" fillId="12" borderId="0" xfId="0" applyFont="1" applyFill="1" applyBorder="1" applyAlignment="1" applyProtection="1">
      <alignment horizontal="left" vertical="center" wrapText="1"/>
      <protection hidden="1"/>
    </xf>
    <xf numFmtId="0" fontId="61" fillId="12" borderId="4" xfId="0" applyFont="1" applyFill="1" applyBorder="1" applyAlignment="1" applyProtection="1">
      <alignment horizontal="left" vertical="center" wrapText="1"/>
      <protection hidden="1"/>
    </xf>
    <xf numFmtId="0" fontId="61" fillId="12" borderId="61" xfId="0" applyFont="1" applyFill="1" applyBorder="1" applyAlignment="1" applyProtection="1">
      <alignment horizontal="left" vertical="center" wrapText="1"/>
      <protection hidden="1"/>
    </xf>
    <xf numFmtId="165" fontId="81" fillId="2" borderId="73" xfId="0" applyNumberFormat="1" applyFont="1" applyFill="1" applyBorder="1" applyAlignment="1" applyProtection="1">
      <alignment horizontal="center" vertical="center" wrapText="1"/>
      <protection locked="0"/>
    </xf>
    <xf numFmtId="0" fontId="81" fillId="2" borderId="73" xfId="0" applyFont="1" applyFill="1" applyBorder="1" applyAlignment="1" applyProtection="1">
      <alignment horizontal="center" vertical="center" wrapText="1"/>
      <protection locked="0"/>
    </xf>
    <xf numFmtId="0" fontId="5" fillId="9" borderId="42" xfId="0" applyFont="1" applyFill="1" applyBorder="1" applyAlignment="1" applyProtection="1">
      <alignment horizontal="center" vertical="center" wrapText="1"/>
      <protection hidden="1"/>
    </xf>
    <xf numFmtId="0" fontId="5" fillId="9" borderId="39" xfId="0" applyFont="1" applyFill="1" applyBorder="1" applyAlignment="1" applyProtection="1">
      <alignment horizontal="center" vertical="center" wrapText="1"/>
      <protection hidden="1"/>
    </xf>
    <xf numFmtId="0" fontId="69" fillId="11" borderId="44" xfId="0" applyFont="1" applyFill="1" applyBorder="1" applyAlignment="1" applyProtection="1">
      <alignment horizontal="center" vertical="center" textRotation="90" wrapText="1"/>
      <protection hidden="1"/>
    </xf>
    <xf numFmtId="0" fontId="69" fillId="11" borderId="36" xfId="0" applyFont="1" applyFill="1" applyBorder="1" applyAlignment="1" applyProtection="1">
      <alignment horizontal="center" vertical="center" textRotation="90" wrapText="1"/>
      <protection hidden="1"/>
    </xf>
    <xf numFmtId="0" fontId="30" fillId="11" borderId="54" xfId="0" applyFont="1" applyFill="1" applyBorder="1" applyAlignment="1" applyProtection="1">
      <alignment horizontal="center" vertical="center" textRotation="90" wrapText="1"/>
      <protection hidden="1"/>
    </xf>
    <xf numFmtId="0" fontId="30" fillId="11" borderId="49" xfId="0" applyFont="1" applyFill="1" applyBorder="1" applyAlignment="1" applyProtection="1">
      <alignment horizontal="center" vertical="center" textRotation="90" wrapText="1"/>
      <protection hidden="1"/>
    </xf>
    <xf numFmtId="0" fontId="30" fillId="11" borderId="59" xfId="0" applyFont="1" applyFill="1" applyBorder="1" applyAlignment="1" applyProtection="1">
      <alignment horizontal="center" vertical="center" textRotation="90" wrapText="1"/>
      <protection hidden="1"/>
    </xf>
    <xf numFmtId="0" fontId="60" fillId="12" borderId="33" xfId="0" applyFont="1" applyFill="1" applyBorder="1" applyAlignment="1" applyProtection="1">
      <alignment horizontal="center" vertical="top" wrapText="1"/>
      <protection hidden="1"/>
    </xf>
    <xf numFmtId="0" fontId="0" fillId="0" borderId="45" xfId="0" applyBorder="1"/>
    <xf numFmtId="0" fontId="0" fillId="0" borderId="43" xfId="0" applyBorder="1"/>
    <xf numFmtId="0" fontId="30" fillId="11" borderId="130" xfId="0" applyFont="1" applyFill="1" applyBorder="1" applyAlignment="1" applyProtection="1">
      <alignment horizontal="center" vertical="center" wrapText="1"/>
      <protection hidden="1"/>
    </xf>
    <xf numFmtId="0" fontId="30" fillId="11" borderId="51" xfId="0" applyFont="1" applyFill="1" applyBorder="1" applyAlignment="1" applyProtection="1">
      <alignment horizontal="center" vertical="center" wrapText="1"/>
      <protection hidden="1"/>
    </xf>
    <xf numFmtId="0" fontId="58" fillId="9" borderId="128" xfId="0" applyFont="1" applyFill="1" applyBorder="1" applyAlignment="1" applyProtection="1">
      <alignment horizontal="center" vertical="center"/>
      <protection hidden="1"/>
    </xf>
    <xf numFmtId="0" fontId="58" fillId="9" borderId="123" xfId="0" applyFont="1" applyFill="1" applyBorder="1" applyAlignment="1" applyProtection="1">
      <alignment horizontal="center" vertical="center"/>
      <protection hidden="1"/>
    </xf>
    <xf numFmtId="0" fontId="69" fillId="9" borderId="44" xfId="0" applyFont="1" applyFill="1" applyBorder="1" applyAlignment="1" applyProtection="1">
      <alignment horizontal="center" vertical="center" textRotation="90" wrapText="1"/>
      <protection hidden="1"/>
    </xf>
    <xf numFmtId="0" fontId="69" fillId="9" borderId="36" xfId="0" applyFont="1" applyFill="1" applyBorder="1" applyAlignment="1" applyProtection="1">
      <alignment horizontal="center" vertical="center" textRotation="90" wrapText="1"/>
      <protection hidden="1"/>
    </xf>
    <xf numFmtId="0" fontId="79" fillId="0" borderId="33" xfId="0" applyFont="1" applyBorder="1" applyAlignment="1" applyProtection="1">
      <alignment horizontal="center" vertical="center" wrapText="1"/>
      <protection hidden="1"/>
    </xf>
    <xf numFmtId="0" fontId="79" fillId="0" borderId="34" xfId="0" applyFont="1" applyBorder="1" applyAlignment="1" applyProtection="1">
      <alignment horizontal="center" vertical="center" wrapText="1"/>
      <protection hidden="1"/>
    </xf>
    <xf numFmtId="0" fontId="79" fillId="0" borderId="35" xfId="0" applyFont="1" applyBorder="1" applyAlignment="1" applyProtection="1">
      <alignment horizontal="center" vertical="center" wrapText="1"/>
      <protection hidden="1"/>
    </xf>
    <xf numFmtId="0" fontId="79" fillId="0" borderId="45" xfId="0" applyFont="1" applyBorder="1" applyAlignment="1" applyProtection="1">
      <alignment horizontal="center" vertical="center" wrapText="1"/>
      <protection hidden="1"/>
    </xf>
    <xf numFmtId="0" fontId="79" fillId="0" borderId="0" xfId="0" applyFont="1" applyBorder="1" applyAlignment="1" applyProtection="1">
      <alignment horizontal="center" vertical="center" wrapText="1"/>
      <protection hidden="1"/>
    </xf>
    <xf numFmtId="0" fontId="79" fillId="0" borderId="46" xfId="0" applyFont="1" applyBorder="1" applyAlignment="1" applyProtection="1">
      <alignment horizontal="center" vertical="center" wrapText="1"/>
      <protection hidden="1"/>
    </xf>
    <xf numFmtId="0" fontId="75" fillId="19" borderId="183" xfId="0" applyFont="1" applyFill="1" applyBorder="1" applyAlignment="1" applyProtection="1">
      <alignment horizontal="center" vertical="center" textRotation="90" wrapText="1"/>
      <protection hidden="1"/>
    </xf>
    <xf numFmtId="0" fontId="75" fillId="19" borderId="68" xfId="0" applyFont="1" applyFill="1" applyBorder="1" applyAlignment="1" applyProtection="1">
      <alignment horizontal="center" vertical="center" textRotation="90" wrapText="1"/>
      <protection hidden="1"/>
    </xf>
    <xf numFmtId="0" fontId="19" fillId="19" borderId="187" xfId="0" applyFont="1" applyFill="1" applyBorder="1" applyAlignment="1" applyProtection="1">
      <alignment horizontal="center" vertical="center" wrapText="1"/>
      <protection hidden="1"/>
    </xf>
    <xf numFmtId="0" fontId="19" fillId="19" borderId="188" xfId="0" applyFont="1" applyFill="1" applyBorder="1" applyAlignment="1" applyProtection="1">
      <alignment horizontal="center" vertical="center" wrapText="1"/>
      <protection hidden="1"/>
    </xf>
    <xf numFmtId="0" fontId="53" fillId="19" borderId="140" xfId="0" applyFont="1" applyFill="1" applyBorder="1" applyAlignment="1" applyProtection="1">
      <alignment horizontal="center" vertical="center" textRotation="90" wrapText="1"/>
      <protection hidden="1"/>
    </xf>
    <xf numFmtId="0" fontId="53" fillId="19" borderId="181" xfId="0" applyFont="1" applyFill="1" applyBorder="1" applyAlignment="1" applyProtection="1">
      <alignment horizontal="center" vertical="center" textRotation="90" wrapText="1"/>
      <protection hidden="1"/>
    </xf>
    <xf numFmtId="0" fontId="19" fillId="0" borderId="187" xfId="0" applyFont="1" applyBorder="1" applyAlignment="1" applyProtection="1">
      <alignment horizontal="center" vertical="center" wrapText="1"/>
      <protection hidden="1"/>
    </xf>
    <xf numFmtId="0" fontId="19" fillId="0" borderId="188" xfId="0" applyFont="1" applyBorder="1" applyAlignment="1" applyProtection="1">
      <alignment horizontal="center" vertical="center" wrapText="1"/>
      <protection hidden="1"/>
    </xf>
    <xf numFmtId="0" fontId="53" fillId="0" borderId="140" xfId="0" applyFont="1" applyBorder="1" applyAlignment="1" applyProtection="1">
      <alignment horizontal="center" vertical="center" textRotation="90" wrapText="1"/>
      <protection hidden="1"/>
    </xf>
    <xf numFmtId="0" fontId="53" fillId="0" borderId="181" xfId="0" applyFont="1" applyBorder="1" applyAlignment="1" applyProtection="1">
      <alignment horizontal="center" vertical="center" textRotation="90" wrapText="1"/>
      <protection hidden="1"/>
    </xf>
    <xf numFmtId="0" fontId="74" fillId="13" borderId="33" xfId="0" applyFont="1" applyFill="1" applyBorder="1" applyAlignment="1" applyProtection="1">
      <alignment horizontal="center" vertical="center" wrapText="1"/>
      <protection hidden="1"/>
    </xf>
    <xf numFmtId="0" fontId="74" fillId="13" borderId="34" xfId="0" applyFont="1" applyFill="1" applyBorder="1" applyAlignment="1" applyProtection="1">
      <alignment horizontal="center" vertical="center" wrapText="1"/>
      <protection hidden="1"/>
    </xf>
    <xf numFmtId="0" fontId="74" fillId="13" borderId="35" xfId="0" applyFont="1" applyFill="1" applyBorder="1" applyAlignment="1" applyProtection="1">
      <alignment horizontal="center" vertical="center" wrapText="1"/>
      <protection hidden="1"/>
    </xf>
    <xf numFmtId="0" fontId="74" fillId="13" borderId="43" xfId="0" applyFont="1" applyFill="1" applyBorder="1" applyAlignment="1" applyProtection="1">
      <alignment horizontal="center" vertical="center" wrapText="1"/>
      <protection hidden="1"/>
    </xf>
    <xf numFmtId="0" fontId="74" fillId="13" borderId="4" xfId="0" applyFont="1" applyFill="1" applyBorder="1" applyAlignment="1" applyProtection="1">
      <alignment horizontal="center" vertical="center" wrapText="1"/>
      <protection hidden="1"/>
    </xf>
    <xf numFmtId="0" fontId="74" fillId="13" borderId="61" xfId="0" applyFont="1" applyFill="1" applyBorder="1" applyAlignment="1" applyProtection="1">
      <alignment horizontal="center" vertical="center" wrapText="1"/>
      <protection hidden="1"/>
    </xf>
    <xf numFmtId="0" fontId="0" fillId="12" borderId="0" xfId="0" applyFill="1" applyBorder="1" applyAlignment="1" applyProtection="1">
      <alignment horizontal="center"/>
      <protection hidden="1"/>
    </xf>
    <xf numFmtId="0" fontId="53" fillId="0" borderId="110" xfId="0" applyFont="1" applyBorder="1" applyAlignment="1" applyProtection="1">
      <alignment horizontal="center" vertical="center" textRotation="90" wrapText="1"/>
      <protection hidden="1"/>
    </xf>
    <xf numFmtId="0" fontId="53" fillId="0" borderId="180" xfId="0" applyFont="1" applyBorder="1" applyAlignment="1" applyProtection="1">
      <alignment horizontal="center" vertical="center" textRotation="90" wrapText="1"/>
      <protection hidden="1"/>
    </xf>
    <xf numFmtId="0" fontId="53" fillId="19" borderId="110" xfId="0" applyFont="1" applyFill="1" applyBorder="1" applyAlignment="1" applyProtection="1">
      <alignment horizontal="center" vertical="center" textRotation="90" wrapText="1"/>
      <protection hidden="1"/>
    </xf>
    <xf numFmtId="0" fontId="53" fillId="19" borderId="180" xfId="0" applyFont="1" applyFill="1" applyBorder="1" applyAlignment="1" applyProtection="1">
      <alignment horizontal="center" vertical="center" textRotation="90" wrapText="1"/>
      <protection hidden="1"/>
    </xf>
    <xf numFmtId="1" fontId="67" fillId="12" borderId="0" xfId="0" applyNumberFormat="1" applyFont="1" applyFill="1" applyBorder="1" applyAlignment="1" applyProtection="1">
      <alignment horizontal="center" vertical="center" wrapText="1"/>
      <protection hidden="1"/>
    </xf>
    <xf numFmtId="0" fontId="31" fillId="13" borderId="43" xfId="0" applyFont="1" applyFill="1" applyBorder="1" applyAlignment="1" applyProtection="1">
      <alignment horizontal="center" vertical="center" wrapText="1"/>
      <protection hidden="1"/>
    </xf>
    <xf numFmtId="0" fontId="0" fillId="0" borderId="4" xfId="0" applyBorder="1"/>
    <xf numFmtId="0" fontId="0" fillId="0" borderId="200" xfId="0" applyBorder="1"/>
    <xf numFmtId="0" fontId="1" fillId="0" borderId="185" xfId="0" applyFont="1" applyBorder="1" applyAlignment="1" applyProtection="1">
      <alignment horizontal="center" vertical="center" wrapText="1"/>
      <protection hidden="1"/>
    </xf>
    <xf numFmtId="0" fontId="1" fillId="0" borderId="186" xfId="0" applyFont="1" applyBorder="1" applyAlignment="1" applyProtection="1">
      <alignment horizontal="center" vertical="center" wrapText="1"/>
      <protection hidden="1"/>
    </xf>
    <xf numFmtId="0" fontId="1" fillId="19" borderId="187" xfId="0" applyFont="1" applyFill="1" applyBorder="1" applyAlignment="1" applyProtection="1">
      <alignment horizontal="center" vertical="center" wrapText="1"/>
      <protection hidden="1"/>
    </xf>
    <xf numFmtId="0" fontId="1" fillId="19" borderId="186" xfId="0" applyFont="1" applyFill="1" applyBorder="1" applyAlignment="1" applyProtection="1">
      <alignment horizontal="center" vertical="center" wrapText="1"/>
      <protection hidden="1"/>
    </xf>
    <xf numFmtId="0" fontId="4" fillId="14" borderId="44" xfId="0" applyFont="1" applyFill="1" applyBorder="1" applyAlignment="1" applyProtection="1">
      <alignment horizontal="center" vertical="center" wrapText="1"/>
      <protection hidden="1"/>
    </xf>
    <xf numFmtId="0" fontId="4" fillId="14" borderId="40" xfId="0" applyFont="1" applyFill="1" applyBorder="1" applyAlignment="1" applyProtection="1">
      <alignment horizontal="center" vertical="center" wrapText="1"/>
      <protection hidden="1"/>
    </xf>
    <xf numFmtId="0" fontId="4" fillId="14" borderId="41" xfId="0" applyFont="1" applyFill="1" applyBorder="1" applyAlignment="1" applyProtection="1">
      <alignment horizontal="center" vertical="center" textRotation="90" wrapText="1"/>
      <protection hidden="1"/>
    </xf>
    <xf numFmtId="0" fontId="4" fillId="14" borderId="32" xfId="0" applyFont="1" applyFill="1" applyBorder="1" applyAlignment="1" applyProtection="1">
      <alignment horizontal="center" vertical="center" textRotation="90" wrapText="1"/>
      <protection hidden="1"/>
    </xf>
    <xf numFmtId="0" fontId="4" fillId="14" borderId="41" xfId="0"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textRotation="90" wrapText="1"/>
      <protection hidden="1"/>
    </xf>
    <xf numFmtId="0" fontId="4" fillId="14" borderId="42" xfId="0" applyFont="1" applyFill="1" applyBorder="1" applyAlignment="1" applyProtection="1">
      <alignment horizontal="center" vertical="center" wrapText="1"/>
      <protection hidden="1"/>
    </xf>
    <xf numFmtId="0" fontId="4" fillId="14" borderId="39" xfId="0" applyFont="1" applyFill="1" applyBorder="1" applyAlignment="1" applyProtection="1">
      <alignment horizontal="center" vertical="center" wrapText="1"/>
      <protection hidden="1"/>
    </xf>
    <xf numFmtId="0" fontId="4" fillId="14" borderId="54" xfId="0" applyFont="1" applyFill="1" applyBorder="1" applyAlignment="1" applyProtection="1">
      <alignment horizontal="center" vertical="center" textRotation="90" wrapText="1"/>
      <protection hidden="1"/>
    </xf>
    <xf numFmtId="0" fontId="0" fillId="12" borderId="0" xfId="0" applyFill="1" applyAlignment="1" applyProtection="1">
      <alignment horizontal="center"/>
      <protection hidden="1"/>
    </xf>
    <xf numFmtId="0" fontId="88" fillId="12" borderId="0" xfId="0" applyFont="1" applyFill="1" applyBorder="1" applyAlignment="1" applyProtection="1">
      <alignment horizontal="center" vertical="top" textRotation="90"/>
      <protection hidden="1"/>
    </xf>
    <xf numFmtId="0" fontId="6" fillId="2" borderId="130"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wrapText="1"/>
      <protection locked="0"/>
    </xf>
    <xf numFmtId="0" fontId="6" fillId="2" borderId="75" xfId="0" applyFont="1" applyFill="1" applyBorder="1" applyAlignment="1" applyProtection="1">
      <alignment horizontal="center" vertical="center" wrapText="1"/>
      <protection locked="0"/>
    </xf>
    <xf numFmtId="0" fontId="75" fillId="0" borderId="182" xfId="0" applyFont="1" applyBorder="1" applyAlignment="1" applyProtection="1">
      <alignment horizontal="center" vertical="center" textRotation="90" wrapText="1"/>
      <protection hidden="1"/>
    </xf>
    <xf numFmtId="0" fontId="75" fillId="0" borderId="146" xfId="0" applyFont="1" applyBorder="1" applyAlignment="1" applyProtection="1">
      <alignment horizontal="center" vertical="center" textRotation="90" wrapText="1"/>
      <protection hidden="1"/>
    </xf>
    <xf numFmtId="0" fontId="75" fillId="14" borderId="184" xfId="0" applyFont="1" applyFill="1" applyBorder="1" applyAlignment="1" applyProtection="1">
      <alignment horizontal="center" vertical="center" textRotation="90" wrapText="1"/>
      <protection hidden="1"/>
    </xf>
    <xf numFmtId="0" fontId="75" fillId="14" borderId="90" xfId="0" applyFont="1" applyFill="1" applyBorder="1" applyAlignment="1" applyProtection="1">
      <alignment horizontal="center" vertical="center" textRotation="90" wrapText="1"/>
      <protection hidden="1"/>
    </xf>
    <xf numFmtId="0" fontId="75" fillId="0" borderId="183" xfId="0" applyFont="1" applyBorder="1" applyAlignment="1" applyProtection="1">
      <alignment horizontal="center" vertical="center" textRotation="90" wrapText="1"/>
      <protection hidden="1"/>
    </xf>
    <xf numFmtId="0" fontId="75" fillId="0" borderId="68" xfId="0" applyFont="1" applyBorder="1" applyAlignment="1" applyProtection="1">
      <alignment horizontal="center" vertical="center" textRotation="90" wrapText="1"/>
      <protection hidden="1"/>
    </xf>
    <xf numFmtId="0" fontId="94" fillId="0" borderId="183" xfId="0" applyFont="1" applyBorder="1" applyAlignment="1" applyProtection="1">
      <alignment horizontal="center" vertical="center" textRotation="90" wrapText="1"/>
      <protection hidden="1"/>
    </xf>
    <xf numFmtId="0" fontId="94" fillId="0" borderId="68" xfId="0" applyFont="1" applyBorder="1" applyAlignment="1" applyProtection="1">
      <alignment horizontal="center" vertical="center" textRotation="90" wrapText="1"/>
      <protection hidden="1"/>
    </xf>
    <xf numFmtId="0" fontId="0" fillId="0" borderId="33" xfId="0" applyBorder="1" applyAlignment="1" applyProtection="1">
      <alignment horizontal="center"/>
      <protection hidden="1"/>
    </xf>
    <xf numFmtId="0" fontId="0" fillId="0" borderId="43" xfId="0" applyBorder="1" applyAlignment="1" applyProtection="1">
      <alignment horizontal="center"/>
      <protection hidden="1"/>
    </xf>
    <xf numFmtId="0" fontId="6" fillId="13" borderId="34" xfId="0" applyFont="1" applyFill="1" applyBorder="1" applyAlignment="1" applyProtection="1">
      <alignment horizontal="center" vertical="center" wrapText="1"/>
      <protection hidden="1"/>
    </xf>
    <xf numFmtId="0" fontId="100" fillId="0" borderId="34" xfId="0" applyFont="1" applyBorder="1"/>
    <xf numFmtId="0" fontId="100" fillId="0" borderId="35" xfId="0" applyFont="1" applyBorder="1"/>
    <xf numFmtId="0" fontId="100" fillId="0" borderId="43" xfId="0" applyFont="1" applyBorder="1"/>
    <xf numFmtId="0" fontId="100" fillId="0" borderId="4" xfId="0" applyFont="1" applyBorder="1"/>
    <xf numFmtId="0" fontId="100" fillId="0" borderId="61" xfId="0" applyFont="1" applyBorder="1"/>
    <xf numFmtId="0" fontId="4" fillId="14" borderId="54"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wrapText="1"/>
      <protection hidden="1"/>
    </xf>
    <xf numFmtId="0" fontId="4" fillId="14" borderId="72" xfId="0" applyFont="1" applyFill="1" applyBorder="1" applyAlignment="1" applyProtection="1">
      <alignment horizontal="center" vertical="center" wrapText="1"/>
      <protection hidden="1"/>
    </xf>
    <xf numFmtId="0" fontId="4" fillId="14" borderId="72" xfId="0" applyFont="1" applyFill="1" applyBorder="1" applyAlignment="1" applyProtection="1">
      <alignment horizontal="center" vertical="center" textRotation="90" wrapText="1"/>
      <protection hidden="1"/>
    </xf>
    <xf numFmtId="0" fontId="19" fillId="13" borderId="111" xfId="0" applyFont="1" applyFill="1" applyBorder="1" applyAlignment="1" applyProtection="1">
      <alignment horizontal="center" vertical="center" wrapText="1"/>
      <protection hidden="1"/>
    </xf>
    <xf numFmtId="0" fontId="19" fillId="13" borderId="88" xfId="0" applyFont="1" applyFill="1" applyBorder="1" applyAlignment="1" applyProtection="1">
      <alignment horizontal="center" vertical="center" wrapText="1"/>
      <protection hidden="1"/>
    </xf>
    <xf numFmtId="0" fontId="53" fillId="13" borderId="110" xfId="0" applyFont="1" applyFill="1" applyBorder="1" applyAlignment="1" applyProtection="1">
      <alignment horizontal="center" vertical="center" textRotation="90" wrapText="1"/>
      <protection hidden="1"/>
    </xf>
    <xf numFmtId="0" fontId="53" fillId="13" borderId="103" xfId="0" applyFont="1" applyFill="1" applyBorder="1" applyAlignment="1" applyProtection="1">
      <alignment horizontal="center" vertical="center" textRotation="90" wrapText="1"/>
      <protection hidden="1"/>
    </xf>
    <xf numFmtId="0" fontId="19" fillId="14" borderId="111" xfId="0" applyFont="1" applyFill="1" applyBorder="1" applyAlignment="1" applyProtection="1">
      <alignment horizontal="center" vertical="center" wrapText="1"/>
      <protection hidden="1"/>
    </xf>
    <xf numFmtId="0" fontId="19" fillId="14" borderId="88" xfId="0" applyFont="1" applyFill="1" applyBorder="1" applyAlignment="1" applyProtection="1">
      <alignment horizontal="center" vertical="center" wrapText="1"/>
      <protection hidden="1"/>
    </xf>
    <xf numFmtId="0" fontId="53" fillId="14" borderId="110" xfId="0" applyFont="1" applyFill="1" applyBorder="1" applyAlignment="1" applyProtection="1">
      <alignment horizontal="center" vertical="center" textRotation="90" wrapText="1"/>
      <protection hidden="1"/>
    </xf>
    <xf numFmtId="0" fontId="53" fillId="14" borderId="103" xfId="0" applyFont="1" applyFill="1" applyBorder="1" applyAlignment="1" applyProtection="1">
      <alignment horizontal="center" vertical="center" textRotation="90" wrapText="1"/>
      <protection hidden="1"/>
    </xf>
    <xf numFmtId="0" fontId="58" fillId="0" borderId="194" xfId="0" applyFont="1" applyBorder="1" applyAlignment="1" applyProtection="1">
      <alignment horizontal="center"/>
      <protection hidden="1"/>
    </xf>
    <xf numFmtId="0" fontId="58" fillId="0" borderId="195" xfId="0" applyFont="1" applyBorder="1" applyAlignment="1" applyProtection="1">
      <alignment horizontal="center"/>
      <protection hidden="1"/>
    </xf>
    <xf numFmtId="0" fontId="58" fillId="0" borderId="196" xfId="0" applyFont="1" applyBorder="1" applyAlignment="1" applyProtection="1">
      <alignment horizontal="center"/>
      <protection hidden="1"/>
    </xf>
    <xf numFmtId="0" fontId="50" fillId="0" borderId="178" xfId="0" applyFont="1" applyBorder="1" applyAlignment="1" applyProtection="1">
      <alignment horizontal="center"/>
      <protection hidden="1"/>
    </xf>
    <xf numFmtId="0" fontId="50" fillId="0" borderId="137" xfId="0" applyFont="1" applyBorder="1" applyAlignment="1" applyProtection="1">
      <alignment horizontal="center"/>
      <protection hidden="1"/>
    </xf>
    <xf numFmtId="0" fontId="50" fillId="0" borderId="197" xfId="0" applyFont="1" applyBorder="1" applyAlignment="1" applyProtection="1">
      <alignment horizontal="center"/>
      <protection hidden="1"/>
    </xf>
    <xf numFmtId="0" fontId="25" fillId="14" borderId="130" xfId="0" applyFont="1" applyFill="1" applyBorder="1" applyAlignment="1" applyProtection="1">
      <alignment horizontal="center" vertical="center"/>
      <protection hidden="1"/>
    </xf>
    <xf numFmtId="0" fontId="25" fillId="14" borderId="51" xfId="0" applyFont="1" applyFill="1" applyBorder="1" applyAlignment="1" applyProtection="1">
      <alignment horizontal="center" vertical="center"/>
      <protection hidden="1"/>
    </xf>
    <xf numFmtId="0" fontId="25" fillId="14" borderId="75" xfId="0" applyFont="1" applyFill="1" applyBorder="1" applyAlignment="1" applyProtection="1">
      <alignment horizontal="center" vertical="center"/>
      <protection hidden="1"/>
    </xf>
    <xf numFmtId="0" fontId="17" fillId="14" borderId="54" xfId="0" applyFont="1" applyFill="1" applyBorder="1" applyAlignment="1" applyProtection="1">
      <alignment horizontal="center" vertical="center" wrapText="1"/>
      <protection hidden="1"/>
    </xf>
    <xf numFmtId="0" fontId="17" fillId="14" borderId="49" xfId="0" applyFont="1" applyFill="1" applyBorder="1" applyAlignment="1" applyProtection="1">
      <alignment horizontal="center" vertical="center" wrapText="1"/>
      <protection hidden="1"/>
    </xf>
    <xf numFmtId="0" fontId="17" fillId="14" borderId="72" xfId="0" applyFont="1" applyFill="1" applyBorder="1" applyAlignment="1" applyProtection="1">
      <alignment horizontal="center" vertical="center" wrapText="1"/>
      <protection hidden="1"/>
    </xf>
    <xf numFmtId="0" fontId="34" fillId="14" borderId="54" xfId="0" applyFont="1" applyFill="1" applyBorder="1" applyAlignment="1" applyProtection="1">
      <alignment horizontal="center" vertical="center" textRotation="90" wrapText="1"/>
      <protection hidden="1"/>
    </xf>
    <xf numFmtId="0" fontId="34" fillId="14" borderId="49" xfId="0" applyFont="1" applyFill="1" applyBorder="1" applyAlignment="1" applyProtection="1">
      <alignment horizontal="center" vertical="center" textRotation="90" wrapText="1"/>
      <protection hidden="1"/>
    </xf>
    <xf numFmtId="0" fontId="92" fillId="14" borderId="72" xfId="0" applyFont="1" applyFill="1" applyBorder="1" applyAlignment="1" applyProtection="1">
      <alignment horizontal="center" vertical="center" textRotation="90" wrapText="1"/>
      <protection hidden="1"/>
    </xf>
    <xf numFmtId="0" fontId="92" fillId="14" borderId="74" xfId="0" applyFont="1" applyFill="1" applyBorder="1" applyAlignment="1" applyProtection="1">
      <alignment horizontal="center" vertical="center" textRotation="90" wrapText="1"/>
      <protection hidden="1"/>
    </xf>
    <xf numFmtId="0" fontId="34" fillId="14" borderId="67" xfId="0" applyFont="1" applyFill="1" applyBorder="1" applyAlignment="1" applyProtection="1">
      <alignment horizontal="center" vertical="center" textRotation="90" wrapText="1"/>
      <protection hidden="1"/>
    </xf>
    <xf numFmtId="0" fontId="34" fillId="14" borderId="58" xfId="0" applyFont="1" applyFill="1" applyBorder="1" applyAlignment="1" applyProtection="1">
      <alignment horizontal="center" vertical="center" textRotation="90" wrapText="1"/>
      <protection hidden="1"/>
    </xf>
    <xf numFmtId="0" fontId="91" fillId="14" borderId="67" xfId="0" applyFont="1" applyFill="1" applyBorder="1" applyAlignment="1" applyProtection="1">
      <alignment horizontal="center" vertical="center" textRotation="90" wrapText="1"/>
      <protection hidden="1"/>
    </xf>
    <xf numFmtId="0" fontId="91" fillId="14" borderId="58" xfId="0" applyFont="1" applyFill="1" applyBorder="1" applyAlignment="1" applyProtection="1">
      <alignment horizontal="center" vertical="center" textRotation="90" wrapText="1"/>
      <protection hidden="1"/>
    </xf>
    <xf numFmtId="0" fontId="1" fillId="13" borderId="111" xfId="0" applyFont="1" applyFill="1" applyBorder="1" applyAlignment="1" applyProtection="1">
      <alignment horizontal="center" vertical="center" wrapText="1"/>
      <protection hidden="1"/>
    </xf>
    <xf numFmtId="0" fontId="1" fillId="13" borderId="87" xfId="0" applyFont="1" applyFill="1" applyBorder="1" applyAlignment="1" applyProtection="1">
      <alignment horizontal="center" vertical="center" wrapText="1"/>
      <protection hidden="1"/>
    </xf>
    <xf numFmtId="0" fontId="1" fillId="14" borderId="111" xfId="0" applyFont="1" applyFill="1" applyBorder="1" applyAlignment="1" applyProtection="1">
      <alignment horizontal="center" vertical="center" wrapText="1"/>
      <protection hidden="1"/>
    </xf>
    <xf numFmtId="0" fontId="1" fillId="14" borderId="87" xfId="0" applyFont="1" applyFill="1" applyBorder="1" applyAlignment="1" applyProtection="1">
      <alignment horizontal="center" vertical="center" wrapText="1"/>
      <protection hidden="1"/>
    </xf>
    <xf numFmtId="0" fontId="6" fillId="14" borderId="130" xfId="0" applyFont="1" applyFill="1" applyBorder="1" applyAlignment="1" applyProtection="1">
      <alignment horizontal="center" vertical="center" wrapText="1"/>
      <protection hidden="1"/>
    </xf>
    <xf numFmtId="0" fontId="6" fillId="14" borderId="51" xfId="0" applyFont="1" applyFill="1" applyBorder="1" applyAlignment="1" applyProtection="1">
      <alignment horizontal="center" vertical="center" wrapText="1"/>
      <protection hidden="1"/>
    </xf>
    <xf numFmtId="0" fontId="6" fillId="14" borderId="75" xfId="0" applyFont="1" applyFill="1" applyBorder="1" applyAlignment="1" applyProtection="1">
      <alignment horizontal="center" vertical="center" wrapText="1"/>
      <protection hidden="1"/>
    </xf>
    <xf numFmtId="0" fontId="30" fillId="14" borderId="33" xfId="0" applyFont="1" applyFill="1" applyBorder="1" applyAlignment="1" applyProtection="1">
      <alignment horizontal="center" vertical="center"/>
      <protection hidden="1"/>
    </xf>
    <xf numFmtId="0" fontId="30" fillId="14" borderId="34" xfId="0" applyFont="1" applyFill="1" applyBorder="1" applyAlignment="1" applyProtection="1">
      <alignment horizontal="center" vertical="center"/>
      <protection hidden="1"/>
    </xf>
    <xf numFmtId="0" fontId="30" fillId="14" borderId="35" xfId="0" applyFont="1" applyFill="1" applyBorder="1" applyAlignment="1" applyProtection="1">
      <alignment horizontal="center" vertical="center"/>
      <protection hidden="1"/>
    </xf>
    <xf numFmtId="0" fontId="30" fillId="14" borderId="45"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30" fillId="14" borderId="46" xfId="0" applyFont="1" applyFill="1" applyBorder="1" applyAlignment="1" applyProtection="1">
      <alignment horizontal="center" vertical="center"/>
      <protection hidden="1"/>
    </xf>
    <xf numFmtId="0" fontId="51" fillId="14" borderId="98" xfId="0" applyFont="1" applyFill="1" applyBorder="1" applyAlignment="1" applyProtection="1">
      <alignment horizontal="center" vertical="center" textRotation="90" wrapText="1"/>
      <protection hidden="1"/>
    </xf>
    <xf numFmtId="0" fontId="51" fillId="14" borderId="99" xfId="0" applyFont="1" applyFill="1" applyBorder="1" applyAlignment="1" applyProtection="1">
      <alignment horizontal="center" vertical="center" textRotation="90" wrapText="1"/>
      <protection hidden="1"/>
    </xf>
    <xf numFmtId="0" fontId="51" fillId="14" borderId="130" xfId="0" applyFont="1" applyFill="1" applyBorder="1" applyAlignment="1" applyProtection="1">
      <alignment horizontal="center" vertical="center" textRotation="90" wrapText="1"/>
      <protection hidden="1"/>
    </xf>
    <xf numFmtId="0" fontId="51" fillId="14" borderId="69" xfId="0" applyFont="1" applyFill="1" applyBorder="1" applyAlignment="1" applyProtection="1">
      <alignment horizontal="center" vertical="center" textRotation="90" wrapText="1"/>
      <protection hidden="1"/>
    </xf>
    <xf numFmtId="0" fontId="51" fillId="14" borderId="51" xfId="0" applyFont="1" applyFill="1" applyBorder="1" applyAlignment="1" applyProtection="1">
      <alignment horizontal="center" vertical="center" textRotation="90" wrapText="1"/>
      <protection hidden="1"/>
    </xf>
    <xf numFmtId="0" fontId="51" fillId="14" borderId="59" xfId="0" applyFont="1" applyFill="1" applyBorder="1" applyAlignment="1" applyProtection="1">
      <alignment horizontal="center" vertical="center" textRotation="90" wrapText="1"/>
      <protection hidden="1"/>
    </xf>
    <xf numFmtId="0" fontId="51" fillId="14" borderId="64" xfId="0" applyFont="1" applyFill="1" applyBorder="1" applyAlignment="1" applyProtection="1">
      <alignment horizontal="center" vertical="center" textRotation="90" wrapText="1"/>
      <protection hidden="1"/>
    </xf>
    <xf numFmtId="0" fontId="51" fillId="14" borderId="70" xfId="0" applyFont="1" applyFill="1" applyBorder="1" applyAlignment="1" applyProtection="1">
      <alignment horizontal="center" vertical="center" textRotation="90" wrapText="1"/>
      <protection hidden="1"/>
    </xf>
    <xf numFmtId="0" fontId="21" fillId="14" borderId="67" xfId="0" applyFont="1" applyFill="1" applyBorder="1" applyAlignment="1" applyProtection="1">
      <alignment horizontal="center" vertical="center" textRotation="90" wrapText="1"/>
      <protection hidden="1"/>
    </xf>
    <xf numFmtId="0" fontId="21" fillId="14" borderId="58" xfId="0" applyFont="1" applyFill="1" applyBorder="1" applyAlignment="1" applyProtection="1">
      <alignment horizontal="center" vertical="center" textRotation="90" wrapText="1"/>
      <protection hidden="1"/>
    </xf>
    <xf numFmtId="0" fontId="38" fillId="14" borderId="81" xfId="0" applyFont="1" applyFill="1" applyBorder="1" applyAlignment="1" applyProtection="1">
      <alignment horizontal="center" vertical="center" textRotation="90" wrapText="1"/>
      <protection hidden="1"/>
    </xf>
    <xf numFmtId="0" fontId="38" fillId="14" borderId="19" xfId="0" applyFont="1" applyFill="1" applyBorder="1" applyAlignment="1" applyProtection="1">
      <alignment horizontal="center" vertical="center" textRotation="90" wrapText="1"/>
      <protection hidden="1"/>
    </xf>
    <xf numFmtId="0" fontId="38" fillId="14" borderId="112" xfId="0" applyFont="1" applyFill="1" applyBorder="1" applyAlignment="1" applyProtection="1">
      <alignment horizontal="center" vertical="center" textRotation="90" wrapText="1"/>
      <protection hidden="1"/>
    </xf>
    <xf numFmtId="0" fontId="38" fillId="14" borderId="34" xfId="0" applyFont="1" applyFill="1" applyBorder="1" applyAlignment="1" applyProtection="1">
      <alignment horizontal="center" vertical="center" wrapText="1"/>
      <protection hidden="1"/>
    </xf>
    <xf numFmtId="0" fontId="38" fillId="14" borderId="173" xfId="0" applyFont="1" applyFill="1" applyBorder="1" applyAlignment="1" applyProtection="1">
      <alignment horizontal="center" vertical="center" wrapText="1"/>
      <protection hidden="1"/>
    </xf>
    <xf numFmtId="0" fontId="19" fillId="14" borderId="174" xfId="0" applyFont="1" applyFill="1" applyBorder="1" applyAlignment="1" applyProtection="1">
      <alignment horizontal="center" vertical="center" wrapText="1"/>
      <protection hidden="1"/>
    </xf>
    <xf numFmtId="0" fontId="19" fillId="14" borderId="77" xfId="0" applyFont="1" applyFill="1" applyBorder="1" applyAlignment="1" applyProtection="1">
      <alignment horizontal="center" vertical="center" wrapText="1"/>
      <protection hidden="1"/>
    </xf>
    <xf numFmtId="0" fontId="19" fillId="14" borderId="133" xfId="0" applyFont="1" applyFill="1" applyBorder="1" applyAlignment="1" applyProtection="1">
      <alignment horizontal="center" vertical="center" textRotation="90" wrapText="1"/>
      <protection hidden="1"/>
    </xf>
    <xf numFmtId="0" fontId="19" fillId="14" borderId="65" xfId="0" applyFont="1" applyFill="1" applyBorder="1" applyAlignment="1" applyProtection="1">
      <alignment horizontal="center" vertical="center" textRotation="90" wrapText="1"/>
      <protection hidden="1"/>
    </xf>
    <xf numFmtId="0" fontId="19" fillId="14" borderId="125" xfId="0" applyFont="1" applyFill="1" applyBorder="1" applyAlignment="1" applyProtection="1">
      <alignment horizontal="center" vertical="center" textRotation="90" wrapText="1"/>
      <protection hidden="1"/>
    </xf>
    <xf numFmtId="0" fontId="1" fillId="13" borderId="88" xfId="0" applyFont="1" applyFill="1" applyBorder="1" applyAlignment="1" applyProtection="1">
      <alignment horizontal="center" vertical="center" wrapText="1"/>
      <protection hidden="1"/>
    </xf>
    <xf numFmtId="0" fontId="38" fillId="14" borderId="104" xfId="0" applyFont="1" applyFill="1" applyBorder="1" applyAlignment="1" applyProtection="1">
      <alignment horizontal="center" vertical="center" textRotation="90" wrapText="1"/>
      <protection hidden="1"/>
    </xf>
    <xf numFmtId="0" fontId="38" fillId="14" borderId="21" xfId="0" applyFont="1" applyFill="1" applyBorder="1" applyAlignment="1" applyProtection="1">
      <alignment horizontal="center" vertical="center" textRotation="90" wrapText="1"/>
      <protection hidden="1"/>
    </xf>
    <xf numFmtId="0" fontId="89" fillId="12" borderId="0" xfId="0" applyFont="1" applyFill="1" applyBorder="1" applyAlignment="1" applyProtection="1">
      <alignment horizontal="center" vertical="top" textRotation="90"/>
      <protection hidden="1"/>
    </xf>
    <xf numFmtId="0" fontId="1" fillId="14" borderId="88" xfId="0" applyFont="1" applyFill="1" applyBorder="1" applyAlignment="1" applyProtection="1">
      <alignment horizontal="center" vertical="center" wrapText="1"/>
      <protection hidden="1"/>
    </xf>
    <xf numFmtId="0" fontId="0" fillId="0" borderId="172" xfId="0" applyBorder="1" applyAlignment="1" applyProtection="1">
      <alignment horizontal="center"/>
      <protection hidden="1"/>
    </xf>
    <xf numFmtId="0" fontId="27" fillId="13" borderId="34" xfId="0" applyFont="1" applyFill="1" applyBorder="1" applyAlignment="1" applyProtection="1">
      <alignment horizontal="center" vertical="center" wrapText="1"/>
      <protection hidden="1"/>
    </xf>
    <xf numFmtId="0" fontId="27" fillId="13" borderId="35" xfId="0" applyFont="1" applyFill="1" applyBorder="1" applyAlignment="1" applyProtection="1">
      <alignment horizontal="center" vertical="center" wrapText="1"/>
      <protection hidden="1"/>
    </xf>
    <xf numFmtId="0" fontId="27" fillId="13" borderId="0" xfId="0" applyFont="1" applyFill="1" applyBorder="1" applyAlignment="1" applyProtection="1">
      <alignment horizontal="center" vertical="center" wrapText="1"/>
      <protection hidden="1"/>
    </xf>
    <xf numFmtId="0" fontId="27" fillId="13" borderId="46" xfId="0" applyFont="1" applyFill="1" applyBorder="1" applyAlignment="1" applyProtection="1">
      <alignment horizontal="center" vertical="center" wrapText="1"/>
      <protection hidden="1"/>
    </xf>
    <xf numFmtId="0" fontId="27" fillId="13" borderId="4" xfId="0" applyFont="1" applyFill="1" applyBorder="1" applyAlignment="1" applyProtection="1">
      <alignment horizontal="center" vertical="center" wrapText="1"/>
      <protection hidden="1"/>
    </xf>
    <xf numFmtId="0" fontId="27" fillId="13" borderId="61" xfId="0" applyFont="1" applyFill="1" applyBorder="1" applyAlignment="1" applyProtection="1">
      <alignment horizontal="center" vertical="center" wrapText="1"/>
      <protection hidden="1"/>
    </xf>
    <xf numFmtId="0" fontId="23" fillId="14" borderId="33" xfId="0" applyFont="1" applyFill="1" applyBorder="1" applyAlignment="1" applyProtection="1">
      <alignment horizontal="center" wrapText="1"/>
      <protection hidden="1"/>
    </xf>
    <xf numFmtId="0" fontId="23" fillId="14" borderId="34" xfId="0" applyFont="1" applyFill="1" applyBorder="1" applyAlignment="1" applyProtection="1">
      <alignment horizontal="center" wrapText="1"/>
      <protection hidden="1"/>
    </xf>
    <xf numFmtId="0" fontId="23" fillId="14" borderId="45" xfId="0" applyFont="1" applyFill="1" applyBorder="1" applyAlignment="1" applyProtection="1">
      <alignment horizontal="center" wrapText="1"/>
      <protection hidden="1"/>
    </xf>
    <xf numFmtId="0" fontId="23" fillId="14" borderId="0" xfId="0" applyFont="1" applyFill="1" applyBorder="1" applyAlignment="1" applyProtection="1">
      <alignment horizontal="center" wrapText="1"/>
      <protection hidden="1"/>
    </xf>
    <xf numFmtId="0" fontId="23" fillId="14" borderId="43" xfId="0" applyFont="1" applyFill="1" applyBorder="1" applyAlignment="1" applyProtection="1">
      <alignment horizontal="center" wrapText="1"/>
      <protection hidden="1"/>
    </xf>
    <xf numFmtId="0" fontId="23" fillId="14" borderId="4" xfId="0" applyFont="1" applyFill="1" applyBorder="1" applyAlignment="1" applyProtection="1">
      <alignment horizontal="center" wrapText="1"/>
      <protection hidden="1"/>
    </xf>
    <xf numFmtId="0" fontId="39" fillId="14" borderId="33" xfId="0" applyFont="1" applyFill="1" applyBorder="1" applyAlignment="1" applyProtection="1">
      <alignment horizontal="center" vertical="center" wrapText="1"/>
      <protection hidden="1"/>
    </xf>
    <xf numFmtId="0" fontId="39" fillId="14" borderId="35" xfId="0" applyFont="1" applyFill="1" applyBorder="1" applyAlignment="1" applyProtection="1">
      <alignment horizontal="center" vertical="center" wrapText="1"/>
      <protection hidden="1"/>
    </xf>
    <xf numFmtId="0" fontId="39" fillId="14" borderId="136" xfId="0" applyFont="1" applyFill="1" applyBorder="1" applyAlignment="1" applyProtection="1">
      <alignment horizontal="center" vertical="center" wrapText="1"/>
      <protection hidden="1"/>
    </xf>
    <xf numFmtId="0" fontId="39" fillId="14" borderId="168" xfId="0" applyFont="1" applyFill="1" applyBorder="1" applyAlignment="1" applyProtection="1">
      <alignment horizontal="center" vertical="center" wrapText="1"/>
      <protection hidden="1"/>
    </xf>
    <xf numFmtId="0" fontId="19" fillId="14" borderId="105" xfId="0" applyFont="1" applyFill="1" applyBorder="1" applyAlignment="1" applyProtection="1">
      <alignment horizontal="center" vertical="center" textRotation="90" wrapText="1"/>
      <protection hidden="1"/>
    </xf>
    <xf numFmtId="0" fontId="19" fillId="14" borderId="83" xfId="0" applyFont="1" applyFill="1" applyBorder="1" applyAlignment="1" applyProtection="1">
      <alignment horizontal="center" vertical="center" textRotation="90" wrapText="1"/>
      <protection hidden="1"/>
    </xf>
    <xf numFmtId="0" fontId="82" fillId="3" borderId="160" xfId="1" applyFont="1" applyFill="1" applyBorder="1" applyAlignment="1" applyProtection="1">
      <alignment horizontal="center" vertical="center" wrapText="1"/>
    </xf>
    <xf numFmtId="0" fontId="82" fillId="3" borderId="193" xfId="1" applyFont="1" applyFill="1" applyBorder="1" applyAlignment="1" applyProtection="1">
      <alignment horizontal="center" vertical="center" wrapText="1"/>
    </xf>
  </cellXfs>
  <cellStyles count="2">
    <cellStyle name="Hyperlink" xfId="1" builtinId="8"/>
    <cellStyle name="Normal" xfId="0" builtinId="0"/>
  </cellStyles>
  <dxfs count="477">
    <dxf>
      <font>
        <color theme="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b/>
        <i val="0"/>
        <color rgb="FFC00000"/>
      </font>
    </dxf>
    <dxf>
      <font>
        <b/>
        <i val="0"/>
        <color rgb="FF4B10E0"/>
      </font>
    </dxf>
    <dxf>
      <font>
        <color rgb="FFFF000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color rgb="FF00B050"/>
      </font>
    </dxf>
    <dxf>
      <font>
        <color rgb="FF0070C0"/>
      </font>
    </dxf>
    <dxf>
      <font>
        <color rgb="FF00B0F0"/>
      </font>
    </dxf>
    <dxf>
      <font>
        <color rgb="FF00B050"/>
      </font>
    </dxf>
    <dxf>
      <font>
        <color theme="9" tint="-0.499984740745262"/>
      </font>
    </dxf>
    <dxf>
      <font>
        <color theme="0"/>
      </font>
    </dxf>
    <dxf>
      <font>
        <color theme="0"/>
      </font>
    </dxf>
    <dxf>
      <font>
        <color theme="0"/>
      </font>
    </dxf>
    <dxf>
      <font>
        <b/>
        <i val="0"/>
        <color rgb="FFC00000"/>
      </font>
    </dxf>
    <dxf>
      <font>
        <b/>
        <i val="0"/>
        <color rgb="FF4B10E0"/>
      </font>
    </dxf>
    <dxf>
      <font>
        <color rgb="FFFF0000"/>
      </font>
    </dxf>
    <dxf>
      <font>
        <color theme="0"/>
      </font>
    </dxf>
    <dxf>
      <font>
        <color theme="0"/>
      </font>
    </dxf>
    <dxf>
      <font>
        <color theme="4" tint="0.79998168889431442"/>
      </font>
    </dxf>
    <dxf>
      <font>
        <color theme="4" tint="0.79998168889431442"/>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rgb="FFFFFF00"/>
        </patternFill>
      </fill>
    </dxf>
    <dxf>
      <font>
        <color theme="5" tint="0.79998168889431442"/>
      </font>
    </dxf>
    <dxf>
      <font>
        <color theme="4" tint="0.79998168889431442"/>
      </font>
    </dxf>
    <dxf>
      <font>
        <color rgb="FF92D050"/>
      </font>
      <fill>
        <patternFill>
          <bgColor rgb="FF92D050"/>
        </patternFill>
      </fill>
    </dxf>
    <dxf>
      <font>
        <color theme="2" tint="-9.9948118533890809E-2"/>
      </font>
    </dxf>
    <dxf>
      <font>
        <color rgb="FF00B050"/>
      </font>
    </dxf>
    <dxf>
      <font>
        <color rgb="FFFF0000"/>
      </font>
    </dxf>
    <dxf>
      <fill>
        <patternFill>
          <bgColor theme="9" tint="0.39994506668294322"/>
        </patternFill>
      </fill>
    </dxf>
    <dxf>
      <fill>
        <patternFill>
          <bgColor rgb="FFFF0000"/>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2</xdr:row>
      <xdr:rowOff>38100</xdr:rowOff>
    </xdr:from>
    <xdr:to>
      <xdr:col>3</xdr:col>
      <xdr:colOff>2371725</xdr:colOff>
      <xdr:row>6</xdr:row>
      <xdr:rowOff>180975</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9725025" y="762000"/>
          <a:ext cx="2324100" cy="23717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ajsevak.com/ummed-tarad-excel-software/" TargetMode="External"/><Relationship Id="rId1" Type="http://schemas.openxmlformats.org/officeDocument/2006/relationships/hyperlink" Target="https://youtu.be/DwpZ2aKjUz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E12"/>
  <sheetViews>
    <sheetView tabSelected="1" topLeftCell="A2" workbookViewId="0">
      <selection activeCell="B9" sqref="A9:XFD9"/>
    </sheetView>
  </sheetViews>
  <sheetFormatPr defaultColWidth="0" defaultRowHeight="15" zeroHeight="1"/>
  <cols>
    <col min="1" max="1" width="2.5703125" customWidth="1"/>
    <col min="2" max="3" width="71.28515625" customWidth="1"/>
    <col min="4" max="4" width="36.5703125" customWidth="1"/>
    <col min="5" max="5" width="2.85546875" customWidth="1"/>
    <col min="6" max="16384" width="9.140625" hidden="1"/>
  </cols>
  <sheetData>
    <row r="1" spans="1:5" ht="15.75" thickBot="1">
      <c r="A1" s="457"/>
      <c r="B1" s="458"/>
      <c r="C1" s="458"/>
      <c r="D1" s="458"/>
      <c r="E1" s="459"/>
    </row>
    <row r="2" spans="1:5" ht="41.25" customHeight="1" thickBot="1">
      <c r="A2" s="460"/>
      <c r="B2" s="461" t="s">
        <v>79</v>
      </c>
      <c r="C2" s="462"/>
      <c r="D2" s="208" t="s">
        <v>99</v>
      </c>
      <c r="E2" s="463"/>
    </row>
    <row r="3" spans="1:5" ht="102" customHeight="1">
      <c r="A3" s="460"/>
      <c r="B3" s="474" t="s">
        <v>168</v>
      </c>
      <c r="C3" s="475"/>
      <c r="D3" s="476"/>
      <c r="E3" s="463"/>
    </row>
    <row r="4" spans="1:5" ht="22.5" customHeight="1">
      <c r="A4" s="460"/>
      <c r="B4" s="464" t="s">
        <v>118</v>
      </c>
      <c r="C4" s="465"/>
      <c r="D4" s="477"/>
      <c r="E4" s="463"/>
    </row>
    <row r="5" spans="1:5" ht="28.5" customHeight="1">
      <c r="A5" s="460"/>
      <c r="B5" s="466" t="s">
        <v>155</v>
      </c>
      <c r="C5" s="467"/>
      <c r="D5" s="477"/>
      <c r="E5" s="463"/>
    </row>
    <row r="6" spans="1:5" ht="22.5" customHeight="1">
      <c r="A6" s="460"/>
      <c r="B6" s="468" t="s">
        <v>80</v>
      </c>
      <c r="C6" s="469"/>
      <c r="D6" s="477"/>
      <c r="E6" s="463"/>
    </row>
    <row r="7" spans="1:5" ht="22.5" customHeight="1">
      <c r="A7" s="460"/>
      <c r="B7" s="470" t="s">
        <v>81</v>
      </c>
      <c r="C7" s="471"/>
      <c r="D7" s="477"/>
      <c r="E7" s="463"/>
    </row>
    <row r="8" spans="1:5" ht="26.25" customHeight="1">
      <c r="A8" s="460"/>
      <c r="B8" s="851" t="s">
        <v>82</v>
      </c>
      <c r="C8" s="852"/>
      <c r="D8" s="435" t="s">
        <v>76</v>
      </c>
      <c r="E8" s="463"/>
    </row>
    <row r="9" spans="1:5" ht="26.25" hidden="1" customHeight="1">
      <c r="A9" s="460"/>
      <c r="B9" s="206"/>
      <c r="C9" s="207"/>
      <c r="D9" s="209" t="s">
        <v>100</v>
      </c>
      <c r="E9" s="463"/>
    </row>
    <row r="10" spans="1:5" ht="36" customHeight="1" thickBot="1">
      <c r="A10" s="460"/>
      <c r="B10" s="472" t="s">
        <v>83</v>
      </c>
      <c r="C10" s="473"/>
      <c r="D10" s="436" t="s">
        <v>154</v>
      </c>
      <c r="E10" s="463"/>
    </row>
    <row r="11" spans="1:5" ht="27" customHeight="1" thickBot="1">
      <c r="A11" s="454" t="s">
        <v>170</v>
      </c>
      <c r="B11" s="455"/>
      <c r="C11" s="455"/>
      <c r="D11" s="455"/>
      <c r="E11" s="456"/>
    </row>
    <row r="12" spans="1:5"/>
  </sheetData>
  <sheetProtection password="E8FA" sheet="1" objects="1" scenarios="1"/>
  <mergeCells count="13">
    <mergeCell ref="A11:E11"/>
    <mergeCell ref="A1:E1"/>
    <mergeCell ref="A2:A10"/>
    <mergeCell ref="B2:C2"/>
    <mergeCell ref="E2:E10"/>
    <mergeCell ref="B4:C4"/>
    <mergeCell ref="B5:C5"/>
    <mergeCell ref="B6:C6"/>
    <mergeCell ref="B7:C7"/>
    <mergeCell ref="B10:C10"/>
    <mergeCell ref="B3:C3"/>
    <mergeCell ref="D3:D7"/>
    <mergeCell ref="B8:C8"/>
  </mergeCells>
  <hyperlinks>
    <hyperlink ref="B5" r:id="rId1"/>
    <hyperlink ref="B8"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topLeftCell="A3" workbookViewId="0">
      <selection activeCell="E18" sqref="E18:I18"/>
    </sheetView>
  </sheetViews>
  <sheetFormatPr defaultColWidth="0" defaultRowHeight="15" zeroHeight="1"/>
  <cols>
    <col min="1" max="1" width="2.5703125" style="13" customWidth="1"/>
    <col min="2" max="3" width="15" style="20" customWidth="1"/>
    <col min="4" max="4" width="4.140625" style="20" customWidth="1"/>
    <col min="5" max="9" width="5.28515625" style="20" customWidth="1"/>
    <col min="10" max="10" width="1.7109375" style="20" customWidth="1"/>
    <col min="11" max="11" width="4.42578125" style="20" customWidth="1"/>
    <col min="12" max="12" width="18.7109375" style="20" customWidth="1"/>
    <col min="13" max="13" width="4.42578125" style="20" customWidth="1"/>
    <col min="14" max="14" width="22.140625" style="20" customWidth="1"/>
    <col min="15" max="15" width="4.42578125" style="20" customWidth="1"/>
    <col min="16" max="16" width="21.7109375" style="20" customWidth="1"/>
    <col min="17" max="17" width="1.28515625" style="13" customWidth="1"/>
    <col min="18" max="21" width="11.42578125" style="13" hidden="1" customWidth="1"/>
    <col min="22" max="22" width="2.42578125" style="13" customWidth="1"/>
    <col min="23" max="35" width="0" style="13" hidden="1" customWidth="1"/>
    <col min="36" max="16384" width="9.140625" style="13" hidden="1"/>
  </cols>
  <sheetData>
    <row r="1" spans="1:27" ht="12.75" customHeight="1" thickBot="1">
      <c r="A1" s="496"/>
      <c r="B1" s="496"/>
      <c r="C1" s="496"/>
      <c r="D1" s="496"/>
      <c r="E1" s="496"/>
      <c r="F1" s="496"/>
      <c r="G1" s="496"/>
      <c r="H1" s="496"/>
      <c r="I1" s="496"/>
      <c r="J1" s="496"/>
      <c r="K1" s="496"/>
      <c r="L1" s="496"/>
      <c r="M1" s="496"/>
      <c r="N1" s="496"/>
      <c r="O1" s="496"/>
      <c r="P1" s="496"/>
      <c r="Q1" s="496"/>
      <c r="R1" s="496"/>
      <c r="S1" s="496"/>
      <c r="T1" s="496"/>
      <c r="U1" s="496"/>
      <c r="V1" s="496"/>
    </row>
    <row r="2" spans="1:27" ht="23.25" customHeight="1" thickBot="1">
      <c r="A2" s="25"/>
      <c r="B2" s="549" t="s">
        <v>10</v>
      </c>
      <c r="C2" s="550"/>
      <c r="D2" s="550"/>
      <c r="E2" s="550"/>
      <c r="F2" s="550"/>
      <c r="G2" s="546" t="s">
        <v>9</v>
      </c>
      <c r="H2" s="546"/>
      <c r="I2" s="546"/>
      <c r="J2" s="546"/>
      <c r="K2" s="546"/>
      <c r="L2" s="546"/>
      <c r="M2" s="546"/>
      <c r="N2" s="547" t="s">
        <v>10</v>
      </c>
      <c r="O2" s="547"/>
      <c r="P2" s="548"/>
      <c r="Q2" s="496"/>
      <c r="R2" s="478"/>
      <c r="S2" s="479"/>
      <c r="T2" s="479"/>
      <c r="U2" s="482"/>
      <c r="V2" s="496"/>
    </row>
    <row r="3" spans="1:27" ht="11.25" customHeight="1" thickBot="1">
      <c r="A3" s="496"/>
      <c r="B3" s="509"/>
      <c r="C3" s="509"/>
      <c r="D3" s="509"/>
      <c r="E3" s="509"/>
      <c r="F3" s="509"/>
      <c r="G3" s="509"/>
      <c r="H3" s="509"/>
      <c r="I3" s="509"/>
      <c r="J3" s="509"/>
      <c r="K3" s="509"/>
      <c r="L3" s="509"/>
      <c r="M3" s="509"/>
      <c r="N3" s="509"/>
      <c r="O3" s="509"/>
      <c r="P3" s="509"/>
      <c r="Q3" s="496"/>
      <c r="R3" s="480"/>
      <c r="S3" s="481"/>
      <c r="T3" s="481"/>
      <c r="U3" s="483"/>
      <c r="V3" s="496"/>
    </row>
    <row r="4" spans="1:27" ht="34.5" customHeight="1" thickBot="1">
      <c r="A4" s="496"/>
      <c r="B4" s="510" t="s">
        <v>58</v>
      </c>
      <c r="C4" s="511"/>
      <c r="D4" s="511"/>
      <c r="E4" s="511"/>
      <c r="F4" s="511"/>
      <c r="G4" s="511"/>
      <c r="H4" s="511"/>
      <c r="I4" s="511"/>
      <c r="J4" s="511"/>
      <c r="K4" s="511"/>
      <c r="L4" s="511"/>
      <c r="M4" s="511"/>
      <c r="N4" s="511"/>
      <c r="O4" s="511"/>
      <c r="P4" s="512"/>
      <c r="Q4" s="496"/>
      <c r="R4" s="480"/>
      <c r="S4" s="481"/>
      <c r="T4" s="481"/>
      <c r="U4" s="483"/>
      <c r="V4" s="496"/>
      <c r="Z4" s="13" t="s">
        <v>1</v>
      </c>
      <c r="AA4" s="13" t="s">
        <v>14</v>
      </c>
    </row>
    <row r="5" spans="1:27" ht="17.25" customHeight="1" thickBot="1">
      <c r="A5" s="496"/>
      <c r="B5" s="509"/>
      <c r="C5" s="509"/>
      <c r="D5" s="509"/>
      <c r="E5" s="509"/>
      <c r="F5" s="509"/>
      <c r="G5" s="509"/>
      <c r="H5" s="509"/>
      <c r="I5" s="509"/>
      <c r="J5" s="540"/>
      <c r="K5" s="537" t="s">
        <v>62</v>
      </c>
      <c r="L5" s="538"/>
      <c r="M5" s="537" t="s">
        <v>29</v>
      </c>
      <c r="N5" s="538"/>
      <c r="O5" s="538"/>
      <c r="P5" s="539"/>
      <c r="Q5" s="496"/>
      <c r="R5" s="480"/>
      <c r="S5" s="481"/>
      <c r="T5" s="481"/>
      <c r="U5" s="483"/>
      <c r="V5" s="496"/>
      <c r="Z5" s="13" t="s">
        <v>2</v>
      </c>
      <c r="AA5" s="13" t="s">
        <v>15</v>
      </c>
    </row>
    <row r="6" spans="1:27" ht="21.75" customHeight="1" thickBot="1">
      <c r="A6" s="496"/>
      <c r="B6" s="513" t="s">
        <v>0</v>
      </c>
      <c r="C6" s="514"/>
      <c r="D6" s="26" t="s">
        <v>57</v>
      </c>
      <c r="E6" s="515" t="s">
        <v>74</v>
      </c>
      <c r="F6" s="515"/>
      <c r="G6" s="515"/>
      <c r="H6" s="515"/>
      <c r="I6" s="516"/>
      <c r="J6" s="540"/>
      <c r="K6" s="27" t="s">
        <v>28</v>
      </c>
      <c r="L6" s="28" t="s">
        <v>63</v>
      </c>
      <c r="M6" s="27" t="s">
        <v>28</v>
      </c>
      <c r="N6" s="28" t="s">
        <v>64</v>
      </c>
      <c r="O6" s="27" t="s">
        <v>28</v>
      </c>
      <c r="P6" s="28" t="s">
        <v>64</v>
      </c>
      <c r="Q6" s="496"/>
      <c r="R6" s="480"/>
      <c r="S6" s="481"/>
      <c r="T6" s="481"/>
      <c r="U6" s="483"/>
      <c r="V6" s="496"/>
      <c r="Z6" s="13" t="s">
        <v>3</v>
      </c>
      <c r="AA6" s="13" t="s">
        <v>16</v>
      </c>
    </row>
    <row r="7" spans="1:27" ht="17.25" customHeight="1" thickBot="1">
      <c r="A7" s="496"/>
      <c r="B7" s="509"/>
      <c r="C7" s="509"/>
      <c r="D7" s="509"/>
      <c r="E7" s="509"/>
      <c r="F7" s="509"/>
      <c r="G7" s="509"/>
      <c r="H7" s="509"/>
      <c r="I7" s="509"/>
      <c r="J7" s="540"/>
      <c r="K7" s="29">
        <f>IF(L7&gt;1,1,0)</f>
        <v>1</v>
      </c>
      <c r="L7" s="1" t="s">
        <v>65</v>
      </c>
      <c r="M7" s="29">
        <f>IF(N7&gt;1,1,0)</f>
        <v>1</v>
      </c>
      <c r="N7" s="1" t="s">
        <v>45</v>
      </c>
      <c r="O7" s="29">
        <f>IF(P7&gt;1,M20+1,0)</f>
        <v>0</v>
      </c>
      <c r="P7" s="1"/>
      <c r="Q7" s="496"/>
      <c r="R7" s="480"/>
      <c r="S7" s="481"/>
      <c r="T7" s="481"/>
      <c r="U7" s="483"/>
      <c r="V7" s="496"/>
      <c r="Z7" s="13" t="s">
        <v>2</v>
      </c>
      <c r="AA7" s="13" t="s">
        <v>15</v>
      </c>
    </row>
    <row r="8" spans="1:27" ht="16.5" customHeight="1">
      <c r="A8" s="496"/>
      <c r="B8" s="520" t="s">
        <v>18</v>
      </c>
      <c r="C8" s="521"/>
      <c r="D8" s="529" t="s">
        <v>57</v>
      </c>
      <c r="E8" s="497" t="s">
        <v>61</v>
      </c>
      <c r="F8" s="497"/>
      <c r="G8" s="497"/>
      <c r="H8" s="497"/>
      <c r="I8" s="498"/>
      <c r="J8" s="540"/>
      <c r="K8" s="30">
        <f>IF(L8&gt;1,K7+1,0)</f>
        <v>2</v>
      </c>
      <c r="L8" s="2" t="s">
        <v>66</v>
      </c>
      <c r="M8" s="30">
        <f>IF(N8&gt;1,M7+1,0)</f>
        <v>2</v>
      </c>
      <c r="N8" s="2" t="s">
        <v>46</v>
      </c>
      <c r="O8" s="30">
        <f>IF(P8&gt;1,O7+1,0)</f>
        <v>0</v>
      </c>
      <c r="P8" s="2"/>
      <c r="Q8" s="496"/>
      <c r="R8" s="480"/>
      <c r="S8" s="481"/>
      <c r="T8" s="481"/>
      <c r="U8" s="483"/>
      <c r="V8" s="496"/>
    </row>
    <row r="9" spans="1:27" ht="16.5" customHeight="1" thickBot="1">
      <c r="A9" s="496"/>
      <c r="B9" s="522"/>
      <c r="C9" s="523"/>
      <c r="D9" s="530"/>
      <c r="E9" s="499"/>
      <c r="F9" s="499"/>
      <c r="G9" s="499"/>
      <c r="H9" s="499"/>
      <c r="I9" s="500"/>
      <c r="J9" s="540"/>
      <c r="K9" s="30">
        <f t="shared" ref="K9" si="0">IF(L9&gt;1,K8+1,0)</f>
        <v>3</v>
      </c>
      <c r="L9" s="2" t="s">
        <v>67</v>
      </c>
      <c r="M9" s="30">
        <f t="shared" ref="M9:M20" si="1">IF(N9&gt;1,M8+1,0)</f>
        <v>3</v>
      </c>
      <c r="N9" s="2" t="s">
        <v>48</v>
      </c>
      <c r="O9" s="30">
        <f t="shared" ref="O9:O20" si="2">IF(P9&gt;1,O8+1,0)</f>
        <v>0</v>
      </c>
      <c r="P9" s="2"/>
      <c r="Q9" s="496"/>
      <c r="R9" s="480"/>
      <c r="S9" s="481"/>
      <c r="T9" s="481"/>
      <c r="U9" s="483"/>
      <c r="V9" s="496"/>
      <c r="Z9" s="13" t="s">
        <v>3</v>
      </c>
      <c r="AA9" s="13" t="s">
        <v>16</v>
      </c>
    </row>
    <row r="10" spans="1:27" ht="17.25" customHeight="1" thickBot="1">
      <c r="A10" s="496"/>
      <c r="B10" s="528"/>
      <c r="C10" s="528"/>
      <c r="D10" s="528"/>
      <c r="E10" s="528"/>
      <c r="F10" s="528"/>
      <c r="G10" s="528"/>
      <c r="H10" s="528"/>
      <c r="I10" s="528"/>
      <c r="J10" s="540"/>
      <c r="K10" s="30">
        <f>IF(L10&gt;1,K9+1,0)</f>
        <v>4</v>
      </c>
      <c r="L10" s="2" t="s">
        <v>68</v>
      </c>
      <c r="M10" s="30">
        <f>IF(N10&gt;1,M9+1,0)</f>
        <v>4</v>
      </c>
      <c r="N10" s="2" t="s">
        <v>47</v>
      </c>
      <c r="O10" s="30">
        <f t="shared" si="2"/>
        <v>0</v>
      </c>
      <c r="P10" s="2"/>
      <c r="Q10" s="496"/>
      <c r="R10" s="480"/>
      <c r="S10" s="481"/>
      <c r="T10" s="481"/>
      <c r="U10" s="483"/>
      <c r="V10" s="496"/>
      <c r="Z10" s="13" t="s">
        <v>4</v>
      </c>
      <c r="AA10" s="13" t="s">
        <v>17</v>
      </c>
    </row>
    <row r="11" spans="1:27" ht="15.75" customHeight="1">
      <c r="A11" s="496"/>
      <c r="B11" s="501" t="s">
        <v>19</v>
      </c>
      <c r="C11" s="502"/>
      <c r="D11" s="529" t="s">
        <v>57</v>
      </c>
      <c r="E11" s="505" t="s">
        <v>59</v>
      </c>
      <c r="F11" s="505"/>
      <c r="G11" s="505"/>
      <c r="H11" s="505"/>
      <c r="I11" s="506"/>
      <c r="J11" s="540"/>
      <c r="K11" s="30">
        <f>IF(L11&gt;1,K10+1,0)</f>
        <v>5</v>
      </c>
      <c r="L11" s="14" t="s">
        <v>69</v>
      </c>
      <c r="M11" s="30">
        <f>IF(N11&gt;1,M10+1,0)</f>
        <v>5</v>
      </c>
      <c r="N11" s="14" t="s">
        <v>60</v>
      </c>
      <c r="O11" s="30">
        <f t="shared" si="2"/>
        <v>0</v>
      </c>
      <c r="P11" s="2"/>
      <c r="Q11" s="496"/>
      <c r="R11" s="480"/>
      <c r="S11" s="481"/>
      <c r="T11" s="481"/>
      <c r="U11" s="483"/>
      <c r="V11" s="496"/>
    </row>
    <row r="12" spans="1:27" ht="15.75" customHeight="1" thickBot="1">
      <c r="A12" s="496"/>
      <c r="B12" s="503"/>
      <c r="C12" s="504"/>
      <c r="D12" s="530"/>
      <c r="E12" s="507"/>
      <c r="F12" s="507"/>
      <c r="G12" s="507"/>
      <c r="H12" s="507"/>
      <c r="I12" s="508"/>
      <c r="J12" s="540"/>
      <c r="K12" s="30">
        <f>IF(L12&gt;1,K11+1,0)</f>
        <v>6</v>
      </c>
      <c r="L12" s="2" t="s">
        <v>70</v>
      </c>
      <c r="M12" s="30">
        <f>IF(N12&gt;1,M11+1,0)</f>
        <v>6</v>
      </c>
      <c r="N12" s="2" t="s">
        <v>56</v>
      </c>
      <c r="O12" s="30">
        <f t="shared" si="2"/>
        <v>0</v>
      </c>
      <c r="P12" s="2"/>
      <c r="Q12" s="496"/>
      <c r="R12" s="493" t="s">
        <v>77</v>
      </c>
      <c r="S12" s="494"/>
      <c r="T12" s="494"/>
      <c r="U12" s="495"/>
      <c r="V12" s="496"/>
      <c r="Z12" s="13" t="s">
        <v>5</v>
      </c>
    </row>
    <row r="13" spans="1:27" ht="14.25" customHeight="1" thickBot="1">
      <c r="A13" s="496"/>
      <c r="B13" s="528"/>
      <c r="C13" s="528"/>
      <c r="D13" s="528"/>
      <c r="E13" s="528"/>
      <c r="F13" s="528"/>
      <c r="G13" s="528"/>
      <c r="H13" s="528"/>
      <c r="I13" s="528"/>
      <c r="J13" s="540"/>
      <c r="K13" s="30">
        <f t="shared" ref="K13:K20" si="3">IF(L13&gt;1,K12+1,0)</f>
        <v>7</v>
      </c>
      <c r="L13" s="2" t="s">
        <v>71</v>
      </c>
      <c r="M13" s="30">
        <f t="shared" si="1"/>
        <v>7</v>
      </c>
      <c r="N13" s="2" t="s">
        <v>55</v>
      </c>
      <c r="O13" s="30">
        <f t="shared" si="2"/>
        <v>0</v>
      </c>
      <c r="P13" s="2"/>
      <c r="Q13" s="496"/>
      <c r="R13" s="493"/>
      <c r="S13" s="494"/>
      <c r="T13" s="494"/>
      <c r="U13" s="495"/>
      <c r="V13" s="496"/>
      <c r="Z13" s="13" t="s">
        <v>4</v>
      </c>
      <c r="AA13" s="13" t="s">
        <v>17</v>
      </c>
    </row>
    <row r="14" spans="1:27" ht="21.75" customHeight="1" thickBot="1">
      <c r="A14" s="496"/>
      <c r="B14" s="524" t="s">
        <v>11</v>
      </c>
      <c r="C14" s="525"/>
      <c r="D14" s="26" t="s">
        <v>57</v>
      </c>
      <c r="E14" s="543">
        <v>8151106901</v>
      </c>
      <c r="F14" s="544"/>
      <c r="G14" s="544"/>
      <c r="H14" s="544"/>
      <c r="I14" s="545"/>
      <c r="J14" s="540"/>
      <c r="K14" s="30">
        <f t="shared" si="3"/>
        <v>8</v>
      </c>
      <c r="L14" s="2" t="s">
        <v>72</v>
      </c>
      <c r="M14" s="30">
        <f t="shared" si="1"/>
        <v>0</v>
      </c>
      <c r="N14" s="2"/>
      <c r="O14" s="30">
        <f t="shared" si="2"/>
        <v>0</v>
      </c>
      <c r="P14" s="2"/>
      <c r="Q14" s="496"/>
      <c r="R14" s="490"/>
      <c r="S14" s="491"/>
      <c r="T14" s="491"/>
      <c r="U14" s="492"/>
      <c r="V14" s="496"/>
      <c r="Z14" s="13" t="s">
        <v>5</v>
      </c>
    </row>
    <row r="15" spans="1:27" ht="14.25" customHeight="1" thickBot="1">
      <c r="A15" s="496"/>
      <c r="B15" s="528"/>
      <c r="C15" s="528"/>
      <c r="D15" s="528"/>
      <c r="E15" s="528"/>
      <c r="F15" s="528"/>
      <c r="G15" s="528"/>
      <c r="H15" s="528"/>
      <c r="I15" s="528"/>
      <c r="J15" s="540"/>
      <c r="K15" s="30">
        <f t="shared" si="3"/>
        <v>9</v>
      </c>
      <c r="L15" s="2" t="s">
        <v>73</v>
      </c>
      <c r="M15" s="30">
        <f t="shared" si="1"/>
        <v>0</v>
      </c>
      <c r="N15" s="2"/>
      <c r="O15" s="30">
        <f t="shared" si="2"/>
        <v>0</v>
      </c>
      <c r="P15" s="2"/>
      <c r="Q15" s="496"/>
      <c r="R15" s="490"/>
      <c r="S15" s="491"/>
      <c r="T15" s="491"/>
      <c r="U15" s="492"/>
      <c r="V15" s="496"/>
      <c r="Z15" s="13" t="s">
        <v>6</v>
      </c>
    </row>
    <row r="16" spans="1:27" ht="24.75" customHeight="1" thickBot="1">
      <c r="A16" s="496"/>
      <c r="B16" s="526" t="s">
        <v>12</v>
      </c>
      <c r="C16" s="527"/>
      <c r="D16" s="26" t="s">
        <v>57</v>
      </c>
      <c r="E16" s="541"/>
      <c r="F16" s="541"/>
      <c r="G16" s="541"/>
      <c r="H16" s="541"/>
      <c r="I16" s="542"/>
      <c r="J16" s="540"/>
      <c r="K16" s="30">
        <f t="shared" si="3"/>
        <v>0</v>
      </c>
      <c r="L16" s="2"/>
      <c r="M16" s="30">
        <f t="shared" si="1"/>
        <v>0</v>
      </c>
      <c r="N16" s="2"/>
      <c r="O16" s="30">
        <f t="shared" si="2"/>
        <v>0</v>
      </c>
      <c r="P16" s="2"/>
      <c r="Q16" s="496"/>
      <c r="R16" s="487"/>
      <c r="S16" s="488"/>
      <c r="T16" s="488"/>
      <c r="U16" s="489"/>
      <c r="V16" s="496"/>
      <c r="Z16" s="13" t="s">
        <v>7</v>
      </c>
    </row>
    <row r="17" spans="1:26" ht="14.25" customHeight="1" thickBot="1">
      <c r="A17" s="496"/>
      <c r="B17" s="528"/>
      <c r="C17" s="528"/>
      <c r="D17" s="528"/>
      <c r="E17" s="528"/>
      <c r="F17" s="528"/>
      <c r="G17" s="528"/>
      <c r="H17" s="528"/>
      <c r="I17" s="528"/>
      <c r="J17" s="540"/>
      <c r="K17" s="30">
        <f t="shared" si="3"/>
        <v>0</v>
      </c>
      <c r="L17" s="2"/>
      <c r="M17" s="30">
        <f t="shared" si="1"/>
        <v>0</v>
      </c>
      <c r="N17" s="2"/>
      <c r="O17" s="30">
        <f t="shared" si="2"/>
        <v>0</v>
      </c>
      <c r="P17" s="2"/>
      <c r="Q17" s="496"/>
      <c r="R17" s="51"/>
      <c r="S17" s="52"/>
      <c r="T17" s="52"/>
      <c r="U17" s="53"/>
      <c r="V17" s="496"/>
    </row>
    <row r="18" spans="1:26" ht="30" customHeight="1" thickBot="1">
      <c r="A18" s="496"/>
      <c r="B18" s="532" t="s">
        <v>13</v>
      </c>
      <c r="C18" s="533"/>
      <c r="D18" s="31" t="s">
        <v>57</v>
      </c>
      <c r="E18" s="535">
        <f>'Marks Entry'!K1</f>
        <v>0</v>
      </c>
      <c r="F18" s="535"/>
      <c r="G18" s="535"/>
      <c r="H18" s="535"/>
      <c r="I18" s="536"/>
      <c r="J18" s="540"/>
      <c r="K18" s="30">
        <f t="shared" si="3"/>
        <v>0</v>
      </c>
      <c r="L18" s="2"/>
      <c r="M18" s="30">
        <f t="shared" si="1"/>
        <v>0</v>
      </c>
      <c r="N18" s="2"/>
      <c r="O18" s="30">
        <f t="shared" si="2"/>
        <v>0</v>
      </c>
      <c r="P18" s="2"/>
      <c r="Q18" s="496"/>
      <c r="R18" s="484"/>
      <c r="S18" s="485"/>
      <c r="T18" s="485"/>
      <c r="U18" s="486"/>
      <c r="V18" s="496"/>
    </row>
    <row r="19" spans="1:26" ht="14.25" customHeight="1">
      <c r="A19" s="496"/>
      <c r="B19" s="528"/>
      <c r="C19" s="528"/>
      <c r="D19" s="528"/>
      <c r="E19" s="528"/>
      <c r="F19" s="528"/>
      <c r="G19" s="528"/>
      <c r="H19" s="528"/>
      <c r="I19" s="528"/>
      <c r="J19" s="540"/>
      <c r="K19" s="30">
        <f t="shared" si="3"/>
        <v>0</v>
      </c>
      <c r="L19" s="2"/>
      <c r="M19" s="30">
        <f t="shared" si="1"/>
        <v>0</v>
      </c>
      <c r="N19" s="2"/>
      <c r="O19" s="30">
        <f t="shared" si="2"/>
        <v>0</v>
      </c>
      <c r="P19" s="2"/>
      <c r="Q19" s="496"/>
      <c r="R19" s="484"/>
      <c r="S19" s="485"/>
      <c r="T19" s="485"/>
      <c r="U19" s="486"/>
      <c r="V19" s="496"/>
      <c r="Z19" s="13" t="s">
        <v>6</v>
      </c>
    </row>
    <row r="20" spans="1:26" ht="22.5" hidden="1" customHeight="1" thickBot="1">
      <c r="A20" s="496"/>
      <c r="B20" s="532"/>
      <c r="C20" s="533"/>
      <c r="D20" s="31"/>
      <c r="E20" s="534"/>
      <c r="F20" s="535"/>
      <c r="G20" s="535"/>
      <c r="H20" s="535"/>
      <c r="I20" s="536"/>
      <c r="J20" s="540"/>
      <c r="K20" s="32">
        <f t="shared" si="3"/>
        <v>0</v>
      </c>
      <c r="L20" s="3"/>
      <c r="M20" s="32">
        <f t="shared" si="1"/>
        <v>0</v>
      </c>
      <c r="N20" s="3"/>
      <c r="O20" s="32">
        <f t="shared" si="2"/>
        <v>0</v>
      </c>
      <c r="P20" s="3"/>
      <c r="Q20" s="496"/>
      <c r="R20" s="517" t="s">
        <v>53</v>
      </c>
      <c r="S20" s="518"/>
      <c r="T20" s="518"/>
      <c r="U20" s="519"/>
      <c r="V20" s="496"/>
      <c r="Z20" s="13" t="s">
        <v>7</v>
      </c>
    </row>
    <row r="21" spans="1:26" ht="25.5" customHeight="1">
      <c r="A21" s="531" t="s">
        <v>84</v>
      </c>
      <c r="B21" s="531"/>
      <c r="C21" s="531"/>
      <c r="D21" s="531"/>
      <c r="E21" s="531"/>
      <c r="F21" s="531"/>
      <c r="G21" s="531"/>
      <c r="H21" s="531"/>
      <c r="I21" s="531"/>
      <c r="J21" s="531"/>
      <c r="K21" s="531"/>
      <c r="L21" s="531"/>
      <c r="M21" s="531"/>
      <c r="N21" s="531"/>
      <c r="O21" s="531"/>
      <c r="P21" s="531"/>
      <c r="Q21" s="531"/>
      <c r="R21" s="531"/>
      <c r="S21" s="531"/>
      <c r="T21" s="531"/>
      <c r="U21" s="531"/>
      <c r="V21" s="531"/>
      <c r="Z21" s="13" t="s">
        <v>8</v>
      </c>
    </row>
  </sheetData>
  <sheetProtection password="E8FA" sheet="1" objects="1" scenarios="1" formatCells="0" formatColumns="0" formatRows="0" selectLockedCells="1"/>
  <mergeCells count="43">
    <mergeCell ref="G2:M2"/>
    <mergeCell ref="N2:P2"/>
    <mergeCell ref="B2:F2"/>
    <mergeCell ref="K5:L5"/>
    <mergeCell ref="D8:D9"/>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A1:V1"/>
    <mergeCell ref="A3:A20"/>
    <mergeCell ref="E8:I9"/>
    <mergeCell ref="B11:C12"/>
    <mergeCell ref="E11:I12"/>
    <mergeCell ref="B3:P3"/>
    <mergeCell ref="B4:P4"/>
    <mergeCell ref="B6:C6"/>
    <mergeCell ref="E6:I6"/>
    <mergeCell ref="R20:U20"/>
    <mergeCell ref="B8:C9"/>
    <mergeCell ref="B7:I7"/>
    <mergeCell ref="B14:C14"/>
    <mergeCell ref="B16:C16"/>
    <mergeCell ref="B15:I15"/>
    <mergeCell ref="D11:D12"/>
    <mergeCell ref="R2:S11"/>
    <mergeCell ref="T2:U11"/>
    <mergeCell ref="R18:U19"/>
    <mergeCell ref="R16:U16"/>
    <mergeCell ref="R14:U15"/>
    <mergeCell ref="R12:U13"/>
  </mergeCells>
  <conditionalFormatting sqref="K7:P20">
    <cfRule type="cellIs" dxfId="476" priority="1" operator="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E271"/>
  <sheetViews>
    <sheetView topLeftCell="B1" workbookViewId="0">
      <selection activeCell="K2" sqref="K2:K1048576"/>
    </sheetView>
  </sheetViews>
  <sheetFormatPr defaultColWidth="0" defaultRowHeight="25.5" customHeight="1" zeroHeight="1"/>
  <cols>
    <col min="1" max="1" width="6" style="13" hidden="1" customWidth="1"/>
    <col min="2" max="5" width="9.140625" style="423" customWidth="1"/>
    <col min="6" max="6" width="25.85546875" style="423" customWidth="1"/>
    <col min="7" max="7" width="7.85546875" style="423" customWidth="1"/>
    <col min="8" max="8" width="25.28515625" style="423" customWidth="1"/>
    <col min="9" max="9" width="19" style="423" customWidth="1"/>
    <col min="10" max="10" width="9.140625" style="423" customWidth="1"/>
    <col min="11" max="11" width="13.140625" style="449" customWidth="1"/>
    <col min="12" max="31" width="9.140625" style="423" customWidth="1"/>
    <col min="32" max="16384" width="9.140625" style="423" hidden="1"/>
  </cols>
  <sheetData>
    <row r="1" spans="1:31" ht="92.25" customHeight="1">
      <c r="A1" s="430"/>
      <c r="B1" s="420" t="s">
        <v>25</v>
      </c>
      <c r="C1" s="420" t="s">
        <v>119</v>
      </c>
      <c r="D1" s="420" t="s">
        <v>120</v>
      </c>
      <c r="E1" s="420" t="s">
        <v>121</v>
      </c>
      <c r="F1" s="420" t="s">
        <v>122</v>
      </c>
      <c r="G1" s="420" t="s">
        <v>123</v>
      </c>
      <c r="H1" s="420" t="s">
        <v>124</v>
      </c>
      <c r="I1" s="420" t="s">
        <v>125</v>
      </c>
      <c r="J1" s="420" t="s">
        <v>126</v>
      </c>
      <c r="K1" s="420" t="s">
        <v>127</v>
      </c>
      <c r="L1" s="420" t="s">
        <v>128</v>
      </c>
      <c r="M1" s="420" t="s">
        <v>129</v>
      </c>
      <c r="N1" s="420" t="s">
        <v>130</v>
      </c>
      <c r="O1" s="420" t="s">
        <v>131</v>
      </c>
      <c r="P1" s="420" t="s">
        <v>132</v>
      </c>
      <c r="Q1" s="420" t="s">
        <v>133</v>
      </c>
      <c r="R1" s="420" t="s">
        <v>134</v>
      </c>
      <c r="S1" s="420" t="s">
        <v>135</v>
      </c>
      <c r="T1" s="420" t="s">
        <v>136</v>
      </c>
      <c r="U1" s="420" t="s">
        <v>137</v>
      </c>
      <c r="V1" s="420" t="s">
        <v>138</v>
      </c>
      <c r="W1" s="420" t="s">
        <v>139</v>
      </c>
      <c r="X1" s="420" t="s">
        <v>140</v>
      </c>
      <c r="Y1" s="420" t="s">
        <v>141</v>
      </c>
      <c r="Z1" s="420" t="s">
        <v>142</v>
      </c>
      <c r="AA1" s="420" t="s">
        <v>143</v>
      </c>
      <c r="AB1" s="420" t="s">
        <v>144</v>
      </c>
      <c r="AC1" s="420" t="s">
        <v>145</v>
      </c>
      <c r="AD1" s="420" t="s">
        <v>146</v>
      </c>
      <c r="AE1" s="420" t="s">
        <v>147</v>
      </c>
    </row>
    <row r="2" spans="1:31" ht="25.5" customHeight="1">
      <c r="A2" s="431">
        <v>1</v>
      </c>
      <c r="B2" s="428">
        <v>10</v>
      </c>
      <c r="C2" s="428" t="s">
        <v>45</v>
      </c>
      <c r="D2" s="428">
        <v>1731</v>
      </c>
      <c r="E2" s="428"/>
      <c r="F2" s="428" t="s">
        <v>148</v>
      </c>
      <c r="G2" s="428"/>
      <c r="H2" s="428" t="s">
        <v>149</v>
      </c>
      <c r="I2" s="428" t="s">
        <v>150</v>
      </c>
      <c r="J2" s="428" t="s">
        <v>56</v>
      </c>
      <c r="K2" s="450">
        <v>39849</v>
      </c>
      <c r="L2" s="424">
        <v>1001</v>
      </c>
      <c r="M2" s="424"/>
      <c r="N2" s="424"/>
      <c r="O2" s="424"/>
      <c r="P2" s="424"/>
      <c r="Q2" s="424"/>
      <c r="R2" s="424"/>
      <c r="S2" s="424"/>
      <c r="T2" s="424"/>
      <c r="U2" s="424"/>
      <c r="V2" s="424"/>
      <c r="W2" s="424"/>
      <c r="X2" s="424"/>
      <c r="Y2" s="424"/>
      <c r="Z2" s="424"/>
      <c r="AA2" s="424"/>
      <c r="AB2" s="424"/>
      <c r="AC2" s="424"/>
      <c r="AD2" s="424"/>
      <c r="AE2" s="424">
        <v>7</v>
      </c>
    </row>
    <row r="3" spans="1:31" ht="25.5" customHeight="1">
      <c r="A3" s="431">
        <v>2</v>
      </c>
      <c r="B3" s="428"/>
      <c r="C3" s="428"/>
      <c r="D3" s="428"/>
      <c r="E3" s="428"/>
      <c r="F3" s="428"/>
      <c r="G3" s="428"/>
      <c r="H3" s="428"/>
      <c r="I3" s="428"/>
      <c r="J3" s="428"/>
      <c r="K3" s="450"/>
      <c r="L3" s="424"/>
      <c r="M3" s="424"/>
      <c r="N3" s="424"/>
      <c r="O3" s="424"/>
      <c r="P3" s="424"/>
      <c r="Q3" s="424"/>
      <c r="R3" s="424"/>
      <c r="S3" s="424"/>
      <c r="T3" s="424"/>
      <c r="U3" s="424"/>
      <c r="V3" s="424"/>
      <c r="W3" s="424"/>
      <c r="X3" s="424"/>
      <c r="Y3" s="424"/>
      <c r="Z3" s="424"/>
      <c r="AA3" s="424"/>
      <c r="AB3" s="424"/>
      <c r="AC3" s="424"/>
      <c r="AD3" s="424"/>
      <c r="AE3" s="424">
        <v>5</v>
      </c>
    </row>
    <row r="4" spans="1:31" ht="25.5" customHeight="1">
      <c r="A4" s="431">
        <v>3</v>
      </c>
      <c r="B4" s="428"/>
      <c r="C4" s="428"/>
      <c r="D4" s="428"/>
      <c r="E4" s="429"/>
      <c r="F4" s="428"/>
      <c r="G4" s="428"/>
      <c r="H4" s="428"/>
      <c r="I4" s="428"/>
      <c r="J4" s="428"/>
      <c r="K4" s="450"/>
      <c r="L4" s="424"/>
      <c r="M4" s="424"/>
      <c r="N4" s="424"/>
      <c r="O4" s="424"/>
      <c r="P4" s="424"/>
      <c r="Q4" s="424"/>
      <c r="R4" s="424"/>
      <c r="S4" s="424"/>
      <c r="T4" s="424"/>
      <c r="U4" s="424"/>
      <c r="V4" s="424"/>
      <c r="W4" s="424"/>
      <c r="X4" s="424"/>
      <c r="Y4" s="424"/>
      <c r="Z4" s="424"/>
      <c r="AA4" s="424"/>
      <c r="AB4" s="424"/>
      <c r="AC4" s="424"/>
      <c r="AD4" s="424"/>
      <c r="AE4" s="424">
        <v>1</v>
      </c>
    </row>
    <row r="5" spans="1:31" ht="25.5" customHeight="1">
      <c r="A5" s="431">
        <v>4</v>
      </c>
      <c r="B5" s="428"/>
      <c r="C5" s="428"/>
      <c r="D5" s="428"/>
      <c r="E5" s="428"/>
      <c r="F5" s="428"/>
      <c r="G5" s="428"/>
      <c r="H5" s="428"/>
      <c r="I5" s="428"/>
      <c r="J5" s="428"/>
      <c r="K5" s="450"/>
      <c r="L5" s="424"/>
      <c r="M5" s="424"/>
      <c r="N5" s="424"/>
      <c r="O5" s="424"/>
      <c r="P5" s="424"/>
      <c r="Q5" s="424"/>
      <c r="R5" s="424"/>
      <c r="S5" s="424"/>
      <c r="T5" s="424"/>
      <c r="U5" s="424"/>
      <c r="V5" s="424"/>
      <c r="W5" s="424"/>
      <c r="X5" s="424"/>
      <c r="Y5" s="424"/>
      <c r="Z5" s="424"/>
      <c r="AA5" s="424"/>
      <c r="AB5" s="424"/>
      <c r="AC5" s="424"/>
      <c r="AD5" s="424"/>
      <c r="AE5" s="424">
        <v>1</v>
      </c>
    </row>
    <row r="6" spans="1:31" ht="25.5" customHeight="1">
      <c r="A6" s="431">
        <v>5</v>
      </c>
      <c r="B6" s="428"/>
      <c r="C6" s="428"/>
      <c r="D6" s="428"/>
      <c r="E6" s="428"/>
      <c r="F6" s="428"/>
      <c r="G6" s="428"/>
      <c r="H6" s="428"/>
      <c r="I6" s="428"/>
      <c r="J6" s="428"/>
      <c r="K6" s="450"/>
      <c r="L6" s="424"/>
      <c r="M6" s="424"/>
      <c r="N6" s="424"/>
      <c r="O6" s="424"/>
      <c r="P6" s="424"/>
      <c r="Q6" s="424"/>
      <c r="R6" s="424"/>
      <c r="S6" s="424"/>
      <c r="T6" s="424"/>
      <c r="U6" s="424"/>
      <c r="V6" s="424"/>
      <c r="W6" s="424"/>
      <c r="X6" s="424"/>
      <c r="Y6" s="424"/>
      <c r="Z6" s="424"/>
      <c r="AA6" s="424"/>
      <c r="AB6" s="424"/>
      <c r="AC6" s="424"/>
      <c r="AD6" s="424"/>
      <c r="AE6" s="424">
        <v>5</v>
      </c>
    </row>
    <row r="7" spans="1:31" ht="25.5" customHeight="1">
      <c r="A7" s="431">
        <v>6</v>
      </c>
      <c r="B7" s="428"/>
      <c r="C7" s="428"/>
      <c r="D7" s="428"/>
      <c r="E7" s="428"/>
      <c r="F7" s="428"/>
      <c r="G7" s="428"/>
      <c r="H7" s="428"/>
      <c r="I7" s="428"/>
      <c r="J7" s="428"/>
      <c r="K7" s="450"/>
      <c r="L7" s="424"/>
      <c r="M7" s="424"/>
      <c r="N7" s="424"/>
      <c r="O7" s="424"/>
      <c r="P7" s="424"/>
      <c r="Q7" s="424"/>
      <c r="R7" s="424"/>
      <c r="S7" s="424"/>
      <c r="T7" s="424"/>
      <c r="U7" s="424"/>
      <c r="V7" s="424"/>
      <c r="W7" s="424"/>
      <c r="X7" s="424"/>
      <c r="Y7" s="424"/>
      <c r="Z7" s="424"/>
      <c r="AA7" s="424"/>
      <c r="AB7" s="424"/>
      <c r="AC7" s="424"/>
      <c r="AD7" s="424"/>
      <c r="AE7" s="424">
        <v>5</v>
      </c>
    </row>
    <row r="8" spans="1:31" ht="25.5" customHeight="1">
      <c r="A8" s="431">
        <v>7</v>
      </c>
      <c r="B8" s="428"/>
      <c r="C8" s="428"/>
      <c r="D8" s="428"/>
      <c r="E8" s="429"/>
      <c r="F8" s="428"/>
      <c r="G8" s="428"/>
      <c r="H8" s="428"/>
      <c r="I8" s="428"/>
      <c r="J8" s="428"/>
      <c r="K8" s="450"/>
      <c r="L8" s="424"/>
      <c r="M8" s="424"/>
      <c r="N8" s="424"/>
      <c r="O8" s="424"/>
      <c r="P8" s="424"/>
      <c r="Q8" s="424"/>
      <c r="R8" s="424"/>
      <c r="S8" s="424"/>
      <c r="T8" s="424"/>
      <c r="U8" s="424"/>
      <c r="V8" s="424"/>
      <c r="W8" s="424"/>
      <c r="X8" s="424"/>
      <c r="Y8" s="424"/>
      <c r="Z8" s="424"/>
      <c r="AA8" s="424"/>
      <c r="AB8" s="424"/>
      <c r="AC8" s="424"/>
      <c r="AD8" s="424"/>
      <c r="AE8" s="424">
        <v>1</v>
      </c>
    </row>
    <row r="9" spans="1:31" ht="25.5" customHeight="1">
      <c r="A9" s="431">
        <v>8</v>
      </c>
      <c r="B9" s="428"/>
      <c r="C9" s="428"/>
      <c r="D9" s="428"/>
      <c r="E9" s="428"/>
      <c r="F9" s="428"/>
      <c r="G9" s="428"/>
      <c r="H9" s="428"/>
      <c r="I9" s="428"/>
      <c r="J9" s="428"/>
      <c r="K9" s="450"/>
      <c r="L9" s="424"/>
      <c r="M9" s="424"/>
      <c r="N9" s="424"/>
      <c r="O9" s="424"/>
      <c r="P9" s="424"/>
      <c r="Q9" s="424"/>
      <c r="R9" s="424"/>
      <c r="S9" s="424"/>
      <c r="T9" s="424"/>
      <c r="U9" s="424"/>
      <c r="V9" s="424"/>
      <c r="W9" s="424"/>
      <c r="X9" s="424"/>
      <c r="Y9" s="424"/>
      <c r="Z9" s="424"/>
      <c r="AA9" s="424"/>
      <c r="AB9" s="424"/>
      <c r="AC9" s="424"/>
      <c r="AD9" s="424"/>
      <c r="AE9" s="424">
        <v>4</v>
      </c>
    </row>
    <row r="10" spans="1:31" ht="25.5" customHeight="1">
      <c r="A10" s="431">
        <v>9</v>
      </c>
      <c r="B10" s="428"/>
      <c r="C10" s="428"/>
      <c r="D10" s="428"/>
      <c r="E10" s="428"/>
      <c r="F10" s="428"/>
      <c r="G10" s="428"/>
      <c r="H10" s="428"/>
      <c r="I10" s="428"/>
      <c r="J10" s="428"/>
      <c r="K10" s="450"/>
      <c r="L10" s="424"/>
      <c r="M10" s="424"/>
      <c r="N10" s="424"/>
      <c r="O10" s="424"/>
      <c r="P10" s="424"/>
      <c r="Q10" s="424"/>
      <c r="R10" s="424"/>
      <c r="S10" s="424"/>
      <c r="T10" s="424"/>
      <c r="U10" s="424"/>
      <c r="V10" s="424"/>
      <c r="W10" s="424"/>
      <c r="X10" s="424"/>
      <c r="Y10" s="424"/>
      <c r="Z10" s="424"/>
      <c r="AA10" s="424"/>
      <c r="AB10" s="424"/>
      <c r="AC10" s="424"/>
      <c r="AD10" s="424"/>
      <c r="AE10" s="424">
        <v>1</v>
      </c>
    </row>
    <row r="11" spans="1:31" ht="25.5" customHeight="1">
      <c r="A11" s="431">
        <v>10</v>
      </c>
      <c r="B11" s="428"/>
      <c r="C11" s="428"/>
      <c r="D11" s="428"/>
      <c r="E11" s="428"/>
      <c r="F11" s="428"/>
      <c r="G11" s="428"/>
      <c r="H11" s="428"/>
      <c r="I11" s="428"/>
      <c r="J11" s="428"/>
      <c r="K11" s="450"/>
      <c r="L11" s="424"/>
      <c r="M11" s="424"/>
      <c r="N11" s="424"/>
      <c r="O11" s="424"/>
      <c r="P11" s="424"/>
      <c r="Q11" s="424"/>
      <c r="R11" s="424"/>
      <c r="S11" s="424"/>
      <c r="T11" s="424"/>
      <c r="U11" s="424"/>
      <c r="V11" s="424"/>
      <c r="W11" s="424"/>
      <c r="X11" s="424"/>
      <c r="Y11" s="424"/>
      <c r="Z11" s="424"/>
      <c r="AA11" s="424"/>
      <c r="AB11" s="424"/>
      <c r="AC11" s="424"/>
      <c r="AD11" s="424"/>
      <c r="AE11" s="424">
        <v>2</v>
      </c>
    </row>
    <row r="12" spans="1:31" ht="25.5" customHeight="1">
      <c r="A12" s="431">
        <v>11</v>
      </c>
      <c r="B12" s="428"/>
      <c r="C12" s="428"/>
      <c r="D12" s="428"/>
      <c r="E12" s="428"/>
      <c r="F12" s="428"/>
      <c r="G12" s="428"/>
      <c r="H12" s="428"/>
      <c r="I12" s="428"/>
      <c r="J12" s="428"/>
      <c r="K12" s="450"/>
      <c r="L12" s="424"/>
      <c r="M12" s="424"/>
      <c r="N12" s="424"/>
      <c r="O12" s="424"/>
      <c r="P12" s="424"/>
      <c r="Q12" s="424"/>
      <c r="R12" s="424"/>
      <c r="S12" s="424"/>
      <c r="T12" s="424"/>
      <c r="U12" s="424"/>
      <c r="V12" s="424"/>
      <c r="W12" s="424"/>
      <c r="X12" s="424"/>
      <c r="Y12" s="424"/>
      <c r="Z12" s="424"/>
      <c r="AA12" s="424"/>
      <c r="AB12" s="424"/>
      <c r="AC12" s="424"/>
      <c r="AD12" s="424"/>
      <c r="AE12" s="424">
        <v>1</v>
      </c>
    </row>
    <row r="13" spans="1:31" ht="25.5" customHeight="1">
      <c r="A13" s="431">
        <v>12</v>
      </c>
      <c r="B13" s="428"/>
      <c r="C13" s="428"/>
      <c r="D13" s="428"/>
      <c r="E13" s="429"/>
      <c r="F13" s="428"/>
      <c r="G13" s="428"/>
      <c r="H13" s="428"/>
      <c r="I13" s="428"/>
      <c r="J13" s="428"/>
      <c r="K13" s="450"/>
      <c r="L13" s="424"/>
      <c r="M13" s="424"/>
      <c r="N13" s="424"/>
      <c r="O13" s="424"/>
      <c r="P13" s="424"/>
      <c r="Q13" s="424"/>
      <c r="R13" s="424"/>
      <c r="S13" s="424"/>
      <c r="T13" s="424"/>
      <c r="U13" s="424"/>
      <c r="V13" s="424"/>
      <c r="W13" s="424"/>
      <c r="X13" s="424"/>
      <c r="Y13" s="424"/>
      <c r="Z13" s="424"/>
      <c r="AA13" s="424"/>
      <c r="AB13" s="424"/>
      <c r="AC13" s="424"/>
      <c r="AD13" s="424"/>
      <c r="AE13" s="424">
        <v>3</v>
      </c>
    </row>
    <row r="14" spans="1:31" ht="25.5" customHeight="1">
      <c r="A14" s="431">
        <v>13</v>
      </c>
      <c r="B14" s="428"/>
      <c r="C14" s="428"/>
      <c r="D14" s="428"/>
      <c r="E14" s="428"/>
      <c r="F14" s="428"/>
      <c r="G14" s="428"/>
      <c r="H14" s="428"/>
      <c r="I14" s="428"/>
      <c r="J14" s="428"/>
      <c r="K14" s="450"/>
      <c r="L14" s="424"/>
      <c r="M14" s="424"/>
      <c r="N14" s="424"/>
      <c r="O14" s="424"/>
      <c r="P14" s="424"/>
      <c r="Q14" s="424"/>
      <c r="R14" s="424"/>
      <c r="S14" s="424"/>
      <c r="T14" s="424"/>
      <c r="U14" s="424"/>
      <c r="V14" s="424"/>
      <c r="W14" s="424"/>
      <c r="X14" s="424"/>
      <c r="Y14" s="424"/>
      <c r="Z14" s="424"/>
      <c r="AA14" s="424"/>
      <c r="AB14" s="424"/>
      <c r="AC14" s="424"/>
      <c r="AD14" s="424"/>
      <c r="AE14" s="424">
        <v>3</v>
      </c>
    </row>
    <row r="15" spans="1:31" ht="25.5" customHeight="1">
      <c r="A15" s="431">
        <v>14</v>
      </c>
      <c r="B15" s="428"/>
      <c r="C15" s="428"/>
      <c r="D15" s="428"/>
      <c r="E15" s="428"/>
      <c r="F15" s="428"/>
      <c r="G15" s="428"/>
      <c r="H15" s="428"/>
      <c r="I15" s="428"/>
      <c r="J15" s="428"/>
      <c r="K15" s="450"/>
      <c r="L15" s="424"/>
      <c r="M15" s="424"/>
      <c r="N15" s="424"/>
      <c r="O15" s="424"/>
      <c r="P15" s="424"/>
      <c r="Q15" s="424"/>
      <c r="R15" s="424"/>
      <c r="S15" s="424"/>
      <c r="T15" s="424"/>
      <c r="U15" s="424"/>
      <c r="V15" s="424"/>
      <c r="W15" s="424"/>
      <c r="X15" s="424"/>
      <c r="Y15" s="424"/>
      <c r="Z15" s="424"/>
      <c r="AA15" s="424"/>
      <c r="AB15" s="424"/>
      <c r="AC15" s="424"/>
      <c r="AD15" s="424"/>
      <c r="AE15" s="424">
        <v>5</v>
      </c>
    </row>
    <row r="16" spans="1:31" ht="25.5" customHeight="1">
      <c r="A16" s="431">
        <v>15</v>
      </c>
      <c r="B16" s="428"/>
      <c r="C16" s="428"/>
      <c r="D16" s="428"/>
      <c r="E16" s="428"/>
      <c r="F16" s="428"/>
      <c r="G16" s="428"/>
      <c r="H16" s="428"/>
      <c r="I16" s="428"/>
      <c r="J16" s="428"/>
      <c r="K16" s="450"/>
      <c r="L16" s="424"/>
      <c r="M16" s="424"/>
      <c r="N16" s="424"/>
      <c r="O16" s="424"/>
      <c r="P16" s="424"/>
      <c r="Q16" s="424"/>
      <c r="R16" s="424"/>
      <c r="S16" s="424"/>
      <c r="T16" s="424"/>
      <c r="U16" s="424"/>
      <c r="V16" s="424"/>
      <c r="W16" s="424"/>
      <c r="X16" s="424"/>
      <c r="Y16" s="424"/>
      <c r="Z16" s="424"/>
      <c r="AA16" s="424"/>
      <c r="AB16" s="424"/>
      <c r="AC16" s="424"/>
      <c r="AD16" s="424"/>
      <c r="AE16" s="424">
        <v>3</v>
      </c>
    </row>
    <row r="17" spans="1:31" ht="25.5" customHeight="1">
      <c r="A17" s="431">
        <v>16</v>
      </c>
      <c r="B17" s="428"/>
      <c r="C17" s="428"/>
      <c r="D17" s="428"/>
      <c r="E17" s="428"/>
      <c r="F17" s="428"/>
      <c r="G17" s="428"/>
      <c r="H17" s="428"/>
      <c r="I17" s="428"/>
      <c r="J17" s="428"/>
      <c r="K17" s="450"/>
      <c r="L17" s="424"/>
      <c r="M17" s="424"/>
      <c r="N17" s="424"/>
      <c r="O17" s="424"/>
      <c r="P17" s="424"/>
      <c r="Q17" s="424"/>
      <c r="R17" s="424"/>
      <c r="S17" s="424"/>
      <c r="T17" s="424"/>
      <c r="U17" s="424"/>
      <c r="V17" s="424"/>
      <c r="W17" s="424"/>
      <c r="X17" s="424"/>
      <c r="Y17" s="424"/>
      <c r="Z17" s="424"/>
      <c r="AA17" s="424"/>
      <c r="AB17" s="424"/>
      <c r="AC17" s="424"/>
      <c r="AD17" s="424"/>
      <c r="AE17" s="424">
        <v>4</v>
      </c>
    </row>
    <row r="18" spans="1:31" ht="25.5" customHeight="1">
      <c r="A18" s="431">
        <v>17</v>
      </c>
      <c r="B18" s="428"/>
      <c r="C18" s="428"/>
      <c r="D18" s="428"/>
      <c r="E18" s="428"/>
      <c r="F18" s="428"/>
      <c r="G18" s="428"/>
      <c r="H18" s="428"/>
      <c r="I18" s="428"/>
      <c r="J18" s="428"/>
      <c r="K18" s="450"/>
      <c r="L18" s="424"/>
      <c r="M18" s="424"/>
      <c r="N18" s="424"/>
      <c r="O18" s="424"/>
      <c r="P18" s="424"/>
      <c r="Q18" s="424"/>
      <c r="R18" s="424"/>
      <c r="S18" s="424"/>
      <c r="T18" s="424"/>
      <c r="U18" s="424"/>
      <c r="V18" s="424"/>
      <c r="W18" s="424"/>
      <c r="X18" s="424"/>
      <c r="Y18" s="424"/>
      <c r="Z18" s="424"/>
      <c r="AA18" s="424"/>
      <c r="AB18" s="424"/>
      <c r="AC18" s="424"/>
      <c r="AD18" s="424"/>
      <c r="AE18" s="424">
        <v>3</v>
      </c>
    </row>
    <row r="19" spans="1:31" ht="25.5" customHeight="1">
      <c r="A19" s="431">
        <v>18</v>
      </c>
      <c r="B19" s="428"/>
      <c r="C19" s="428"/>
      <c r="D19" s="428"/>
      <c r="E19" s="428"/>
      <c r="F19" s="428"/>
      <c r="G19" s="428"/>
      <c r="H19" s="428"/>
      <c r="I19" s="428"/>
      <c r="J19" s="428"/>
      <c r="K19" s="450"/>
      <c r="L19" s="424"/>
      <c r="M19" s="424"/>
      <c r="N19" s="424"/>
      <c r="O19" s="424"/>
      <c r="P19" s="424"/>
      <c r="Q19" s="424"/>
      <c r="R19" s="424"/>
      <c r="S19" s="424"/>
      <c r="T19" s="424"/>
      <c r="U19" s="424"/>
      <c r="V19" s="424"/>
      <c r="W19" s="424"/>
      <c r="X19" s="424"/>
      <c r="Y19" s="424"/>
      <c r="Z19" s="424"/>
      <c r="AA19" s="424"/>
      <c r="AB19" s="424"/>
      <c r="AC19" s="424"/>
      <c r="AD19" s="424"/>
      <c r="AE19" s="424">
        <v>1</v>
      </c>
    </row>
    <row r="20" spans="1:31" ht="25.5" customHeight="1">
      <c r="A20" s="431">
        <v>19</v>
      </c>
      <c r="B20" s="428"/>
      <c r="C20" s="428"/>
      <c r="D20" s="428"/>
      <c r="E20" s="429"/>
      <c r="F20" s="428"/>
      <c r="G20" s="428"/>
      <c r="H20" s="428"/>
      <c r="I20" s="428"/>
      <c r="J20" s="428"/>
      <c r="K20" s="450"/>
      <c r="L20" s="426"/>
      <c r="M20" s="426"/>
      <c r="N20" s="426"/>
      <c r="O20" s="426"/>
      <c r="P20" s="426"/>
      <c r="Q20" s="426"/>
      <c r="R20" s="426"/>
      <c r="S20" s="426"/>
      <c r="T20" s="426"/>
      <c r="U20" s="426"/>
      <c r="V20" s="426"/>
      <c r="W20" s="426"/>
      <c r="X20" s="426"/>
      <c r="Y20" s="426"/>
      <c r="Z20" s="426"/>
      <c r="AA20" s="426"/>
      <c r="AB20" s="426"/>
      <c r="AC20" s="426"/>
      <c r="AD20" s="426"/>
      <c r="AE20" s="426"/>
    </row>
    <row r="21" spans="1:31" ht="25.5" customHeight="1">
      <c r="A21" s="431">
        <v>20</v>
      </c>
      <c r="B21" s="428"/>
      <c r="C21" s="428"/>
      <c r="D21" s="428"/>
      <c r="E21" s="428"/>
      <c r="F21" s="428"/>
      <c r="G21" s="428"/>
      <c r="H21" s="428"/>
      <c r="I21" s="428"/>
      <c r="J21" s="428"/>
      <c r="K21" s="450"/>
      <c r="L21" s="426"/>
      <c r="M21" s="426"/>
      <c r="N21" s="426"/>
      <c r="O21" s="426"/>
      <c r="P21" s="426"/>
      <c r="Q21" s="426"/>
      <c r="R21" s="426"/>
      <c r="S21" s="426"/>
      <c r="T21" s="426"/>
      <c r="U21" s="426"/>
      <c r="V21" s="426"/>
      <c r="W21" s="426"/>
      <c r="X21" s="426"/>
      <c r="Y21" s="426"/>
      <c r="Z21" s="426"/>
      <c r="AA21" s="426"/>
      <c r="AB21" s="426"/>
      <c r="AC21" s="426"/>
      <c r="AD21" s="426"/>
      <c r="AE21" s="426"/>
    </row>
    <row r="22" spans="1:31" ht="25.5" customHeight="1">
      <c r="A22" s="431">
        <v>21</v>
      </c>
      <c r="B22" s="428"/>
      <c r="C22" s="428"/>
      <c r="D22" s="428"/>
      <c r="E22" s="428"/>
      <c r="F22" s="428"/>
      <c r="G22" s="428"/>
      <c r="H22" s="428"/>
      <c r="I22" s="428"/>
      <c r="J22" s="428"/>
      <c r="K22" s="450"/>
      <c r="L22" s="426"/>
      <c r="M22" s="426"/>
      <c r="N22" s="426"/>
      <c r="O22" s="426"/>
      <c r="P22" s="426"/>
      <c r="Q22" s="426"/>
      <c r="R22" s="426"/>
      <c r="S22" s="426"/>
      <c r="T22" s="426"/>
      <c r="U22" s="426"/>
      <c r="V22" s="426"/>
      <c r="W22" s="426"/>
      <c r="X22" s="426"/>
      <c r="Y22" s="426"/>
      <c r="Z22" s="426"/>
      <c r="AA22" s="426"/>
      <c r="AB22" s="426"/>
      <c r="AC22" s="426"/>
      <c r="AD22" s="426"/>
      <c r="AE22" s="426"/>
    </row>
    <row r="23" spans="1:31" ht="25.5" customHeight="1">
      <c r="A23" s="431">
        <v>22</v>
      </c>
      <c r="B23" s="428"/>
      <c r="C23" s="428"/>
      <c r="D23" s="428"/>
      <c r="E23" s="428"/>
      <c r="F23" s="428"/>
      <c r="G23" s="428"/>
      <c r="H23" s="428"/>
      <c r="I23" s="428"/>
      <c r="J23" s="428"/>
      <c r="K23" s="450"/>
      <c r="L23" s="426"/>
      <c r="M23" s="426"/>
      <c r="N23" s="426"/>
      <c r="O23" s="426"/>
      <c r="P23" s="426"/>
      <c r="Q23" s="426"/>
      <c r="R23" s="426"/>
      <c r="S23" s="426"/>
      <c r="T23" s="426"/>
      <c r="U23" s="426"/>
      <c r="V23" s="426"/>
      <c r="W23" s="426"/>
      <c r="X23" s="426"/>
      <c r="Y23" s="426"/>
      <c r="Z23" s="426"/>
      <c r="AA23" s="426"/>
      <c r="AB23" s="426"/>
      <c r="AC23" s="426"/>
      <c r="AD23" s="426"/>
      <c r="AE23" s="426"/>
    </row>
    <row r="24" spans="1:31" ht="25.5" customHeight="1">
      <c r="A24" s="431">
        <v>23</v>
      </c>
      <c r="B24" s="428"/>
      <c r="C24" s="428"/>
      <c r="D24" s="428"/>
      <c r="E24" s="428"/>
      <c r="F24" s="428"/>
      <c r="G24" s="428"/>
      <c r="H24" s="428"/>
      <c r="I24" s="428"/>
      <c r="J24" s="428"/>
      <c r="K24" s="450"/>
      <c r="L24" s="426"/>
      <c r="M24" s="426"/>
      <c r="N24" s="426"/>
      <c r="O24" s="426"/>
      <c r="P24" s="426"/>
      <c r="Q24" s="426"/>
      <c r="R24" s="426"/>
      <c r="S24" s="426"/>
      <c r="T24" s="426"/>
      <c r="U24" s="426"/>
      <c r="V24" s="426"/>
      <c r="W24" s="426"/>
      <c r="X24" s="426"/>
      <c r="Y24" s="426"/>
      <c r="Z24" s="426"/>
      <c r="AA24" s="426"/>
      <c r="AB24" s="426"/>
      <c r="AC24" s="426"/>
      <c r="AD24" s="426"/>
      <c r="AE24" s="426"/>
    </row>
    <row r="25" spans="1:31" ht="25.5" customHeight="1">
      <c r="A25" s="431">
        <v>24</v>
      </c>
      <c r="B25" s="428"/>
      <c r="C25" s="428"/>
      <c r="D25" s="428"/>
      <c r="E25" s="429"/>
      <c r="F25" s="428"/>
      <c r="G25" s="428"/>
      <c r="H25" s="428"/>
      <c r="I25" s="428"/>
      <c r="J25" s="428"/>
      <c r="K25" s="450"/>
      <c r="L25" s="426"/>
      <c r="M25" s="426"/>
      <c r="N25" s="426"/>
      <c r="O25" s="426"/>
      <c r="P25" s="426"/>
      <c r="Q25" s="426"/>
      <c r="R25" s="426"/>
      <c r="S25" s="426"/>
      <c r="T25" s="426"/>
      <c r="U25" s="426"/>
      <c r="V25" s="426"/>
      <c r="W25" s="426"/>
      <c r="X25" s="426"/>
      <c r="Y25" s="426"/>
      <c r="Z25" s="426"/>
      <c r="AA25" s="426"/>
      <c r="AB25" s="426"/>
      <c r="AC25" s="426"/>
      <c r="AD25" s="426"/>
      <c r="AE25" s="426"/>
    </row>
    <row r="26" spans="1:31" ht="25.5" customHeight="1">
      <c r="A26" s="431">
        <v>25</v>
      </c>
      <c r="B26" s="428"/>
      <c r="C26" s="428"/>
      <c r="D26" s="428"/>
      <c r="E26" s="428"/>
      <c r="F26" s="428"/>
      <c r="G26" s="428"/>
      <c r="H26" s="428"/>
      <c r="I26" s="428"/>
      <c r="J26" s="428"/>
      <c r="K26" s="450"/>
      <c r="L26" s="426"/>
      <c r="M26" s="426"/>
      <c r="N26" s="426"/>
      <c r="O26" s="426"/>
      <c r="P26" s="426"/>
      <c r="Q26" s="426"/>
      <c r="R26" s="426"/>
      <c r="S26" s="426"/>
      <c r="T26" s="426"/>
      <c r="U26" s="426"/>
      <c r="V26" s="426"/>
      <c r="W26" s="426"/>
      <c r="X26" s="426"/>
      <c r="Y26" s="426"/>
      <c r="Z26" s="426"/>
      <c r="AA26" s="426"/>
      <c r="AB26" s="426"/>
      <c r="AC26" s="426"/>
      <c r="AD26" s="426"/>
      <c r="AE26" s="426"/>
    </row>
    <row r="27" spans="1:31" ht="25.5" customHeight="1">
      <c r="A27" s="431">
        <v>26</v>
      </c>
      <c r="B27" s="428"/>
      <c r="C27" s="428"/>
      <c r="D27" s="428"/>
      <c r="E27" s="428"/>
      <c r="F27" s="428"/>
      <c r="G27" s="428"/>
      <c r="H27" s="428"/>
      <c r="I27" s="428"/>
      <c r="J27" s="428"/>
      <c r="K27" s="450"/>
      <c r="L27" s="426"/>
      <c r="M27" s="426"/>
      <c r="N27" s="426"/>
      <c r="O27" s="426"/>
      <c r="P27" s="426"/>
      <c r="Q27" s="426"/>
      <c r="R27" s="426"/>
      <c r="S27" s="426"/>
      <c r="T27" s="426"/>
      <c r="U27" s="426"/>
      <c r="V27" s="426"/>
      <c r="W27" s="426"/>
      <c r="X27" s="426"/>
      <c r="Y27" s="426"/>
      <c r="Z27" s="426"/>
      <c r="AA27" s="426"/>
      <c r="AB27" s="426"/>
      <c r="AC27" s="426"/>
      <c r="AD27" s="426"/>
      <c r="AE27" s="426"/>
    </row>
    <row r="28" spans="1:31" ht="25.5" customHeight="1">
      <c r="A28" s="431">
        <v>27</v>
      </c>
      <c r="B28" s="428"/>
      <c r="C28" s="428"/>
      <c r="D28" s="428"/>
      <c r="E28" s="428"/>
      <c r="F28" s="428"/>
      <c r="G28" s="428"/>
      <c r="H28" s="428"/>
      <c r="I28" s="428"/>
      <c r="J28" s="428"/>
      <c r="K28" s="450"/>
      <c r="L28" s="426"/>
      <c r="M28" s="426"/>
      <c r="N28" s="426"/>
      <c r="O28" s="426"/>
      <c r="P28" s="426"/>
      <c r="Q28" s="426"/>
      <c r="R28" s="426"/>
      <c r="S28" s="426"/>
      <c r="T28" s="426"/>
      <c r="U28" s="426"/>
      <c r="V28" s="426"/>
      <c r="W28" s="426"/>
      <c r="X28" s="426"/>
      <c r="Y28" s="426"/>
      <c r="Z28" s="426"/>
      <c r="AA28" s="426"/>
      <c r="AB28" s="426"/>
      <c r="AC28" s="426"/>
      <c r="AD28" s="426"/>
      <c r="AE28" s="426"/>
    </row>
    <row r="29" spans="1:31" ht="25.5" customHeight="1">
      <c r="A29" s="431">
        <v>28</v>
      </c>
      <c r="B29" s="428"/>
      <c r="C29" s="428"/>
      <c r="D29" s="428"/>
      <c r="E29" s="428"/>
      <c r="F29" s="428"/>
      <c r="G29" s="428"/>
      <c r="H29" s="428"/>
      <c r="I29" s="428"/>
      <c r="J29" s="428"/>
      <c r="K29" s="450"/>
      <c r="L29" s="426"/>
      <c r="M29" s="426"/>
      <c r="N29" s="426"/>
      <c r="O29" s="426"/>
      <c r="P29" s="426"/>
      <c r="Q29" s="426"/>
      <c r="R29" s="426"/>
      <c r="S29" s="426"/>
      <c r="T29" s="426"/>
      <c r="U29" s="426"/>
      <c r="V29" s="426"/>
      <c r="W29" s="426"/>
      <c r="X29" s="426"/>
      <c r="Y29" s="426"/>
      <c r="Z29" s="426"/>
      <c r="AA29" s="426"/>
      <c r="AB29" s="426"/>
      <c r="AC29" s="426"/>
      <c r="AD29" s="426"/>
      <c r="AE29" s="426"/>
    </row>
    <row r="30" spans="1:31" ht="25.5" customHeight="1">
      <c r="A30" s="431">
        <v>29</v>
      </c>
      <c r="B30" s="428"/>
      <c r="C30" s="428"/>
      <c r="D30" s="428"/>
      <c r="E30" s="428"/>
      <c r="F30" s="428"/>
      <c r="G30" s="428"/>
      <c r="H30" s="428"/>
      <c r="I30" s="428"/>
      <c r="J30" s="428"/>
      <c r="K30" s="450"/>
      <c r="L30" s="426"/>
      <c r="M30" s="426"/>
      <c r="N30" s="426"/>
      <c r="O30" s="426"/>
      <c r="P30" s="426"/>
      <c r="Q30" s="426"/>
      <c r="R30" s="426"/>
      <c r="S30" s="426"/>
      <c r="T30" s="426"/>
      <c r="U30" s="426"/>
      <c r="V30" s="426"/>
      <c r="W30" s="426"/>
      <c r="X30" s="426"/>
      <c r="Y30" s="426"/>
      <c r="Z30" s="426"/>
      <c r="AA30" s="426"/>
      <c r="AB30" s="426"/>
      <c r="AC30" s="426"/>
      <c r="AD30" s="426"/>
      <c r="AE30" s="426"/>
    </row>
    <row r="31" spans="1:31" ht="25.5" customHeight="1">
      <c r="A31" s="431">
        <v>30</v>
      </c>
      <c r="B31" s="428"/>
      <c r="C31" s="428"/>
      <c r="D31" s="428"/>
      <c r="E31" s="428"/>
      <c r="F31" s="428"/>
      <c r="G31" s="428"/>
      <c r="H31" s="428"/>
      <c r="I31" s="428"/>
      <c r="J31" s="428"/>
      <c r="K31" s="450"/>
      <c r="L31" s="426"/>
      <c r="M31" s="426"/>
      <c r="N31" s="426"/>
      <c r="O31" s="426"/>
      <c r="P31" s="426"/>
      <c r="Q31" s="426"/>
      <c r="R31" s="426"/>
      <c r="S31" s="426"/>
      <c r="T31" s="426"/>
      <c r="U31" s="426"/>
      <c r="V31" s="426"/>
      <c r="W31" s="426"/>
      <c r="X31" s="426"/>
      <c r="Y31" s="426"/>
      <c r="Z31" s="426"/>
      <c r="AA31" s="426"/>
      <c r="AB31" s="426"/>
      <c r="AC31" s="426"/>
      <c r="AD31" s="426"/>
      <c r="AE31" s="426"/>
    </row>
    <row r="32" spans="1:31" ht="25.5" customHeight="1">
      <c r="A32" s="431">
        <v>31</v>
      </c>
      <c r="B32" s="428"/>
      <c r="C32" s="428"/>
      <c r="D32" s="428"/>
      <c r="E32" s="428"/>
      <c r="F32" s="428"/>
      <c r="G32" s="428"/>
      <c r="H32" s="428"/>
      <c r="I32" s="428"/>
      <c r="J32" s="428"/>
      <c r="K32" s="450"/>
      <c r="L32" s="426"/>
      <c r="M32" s="426"/>
      <c r="N32" s="426"/>
      <c r="O32" s="426"/>
      <c r="P32" s="426"/>
      <c r="Q32" s="426"/>
      <c r="R32" s="426"/>
      <c r="S32" s="426"/>
      <c r="T32" s="426"/>
      <c r="U32" s="426"/>
      <c r="V32" s="426"/>
      <c r="W32" s="426"/>
      <c r="X32" s="426"/>
      <c r="Y32" s="426"/>
      <c r="Z32" s="426"/>
      <c r="AA32" s="426"/>
      <c r="AB32" s="426"/>
      <c r="AC32" s="426"/>
      <c r="AD32" s="426"/>
      <c r="AE32" s="426"/>
    </row>
    <row r="33" spans="1:31" ht="25.5" customHeight="1">
      <c r="A33" s="431">
        <v>32</v>
      </c>
      <c r="B33" s="428"/>
      <c r="C33" s="428"/>
      <c r="D33" s="428"/>
      <c r="E33" s="429"/>
      <c r="F33" s="428"/>
      <c r="G33" s="428"/>
      <c r="H33" s="428"/>
      <c r="I33" s="428"/>
      <c r="J33" s="428"/>
      <c r="K33" s="450"/>
      <c r="L33" s="426"/>
      <c r="M33" s="426"/>
      <c r="N33" s="426"/>
      <c r="O33" s="426"/>
      <c r="P33" s="426"/>
      <c r="Q33" s="426"/>
      <c r="R33" s="426"/>
      <c r="S33" s="426"/>
      <c r="T33" s="426"/>
      <c r="U33" s="426"/>
      <c r="V33" s="426"/>
      <c r="W33" s="426"/>
      <c r="X33" s="426"/>
      <c r="Y33" s="426"/>
      <c r="Z33" s="426"/>
      <c r="AA33" s="426"/>
      <c r="AB33" s="426"/>
      <c r="AC33" s="426"/>
      <c r="AD33" s="426"/>
      <c r="AE33" s="426"/>
    </row>
    <row r="34" spans="1:31" ht="25.5" customHeight="1">
      <c r="A34" s="431">
        <v>33</v>
      </c>
      <c r="B34" s="428"/>
      <c r="C34" s="428"/>
      <c r="D34" s="428"/>
      <c r="E34" s="429"/>
      <c r="F34" s="428"/>
      <c r="G34" s="428"/>
      <c r="H34" s="428"/>
      <c r="I34" s="428"/>
      <c r="J34" s="428"/>
      <c r="K34" s="450"/>
      <c r="L34" s="426"/>
      <c r="M34" s="426"/>
      <c r="N34" s="426"/>
      <c r="O34" s="426"/>
      <c r="P34" s="426"/>
      <c r="Q34" s="426"/>
      <c r="R34" s="426"/>
      <c r="S34" s="426"/>
      <c r="T34" s="426"/>
      <c r="U34" s="426"/>
      <c r="V34" s="426"/>
      <c r="W34" s="426"/>
      <c r="X34" s="426"/>
      <c r="Y34" s="426"/>
      <c r="Z34" s="426"/>
      <c r="AA34" s="426"/>
      <c r="AB34" s="426"/>
      <c r="AC34" s="426"/>
      <c r="AD34" s="426"/>
      <c r="AE34" s="426"/>
    </row>
    <row r="35" spans="1:31" ht="25.5" customHeight="1">
      <c r="A35" s="431">
        <v>34</v>
      </c>
      <c r="B35" s="428"/>
      <c r="C35" s="428"/>
      <c r="D35" s="428"/>
      <c r="E35" s="428"/>
      <c r="F35" s="428"/>
      <c r="G35" s="428"/>
      <c r="H35" s="428"/>
      <c r="I35" s="428"/>
      <c r="J35" s="428"/>
      <c r="K35" s="450"/>
      <c r="L35" s="426"/>
      <c r="M35" s="426"/>
      <c r="N35" s="426"/>
      <c r="O35" s="426"/>
      <c r="P35" s="426"/>
      <c r="Q35" s="426"/>
      <c r="R35" s="426"/>
      <c r="S35" s="426"/>
      <c r="T35" s="426"/>
      <c r="U35" s="426"/>
      <c r="V35" s="426"/>
      <c r="W35" s="426"/>
      <c r="X35" s="426"/>
      <c r="Y35" s="426"/>
      <c r="Z35" s="426"/>
      <c r="AA35" s="426"/>
      <c r="AB35" s="426"/>
      <c r="AC35" s="426"/>
      <c r="AD35" s="426"/>
      <c r="AE35" s="426"/>
    </row>
    <row r="36" spans="1:31" ht="25.5" customHeight="1">
      <c r="A36" s="431">
        <v>35</v>
      </c>
      <c r="B36" s="428"/>
      <c r="C36" s="428"/>
      <c r="D36" s="428"/>
      <c r="E36" s="428"/>
      <c r="F36" s="428"/>
      <c r="G36" s="428"/>
      <c r="H36" s="428"/>
      <c r="I36" s="428"/>
      <c r="J36" s="428"/>
      <c r="K36" s="450"/>
      <c r="L36" s="426"/>
      <c r="M36" s="426"/>
      <c r="N36" s="426"/>
      <c r="O36" s="426"/>
      <c r="P36" s="426"/>
      <c r="Q36" s="426"/>
      <c r="R36" s="426"/>
      <c r="S36" s="426"/>
      <c r="T36" s="426"/>
      <c r="U36" s="426"/>
      <c r="V36" s="426"/>
      <c r="W36" s="426"/>
      <c r="X36" s="426"/>
      <c r="Y36" s="426"/>
      <c r="Z36" s="426"/>
      <c r="AA36" s="426"/>
      <c r="AB36" s="426"/>
      <c r="AC36" s="426"/>
      <c r="AD36" s="426"/>
      <c r="AE36" s="426"/>
    </row>
    <row r="37" spans="1:31" ht="25.5" customHeight="1">
      <c r="A37" s="431">
        <v>36</v>
      </c>
      <c r="B37" s="428"/>
      <c r="C37" s="428"/>
      <c r="D37" s="428"/>
      <c r="E37" s="428"/>
      <c r="F37" s="428"/>
      <c r="G37" s="428"/>
      <c r="H37" s="428"/>
      <c r="I37" s="428"/>
      <c r="J37" s="428"/>
      <c r="K37" s="450"/>
      <c r="L37" s="426"/>
      <c r="M37" s="426"/>
      <c r="N37" s="426"/>
      <c r="O37" s="426"/>
      <c r="P37" s="426"/>
      <c r="Q37" s="426"/>
      <c r="R37" s="426"/>
      <c r="S37" s="426"/>
      <c r="T37" s="426"/>
      <c r="U37" s="426"/>
      <c r="V37" s="426"/>
      <c r="W37" s="426"/>
      <c r="X37" s="426"/>
      <c r="Y37" s="426"/>
      <c r="Z37" s="426"/>
      <c r="AA37" s="426"/>
      <c r="AB37" s="426"/>
      <c r="AC37" s="426"/>
      <c r="AD37" s="426"/>
      <c r="AE37" s="426"/>
    </row>
    <row r="38" spans="1:31" ht="25.5" customHeight="1">
      <c r="A38" s="431">
        <v>37</v>
      </c>
      <c r="B38" s="428"/>
      <c r="C38" s="428"/>
      <c r="D38" s="428"/>
      <c r="E38" s="429"/>
      <c r="F38" s="428"/>
      <c r="G38" s="428"/>
      <c r="H38" s="428"/>
      <c r="I38" s="428"/>
      <c r="J38" s="428"/>
      <c r="K38" s="450"/>
      <c r="L38" s="426"/>
      <c r="M38" s="426"/>
      <c r="N38" s="426"/>
      <c r="O38" s="426"/>
      <c r="P38" s="426"/>
      <c r="Q38" s="426"/>
      <c r="R38" s="426"/>
      <c r="S38" s="426"/>
      <c r="T38" s="426"/>
      <c r="U38" s="426"/>
      <c r="V38" s="426"/>
      <c r="W38" s="426"/>
      <c r="X38" s="426"/>
      <c r="Y38" s="426"/>
      <c r="Z38" s="426"/>
      <c r="AA38" s="426"/>
      <c r="AB38" s="426"/>
      <c r="AC38" s="426"/>
      <c r="AD38" s="426"/>
      <c r="AE38" s="426"/>
    </row>
    <row r="39" spans="1:31" ht="25.5" customHeight="1">
      <c r="A39" s="431">
        <v>38</v>
      </c>
      <c r="B39" s="428"/>
      <c r="C39" s="428"/>
      <c r="D39" s="428"/>
      <c r="E39" s="429"/>
      <c r="F39" s="428"/>
      <c r="G39" s="428"/>
      <c r="H39" s="428"/>
      <c r="I39" s="428"/>
      <c r="J39" s="428"/>
      <c r="K39" s="450"/>
      <c r="L39" s="426"/>
      <c r="M39" s="426"/>
      <c r="N39" s="426"/>
      <c r="O39" s="426"/>
      <c r="P39" s="426"/>
      <c r="Q39" s="426"/>
      <c r="R39" s="426"/>
      <c r="S39" s="426"/>
      <c r="T39" s="426"/>
      <c r="U39" s="426"/>
      <c r="V39" s="426"/>
      <c r="W39" s="426"/>
      <c r="X39" s="426"/>
      <c r="Y39" s="426"/>
      <c r="Z39" s="426"/>
      <c r="AA39" s="426"/>
      <c r="AB39" s="426"/>
      <c r="AC39" s="426"/>
      <c r="AD39" s="426"/>
      <c r="AE39" s="426"/>
    </row>
    <row r="40" spans="1:31" ht="25.5" customHeight="1">
      <c r="A40" s="431">
        <v>39</v>
      </c>
      <c r="B40" s="428"/>
      <c r="C40" s="428"/>
      <c r="D40" s="428"/>
      <c r="E40" s="428"/>
      <c r="F40" s="428"/>
      <c r="G40" s="428"/>
      <c r="H40" s="428"/>
      <c r="I40" s="428"/>
      <c r="J40" s="428"/>
      <c r="K40" s="450"/>
      <c r="L40" s="426"/>
      <c r="M40" s="426"/>
      <c r="N40" s="426"/>
      <c r="O40" s="426"/>
      <c r="P40" s="426"/>
      <c r="Q40" s="426"/>
      <c r="R40" s="426"/>
      <c r="S40" s="426"/>
      <c r="T40" s="426"/>
      <c r="U40" s="426"/>
      <c r="V40" s="426"/>
      <c r="W40" s="426"/>
      <c r="X40" s="426"/>
      <c r="Y40" s="426"/>
      <c r="Z40" s="426"/>
      <c r="AA40" s="426"/>
      <c r="AB40" s="426"/>
      <c r="AC40" s="426"/>
      <c r="AD40" s="426"/>
      <c r="AE40" s="426"/>
    </row>
    <row r="41" spans="1:31" ht="25.5" customHeight="1">
      <c r="A41" s="431">
        <v>40</v>
      </c>
      <c r="B41" s="428"/>
      <c r="C41" s="428"/>
      <c r="D41" s="428"/>
      <c r="E41" s="428"/>
      <c r="F41" s="428"/>
      <c r="G41" s="428"/>
      <c r="H41" s="428"/>
      <c r="I41" s="428"/>
      <c r="J41" s="428"/>
      <c r="K41" s="450"/>
      <c r="L41" s="426"/>
      <c r="M41" s="426"/>
      <c r="N41" s="426"/>
      <c r="O41" s="426"/>
      <c r="P41" s="426"/>
      <c r="Q41" s="426"/>
      <c r="R41" s="426"/>
      <c r="S41" s="426"/>
      <c r="T41" s="426"/>
      <c r="U41" s="426"/>
      <c r="V41" s="426"/>
      <c r="W41" s="426"/>
      <c r="X41" s="426"/>
      <c r="Y41" s="426"/>
      <c r="Z41" s="426"/>
      <c r="AA41" s="426"/>
      <c r="AB41" s="426"/>
      <c r="AC41" s="426"/>
      <c r="AD41" s="426"/>
      <c r="AE41" s="426"/>
    </row>
    <row r="42" spans="1:31" ht="25.5" customHeight="1">
      <c r="A42" s="431">
        <v>41</v>
      </c>
      <c r="B42" s="428"/>
      <c r="C42" s="428"/>
      <c r="D42" s="428"/>
      <c r="E42" s="428"/>
      <c r="F42" s="428"/>
      <c r="G42" s="428"/>
      <c r="H42" s="428"/>
      <c r="I42" s="428"/>
      <c r="J42" s="428"/>
      <c r="K42" s="450"/>
      <c r="L42" s="426"/>
      <c r="M42" s="426"/>
      <c r="N42" s="426"/>
      <c r="O42" s="426"/>
      <c r="P42" s="426"/>
      <c r="Q42" s="426"/>
      <c r="R42" s="426"/>
      <c r="S42" s="426"/>
      <c r="T42" s="426"/>
      <c r="U42" s="426"/>
      <c r="V42" s="426"/>
      <c r="W42" s="426"/>
      <c r="X42" s="426"/>
      <c r="Y42" s="426"/>
      <c r="Z42" s="426"/>
      <c r="AA42" s="426"/>
      <c r="AB42" s="426"/>
      <c r="AC42" s="426"/>
      <c r="AD42" s="426"/>
      <c r="AE42" s="426"/>
    </row>
    <row r="43" spans="1:31" ht="25.5" customHeight="1">
      <c r="A43" s="431">
        <v>42</v>
      </c>
      <c r="B43" s="428"/>
      <c r="C43" s="428"/>
      <c r="D43" s="428"/>
      <c r="E43" s="428"/>
      <c r="F43" s="428"/>
      <c r="G43" s="428"/>
      <c r="H43" s="428"/>
      <c r="I43" s="428"/>
      <c r="J43" s="428"/>
      <c r="K43" s="450"/>
      <c r="L43" s="426"/>
      <c r="M43" s="426"/>
      <c r="N43" s="426"/>
      <c r="O43" s="426"/>
      <c r="P43" s="426"/>
      <c r="Q43" s="426"/>
      <c r="R43" s="426"/>
      <c r="S43" s="426"/>
      <c r="T43" s="426"/>
      <c r="U43" s="426"/>
      <c r="V43" s="426"/>
      <c r="W43" s="426"/>
      <c r="X43" s="426"/>
      <c r="Y43" s="426"/>
      <c r="Z43" s="426"/>
      <c r="AA43" s="426"/>
      <c r="AB43" s="426"/>
      <c r="AC43" s="426"/>
      <c r="AD43" s="426"/>
      <c r="AE43" s="426"/>
    </row>
    <row r="44" spans="1:31" ht="25.5" customHeight="1">
      <c r="A44" s="431">
        <v>43</v>
      </c>
      <c r="B44" s="428"/>
      <c r="C44" s="428"/>
      <c r="D44" s="428"/>
      <c r="E44" s="429"/>
      <c r="F44" s="428"/>
      <c r="G44" s="428"/>
      <c r="H44" s="428"/>
      <c r="I44" s="428"/>
      <c r="J44" s="428"/>
      <c r="K44" s="450"/>
      <c r="L44" s="426"/>
      <c r="M44" s="426"/>
      <c r="N44" s="426"/>
      <c r="O44" s="426"/>
      <c r="P44" s="426"/>
      <c r="Q44" s="426"/>
      <c r="R44" s="426"/>
      <c r="S44" s="426"/>
      <c r="T44" s="426"/>
      <c r="U44" s="426"/>
      <c r="V44" s="426"/>
      <c r="W44" s="426"/>
      <c r="X44" s="426"/>
      <c r="Y44" s="426"/>
      <c r="Z44" s="426"/>
      <c r="AA44" s="426"/>
      <c r="AB44" s="426"/>
      <c r="AC44" s="426"/>
      <c r="AD44" s="426"/>
      <c r="AE44" s="426"/>
    </row>
    <row r="45" spans="1:31" ht="25.5" customHeight="1">
      <c r="A45" s="431">
        <v>44</v>
      </c>
      <c r="B45" s="428"/>
      <c r="C45" s="428"/>
      <c r="D45" s="428"/>
      <c r="E45" s="429"/>
      <c r="F45" s="428"/>
      <c r="G45" s="428"/>
      <c r="H45" s="428"/>
      <c r="I45" s="428"/>
      <c r="J45" s="428"/>
      <c r="K45" s="450"/>
      <c r="L45" s="426"/>
      <c r="M45" s="426"/>
      <c r="N45" s="426"/>
      <c r="O45" s="426"/>
      <c r="P45" s="426"/>
      <c r="Q45" s="426"/>
      <c r="R45" s="426"/>
      <c r="S45" s="426"/>
      <c r="T45" s="426"/>
      <c r="U45" s="426"/>
      <c r="V45" s="426"/>
      <c r="W45" s="426"/>
      <c r="X45" s="426"/>
      <c r="Y45" s="426"/>
      <c r="Z45" s="426"/>
      <c r="AA45" s="426"/>
      <c r="AB45" s="426"/>
      <c r="AC45" s="426"/>
      <c r="AD45" s="426"/>
      <c r="AE45" s="426"/>
    </row>
    <row r="46" spans="1:31" ht="25.5" customHeight="1">
      <c r="A46" s="431">
        <v>45</v>
      </c>
      <c r="B46" s="428"/>
      <c r="C46" s="428"/>
      <c r="D46" s="428"/>
      <c r="E46" s="428"/>
      <c r="F46" s="428"/>
      <c r="G46" s="428"/>
      <c r="H46" s="428"/>
      <c r="I46" s="428"/>
      <c r="J46" s="428"/>
      <c r="K46" s="450"/>
      <c r="L46" s="426"/>
      <c r="M46" s="426"/>
      <c r="N46" s="426"/>
      <c r="O46" s="426"/>
      <c r="P46" s="426"/>
      <c r="Q46" s="426"/>
      <c r="R46" s="426"/>
      <c r="S46" s="426"/>
      <c r="T46" s="426"/>
      <c r="U46" s="426"/>
      <c r="V46" s="426"/>
      <c r="W46" s="426"/>
      <c r="X46" s="426"/>
      <c r="Y46" s="426"/>
      <c r="Z46" s="426"/>
      <c r="AA46" s="426"/>
      <c r="AB46" s="426"/>
      <c r="AC46" s="426"/>
      <c r="AD46" s="426"/>
      <c r="AE46" s="426"/>
    </row>
    <row r="47" spans="1:31" ht="25.5" customHeight="1">
      <c r="A47" s="431">
        <v>46</v>
      </c>
      <c r="B47" s="428"/>
      <c r="C47" s="428"/>
      <c r="D47" s="428"/>
      <c r="E47" s="428"/>
      <c r="F47" s="428"/>
      <c r="G47" s="428"/>
      <c r="H47" s="428"/>
      <c r="I47" s="428"/>
      <c r="J47" s="428"/>
      <c r="K47" s="450"/>
      <c r="L47" s="426"/>
      <c r="M47" s="426"/>
      <c r="N47" s="426"/>
      <c r="O47" s="426"/>
      <c r="P47" s="426"/>
      <c r="Q47" s="426"/>
      <c r="R47" s="426"/>
      <c r="S47" s="426"/>
      <c r="T47" s="426"/>
      <c r="U47" s="426"/>
      <c r="V47" s="426"/>
      <c r="W47" s="426"/>
      <c r="X47" s="426"/>
      <c r="Y47" s="426"/>
      <c r="Z47" s="426"/>
      <c r="AA47" s="426"/>
      <c r="AB47" s="426"/>
      <c r="AC47" s="426"/>
      <c r="AD47" s="426"/>
      <c r="AE47" s="426"/>
    </row>
    <row r="48" spans="1:31" ht="25.5" customHeight="1">
      <c r="A48" s="431">
        <v>47</v>
      </c>
      <c r="B48" s="425"/>
      <c r="C48" s="426"/>
      <c r="D48" s="426"/>
      <c r="E48" s="427"/>
      <c r="F48" s="426"/>
      <c r="G48" s="426"/>
      <c r="H48" s="426"/>
      <c r="I48" s="426"/>
      <c r="J48" s="426"/>
      <c r="K48" s="448"/>
      <c r="L48" s="426"/>
      <c r="M48" s="426"/>
      <c r="N48" s="426"/>
      <c r="O48" s="426"/>
      <c r="P48" s="426"/>
      <c r="Q48" s="426"/>
      <c r="R48" s="426"/>
      <c r="S48" s="426"/>
      <c r="T48" s="426"/>
      <c r="U48" s="426"/>
      <c r="V48" s="426"/>
      <c r="W48" s="426"/>
      <c r="X48" s="426"/>
      <c r="Y48" s="426"/>
      <c r="Z48" s="426"/>
      <c r="AA48" s="426"/>
      <c r="AB48" s="426"/>
      <c r="AC48" s="426"/>
      <c r="AD48" s="426"/>
      <c r="AE48" s="426"/>
    </row>
    <row r="49" spans="1:31" ht="25.5" customHeight="1">
      <c r="A49" s="431">
        <v>48</v>
      </c>
      <c r="B49" s="425"/>
      <c r="C49" s="426"/>
      <c r="D49" s="426"/>
      <c r="E49" s="427"/>
      <c r="F49" s="426"/>
      <c r="G49" s="426"/>
      <c r="H49" s="426"/>
      <c r="I49" s="426"/>
      <c r="J49" s="426"/>
      <c r="K49" s="448"/>
      <c r="L49" s="426"/>
      <c r="M49" s="426"/>
      <c r="N49" s="426"/>
      <c r="O49" s="426"/>
      <c r="P49" s="426"/>
      <c r="Q49" s="426"/>
      <c r="R49" s="426"/>
      <c r="S49" s="426"/>
      <c r="T49" s="426"/>
      <c r="U49" s="426"/>
      <c r="V49" s="426"/>
      <c r="W49" s="426"/>
      <c r="X49" s="426"/>
      <c r="Y49" s="426"/>
      <c r="Z49" s="426"/>
      <c r="AA49" s="426"/>
      <c r="AB49" s="426"/>
      <c r="AC49" s="426"/>
      <c r="AD49" s="426"/>
      <c r="AE49" s="426"/>
    </row>
    <row r="50" spans="1:31" ht="25.5" customHeight="1">
      <c r="A50" s="431">
        <v>49</v>
      </c>
      <c r="B50" s="425"/>
      <c r="C50" s="426"/>
      <c r="D50" s="426"/>
      <c r="E50" s="427"/>
      <c r="F50" s="426"/>
      <c r="G50" s="426"/>
      <c r="H50" s="426"/>
      <c r="I50" s="426"/>
      <c r="J50" s="426"/>
      <c r="K50" s="448"/>
      <c r="L50" s="426"/>
      <c r="M50" s="426"/>
      <c r="N50" s="426"/>
      <c r="O50" s="426"/>
      <c r="P50" s="426"/>
      <c r="Q50" s="426"/>
      <c r="R50" s="426"/>
      <c r="S50" s="426"/>
      <c r="T50" s="426"/>
      <c r="U50" s="426"/>
      <c r="V50" s="426"/>
      <c r="W50" s="426"/>
      <c r="X50" s="426"/>
      <c r="Y50" s="426"/>
      <c r="Z50" s="426"/>
      <c r="AA50" s="426"/>
      <c r="AB50" s="426"/>
      <c r="AC50" s="426"/>
      <c r="AD50" s="426"/>
      <c r="AE50" s="426"/>
    </row>
    <row r="51" spans="1:31" ht="25.5" customHeight="1">
      <c r="A51" s="431">
        <v>50</v>
      </c>
      <c r="B51" s="425"/>
      <c r="C51" s="426"/>
      <c r="D51" s="426"/>
      <c r="E51" s="427"/>
      <c r="F51" s="426"/>
      <c r="G51" s="426"/>
      <c r="H51" s="426"/>
      <c r="I51" s="426"/>
      <c r="J51" s="426"/>
      <c r="K51" s="448"/>
      <c r="L51" s="426"/>
      <c r="M51" s="426"/>
      <c r="N51" s="426"/>
      <c r="O51" s="426"/>
      <c r="P51" s="426"/>
      <c r="Q51" s="426"/>
      <c r="R51" s="426"/>
      <c r="S51" s="426"/>
      <c r="T51" s="426"/>
      <c r="U51" s="426"/>
      <c r="V51" s="426"/>
      <c r="W51" s="426"/>
      <c r="X51" s="426"/>
      <c r="Y51" s="426"/>
      <c r="Z51" s="426"/>
      <c r="AA51" s="426"/>
      <c r="AB51" s="426"/>
      <c r="AC51" s="426"/>
      <c r="AD51" s="426"/>
      <c r="AE51" s="426"/>
    </row>
    <row r="52" spans="1:31" ht="25.5" customHeight="1">
      <c r="A52" s="431">
        <v>51</v>
      </c>
      <c r="B52" s="425"/>
      <c r="C52" s="426"/>
      <c r="D52" s="426"/>
      <c r="E52" s="427"/>
      <c r="F52" s="426"/>
      <c r="G52" s="426"/>
      <c r="H52" s="426"/>
      <c r="I52" s="426"/>
      <c r="J52" s="426"/>
      <c r="K52" s="448"/>
      <c r="L52" s="426"/>
      <c r="M52" s="426"/>
      <c r="N52" s="426"/>
      <c r="O52" s="426"/>
      <c r="P52" s="426"/>
      <c r="Q52" s="426"/>
      <c r="R52" s="426"/>
      <c r="S52" s="426"/>
      <c r="T52" s="426"/>
      <c r="U52" s="426"/>
      <c r="V52" s="426"/>
      <c r="W52" s="426"/>
      <c r="X52" s="426"/>
      <c r="Y52" s="426"/>
      <c r="Z52" s="426"/>
      <c r="AA52" s="426"/>
      <c r="AB52" s="426"/>
      <c r="AC52" s="426"/>
      <c r="AD52" s="426"/>
      <c r="AE52" s="426"/>
    </row>
    <row r="53" spans="1:31" ht="25.5" customHeight="1">
      <c r="A53" s="431">
        <v>52</v>
      </c>
      <c r="B53" s="425"/>
      <c r="C53" s="426"/>
      <c r="D53" s="426"/>
      <c r="E53" s="427"/>
      <c r="F53" s="426"/>
      <c r="G53" s="426"/>
      <c r="H53" s="426"/>
      <c r="I53" s="426"/>
      <c r="J53" s="426"/>
      <c r="K53" s="448"/>
      <c r="L53" s="426"/>
      <c r="M53" s="426"/>
      <c r="N53" s="426"/>
      <c r="O53" s="426"/>
      <c r="P53" s="426"/>
      <c r="Q53" s="426"/>
      <c r="R53" s="426"/>
      <c r="S53" s="426"/>
      <c r="T53" s="426"/>
      <c r="U53" s="426"/>
      <c r="V53" s="426"/>
      <c r="W53" s="426"/>
      <c r="X53" s="426"/>
      <c r="Y53" s="426"/>
      <c r="Z53" s="426"/>
      <c r="AA53" s="426"/>
      <c r="AB53" s="426"/>
      <c r="AC53" s="426"/>
      <c r="AD53" s="426"/>
      <c r="AE53" s="426"/>
    </row>
    <row r="54" spans="1:31" ht="25.5" customHeight="1">
      <c r="A54" s="431">
        <v>53</v>
      </c>
      <c r="B54" s="425"/>
      <c r="C54" s="426"/>
      <c r="D54" s="426"/>
      <c r="E54" s="427"/>
      <c r="F54" s="426"/>
      <c r="G54" s="426"/>
      <c r="H54" s="426"/>
      <c r="I54" s="426"/>
      <c r="J54" s="426"/>
      <c r="K54" s="448"/>
      <c r="L54" s="426"/>
      <c r="M54" s="426"/>
      <c r="N54" s="426"/>
      <c r="O54" s="426"/>
      <c r="P54" s="426"/>
      <c r="Q54" s="426"/>
      <c r="R54" s="426"/>
      <c r="S54" s="426"/>
      <c r="T54" s="426"/>
      <c r="U54" s="426"/>
      <c r="V54" s="426"/>
      <c r="W54" s="426"/>
      <c r="X54" s="426"/>
      <c r="Y54" s="426"/>
      <c r="Z54" s="426"/>
      <c r="AA54" s="426"/>
      <c r="AB54" s="426"/>
      <c r="AC54" s="426"/>
      <c r="AD54" s="426"/>
      <c r="AE54" s="426"/>
    </row>
    <row r="55" spans="1:31" ht="25.5" customHeight="1">
      <c r="A55" s="431">
        <v>54</v>
      </c>
      <c r="B55" s="425"/>
      <c r="C55" s="426"/>
      <c r="D55" s="426"/>
      <c r="E55" s="427"/>
      <c r="F55" s="426"/>
      <c r="G55" s="426"/>
      <c r="H55" s="426"/>
      <c r="I55" s="426"/>
      <c r="J55" s="426"/>
      <c r="K55" s="448"/>
      <c r="L55" s="426"/>
      <c r="M55" s="426"/>
      <c r="N55" s="426"/>
      <c r="O55" s="426"/>
      <c r="P55" s="426"/>
      <c r="Q55" s="426"/>
      <c r="R55" s="426"/>
      <c r="S55" s="426"/>
      <c r="T55" s="426"/>
      <c r="U55" s="426"/>
      <c r="V55" s="426"/>
      <c r="W55" s="426"/>
      <c r="X55" s="426"/>
      <c r="Y55" s="426"/>
      <c r="Z55" s="426"/>
      <c r="AA55" s="426"/>
      <c r="AB55" s="426"/>
      <c r="AC55" s="426"/>
      <c r="AD55" s="426"/>
      <c r="AE55" s="426"/>
    </row>
    <row r="56" spans="1:31" ht="25.5" customHeight="1">
      <c r="A56" s="431">
        <v>55</v>
      </c>
      <c r="B56" s="425"/>
      <c r="C56" s="426"/>
      <c r="D56" s="426"/>
      <c r="E56" s="427"/>
      <c r="F56" s="426"/>
      <c r="G56" s="426"/>
      <c r="H56" s="426"/>
      <c r="I56" s="426"/>
      <c r="J56" s="426"/>
      <c r="K56" s="448"/>
      <c r="L56" s="426"/>
      <c r="M56" s="426"/>
      <c r="N56" s="426"/>
      <c r="O56" s="426"/>
      <c r="P56" s="426"/>
      <c r="Q56" s="426"/>
      <c r="R56" s="426"/>
      <c r="S56" s="426"/>
      <c r="T56" s="426"/>
      <c r="U56" s="426"/>
      <c r="V56" s="426"/>
      <c r="W56" s="426"/>
      <c r="X56" s="426"/>
      <c r="Y56" s="426"/>
      <c r="Z56" s="426"/>
      <c r="AA56" s="426"/>
      <c r="AB56" s="426"/>
      <c r="AC56" s="426"/>
      <c r="AD56" s="426"/>
      <c r="AE56" s="426"/>
    </row>
    <row r="57" spans="1:31" ht="25.5" customHeight="1">
      <c r="A57" s="431">
        <v>56</v>
      </c>
      <c r="B57" s="425"/>
      <c r="C57" s="426"/>
      <c r="D57" s="426"/>
      <c r="E57" s="427"/>
      <c r="F57" s="426"/>
      <c r="G57" s="426"/>
      <c r="H57" s="426"/>
      <c r="I57" s="426"/>
      <c r="J57" s="426"/>
      <c r="K57" s="448"/>
      <c r="L57" s="426"/>
      <c r="M57" s="426"/>
      <c r="N57" s="426"/>
      <c r="O57" s="426"/>
      <c r="P57" s="426"/>
      <c r="Q57" s="426"/>
      <c r="R57" s="426"/>
      <c r="S57" s="426"/>
      <c r="T57" s="426"/>
      <c r="U57" s="426"/>
      <c r="V57" s="426"/>
      <c r="W57" s="426"/>
      <c r="X57" s="426"/>
      <c r="Y57" s="426"/>
      <c r="Z57" s="426"/>
      <c r="AA57" s="426"/>
      <c r="AB57" s="426"/>
      <c r="AC57" s="426"/>
      <c r="AD57" s="426"/>
      <c r="AE57" s="426"/>
    </row>
    <row r="58" spans="1:31" ht="25.5" customHeight="1">
      <c r="A58" s="431">
        <v>57</v>
      </c>
      <c r="B58" s="425"/>
      <c r="C58" s="426"/>
      <c r="D58" s="426"/>
      <c r="E58" s="427"/>
      <c r="F58" s="426"/>
      <c r="G58" s="426"/>
      <c r="H58" s="426"/>
      <c r="I58" s="426"/>
      <c r="J58" s="426"/>
      <c r="K58" s="448"/>
      <c r="L58" s="426"/>
      <c r="M58" s="426"/>
      <c r="N58" s="426"/>
      <c r="O58" s="426"/>
      <c r="P58" s="426"/>
      <c r="Q58" s="426"/>
      <c r="R58" s="426"/>
      <c r="S58" s="426"/>
      <c r="T58" s="426"/>
      <c r="U58" s="426"/>
      <c r="V58" s="426"/>
      <c r="W58" s="426"/>
      <c r="X58" s="426"/>
      <c r="Y58" s="426"/>
      <c r="Z58" s="426"/>
      <c r="AA58" s="426"/>
      <c r="AB58" s="426"/>
      <c r="AC58" s="426"/>
      <c r="AD58" s="426"/>
      <c r="AE58" s="426"/>
    </row>
    <row r="59" spans="1:31" ht="25.5" customHeight="1">
      <c r="A59" s="431">
        <v>58</v>
      </c>
      <c r="B59" s="425"/>
      <c r="C59" s="426"/>
      <c r="D59" s="426"/>
      <c r="E59" s="427"/>
      <c r="F59" s="426"/>
      <c r="G59" s="426"/>
      <c r="H59" s="426"/>
      <c r="I59" s="426"/>
      <c r="J59" s="426"/>
      <c r="K59" s="448"/>
      <c r="L59" s="426"/>
      <c r="M59" s="426"/>
      <c r="N59" s="426"/>
      <c r="O59" s="426"/>
      <c r="P59" s="426"/>
      <c r="Q59" s="426"/>
      <c r="R59" s="426"/>
      <c r="S59" s="426"/>
      <c r="T59" s="426"/>
      <c r="U59" s="426"/>
      <c r="V59" s="426"/>
      <c r="W59" s="426"/>
      <c r="X59" s="426"/>
      <c r="Y59" s="426"/>
      <c r="Z59" s="426"/>
      <c r="AA59" s="426"/>
      <c r="AB59" s="426"/>
      <c r="AC59" s="426"/>
      <c r="AD59" s="426"/>
      <c r="AE59" s="426"/>
    </row>
    <row r="60" spans="1:31" ht="25.5" customHeight="1">
      <c r="A60" s="431">
        <v>59</v>
      </c>
      <c r="B60" s="425"/>
      <c r="C60" s="426"/>
      <c r="D60" s="426"/>
      <c r="E60" s="427"/>
      <c r="F60" s="426"/>
      <c r="G60" s="426"/>
      <c r="H60" s="426"/>
      <c r="I60" s="426"/>
      <c r="J60" s="426"/>
      <c r="K60" s="448"/>
      <c r="L60" s="426"/>
      <c r="M60" s="426"/>
      <c r="N60" s="426"/>
      <c r="O60" s="426"/>
      <c r="P60" s="426"/>
      <c r="Q60" s="426"/>
      <c r="R60" s="426"/>
      <c r="S60" s="426"/>
      <c r="T60" s="426"/>
      <c r="U60" s="426"/>
      <c r="V60" s="426"/>
      <c r="W60" s="426"/>
      <c r="X60" s="426"/>
      <c r="Y60" s="426"/>
      <c r="Z60" s="426"/>
      <c r="AA60" s="426"/>
      <c r="AB60" s="426"/>
      <c r="AC60" s="426"/>
      <c r="AD60" s="426"/>
      <c r="AE60" s="426"/>
    </row>
    <row r="61" spans="1:31" ht="25.5" customHeight="1">
      <c r="A61" s="431">
        <v>60</v>
      </c>
      <c r="B61" s="425"/>
      <c r="C61" s="426"/>
      <c r="D61" s="426"/>
      <c r="E61" s="427"/>
      <c r="F61" s="426"/>
      <c r="G61" s="426"/>
      <c r="H61" s="426"/>
      <c r="I61" s="426"/>
      <c r="J61" s="426"/>
      <c r="K61" s="448"/>
      <c r="L61" s="426"/>
      <c r="M61" s="426"/>
      <c r="N61" s="426"/>
      <c r="O61" s="426"/>
      <c r="P61" s="426"/>
      <c r="Q61" s="426"/>
      <c r="R61" s="426"/>
      <c r="S61" s="426"/>
      <c r="T61" s="426"/>
      <c r="U61" s="426"/>
      <c r="V61" s="426"/>
      <c r="W61" s="426"/>
      <c r="X61" s="426"/>
      <c r="Y61" s="426"/>
      <c r="Z61" s="426"/>
      <c r="AA61" s="426"/>
      <c r="AB61" s="426"/>
      <c r="AC61" s="426"/>
      <c r="AD61" s="426"/>
      <c r="AE61" s="426"/>
    </row>
    <row r="62" spans="1:31" ht="25.5" customHeight="1">
      <c r="A62" s="431">
        <v>61</v>
      </c>
      <c r="B62" s="425"/>
      <c r="C62" s="426"/>
      <c r="D62" s="426"/>
      <c r="E62" s="427"/>
      <c r="F62" s="426"/>
      <c r="G62" s="426"/>
      <c r="H62" s="426"/>
      <c r="I62" s="426"/>
      <c r="J62" s="426"/>
      <c r="K62" s="448"/>
      <c r="L62" s="426"/>
      <c r="M62" s="426"/>
      <c r="N62" s="426"/>
      <c r="O62" s="426"/>
      <c r="P62" s="426"/>
      <c r="Q62" s="426"/>
      <c r="R62" s="426"/>
      <c r="S62" s="426"/>
      <c r="T62" s="426"/>
      <c r="U62" s="426"/>
      <c r="V62" s="426"/>
      <c r="W62" s="426"/>
      <c r="X62" s="426"/>
      <c r="Y62" s="426"/>
      <c r="Z62" s="426"/>
      <c r="AA62" s="426"/>
      <c r="AB62" s="426"/>
      <c r="AC62" s="426"/>
      <c r="AD62" s="426"/>
      <c r="AE62" s="426"/>
    </row>
    <row r="63" spans="1:31" ht="25.5" customHeight="1">
      <c r="A63" s="431">
        <v>62</v>
      </c>
      <c r="B63" s="425"/>
      <c r="C63" s="426"/>
      <c r="D63" s="426"/>
      <c r="E63" s="427"/>
      <c r="F63" s="426"/>
      <c r="G63" s="426"/>
      <c r="H63" s="426"/>
      <c r="I63" s="426"/>
      <c r="J63" s="426"/>
      <c r="K63" s="448"/>
      <c r="L63" s="426"/>
      <c r="M63" s="426"/>
      <c r="N63" s="426"/>
      <c r="O63" s="426"/>
      <c r="P63" s="426"/>
      <c r="Q63" s="426"/>
      <c r="R63" s="426"/>
      <c r="S63" s="426"/>
      <c r="T63" s="426"/>
      <c r="U63" s="426"/>
      <c r="V63" s="426"/>
      <c r="W63" s="426"/>
      <c r="X63" s="426"/>
      <c r="Y63" s="426"/>
      <c r="Z63" s="426"/>
      <c r="AA63" s="426"/>
      <c r="AB63" s="426"/>
      <c r="AC63" s="426"/>
      <c r="AD63" s="426"/>
      <c r="AE63" s="426"/>
    </row>
    <row r="64" spans="1:31" ht="25.5" customHeight="1">
      <c r="A64" s="431">
        <v>63</v>
      </c>
      <c r="B64" s="425"/>
      <c r="C64" s="426"/>
      <c r="D64" s="426"/>
      <c r="E64" s="427"/>
      <c r="F64" s="426"/>
      <c r="G64" s="426"/>
      <c r="H64" s="426"/>
      <c r="I64" s="426"/>
      <c r="J64" s="426"/>
      <c r="K64" s="448"/>
      <c r="L64" s="426"/>
      <c r="M64" s="426"/>
      <c r="N64" s="426"/>
      <c r="O64" s="426"/>
      <c r="P64" s="426"/>
      <c r="Q64" s="426"/>
      <c r="R64" s="426"/>
      <c r="S64" s="426"/>
      <c r="T64" s="426"/>
      <c r="U64" s="426"/>
      <c r="V64" s="426"/>
      <c r="W64" s="426"/>
      <c r="X64" s="426"/>
      <c r="Y64" s="426"/>
      <c r="Z64" s="426"/>
      <c r="AA64" s="426"/>
      <c r="AB64" s="426"/>
      <c r="AC64" s="426"/>
      <c r="AD64" s="426"/>
      <c r="AE64" s="426"/>
    </row>
    <row r="65" spans="1:31" ht="25.5" customHeight="1">
      <c r="A65" s="431">
        <v>64</v>
      </c>
      <c r="B65" s="425"/>
      <c r="C65" s="426"/>
      <c r="D65" s="426"/>
      <c r="E65" s="427"/>
      <c r="F65" s="426"/>
      <c r="G65" s="426"/>
      <c r="H65" s="426"/>
      <c r="I65" s="426"/>
      <c r="J65" s="426"/>
      <c r="K65" s="448"/>
      <c r="L65" s="426"/>
      <c r="M65" s="426"/>
      <c r="N65" s="426"/>
      <c r="O65" s="426"/>
      <c r="P65" s="426"/>
      <c r="Q65" s="426"/>
      <c r="R65" s="426"/>
      <c r="S65" s="426"/>
      <c r="T65" s="426"/>
      <c r="U65" s="426"/>
      <c r="V65" s="426"/>
      <c r="W65" s="426"/>
      <c r="X65" s="426"/>
      <c r="Y65" s="426"/>
      <c r="Z65" s="426"/>
      <c r="AA65" s="426"/>
      <c r="AB65" s="426"/>
      <c r="AC65" s="426"/>
      <c r="AD65" s="426"/>
      <c r="AE65" s="426"/>
    </row>
    <row r="66" spans="1:31" ht="25.5" customHeight="1">
      <c r="A66" s="431">
        <v>65</v>
      </c>
      <c r="B66" s="425"/>
      <c r="C66" s="426"/>
      <c r="D66" s="426"/>
      <c r="E66" s="427"/>
      <c r="F66" s="426"/>
      <c r="G66" s="426"/>
      <c r="H66" s="426"/>
      <c r="I66" s="426"/>
      <c r="J66" s="426"/>
      <c r="K66" s="448"/>
      <c r="L66" s="426"/>
      <c r="M66" s="426"/>
      <c r="N66" s="426"/>
      <c r="O66" s="426"/>
      <c r="P66" s="426"/>
      <c r="Q66" s="426"/>
      <c r="R66" s="426"/>
      <c r="S66" s="426"/>
      <c r="T66" s="426"/>
      <c r="U66" s="426"/>
      <c r="V66" s="426"/>
      <c r="W66" s="426"/>
      <c r="X66" s="426"/>
      <c r="Y66" s="426"/>
      <c r="Z66" s="426"/>
      <c r="AA66" s="426"/>
      <c r="AB66" s="426"/>
      <c r="AC66" s="426"/>
      <c r="AD66" s="426"/>
      <c r="AE66" s="426"/>
    </row>
    <row r="67" spans="1:31" ht="25.5" customHeight="1">
      <c r="A67" s="431">
        <v>66</v>
      </c>
      <c r="B67" s="425"/>
      <c r="C67" s="426"/>
      <c r="D67" s="426"/>
      <c r="E67" s="427"/>
      <c r="F67" s="426"/>
      <c r="G67" s="426"/>
      <c r="H67" s="426"/>
      <c r="I67" s="426"/>
      <c r="J67" s="426"/>
      <c r="K67" s="448"/>
      <c r="L67" s="426"/>
      <c r="M67" s="426"/>
      <c r="N67" s="426"/>
      <c r="O67" s="426"/>
      <c r="P67" s="426"/>
      <c r="Q67" s="426"/>
      <c r="R67" s="426"/>
      <c r="S67" s="426"/>
      <c r="T67" s="426"/>
      <c r="U67" s="426"/>
      <c r="V67" s="426"/>
      <c r="W67" s="426"/>
      <c r="X67" s="426"/>
      <c r="Y67" s="426"/>
      <c r="Z67" s="426"/>
      <c r="AA67" s="426"/>
      <c r="AB67" s="426"/>
      <c r="AC67" s="426"/>
      <c r="AD67" s="426"/>
      <c r="AE67" s="426"/>
    </row>
    <row r="68" spans="1:31" ht="25.5" customHeight="1">
      <c r="A68" s="431">
        <v>67</v>
      </c>
      <c r="B68" s="425"/>
      <c r="C68" s="426"/>
      <c r="D68" s="426"/>
      <c r="E68" s="427"/>
      <c r="F68" s="426"/>
      <c r="G68" s="426"/>
      <c r="H68" s="426"/>
      <c r="I68" s="426"/>
      <c r="J68" s="426"/>
      <c r="K68" s="448"/>
      <c r="L68" s="426"/>
      <c r="M68" s="426"/>
      <c r="N68" s="426"/>
      <c r="O68" s="426"/>
      <c r="P68" s="426"/>
      <c r="Q68" s="426"/>
      <c r="R68" s="426"/>
      <c r="S68" s="426"/>
      <c r="T68" s="426"/>
      <c r="U68" s="426"/>
      <c r="V68" s="426"/>
      <c r="W68" s="426"/>
      <c r="X68" s="426"/>
      <c r="Y68" s="426"/>
      <c r="Z68" s="426"/>
      <c r="AA68" s="426"/>
      <c r="AB68" s="426"/>
      <c r="AC68" s="426"/>
      <c r="AD68" s="426"/>
      <c r="AE68" s="426"/>
    </row>
    <row r="69" spans="1:31" ht="25.5" customHeight="1">
      <c r="A69" s="431">
        <v>68</v>
      </c>
      <c r="B69" s="425"/>
      <c r="C69" s="426"/>
      <c r="D69" s="426"/>
      <c r="E69" s="427"/>
      <c r="F69" s="426"/>
      <c r="G69" s="426"/>
      <c r="H69" s="426"/>
      <c r="I69" s="426"/>
      <c r="J69" s="426"/>
      <c r="K69" s="448"/>
      <c r="L69" s="426"/>
      <c r="M69" s="426"/>
      <c r="N69" s="426"/>
      <c r="O69" s="426"/>
      <c r="P69" s="426"/>
      <c r="Q69" s="426"/>
      <c r="R69" s="426"/>
      <c r="S69" s="426"/>
      <c r="T69" s="426"/>
      <c r="U69" s="426"/>
      <c r="V69" s="426"/>
      <c r="W69" s="426"/>
      <c r="X69" s="426"/>
      <c r="Y69" s="426"/>
      <c r="Z69" s="426"/>
      <c r="AA69" s="426"/>
      <c r="AB69" s="426"/>
      <c r="AC69" s="426"/>
      <c r="AD69" s="426"/>
      <c r="AE69" s="426"/>
    </row>
    <row r="70" spans="1:31" ht="25.5" customHeight="1">
      <c r="A70" s="431">
        <v>69</v>
      </c>
      <c r="B70" s="425"/>
      <c r="C70" s="426"/>
      <c r="D70" s="426"/>
      <c r="E70" s="427"/>
      <c r="F70" s="426"/>
      <c r="G70" s="426"/>
      <c r="H70" s="426"/>
      <c r="I70" s="426"/>
      <c r="J70" s="426"/>
      <c r="K70" s="448"/>
      <c r="L70" s="426"/>
      <c r="M70" s="426"/>
      <c r="N70" s="426"/>
      <c r="O70" s="426"/>
      <c r="P70" s="426"/>
      <c r="Q70" s="426"/>
      <c r="R70" s="426"/>
      <c r="S70" s="426"/>
      <c r="T70" s="426"/>
      <c r="U70" s="426"/>
      <c r="V70" s="426"/>
      <c r="W70" s="426"/>
      <c r="X70" s="426"/>
      <c r="Y70" s="426"/>
      <c r="Z70" s="426"/>
      <c r="AA70" s="426"/>
      <c r="AB70" s="426"/>
      <c r="AC70" s="426"/>
      <c r="AD70" s="426"/>
      <c r="AE70" s="426"/>
    </row>
    <row r="71" spans="1:31" ht="25.5" customHeight="1">
      <c r="A71" s="431">
        <v>70</v>
      </c>
      <c r="B71" s="425"/>
      <c r="C71" s="426"/>
      <c r="D71" s="426"/>
      <c r="E71" s="427"/>
      <c r="F71" s="426"/>
      <c r="G71" s="426"/>
      <c r="H71" s="426"/>
      <c r="I71" s="426"/>
      <c r="J71" s="426"/>
      <c r="K71" s="448"/>
      <c r="L71" s="426"/>
      <c r="M71" s="426"/>
      <c r="N71" s="426"/>
      <c r="O71" s="426"/>
      <c r="P71" s="426"/>
      <c r="Q71" s="426"/>
      <c r="R71" s="426"/>
      <c r="S71" s="426"/>
      <c r="T71" s="426"/>
      <c r="U71" s="426"/>
      <c r="V71" s="426"/>
      <c r="W71" s="426"/>
      <c r="X71" s="426"/>
      <c r="Y71" s="426"/>
      <c r="Z71" s="426"/>
      <c r="AA71" s="426"/>
      <c r="AB71" s="426"/>
      <c r="AC71" s="426"/>
      <c r="AD71" s="426"/>
      <c r="AE71" s="426"/>
    </row>
    <row r="72" spans="1:31" ht="25.5" customHeight="1">
      <c r="A72" s="431">
        <v>71</v>
      </c>
      <c r="B72" s="425"/>
      <c r="C72" s="426"/>
      <c r="D72" s="426"/>
      <c r="E72" s="427"/>
      <c r="F72" s="426"/>
      <c r="G72" s="426"/>
      <c r="H72" s="426"/>
      <c r="I72" s="426"/>
      <c r="J72" s="426"/>
      <c r="K72" s="448"/>
      <c r="L72" s="426"/>
      <c r="M72" s="426"/>
      <c r="N72" s="426"/>
      <c r="O72" s="426"/>
      <c r="P72" s="426"/>
      <c r="Q72" s="426"/>
      <c r="R72" s="426"/>
      <c r="S72" s="426"/>
      <c r="T72" s="426"/>
      <c r="U72" s="426"/>
      <c r="V72" s="426"/>
      <c r="W72" s="426"/>
      <c r="X72" s="426"/>
      <c r="Y72" s="426"/>
      <c r="Z72" s="426"/>
      <c r="AA72" s="426"/>
      <c r="AB72" s="426"/>
      <c r="AC72" s="426"/>
      <c r="AD72" s="426"/>
      <c r="AE72" s="426"/>
    </row>
    <row r="73" spans="1:31" ht="25.5" customHeight="1">
      <c r="A73" s="431">
        <v>72</v>
      </c>
      <c r="B73" s="425"/>
      <c r="C73" s="426"/>
      <c r="D73" s="426"/>
      <c r="E73" s="427"/>
      <c r="F73" s="426"/>
      <c r="G73" s="426"/>
      <c r="H73" s="426"/>
      <c r="I73" s="426"/>
      <c r="J73" s="426"/>
      <c r="K73" s="448"/>
      <c r="L73" s="426"/>
      <c r="M73" s="426"/>
      <c r="N73" s="426"/>
      <c r="O73" s="426"/>
      <c r="P73" s="426"/>
      <c r="Q73" s="426"/>
      <c r="R73" s="426"/>
      <c r="S73" s="426"/>
      <c r="T73" s="426"/>
      <c r="U73" s="426"/>
      <c r="V73" s="426"/>
      <c r="W73" s="426"/>
      <c r="X73" s="426"/>
      <c r="Y73" s="426"/>
      <c r="Z73" s="426"/>
      <c r="AA73" s="426"/>
      <c r="AB73" s="426"/>
      <c r="AC73" s="426"/>
      <c r="AD73" s="426"/>
      <c r="AE73" s="426"/>
    </row>
    <row r="74" spans="1:31" ht="25.5" customHeight="1">
      <c r="A74" s="431">
        <v>73</v>
      </c>
      <c r="B74" s="425"/>
      <c r="C74" s="426"/>
      <c r="D74" s="426"/>
      <c r="E74" s="427"/>
      <c r="F74" s="426"/>
      <c r="G74" s="426"/>
      <c r="H74" s="426"/>
      <c r="I74" s="426"/>
      <c r="J74" s="426"/>
      <c r="K74" s="448"/>
      <c r="L74" s="426"/>
      <c r="M74" s="426"/>
      <c r="N74" s="426"/>
      <c r="O74" s="426"/>
      <c r="P74" s="426"/>
      <c r="Q74" s="426"/>
      <c r="R74" s="426"/>
      <c r="S74" s="426"/>
      <c r="T74" s="426"/>
      <c r="U74" s="426"/>
      <c r="V74" s="426"/>
      <c r="W74" s="426"/>
      <c r="X74" s="426"/>
      <c r="Y74" s="426"/>
      <c r="Z74" s="426"/>
      <c r="AA74" s="426"/>
      <c r="AB74" s="426"/>
      <c r="AC74" s="426"/>
      <c r="AD74" s="426"/>
      <c r="AE74" s="426"/>
    </row>
    <row r="75" spans="1:31" ht="25.5" customHeight="1">
      <c r="A75" s="431">
        <v>74</v>
      </c>
      <c r="B75" s="425"/>
      <c r="C75" s="426"/>
      <c r="D75" s="426"/>
      <c r="E75" s="427"/>
      <c r="F75" s="426"/>
      <c r="G75" s="426"/>
      <c r="H75" s="426"/>
      <c r="I75" s="426"/>
      <c r="J75" s="426"/>
      <c r="K75" s="448"/>
      <c r="L75" s="426"/>
      <c r="M75" s="426"/>
      <c r="N75" s="426"/>
      <c r="O75" s="426"/>
      <c r="P75" s="426"/>
      <c r="Q75" s="426"/>
      <c r="R75" s="426"/>
      <c r="S75" s="426"/>
      <c r="T75" s="426"/>
      <c r="U75" s="426"/>
      <c r="V75" s="426"/>
      <c r="W75" s="426"/>
      <c r="X75" s="426"/>
      <c r="Y75" s="426"/>
      <c r="Z75" s="426"/>
      <c r="AA75" s="426"/>
      <c r="AB75" s="426"/>
      <c r="AC75" s="426"/>
      <c r="AD75" s="426"/>
      <c r="AE75" s="426"/>
    </row>
    <row r="76" spans="1:31" ht="25.5" customHeight="1">
      <c r="A76" s="431">
        <v>75</v>
      </c>
      <c r="B76" s="425"/>
      <c r="C76" s="426"/>
      <c r="D76" s="426"/>
      <c r="E76" s="427"/>
      <c r="F76" s="426"/>
      <c r="G76" s="426"/>
      <c r="H76" s="426"/>
      <c r="I76" s="426"/>
      <c r="J76" s="426"/>
      <c r="K76" s="448"/>
      <c r="L76" s="426"/>
      <c r="M76" s="426"/>
      <c r="N76" s="426"/>
      <c r="O76" s="426"/>
      <c r="P76" s="426"/>
      <c r="Q76" s="426"/>
      <c r="R76" s="426"/>
      <c r="S76" s="426"/>
      <c r="T76" s="426"/>
      <c r="U76" s="426"/>
      <c r="V76" s="426"/>
      <c r="W76" s="426"/>
      <c r="X76" s="426"/>
      <c r="Y76" s="426"/>
      <c r="Z76" s="426"/>
      <c r="AA76" s="426"/>
      <c r="AB76" s="426"/>
      <c r="AC76" s="426"/>
      <c r="AD76" s="426"/>
      <c r="AE76" s="426"/>
    </row>
    <row r="77" spans="1:31" ht="25.5" customHeight="1">
      <c r="A77" s="431">
        <v>76</v>
      </c>
      <c r="B77" s="425"/>
      <c r="C77" s="426"/>
      <c r="D77" s="426"/>
      <c r="E77" s="427"/>
      <c r="F77" s="426"/>
      <c r="G77" s="426"/>
      <c r="H77" s="426"/>
      <c r="I77" s="426"/>
      <c r="J77" s="426"/>
      <c r="K77" s="448"/>
      <c r="L77" s="426"/>
      <c r="M77" s="426"/>
      <c r="N77" s="426"/>
      <c r="O77" s="426"/>
      <c r="P77" s="426"/>
      <c r="Q77" s="426"/>
      <c r="R77" s="426"/>
      <c r="S77" s="426"/>
      <c r="T77" s="426"/>
      <c r="U77" s="426"/>
      <c r="V77" s="426"/>
      <c r="W77" s="426"/>
      <c r="X77" s="426"/>
      <c r="Y77" s="426"/>
      <c r="Z77" s="426"/>
      <c r="AA77" s="426"/>
      <c r="AB77" s="426"/>
      <c r="AC77" s="426"/>
      <c r="AD77" s="426"/>
      <c r="AE77" s="426"/>
    </row>
    <row r="78" spans="1:31" ht="25.5" customHeight="1">
      <c r="A78" s="431">
        <v>77</v>
      </c>
      <c r="B78" s="425"/>
      <c r="C78" s="426"/>
      <c r="D78" s="426"/>
      <c r="E78" s="427"/>
      <c r="F78" s="426"/>
      <c r="G78" s="426"/>
      <c r="H78" s="426"/>
      <c r="I78" s="426"/>
      <c r="J78" s="426"/>
      <c r="K78" s="448"/>
      <c r="L78" s="426"/>
      <c r="M78" s="426"/>
      <c r="N78" s="426"/>
      <c r="O78" s="426"/>
      <c r="P78" s="426"/>
      <c r="Q78" s="426"/>
      <c r="R78" s="426"/>
      <c r="S78" s="426"/>
      <c r="T78" s="426"/>
      <c r="U78" s="426"/>
      <c r="V78" s="426"/>
      <c r="W78" s="426"/>
      <c r="X78" s="426"/>
      <c r="Y78" s="426"/>
      <c r="Z78" s="426"/>
      <c r="AA78" s="426"/>
      <c r="AB78" s="426"/>
      <c r="AC78" s="426"/>
      <c r="AD78" s="426"/>
      <c r="AE78" s="426"/>
    </row>
    <row r="79" spans="1:31" ht="25.5" customHeight="1">
      <c r="A79" s="431">
        <v>78</v>
      </c>
      <c r="B79" s="425"/>
      <c r="C79" s="426"/>
      <c r="D79" s="426"/>
      <c r="E79" s="427"/>
      <c r="F79" s="426"/>
      <c r="G79" s="426"/>
      <c r="H79" s="426"/>
      <c r="I79" s="426"/>
      <c r="J79" s="426"/>
      <c r="K79" s="448"/>
      <c r="L79" s="426"/>
      <c r="M79" s="426"/>
      <c r="N79" s="426"/>
      <c r="O79" s="426"/>
      <c r="P79" s="426"/>
      <c r="Q79" s="426"/>
      <c r="R79" s="426"/>
      <c r="S79" s="426"/>
      <c r="T79" s="426"/>
      <c r="U79" s="426"/>
      <c r="V79" s="426"/>
      <c r="W79" s="426"/>
      <c r="X79" s="426"/>
      <c r="Y79" s="426"/>
      <c r="Z79" s="426"/>
      <c r="AA79" s="426"/>
      <c r="AB79" s="426"/>
      <c r="AC79" s="426"/>
      <c r="AD79" s="426"/>
      <c r="AE79" s="426"/>
    </row>
    <row r="80" spans="1:31" ht="25.5" customHeight="1">
      <c r="A80" s="431">
        <v>79</v>
      </c>
      <c r="B80" s="425"/>
      <c r="C80" s="426"/>
      <c r="D80" s="426"/>
      <c r="E80" s="427"/>
      <c r="F80" s="426"/>
      <c r="G80" s="426"/>
      <c r="H80" s="426"/>
      <c r="I80" s="426"/>
      <c r="J80" s="426"/>
      <c r="K80" s="448"/>
      <c r="L80" s="426"/>
      <c r="M80" s="426"/>
      <c r="N80" s="426"/>
      <c r="O80" s="426"/>
      <c r="P80" s="426"/>
      <c r="Q80" s="426"/>
      <c r="R80" s="426"/>
      <c r="S80" s="426"/>
      <c r="T80" s="426"/>
      <c r="U80" s="426"/>
      <c r="V80" s="426"/>
      <c r="W80" s="426"/>
      <c r="X80" s="426"/>
      <c r="Y80" s="426"/>
      <c r="Z80" s="426"/>
      <c r="AA80" s="426"/>
      <c r="AB80" s="426"/>
      <c r="AC80" s="426"/>
      <c r="AD80" s="426"/>
      <c r="AE80" s="426"/>
    </row>
    <row r="81" spans="1:31" ht="25.5" customHeight="1">
      <c r="A81" s="431">
        <v>80</v>
      </c>
      <c r="B81" s="425"/>
      <c r="C81" s="426"/>
      <c r="D81" s="426"/>
      <c r="E81" s="427"/>
      <c r="F81" s="426"/>
      <c r="G81" s="426"/>
      <c r="H81" s="426"/>
      <c r="I81" s="426"/>
      <c r="J81" s="426"/>
      <c r="K81" s="448"/>
      <c r="L81" s="426"/>
      <c r="M81" s="426"/>
      <c r="N81" s="426"/>
      <c r="O81" s="426"/>
      <c r="P81" s="426"/>
      <c r="Q81" s="426"/>
      <c r="R81" s="426"/>
      <c r="S81" s="426"/>
      <c r="T81" s="426"/>
      <c r="U81" s="426"/>
      <c r="V81" s="426"/>
      <c r="W81" s="426"/>
      <c r="X81" s="426"/>
      <c r="Y81" s="426"/>
      <c r="Z81" s="426"/>
      <c r="AA81" s="426"/>
      <c r="AB81" s="426"/>
      <c r="AC81" s="426"/>
      <c r="AD81" s="426"/>
      <c r="AE81" s="426"/>
    </row>
    <row r="82" spans="1:31" ht="25.5" customHeight="1">
      <c r="A82" s="431">
        <v>81</v>
      </c>
      <c r="B82" s="425"/>
      <c r="C82" s="426"/>
      <c r="D82" s="426"/>
      <c r="E82" s="427"/>
      <c r="F82" s="426"/>
      <c r="G82" s="426"/>
      <c r="H82" s="426"/>
      <c r="I82" s="426"/>
      <c r="J82" s="426"/>
      <c r="K82" s="448"/>
      <c r="L82" s="426"/>
      <c r="M82" s="426"/>
      <c r="N82" s="426"/>
      <c r="O82" s="426"/>
      <c r="P82" s="426"/>
      <c r="Q82" s="426"/>
      <c r="R82" s="426"/>
      <c r="S82" s="426"/>
      <c r="T82" s="426"/>
      <c r="U82" s="426"/>
      <c r="V82" s="426"/>
      <c r="W82" s="426"/>
      <c r="X82" s="426"/>
      <c r="Y82" s="426"/>
      <c r="Z82" s="426"/>
      <c r="AA82" s="426"/>
      <c r="AB82" s="426"/>
      <c r="AC82" s="426"/>
      <c r="AD82" s="426"/>
      <c r="AE82" s="426"/>
    </row>
    <row r="83" spans="1:31" ht="25.5" customHeight="1">
      <c r="A83" s="431">
        <v>82</v>
      </c>
      <c r="B83" s="425"/>
      <c r="C83" s="426"/>
      <c r="D83" s="426"/>
      <c r="E83" s="427"/>
      <c r="F83" s="426"/>
      <c r="G83" s="426"/>
      <c r="H83" s="426"/>
      <c r="I83" s="426"/>
      <c r="J83" s="426"/>
      <c r="K83" s="448"/>
      <c r="L83" s="426"/>
      <c r="M83" s="426"/>
      <c r="N83" s="426"/>
      <c r="O83" s="426"/>
      <c r="P83" s="426"/>
      <c r="Q83" s="426"/>
      <c r="R83" s="426"/>
      <c r="S83" s="426"/>
      <c r="T83" s="426"/>
      <c r="U83" s="426"/>
      <c r="V83" s="426"/>
      <c r="W83" s="426"/>
      <c r="X83" s="426"/>
      <c r="Y83" s="426"/>
      <c r="Z83" s="426"/>
      <c r="AA83" s="426"/>
      <c r="AB83" s="426"/>
      <c r="AC83" s="426"/>
      <c r="AD83" s="426"/>
      <c r="AE83" s="426"/>
    </row>
    <row r="84" spans="1:31" ht="25.5" customHeight="1">
      <c r="A84" s="431">
        <v>83</v>
      </c>
      <c r="B84" s="425"/>
      <c r="C84" s="426"/>
      <c r="D84" s="426"/>
      <c r="E84" s="427"/>
      <c r="F84" s="426"/>
      <c r="G84" s="426"/>
      <c r="H84" s="426"/>
      <c r="I84" s="426"/>
      <c r="J84" s="426"/>
      <c r="K84" s="448"/>
      <c r="L84" s="426"/>
      <c r="M84" s="426"/>
      <c r="N84" s="426"/>
      <c r="O84" s="426"/>
      <c r="P84" s="426"/>
      <c r="Q84" s="426"/>
      <c r="R84" s="426"/>
      <c r="S84" s="426"/>
      <c r="T84" s="426"/>
      <c r="U84" s="426"/>
      <c r="V84" s="426"/>
      <c r="W84" s="426"/>
      <c r="X84" s="426"/>
      <c r="Y84" s="426"/>
      <c r="Z84" s="426"/>
      <c r="AA84" s="426"/>
      <c r="AB84" s="426"/>
      <c r="AC84" s="426"/>
      <c r="AD84" s="426"/>
      <c r="AE84" s="426"/>
    </row>
    <row r="85" spans="1:31" ht="25.5" customHeight="1">
      <c r="A85" s="431">
        <v>84</v>
      </c>
      <c r="B85" s="425"/>
      <c r="C85" s="426"/>
      <c r="D85" s="426"/>
      <c r="E85" s="427"/>
      <c r="F85" s="426"/>
      <c r="G85" s="426"/>
      <c r="H85" s="426"/>
      <c r="I85" s="426"/>
      <c r="J85" s="426"/>
      <c r="K85" s="448"/>
      <c r="L85" s="426"/>
      <c r="M85" s="426"/>
      <c r="N85" s="426"/>
      <c r="O85" s="426"/>
      <c r="P85" s="426"/>
      <c r="Q85" s="426"/>
      <c r="R85" s="426"/>
      <c r="S85" s="426"/>
      <c r="T85" s="426"/>
      <c r="U85" s="426"/>
      <c r="V85" s="426"/>
      <c r="W85" s="426"/>
      <c r="X85" s="426"/>
      <c r="Y85" s="426"/>
      <c r="Z85" s="426"/>
      <c r="AA85" s="426"/>
      <c r="AB85" s="426"/>
      <c r="AC85" s="426"/>
      <c r="AD85" s="426"/>
      <c r="AE85" s="426"/>
    </row>
    <row r="86" spans="1:31" ht="25.5" customHeight="1">
      <c r="A86" s="431">
        <v>85</v>
      </c>
      <c r="B86" s="425"/>
      <c r="C86" s="426"/>
      <c r="D86" s="426"/>
      <c r="E86" s="427"/>
      <c r="F86" s="426"/>
      <c r="G86" s="426"/>
      <c r="H86" s="426"/>
      <c r="I86" s="426"/>
      <c r="J86" s="426"/>
      <c r="K86" s="448"/>
      <c r="L86" s="426"/>
      <c r="M86" s="426"/>
      <c r="N86" s="426"/>
      <c r="O86" s="426"/>
      <c r="P86" s="426"/>
      <c r="Q86" s="426"/>
      <c r="R86" s="426"/>
      <c r="S86" s="426"/>
      <c r="T86" s="426"/>
      <c r="U86" s="426"/>
      <c r="V86" s="426"/>
      <c r="W86" s="426"/>
      <c r="X86" s="426"/>
      <c r="Y86" s="426"/>
      <c r="Z86" s="426"/>
      <c r="AA86" s="426"/>
      <c r="AB86" s="426"/>
      <c r="AC86" s="426"/>
      <c r="AD86" s="426"/>
      <c r="AE86" s="426"/>
    </row>
    <row r="87" spans="1:31" ht="25.5" customHeight="1">
      <c r="A87" s="431">
        <v>86</v>
      </c>
      <c r="B87" s="425"/>
      <c r="C87" s="426"/>
      <c r="D87" s="426"/>
      <c r="E87" s="427"/>
      <c r="F87" s="426"/>
      <c r="G87" s="426"/>
      <c r="H87" s="426"/>
      <c r="I87" s="426"/>
      <c r="J87" s="426"/>
      <c r="K87" s="448"/>
      <c r="L87" s="426"/>
      <c r="M87" s="426"/>
      <c r="N87" s="426"/>
      <c r="O87" s="426"/>
      <c r="P87" s="426"/>
      <c r="Q87" s="426"/>
      <c r="R87" s="426"/>
      <c r="S87" s="426"/>
      <c r="T87" s="426"/>
      <c r="U87" s="426"/>
      <c r="V87" s="426"/>
      <c r="W87" s="426"/>
      <c r="X87" s="426"/>
      <c r="Y87" s="426"/>
      <c r="Z87" s="426"/>
      <c r="AA87" s="426"/>
      <c r="AB87" s="426"/>
      <c r="AC87" s="426"/>
      <c r="AD87" s="426"/>
      <c r="AE87" s="426"/>
    </row>
    <row r="88" spans="1:31" ht="25.5" customHeight="1">
      <c r="A88" s="431">
        <v>87</v>
      </c>
      <c r="B88" s="425"/>
      <c r="C88" s="426"/>
      <c r="D88" s="426"/>
      <c r="E88" s="427"/>
      <c r="F88" s="426"/>
      <c r="G88" s="426"/>
      <c r="H88" s="426"/>
      <c r="I88" s="426"/>
      <c r="J88" s="426"/>
      <c r="K88" s="448"/>
      <c r="L88" s="426"/>
      <c r="M88" s="426"/>
      <c r="N88" s="426"/>
      <c r="O88" s="426"/>
      <c r="P88" s="426"/>
      <c r="Q88" s="426"/>
      <c r="R88" s="426"/>
      <c r="S88" s="426"/>
      <c r="T88" s="426"/>
      <c r="U88" s="426"/>
      <c r="V88" s="426"/>
      <c r="W88" s="426"/>
      <c r="X88" s="426"/>
      <c r="Y88" s="426"/>
      <c r="Z88" s="426"/>
      <c r="AA88" s="426"/>
      <c r="AB88" s="426"/>
      <c r="AC88" s="426"/>
      <c r="AD88" s="426"/>
      <c r="AE88" s="426"/>
    </row>
    <row r="89" spans="1:31" ht="25.5" customHeight="1">
      <c r="A89" s="431">
        <v>88</v>
      </c>
      <c r="B89" s="425"/>
      <c r="C89" s="426"/>
      <c r="D89" s="426"/>
      <c r="E89" s="427"/>
      <c r="F89" s="426"/>
      <c r="G89" s="426"/>
      <c r="H89" s="426"/>
      <c r="I89" s="426"/>
      <c r="J89" s="426"/>
      <c r="K89" s="448"/>
      <c r="L89" s="426"/>
      <c r="M89" s="426"/>
      <c r="N89" s="426"/>
      <c r="O89" s="426"/>
      <c r="P89" s="426"/>
      <c r="Q89" s="426"/>
      <c r="R89" s="426"/>
      <c r="S89" s="426"/>
      <c r="T89" s="426"/>
      <c r="U89" s="426"/>
      <c r="V89" s="426"/>
      <c r="W89" s="426"/>
      <c r="X89" s="426"/>
      <c r="Y89" s="426"/>
      <c r="Z89" s="426"/>
      <c r="AA89" s="426"/>
      <c r="AB89" s="426"/>
      <c r="AC89" s="426"/>
      <c r="AD89" s="426"/>
      <c r="AE89" s="426"/>
    </row>
    <row r="90" spans="1:31" ht="25.5" customHeight="1">
      <c r="A90" s="431">
        <v>89</v>
      </c>
      <c r="B90" s="425"/>
      <c r="C90" s="426"/>
      <c r="D90" s="426"/>
      <c r="E90" s="427"/>
      <c r="F90" s="426"/>
      <c r="G90" s="426"/>
      <c r="H90" s="426"/>
      <c r="I90" s="426"/>
      <c r="J90" s="426"/>
      <c r="K90" s="448"/>
      <c r="L90" s="426"/>
      <c r="M90" s="426"/>
      <c r="N90" s="426"/>
      <c r="O90" s="426"/>
      <c r="P90" s="426"/>
      <c r="Q90" s="426"/>
      <c r="R90" s="426"/>
      <c r="S90" s="426"/>
      <c r="T90" s="426"/>
      <c r="U90" s="426"/>
      <c r="V90" s="426"/>
      <c r="W90" s="426"/>
      <c r="X90" s="426"/>
      <c r="Y90" s="426"/>
      <c r="Z90" s="426"/>
      <c r="AA90" s="426"/>
      <c r="AB90" s="426"/>
      <c r="AC90" s="426"/>
      <c r="AD90" s="426"/>
      <c r="AE90" s="426"/>
    </row>
    <row r="91" spans="1:31" ht="25.5" customHeight="1">
      <c r="A91" s="431">
        <v>90</v>
      </c>
      <c r="B91" s="425"/>
      <c r="C91" s="426"/>
      <c r="D91" s="426"/>
      <c r="E91" s="427"/>
      <c r="F91" s="426"/>
      <c r="G91" s="426"/>
      <c r="H91" s="426"/>
      <c r="I91" s="426"/>
      <c r="J91" s="426"/>
      <c r="K91" s="448"/>
      <c r="L91" s="426"/>
      <c r="M91" s="426"/>
      <c r="N91" s="426"/>
      <c r="O91" s="426"/>
      <c r="P91" s="426"/>
      <c r="Q91" s="426"/>
      <c r="R91" s="426"/>
      <c r="S91" s="426"/>
      <c r="T91" s="426"/>
      <c r="U91" s="426"/>
      <c r="V91" s="426"/>
      <c r="W91" s="426"/>
      <c r="X91" s="426"/>
      <c r="Y91" s="426"/>
      <c r="Z91" s="426"/>
      <c r="AA91" s="426"/>
      <c r="AB91" s="426"/>
      <c r="AC91" s="426"/>
      <c r="AD91" s="426"/>
      <c r="AE91" s="426"/>
    </row>
    <row r="92" spans="1:31" ht="25.5" customHeight="1">
      <c r="A92" s="431">
        <v>91</v>
      </c>
      <c r="B92" s="425"/>
      <c r="C92" s="426"/>
      <c r="D92" s="426"/>
      <c r="E92" s="427"/>
      <c r="F92" s="426"/>
      <c r="G92" s="426"/>
      <c r="H92" s="426"/>
      <c r="I92" s="426"/>
      <c r="J92" s="426"/>
      <c r="K92" s="448"/>
      <c r="L92" s="426"/>
      <c r="M92" s="426"/>
      <c r="N92" s="426"/>
      <c r="O92" s="426"/>
      <c r="P92" s="426"/>
      <c r="Q92" s="426"/>
      <c r="R92" s="426"/>
      <c r="S92" s="426"/>
      <c r="T92" s="426"/>
      <c r="U92" s="426"/>
      <c r="V92" s="426"/>
      <c r="W92" s="426"/>
      <c r="X92" s="426"/>
      <c r="Y92" s="426"/>
      <c r="Z92" s="426"/>
      <c r="AA92" s="426"/>
      <c r="AB92" s="426"/>
      <c r="AC92" s="426"/>
      <c r="AD92" s="426"/>
      <c r="AE92" s="426"/>
    </row>
    <row r="93" spans="1:31" ht="25.5" customHeight="1">
      <c r="A93" s="431">
        <v>92</v>
      </c>
      <c r="B93" s="425"/>
      <c r="C93" s="426"/>
      <c r="D93" s="426"/>
      <c r="E93" s="427"/>
      <c r="F93" s="426"/>
      <c r="G93" s="426"/>
      <c r="H93" s="426"/>
      <c r="I93" s="426"/>
      <c r="J93" s="426"/>
      <c r="K93" s="448"/>
      <c r="L93" s="426"/>
      <c r="M93" s="426"/>
      <c r="N93" s="426"/>
      <c r="O93" s="426"/>
      <c r="P93" s="426"/>
      <c r="Q93" s="426"/>
      <c r="R93" s="426"/>
      <c r="S93" s="426"/>
      <c r="T93" s="426"/>
      <c r="U93" s="426"/>
      <c r="V93" s="426"/>
      <c r="W93" s="426"/>
      <c r="X93" s="426"/>
      <c r="Y93" s="426"/>
      <c r="Z93" s="426"/>
      <c r="AA93" s="426"/>
      <c r="AB93" s="426"/>
      <c r="AC93" s="426"/>
      <c r="AD93" s="426"/>
      <c r="AE93" s="426"/>
    </row>
    <row r="94" spans="1:31" ht="25.5" customHeight="1">
      <c r="A94" s="431">
        <v>93</v>
      </c>
      <c r="B94" s="425"/>
      <c r="C94" s="426"/>
      <c r="D94" s="426"/>
      <c r="E94" s="427"/>
      <c r="F94" s="426"/>
      <c r="G94" s="426"/>
      <c r="H94" s="426"/>
      <c r="I94" s="426"/>
      <c r="J94" s="426"/>
      <c r="K94" s="448"/>
      <c r="L94" s="426"/>
      <c r="M94" s="426"/>
      <c r="N94" s="426"/>
      <c r="O94" s="426"/>
      <c r="P94" s="426"/>
      <c r="Q94" s="426"/>
      <c r="R94" s="426"/>
      <c r="S94" s="426"/>
      <c r="T94" s="426"/>
      <c r="U94" s="426"/>
      <c r="V94" s="426"/>
      <c r="W94" s="426"/>
      <c r="X94" s="426"/>
      <c r="Y94" s="426"/>
      <c r="Z94" s="426"/>
      <c r="AA94" s="426"/>
      <c r="AB94" s="426"/>
      <c r="AC94" s="426"/>
      <c r="AD94" s="426"/>
      <c r="AE94" s="426"/>
    </row>
    <row r="95" spans="1:31" ht="25.5" customHeight="1">
      <c r="A95" s="431">
        <v>94</v>
      </c>
      <c r="B95" s="425"/>
      <c r="C95" s="426"/>
      <c r="D95" s="426"/>
      <c r="E95" s="427"/>
      <c r="F95" s="426"/>
      <c r="G95" s="426"/>
      <c r="H95" s="426"/>
      <c r="I95" s="426"/>
      <c r="J95" s="426"/>
      <c r="K95" s="448"/>
      <c r="L95" s="426"/>
      <c r="M95" s="426"/>
      <c r="N95" s="426"/>
      <c r="O95" s="426"/>
      <c r="P95" s="426"/>
      <c r="Q95" s="426"/>
      <c r="R95" s="426"/>
      <c r="S95" s="426"/>
      <c r="T95" s="426"/>
      <c r="U95" s="426"/>
      <c r="V95" s="426"/>
      <c r="W95" s="426"/>
      <c r="X95" s="426"/>
      <c r="Y95" s="426"/>
      <c r="Z95" s="426"/>
      <c r="AA95" s="426"/>
      <c r="AB95" s="426"/>
      <c r="AC95" s="426"/>
      <c r="AD95" s="426"/>
      <c r="AE95" s="426"/>
    </row>
    <row r="96" spans="1:31" ht="25.5" customHeight="1">
      <c r="A96" s="431">
        <v>95</v>
      </c>
      <c r="B96" s="425"/>
      <c r="C96" s="426"/>
      <c r="D96" s="426"/>
      <c r="E96" s="427"/>
      <c r="F96" s="426"/>
      <c r="G96" s="426"/>
      <c r="H96" s="426"/>
      <c r="I96" s="426"/>
      <c r="J96" s="426"/>
      <c r="K96" s="448"/>
      <c r="L96" s="426"/>
      <c r="M96" s="426"/>
      <c r="N96" s="426"/>
      <c r="O96" s="426"/>
      <c r="P96" s="426"/>
      <c r="Q96" s="426"/>
      <c r="R96" s="426"/>
      <c r="S96" s="426"/>
      <c r="T96" s="426"/>
      <c r="U96" s="426"/>
      <c r="V96" s="426"/>
      <c r="W96" s="426"/>
      <c r="X96" s="426"/>
      <c r="Y96" s="426"/>
      <c r="Z96" s="426"/>
      <c r="AA96" s="426"/>
      <c r="AB96" s="426"/>
      <c r="AC96" s="426"/>
      <c r="AD96" s="426"/>
      <c r="AE96" s="426"/>
    </row>
    <row r="97" spans="1:31" ht="25.5" customHeight="1">
      <c r="A97" s="431">
        <v>96</v>
      </c>
      <c r="B97" s="425"/>
      <c r="C97" s="426"/>
      <c r="D97" s="426"/>
      <c r="E97" s="427"/>
      <c r="F97" s="426"/>
      <c r="G97" s="426"/>
      <c r="H97" s="426"/>
      <c r="I97" s="426"/>
      <c r="J97" s="426"/>
      <c r="K97" s="448"/>
      <c r="L97" s="426"/>
      <c r="M97" s="426"/>
      <c r="N97" s="426"/>
      <c r="O97" s="426"/>
      <c r="P97" s="426"/>
      <c r="Q97" s="426"/>
      <c r="R97" s="426"/>
      <c r="S97" s="426"/>
      <c r="T97" s="426"/>
      <c r="U97" s="426"/>
      <c r="V97" s="426"/>
      <c r="W97" s="426"/>
      <c r="X97" s="426"/>
      <c r="Y97" s="426"/>
      <c r="Z97" s="426"/>
      <c r="AA97" s="426"/>
      <c r="AB97" s="426"/>
      <c r="AC97" s="426"/>
      <c r="AD97" s="426"/>
      <c r="AE97" s="426"/>
    </row>
    <row r="98" spans="1:31" ht="25.5" customHeight="1">
      <c r="A98" s="431">
        <v>97</v>
      </c>
      <c r="B98" s="425"/>
      <c r="C98" s="426"/>
      <c r="D98" s="426"/>
      <c r="E98" s="427"/>
      <c r="F98" s="426"/>
      <c r="G98" s="426"/>
      <c r="H98" s="426"/>
      <c r="I98" s="426"/>
      <c r="J98" s="426"/>
      <c r="K98" s="448"/>
      <c r="L98" s="426"/>
      <c r="M98" s="426"/>
      <c r="N98" s="426"/>
      <c r="O98" s="426"/>
      <c r="P98" s="426"/>
      <c r="Q98" s="426"/>
      <c r="R98" s="426"/>
      <c r="S98" s="426"/>
      <c r="T98" s="426"/>
      <c r="U98" s="426"/>
      <c r="V98" s="426"/>
      <c r="W98" s="426"/>
      <c r="X98" s="426"/>
      <c r="Y98" s="426"/>
      <c r="Z98" s="426"/>
      <c r="AA98" s="426"/>
      <c r="AB98" s="426"/>
      <c r="AC98" s="426"/>
      <c r="AD98" s="426"/>
      <c r="AE98" s="426"/>
    </row>
    <row r="99" spans="1:31" ht="25.5" customHeight="1">
      <c r="A99" s="431">
        <v>98</v>
      </c>
      <c r="B99" s="425"/>
      <c r="C99" s="426"/>
      <c r="D99" s="426"/>
      <c r="E99" s="427"/>
      <c r="F99" s="426"/>
      <c r="G99" s="426"/>
      <c r="H99" s="426"/>
      <c r="I99" s="426"/>
      <c r="J99" s="426"/>
      <c r="K99" s="448"/>
      <c r="L99" s="426"/>
      <c r="M99" s="426"/>
      <c r="N99" s="426"/>
      <c r="O99" s="426"/>
      <c r="P99" s="426"/>
      <c r="Q99" s="426"/>
      <c r="R99" s="426"/>
      <c r="S99" s="426"/>
      <c r="T99" s="426"/>
      <c r="U99" s="426"/>
      <c r="V99" s="426"/>
      <c r="W99" s="426"/>
      <c r="X99" s="426"/>
      <c r="Y99" s="426"/>
      <c r="Z99" s="426"/>
      <c r="AA99" s="426"/>
      <c r="AB99" s="426"/>
      <c r="AC99" s="426"/>
      <c r="AD99" s="426"/>
      <c r="AE99" s="426"/>
    </row>
    <row r="100" spans="1:31" ht="25.5" customHeight="1">
      <c r="A100" s="431">
        <v>99</v>
      </c>
      <c r="B100" s="425"/>
      <c r="C100" s="426"/>
      <c r="D100" s="426"/>
      <c r="E100" s="427"/>
      <c r="F100" s="426"/>
      <c r="G100" s="426"/>
      <c r="H100" s="426"/>
      <c r="I100" s="426"/>
      <c r="J100" s="426"/>
      <c r="K100" s="448"/>
      <c r="L100" s="426"/>
      <c r="M100" s="426"/>
      <c r="N100" s="426"/>
      <c r="O100" s="426"/>
      <c r="P100" s="426"/>
      <c r="Q100" s="426"/>
      <c r="R100" s="426"/>
      <c r="S100" s="426"/>
      <c r="T100" s="426"/>
      <c r="U100" s="426"/>
      <c r="V100" s="426"/>
      <c r="W100" s="426"/>
      <c r="X100" s="426"/>
      <c r="Y100" s="426"/>
      <c r="Z100" s="426"/>
      <c r="AA100" s="426"/>
      <c r="AB100" s="426"/>
      <c r="AC100" s="426"/>
      <c r="AD100" s="426"/>
      <c r="AE100" s="426"/>
    </row>
    <row r="101" spans="1:31" ht="25.5" customHeight="1">
      <c r="A101" s="431">
        <v>100</v>
      </c>
      <c r="B101" s="425"/>
      <c r="C101" s="426"/>
      <c r="D101" s="426"/>
      <c r="E101" s="427"/>
      <c r="F101" s="426"/>
      <c r="G101" s="426"/>
      <c r="H101" s="426"/>
      <c r="I101" s="426"/>
      <c r="J101" s="426"/>
      <c r="K101" s="448"/>
      <c r="L101" s="426"/>
      <c r="M101" s="426"/>
      <c r="N101" s="426"/>
      <c r="O101" s="426"/>
      <c r="P101" s="426"/>
      <c r="Q101" s="426"/>
      <c r="R101" s="426"/>
      <c r="S101" s="426"/>
      <c r="T101" s="426"/>
      <c r="U101" s="426"/>
      <c r="V101" s="426"/>
      <c r="W101" s="426"/>
      <c r="X101" s="426"/>
      <c r="Y101" s="426"/>
      <c r="Z101" s="426"/>
      <c r="AA101" s="426"/>
      <c r="AB101" s="426"/>
      <c r="AC101" s="426"/>
      <c r="AD101" s="426"/>
      <c r="AE101" s="426"/>
    </row>
    <row r="102" spans="1:31" ht="25.5" customHeight="1">
      <c r="A102" s="431">
        <v>101</v>
      </c>
      <c r="B102" s="425"/>
      <c r="C102" s="426"/>
      <c r="D102" s="426"/>
      <c r="E102" s="427"/>
      <c r="F102" s="426"/>
      <c r="G102" s="426"/>
      <c r="H102" s="426"/>
      <c r="I102" s="426"/>
      <c r="J102" s="426"/>
      <c r="K102" s="448"/>
      <c r="L102" s="426"/>
      <c r="M102" s="426"/>
      <c r="N102" s="426"/>
      <c r="O102" s="426"/>
      <c r="P102" s="426"/>
      <c r="Q102" s="426"/>
      <c r="R102" s="426"/>
      <c r="S102" s="426"/>
      <c r="T102" s="426"/>
      <c r="U102" s="426"/>
      <c r="V102" s="426"/>
      <c r="W102" s="426"/>
      <c r="X102" s="426"/>
      <c r="Y102" s="426"/>
      <c r="Z102" s="426"/>
      <c r="AA102" s="426"/>
      <c r="AB102" s="426"/>
      <c r="AC102" s="426"/>
      <c r="AD102" s="426"/>
      <c r="AE102" s="426"/>
    </row>
    <row r="103" spans="1:31" ht="25.5" customHeight="1">
      <c r="A103" s="431">
        <v>102</v>
      </c>
      <c r="B103" s="425"/>
      <c r="C103" s="426"/>
      <c r="D103" s="426"/>
      <c r="E103" s="427"/>
      <c r="F103" s="426"/>
      <c r="G103" s="426"/>
      <c r="H103" s="426"/>
      <c r="I103" s="426"/>
      <c r="J103" s="426"/>
      <c r="K103" s="448"/>
      <c r="L103" s="426"/>
      <c r="M103" s="426"/>
      <c r="N103" s="426"/>
      <c r="O103" s="426"/>
      <c r="P103" s="426"/>
      <c r="Q103" s="426"/>
      <c r="R103" s="426"/>
      <c r="S103" s="426"/>
      <c r="T103" s="426"/>
      <c r="U103" s="426"/>
      <c r="V103" s="426"/>
      <c r="W103" s="426"/>
      <c r="X103" s="426"/>
      <c r="Y103" s="426"/>
      <c r="Z103" s="426"/>
      <c r="AA103" s="426"/>
      <c r="AB103" s="426"/>
      <c r="AC103" s="426"/>
      <c r="AD103" s="426"/>
      <c r="AE103" s="426"/>
    </row>
    <row r="104" spans="1:31" ht="25.5" customHeight="1">
      <c r="A104" s="431">
        <v>103</v>
      </c>
      <c r="B104" s="425"/>
      <c r="C104" s="426"/>
      <c r="D104" s="426"/>
      <c r="E104" s="427"/>
      <c r="F104" s="426"/>
      <c r="G104" s="426"/>
      <c r="H104" s="426"/>
      <c r="I104" s="426"/>
      <c r="J104" s="426"/>
      <c r="K104" s="448"/>
      <c r="L104" s="426"/>
      <c r="M104" s="426"/>
      <c r="N104" s="426"/>
      <c r="O104" s="426"/>
      <c r="P104" s="426"/>
      <c r="Q104" s="426"/>
      <c r="R104" s="426"/>
      <c r="S104" s="426"/>
      <c r="T104" s="426"/>
      <c r="U104" s="426"/>
      <c r="V104" s="426"/>
      <c r="W104" s="426"/>
      <c r="X104" s="426"/>
      <c r="Y104" s="426"/>
      <c r="Z104" s="426"/>
      <c r="AA104" s="426"/>
      <c r="AB104" s="426"/>
      <c r="AC104" s="426"/>
      <c r="AD104" s="426"/>
      <c r="AE104" s="426"/>
    </row>
    <row r="105" spans="1:31" ht="25.5" customHeight="1">
      <c r="A105" s="431">
        <v>104</v>
      </c>
      <c r="B105" s="425"/>
      <c r="C105" s="426"/>
      <c r="D105" s="426"/>
      <c r="E105" s="427"/>
      <c r="F105" s="426"/>
      <c r="G105" s="426"/>
      <c r="H105" s="426"/>
      <c r="I105" s="426"/>
      <c r="J105" s="426"/>
      <c r="K105" s="448"/>
      <c r="L105" s="426"/>
      <c r="M105" s="426"/>
      <c r="N105" s="426"/>
      <c r="O105" s="426"/>
      <c r="P105" s="426"/>
      <c r="Q105" s="426"/>
      <c r="R105" s="426"/>
      <c r="S105" s="426"/>
      <c r="T105" s="426"/>
      <c r="U105" s="426"/>
      <c r="V105" s="426"/>
      <c r="W105" s="426"/>
      <c r="X105" s="426"/>
      <c r="Y105" s="426"/>
      <c r="Z105" s="426"/>
      <c r="AA105" s="426"/>
      <c r="AB105" s="426"/>
      <c r="AC105" s="426"/>
      <c r="AD105" s="426"/>
      <c r="AE105" s="426"/>
    </row>
    <row r="106" spans="1:31" ht="25.5" customHeight="1">
      <c r="A106" s="431">
        <v>105</v>
      </c>
      <c r="B106" s="425"/>
      <c r="C106" s="426"/>
      <c r="D106" s="426"/>
      <c r="E106" s="427"/>
      <c r="F106" s="426"/>
      <c r="G106" s="426"/>
      <c r="H106" s="426"/>
      <c r="I106" s="426"/>
      <c r="J106" s="426"/>
      <c r="K106" s="448"/>
      <c r="L106" s="426"/>
      <c r="M106" s="426"/>
      <c r="N106" s="426"/>
      <c r="O106" s="426"/>
      <c r="P106" s="426"/>
      <c r="Q106" s="426"/>
      <c r="R106" s="426"/>
      <c r="S106" s="426"/>
      <c r="T106" s="426"/>
      <c r="U106" s="426"/>
      <c r="V106" s="426"/>
      <c r="W106" s="426"/>
      <c r="X106" s="426"/>
      <c r="Y106" s="426"/>
      <c r="Z106" s="426"/>
      <c r="AA106" s="426"/>
      <c r="AB106" s="426"/>
      <c r="AC106" s="426"/>
      <c r="AD106" s="426"/>
      <c r="AE106" s="426"/>
    </row>
    <row r="107" spans="1:31" ht="25.5" customHeight="1">
      <c r="A107" s="431">
        <v>106</v>
      </c>
      <c r="B107" s="425"/>
      <c r="C107" s="426"/>
      <c r="D107" s="426"/>
      <c r="E107" s="427"/>
      <c r="F107" s="426"/>
      <c r="G107" s="426"/>
      <c r="H107" s="426"/>
      <c r="I107" s="426"/>
      <c r="J107" s="426"/>
      <c r="K107" s="448"/>
      <c r="L107" s="426"/>
      <c r="M107" s="426"/>
      <c r="N107" s="426"/>
      <c r="O107" s="426"/>
      <c r="P107" s="426"/>
      <c r="Q107" s="426"/>
      <c r="R107" s="426"/>
      <c r="S107" s="426"/>
      <c r="T107" s="426"/>
      <c r="U107" s="426"/>
      <c r="V107" s="426"/>
      <c r="W107" s="426"/>
      <c r="X107" s="426"/>
      <c r="Y107" s="426"/>
      <c r="Z107" s="426"/>
      <c r="AA107" s="426"/>
      <c r="AB107" s="426"/>
      <c r="AC107" s="426"/>
      <c r="AD107" s="426"/>
      <c r="AE107" s="426"/>
    </row>
    <row r="108" spans="1:31" ht="25.5" customHeight="1">
      <c r="A108" s="431">
        <v>107</v>
      </c>
      <c r="B108" s="425"/>
      <c r="C108" s="426"/>
      <c r="D108" s="426"/>
      <c r="E108" s="427"/>
      <c r="F108" s="426"/>
      <c r="G108" s="426"/>
      <c r="H108" s="426"/>
      <c r="I108" s="426"/>
      <c r="J108" s="426"/>
      <c r="K108" s="448"/>
      <c r="L108" s="426"/>
      <c r="M108" s="426"/>
      <c r="N108" s="426"/>
      <c r="O108" s="426"/>
      <c r="P108" s="426"/>
      <c r="Q108" s="426"/>
      <c r="R108" s="426"/>
      <c r="S108" s="426"/>
      <c r="T108" s="426"/>
      <c r="U108" s="426"/>
      <c r="V108" s="426"/>
      <c r="W108" s="426"/>
      <c r="X108" s="426"/>
      <c r="Y108" s="426"/>
      <c r="Z108" s="426"/>
      <c r="AA108" s="426"/>
      <c r="AB108" s="426"/>
      <c r="AC108" s="426"/>
      <c r="AD108" s="426"/>
      <c r="AE108" s="426"/>
    </row>
    <row r="109" spans="1:31" ht="25.5" customHeight="1">
      <c r="A109" s="431">
        <v>108</v>
      </c>
      <c r="B109" s="425"/>
      <c r="C109" s="426"/>
      <c r="D109" s="426"/>
      <c r="E109" s="427"/>
      <c r="F109" s="426"/>
      <c r="G109" s="426"/>
      <c r="H109" s="426"/>
      <c r="I109" s="426"/>
      <c r="J109" s="426"/>
      <c r="K109" s="448"/>
      <c r="L109" s="426"/>
      <c r="M109" s="426"/>
      <c r="N109" s="426"/>
      <c r="O109" s="426"/>
      <c r="P109" s="426"/>
      <c r="Q109" s="426"/>
      <c r="R109" s="426"/>
      <c r="S109" s="426"/>
      <c r="T109" s="426"/>
      <c r="U109" s="426"/>
      <c r="V109" s="426"/>
      <c r="W109" s="426"/>
      <c r="X109" s="426"/>
      <c r="Y109" s="426"/>
      <c r="Z109" s="426"/>
      <c r="AA109" s="426"/>
      <c r="AB109" s="426"/>
      <c r="AC109" s="426"/>
      <c r="AD109" s="426"/>
      <c r="AE109" s="426"/>
    </row>
    <row r="110" spans="1:31" ht="25.5" customHeight="1">
      <c r="A110" s="431">
        <v>109</v>
      </c>
      <c r="B110" s="425"/>
      <c r="C110" s="426"/>
      <c r="D110" s="426"/>
      <c r="E110" s="427"/>
      <c r="F110" s="426"/>
      <c r="G110" s="426"/>
      <c r="H110" s="426"/>
      <c r="I110" s="426"/>
      <c r="J110" s="426"/>
      <c r="K110" s="448"/>
      <c r="L110" s="426"/>
      <c r="M110" s="426"/>
      <c r="N110" s="426"/>
      <c r="O110" s="426"/>
      <c r="P110" s="426"/>
      <c r="Q110" s="426"/>
      <c r="R110" s="426"/>
      <c r="S110" s="426"/>
      <c r="T110" s="426"/>
      <c r="U110" s="426"/>
      <c r="V110" s="426"/>
      <c r="W110" s="426"/>
      <c r="X110" s="426"/>
      <c r="Y110" s="426"/>
      <c r="Z110" s="426"/>
      <c r="AA110" s="426"/>
      <c r="AB110" s="426"/>
      <c r="AC110" s="426"/>
      <c r="AD110" s="426"/>
      <c r="AE110" s="426"/>
    </row>
    <row r="111" spans="1:31" ht="25.5" customHeight="1">
      <c r="A111" s="431">
        <v>110</v>
      </c>
      <c r="B111" s="425"/>
      <c r="C111" s="426"/>
      <c r="D111" s="426"/>
      <c r="E111" s="427"/>
      <c r="F111" s="426"/>
      <c r="G111" s="426"/>
      <c r="H111" s="426"/>
      <c r="I111" s="426"/>
      <c r="J111" s="426"/>
      <c r="K111" s="448"/>
      <c r="L111" s="426"/>
      <c r="M111" s="426"/>
      <c r="N111" s="426"/>
      <c r="O111" s="426"/>
      <c r="P111" s="426"/>
      <c r="Q111" s="426"/>
      <c r="R111" s="426"/>
      <c r="S111" s="426"/>
      <c r="T111" s="426"/>
      <c r="U111" s="426"/>
      <c r="V111" s="426"/>
      <c r="W111" s="426"/>
      <c r="X111" s="426"/>
      <c r="Y111" s="426"/>
      <c r="Z111" s="426"/>
      <c r="AA111" s="426"/>
      <c r="AB111" s="426"/>
      <c r="AC111" s="426"/>
      <c r="AD111" s="426"/>
      <c r="AE111" s="426"/>
    </row>
    <row r="112" spans="1:31" ht="25.5" customHeight="1">
      <c r="A112" s="431">
        <v>111</v>
      </c>
      <c r="B112" s="425"/>
      <c r="C112" s="426"/>
      <c r="D112" s="426"/>
      <c r="E112" s="427"/>
      <c r="F112" s="426"/>
      <c r="G112" s="426"/>
      <c r="H112" s="426"/>
      <c r="I112" s="426"/>
      <c r="J112" s="426"/>
      <c r="K112" s="448"/>
      <c r="L112" s="426"/>
      <c r="M112" s="426"/>
      <c r="N112" s="426"/>
      <c r="O112" s="426"/>
      <c r="P112" s="426"/>
      <c r="Q112" s="426"/>
      <c r="R112" s="426"/>
      <c r="S112" s="426"/>
      <c r="T112" s="426"/>
      <c r="U112" s="426"/>
      <c r="V112" s="426"/>
      <c r="W112" s="426"/>
      <c r="X112" s="426"/>
      <c r="Y112" s="426"/>
      <c r="Z112" s="426"/>
      <c r="AA112" s="426"/>
      <c r="AB112" s="426"/>
      <c r="AC112" s="426"/>
      <c r="AD112" s="426"/>
      <c r="AE112" s="426"/>
    </row>
    <row r="113" spans="1:31" ht="25.5" customHeight="1">
      <c r="A113" s="431">
        <v>112</v>
      </c>
      <c r="B113" s="425"/>
      <c r="C113" s="426"/>
      <c r="D113" s="426"/>
      <c r="E113" s="427"/>
      <c r="F113" s="426"/>
      <c r="G113" s="426"/>
      <c r="H113" s="426"/>
      <c r="I113" s="426"/>
      <c r="J113" s="426"/>
      <c r="K113" s="448"/>
      <c r="L113" s="426"/>
      <c r="M113" s="426"/>
      <c r="N113" s="426"/>
      <c r="O113" s="426"/>
      <c r="P113" s="426"/>
      <c r="Q113" s="426"/>
      <c r="R113" s="426"/>
      <c r="S113" s="426"/>
      <c r="T113" s="426"/>
      <c r="U113" s="426"/>
      <c r="V113" s="426"/>
      <c r="W113" s="426"/>
      <c r="X113" s="426"/>
      <c r="Y113" s="426"/>
      <c r="Z113" s="426"/>
      <c r="AA113" s="426"/>
      <c r="AB113" s="426"/>
      <c r="AC113" s="426"/>
      <c r="AD113" s="426"/>
      <c r="AE113" s="426"/>
    </row>
    <row r="114" spans="1:31" ht="25.5" customHeight="1">
      <c r="A114" s="431">
        <v>113</v>
      </c>
      <c r="B114" s="425"/>
      <c r="C114" s="426"/>
      <c r="D114" s="426"/>
      <c r="E114" s="427"/>
      <c r="F114" s="426"/>
      <c r="G114" s="426"/>
      <c r="H114" s="426"/>
      <c r="I114" s="426"/>
      <c r="J114" s="426"/>
      <c r="K114" s="448"/>
      <c r="L114" s="426"/>
      <c r="M114" s="426"/>
      <c r="N114" s="426"/>
      <c r="O114" s="426"/>
      <c r="P114" s="426"/>
      <c r="Q114" s="426"/>
      <c r="R114" s="426"/>
      <c r="S114" s="426"/>
      <c r="T114" s="426"/>
      <c r="U114" s="426"/>
      <c r="V114" s="426"/>
      <c r="W114" s="426"/>
      <c r="X114" s="426"/>
      <c r="Y114" s="426"/>
      <c r="Z114" s="426"/>
      <c r="AA114" s="426"/>
      <c r="AB114" s="426"/>
      <c r="AC114" s="426"/>
      <c r="AD114" s="426"/>
      <c r="AE114" s="426"/>
    </row>
    <row r="115" spans="1:31" ht="25.5" customHeight="1">
      <c r="A115" s="431">
        <v>114</v>
      </c>
      <c r="B115" s="425"/>
      <c r="C115" s="426"/>
      <c r="D115" s="426"/>
      <c r="E115" s="427"/>
      <c r="F115" s="426"/>
      <c r="G115" s="426"/>
      <c r="H115" s="426"/>
      <c r="I115" s="426"/>
      <c r="J115" s="426"/>
      <c r="K115" s="448"/>
      <c r="L115" s="426"/>
      <c r="M115" s="426"/>
      <c r="N115" s="426"/>
      <c r="O115" s="426"/>
      <c r="P115" s="426"/>
      <c r="Q115" s="426"/>
      <c r="R115" s="426"/>
      <c r="S115" s="426"/>
      <c r="T115" s="426"/>
      <c r="U115" s="426"/>
      <c r="V115" s="426"/>
      <c r="W115" s="426"/>
      <c r="X115" s="426"/>
      <c r="Y115" s="426"/>
      <c r="Z115" s="426"/>
      <c r="AA115" s="426"/>
      <c r="AB115" s="426"/>
      <c r="AC115" s="426"/>
      <c r="AD115" s="426"/>
      <c r="AE115" s="426"/>
    </row>
    <row r="116" spans="1:31" ht="25.5" customHeight="1">
      <c r="A116" s="431">
        <v>115</v>
      </c>
      <c r="B116" s="425"/>
      <c r="C116" s="426"/>
      <c r="D116" s="426"/>
      <c r="E116" s="427"/>
      <c r="F116" s="426"/>
      <c r="G116" s="426"/>
      <c r="H116" s="426"/>
      <c r="I116" s="426"/>
      <c r="J116" s="426"/>
      <c r="K116" s="448"/>
      <c r="L116" s="426"/>
      <c r="M116" s="426"/>
      <c r="N116" s="426"/>
      <c r="O116" s="426"/>
      <c r="P116" s="426"/>
      <c r="Q116" s="426"/>
      <c r="R116" s="426"/>
      <c r="S116" s="426"/>
      <c r="T116" s="426"/>
      <c r="U116" s="426"/>
      <c r="V116" s="426"/>
      <c r="W116" s="426"/>
      <c r="X116" s="426"/>
      <c r="Y116" s="426"/>
      <c r="Z116" s="426"/>
      <c r="AA116" s="426"/>
      <c r="AB116" s="426"/>
      <c r="AC116" s="426"/>
      <c r="AD116" s="426"/>
      <c r="AE116" s="426"/>
    </row>
    <row r="117" spans="1:31" ht="25.5" customHeight="1">
      <c r="A117" s="431">
        <v>116</v>
      </c>
      <c r="B117" s="425"/>
      <c r="C117" s="426"/>
      <c r="D117" s="426"/>
      <c r="E117" s="427"/>
      <c r="F117" s="426"/>
      <c r="G117" s="426"/>
      <c r="H117" s="426"/>
      <c r="I117" s="426"/>
      <c r="J117" s="426"/>
      <c r="K117" s="448"/>
      <c r="L117" s="426"/>
      <c r="M117" s="426"/>
      <c r="N117" s="426"/>
      <c r="O117" s="426"/>
      <c r="P117" s="426"/>
      <c r="Q117" s="426"/>
      <c r="R117" s="426"/>
      <c r="S117" s="426"/>
      <c r="T117" s="426"/>
      <c r="U117" s="426"/>
      <c r="V117" s="426"/>
      <c r="W117" s="426"/>
      <c r="X117" s="426"/>
      <c r="Y117" s="426"/>
      <c r="Z117" s="426"/>
      <c r="AA117" s="426"/>
      <c r="AB117" s="426"/>
      <c r="AC117" s="426"/>
      <c r="AD117" s="426"/>
      <c r="AE117" s="426"/>
    </row>
    <row r="118" spans="1:31" ht="25.5" customHeight="1">
      <c r="A118" s="431">
        <v>117</v>
      </c>
      <c r="B118" s="425"/>
      <c r="C118" s="426"/>
      <c r="D118" s="426"/>
      <c r="E118" s="427"/>
      <c r="F118" s="426"/>
      <c r="G118" s="426"/>
      <c r="H118" s="426"/>
      <c r="I118" s="426"/>
      <c r="J118" s="426"/>
      <c r="K118" s="448"/>
      <c r="L118" s="426"/>
      <c r="M118" s="426"/>
      <c r="N118" s="426"/>
      <c r="O118" s="426"/>
      <c r="P118" s="426"/>
      <c r="Q118" s="426"/>
      <c r="R118" s="426"/>
      <c r="S118" s="426"/>
      <c r="T118" s="426"/>
      <c r="U118" s="426"/>
      <c r="V118" s="426"/>
      <c r="W118" s="426"/>
      <c r="X118" s="426"/>
      <c r="Y118" s="426"/>
      <c r="Z118" s="426"/>
      <c r="AA118" s="426"/>
      <c r="AB118" s="426"/>
      <c r="AC118" s="426"/>
      <c r="AD118" s="426"/>
      <c r="AE118" s="426"/>
    </row>
    <row r="119" spans="1:31" ht="25.5" customHeight="1">
      <c r="A119" s="431">
        <v>118</v>
      </c>
      <c r="B119" s="425"/>
      <c r="C119" s="426"/>
      <c r="D119" s="426"/>
      <c r="E119" s="427"/>
      <c r="F119" s="426"/>
      <c r="G119" s="426"/>
      <c r="H119" s="426"/>
      <c r="I119" s="426"/>
      <c r="J119" s="426"/>
      <c r="K119" s="448"/>
      <c r="L119" s="426"/>
      <c r="M119" s="426"/>
      <c r="N119" s="426"/>
      <c r="O119" s="426"/>
      <c r="P119" s="426"/>
      <c r="Q119" s="426"/>
      <c r="R119" s="426"/>
      <c r="S119" s="426"/>
      <c r="T119" s="426"/>
      <c r="U119" s="426"/>
      <c r="V119" s="426"/>
      <c r="W119" s="426"/>
      <c r="X119" s="426"/>
      <c r="Y119" s="426"/>
      <c r="Z119" s="426"/>
      <c r="AA119" s="426"/>
      <c r="AB119" s="426"/>
      <c r="AC119" s="426"/>
      <c r="AD119" s="426"/>
      <c r="AE119" s="426"/>
    </row>
    <row r="120" spans="1:31" ht="25.5" customHeight="1">
      <c r="A120" s="431">
        <v>119</v>
      </c>
      <c r="B120" s="425"/>
      <c r="C120" s="426"/>
      <c r="D120" s="426"/>
      <c r="E120" s="427"/>
      <c r="F120" s="426"/>
      <c r="G120" s="426"/>
      <c r="H120" s="426"/>
      <c r="I120" s="426"/>
      <c r="J120" s="426"/>
      <c r="K120" s="448"/>
      <c r="L120" s="426"/>
      <c r="M120" s="426"/>
      <c r="N120" s="426"/>
      <c r="O120" s="426"/>
      <c r="P120" s="426"/>
      <c r="Q120" s="426"/>
      <c r="R120" s="426"/>
      <c r="S120" s="426"/>
      <c r="T120" s="426"/>
      <c r="U120" s="426"/>
      <c r="V120" s="426"/>
      <c r="W120" s="426"/>
      <c r="X120" s="426"/>
      <c r="Y120" s="426"/>
      <c r="Z120" s="426"/>
      <c r="AA120" s="426"/>
      <c r="AB120" s="426"/>
      <c r="AC120" s="426"/>
      <c r="AD120" s="426"/>
      <c r="AE120" s="426"/>
    </row>
    <row r="121" spans="1:31" ht="25.5" customHeight="1">
      <c r="A121" s="431">
        <v>120</v>
      </c>
      <c r="B121" s="425"/>
      <c r="C121" s="426"/>
      <c r="D121" s="426"/>
      <c r="E121" s="427"/>
      <c r="F121" s="426"/>
      <c r="G121" s="426"/>
      <c r="H121" s="426"/>
      <c r="I121" s="426"/>
      <c r="J121" s="426"/>
      <c r="K121" s="448"/>
      <c r="L121" s="426"/>
      <c r="M121" s="426"/>
      <c r="N121" s="426"/>
      <c r="O121" s="426"/>
      <c r="P121" s="426"/>
      <c r="Q121" s="426"/>
      <c r="R121" s="426"/>
      <c r="S121" s="426"/>
      <c r="T121" s="426"/>
      <c r="U121" s="426"/>
      <c r="V121" s="426"/>
      <c r="W121" s="426"/>
      <c r="X121" s="426"/>
      <c r="Y121" s="426"/>
      <c r="Z121" s="426"/>
      <c r="AA121" s="426"/>
      <c r="AB121" s="426"/>
      <c r="AC121" s="426"/>
      <c r="AD121" s="426"/>
      <c r="AE121" s="426"/>
    </row>
    <row r="122" spans="1:31" ht="25.5" customHeight="1">
      <c r="A122" s="431">
        <v>121</v>
      </c>
      <c r="B122" s="425"/>
      <c r="C122" s="426"/>
      <c r="D122" s="426"/>
      <c r="E122" s="427"/>
      <c r="F122" s="426"/>
      <c r="G122" s="426"/>
      <c r="H122" s="426"/>
      <c r="I122" s="426"/>
      <c r="J122" s="426"/>
      <c r="K122" s="448"/>
      <c r="L122" s="426"/>
      <c r="M122" s="426"/>
      <c r="N122" s="426"/>
      <c r="O122" s="426"/>
      <c r="P122" s="426"/>
      <c r="Q122" s="426"/>
      <c r="R122" s="426"/>
      <c r="S122" s="426"/>
      <c r="T122" s="426"/>
      <c r="U122" s="426"/>
      <c r="V122" s="426"/>
      <c r="W122" s="426"/>
      <c r="X122" s="426"/>
      <c r="Y122" s="426"/>
      <c r="Z122" s="426"/>
      <c r="AA122" s="426"/>
      <c r="AB122" s="426"/>
      <c r="AC122" s="426"/>
      <c r="AD122" s="426"/>
      <c r="AE122" s="426"/>
    </row>
    <row r="123" spans="1:31" ht="25.5" customHeight="1">
      <c r="A123" s="431">
        <v>122</v>
      </c>
      <c r="B123" s="425"/>
      <c r="C123" s="426"/>
      <c r="D123" s="426"/>
      <c r="E123" s="427"/>
      <c r="F123" s="426"/>
      <c r="G123" s="426"/>
      <c r="H123" s="426"/>
      <c r="I123" s="426"/>
      <c r="J123" s="426"/>
      <c r="K123" s="448"/>
      <c r="L123" s="426"/>
      <c r="M123" s="426"/>
      <c r="N123" s="426"/>
      <c r="O123" s="426"/>
      <c r="P123" s="426"/>
      <c r="Q123" s="426"/>
      <c r="R123" s="426"/>
      <c r="S123" s="426"/>
      <c r="T123" s="426"/>
      <c r="U123" s="426"/>
      <c r="V123" s="426"/>
      <c r="W123" s="426"/>
      <c r="X123" s="426"/>
      <c r="Y123" s="426"/>
      <c r="Z123" s="426"/>
      <c r="AA123" s="426"/>
      <c r="AB123" s="426"/>
      <c r="AC123" s="426"/>
      <c r="AD123" s="426"/>
      <c r="AE123" s="426"/>
    </row>
    <row r="124" spans="1:31" ht="25.5" customHeight="1">
      <c r="A124" s="431">
        <v>123</v>
      </c>
      <c r="B124" s="425"/>
      <c r="C124" s="426"/>
      <c r="D124" s="426"/>
      <c r="E124" s="427"/>
      <c r="F124" s="426"/>
      <c r="G124" s="426"/>
      <c r="H124" s="426"/>
      <c r="I124" s="426"/>
      <c r="J124" s="426"/>
      <c r="K124" s="448"/>
      <c r="L124" s="426"/>
      <c r="M124" s="426"/>
      <c r="N124" s="426"/>
      <c r="O124" s="426"/>
      <c r="P124" s="426"/>
      <c r="Q124" s="426"/>
      <c r="R124" s="426"/>
      <c r="S124" s="426"/>
      <c r="T124" s="426"/>
      <c r="U124" s="426"/>
      <c r="V124" s="426"/>
      <c r="W124" s="426"/>
      <c r="X124" s="426"/>
      <c r="Y124" s="426"/>
      <c r="Z124" s="426"/>
      <c r="AA124" s="426"/>
      <c r="AB124" s="426"/>
      <c r="AC124" s="426"/>
      <c r="AD124" s="426"/>
      <c r="AE124" s="426"/>
    </row>
    <row r="125" spans="1:31" ht="25.5" customHeight="1">
      <c r="A125" s="431">
        <v>124</v>
      </c>
      <c r="B125" s="425"/>
      <c r="C125" s="426"/>
      <c r="D125" s="426"/>
      <c r="E125" s="427"/>
      <c r="F125" s="426"/>
      <c r="G125" s="426"/>
      <c r="H125" s="426"/>
      <c r="I125" s="426"/>
      <c r="J125" s="426"/>
      <c r="K125" s="448"/>
      <c r="L125" s="426"/>
      <c r="M125" s="426"/>
      <c r="N125" s="426"/>
      <c r="O125" s="426"/>
      <c r="P125" s="426"/>
      <c r="Q125" s="426"/>
      <c r="R125" s="426"/>
      <c r="S125" s="426"/>
      <c r="T125" s="426"/>
      <c r="U125" s="426"/>
      <c r="V125" s="426"/>
      <c r="W125" s="426"/>
      <c r="X125" s="426"/>
      <c r="Y125" s="426"/>
      <c r="Z125" s="426"/>
      <c r="AA125" s="426"/>
      <c r="AB125" s="426"/>
      <c r="AC125" s="426"/>
      <c r="AD125" s="426"/>
      <c r="AE125" s="426"/>
    </row>
    <row r="126" spans="1:31" ht="25.5" customHeight="1">
      <c r="A126" s="431">
        <v>125</v>
      </c>
      <c r="B126" s="425"/>
      <c r="C126" s="426"/>
      <c r="D126" s="426"/>
      <c r="E126" s="427"/>
      <c r="F126" s="426"/>
      <c r="G126" s="426"/>
      <c r="H126" s="426"/>
      <c r="I126" s="426"/>
      <c r="J126" s="426"/>
      <c r="K126" s="448"/>
      <c r="L126" s="426"/>
      <c r="M126" s="426"/>
      <c r="N126" s="426"/>
      <c r="O126" s="426"/>
      <c r="P126" s="426"/>
      <c r="Q126" s="426"/>
      <c r="R126" s="426"/>
      <c r="S126" s="426"/>
      <c r="T126" s="426"/>
      <c r="U126" s="426"/>
      <c r="V126" s="426"/>
      <c r="W126" s="426"/>
      <c r="X126" s="426"/>
      <c r="Y126" s="426"/>
      <c r="Z126" s="426"/>
      <c r="AA126" s="426"/>
      <c r="AB126" s="426"/>
      <c r="AC126" s="426"/>
      <c r="AD126" s="426"/>
      <c r="AE126" s="426"/>
    </row>
    <row r="127" spans="1:31" ht="25.5" customHeight="1">
      <c r="A127" s="431">
        <v>126</v>
      </c>
      <c r="B127" s="425"/>
      <c r="C127" s="426"/>
      <c r="D127" s="426"/>
      <c r="E127" s="427"/>
      <c r="F127" s="426"/>
      <c r="G127" s="426"/>
      <c r="H127" s="426"/>
      <c r="I127" s="426"/>
      <c r="J127" s="426"/>
      <c r="K127" s="448"/>
      <c r="L127" s="426"/>
      <c r="M127" s="426"/>
      <c r="N127" s="426"/>
      <c r="O127" s="426"/>
      <c r="P127" s="426"/>
      <c r="Q127" s="426"/>
      <c r="R127" s="426"/>
      <c r="S127" s="426"/>
      <c r="T127" s="426"/>
      <c r="U127" s="426"/>
      <c r="V127" s="426"/>
      <c r="W127" s="426"/>
      <c r="X127" s="426"/>
      <c r="Y127" s="426"/>
      <c r="Z127" s="426"/>
      <c r="AA127" s="426"/>
      <c r="AB127" s="426"/>
      <c r="AC127" s="426"/>
      <c r="AD127" s="426"/>
      <c r="AE127" s="426"/>
    </row>
    <row r="128" spans="1:31" ht="25.5" customHeight="1">
      <c r="A128" s="431">
        <v>127</v>
      </c>
      <c r="B128" s="425"/>
      <c r="C128" s="426"/>
      <c r="D128" s="426"/>
      <c r="E128" s="427"/>
      <c r="F128" s="426"/>
      <c r="G128" s="426"/>
      <c r="H128" s="426"/>
      <c r="I128" s="426"/>
      <c r="J128" s="426"/>
      <c r="K128" s="448"/>
      <c r="L128" s="426"/>
      <c r="M128" s="426"/>
      <c r="N128" s="426"/>
      <c r="O128" s="426"/>
      <c r="P128" s="426"/>
      <c r="Q128" s="426"/>
      <c r="R128" s="426"/>
      <c r="S128" s="426"/>
      <c r="T128" s="426"/>
      <c r="U128" s="426"/>
      <c r="V128" s="426"/>
      <c r="W128" s="426"/>
      <c r="X128" s="426"/>
      <c r="Y128" s="426"/>
      <c r="Z128" s="426"/>
      <c r="AA128" s="426"/>
      <c r="AB128" s="426"/>
      <c r="AC128" s="426"/>
      <c r="AD128" s="426"/>
      <c r="AE128" s="426"/>
    </row>
    <row r="129" spans="1:31" ht="25.5" customHeight="1">
      <c r="A129" s="431">
        <v>128</v>
      </c>
      <c r="B129" s="425"/>
      <c r="C129" s="426"/>
      <c r="D129" s="426"/>
      <c r="E129" s="427"/>
      <c r="F129" s="426"/>
      <c r="G129" s="426"/>
      <c r="H129" s="426"/>
      <c r="I129" s="426"/>
      <c r="J129" s="426"/>
      <c r="K129" s="448"/>
      <c r="L129" s="426"/>
      <c r="M129" s="426"/>
      <c r="N129" s="426"/>
      <c r="O129" s="426"/>
      <c r="P129" s="426"/>
      <c r="Q129" s="426"/>
      <c r="R129" s="426"/>
      <c r="S129" s="426"/>
      <c r="T129" s="426"/>
      <c r="U129" s="426"/>
      <c r="V129" s="426"/>
      <c r="W129" s="426"/>
      <c r="X129" s="426"/>
      <c r="Y129" s="426"/>
      <c r="Z129" s="426"/>
      <c r="AA129" s="426"/>
      <c r="AB129" s="426"/>
      <c r="AC129" s="426"/>
      <c r="AD129" s="426"/>
      <c r="AE129" s="426"/>
    </row>
    <row r="130" spans="1:31" ht="25.5" customHeight="1">
      <c r="A130" s="431">
        <v>129</v>
      </c>
      <c r="B130" s="425"/>
      <c r="C130" s="426"/>
      <c r="D130" s="426"/>
      <c r="E130" s="427"/>
      <c r="F130" s="426"/>
      <c r="G130" s="426"/>
      <c r="H130" s="426"/>
      <c r="I130" s="426"/>
      <c r="J130" s="426"/>
      <c r="K130" s="448"/>
      <c r="L130" s="426"/>
      <c r="M130" s="426"/>
      <c r="N130" s="426"/>
      <c r="O130" s="426"/>
      <c r="P130" s="426"/>
      <c r="Q130" s="426"/>
      <c r="R130" s="426"/>
      <c r="S130" s="426"/>
      <c r="T130" s="426"/>
      <c r="U130" s="426"/>
      <c r="V130" s="426"/>
      <c r="W130" s="426"/>
      <c r="X130" s="426"/>
      <c r="Y130" s="426"/>
      <c r="Z130" s="426"/>
      <c r="AA130" s="426"/>
      <c r="AB130" s="426"/>
      <c r="AC130" s="426"/>
      <c r="AD130" s="426"/>
      <c r="AE130" s="426"/>
    </row>
    <row r="131" spans="1:31" ht="25.5" customHeight="1">
      <c r="A131" s="431">
        <v>130</v>
      </c>
      <c r="B131" s="425"/>
      <c r="C131" s="426"/>
      <c r="D131" s="426"/>
      <c r="E131" s="427"/>
      <c r="F131" s="426"/>
      <c r="G131" s="426"/>
      <c r="H131" s="426"/>
      <c r="I131" s="426"/>
      <c r="J131" s="426"/>
      <c r="K131" s="448"/>
      <c r="L131" s="426"/>
      <c r="M131" s="426"/>
      <c r="N131" s="426"/>
      <c r="O131" s="426"/>
      <c r="P131" s="426"/>
      <c r="Q131" s="426"/>
      <c r="R131" s="426"/>
      <c r="S131" s="426"/>
      <c r="T131" s="426"/>
      <c r="U131" s="426"/>
      <c r="V131" s="426"/>
      <c r="W131" s="426"/>
      <c r="X131" s="426"/>
      <c r="Y131" s="426"/>
      <c r="Z131" s="426"/>
      <c r="AA131" s="426"/>
      <c r="AB131" s="426"/>
      <c r="AC131" s="426"/>
      <c r="AD131" s="426"/>
      <c r="AE131" s="426"/>
    </row>
    <row r="132" spans="1:31" ht="25.5" customHeight="1">
      <c r="A132" s="431">
        <v>131</v>
      </c>
      <c r="B132" s="425"/>
      <c r="C132" s="426"/>
      <c r="D132" s="426"/>
      <c r="E132" s="427"/>
      <c r="F132" s="426"/>
      <c r="G132" s="426"/>
      <c r="H132" s="426"/>
      <c r="I132" s="426"/>
      <c r="J132" s="426"/>
      <c r="K132" s="448"/>
      <c r="L132" s="426"/>
      <c r="M132" s="426"/>
      <c r="N132" s="426"/>
      <c r="O132" s="426"/>
      <c r="P132" s="426"/>
      <c r="Q132" s="426"/>
      <c r="R132" s="426"/>
      <c r="S132" s="426"/>
      <c r="T132" s="426"/>
      <c r="U132" s="426"/>
      <c r="V132" s="426"/>
      <c r="W132" s="426"/>
      <c r="X132" s="426"/>
      <c r="Y132" s="426"/>
      <c r="Z132" s="426"/>
      <c r="AA132" s="426"/>
      <c r="AB132" s="426"/>
      <c r="AC132" s="426"/>
      <c r="AD132" s="426"/>
      <c r="AE132" s="426"/>
    </row>
    <row r="133" spans="1:31" ht="25.5" customHeight="1">
      <c r="A133" s="431">
        <v>132</v>
      </c>
      <c r="B133" s="425"/>
      <c r="C133" s="426"/>
      <c r="D133" s="426"/>
      <c r="E133" s="427"/>
      <c r="F133" s="426"/>
      <c r="G133" s="426"/>
      <c r="H133" s="426"/>
      <c r="I133" s="426"/>
      <c r="J133" s="426"/>
      <c r="K133" s="448"/>
      <c r="L133" s="426"/>
      <c r="M133" s="426"/>
      <c r="N133" s="426"/>
      <c r="O133" s="426"/>
      <c r="P133" s="426"/>
      <c r="Q133" s="426"/>
      <c r="R133" s="426"/>
      <c r="S133" s="426"/>
      <c r="T133" s="426"/>
      <c r="U133" s="426"/>
      <c r="V133" s="426"/>
      <c r="W133" s="426"/>
      <c r="X133" s="426"/>
      <c r="Y133" s="426"/>
      <c r="Z133" s="426"/>
      <c r="AA133" s="426"/>
      <c r="AB133" s="426"/>
      <c r="AC133" s="426"/>
      <c r="AD133" s="426"/>
      <c r="AE133" s="426"/>
    </row>
    <row r="134" spans="1:31" ht="25.5" customHeight="1">
      <c r="A134" s="431">
        <v>133</v>
      </c>
      <c r="B134" s="425"/>
      <c r="C134" s="426"/>
      <c r="D134" s="426"/>
      <c r="E134" s="427"/>
      <c r="F134" s="426"/>
      <c r="G134" s="426"/>
      <c r="H134" s="426"/>
      <c r="I134" s="426"/>
      <c r="J134" s="426"/>
      <c r="K134" s="448"/>
      <c r="L134" s="426"/>
      <c r="M134" s="426"/>
      <c r="N134" s="426"/>
      <c r="O134" s="426"/>
      <c r="P134" s="426"/>
      <c r="Q134" s="426"/>
      <c r="R134" s="426"/>
      <c r="S134" s="426"/>
      <c r="T134" s="426"/>
      <c r="U134" s="426"/>
      <c r="V134" s="426"/>
      <c r="W134" s="426"/>
      <c r="X134" s="426"/>
      <c r="Y134" s="426"/>
      <c r="Z134" s="426"/>
      <c r="AA134" s="426"/>
      <c r="AB134" s="426"/>
      <c r="AC134" s="426"/>
      <c r="AD134" s="426"/>
      <c r="AE134" s="426"/>
    </row>
    <row r="135" spans="1:31" ht="25.5" customHeight="1">
      <c r="A135" s="431">
        <v>134</v>
      </c>
      <c r="B135" s="425"/>
      <c r="C135" s="426"/>
      <c r="D135" s="426"/>
      <c r="E135" s="427"/>
      <c r="F135" s="426"/>
      <c r="G135" s="426"/>
      <c r="H135" s="426"/>
      <c r="I135" s="426"/>
      <c r="J135" s="426"/>
      <c r="K135" s="448"/>
      <c r="L135" s="426"/>
      <c r="M135" s="426"/>
      <c r="N135" s="426"/>
      <c r="O135" s="426"/>
      <c r="P135" s="426"/>
      <c r="Q135" s="426"/>
      <c r="R135" s="426"/>
      <c r="S135" s="426"/>
      <c r="T135" s="426"/>
      <c r="U135" s="426"/>
      <c r="V135" s="426"/>
      <c r="W135" s="426"/>
      <c r="X135" s="426"/>
      <c r="Y135" s="426"/>
      <c r="Z135" s="426"/>
      <c r="AA135" s="426"/>
      <c r="AB135" s="426"/>
      <c r="AC135" s="426"/>
      <c r="AD135" s="426"/>
      <c r="AE135" s="426"/>
    </row>
    <row r="136" spans="1:31" ht="25.5" customHeight="1">
      <c r="A136" s="431">
        <v>135</v>
      </c>
      <c r="B136" s="425"/>
      <c r="C136" s="426"/>
      <c r="D136" s="426"/>
      <c r="E136" s="427"/>
      <c r="F136" s="426"/>
      <c r="G136" s="426"/>
      <c r="H136" s="426"/>
      <c r="I136" s="426"/>
      <c r="J136" s="426"/>
      <c r="K136" s="448"/>
      <c r="L136" s="426"/>
      <c r="M136" s="426"/>
      <c r="N136" s="426"/>
      <c r="O136" s="426"/>
      <c r="P136" s="426"/>
      <c r="Q136" s="426"/>
      <c r="R136" s="426"/>
      <c r="S136" s="426"/>
      <c r="T136" s="426"/>
      <c r="U136" s="426"/>
      <c r="V136" s="426"/>
      <c r="W136" s="426"/>
      <c r="X136" s="426"/>
      <c r="Y136" s="426"/>
      <c r="Z136" s="426"/>
      <c r="AA136" s="426"/>
      <c r="AB136" s="426"/>
      <c r="AC136" s="426"/>
      <c r="AD136" s="426"/>
      <c r="AE136" s="426"/>
    </row>
    <row r="137" spans="1:31" ht="25.5" customHeight="1">
      <c r="A137" s="431">
        <v>136</v>
      </c>
      <c r="B137" s="425"/>
      <c r="C137" s="426"/>
      <c r="D137" s="426"/>
      <c r="E137" s="427"/>
      <c r="F137" s="426"/>
      <c r="G137" s="426"/>
      <c r="H137" s="426"/>
      <c r="I137" s="426"/>
      <c r="J137" s="426"/>
      <c r="K137" s="448"/>
      <c r="L137" s="426"/>
      <c r="M137" s="426"/>
      <c r="N137" s="426"/>
      <c r="O137" s="426"/>
      <c r="P137" s="426"/>
      <c r="Q137" s="426"/>
      <c r="R137" s="426"/>
      <c r="S137" s="426"/>
      <c r="T137" s="426"/>
      <c r="U137" s="426"/>
      <c r="V137" s="426"/>
      <c r="W137" s="426"/>
      <c r="X137" s="426"/>
      <c r="Y137" s="426"/>
      <c r="Z137" s="426"/>
      <c r="AA137" s="426"/>
      <c r="AB137" s="426"/>
      <c r="AC137" s="426"/>
      <c r="AD137" s="426"/>
      <c r="AE137" s="426"/>
    </row>
    <row r="138" spans="1:31" ht="25.5" customHeight="1">
      <c r="A138" s="431">
        <v>137</v>
      </c>
      <c r="B138" s="425"/>
      <c r="C138" s="426"/>
      <c r="D138" s="426"/>
      <c r="E138" s="427"/>
      <c r="F138" s="426"/>
      <c r="G138" s="426"/>
      <c r="H138" s="426"/>
      <c r="I138" s="426"/>
      <c r="J138" s="426"/>
      <c r="K138" s="448"/>
      <c r="L138" s="426"/>
      <c r="M138" s="426"/>
      <c r="N138" s="426"/>
      <c r="O138" s="426"/>
      <c r="P138" s="426"/>
      <c r="Q138" s="426"/>
      <c r="R138" s="426"/>
      <c r="S138" s="426"/>
      <c r="T138" s="426"/>
      <c r="U138" s="426"/>
      <c r="V138" s="426"/>
      <c r="W138" s="426"/>
      <c r="X138" s="426"/>
      <c r="Y138" s="426"/>
      <c r="Z138" s="426"/>
      <c r="AA138" s="426"/>
      <c r="AB138" s="426"/>
      <c r="AC138" s="426"/>
      <c r="AD138" s="426"/>
      <c r="AE138" s="426"/>
    </row>
    <row r="139" spans="1:31" ht="25.5" customHeight="1">
      <c r="A139" s="431">
        <v>138</v>
      </c>
      <c r="B139" s="425"/>
      <c r="C139" s="426"/>
      <c r="D139" s="426"/>
      <c r="E139" s="427"/>
      <c r="F139" s="426"/>
      <c r="G139" s="426"/>
      <c r="H139" s="426"/>
      <c r="I139" s="426"/>
      <c r="J139" s="426"/>
      <c r="K139" s="448"/>
      <c r="L139" s="426"/>
      <c r="M139" s="426"/>
      <c r="N139" s="426"/>
      <c r="O139" s="426"/>
      <c r="P139" s="426"/>
      <c r="Q139" s="426"/>
      <c r="R139" s="426"/>
      <c r="S139" s="426"/>
      <c r="T139" s="426"/>
      <c r="U139" s="426"/>
      <c r="V139" s="426"/>
      <c r="W139" s="426"/>
      <c r="X139" s="426"/>
      <c r="Y139" s="426"/>
      <c r="Z139" s="426"/>
      <c r="AA139" s="426"/>
      <c r="AB139" s="426"/>
      <c r="AC139" s="426"/>
      <c r="AD139" s="426"/>
      <c r="AE139" s="426"/>
    </row>
    <row r="140" spans="1:31" ht="25.5" customHeight="1">
      <c r="A140" s="431">
        <v>139</v>
      </c>
      <c r="B140" s="425"/>
      <c r="C140" s="426"/>
      <c r="D140" s="426"/>
      <c r="E140" s="427"/>
      <c r="F140" s="426"/>
      <c r="G140" s="426"/>
      <c r="H140" s="426"/>
      <c r="I140" s="426"/>
      <c r="J140" s="426"/>
      <c r="K140" s="448"/>
      <c r="L140" s="426"/>
      <c r="M140" s="426"/>
      <c r="N140" s="426"/>
      <c r="O140" s="426"/>
      <c r="P140" s="426"/>
      <c r="Q140" s="426"/>
      <c r="R140" s="426"/>
      <c r="S140" s="426"/>
      <c r="T140" s="426"/>
      <c r="U140" s="426"/>
      <c r="V140" s="426"/>
      <c r="W140" s="426"/>
      <c r="X140" s="426"/>
      <c r="Y140" s="426"/>
      <c r="Z140" s="426"/>
      <c r="AA140" s="426"/>
      <c r="AB140" s="426"/>
      <c r="AC140" s="426"/>
      <c r="AD140" s="426"/>
      <c r="AE140" s="426"/>
    </row>
    <row r="141" spans="1:31" ht="25.5" customHeight="1">
      <c r="A141" s="431">
        <v>140</v>
      </c>
      <c r="B141" s="425"/>
      <c r="C141" s="426"/>
      <c r="D141" s="426"/>
      <c r="E141" s="427"/>
      <c r="F141" s="426"/>
      <c r="G141" s="426"/>
      <c r="H141" s="426"/>
      <c r="I141" s="426"/>
      <c r="J141" s="426"/>
      <c r="K141" s="448"/>
      <c r="L141" s="426"/>
      <c r="M141" s="426"/>
      <c r="N141" s="426"/>
      <c r="O141" s="426"/>
      <c r="P141" s="426"/>
      <c r="Q141" s="426"/>
      <c r="R141" s="426"/>
      <c r="S141" s="426"/>
      <c r="T141" s="426"/>
      <c r="U141" s="426"/>
      <c r="V141" s="426"/>
      <c r="W141" s="426"/>
      <c r="X141" s="426"/>
      <c r="Y141" s="426"/>
      <c r="Z141" s="426"/>
      <c r="AA141" s="426"/>
      <c r="AB141" s="426"/>
      <c r="AC141" s="426"/>
      <c r="AD141" s="426"/>
      <c r="AE141" s="426"/>
    </row>
    <row r="142" spans="1:31" ht="25.5" customHeight="1">
      <c r="A142" s="431">
        <v>141</v>
      </c>
      <c r="B142" s="425"/>
      <c r="C142" s="426"/>
      <c r="D142" s="426"/>
      <c r="E142" s="427"/>
      <c r="F142" s="426"/>
      <c r="G142" s="426"/>
      <c r="H142" s="426"/>
      <c r="I142" s="426"/>
      <c r="J142" s="426"/>
      <c r="K142" s="448"/>
      <c r="L142" s="426"/>
      <c r="M142" s="426"/>
      <c r="N142" s="426"/>
      <c r="O142" s="426"/>
      <c r="P142" s="426"/>
      <c r="Q142" s="426"/>
      <c r="R142" s="426"/>
      <c r="S142" s="426"/>
      <c r="T142" s="426"/>
      <c r="U142" s="426"/>
      <c r="V142" s="426"/>
      <c r="W142" s="426"/>
      <c r="X142" s="426"/>
      <c r="Y142" s="426"/>
      <c r="Z142" s="426"/>
      <c r="AA142" s="426"/>
      <c r="AB142" s="426"/>
      <c r="AC142" s="426"/>
      <c r="AD142" s="426"/>
      <c r="AE142" s="426"/>
    </row>
    <row r="143" spans="1:31" ht="25.5" customHeight="1">
      <c r="A143" s="431">
        <v>142</v>
      </c>
      <c r="B143" s="425"/>
      <c r="C143" s="426"/>
      <c r="D143" s="426"/>
      <c r="E143" s="427"/>
      <c r="F143" s="426"/>
      <c r="G143" s="426"/>
      <c r="H143" s="426"/>
      <c r="I143" s="426"/>
      <c r="J143" s="426"/>
      <c r="K143" s="448"/>
      <c r="L143" s="426"/>
      <c r="M143" s="426"/>
      <c r="N143" s="426"/>
      <c r="O143" s="426"/>
      <c r="P143" s="426"/>
      <c r="Q143" s="426"/>
      <c r="R143" s="426"/>
      <c r="S143" s="426"/>
      <c r="T143" s="426"/>
      <c r="U143" s="426"/>
      <c r="V143" s="426"/>
      <c r="W143" s="426"/>
      <c r="X143" s="426"/>
      <c r="Y143" s="426"/>
      <c r="Z143" s="426"/>
      <c r="AA143" s="426"/>
      <c r="AB143" s="426"/>
      <c r="AC143" s="426"/>
      <c r="AD143" s="426"/>
      <c r="AE143" s="426"/>
    </row>
    <row r="144" spans="1:31" ht="25.5" customHeight="1">
      <c r="A144" s="431">
        <v>143</v>
      </c>
      <c r="B144" s="425"/>
      <c r="C144" s="426"/>
      <c r="D144" s="426"/>
      <c r="E144" s="427"/>
      <c r="F144" s="426"/>
      <c r="G144" s="426"/>
      <c r="H144" s="426"/>
      <c r="I144" s="426"/>
      <c r="J144" s="426"/>
      <c r="K144" s="448"/>
      <c r="L144" s="426"/>
      <c r="M144" s="426"/>
      <c r="N144" s="426"/>
      <c r="O144" s="426"/>
      <c r="P144" s="426"/>
      <c r="Q144" s="426"/>
      <c r="R144" s="426"/>
      <c r="S144" s="426"/>
      <c r="T144" s="426"/>
      <c r="U144" s="426"/>
      <c r="V144" s="426"/>
      <c r="W144" s="426"/>
      <c r="X144" s="426"/>
      <c r="Y144" s="426"/>
      <c r="Z144" s="426"/>
      <c r="AA144" s="426"/>
      <c r="AB144" s="426"/>
      <c r="AC144" s="426"/>
      <c r="AD144" s="426"/>
      <c r="AE144" s="426"/>
    </row>
    <row r="145" spans="1:31" ht="25.5" customHeight="1">
      <c r="A145" s="431">
        <v>144</v>
      </c>
      <c r="B145" s="425"/>
      <c r="C145" s="426"/>
      <c r="D145" s="426"/>
      <c r="E145" s="427"/>
      <c r="F145" s="426"/>
      <c r="G145" s="426"/>
      <c r="H145" s="426"/>
      <c r="I145" s="426"/>
      <c r="J145" s="426"/>
      <c r="K145" s="448"/>
      <c r="L145" s="426"/>
      <c r="M145" s="426"/>
      <c r="N145" s="426"/>
      <c r="O145" s="426"/>
      <c r="P145" s="426"/>
      <c r="Q145" s="426"/>
      <c r="R145" s="426"/>
      <c r="S145" s="426"/>
      <c r="T145" s="426"/>
      <c r="U145" s="426"/>
      <c r="V145" s="426"/>
      <c r="W145" s="426"/>
      <c r="X145" s="426"/>
      <c r="Y145" s="426"/>
      <c r="Z145" s="426"/>
      <c r="AA145" s="426"/>
      <c r="AB145" s="426"/>
      <c r="AC145" s="426"/>
      <c r="AD145" s="426"/>
      <c r="AE145" s="426"/>
    </row>
    <row r="146" spans="1:31" ht="25.5" customHeight="1">
      <c r="A146" s="431">
        <v>145</v>
      </c>
      <c r="B146" s="425"/>
      <c r="C146" s="426"/>
      <c r="D146" s="426"/>
      <c r="E146" s="427"/>
      <c r="F146" s="426"/>
      <c r="G146" s="426"/>
      <c r="H146" s="426"/>
      <c r="I146" s="426"/>
      <c r="J146" s="426"/>
      <c r="K146" s="448"/>
      <c r="L146" s="426"/>
      <c r="M146" s="426"/>
      <c r="N146" s="426"/>
      <c r="O146" s="426"/>
      <c r="P146" s="426"/>
      <c r="Q146" s="426"/>
      <c r="R146" s="426"/>
      <c r="S146" s="426"/>
      <c r="T146" s="426"/>
      <c r="U146" s="426"/>
      <c r="V146" s="426"/>
      <c r="W146" s="426"/>
      <c r="X146" s="426"/>
      <c r="Y146" s="426"/>
      <c r="Z146" s="426"/>
      <c r="AA146" s="426"/>
      <c r="AB146" s="426"/>
      <c r="AC146" s="426"/>
      <c r="AD146" s="426"/>
      <c r="AE146" s="426"/>
    </row>
    <row r="147" spans="1:31" ht="25.5" customHeight="1">
      <c r="A147" s="431">
        <v>146</v>
      </c>
      <c r="B147" s="425"/>
      <c r="C147" s="426"/>
      <c r="D147" s="426"/>
      <c r="E147" s="427"/>
      <c r="F147" s="426"/>
      <c r="G147" s="426"/>
      <c r="H147" s="426"/>
      <c r="I147" s="426"/>
      <c r="J147" s="426"/>
      <c r="K147" s="448"/>
      <c r="L147" s="426"/>
      <c r="M147" s="426"/>
      <c r="N147" s="426"/>
      <c r="O147" s="426"/>
      <c r="P147" s="426"/>
      <c r="Q147" s="426"/>
      <c r="R147" s="426"/>
      <c r="S147" s="426"/>
      <c r="T147" s="426"/>
      <c r="U147" s="426"/>
      <c r="V147" s="426"/>
      <c r="W147" s="426"/>
      <c r="X147" s="426"/>
      <c r="Y147" s="426"/>
      <c r="Z147" s="426"/>
      <c r="AA147" s="426"/>
      <c r="AB147" s="426"/>
      <c r="AC147" s="426"/>
      <c r="AD147" s="426"/>
      <c r="AE147" s="426"/>
    </row>
    <row r="148" spans="1:31" ht="25.5" customHeight="1">
      <c r="A148" s="431">
        <v>147</v>
      </c>
      <c r="B148" s="425"/>
      <c r="C148" s="426"/>
      <c r="D148" s="426"/>
      <c r="E148" s="427"/>
      <c r="F148" s="426"/>
      <c r="G148" s="426"/>
      <c r="H148" s="426"/>
      <c r="I148" s="426"/>
      <c r="J148" s="426"/>
      <c r="K148" s="448"/>
      <c r="L148" s="426"/>
      <c r="M148" s="426"/>
      <c r="N148" s="426"/>
      <c r="O148" s="426"/>
      <c r="P148" s="426"/>
      <c r="Q148" s="426"/>
      <c r="R148" s="426"/>
      <c r="S148" s="426"/>
      <c r="T148" s="426"/>
      <c r="U148" s="426"/>
      <c r="V148" s="426"/>
      <c r="W148" s="426"/>
      <c r="X148" s="426"/>
      <c r="Y148" s="426"/>
      <c r="Z148" s="426"/>
      <c r="AA148" s="426"/>
      <c r="AB148" s="426"/>
      <c r="AC148" s="426"/>
      <c r="AD148" s="426"/>
      <c r="AE148" s="426"/>
    </row>
    <row r="149" spans="1:31" ht="25.5" customHeight="1">
      <c r="A149" s="431">
        <v>148</v>
      </c>
      <c r="B149" s="425"/>
      <c r="C149" s="426"/>
      <c r="D149" s="426"/>
      <c r="E149" s="427"/>
      <c r="F149" s="426"/>
      <c r="G149" s="426"/>
      <c r="H149" s="426"/>
      <c r="I149" s="426"/>
      <c r="J149" s="426"/>
      <c r="K149" s="448"/>
      <c r="L149" s="426"/>
      <c r="M149" s="426"/>
      <c r="N149" s="426"/>
      <c r="O149" s="426"/>
      <c r="P149" s="426"/>
      <c r="Q149" s="426"/>
      <c r="R149" s="426"/>
      <c r="S149" s="426"/>
      <c r="T149" s="426"/>
      <c r="U149" s="426"/>
      <c r="V149" s="426"/>
      <c r="W149" s="426"/>
      <c r="X149" s="426"/>
      <c r="Y149" s="426"/>
      <c r="Z149" s="426"/>
      <c r="AA149" s="426"/>
      <c r="AB149" s="426"/>
      <c r="AC149" s="426"/>
      <c r="AD149" s="426"/>
      <c r="AE149" s="426"/>
    </row>
    <row r="150" spans="1:31" ht="25.5" customHeight="1">
      <c r="A150" s="431">
        <v>149</v>
      </c>
      <c r="B150" s="425"/>
      <c r="C150" s="426"/>
      <c r="D150" s="426"/>
      <c r="E150" s="427"/>
      <c r="F150" s="426"/>
      <c r="G150" s="426"/>
      <c r="H150" s="426"/>
      <c r="I150" s="426"/>
      <c r="J150" s="426"/>
      <c r="K150" s="448"/>
      <c r="L150" s="426"/>
      <c r="M150" s="426"/>
      <c r="N150" s="426"/>
      <c r="O150" s="426"/>
      <c r="P150" s="426"/>
      <c r="Q150" s="426"/>
      <c r="R150" s="426"/>
      <c r="S150" s="426"/>
      <c r="T150" s="426"/>
      <c r="U150" s="426"/>
      <c r="V150" s="426"/>
      <c r="W150" s="426"/>
      <c r="X150" s="426"/>
      <c r="Y150" s="426"/>
      <c r="Z150" s="426"/>
      <c r="AA150" s="426"/>
      <c r="AB150" s="426"/>
      <c r="AC150" s="426"/>
      <c r="AD150" s="426"/>
      <c r="AE150" s="426"/>
    </row>
    <row r="151" spans="1:31" ht="25.5" customHeight="1">
      <c r="A151" s="431">
        <v>150</v>
      </c>
      <c r="B151" s="425"/>
      <c r="C151" s="426"/>
      <c r="D151" s="426"/>
      <c r="E151" s="427"/>
      <c r="F151" s="426"/>
      <c r="G151" s="426"/>
      <c r="H151" s="426"/>
      <c r="I151" s="426"/>
      <c r="J151" s="426"/>
      <c r="K151" s="448"/>
      <c r="L151" s="426"/>
      <c r="M151" s="426"/>
      <c r="N151" s="426"/>
      <c r="O151" s="426"/>
      <c r="P151" s="426"/>
      <c r="Q151" s="426"/>
      <c r="R151" s="426"/>
      <c r="S151" s="426"/>
      <c r="T151" s="426"/>
      <c r="U151" s="426"/>
      <c r="V151" s="426"/>
      <c r="W151" s="426"/>
      <c r="X151" s="426"/>
      <c r="Y151" s="426"/>
      <c r="Z151" s="426"/>
      <c r="AA151" s="426"/>
      <c r="AB151" s="426"/>
      <c r="AC151" s="426"/>
      <c r="AD151" s="426"/>
      <c r="AE151" s="426"/>
    </row>
    <row r="152" spans="1:31" ht="25.5" customHeight="1">
      <c r="A152" s="431">
        <v>151</v>
      </c>
      <c r="B152" s="425"/>
      <c r="C152" s="426"/>
      <c r="D152" s="426"/>
      <c r="E152" s="427"/>
      <c r="F152" s="426"/>
      <c r="G152" s="426"/>
      <c r="H152" s="426"/>
      <c r="I152" s="426"/>
      <c r="J152" s="426"/>
      <c r="K152" s="448"/>
      <c r="L152" s="426"/>
      <c r="M152" s="426"/>
      <c r="N152" s="426"/>
      <c r="O152" s="426"/>
      <c r="P152" s="426"/>
      <c r="Q152" s="426"/>
      <c r="R152" s="426"/>
      <c r="S152" s="426"/>
      <c r="T152" s="426"/>
      <c r="U152" s="426"/>
      <c r="V152" s="426"/>
      <c r="W152" s="426"/>
      <c r="X152" s="426"/>
      <c r="Y152" s="426"/>
      <c r="Z152" s="426"/>
      <c r="AA152" s="426"/>
      <c r="AB152" s="426"/>
      <c r="AC152" s="426"/>
      <c r="AD152" s="426"/>
      <c r="AE152" s="426"/>
    </row>
    <row r="153" spans="1:31" ht="25.5" customHeight="1">
      <c r="A153" s="431">
        <v>152</v>
      </c>
      <c r="B153" s="425"/>
      <c r="C153" s="426"/>
      <c r="D153" s="426"/>
      <c r="E153" s="427"/>
      <c r="F153" s="426"/>
      <c r="G153" s="426"/>
      <c r="H153" s="426"/>
      <c r="I153" s="426"/>
      <c r="J153" s="426"/>
      <c r="K153" s="448"/>
      <c r="L153" s="426"/>
      <c r="M153" s="426"/>
      <c r="N153" s="426"/>
      <c r="O153" s="426"/>
      <c r="P153" s="426"/>
      <c r="Q153" s="426"/>
      <c r="R153" s="426"/>
      <c r="S153" s="426"/>
      <c r="T153" s="426"/>
      <c r="U153" s="426"/>
      <c r="V153" s="426"/>
      <c r="W153" s="426"/>
      <c r="X153" s="426"/>
      <c r="Y153" s="426"/>
      <c r="Z153" s="426"/>
      <c r="AA153" s="426"/>
      <c r="AB153" s="426"/>
      <c r="AC153" s="426"/>
      <c r="AD153" s="426"/>
      <c r="AE153" s="426"/>
    </row>
    <row r="154" spans="1:31" ht="25.5" customHeight="1">
      <c r="A154" s="431">
        <v>153</v>
      </c>
      <c r="B154" s="425"/>
      <c r="C154" s="426"/>
      <c r="D154" s="426"/>
      <c r="E154" s="427"/>
      <c r="F154" s="426"/>
      <c r="G154" s="426"/>
      <c r="H154" s="426"/>
      <c r="I154" s="426"/>
      <c r="J154" s="426"/>
      <c r="K154" s="448"/>
      <c r="L154" s="426"/>
      <c r="M154" s="426"/>
      <c r="N154" s="426"/>
      <c r="O154" s="426"/>
      <c r="P154" s="426"/>
      <c r="Q154" s="426"/>
      <c r="R154" s="426"/>
      <c r="S154" s="426"/>
      <c r="T154" s="426"/>
      <c r="U154" s="426"/>
      <c r="V154" s="426"/>
      <c r="W154" s="426"/>
      <c r="X154" s="426"/>
      <c r="Y154" s="426"/>
      <c r="Z154" s="426"/>
      <c r="AA154" s="426"/>
      <c r="AB154" s="426"/>
      <c r="AC154" s="426"/>
      <c r="AD154" s="426"/>
      <c r="AE154" s="426"/>
    </row>
    <row r="155" spans="1:31" ht="25.5" customHeight="1">
      <c r="A155" s="431">
        <v>154</v>
      </c>
      <c r="B155" s="425"/>
      <c r="C155" s="426"/>
      <c r="D155" s="426"/>
      <c r="E155" s="427"/>
      <c r="F155" s="426"/>
      <c r="G155" s="426"/>
      <c r="H155" s="426"/>
      <c r="I155" s="426"/>
      <c r="J155" s="426"/>
      <c r="K155" s="448"/>
      <c r="L155" s="426"/>
      <c r="M155" s="426"/>
      <c r="N155" s="426"/>
      <c r="O155" s="426"/>
      <c r="P155" s="426"/>
      <c r="Q155" s="426"/>
      <c r="R155" s="426"/>
      <c r="S155" s="426"/>
      <c r="T155" s="426"/>
      <c r="U155" s="426"/>
      <c r="V155" s="426"/>
      <c r="W155" s="426"/>
      <c r="X155" s="426"/>
      <c r="Y155" s="426"/>
      <c r="Z155" s="426"/>
      <c r="AA155" s="426"/>
      <c r="AB155" s="426"/>
      <c r="AC155" s="426"/>
      <c r="AD155" s="426"/>
      <c r="AE155" s="426"/>
    </row>
    <row r="156" spans="1:31" ht="25.5" customHeight="1">
      <c r="A156" s="431">
        <v>155</v>
      </c>
      <c r="B156" s="425"/>
      <c r="C156" s="426"/>
      <c r="D156" s="426"/>
      <c r="E156" s="427"/>
      <c r="F156" s="426"/>
      <c r="G156" s="426"/>
      <c r="H156" s="426"/>
      <c r="I156" s="426"/>
      <c r="J156" s="426"/>
      <c r="K156" s="448"/>
      <c r="L156" s="426"/>
      <c r="M156" s="426"/>
      <c r="N156" s="426"/>
      <c r="O156" s="426"/>
      <c r="P156" s="426"/>
      <c r="Q156" s="426"/>
      <c r="R156" s="426"/>
      <c r="S156" s="426"/>
      <c r="T156" s="426"/>
      <c r="U156" s="426"/>
      <c r="V156" s="426"/>
      <c r="W156" s="426"/>
      <c r="X156" s="426"/>
      <c r="Y156" s="426"/>
      <c r="Z156" s="426"/>
      <c r="AA156" s="426"/>
      <c r="AB156" s="426"/>
      <c r="AC156" s="426"/>
      <c r="AD156" s="426"/>
      <c r="AE156" s="426"/>
    </row>
    <row r="157" spans="1:31" ht="25.5" customHeight="1">
      <c r="A157" s="431">
        <v>156</v>
      </c>
      <c r="B157" s="425"/>
      <c r="C157" s="426"/>
      <c r="D157" s="426"/>
      <c r="E157" s="427"/>
      <c r="F157" s="426"/>
      <c r="G157" s="426"/>
      <c r="H157" s="426"/>
      <c r="I157" s="426"/>
      <c r="J157" s="426"/>
      <c r="K157" s="448"/>
      <c r="L157" s="426"/>
      <c r="M157" s="426"/>
      <c r="N157" s="426"/>
      <c r="O157" s="426"/>
      <c r="P157" s="426"/>
      <c r="Q157" s="426"/>
      <c r="R157" s="426"/>
      <c r="S157" s="426"/>
      <c r="T157" s="426"/>
      <c r="U157" s="426"/>
      <c r="V157" s="426"/>
      <c r="W157" s="426"/>
      <c r="X157" s="426"/>
      <c r="Y157" s="426"/>
      <c r="Z157" s="426"/>
      <c r="AA157" s="426"/>
      <c r="AB157" s="426"/>
      <c r="AC157" s="426"/>
      <c r="AD157" s="426"/>
      <c r="AE157" s="426"/>
    </row>
    <row r="158" spans="1:31" ht="25.5" customHeight="1">
      <c r="A158" s="431">
        <v>157</v>
      </c>
      <c r="B158" s="425"/>
      <c r="C158" s="426"/>
      <c r="D158" s="426"/>
      <c r="E158" s="427"/>
      <c r="F158" s="426"/>
      <c r="G158" s="426"/>
      <c r="H158" s="426"/>
      <c r="I158" s="426"/>
      <c r="J158" s="426"/>
      <c r="K158" s="448"/>
      <c r="L158" s="426"/>
      <c r="M158" s="426"/>
      <c r="N158" s="426"/>
      <c r="O158" s="426"/>
      <c r="P158" s="426"/>
      <c r="Q158" s="426"/>
      <c r="R158" s="426"/>
      <c r="S158" s="426"/>
      <c r="T158" s="426"/>
      <c r="U158" s="426"/>
      <c r="V158" s="426"/>
      <c r="W158" s="426"/>
      <c r="X158" s="426"/>
      <c r="Y158" s="426"/>
      <c r="Z158" s="426"/>
      <c r="AA158" s="426"/>
      <c r="AB158" s="426"/>
      <c r="AC158" s="426"/>
      <c r="AD158" s="426"/>
      <c r="AE158" s="426"/>
    </row>
    <row r="159" spans="1:31" ht="25.5" customHeight="1">
      <c r="A159" s="431">
        <v>158</v>
      </c>
      <c r="B159" s="425"/>
      <c r="C159" s="426"/>
      <c r="D159" s="426"/>
      <c r="E159" s="427"/>
      <c r="F159" s="426"/>
      <c r="G159" s="426"/>
      <c r="H159" s="426"/>
      <c r="I159" s="426"/>
      <c r="J159" s="426"/>
      <c r="K159" s="448"/>
      <c r="L159" s="426"/>
      <c r="M159" s="426"/>
      <c r="N159" s="426"/>
      <c r="O159" s="426"/>
      <c r="P159" s="426"/>
      <c r="Q159" s="426"/>
      <c r="R159" s="426"/>
      <c r="S159" s="426"/>
      <c r="T159" s="426"/>
      <c r="U159" s="426"/>
      <c r="V159" s="426"/>
      <c r="W159" s="426"/>
      <c r="X159" s="426"/>
      <c r="Y159" s="426"/>
      <c r="Z159" s="426"/>
      <c r="AA159" s="426"/>
      <c r="AB159" s="426"/>
      <c r="AC159" s="426"/>
      <c r="AD159" s="426"/>
      <c r="AE159" s="426"/>
    </row>
    <row r="160" spans="1:31" ht="25.5" customHeight="1">
      <c r="A160" s="431">
        <v>159</v>
      </c>
      <c r="B160" s="425"/>
      <c r="C160" s="426"/>
      <c r="D160" s="426"/>
      <c r="E160" s="427"/>
      <c r="F160" s="426"/>
      <c r="G160" s="426"/>
      <c r="H160" s="426"/>
      <c r="I160" s="426"/>
      <c r="J160" s="426"/>
      <c r="K160" s="448"/>
      <c r="L160" s="426"/>
      <c r="M160" s="426"/>
      <c r="N160" s="426"/>
      <c r="O160" s="426"/>
      <c r="P160" s="426"/>
      <c r="Q160" s="426"/>
      <c r="R160" s="426"/>
      <c r="S160" s="426"/>
      <c r="T160" s="426"/>
      <c r="U160" s="426"/>
      <c r="V160" s="426"/>
      <c r="W160" s="426"/>
      <c r="X160" s="426"/>
      <c r="Y160" s="426"/>
      <c r="Z160" s="426"/>
      <c r="AA160" s="426"/>
      <c r="AB160" s="426"/>
      <c r="AC160" s="426"/>
      <c r="AD160" s="426"/>
      <c r="AE160" s="426"/>
    </row>
    <row r="161" spans="1:31" ht="25.5" customHeight="1">
      <c r="A161" s="431">
        <v>160</v>
      </c>
      <c r="B161" s="425"/>
      <c r="C161" s="426"/>
      <c r="D161" s="426"/>
      <c r="E161" s="427"/>
      <c r="F161" s="426"/>
      <c r="G161" s="426"/>
      <c r="H161" s="426"/>
      <c r="I161" s="426"/>
      <c r="J161" s="426"/>
      <c r="K161" s="448"/>
      <c r="L161" s="426"/>
      <c r="M161" s="426"/>
      <c r="N161" s="426"/>
      <c r="O161" s="426"/>
      <c r="P161" s="426"/>
      <c r="Q161" s="426"/>
      <c r="R161" s="426"/>
      <c r="S161" s="426"/>
      <c r="T161" s="426"/>
      <c r="U161" s="426"/>
      <c r="V161" s="426"/>
      <c r="W161" s="426"/>
      <c r="X161" s="426"/>
      <c r="Y161" s="426"/>
      <c r="Z161" s="426"/>
      <c r="AA161" s="426"/>
      <c r="AB161" s="426"/>
      <c r="AC161" s="426"/>
      <c r="AD161" s="426"/>
      <c r="AE161" s="426"/>
    </row>
    <row r="162" spans="1:31" ht="25.5" customHeight="1">
      <c r="A162" s="431">
        <v>161</v>
      </c>
      <c r="B162" s="425"/>
      <c r="C162" s="426"/>
      <c r="D162" s="426"/>
      <c r="E162" s="427"/>
      <c r="F162" s="426"/>
      <c r="G162" s="426"/>
      <c r="H162" s="426"/>
      <c r="I162" s="426"/>
      <c r="J162" s="426"/>
      <c r="K162" s="448"/>
      <c r="L162" s="426"/>
      <c r="M162" s="426"/>
      <c r="N162" s="426"/>
      <c r="O162" s="426"/>
      <c r="P162" s="426"/>
      <c r="Q162" s="426"/>
      <c r="R162" s="426"/>
      <c r="S162" s="426"/>
      <c r="T162" s="426"/>
      <c r="U162" s="426"/>
      <c r="V162" s="426"/>
      <c r="W162" s="426"/>
      <c r="X162" s="426"/>
      <c r="Y162" s="426"/>
      <c r="Z162" s="426"/>
      <c r="AA162" s="426"/>
      <c r="AB162" s="426"/>
      <c r="AC162" s="426"/>
      <c r="AD162" s="426"/>
      <c r="AE162" s="426"/>
    </row>
    <row r="163" spans="1:31" ht="25.5" customHeight="1">
      <c r="A163" s="431">
        <v>162</v>
      </c>
      <c r="B163" s="425"/>
      <c r="C163" s="426"/>
      <c r="D163" s="426"/>
      <c r="E163" s="427"/>
      <c r="F163" s="426"/>
      <c r="G163" s="426"/>
      <c r="H163" s="426"/>
      <c r="I163" s="426"/>
      <c r="J163" s="426"/>
      <c r="K163" s="448"/>
      <c r="L163" s="426"/>
      <c r="M163" s="426"/>
      <c r="N163" s="426"/>
      <c r="O163" s="426"/>
      <c r="P163" s="426"/>
      <c r="Q163" s="426"/>
      <c r="R163" s="426"/>
      <c r="S163" s="426"/>
      <c r="T163" s="426"/>
      <c r="U163" s="426"/>
      <c r="V163" s="426"/>
      <c r="W163" s="426"/>
      <c r="X163" s="426"/>
      <c r="Y163" s="426"/>
      <c r="Z163" s="426"/>
      <c r="AA163" s="426"/>
      <c r="AB163" s="426"/>
      <c r="AC163" s="426"/>
      <c r="AD163" s="426"/>
      <c r="AE163" s="426"/>
    </row>
    <row r="164" spans="1:31" ht="25.5" customHeight="1">
      <c r="A164" s="431">
        <v>163</v>
      </c>
      <c r="B164" s="425"/>
      <c r="C164" s="426"/>
      <c r="D164" s="426"/>
      <c r="E164" s="427"/>
      <c r="F164" s="426"/>
      <c r="G164" s="426"/>
      <c r="H164" s="426"/>
      <c r="I164" s="426"/>
      <c r="J164" s="426"/>
      <c r="K164" s="448"/>
      <c r="L164" s="426"/>
      <c r="M164" s="426"/>
      <c r="N164" s="426"/>
      <c r="O164" s="426"/>
      <c r="P164" s="426"/>
      <c r="Q164" s="426"/>
      <c r="R164" s="426"/>
      <c r="S164" s="426"/>
      <c r="T164" s="426"/>
      <c r="U164" s="426"/>
      <c r="V164" s="426"/>
      <c r="W164" s="426"/>
      <c r="X164" s="426"/>
      <c r="Y164" s="426"/>
      <c r="Z164" s="426"/>
      <c r="AA164" s="426"/>
      <c r="AB164" s="426"/>
      <c r="AC164" s="426"/>
      <c r="AD164" s="426"/>
      <c r="AE164" s="426"/>
    </row>
    <row r="165" spans="1:31" ht="25.5" customHeight="1">
      <c r="A165" s="431">
        <v>164</v>
      </c>
      <c r="B165" s="425"/>
      <c r="C165" s="426"/>
      <c r="D165" s="426"/>
      <c r="E165" s="427"/>
      <c r="F165" s="426"/>
      <c r="G165" s="426"/>
      <c r="H165" s="426"/>
      <c r="I165" s="426"/>
      <c r="J165" s="426"/>
      <c r="K165" s="448"/>
      <c r="L165" s="426"/>
      <c r="M165" s="426"/>
      <c r="N165" s="426"/>
      <c r="O165" s="426"/>
      <c r="P165" s="426"/>
      <c r="Q165" s="426"/>
      <c r="R165" s="426"/>
      <c r="S165" s="426"/>
      <c r="T165" s="426"/>
      <c r="U165" s="426"/>
      <c r="V165" s="426"/>
      <c r="W165" s="426"/>
      <c r="X165" s="426"/>
      <c r="Y165" s="426"/>
      <c r="Z165" s="426"/>
      <c r="AA165" s="426"/>
      <c r="AB165" s="426"/>
      <c r="AC165" s="426"/>
      <c r="AD165" s="426"/>
      <c r="AE165" s="426"/>
    </row>
    <row r="166" spans="1:31" ht="25.5" customHeight="1">
      <c r="A166" s="431">
        <v>165</v>
      </c>
      <c r="B166" s="425"/>
      <c r="C166" s="426"/>
      <c r="D166" s="426"/>
      <c r="E166" s="427"/>
      <c r="F166" s="426"/>
      <c r="G166" s="426"/>
      <c r="H166" s="426"/>
      <c r="I166" s="426"/>
      <c r="J166" s="426"/>
      <c r="K166" s="448"/>
      <c r="L166" s="426"/>
      <c r="M166" s="426"/>
      <c r="N166" s="426"/>
      <c r="O166" s="426"/>
      <c r="P166" s="426"/>
      <c r="Q166" s="426"/>
      <c r="R166" s="426"/>
      <c r="S166" s="426"/>
      <c r="T166" s="426"/>
      <c r="U166" s="426"/>
      <c r="V166" s="426"/>
      <c r="W166" s="426"/>
      <c r="X166" s="426"/>
      <c r="Y166" s="426"/>
      <c r="Z166" s="426"/>
      <c r="AA166" s="426"/>
      <c r="AB166" s="426"/>
      <c r="AC166" s="426"/>
      <c r="AD166" s="426"/>
      <c r="AE166" s="426"/>
    </row>
    <row r="167" spans="1:31" ht="25.5" customHeight="1">
      <c r="A167" s="431">
        <v>166</v>
      </c>
      <c r="B167" s="425"/>
      <c r="C167" s="426"/>
      <c r="D167" s="426"/>
      <c r="E167" s="427"/>
      <c r="F167" s="426"/>
      <c r="G167" s="426"/>
      <c r="H167" s="426"/>
      <c r="I167" s="426"/>
      <c r="J167" s="426"/>
      <c r="K167" s="448"/>
      <c r="L167" s="426"/>
      <c r="M167" s="426"/>
      <c r="N167" s="426"/>
      <c r="O167" s="426"/>
      <c r="P167" s="426"/>
      <c r="Q167" s="426"/>
      <c r="R167" s="426"/>
      <c r="S167" s="426"/>
      <c r="T167" s="426"/>
      <c r="U167" s="426"/>
      <c r="V167" s="426"/>
      <c r="W167" s="426"/>
      <c r="X167" s="426"/>
      <c r="Y167" s="426"/>
      <c r="Z167" s="426"/>
      <c r="AA167" s="426"/>
      <c r="AB167" s="426"/>
      <c r="AC167" s="426"/>
      <c r="AD167" s="426"/>
      <c r="AE167" s="426"/>
    </row>
    <row r="168" spans="1:31" ht="25.5" customHeight="1">
      <c r="A168" s="431">
        <v>167</v>
      </c>
      <c r="B168" s="425"/>
      <c r="C168" s="426"/>
      <c r="D168" s="426"/>
      <c r="E168" s="427"/>
      <c r="F168" s="426"/>
      <c r="G168" s="426"/>
      <c r="H168" s="426"/>
      <c r="I168" s="426"/>
      <c r="J168" s="426"/>
      <c r="K168" s="448"/>
      <c r="L168" s="426"/>
      <c r="M168" s="426"/>
      <c r="N168" s="426"/>
      <c r="O168" s="426"/>
      <c r="P168" s="426"/>
      <c r="Q168" s="426"/>
      <c r="R168" s="426"/>
      <c r="S168" s="426"/>
      <c r="T168" s="426"/>
      <c r="U168" s="426"/>
      <c r="V168" s="426"/>
      <c r="W168" s="426"/>
      <c r="X168" s="426"/>
      <c r="Y168" s="426"/>
      <c r="Z168" s="426"/>
      <c r="AA168" s="426"/>
      <c r="AB168" s="426"/>
      <c r="AC168" s="426"/>
      <c r="AD168" s="426"/>
      <c r="AE168" s="426"/>
    </row>
    <row r="169" spans="1:31" ht="25.5" customHeight="1">
      <c r="A169" s="431">
        <v>168</v>
      </c>
      <c r="B169" s="425"/>
      <c r="C169" s="426"/>
      <c r="D169" s="426"/>
      <c r="E169" s="427"/>
      <c r="F169" s="426"/>
      <c r="G169" s="426"/>
      <c r="H169" s="426"/>
      <c r="I169" s="426"/>
      <c r="J169" s="426"/>
      <c r="K169" s="448"/>
      <c r="L169" s="426"/>
      <c r="M169" s="426"/>
      <c r="N169" s="426"/>
      <c r="O169" s="426"/>
      <c r="P169" s="426"/>
      <c r="Q169" s="426"/>
      <c r="R169" s="426"/>
      <c r="S169" s="426"/>
      <c r="T169" s="426"/>
      <c r="U169" s="426"/>
      <c r="V169" s="426"/>
      <c r="W169" s="426"/>
      <c r="X169" s="426"/>
      <c r="Y169" s="426"/>
      <c r="Z169" s="426"/>
      <c r="AA169" s="426"/>
      <c r="AB169" s="426"/>
      <c r="AC169" s="426"/>
      <c r="AD169" s="426"/>
      <c r="AE169" s="426"/>
    </row>
    <row r="170" spans="1:31" ht="25.5" customHeight="1">
      <c r="A170" s="431">
        <v>169</v>
      </c>
      <c r="B170" s="425"/>
      <c r="C170" s="426"/>
      <c r="D170" s="426"/>
      <c r="E170" s="427"/>
      <c r="F170" s="426"/>
      <c r="G170" s="426"/>
      <c r="H170" s="426"/>
      <c r="I170" s="426"/>
      <c r="J170" s="426"/>
      <c r="K170" s="448"/>
      <c r="L170" s="426"/>
      <c r="M170" s="426"/>
      <c r="N170" s="426"/>
      <c r="O170" s="426"/>
      <c r="P170" s="426"/>
      <c r="Q170" s="426"/>
      <c r="R170" s="426"/>
      <c r="S170" s="426"/>
      <c r="T170" s="426"/>
      <c r="U170" s="426"/>
      <c r="V170" s="426"/>
      <c r="W170" s="426"/>
      <c r="X170" s="426"/>
      <c r="Y170" s="426"/>
      <c r="Z170" s="426"/>
      <c r="AA170" s="426"/>
      <c r="AB170" s="426"/>
      <c r="AC170" s="426"/>
      <c r="AD170" s="426"/>
      <c r="AE170" s="426"/>
    </row>
    <row r="171" spans="1:31" ht="25.5" customHeight="1">
      <c r="A171" s="431">
        <v>170</v>
      </c>
      <c r="B171" s="425"/>
      <c r="C171" s="426"/>
      <c r="D171" s="426"/>
      <c r="E171" s="427"/>
      <c r="F171" s="426"/>
      <c r="G171" s="426"/>
      <c r="H171" s="426"/>
      <c r="I171" s="426"/>
      <c r="J171" s="426"/>
      <c r="K171" s="448"/>
      <c r="L171" s="426"/>
      <c r="M171" s="426"/>
      <c r="N171" s="426"/>
      <c r="O171" s="426"/>
      <c r="P171" s="426"/>
      <c r="Q171" s="426"/>
      <c r="R171" s="426"/>
      <c r="S171" s="426"/>
      <c r="T171" s="426"/>
      <c r="U171" s="426"/>
      <c r="V171" s="426"/>
      <c r="W171" s="426"/>
      <c r="X171" s="426"/>
      <c r="Y171" s="426"/>
      <c r="Z171" s="426"/>
      <c r="AA171" s="426"/>
      <c r="AB171" s="426"/>
      <c r="AC171" s="426"/>
      <c r="AD171" s="426"/>
      <c r="AE171" s="426"/>
    </row>
    <row r="172" spans="1:31" ht="25.5" customHeight="1">
      <c r="A172" s="431">
        <v>171</v>
      </c>
      <c r="B172" s="425"/>
      <c r="C172" s="426"/>
      <c r="D172" s="426"/>
      <c r="E172" s="427"/>
      <c r="F172" s="426"/>
      <c r="G172" s="426"/>
      <c r="H172" s="426"/>
      <c r="I172" s="426"/>
      <c r="J172" s="426"/>
      <c r="K172" s="448"/>
      <c r="L172" s="426"/>
      <c r="M172" s="426"/>
      <c r="N172" s="426"/>
      <c r="O172" s="426"/>
      <c r="P172" s="426"/>
      <c r="Q172" s="426"/>
      <c r="R172" s="426"/>
      <c r="S172" s="426"/>
      <c r="T172" s="426"/>
      <c r="U172" s="426"/>
      <c r="V172" s="426"/>
      <c r="W172" s="426"/>
      <c r="X172" s="426"/>
      <c r="Y172" s="426"/>
      <c r="Z172" s="426"/>
      <c r="AA172" s="426"/>
      <c r="AB172" s="426"/>
      <c r="AC172" s="426"/>
      <c r="AD172" s="426"/>
      <c r="AE172" s="426"/>
    </row>
    <row r="173" spans="1:31" ht="25.5" customHeight="1">
      <c r="A173" s="431">
        <v>172</v>
      </c>
      <c r="B173" s="425"/>
      <c r="C173" s="426"/>
      <c r="D173" s="426"/>
      <c r="E173" s="427"/>
      <c r="F173" s="426"/>
      <c r="G173" s="426"/>
      <c r="H173" s="426"/>
      <c r="I173" s="426"/>
      <c r="J173" s="426"/>
      <c r="K173" s="448"/>
      <c r="L173" s="426"/>
      <c r="M173" s="426"/>
      <c r="N173" s="426"/>
      <c r="O173" s="426"/>
      <c r="P173" s="426"/>
      <c r="Q173" s="426"/>
      <c r="R173" s="426"/>
      <c r="S173" s="426"/>
      <c r="T173" s="426"/>
      <c r="U173" s="426"/>
      <c r="V173" s="426"/>
      <c r="W173" s="426"/>
      <c r="X173" s="426"/>
      <c r="Y173" s="426"/>
      <c r="Z173" s="426"/>
      <c r="AA173" s="426"/>
      <c r="AB173" s="426"/>
      <c r="AC173" s="426"/>
      <c r="AD173" s="426"/>
      <c r="AE173" s="426"/>
    </row>
    <row r="174" spans="1:31" ht="25.5" customHeight="1">
      <c r="A174" s="431">
        <v>173</v>
      </c>
      <c r="B174" s="425"/>
      <c r="C174" s="426"/>
      <c r="D174" s="426"/>
      <c r="E174" s="427"/>
      <c r="F174" s="426"/>
      <c r="G174" s="426"/>
      <c r="H174" s="426"/>
      <c r="I174" s="426"/>
      <c r="J174" s="426"/>
      <c r="K174" s="448"/>
      <c r="L174" s="426"/>
      <c r="M174" s="426"/>
      <c r="N174" s="426"/>
      <c r="O174" s="426"/>
      <c r="P174" s="426"/>
      <c r="Q174" s="426"/>
      <c r="R174" s="426"/>
      <c r="S174" s="426"/>
      <c r="T174" s="426"/>
      <c r="U174" s="426"/>
      <c r="V174" s="426"/>
      <c r="W174" s="426"/>
      <c r="X174" s="426"/>
      <c r="Y174" s="426"/>
      <c r="Z174" s="426"/>
      <c r="AA174" s="426"/>
      <c r="AB174" s="426"/>
      <c r="AC174" s="426"/>
      <c r="AD174" s="426"/>
      <c r="AE174" s="426"/>
    </row>
    <row r="175" spans="1:31" ht="25.5" customHeight="1">
      <c r="A175" s="431">
        <v>174</v>
      </c>
      <c r="B175" s="425"/>
      <c r="C175" s="426"/>
      <c r="D175" s="426"/>
      <c r="E175" s="427"/>
      <c r="F175" s="426"/>
      <c r="G175" s="426"/>
      <c r="H175" s="426"/>
      <c r="I175" s="426"/>
      <c r="J175" s="426"/>
      <c r="K175" s="448"/>
      <c r="L175" s="426"/>
      <c r="M175" s="426"/>
      <c r="N175" s="426"/>
      <c r="O175" s="426"/>
      <c r="P175" s="426"/>
      <c r="Q175" s="426"/>
      <c r="R175" s="426"/>
      <c r="S175" s="426"/>
      <c r="T175" s="426"/>
      <c r="U175" s="426"/>
      <c r="V175" s="426"/>
      <c r="W175" s="426"/>
      <c r="X175" s="426"/>
      <c r="Y175" s="426"/>
      <c r="Z175" s="426"/>
      <c r="AA175" s="426"/>
      <c r="AB175" s="426"/>
      <c r="AC175" s="426"/>
      <c r="AD175" s="426"/>
      <c r="AE175" s="426"/>
    </row>
    <row r="176" spans="1:31" ht="25.5" customHeight="1">
      <c r="A176" s="431">
        <v>175</v>
      </c>
      <c r="B176" s="425"/>
      <c r="C176" s="426"/>
      <c r="D176" s="426"/>
      <c r="E176" s="427"/>
      <c r="F176" s="426"/>
      <c r="G176" s="426"/>
      <c r="H176" s="426"/>
      <c r="I176" s="426"/>
      <c r="J176" s="426"/>
      <c r="K176" s="448"/>
      <c r="L176" s="426"/>
      <c r="M176" s="426"/>
      <c r="N176" s="426"/>
      <c r="O176" s="426"/>
      <c r="P176" s="426"/>
      <c r="Q176" s="426"/>
      <c r="R176" s="426"/>
      <c r="S176" s="426"/>
      <c r="T176" s="426"/>
      <c r="U176" s="426"/>
      <c r="V176" s="426"/>
      <c r="W176" s="426"/>
      <c r="X176" s="426"/>
      <c r="Y176" s="426"/>
      <c r="Z176" s="426"/>
      <c r="AA176" s="426"/>
      <c r="AB176" s="426"/>
      <c r="AC176" s="426"/>
      <c r="AD176" s="426"/>
      <c r="AE176" s="426"/>
    </row>
    <row r="177" spans="1:31" ht="25.5" customHeight="1">
      <c r="A177" s="431">
        <v>176</v>
      </c>
      <c r="B177" s="425"/>
      <c r="C177" s="426"/>
      <c r="D177" s="426"/>
      <c r="E177" s="427"/>
      <c r="F177" s="426"/>
      <c r="G177" s="426"/>
      <c r="H177" s="426"/>
      <c r="I177" s="426"/>
      <c r="J177" s="426"/>
      <c r="K177" s="448"/>
      <c r="L177" s="426"/>
      <c r="M177" s="426"/>
      <c r="N177" s="426"/>
      <c r="O177" s="426"/>
      <c r="P177" s="426"/>
      <c r="Q177" s="426"/>
      <c r="R177" s="426"/>
      <c r="S177" s="426"/>
      <c r="T177" s="426"/>
      <c r="U177" s="426"/>
      <c r="V177" s="426"/>
      <c r="W177" s="426"/>
      <c r="X177" s="426"/>
      <c r="Y177" s="426"/>
      <c r="Z177" s="426"/>
      <c r="AA177" s="426"/>
      <c r="AB177" s="426"/>
      <c r="AC177" s="426"/>
      <c r="AD177" s="426"/>
      <c r="AE177" s="426"/>
    </row>
    <row r="178" spans="1:31" ht="25.5" customHeight="1">
      <c r="A178" s="431">
        <v>177</v>
      </c>
      <c r="B178" s="425"/>
      <c r="C178" s="426"/>
      <c r="D178" s="426"/>
      <c r="E178" s="427"/>
      <c r="F178" s="426"/>
      <c r="G178" s="426"/>
      <c r="H178" s="426"/>
      <c r="I178" s="426"/>
      <c r="J178" s="426"/>
      <c r="K178" s="448"/>
      <c r="L178" s="426"/>
      <c r="M178" s="426"/>
      <c r="N178" s="426"/>
      <c r="O178" s="426"/>
      <c r="P178" s="426"/>
      <c r="Q178" s="426"/>
      <c r="R178" s="426"/>
      <c r="S178" s="426"/>
      <c r="T178" s="426"/>
      <c r="U178" s="426"/>
      <c r="V178" s="426"/>
      <c r="W178" s="426"/>
      <c r="X178" s="426"/>
      <c r="Y178" s="426"/>
      <c r="Z178" s="426"/>
      <c r="AA178" s="426"/>
      <c r="AB178" s="426"/>
      <c r="AC178" s="426"/>
      <c r="AD178" s="426"/>
      <c r="AE178" s="426"/>
    </row>
    <row r="179" spans="1:31" ht="25.5" customHeight="1">
      <c r="A179" s="431">
        <v>178</v>
      </c>
      <c r="B179" s="425"/>
      <c r="C179" s="426"/>
      <c r="D179" s="426"/>
      <c r="E179" s="427"/>
      <c r="F179" s="426"/>
      <c r="G179" s="426"/>
      <c r="H179" s="426"/>
      <c r="I179" s="426"/>
      <c r="J179" s="426"/>
      <c r="K179" s="448"/>
      <c r="L179" s="426"/>
      <c r="M179" s="426"/>
      <c r="N179" s="426"/>
      <c r="O179" s="426"/>
      <c r="P179" s="426"/>
      <c r="Q179" s="426"/>
      <c r="R179" s="426"/>
      <c r="S179" s="426"/>
      <c r="T179" s="426"/>
      <c r="U179" s="426"/>
      <c r="V179" s="426"/>
      <c r="W179" s="426"/>
      <c r="X179" s="426"/>
      <c r="Y179" s="426"/>
      <c r="Z179" s="426"/>
      <c r="AA179" s="426"/>
      <c r="AB179" s="426"/>
      <c r="AC179" s="426"/>
      <c r="AD179" s="426"/>
      <c r="AE179" s="426"/>
    </row>
    <row r="180" spans="1:31" ht="25.5" customHeight="1">
      <c r="A180" s="431">
        <v>179</v>
      </c>
      <c r="B180" s="425"/>
      <c r="C180" s="426"/>
      <c r="D180" s="426"/>
      <c r="E180" s="427"/>
      <c r="F180" s="426"/>
      <c r="G180" s="426"/>
      <c r="H180" s="426"/>
      <c r="I180" s="426"/>
      <c r="J180" s="426"/>
      <c r="K180" s="448"/>
      <c r="L180" s="426"/>
      <c r="M180" s="426"/>
      <c r="N180" s="426"/>
      <c r="O180" s="426"/>
      <c r="P180" s="426"/>
      <c r="Q180" s="426"/>
      <c r="R180" s="426"/>
      <c r="S180" s="426"/>
      <c r="T180" s="426"/>
      <c r="U180" s="426"/>
      <c r="V180" s="426"/>
      <c r="W180" s="426"/>
      <c r="X180" s="426"/>
      <c r="Y180" s="426"/>
      <c r="Z180" s="426"/>
      <c r="AA180" s="426"/>
      <c r="AB180" s="426"/>
      <c r="AC180" s="426"/>
      <c r="AD180" s="426"/>
      <c r="AE180" s="426"/>
    </row>
    <row r="181" spans="1:31" ht="25.5" customHeight="1">
      <c r="A181" s="431">
        <v>180</v>
      </c>
      <c r="B181" s="425"/>
      <c r="C181" s="426"/>
      <c r="D181" s="426"/>
      <c r="E181" s="427"/>
      <c r="F181" s="426"/>
      <c r="G181" s="426"/>
      <c r="H181" s="426"/>
      <c r="I181" s="426"/>
      <c r="J181" s="426"/>
      <c r="K181" s="448"/>
      <c r="L181" s="426"/>
      <c r="M181" s="426"/>
      <c r="N181" s="426"/>
      <c r="O181" s="426"/>
      <c r="P181" s="426"/>
      <c r="Q181" s="426"/>
      <c r="R181" s="426"/>
      <c r="S181" s="426"/>
      <c r="T181" s="426"/>
      <c r="U181" s="426"/>
      <c r="V181" s="426"/>
      <c r="W181" s="426"/>
      <c r="X181" s="426"/>
      <c r="Y181" s="426"/>
      <c r="Z181" s="426"/>
      <c r="AA181" s="426"/>
      <c r="AB181" s="426"/>
      <c r="AC181" s="426"/>
      <c r="AD181" s="426"/>
      <c r="AE181" s="426"/>
    </row>
    <row r="182" spans="1:31" ht="25.5" customHeight="1">
      <c r="A182" s="431">
        <v>181</v>
      </c>
      <c r="B182" s="425"/>
      <c r="C182" s="426"/>
      <c r="D182" s="426"/>
      <c r="E182" s="427"/>
      <c r="F182" s="426"/>
      <c r="G182" s="426"/>
      <c r="H182" s="426"/>
      <c r="I182" s="426"/>
      <c r="J182" s="426"/>
      <c r="K182" s="448"/>
      <c r="L182" s="426"/>
      <c r="M182" s="426"/>
      <c r="N182" s="426"/>
      <c r="O182" s="426"/>
      <c r="P182" s="426"/>
      <c r="Q182" s="426"/>
      <c r="R182" s="426"/>
      <c r="S182" s="426"/>
      <c r="T182" s="426"/>
      <c r="U182" s="426"/>
      <c r="V182" s="426"/>
      <c r="W182" s="426"/>
      <c r="X182" s="426"/>
      <c r="Y182" s="426"/>
      <c r="Z182" s="426"/>
      <c r="AA182" s="426"/>
      <c r="AB182" s="426"/>
      <c r="AC182" s="426"/>
      <c r="AD182" s="426"/>
      <c r="AE182" s="426"/>
    </row>
    <row r="183" spans="1:31" ht="25.5" customHeight="1">
      <c r="A183" s="431">
        <v>182</v>
      </c>
      <c r="B183" s="425"/>
      <c r="C183" s="426"/>
      <c r="D183" s="426"/>
      <c r="E183" s="427"/>
      <c r="F183" s="426"/>
      <c r="G183" s="426"/>
      <c r="H183" s="426"/>
      <c r="I183" s="426"/>
      <c r="J183" s="426"/>
      <c r="K183" s="448"/>
      <c r="L183" s="426"/>
      <c r="M183" s="426"/>
      <c r="N183" s="426"/>
      <c r="O183" s="426"/>
      <c r="P183" s="426"/>
      <c r="Q183" s="426"/>
      <c r="R183" s="426"/>
      <c r="S183" s="426"/>
      <c r="T183" s="426"/>
      <c r="U183" s="426"/>
      <c r="V183" s="426"/>
      <c r="W183" s="426"/>
      <c r="X183" s="426"/>
      <c r="Y183" s="426"/>
      <c r="Z183" s="426"/>
      <c r="AA183" s="426"/>
      <c r="AB183" s="426"/>
      <c r="AC183" s="426"/>
      <c r="AD183" s="426"/>
      <c r="AE183" s="426"/>
    </row>
    <row r="184" spans="1:31" ht="25.5" customHeight="1">
      <c r="A184" s="431">
        <v>183</v>
      </c>
      <c r="B184" s="425"/>
      <c r="C184" s="426"/>
      <c r="D184" s="426"/>
      <c r="E184" s="427"/>
      <c r="F184" s="426"/>
      <c r="G184" s="426"/>
      <c r="H184" s="426"/>
      <c r="I184" s="426"/>
      <c r="J184" s="426"/>
      <c r="K184" s="448"/>
      <c r="L184" s="426"/>
      <c r="M184" s="426"/>
      <c r="N184" s="426"/>
      <c r="O184" s="426"/>
      <c r="P184" s="426"/>
      <c r="Q184" s="426"/>
      <c r="R184" s="426"/>
      <c r="S184" s="426"/>
      <c r="T184" s="426"/>
      <c r="U184" s="426"/>
      <c r="V184" s="426"/>
      <c r="W184" s="426"/>
      <c r="X184" s="426"/>
      <c r="Y184" s="426"/>
      <c r="Z184" s="426"/>
      <c r="AA184" s="426"/>
      <c r="AB184" s="426"/>
      <c r="AC184" s="426"/>
      <c r="AD184" s="426"/>
      <c r="AE184" s="426"/>
    </row>
    <row r="185" spans="1:31" ht="25.5" customHeight="1">
      <c r="A185" s="431">
        <v>184</v>
      </c>
      <c r="B185" s="425"/>
      <c r="C185" s="426"/>
      <c r="D185" s="426"/>
      <c r="E185" s="427"/>
      <c r="F185" s="426"/>
      <c r="G185" s="426"/>
      <c r="H185" s="426"/>
      <c r="I185" s="426"/>
      <c r="J185" s="426"/>
      <c r="K185" s="448"/>
      <c r="L185" s="426"/>
      <c r="M185" s="426"/>
      <c r="N185" s="426"/>
      <c r="O185" s="426"/>
      <c r="P185" s="426"/>
      <c r="Q185" s="426"/>
      <c r="R185" s="426"/>
      <c r="S185" s="426"/>
      <c r="T185" s="426"/>
      <c r="U185" s="426"/>
      <c r="V185" s="426"/>
      <c r="W185" s="426"/>
      <c r="X185" s="426"/>
      <c r="Y185" s="426"/>
      <c r="Z185" s="426"/>
      <c r="AA185" s="426"/>
      <c r="AB185" s="426"/>
      <c r="AC185" s="426"/>
      <c r="AD185" s="426"/>
      <c r="AE185" s="426"/>
    </row>
    <row r="186" spans="1:31" ht="25.5" customHeight="1">
      <c r="A186" s="431">
        <v>185</v>
      </c>
      <c r="B186" s="425"/>
      <c r="C186" s="426"/>
      <c r="D186" s="426"/>
      <c r="E186" s="427"/>
      <c r="F186" s="426"/>
      <c r="G186" s="426"/>
      <c r="H186" s="426"/>
      <c r="I186" s="426"/>
      <c r="J186" s="426"/>
      <c r="K186" s="448"/>
      <c r="L186" s="426"/>
      <c r="M186" s="426"/>
      <c r="N186" s="426"/>
      <c r="O186" s="426"/>
      <c r="P186" s="426"/>
      <c r="Q186" s="426"/>
      <c r="R186" s="426"/>
      <c r="S186" s="426"/>
      <c r="T186" s="426"/>
      <c r="U186" s="426"/>
      <c r="V186" s="426"/>
      <c r="W186" s="426"/>
      <c r="X186" s="426"/>
      <c r="Y186" s="426"/>
      <c r="Z186" s="426"/>
      <c r="AA186" s="426"/>
      <c r="AB186" s="426"/>
      <c r="AC186" s="426"/>
      <c r="AD186" s="426"/>
      <c r="AE186" s="426"/>
    </row>
    <row r="187" spans="1:31" ht="25.5" customHeight="1">
      <c r="A187" s="431">
        <v>186</v>
      </c>
      <c r="B187" s="425"/>
      <c r="C187" s="426"/>
      <c r="D187" s="426"/>
      <c r="E187" s="427"/>
      <c r="F187" s="426"/>
      <c r="G187" s="426"/>
      <c r="H187" s="426"/>
      <c r="I187" s="426"/>
      <c r="J187" s="426"/>
      <c r="K187" s="448"/>
      <c r="L187" s="426"/>
      <c r="M187" s="426"/>
      <c r="N187" s="426"/>
      <c r="O187" s="426"/>
      <c r="P187" s="426"/>
      <c r="Q187" s="426"/>
      <c r="R187" s="426"/>
      <c r="S187" s="426"/>
      <c r="T187" s="426"/>
      <c r="U187" s="426"/>
      <c r="V187" s="426"/>
      <c r="W187" s="426"/>
      <c r="X187" s="426"/>
      <c r="Y187" s="426"/>
      <c r="Z187" s="426"/>
      <c r="AA187" s="426"/>
      <c r="AB187" s="426"/>
      <c r="AC187" s="426"/>
      <c r="AD187" s="426"/>
      <c r="AE187" s="426"/>
    </row>
    <row r="188" spans="1:31" ht="25.5" customHeight="1">
      <c r="A188" s="431">
        <v>187</v>
      </c>
      <c r="B188" s="425"/>
      <c r="C188" s="426"/>
      <c r="D188" s="426"/>
      <c r="E188" s="427"/>
      <c r="F188" s="426"/>
      <c r="G188" s="426"/>
      <c r="H188" s="426"/>
      <c r="I188" s="426"/>
      <c r="J188" s="426"/>
      <c r="K188" s="448"/>
      <c r="L188" s="426"/>
      <c r="M188" s="426"/>
      <c r="N188" s="426"/>
      <c r="O188" s="426"/>
      <c r="P188" s="426"/>
      <c r="Q188" s="426"/>
      <c r="R188" s="426"/>
      <c r="S188" s="426"/>
      <c r="T188" s="426"/>
      <c r="U188" s="426"/>
      <c r="V188" s="426"/>
      <c r="W188" s="426"/>
      <c r="X188" s="426"/>
      <c r="Y188" s="426"/>
      <c r="Z188" s="426"/>
      <c r="AA188" s="426"/>
      <c r="AB188" s="426"/>
      <c r="AC188" s="426"/>
      <c r="AD188" s="426"/>
      <c r="AE188" s="426"/>
    </row>
    <row r="189" spans="1:31" ht="25.5" customHeight="1">
      <c r="A189" s="431">
        <v>188</v>
      </c>
      <c r="B189" s="425"/>
      <c r="C189" s="426"/>
      <c r="D189" s="426"/>
      <c r="E189" s="427"/>
      <c r="F189" s="426"/>
      <c r="G189" s="426"/>
      <c r="H189" s="426"/>
      <c r="I189" s="426"/>
      <c r="J189" s="426"/>
      <c r="K189" s="448"/>
      <c r="L189" s="426"/>
      <c r="M189" s="426"/>
      <c r="N189" s="426"/>
      <c r="O189" s="426"/>
      <c r="P189" s="426"/>
      <c r="Q189" s="426"/>
      <c r="R189" s="426"/>
      <c r="S189" s="426"/>
      <c r="T189" s="426"/>
      <c r="U189" s="426"/>
      <c r="V189" s="426"/>
      <c r="W189" s="426"/>
      <c r="X189" s="426"/>
      <c r="Y189" s="426"/>
      <c r="Z189" s="426"/>
      <c r="AA189" s="426"/>
      <c r="AB189" s="426"/>
      <c r="AC189" s="426"/>
      <c r="AD189" s="426"/>
      <c r="AE189" s="426"/>
    </row>
    <row r="190" spans="1:31" ht="25.5" customHeight="1">
      <c r="A190" s="431">
        <v>189</v>
      </c>
      <c r="B190" s="425"/>
      <c r="C190" s="426"/>
      <c r="D190" s="426"/>
      <c r="E190" s="427"/>
      <c r="F190" s="426"/>
      <c r="G190" s="426"/>
      <c r="H190" s="426"/>
      <c r="I190" s="426"/>
      <c r="J190" s="426"/>
      <c r="K190" s="448"/>
      <c r="L190" s="426"/>
      <c r="M190" s="426"/>
      <c r="N190" s="426"/>
      <c r="O190" s="426"/>
      <c r="P190" s="426"/>
      <c r="Q190" s="426"/>
      <c r="R190" s="426"/>
      <c r="S190" s="426"/>
      <c r="T190" s="426"/>
      <c r="U190" s="426"/>
      <c r="V190" s="426"/>
      <c r="W190" s="426"/>
      <c r="X190" s="426"/>
      <c r="Y190" s="426"/>
      <c r="Z190" s="426"/>
      <c r="AA190" s="426"/>
      <c r="AB190" s="426"/>
      <c r="AC190" s="426"/>
      <c r="AD190" s="426"/>
      <c r="AE190" s="426"/>
    </row>
    <row r="191" spans="1:31" ht="25.5" customHeight="1">
      <c r="A191" s="431">
        <v>190</v>
      </c>
      <c r="B191" s="425"/>
      <c r="C191" s="426"/>
      <c r="D191" s="426"/>
      <c r="E191" s="427"/>
      <c r="F191" s="426"/>
      <c r="G191" s="426"/>
      <c r="H191" s="426"/>
      <c r="I191" s="426"/>
      <c r="J191" s="426"/>
      <c r="K191" s="448"/>
      <c r="L191" s="426"/>
      <c r="M191" s="426"/>
      <c r="N191" s="426"/>
      <c r="O191" s="426"/>
      <c r="P191" s="426"/>
      <c r="Q191" s="426"/>
      <c r="R191" s="426"/>
      <c r="S191" s="426"/>
      <c r="T191" s="426"/>
      <c r="U191" s="426"/>
      <c r="V191" s="426"/>
      <c r="W191" s="426"/>
      <c r="X191" s="426"/>
      <c r="Y191" s="426"/>
      <c r="Z191" s="426"/>
      <c r="AA191" s="426"/>
      <c r="AB191" s="426"/>
      <c r="AC191" s="426"/>
      <c r="AD191" s="426"/>
      <c r="AE191" s="426"/>
    </row>
    <row r="192" spans="1:31" ht="25.5" customHeight="1">
      <c r="A192" s="431">
        <v>191</v>
      </c>
      <c r="B192" s="425"/>
      <c r="C192" s="426"/>
      <c r="D192" s="426"/>
      <c r="E192" s="427"/>
      <c r="F192" s="426"/>
      <c r="G192" s="426"/>
      <c r="H192" s="426"/>
      <c r="I192" s="426"/>
      <c r="J192" s="426"/>
      <c r="K192" s="448"/>
      <c r="L192" s="426"/>
      <c r="M192" s="426"/>
      <c r="N192" s="426"/>
      <c r="O192" s="426"/>
      <c r="P192" s="426"/>
      <c r="Q192" s="426"/>
      <c r="R192" s="426"/>
      <c r="S192" s="426"/>
      <c r="T192" s="426"/>
      <c r="U192" s="426"/>
      <c r="V192" s="426"/>
      <c r="W192" s="426"/>
      <c r="X192" s="426"/>
      <c r="Y192" s="426"/>
      <c r="Z192" s="426"/>
      <c r="AA192" s="426"/>
      <c r="AB192" s="426"/>
      <c r="AC192" s="426"/>
      <c r="AD192" s="426"/>
      <c r="AE192" s="426"/>
    </row>
    <row r="193" spans="1:31" ht="25.5" customHeight="1">
      <c r="A193" s="431">
        <v>192</v>
      </c>
      <c r="B193" s="425"/>
      <c r="C193" s="426"/>
      <c r="D193" s="426"/>
      <c r="E193" s="427"/>
      <c r="F193" s="426"/>
      <c r="G193" s="426"/>
      <c r="H193" s="426"/>
      <c r="I193" s="426"/>
      <c r="J193" s="426"/>
      <c r="K193" s="448"/>
      <c r="L193" s="426"/>
      <c r="M193" s="426"/>
      <c r="N193" s="426"/>
      <c r="O193" s="426"/>
      <c r="P193" s="426"/>
      <c r="Q193" s="426"/>
      <c r="R193" s="426"/>
      <c r="S193" s="426"/>
      <c r="T193" s="426"/>
      <c r="U193" s="426"/>
      <c r="V193" s="426"/>
      <c r="W193" s="426"/>
      <c r="X193" s="426"/>
      <c r="Y193" s="426"/>
      <c r="Z193" s="426"/>
      <c r="AA193" s="426"/>
      <c r="AB193" s="426"/>
      <c r="AC193" s="426"/>
      <c r="AD193" s="426"/>
      <c r="AE193" s="426"/>
    </row>
    <row r="194" spans="1:31" ht="25.5" customHeight="1">
      <c r="A194" s="431">
        <v>193</v>
      </c>
      <c r="B194" s="425"/>
      <c r="C194" s="426"/>
      <c r="D194" s="426"/>
      <c r="E194" s="427"/>
      <c r="F194" s="426"/>
      <c r="G194" s="426"/>
      <c r="H194" s="426"/>
      <c r="I194" s="426"/>
      <c r="J194" s="426"/>
      <c r="K194" s="448"/>
      <c r="L194" s="426"/>
      <c r="M194" s="426"/>
      <c r="N194" s="426"/>
      <c r="O194" s="426"/>
      <c r="P194" s="426"/>
      <c r="Q194" s="426"/>
      <c r="R194" s="426"/>
      <c r="S194" s="426"/>
      <c r="T194" s="426"/>
      <c r="U194" s="426"/>
      <c r="V194" s="426"/>
      <c r="W194" s="426"/>
      <c r="X194" s="426"/>
      <c r="Y194" s="426"/>
      <c r="Z194" s="426"/>
      <c r="AA194" s="426"/>
      <c r="AB194" s="426"/>
      <c r="AC194" s="426"/>
      <c r="AD194" s="426"/>
      <c r="AE194" s="426"/>
    </row>
    <row r="195" spans="1:31" ht="25.5" customHeight="1">
      <c r="A195" s="431">
        <v>194</v>
      </c>
      <c r="B195" s="425"/>
      <c r="C195" s="426"/>
      <c r="D195" s="426"/>
      <c r="E195" s="427"/>
      <c r="F195" s="426"/>
      <c r="G195" s="426"/>
      <c r="H195" s="426"/>
      <c r="I195" s="426"/>
      <c r="J195" s="426"/>
      <c r="K195" s="448"/>
      <c r="L195" s="426"/>
      <c r="M195" s="426"/>
      <c r="N195" s="426"/>
      <c r="O195" s="426"/>
      <c r="P195" s="426"/>
      <c r="Q195" s="426"/>
      <c r="R195" s="426"/>
      <c r="S195" s="426"/>
      <c r="T195" s="426"/>
      <c r="U195" s="426"/>
      <c r="V195" s="426"/>
      <c r="W195" s="426"/>
      <c r="X195" s="426"/>
      <c r="Y195" s="426"/>
      <c r="Z195" s="426"/>
      <c r="AA195" s="426"/>
      <c r="AB195" s="426"/>
      <c r="AC195" s="426"/>
      <c r="AD195" s="426"/>
      <c r="AE195" s="426"/>
    </row>
    <row r="196" spans="1:31" ht="25.5" customHeight="1">
      <c r="A196" s="431">
        <v>195</v>
      </c>
      <c r="B196" s="425"/>
      <c r="C196" s="426"/>
      <c r="D196" s="426"/>
      <c r="E196" s="427"/>
      <c r="F196" s="426"/>
      <c r="G196" s="426"/>
      <c r="H196" s="426"/>
      <c r="I196" s="426"/>
      <c r="J196" s="426"/>
      <c r="K196" s="448"/>
      <c r="L196" s="426"/>
      <c r="M196" s="426"/>
      <c r="N196" s="426"/>
      <c r="O196" s="426"/>
      <c r="P196" s="426"/>
      <c r="Q196" s="426"/>
      <c r="R196" s="426"/>
      <c r="S196" s="426"/>
      <c r="T196" s="426"/>
      <c r="U196" s="426"/>
      <c r="V196" s="426"/>
      <c r="W196" s="426"/>
      <c r="X196" s="426"/>
      <c r="Y196" s="426"/>
      <c r="Z196" s="426"/>
      <c r="AA196" s="426"/>
      <c r="AB196" s="426"/>
      <c r="AC196" s="426"/>
      <c r="AD196" s="426"/>
      <c r="AE196" s="426"/>
    </row>
    <row r="197" spans="1:31" ht="25.5" customHeight="1">
      <c r="A197" s="431">
        <v>196</v>
      </c>
      <c r="B197" s="425"/>
      <c r="C197" s="426"/>
      <c r="D197" s="426"/>
      <c r="E197" s="427"/>
      <c r="F197" s="426"/>
      <c r="G197" s="426"/>
      <c r="H197" s="426"/>
      <c r="I197" s="426"/>
      <c r="J197" s="426"/>
      <c r="K197" s="448"/>
      <c r="L197" s="426"/>
      <c r="M197" s="426"/>
      <c r="N197" s="426"/>
      <c r="O197" s="426"/>
      <c r="P197" s="426"/>
      <c r="Q197" s="426"/>
      <c r="R197" s="426"/>
      <c r="S197" s="426"/>
      <c r="T197" s="426"/>
      <c r="U197" s="426"/>
      <c r="V197" s="426"/>
      <c r="W197" s="426"/>
      <c r="X197" s="426"/>
      <c r="Y197" s="426"/>
      <c r="Z197" s="426"/>
      <c r="AA197" s="426"/>
      <c r="AB197" s="426"/>
      <c r="AC197" s="426"/>
      <c r="AD197" s="426"/>
      <c r="AE197" s="426"/>
    </row>
    <row r="198" spans="1:31" ht="25.5" customHeight="1">
      <c r="A198" s="431">
        <v>197</v>
      </c>
      <c r="B198" s="425"/>
      <c r="C198" s="426"/>
      <c r="D198" s="426"/>
      <c r="E198" s="427"/>
      <c r="F198" s="426"/>
      <c r="G198" s="426"/>
      <c r="H198" s="426"/>
      <c r="I198" s="426"/>
      <c r="J198" s="426"/>
      <c r="K198" s="448"/>
      <c r="L198" s="426"/>
      <c r="M198" s="426"/>
      <c r="N198" s="426"/>
      <c r="O198" s="426"/>
      <c r="P198" s="426"/>
      <c r="Q198" s="426"/>
      <c r="R198" s="426"/>
      <c r="S198" s="426"/>
      <c r="T198" s="426"/>
      <c r="U198" s="426"/>
      <c r="V198" s="426"/>
      <c r="W198" s="426"/>
      <c r="X198" s="426"/>
      <c r="Y198" s="426"/>
      <c r="Z198" s="426"/>
      <c r="AA198" s="426"/>
      <c r="AB198" s="426"/>
      <c r="AC198" s="426"/>
      <c r="AD198" s="426"/>
      <c r="AE198" s="426"/>
    </row>
    <row r="199" spans="1:31" ht="25.5" customHeight="1">
      <c r="A199" s="431">
        <v>198</v>
      </c>
      <c r="B199" s="425"/>
      <c r="C199" s="426"/>
      <c r="D199" s="426"/>
      <c r="E199" s="427"/>
      <c r="F199" s="426"/>
      <c r="G199" s="426"/>
      <c r="H199" s="426"/>
      <c r="I199" s="426"/>
      <c r="J199" s="426"/>
      <c r="K199" s="448"/>
      <c r="L199" s="426"/>
      <c r="M199" s="426"/>
      <c r="N199" s="426"/>
      <c r="O199" s="426"/>
      <c r="P199" s="426"/>
      <c r="Q199" s="426"/>
      <c r="R199" s="426"/>
      <c r="S199" s="426"/>
      <c r="T199" s="426"/>
      <c r="U199" s="426"/>
      <c r="V199" s="426"/>
      <c r="W199" s="426"/>
      <c r="X199" s="426"/>
      <c r="Y199" s="426"/>
      <c r="Z199" s="426"/>
      <c r="AA199" s="426"/>
      <c r="AB199" s="426"/>
      <c r="AC199" s="426"/>
      <c r="AD199" s="426"/>
      <c r="AE199" s="426"/>
    </row>
    <row r="200" spans="1:31" ht="25.5" customHeight="1">
      <c r="A200" s="431">
        <v>199</v>
      </c>
      <c r="B200" s="425"/>
      <c r="C200" s="426"/>
      <c r="D200" s="426"/>
      <c r="E200" s="427"/>
      <c r="F200" s="426"/>
      <c r="G200" s="426"/>
      <c r="H200" s="426"/>
      <c r="I200" s="426"/>
      <c r="J200" s="426"/>
      <c r="K200" s="448"/>
      <c r="L200" s="426"/>
      <c r="M200" s="426"/>
      <c r="N200" s="426"/>
      <c r="O200" s="426"/>
      <c r="P200" s="426"/>
      <c r="Q200" s="426"/>
      <c r="R200" s="426"/>
      <c r="S200" s="426"/>
      <c r="T200" s="426"/>
      <c r="U200" s="426"/>
      <c r="V200" s="426"/>
      <c r="W200" s="426"/>
      <c r="X200" s="426"/>
      <c r="Y200" s="426"/>
      <c r="Z200" s="426"/>
      <c r="AA200" s="426"/>
      <c r="AB200" s="426"/>
      <c r="AC200" s="426"/>
      <c r="AD200" s="426"/>
      <c r="AE200" s="426"/>
    </row>
    <row r="201" spans="1:31" ht="25.5" customHeight="1">
      <c r="A201" s="431">
        <v>200</v>
      </c>
      <c r="B201" s="425"/>
      <c r="C201" s="426"/>
      <c r="D201" s="426"/>
      <c r="E201" s="427"/>
      <c r="F201" s="426"/>
      <c r="G201" s="426"/>
      <c r="H201" s="426"/>
      <c r="I201" s="426"/>
      <c r="J201" s="426"/>
      <c r="K201" s="448"/>
      <c r="L201" s="426"/>
      <c r="M201" s="426"/>
      <c r="N201" s="426"/>
      <c r="O201" s="426"/>
      <c r="P201" s="426"/>
      <c r="Q201" s="426"/>
      <c r="R201" s="426"/>
      <c r="S201" s="426"/>
      <c r="T201" s="426"/>
      <c r="U201" s="426"/>
      <c r="V201" s="426"/>
      <c r="W201" s="426"/>
      <c r="X201" s="426"/>
      <c r="Y201" s="426"/>
      <c r="Z201" s="426"/>
      <c r="AA201" s="426"/>
      <c r="AB201" s="426"/>
      <c r="AC201" s="426"/>
      <c r="AD201" s="426"/>
      <c r="AE201" s="426"/>
    </row>
    <row r="202" spans="1:31" ht="25.5" customHeight="1">
      <c r="A202" s="431">
        <v>201</v>
      </c>
      <c r="B202" s="425"/>
      <c r="C202" s="426"/>
      <c r="D202" s="426"/>
      <c r="E202" s="427"/>
      <c r="F202" s="426"/>
      <c r="G202" s="426"/>
      <c r="H202" s="426"/>
      <c r="I202" s="426"/>
      <c r="J202" s="426"/>
      <c r="K202" s="448"/>
      <c r="L202" s="426"/>
      <c r="M202" s="426"/>
      <c r="N202" s="426"/>
      <c r="O202" s="426"/>
      <c r="P202" s="426"/>
      <c r="Q202" s="426"/>
      <c r="R202" s="426"/>
      <c r="S202" s="426"/>
      <c r="T202" s="426"/>
      <c r="U202" s="426"/>
      <c r="V202" s="426"/>
      <c r="W202" s="426"/>
      <c r="X202" s="426"/>
      <c r="Y202" s="426"/>
      <c r="Z202" s="426"/>
      <c r="AA202" s="426"/>
      <c r="AB202" s="426"/>
      <c r="AC202" s="426"/>
      <c r="AD202" s="426"/>
      <c r="AE202" s="426"/>
    </row>
    <row r="203" spans="1:31" ht="25.5" customHeight="1">
      <c r="A203" s="431">
        <v>202</v>
      </c>
      <c r="B203" s="425"/>
      <c r="C203" s="426"/>
      <c r="D203" s="426"/>
      <c r="E203" s="427"/>
      <c r="F203" s="426"/>
      <c r="G203" s="426"/>
      <c r="H203" s="426"/>
      <c r="I203" s="426"/>
      <c r="J203" s="426"/>
      <c r="K203" s="448"/>
      <c r="L203" s="426"/>
      <c r="M203" s="426"/>
      <c r="N203" s="426"/>
      <c r="O203" s="426"/>
      <c r="P203" s="426"/>
      <c r="Q203" s="426"/>
      <c r="R203" s="426"/>
      <c r="S203" s="426"/>
      <c r="T203" s="426"/>
      <c r="U203" s="426"/>
      <c r="V203" s="426"/>
      <c r="W203" s="426"/>
      <c r="X203" s="426"/>
      <c r="Y203" s="426"/>
      <c r="Z203" s="426"/>
      <c r="AA203" s="426"/>
      <c r="AB203" s="426"/>
      <c r="AC203" s="426"/>
      <c r="AD203" s="426"/>
      <c r="AE203" s="426"/>
    </row>
    <row r="204" spans="1:31" ht="25.5" customHeight="1">
      <c r="A204" s="431">
        <v>203</v>
      </c>
      <c r="B204" s="425"/>
      <c r="C204" s="426"/>
      <c r="D204" s="426"/>
      <c r="E204" s="427"/>
      <c r="F204" s="426"/>
      <c r="G204" s="426"/>
      <c r="H204" s="426"/>
      <c r="I204" s="426"/>
      <c r="J204" s="426"/>
      <c r="K204" s="448"/>
      <c r="L204" s="426"/>
      <c r="M204" s="426"/>
      <c r="N204" s="426"/>
      <c r="O204" s="426"/>
      <c r="P204" s="426"/>
      <c r="Q204" s="426"/>
      <c r="R204" s="426"/>
      <c r="S204" s="426"/>
      <c r="T204" s="426"/>
      <c r="U204" s="426"/>
      <c r="V204" s="426"/>
      <c r="W204" s="426"/>
      <c r="X204" s="426"/>
      <c r="Y204" s="426"/>
      <c r="Z204" s="426"/>
      <c r="AA204" s="426"/>
      <c r="AB204" s="426"/>
      <c r="AC204" s="426"/>
      <c r="AD204" s="426"/>
      <c r="AE204" s="426"/>
    </row>
    <row r="205" spans="1:31" ht="25.5" customHeight="1">
      <c r="A205" s="431">
        <v>204</v>
      </c>
      <c r="B205" s="425"/>
      <c r="C205" s="426"/>
      <c r="D205" s="426"/>
      <c r="E205" s="427"/>
      <c r="F205" s="426"/>
      <c r="G205" s="426"/>
      <c r="H205" s="426"/>
      <c r="I205" s="426"/>
      <c r="J205" s="426"/>
      <c r="K205" s="448"/>
      <c r="L205" s="426"/>
      <c r="M205" s="426"/>
      <c r="N205" s="426"/>
      <c r="O205" s="426"/>
      <c r="P205" s="426"/>
      <c r="Q205" s="426"/>
      <c r="R205" s="426"/>
      <c r="S205" s="426"/>
      <c r="T205" s="426"/>
      <c r="U205" s="426"/>
      <c r="V205" s="426"/>
      <c r="W205" s="426"/>
      <c r="X205" s="426"/>
      <c r="Y205" s="426"/>
      <c r="Z205" s="426"/>
      <c r="AA205" s="426"/>
      <c r="AB205" s="426"/>
      <c r="AC205" s="426"/>
      <c r="AD205" s="426"/>
      <c r="AE205" s="426"/>
    </row>
    <row r="206" spans="1:31" ht="25.5" customHeight="1">
      <c r="A206" s="431">
        <v>205</v>
      </c>
      <c r="B206" s="425"/>
      <c r="C206" s="426"/>
      <c r="D206" s="426"/>
      <c r="E206" s="427"/>
      <c r="F206" s="426"/>
      <c r="G206" s="426"/>
      <c r="H206" s="426"/>
      <c r="I206" s="426"/>
      <c r="J206" s="426"/>
      <c r="K206" s="448"/>
      <c r="L206" s="426"/>
      <c r="M206" s="426"/>
      <c r="N206" s="426"/>
      <c r="O206" s="426"/>
      <c r="P206" s="426"/>
      <c r="Q206" s="426"/>
      <c r="R206" s="426"/>
      <c r="S206" s="426"/>
      <c r="T206" s="426"/>
      <c r="U206" s="426"/>
      <c r="V206" s="426"/>
      <c r="W206" s="426"/>
      <c r="X206" s="426"/>
      <c r="Y206" s="426"/>
      <c r="Z206" s="426"/>
      <c r="AA206" s="426"/>
      <c r="AB206" s="426"/>
      <c r="AC206" s="426"/>
      <c r="AD206" s="426"/>
      <c r="AE206" s="426"/>
    </row>
    <row r="207" spans="1:31" ht="25.5" customHeight="1">
      <c r="A207" s="431">
        <v>206</v>
      </c>
      <c r="B207" s="425"/>
      <c r="C207" s="426"/>
      <c r="D207" s="426"/>
      <c r="E207" s="427"/>
      <c r="F207" s="426"/>
      <c r="G207" s="426"/>
      <c r="H207" s="426"/>
      <c r="I207" s="426"/>
      <c r="J207" s="426"/>
      <c r="K207" s="448"/>
      <c r="L207" s="426"/>
      <c r="M207" s="426"/>
      <c r="N207" s="426"/>
      <c r="O207" s="426"/>
      <c r="P207" s="426"/>
      <c r="Q207" s="426"/>
      <c r="R207" s="426"/>
      <c r="S207" s="426"/>
      <c r="T207" s="426"/>
      <c r="U207" s="426"/>
      <c r="V207" s="426"/>
      <c r="W207" s="426"/>
      <c r="X207" s="426"/>
      <c r="Y207" s="426"/>
      <c r="Z207" s="426"/>
      <c r="AA207" s="426"/>
      <c r="AB207" s="426"/>
      <c r="AC207" s="426"/>
      <c r="AD207" s="426"/>
      <c r="AE207" s="426"/>
    </row>
    <row r="208" spans="1:31" ht="25.5" customHeight="1">
      <c r="A208" s="431">
        <v>207</v>
      </c>
      <c r="B208" s="425"/>
      <c r="C208" s="426"/>
      <c r="D208" s="426"/>
      <c r="E208" s="427"/>
      <c r="F208" s="426"/>
      <c r="G208" s="426"/>
      <c r="H208" s="426"/>
      <c r="I208" s="426"/>
      <c r="J208" s="426"/>
      <c r="K208" s="448"/>
      <c r="L208" s="426"/>
      <c r="M208" s="426"/>
      <c r="N208" s="426"/>
      <c r="O208" s="426"/>
      <c r="P208" s="426"/>
      <c r="Q208" s="426"/>
      <c r="R208" s="426"/>
      <c r="S208" s="426"/>
      <c r="T208" s="426"/>
      <c r="U208" s="426"/>
      <c r="V208" s="426"/>
      <c r="W208" s="426"/>
      <c r="X208" s="426"/>
      <c r="Y208" s="426"/>
      <c r="Z208" s="426"/>
      <c r="AA208" s="426"/>
      <c r="AB208" s="426"/>
      <c r="AC208" s="426"/>
      <c r="AD208" s="426"/>
      <c r="AE208" s="426"/>
    </row>
    <row r="209" spans="1:31" ht="25.5" customHeight="1">
      <c r="A209" s="431">
        <v>208</v>
      </c>
      <c r="B209" s="425"/>
      <c r="C209" s="426"/>
      <c r="D209" s="426"/>
      <c r="E209" s="427"/>
      <c r="F209" s="426"/>
      <c r="G209" s="426"/>
      <c r="H209" s="426"/>
      <c r="I209" s="426"/>
      <c r="J209" s="426"/>
      <c r="K209" s="448"/>
      <c r="L209" s="426"/>
      <c r="M209" s="426"/>
      <c r="N209" s="426"/>
      <c r="O209" s="426"/>
      <c r="P209" s="426"/>
      <c r="Q209" s="426"/>
      <c r="R209" s="426"/>
      <c r="S209" s="426"/>
      <c r="T209" s="426"/>
      <c r="U209" s="426"/>
      <c r="V209" s="426"/>
      <c r="W209" s="426"/>
      <c r="X209" s="426"/>
      <c r="Y209" s="426"/>
      <c r="Z209" s="426"/>
      <c r="AA209" s="426"/>
      <c r="AB209" s="426"/>
      <c r="AC209" s="426"/>
      <c r="AD209" s="426"/>
      <c r="AE209" s="426"/>
    </row>
    <row r="210" spans="1:31" ht="25.5" customHeight="1">
      <c r="A210" s="431">
        <v>209</v>
      </c>
      <c r="B210" s="425"/>
      <c r="C210" s="426"/>
      <c r="D210" s="426"/>
      <c r="E210" s="427"/>
      <c r="F210" s="426"/>
      <c r="G210" s="426"/>
      <c r="H210" s="426"/>
      <c r="I210" s="426"/>
      <c r="J210" s="426"/>
      <c r="K210" s="448"/>
      <c r="L210" s="426"/>
      <c r="M210" s="426"/>
      <c r="N210" s="426"/>
      <c r="O210" s="426"/>
      <c r="P210" s="426"/>
      <c r="Q210" s="426"/>
      <c r="R210" s="426"/>
      <c r="S210" s="426"/>
      <c r="T210" s="426"/>
      <c r="U210" s="426"/>
      <c r="V210" s="426"/>
      <c r="W210" s="426"/>
      <c r="X210" s="426"/>
      <c r="Y210" s="426"/>
      <c r="Z210" s="426"/>
      <c r="AA210" s="426"/>
      <c r="AB210" s="426"/>
      <c r="AC210" s="426"/>
      <c r="AD210" s="426"/>
      <c r="AE210" s="426"/>
    </row>
    <row r="211" spans="1:31" ht="25.5" customHeight="1">
      <c r="A211" s="431">
        <v>210</v>
      </c>
      <c r="B211" s="425"/>
      <c r="C211" s="426"/>
      <c r="D211" s="426"/>
      <c r="E211" s="427"/>
      <c r="F211" s="426"/>
      <c r="G211" s="426"/>
      <c r="H211" s="426"/>
      <c r="I211" s="426"/>
      <c r="J211" s="426"/>
      <c r="K211" s="448"/>
      <c r="L211" s="426"/>
      <c r="M211" s="426"/>
      <c r="N211" s="426"/>
      <c r="O211" s="426"/>
      <c r="P211" s="426"/>
      <c r="Q211" s="426"/>
      <c r="R211" s="426"/>
      <c r="S211" s="426"/>
      <c r="T211" s="426"/>
      <c r="U211" s="426"/>
      <c r="V211" s="426"/>
      <c r="W211" s="426"/>
      <c r="X211" s="426"/>
      <c r="Y211" s="426"/>
      <c r="Z211" s="426"/>
      <c r="AA211" s="426"/>
      <c r="AB211" s="426"/>
      <c r="AC211" s="426"/>
      <c r="AD211" s="426"/>
      <c r="AE211" s="426"/>
    </row>
    <row r="212" spans="1:31" ht="25.5" customHeight="1">
      <c r="A212" s="431">
        <v>211</v>
      </c>
      <c r="B212" s="425"/>
      <c r="C212" s="426"/>
      <c r="D212" s="426"/>
      <c r="E212" s="427"/>
      <c r="F212" s="426"/>
      <c r="G212" s="426"/>
      <c r="H212" s="426"/>
      <c r="I212" s="426"/>
      <c r="J212" s="426"/>
      <c r="K212" s="448"/>
      <c r="L212" s="426"/>
      <c r="M212" s="426"/>
      <c r="N212" s="426"/>
      <c r="O212" s="426"/>
      <c r="P212" s="426"/>
      <c r="Q212" s="426"/>
      <c r="R212" s="426"/>
      <c r="S212" s="426"/>
      <c r="T212" s="426"/>
      <c r="U212" s="426"/>
      <c r="V212" s="426"/>
      <c r="W212" s="426"/>
      <c r="X212" s="426"/>
      <c r="Y212" s="426"/>
      <c r="Z212" s="426"/>
      <c r="AA212" s="426"/>
      <c r="AB212" s="426"/>
      <c r="AC212" s="426"/>
      <c r="AD212" s="426"/>
      <c r="AE212" s="426"/>
    </row>
    <row r="213" spans="1:31" ht="25.5" customHeight="1">
      <c r="A213" s="431">
        <v>212</v>
      </c>
      <c r="B213" s="425"/>
      <c r="C213" s="426"/>
      <c r="D213" s="426"/>
      <c r="E213" s="427"/>
      <c r="F213" s="426"/>
      <c r="G213" s="426"/>
      <c r="H213" s="426"/>
      <c r="I213" s="426"/>
      <c r="J213" s="426"/>
      <c r="K213" s="448"/>
      <c r="L213" s="426"/>
      <c r="M213" s="426"/>
      <c r="N213" s="426"/>
      <c r="O213" s="426"/>
      <c r="P213" s="426"/>
      <c r="Q213" s="426"/>
      <c r="R213" s="426"/>
      <c r="S213" s="426"/>
      <c r="T213" s="426"/>
      <c r="U213" s="426"/>
      <c r="V213" s="426"/>
      <c r="W213" s="426"/>
      <c r="X213" s="426"/>
      <c r="Y213" s="426"/>
      <c r="Z213" s="426"/>
      <c r="AA213" s="426"/>
      <c r="AB213" s="426"/>
      <c r="AC213" s="426"/>
      <c r="AD213" s="426"/>
      <c r="AE213" s="426"/>
    </row>
    <row r="214" spans="1:31" ht="25.5" customHeight="1">
      <c r="A214" s="431">
        <v>213</v>
      </c>
      <c r="B214" s="425"/>
      <c r="C214" s="426"/>
      <c r="D214" s="426"/>
      <c r="E214" s="427"/>
      <c r="F214" s="426"/>
      <c r="G214" s="426"/>
      <c r="H214" s="426"/>
      <c r="I214" s="426"/>
      <c r="J214" s="426"/>
      <c r="K214" s="448"/>
      <c r="L214" s="426"/>
      <c r="M214" s="426"/>
      <c r="N214" s="426"/>
      <c r="O214" s="426"/>
      <c r="P214" s="426"/>
      <c r="Q214" s="426"/>
      <c r="R214" s="426"/>
      <c r="S214" s="426"/>
      <c r="T214" s="426"/>
      <c r="U214" s="426"/>
      <c r="V214" s="426"/>
      <c r="W214" s="426"/>
      <c r="X214" s="426"/>
      <c r="Y214" s="426"/>
      <c r="Z214" s="426"/>
      <c r="AA214" s="426"/>
      <c r="AB214" s="426"/>
      <c r="AC214" s="426"/>
      <c r="AD214" s="426"/>
      <c r="AE214" s="426"/>
    </row>
    <row r="215" spans="1:31" ht="25.5" customHeight="1">
      <c r="A215" s="431">
        <v>214</v>
      </c>
      <c r="B215" s="425"/>
      <c r="C215" s="426"/>
      <c r="D215" s="426"/>
      <c r="E215" s="427"/>
      <c r="F215" s="426"/>
      <c r="G215" s="426"/>
      <c r="H215" s="426"/>
      <c r="I215" s="426"/>
      <c r="J215" s="426"/>
      <c r="K215" s="448"/>
      <c r="L215" s="426"/>
      <c r="M215" s="426"/>
      <c r="N215" s="426"/>
      <c r="O215" s="426"/>
      <c r="P215" s="426"/>
      <c r="Q215" s="426"/>
      <c r="R215" s="426"/>
      <c r="S215" s="426"/>
      <c r="T215" s="426"/>
      <c r="U215" s="426"/>
      <c r="V215" s="426"/>
      <c r="W215" s="426"/>
      <c r="X215" s="426"/>
      <c r="Y215" s="426"/>
      <c r="Z215" s="426"/>
      <c r="AA215" s="426"/>
      <c r="AB215" s="426"/>
      <c r="AC215" s="426"/>
      <c r="AD215" s="426"/>
      <c r="AE215" s="426"/>
    </row>
    <row r="216" spans="1:31" ht="25.5" customHeight="1">
      <c r="A216" s="431">
        <v>215</v>
      </c>
      <c r="B216" s="425"/>
      <c r="C216" s="426"/>
      <c r="D216" s="426"/>
      <c r="E216" s="427"/>
      <c r="F216" s="426"/>
      <c r="G216" s="426"/>
      <c r="H216" s="426"/>
      <c r="I216" s="426"/>
      <c r="J216" s="426"/>
      <c r="K216" s="448"/>
      <c r="L216" s="426"/>
      <c r="M216" s="426"/>
      <c r="N216" s="426"/>
      <c r="O216" s="426"/>
      <c r="P216" s="426"/>
      <c r="Q216" s="426"/>
      <c r="R216" s="426"/>
      <c r="S216" s="426"/>
      <c r="T216" s="426"/>
      <c r="U216" s="426"/>
      <c r="V216" s="426"/>
      <c r="W216" s="426"/>
      <c r="X216" s="426"/>
      <c r="Y216" s="426"/>
      <c r="Z216" s="426"/>
      <c r="AA216" s="426"/>
      <c r="AB216" s="426"/>
      <c r="AC216" s="426"/>
      <c r="AD216" s="426"/>
      <c r="AE216" s="426"/>
    </row>
    <row r="217" spans="1:31" ht="25.5" customHeight="1">
      <c r="A217" s="431">
        <v>216</v>
      </c>
      <c r="B217" s="425"/>
      <c r="C217" s="426"/>
      <c r="D217" s="426"/>
      <c r="E217" s="427"/>
      <c r="F217" s="426"/>
      <c r="G217" s="426"/>
      <c r="H217" s="426"/>
      <c r="I217" s="426"/>
      <c r="J217" s="426"/>
      <c r="K217" s="448"/>
      <c r="L217" s="426"/>
      <c r="M217" s="426"/>
      <c r="N217" s="426"/>
      <c r="O217" s="426"/>
      <c r="P217" s="426"/>
      <c r="Q217" s="426"/>
      <c r="R217" s="426"/>
      <c r="S217" s="426"/>
      <c r="T217" s="426"/>
      <c r="U217" s="426"/>
      <c r="V217" s="426"/>
      <c r="W217" s="426"/>
      <c r="X217" s="426"/>
      <c r="Y217" s="426"/>
      <c r="Z217" s="426"/>
      <c r="AA217" s="426"/>
      <c r="AB217" s="426"/>
      <c r="AC217" s="426"/>
      <c r="AD217" s="426"/>
      <c r="AE217" s="426"/>
    </row>
    <row r="218" spans="1:31" ht="25.5" customHeight="1">
      <c r="A218" s="431">
        <v>217</v>
      </c>
      <c r="B218" s="425"/>
      <c r="C218" s="426"/>
      <c r="D218" s="426"/>
      <c r="E218" s="427"/>
      <c r="F218" s="426"/>
      <c r="G218" s="426"/>
      <c r="H218" s="426"/>
      <c r="I218" s="426"/>
      <c r="J218" s="426"/>
      <c r="K218" s="448"/>
      <c r="L218" s="426"/>
      <c r="M218" s="426"/>
      <c r="N218" s="426"/>
      <c r="O218" s="426"/>
      <c r="P218" s="426"/>
      <c r="Q218" s="426"/>
      <c r="R218" s="426"/>
      <c r="S218" s="426"/>
      <c r="T218" s="426"/>
      <c r="U218" s="426"/>
      <c r="V218" s="426"/>
      <c r="W218" s="426"/>
      <c r="X218" s="426"/>
      <c r="Y218" s="426"/>
      <c r="Z218" s="426"/>
      <c r="AA218" s="426"/>
      <c r="AB218" s="426"/>
      <c r="AC218" s="426"/>
      <c r="AD218" s="426"/>
      <c r="AE218" s="426"/>
    </row>
    <row r="219" spans="1:31" ht="25.5" customHeight="1">
      <c r="A219" s="431">
        <v>218</v>
      </c>
      <c r="B219" s="425"/>
      <c r="C219" s="426"/>
      <c r="D219" s="426"/>
      <c r="E219" s="427"/>
      <c r="F219" s="426"/>
      <c r="G219" s="426"/>
      <c r="H219" s="426"/>
      <c r="I219" s="426"/>
      <c r="J219" s="426"/>
      <c r="K219" s="448"/>
      <c r="L219" s="426"/>
      <c r="M219" s="426"/>
      <c r="N219" s="426"/>
      <c r="O219" s="426"/>
      <c r="P219" s="426"/>
      <c r="Q219" s="426"/>
      <c r="R219" s="426"/>
      <c r="S219" s="426"/>
      <c r="T219" s="426"/>
      <c r="U219" s="426"/>
      <c r="V219" s="426"/>
      <c r="W219" s="426"/>
      <c r="X219" s="426"/>
      <c r="Y219" s="426"/>
      <c r="Z219" s="426"/>
      <c r="AA219" s="426"/>
      <c r="AB219" s="426"/>
      <c r="AC219" s="426"/>
      <c r="AD219" s="426"/>
      <c r="AE219" s="426"/>
    </row>
    <row r="220" spans="1:31" ht="25.5" customHeight="1">
      <c r="A220" s="431">
        <v>219</v>
      </c>
      <c r="B220" s="425"/>
      <c r="C220" s="426"/>
      <c r="D220" s="426"/>
      <c r="E220" s="427"/>
      <c r="F220" s="426"/>
      <c r="G220" s="426"/>
      <c r="H220" s="426"/>
      <c r="I220" s="426"/>
      <c r="J220" s="426"/>
      <c r="K220" s="448"/>
      <c r="L220" s="426"/>
      <c r="M220" s="426"/>
      <c r="N220" s="426"/>
      <c r="O220" s="426"/>
      <c r="P220" s="426"/>
      <c r="Q220" s="426"/>
      <c r="R220" s="426"/>
      <c r="S220" s="426"/>
      <c r="T220" s="426"/>
      <c r="U220" s="426"/>
      <c r="V220" s="426"/>
      <c r="W220" s="426"/>
      <c r="X220" s="426"/>
      <c r="Y220" s="426"/>
      <c r="Z220" s="426"/>
      <c r="AA220" s="426"/>
      <c r="AB220" s="426"/>
      <c r="AC220" s="426"/>
      <c r="AD220" s="426"/>
      <c r="AE220" s="426"/>
    </row>
    <row r="221" spans="1:31" ht="25.5" customHeight="1">
      <c r="A221" s="431">
        <v>220</v>
      </c>
      <c r="B221" s="425"/>
      <c r="C221" s="426"/>
      <c r="D221" s="426"/>
      <c r="E221" s="427"/>
      <c r="F221" s="426"/>
      <c r="G221" s="426"/>
      <c r="H221" s="426"/>
      <c r="I221" s="426"/>
      <c r="J221" s="426"/>
      <c r="K221" s="448"/>
      <c r="L221" s="426"/>
      <c r="M221" s="426"/>
      <c r="N221" s="426"/>
      <c r="O221" s="426"/>
      <c r="P221" s="426"/>
      <c r="Q221" s="426"/>
      <c r="R221" s="426"/>
      <c r="S221" s="426"/>
      <c r="T221" s="426"/>
      <c r="U221" s="426"/>
      <c r="V221" s="426"/>
      <c r="W221" s="426"/>
      <c r="X221" s="426"/>
      <c r="Y221" s="426"/>
      <c r="Z221" s="426"/>
      <c r="AA221" s="426"/>
      <c r="AB221" s="426"/>
      <c r="AC221" s="426"/>
      <c r="AD221" s="426"/>
      <c r="AE221" s="426"/>
    </row>
    <row r="222" spans="1:31" ht="25.5" customHeight="1">
      <c r="A222" s="431">
        <v>221</v>
      </c>
      <c r="B222" s="425"/>
      <c r="C222" s="426"/>
      <c r="D222" s="426"/>
      <c r="E222" s="427"/>
      <c r="F222" s="426"/>
      <c r="G222" s="426"/>
      <c r="H222" s="426"/>
      <c r="I222" s="426"/>
      <c r="J222" s="426"/>
      <c r="K222" s="448"/>
      <c r="L222" s="426"/>
      <c r="M222" s="426"/>
      <c r="N222" s="426"/>
      <c r="O222" s="426"/>
      <c r="P222" s="426"/>
      <c r="Q222" s="426"/>
      <c r="R222" s="426"/>
      <c r="S222" s="426"/>
      <c r="T222" s="426"/>
      <c r="U222" s="426"/>
      <c r="V222" s="426"/>
      <c r="W222" s="426"/>
      <c r="X222" s="426"/>
      <c r="Y222" s="426"/>
      <c r="Z222" s="426"/>
      <c r="AA222" s="426"/>
      <c r="AB222" s="426"/>
      <c r="AC222" s="426"/>
      <c r="AD222" s="426"/>
      <c r="AE222" s="426"/>
    </row>
    <row r="223" spans="1:31" ht="25.5" customHeight="1">
      <c r="A223" s="431">
        <v>222</v>
      </c>
      <c r="B223" s="425"/>
      <c r="C223" s="426"/>
      <c r="D223" s="426"/>
      <c r="E223" s="427"/>
      <c r="F223" s="426"/>
      <c r="G223" s="426"/>
      <c r="H223" s="426"/>
      <c r="I223" s="426"/>
      <c r="J223" s="426"/>
      <c r="K223" s="448"/>
      <c r="L223" s="426"/>
      <c r="M223" s="426"/>
      <c r="N223" s="426"/>
      <c r="O223" s="426"/>
      <c r="P223" s="426"/>
      <c r="Q223" s="426"/>
      <c r="R223" s="426"/>
      <c r="S223" s="426"/>
      <c r="T223" s="426"/>
      <c r="U223" s="426"/>
      <c r="V223" s="426"/>
      <c r="W223" s="426"/>
      <c r="X223" s="426"/>
      <c r="Y223" s="426"/>
      <c r="Z223" s="426"/>
      <c r="AA223" s="426"/>
      <c r="AB223" s="426"/>
      <c r="AC223" s="426"/>
      <c r="AD223" s="426"/>
      <c r="AE223" s="426"/>
    </row>
    <row r="224" spans="1:31" ht="25.5" customHeight="1">
      <c r="A224" s="431">
        <v>223</v>
      </c>
      <c r="B224" s="425"/>
      <c r="C224" s="426"/>
      <c r="D224" s="426"/>
      <c r="E224" s="427"/>
      <c r="F224" s="426"/>
      <c r="G224" s="426"/>
      <c r="H224" s="426"/>
      <c r="I224" s="426"/>
      <c r="J224" s="426"/>
      <c r="K224" s="448"/>
      <c r="L224" s="426"/>
      <c r="M224" s="426"/>
      <c r="N224" s="426"/>
      <c r="O224" s="426"/>
      <c r="P224" s="426"/>
      <c r="Q224" s="426"/>
      <c r="R224" s="426"/>
      <c r="S224" s="426"/>
      <c r="T224" s="426"/>
      <c r="U224" s="426"/>
      <c r="V224" s="426"/>
      <c r="W224" s="426"/>
      <c r="X224" s="426"/>
      <c r="Y224" s="426"/>
      <c r="Z224" s="426"/>
      <c r="AA224" s="426"/>
      <c r="AB224" s="426"/>
      <c r="AC224" s="426"/>
      <c r="AD224" s="426"/>
      <c r="AE224" s="426"/>
    </row>
    <row r="225" spans="1:31" ht="25.5" customHeight="1">
      <c r="A225" s="431">
        <v>224</v>
      </c>
      <c r="B225" s="425"/>
      <c r="C225" s="426"/>
      <c r="D225" s="426"/>
      <c r="E225" s="427"/>
      <c r="F225" s="426"/>
      <c r="G225" s="426"/>
      <c r="H225" s="426"/>
      <c r="I225" s="426"/>
      <c r="J225" s="426"/>
      <c r="K225" s="448"/>
      <c r="L225" s="426"/>
      <c r="M225" s="426"/>
      <c r="N225" s="426"/>
      <c r="O225" s="426"/>
      <c r="P225" s="426"/>
      <c r="Q225" s="426"/>
      <c r="R225" s="426"/>
      <c r="S225" s="426"/>
      <c r="T225" s="426"/>
      <c r="U225" s="426"/>
      <c r="V225" s="426"/>
      <c r="W225" s="426"/>
      <c r="X225" s="426"/>
      <c r="Y225" s="426"/>
      <c r="Z225" s="426"/>
      <c r="AA225" s="426"/>
      <c r="AB225" s="426"/>
      <c r="AC225" s="426"/>
      <c r="AD225" s="426"/>
      <c r="AE225" s="426"/>
    </row>
    <row r="226" spans="1:31" ht="25.5" customHeight="1">
      <c r="A226" s="431">
        <v>225</v>
      </c>
      <c r="B226" s="425"/>
      <c r="C226" s="426"/>
      <c r="D226" s="426"/>
      <c r="E226" s="427"/>
      <c r="F226" s="426"/>
      <c r="G226" s="426"/>
      <c r="H226" s="426"/>
      <c r="I226" s="426"/>
      <c r="J226" s="426"/>
      <c r="K226" s="448"/>
      <c r="L226" s="426"/>
      <c r="M226" s="426"/>
      <c r="N226" s="426"/>
      <c r="O226" s="426"/>
      <c r="P226" s="426"/>
      <c r="Q226" s="426"/>
      <c r="R226" s="426"/>
      <c r="S226" s="426"/>
      <c r="T226" s="426"/>
      <c r="U226" s="426"/>
      <c r="V226" s="426"/>
      <c r="W226" s="426"/>
      <c r="X226" s="426"/>
      <c r="Y226" s="426"/>
      <c r="Z226" s="426"/>
      <c r="AA226" s="426"/>
      <c r="AB226" s="426"/>
      <c r="AC226" s="426"/>
      <c r="AD226" s="426"/>
      <c r="AE226" s="426"/>
    </row>
    <row r="227" spans="1:31" ht="25.5" customHeight="1">
      <c r="A227" s="431">
        <v>226</v>
      </c>
      <c r="B227" s="425"/>
      <c r="C227" s="426"/>
      <c r="D227" s="426"/>
      <c r="E227" s="427"/>
      <c r="F227" s="426"/>
      <c r="G227" s="426"/>
      <c r="H227" s="426"/>
      <c r="I227" s="426"/>
      <c r="J227" s="426"/>
      <c r="K227" s="448"/>
      <c r="L227" s="426"/>
      <c r="M227" s="426"/>
      <c r="N227" s="426"/>
      <c r="O227" s="426"/>
      <c r="P227" s="426"/>
      <c r="Q227" s="426"/>
      <c r="R227" s="426"/>
      <c r="S227" s="426"/>
      <c r="T227" s="426"/>
      <c r="U227" s="426"/>
      <c r="V227" s="426"/>
      <c r="W227" s="426"/>
      <c r="X227" s="426"/>
      <c r="Y227" s="426"/>
      <c r="Z227" s="426"/>
      <c r="AA227" s="426"/>
      <c r="AB227" s="426"/>
      <c r="AC227" s="426"/>
      <c r="AD227" s="426"/>
      <c r="AE227" s="426"/>
    </row>
    <row r="228" spans="1:31" ht="25.5" customHeight="1">
      <c r="A228" s="431">
        <v>227</v>
      </c>
      <c r="B228" s="425"/>
      <c r="C228" s="426"/>
      <c r="D228" s="426"/>
      <c r="E228" s="427"/>
      <c r="F228" s="426"/>
      <c r="G228" s="426"/>
      <c r="H228" s="426"/>
      <c r="I228" s="426"/>
      <c r="J228" s="426"/>
      <c r="K228" s="448"/>
      <c r="L228" s="426"/>
      <c r="M228" s="426"/>
      <c r="N228" s="426"/>
      <c r="O228" s="426"/>
      <c r="P228" s="426"/>
      <c r="Q228" s="426"/>
      <c r="R228" s="426"/>
      <c r="S228" s="426"/>
      <c r="T228" s="426"/>
      <c r="U228" s="426"/>
      <c r="V228" s="426"/>
      <c r="W228" s="426"/>
      <c r="X228" s="426"/>
      <c r="Y228" s="426"/>
      <c r="Z228" s="426"/>
      <c r="AA228" s="426"/>
      <c r="AB228" s="426"/>
      <c r="AC228" s="426"/>
      <c r="AD228" s="426"/>
      <c r="AE228" s="426"/>
    </row>
    <row r="229" spans="1:31" ht="25.5" customHeight="1">
      <c r="A229" s="431">
        <v>228</v>
      </c>
      <c r="B229" s="425"/>
      <c r="C229" s="426"/>
      <c r="D229" s="426"/>
      <c r="E229" s="427"/>
      <c r="F229" s="426"/>
      <c r="G229" s="426"/>
      <c r="H229" s="426"/>
      <c r="I229" s="426"/>
      <c r="J229" s="426"/>
      <c r="K229" s="448"/>
      <c r="L229" s="426"/>
      <c r="M229" s="426"/>
      <c r="N229" s="426"/>
      <c r="O229" s="426"/>
      <c r="P229" s="426"/>
      <c r="Q229" s="426"/>
      <c r="R229" s="426"/>
      <c r="S229" s="426"/>
      <c r="T229" s="426"/>
      <c r="U229" s="426"/>
      <c r="V229" s="426"/>
      <c r="W229" s="426"/>
      <c r="X229" s="426"/>
      <c r="Y229" s="426"/>
      <c r="Z229" s="426"/>
      <c r="AA229" s="426"/>
      <c r="AB229" s="426"/>
      <c r="AC229" s="426"/>
      <c r="AD229" s="426"/>
      <c r="AE229" s="426"/>
    </row>
    <row r="230" spans="1:31" ht="25.5" customHeight="1">
      <c r="A230" s="431">
        <v>229</v>
      </c>
      <c r="B230" s="425"/>
      <c r="C230" s="426"/>
      <c r="D230" s="426"/>
      <c r="E230" s="427"/>
      <c r="F230" s="426"/>
      <c r="G230" s="426"/>
      <c r="H230" s="426"/>
      <c r="I230" s="426"/>
      <c r="J230" s="426"/>
      <c r="K230" s="448"/>
      <c r="L230" s="426"/>
      <c r="M230" s="426"/>
      <c r="N230" s="426"/>
      <c r="O230" s="426"/>
      <c r="P230" s="426"/>
      <c r="Q230" s="426"/>
      <c r="R230" s="426"/>
      <c r="S230" s="426"/>
      <c r="T230" s="426"/>
      <c r="U230" s="426"/>
      <c r="V230" s="426"/>
      <c r="W230" s="426"/>
      <c r="X230" s="426"/>
      <c r="Y230" s="426"/>
      <c r="Z230" s="426"/>
      <c r="AA230" s="426"/>
      <c r="AB230" s="426"/>
      <c r="AC230" s="426"/>
      <c r="AD230" s="426"/>
      <c r="AE230" s="426"/>
    </row>
    <row r="231" spans="1:31" ht="25.5" customHeight="1">
      <c r="A231" s="431">
        <v>230</v>
      </c>
      <c r="B231" s="425"/>
      <c r="C231" s="426"/>
      <c r="D231" s="426"/>
      <c r="E231" s="427"/>
      <c r="F231" s="426"/>
      <c r="G231" s="426"/>
      <c r="H231" s="426"/>
      <c r="I231" s="426"/>
      <c r="J231" s="426"/>
      <c r="K231" s="448"/>
      <c r="L231" s="426"/>
      <c r="M231" s="426"/>
      <c r="N231" s="426"/>
      <c r="O231" s="426"/>
      <c r="P231" s="426"/>
      <c r="Q231" s="426"/>
      <c r="R231" s="426"/>
      <c r="S231" s="426"/>
      <c r="T231" s="426"/>
      <c r="U231" s="426"/>
      <c r="V231" s="426"/>
      <c r="W231" s="426"/>
      <c r="X231" s="426"/>
      <c r="Y231" s="426"/>
      <c r="Z231" s="426"/>
      <c r="AA231" s="426"/>
      <c r="AB231" s="426"/>
      <c r="AC231" s="426"/>
      <c r="AD231" s="426"/>
      <c r="AE231" s="426"/>
    </row>
    <row r="232" spans="1:31" ht="25.5" customHeight="1">
      <c r="A232" s="431">
        <v>231</v>
      </c>
      <c r="B232" s="425"/>
      <c r="C232" s="426"/>
      <c r="D232" s="426"/>
      <c r="E232" s="427"/>
      <c r="F232" s="426"/>
      <c r="G232" s="426"/>
      <c r="H232" s="426"/>
      <c r="I232" s="426"/>
      <c r="J232" s="426"/>
      <c r="K232" s="448"/>
      <c r="L232" s="426"/>
      <c r="M232" s="426"/>
      <c r="N232" s="426"/>
      <c r="O232" s="426"/>
      <c r="P232" s="426"/>
      <c r="Q232" s="426"/>
      <c r="R232" s="426"/>
      <c r="S232" s="426"/>
      <c r="T232" s="426"/>
      <c r="U232" s="426"/>
      <c r="V232" s="426"/>
      <c r="W232" s="426"/>
      <c r="X232" s="426"/>
      <c r="Y232" s="426"/>
      <c r="Z232" s="426"/>
      <c r="AA232" s="426"/>
      <c r="AB232" s="426"/>
      <c r="AC232" s="426"/>
      <c r="AD232" s="426"/>
      <c r="AE232" s="426"/>
    </row>
    <row r="233" spans="1:31" ht="25.5" customHeight="1">
      <c r="A233" s="431">
        <v>232</v>
      </c>
      <c r="B233" s="425"/>
      <c r="C233" s="426"/>
      <c r="D233" s="426"/>
      <c r="E233" s="427"/>
      <c r="F233" s="426"/>
      <c r="G233" s="426"/>
      <c r="H233" s="426"/>
      <c r="I233" s="426"/>
      <c r="J233" s="426"/>
      <c r="K233" s="448"/>
      <c r="L233" s="426"/>
      <c r="M233" s="426"/>
      <c r="N233" s="426"/>
      <c r="O233" s="426"/>
      <c r="P233" s="426"/>
      <c r="Q233" s="426"/>
      <c r="R233" s="426"/>
      <c r="S233" s="426"/>
      <c r="T233" s="426"/>
      <c r="U233" s="426"/>
      <c r="V233" s="426"/>
      <c r="W233" s="426"/>
      <c r="X233" s="426"/>
      <c r="Y233" s="426"/>
      <c r="Z233" s="426"/>
      <c r="AA233" s="426"/>
      <c r="AB233" s="426"/>
      <c r="AC233" s="426"/>
      <c r="AD233" s="426"/>
      <c r="AE233" s="426"/>
    </row>
    <row r="234" spans="1:31" ht="25.5" customHeight="1">
      <c r="A234" s="431">
        <v>233</v>
      </c>
      <c r="B234" s="425"/>
      <c r="C234" s="426"/>
      <c r="D234" s="426"/>
      <c r="E234" s="427"/>
      <c r="F234" s="426"/>
      <c r="G234" s="426"/>
      <c r="H234" s="426"/>
      <c r="I234" s="426"/>
      <c r="J234" s="426"/>
      <c r="K234" s="448"/>
      <c r="L234" s="426"/>
      <c r="M234" s="426"/>
      <c r="N234" s="426"/>
      <c r="O234" s="426"/>
      <c r="P234" s="426"/>
      <c r="Q234" s="426"/>
      <c r="R234" s="426"/>
      <c r="S234" s="426"/>
      <c r="T234" s="426"/>
      <c r="U234" s="426"/>
      <c r="V234" s="426"/>
      <c r="W234" s="426"/>
      <c r="X234" s="426"/>
      <c r="Y234" s="426"/>
      <c r="Z234" s="426"/>
      <c r="AA234" s="426"/>
      <c r="AB234" s="426"/>
      <c r="AC234" s="426"/>
      <c r="AD234" s="426"/>
      <c r="AE234" s="426"/>
    </row>
    <row r="235" spans="1:31" ht="25.5" customHeight="1">
      <c r="A235" s="431">
        <v>234</v>
      </c>
      <c r="B235" s="425"/>
      <c r="C235" s="426"/>
      <c r="D235" s="426"/>
      <c r="E235" s="427"/>
      <c r="F235" s="426"/>
      <c r="G235" s="426"/>
      <c r="H235" s="426"/>
      <c r="I235" s="426"/>
      <c r="J235" s="426"/>
      <c r="K235" s="448"/>
      <c r="L235" s="426"/>
      <c r="M235" s="426"/>
      <c r="N235" s="426"/>
      <c r="O235" s="426"/>
      <c r="P235" s="426"/>
      <c r="Q235" s="426"/>
      <c r="R235" s="426"/>
      <c r="S235" s="426"/>
      <c r="T235" s="426"/>
      <c r="U235" s="426"/>
      <c r="V235" s="426"/>
      <c r="W235" s="426"/>
      <c r="X235" s="426"/>
      <c r="Y235" s="426"/>
      <c r="Z235" s="426"/>
      <c r="AA235" s="426"/>
      <c r="AB235" s="426"/>
      <c r="AC235" s="426"/>
      <c r="AD235" s="426"/>
      <c r="AE235" s="426"/>
    </row>
    <row r="236" spans="1:31" ht="25.5" customHeight="1">
      <c r="A236" s="431">
        <v>235</v>
      </c>
      <c r="B236" s="425"/>
      <c r="C236" s="426"/>
      <c r="D236" s="426"/>
      <c r="E236" s="427"/>
      <c r="F236" s="426"/>
      <c r="G236" s="426"/>
      <c r="H236" s="426"/>
      <c r="I236" s="426"/>
      <c r="J236" s="426"/>
      <c r="K236" s="448"/>
      <c r="L236" s="426"/>
      <c r="M236" s="426"/>
      <c r="N236" s="426"/>
      <c r="O236" s="426"/>
      <c r="P236" s="426"/>
      <c r="Q236" s="426"/>
      <c r="R236" s="426"/>
      <c r="S236" s="426"/>
      <c r="T236" s="426"/>
      <c r="U236" s="426"/>
      <c r="V236" s="426"/>
      <c r="W236" s="426"/>
      <c r="X236" s="426"/>
      <c r="Y236" s="426"/>
      <c r="Z236" s="426"/>
      <c r="AA236" s="426"/>
      <c r="AB236" s="426"/>
      <c r="AC236" s="426"/>
      <c r="AD236" s="426"/>
      <c r="AE236" s="426"/>
    </row>
    <row r="237" spans="1:31" ht="25.5" customHeight="1">
      <c r="A237" s="431">
        <v>236</v>
      </c>
      <c r="B237" s="425"/>
      <c r="C237" s="426"/>
      <c r="D237" s="426"/>
      <c r="E237" s="427"/>
      <c r="F237" s="426"/>
      <c r="G237" s="426"/>
      <c r="H237" s="426"/>
      <c r="I237" s="426"/>
      <c r="J237" s="426"/>
      <c r="K237" s="448"/>
      <c r="L237" s="426"/>
      <c r="M237" s="426"/>
      <c r="N237" s="426"/>
      <c r="O237" s="426"/>
      <c r="P237" s="426"/>
      <c r="Q237" s="426"/>
      <c r="R237" s="426"/>
      <c r="S237" s="426"/>
      <c r="T237" s="426"/>
      <c r="U237" s="426"/>
      <c r="V237" s="426"/>
      <c r="W237" s="426"/>
      <c r="X237" s="426"/>
      <c r="Y237" s="426"/>
      <c r="Z237" s="426"/>
      <c r="AA237" s="426"/>
      <c r="AB237" s="426"/>
      <c r="AC237" s="426"/>
      <c r="AD237" s="426"/>
      <c r="AE237" s="426"/>
    </row>
    <row r="238" spans="1:31" ht="25.5" customHeight="1">
      <c r="A238" s="431">
        <v>237</v>
      </c>
      <c r="B238" s="425"/>
      <c r="C238" s="426"/>
      <c r="D238" s="426"/>
      <c r="E238" s="427"/>
      <c r="F238" s="426"/>
      <c r="G238" s="426"/>
      <c r="H238" s="426"/>
      <c r="I238" s="426"/>
      <c r="J238" s="426"/>
      <c r="K238" s="448"/>
      <c r="L238" s="426"/>
      <c r="M238" s="426"/>
      <c r="N238" s="426"/>
      <c r="O238" s="426"/>
      <c r="P238" s="426"/>
      <c r="Q238" s="426"/>
      <c r="R238" s="426"/>
      <c r="S238" s="426"/>
      <c r="T238" s="426"/>
      <c r="U238" s="426"/>
      <c r="V238" s="426"/>
      <c r="W238" s="426"/>
      <c r="X238" s="426"/>
      <c r="Y238" s="426"/>
      <c r="Z238" s="426"/>
      <c r="AA238" s="426"/>
      <c r="AB238" s="426"/>
      <c r="AC238" s="426"/>
      <c r="AD238" s="426"/>
      <c r="AE238" s="426"/>
    </row>
    <row r="239" spans="1:31" ht="25.5" customHeight="1">
      <c r="A239" s="431">
        <v>238</v>
      </c>
      <c r="B239" s="425"/>
      <c r="C239" s="426"/>
      <c r="D239" s="426"/>
      <c r="E239" s="427"/>
      <c r="F239" s="426"/>
      <c r="G239" s="426"/>
      <c r="H239" s="426"/>
      <c r="I239" s="426"/>
      <c r="J239" s="426"/>
      <c r="K239" s="448"/>
      <c r="L239" s="426"/>
      <c r="M239" s="426"/>
      <c r="N239" s="426"/>
      <c r="O239" s="426"/>
      <c r="P239" s="426"/>
      <c r="Q239" s="426"/>
      <c r="R239" s="426"/>
      <c r="S239" s="426"/>
      <c r="T239" s="426"/>
      <c r="U239" s="426"/>
      <c r="V239" s="426"/>
      <c r="W239" s="426"/>
      <c r="X239" s="426"/>
      <c r="Y239" s="426"/>
      <c r="Z239" s="426"/>
      <c r="AA239" s="426"/>
      <c r="AB239" s="426"/>
      <c r="AC239" s="426"/>
      <c r="AD239" s="426"/>
      <c r="AE239" s="426"/>
    </row>
    <row r="240" spans="1:31" ht="25.5" customHeight="1">
      <c r="A240" s="431">
        <v>239</v>
      </c>
      <c r="B240" s="425"/>
      <c r="C240" s="426"/>
      <c r="D240" s="426"/>
      <c r="E240" s="427"/>
      <c r="F240" s="426"/>
      <c r="G240" s="426"/>
      <c r="H240" s="426"/>
      <c r="I240" s="426"/>
      <c r="J240" s="426"/>
      <c r="K240" s="448"/>
      <c r="L240" s="426"/>
      <c r="M240" s="426"/>
      <c r="N240" s="426"/>
      <c r="O240" s="426"/>
      <c r="P240" s="426"/>
      <c r="Q240" s="426"/>
      <c r="R240" s="426"/>
      <c r="S240" s="426"/>
      <c r="T240" s="426"/>
      <c r="U240" s="426"/>
      <c r="V240" s="426"/>
      <c r="W240" s="426"/>
      <c r="X240" s="426"/>
      <c r="Y240" s="426"/>
      <c r="Z240" s="426"/>
      <c r="AA240" s="426"/>
      <c r="AB240" s="426"/>
      <c r="AC240" s="426"/>
      <c r="AD240" s="426"/>
      <c r="AE240" s="426"/>
    </row>
    <row r="241" spans="1:31" ht="25.5" customHeight="1">
      <c r="A241" s="431">
        <v>240</v>
      </c>
      <c r="B241" s="425"/>
      <c r="C241" s="426"/>
      <c r="D241" s="426"/>
      <c r="E241" s="427"/>
      <c r="F241" s="426"/>
      <c r="G241" s="426"/>
      <c r="H241" s="426"/>
      <c r="I241" s="426"/>
      <c r="J241" s="426"/>
      <c r="K241" s="448"/>
      <c r="L241" s="426"/>
      <c r="M241" s="426"/>
      <c r="N241" s="426"/>
      <c r="O241" s="426"/>
      <c r="P241" s="426"/>
      <c r="Q241" s="426"/>
      <c r="R241" s="426"/>
      <c r="S241" s="426"/>
      <c r="T241" s="426"/>
      <c r="U241" s="426"/>
      <c r="V241" s="426"/>
      <c r="W241" s="426"/>
      <c r="X241" s="426"/>
      <c r="Y241" s="426"/>
      <c r="Z241" s="426"/>
      <c r="AA241" s="426"/>
      <c r="AB241" s="426"/>
      <c r="AC241" s="426"/>
      <c r="AD241" s="426"/>
      <c r="AE241" s="426"/>
    </row>
    <row r="242" spans="1:31" ht="25.5" customHeight="1">
      <c r="A242" s="431">
        <v>241</v>
      </c>
      <c r="B242" s="425"/>
      <c r="C242" s="426"/>
      <c r="D242" s="426"/>
      <c r="E242" s="427"/>
      <c r="F242" s="426"/>
      <c r="G242" s="426"/>
      <c r="H242" s="426"/>
      <c r="I242" s="426"/>
      <c r="J242" s="426"/>
      <c r="K242" s="448"/>
      <c r="L242" s="426"/>
      <c r="M242" s="426"/>
      <c r="N242" s="426"/>
      <c r="O242" s="426"/>
      <c r="P242" s="426"/>
      <c r="Q242" s="426"/>
      <c r="R242" s="426"/>
      <c r="S242" s="426"/>
      <c r="T242" s="426"/>
      <c r="U242" s="426"/>
      <c r="V242" s="426"/>
      <c r="W242" s="426"/>
      <c r="X242" s="426"/>
      <c r="Y242" s="426"/>
      <c r="Z242" s="426"/>
      <c r="AA242" s="426"/>
      <c r="AB242" s="426"/>
      <c r="AC242" s="426"/>
      <c r="AD242" s="426"/>
      <c r="AE242" s="426"/>
    </row>
    <row r="243" spans="1:31" ht="25.5" customHeight="1">
      <c r="A243" s="431">
        <v>242</v>
      </c>
      <c r="B243" s="425"/>
      <c r="C243" s="426"/>
      <c r="D243" s="426"/>
      <c r="E243" s="427"/>
      <c r="F243" s="426"/>
      <c r="G243" s="426"/>
      <c r="H243" s="426"/>
      <c r="I243" s="426"/>
      <c r="J243" s="426"/>
      <c r="K243" s="448"/>
      <c r="L243" s="426"/>
      <c r="M243" s="426"/>
      <c r="N243" s="426"/>
      <c r="O243" s="426"/>
      <c r="P243" s="426"/>
      <c r="Q243" s="426"/>
      <c r="R243" s="426"/>
      <c r="S243" s="426"/>
      <c r="T243" s="426"/>
      <c r="U243" s="426"/>
      <c r="V243" s="426"/>
      <c r="W243" s="426"/>
      <c r="X243" s="426"/>
      <c r="Y243" s="426"/>
      <c r="Z243" s="426"/>
      <c r="AA243" s="426"/>
      <c r="AB243" s="426"/>
      <c r="AC243" s="426"/>
      <c r="AD243" s="426"/>
      <c r="AE243" s="426"/>
    </row>
    <row r="244" spans="1:31" ht="25.5" customHeight="1">
      <c r="A244" s="431">
        <v>243</v>
      </c>
      <c r="B244" s="425"/>
      <c r="C244" s="426"/>
      <c r="D244" s="426"/>
      <c r="E244" s="427"/>
      <c r="F244" s="426"/>
      <c r="G244" s="426"/>
      <c r="H244" s="426"/>
      <c r="I244" s="426"/>
      <c r="J244" s="426"/>
      <c r="K244" s="448"/>
      <c r="L244" s="426"/>
      <c r="M244" s="426"/>
      <c r="N244" s="426"/>
      <c r="O244" s="426"/>
      <c r="P244" s="426"/>
      <c r="Q244" s="426"/>
      <c r="R244" s="426"/>
      <c r="S244" s="426"/>
      <c r="T244" s="426"/>
      <c r="U244" s="426"/>
      <c r="V244" s="426"/>
      <c r="W244" s="426"/>
      <c r="X244" s="426"/>
      <c r="Y244" s="426"/>
      <c r="Z244" s="426"/>
      <c r="AA244" s="426"/>
      <c r="AB244" s="426"/>
      <c r="AC244" s="426"/>
      <c r="AD244" s="426"/>
      <c r="AE244" s="426"/>
    </row>
    <row r="245" spans="1:31" ht="25.5" customHeight="1">
      <c r="A245" s="431">
        <v>244</v>
      </c>
      <c r="B245" s="425"/>
      <c r="C245" s="426"/>
      <c r="D245" s="426"/>
      <c r="E245" s="427"/>
      <c r="F245" s="426"/>
      <c r="G245" s="426"/>
      <c r="H245" s="426"/>
      <c r="I245" s="426"/>
      <c r="J245" s="426"/>
      <c r="K245" s="448"/>
      <c r="L245" s="426"/>
      <c r="M245" s="426"/>
      <c r="N245" s="426"/>
      <c r="O245" s="426"/>
      <c r="P245" s="426"/>
      <c r="Q245" s="426"/>
      <c r="R245" s="426"/>
      <c r="S245" s="426"/>
      <c r="T245" s="426"/>
      <c r="U245" s="426"/>
      <c r="V245" s="426"/>
      <c r="W245" s="426"/>
      <c r="X245" s="426"/>
      <c r="Y245" s="426"/>
      <c r="Z245" s="426"/>
      <c r="AA245" s="426"/>
      <c r="AB245" s="426"/>
      <c r="AC245" s="426"/>
      <c r="AD245" s="426"/>
      <c r="AE245" s="426"/>
    </row>
    <row r="246" spans="1:31" ht="25.5" customHeight="1">
      <c r="A246" s="431">
        <v>245</v>
      </c>
      <c r="B246" s="425"/>
      <c r="C246" s="426"/>
      <c r="D246" s="426"/>
      <c r="E246" s="427"/>
      <c r="F246" s="426"/>
      <c r="G246" s="426"/>
      <c r="H246" s="426"/>
      <c r="I246" s="426"/>
      <c r="J246" s="426"/>
      <c r="K246" s="448"/>
      <c r="L246" s="426"/>
      <c r="M246" s="426"/>
      <c r="N246" s="426"/>
      <c r="O246" s="426"/>
      <c r="P246" s="426"/>
      <c r="Q246" s="426"/>
      <c r="R246" s="426"/>
      <c r="S246" s="426"/>
      <c r="T246" s="426"/>
      <c r="U246" s="426"/>
      <c r="V246" s="426"/>
      <c r="W246" s="426"/>
      <c r="X246" s="426"/>
      <c r="Y246" s="426"/>
      <c r="Z246" s="426"/>
      <c r="AA246" s="426"/>
      <c r="AB246" s="426"/>
      <c r="AC246" s="426"/>
      <c r="AD246" s="426"/>
      <c r="AE246" s="426"/>
    </row>
    <row r="247" spans="1:31" ht="25.5" customHeight="1">
      <c r="A247" s="431">
        <v>246</v>
      </c>
      <c r="B247" s="425"/>
      <c r="C247" s="426"/>
      <c r="D247" s="426"/>
      <c r="E247" s="427"/>
      <c r="F247" s="426"/>
      <c r="G247" s="426"/>
      <c r="H247" s="426"/>
      <c r="I247" s="426"/>
      <c r="J247" s="426"/>
      <c r="K247" s="448"/>
      <c r="L247" s="426"/>
      <c r="M247" s="426"/>
      <c r="N247" s="426"/>
      <c r="O247" s="426"/>
      <c r="P247" s="426"/>
      <c r="Q247" s="426"/>
      <c r="R247" s="426"/>
      <c r="S247" s="426"/>
      <c r="T247" s="426"/>
      <c r="U247" s="426"/>
      <c r="V247" s="426"/>
      <c r="W247" s="426"/>
      <c r="X247" s="426"/>
      <c r="Y247" s="426"/>
      <c r="Z247" s="426"/>
      <c r="AA247" s="426"/>
      <c r="AB247" s="426"/>
      <c r="AC247" s="426"/>
      <c r="AD247" s="426"/>
      <c r="AE247" s="426"/>
    </row>
    <row r="248" spans="1:31" ht="25.5" customHeight="1">
      <c r="A248" s="431">
        <v>247</v>
      </c>
      <c r="B248" s="425"/>
      <c r="C248" s="426"/>
      <c r="D248" s="426"/>
      <c r="E248" s="427"/>
      <c r="F248" s="426"/>
      <c r="G248" s="426"/>
      <c r="H248" s="426"/>
      <c r="I248" s="426"/>
      <c r="J248" s="426"/>
      <c r="K248" s="448"/>
      <c r="L248" s="426"/>
      <c r="M248" s="426"/>
      <c r="N248" s="426"/>
      <c r="O248" s="426"/>
      <c r="P248" s="426"/>
      <c r="Q248" s="426"/>
      <c r="R248" s="426"/>
      <c r="S248" s="426"/>
      <c r="T248" s="426"/>
      <c r="U248" s="426"/>
      <c r="V248" s="426"/>
      <c r="W248" s="426"/>
      <c r="X248" s="426"/>
      <c r="Y248" s="426"/>
      <c r="Z248" s="426"/>
      <c r="AA248" s="426"/>
      <c r="AB248" s="426"/>
      <c r="AC248" s="426"/>
      <c r="AD248" s="426"/>
      <c r="AE248" s="426"/>
    </row>
    <row r="249" spans="1:31" ht="25.5" customHeight="1">
      <c r="A249" s="431">
        <v>248</v>
      </c>
      <c r="B249" s="425"/>
      <c r="C249" s="426"/>
      <c r="D249" s="426"/>
      <c r="E249" s="427"/>
      <c r="F249" s="426"/>
      <c r="G249" s="426"/>
      <c r="H249" s="426"/>
      <c r="I249" s="426"/>
      <c r="J249" s="426"/>
      <c r="K249" s="448"/>
      <c r="L249" s="426"/>
      <c r="M249" s="426"/>
      <c r="N249" s="426"/>
      <c r="O249" s="426"/>
      <c r="P249" s="426"/>
      <c r="Q249" s="426"/>
      <c r="R249" s="426"/>
      <c r="S249" s="426"/>
      <c r="T249" s="426"/>
      <c r="U249" s="426"/>
      <c r="V249" s="426"/>
      <c r="W249" s="426"/>
      <c r="X249" s="426"/>
      <c r="Y249" s="426"/>
      <c r="Z249" s="426"/>
      <c r="AA249" s="426"/>
      <c r="AB249" s="426"/>
      <c r="AC249" s="426"/>
      <c r="AD249" s="426"/>
      <c r="AE249" s="426"/>
    </row>
    <row r="250" spans="1:31" ht="25.5" customHeight="1">
      <c r="A250" s="431">
        <v>249</v>
      </c>
      <c r="B250" s="425"/>
      <c r="C250" s="426"/>
      <c r="D250" s="426"/>
      <c r="E250" s="427"/>
      <c r="F250" s="426"/>
      <c r="G250" s="426"/>
      <c r="H250" s="426"/>
      <c r="I250" s="426"/>
      <c r="J250" s="426"/>
      <c r="K250" s="448"/>
      <c r="L250" s="426"/>
      <c r="M250" s="426"/>
      <c r="N250" s="426"/>
      <c r="O250" s="426"/>
      <c r="P250" s="426"/>
      <c r="Q250" s="426"/>
      <c r="R250" s="426"/>
      <c r="S250" s="426"/>
      <c r="T250" s="426"/>
      <c r="U250" s="426"/>
      <c r="V250" s="426"/>
      <c r="W250" s="426"/>
      <c r="X250" s="426"/>
      <c r="Y250" s="426"/>
      <c r="Z250" s="426"/>
      <c r="AA250" s="426"/>
      <c r="AB250" s="426"/>
      <c r="AC250" s="426"/>
      <c r="AD250" s="426"/>
      <c r="AE250" s="426"/>
    </row>
    <row r="251" spans="1:31" ht="25.5" customHeight="1">
      <c r="A251" s="431">
        <v>250</v>
      </c>
      <c r="B251" s="425"/>
      <c r="C251" s="426"/>
      <c r="D251" s="426"/>
      <c r="E251" s="427"/>
      <c r="F251" s="426"/>
      <c r="G251" s="426"/>
      <c r="H251" s="426"/>
      <c r="I251" s="426"/>
      <c r="J251" s="426"/>
      <c r="K251" s="448"/>
      <c r="L251" s="426"/>
      <c r="M251" s="426"/>
      <c r="N251" s="426"/>
      <c r="O251" s="426"/>
      <c r="P251" s="426"/>
      <c r="Q251" s="426"/>
      <c r="R251" s="426"/>
      <c r="S251" s="426"/>
      <c r="T251" s="426"/>
      <c r="U251" s="426"/>
      <c r="V251" s="426"/>
      <c r="W251" s="426"/>
      <c r="X251" s="426"/>
      <c r="Y251" s="426"/>
      <c r="Z251" s="426"/>
      <c r="AA251" s="426"/>
      <c r="AB251" s="426"/>
      <c r="AC251" s="426"/>
      <c r="AD251" s="426"/>
      <c r="AE251" s="426"/>
    </row>
    <row r="252" spans="1:31" ht="25.5" customHeight="1">
      <c r="A252" s="431">
        <v>251</v>
      </c>
      <c r="B252" s="425"/>
      <c r="C252" s="426"/>
      <c r="D252" s="426"/>
      <c r="E252" s="427"/>
      <c r="F252" s="426"/>
      <c r="G252" s="426"/>
      <c r="H252" s="426"/>
      <c r="I252" s="426"/>
      <c r="J252" s="426"/>
      <c r="K252" s="448"/>
      <c r="L252" s="426"/>
      <c r="M252" s="426"/>
      <c r="N252" s="426"/>
      <c r="O252" s="426"/>
      <c r="P252" s="426"/>
      <c r="Q252" s="426"/>
      <c r="R252" s="426"/>
      <c r="S252" s="426"/>
      <c r="T252" s="426"/>
      <c r="U252" s="426"/>
      <c r="V252" s="426"/>
      <c r="W252" s="426"/>
      <c r="X252" s="426"/>
      <c r="Y252" s="426"/>
      <c r="Z252" s="426"/>
      <c r="AA252" s="426"/>
      <c r="AB252" s="426"/>
      <c r="AC252" s="426"/>
      <c r="AD252" s="426"/>
      <c r="AE252" s="426"/>
    </row>
    <row r="253" spans="1:31" ht="25.5" customHeight="1">
      <c r="A253" s="431">
        <v>252</v>
      </c>
      <c r="B253" s="425"/>
      <c r="C253" s="426"/>
      <c r="D253" s="426"/>
      <c r="E253" s="427"/>
      <c r="F253" s="426"/>
      <c r="G253" s="426"/>
      <c r="H253" s="426"/>
      <c r="I253" s="426"/>
      <c r="J253" s="426"/>
      <c r="K253" s="448"/>
      <c r="L253" s="426"/>
      <c r="M253" s="426"/>
      <c r="N253" s="426"/>
      <c r="O253" s="426"/>
      <c r="P253" s="426"/>
      <c r="Q253" s="426"/>
      <c r="R253" s="426"/>
      <c r="S253" s="426"/>
      <c r="T253" s="426"/>
      <c r="U253" s="426"/>
      <c r="V253" s="426"/>
      <c r="W253" s="426"/>
      <c r="X253" s="426"/>
      <c r="Y253" s="426"/>
      <c r="Z253" s="426"/>
      <c r="AA253" s="426"/>
      <c r="AB253" s="426"/>
      <c r="AC253" s="426"/>
      <c r="AD253" s="426"/>
      <c r="AE253" s="426"/>
    </row>
    <row r="254" spans="1:31" ht="25.5" customHeight="1">
      <c r="A254" s="431">
        <v>253</v>
      </c>
      <c r="B254" s="425"/>
      <c r="C254" s="426"/>
      <c r="D254" s="426"/>
      <c r="E254" s="427"/>
      <c r="F254" s="426"/>
      <c r="G254" s="426"/>
      <c r="H254" s="426"/>
      <c r="I254" s="426"/>
      <c r="J254" s="426"/>
      <c r="K254" s="448"/>
      <c r="L254" s="426"/>
      <c r="M254" s="426"/>
      <c r="N254" s="426"/>
      <c r="O254" s="426"/>
      <c r="P254" s="426"/>
      <c r="Q254" s="426"/>
      <c r="R254" s="426"/>
      <c r="S254" s="426"/>
      <c r="T254" s="426"/>
      <c r="U254" s="426"/>
      <c r="V254" s="426"/>
      <c r="W254" s="426"/>
      <c r="X254" s="426"/>
      <c r="Y254" s="426"/>
      <c r="Z254" s="426"/>
      <c r="AA254" s="426"/>
      <c r="AB254" s="426"/>
      <c r="AC254" s="426"/>
      <c r="AD254" s="426"/>
      <c r="AE254" s="426"/>
    </row>
    <row r="255" spans="1:31" ht="25.5" customHeight="1">
      <c r="A255" s="431">
        <v>254</v>
      </c>
      <c r="B255" s="425"/>
      <c r="C255" s="426"/>
      <c r="D255" s="426"/>
      <c r="E255" s="427"/>
      <c r="F255" s="426"/>
      <c r="G255" s="426"/>
      <c r="H255" s="426"/>
      <c r="I255" s="426"/>
      <c r="J255" s="426"/>
      <c r="K255" s="448"/>
      <c r="L255" s="426"/>
      <c r="M255" s="426"/>
      <c r="N255" s="426"/>
      <c r="O255" s="426"/>
      <c r="P255" s="426"/>
      <c r="Q255" s="426"/>
      <c r="R255" s="426"/>
      <c r="S255" s="426"/>
      <c r="T255" s="426"/>
      <c r="U255" s="426"/>
      <c r="V255" s="426"/>
      <c r="W255" s="426"/>
      <c r="X255" s="426"/>
      <c r="Y255" s="426"/>
      <c r="Z255" s="426"/>
      <c r="AA255" s="426"/>
      <c r="AB255" s="426"/>
      <c r="AC255" s="426"/>
      <c r="AD255" s="426"/>
      <c r="AE255" s="426"/>
    </row>
    <row r="256" spans="1:31" ht="25.5" customHeight="1">
      <c r="A256" s="431">
        <v>255</v>
      </c>
      <c r="B256" s="425"/>
      <c r="C256" s="426"/>
      <c r="D256" s="426"/>
      <c r="E256" s="427"/>
      <c r="F256" s="426"/>
      <c r="G256" s="426"/>
      <c r="H256" s="426"/>
      <c r="I256" s="426"/>
      <c r="J256" s="426"/>
      <c r="K256" s="448"/>
      <c r="L256" s="426"/>
      <c r="M256" s="426"/>
      <c r="N256" s="426"/>
      <c r="O256" s="426"/>
      <c r="P256" s="426"/>
      <c r="Q256" s="426"/>
      <c r="R256" s="426"/>
      <c r="S256" s="426"/>
      <c r="T256" s="426"/>
      <c r="U256" s="426"/>
      <c r="V256" s="426"/>
      <c r="W256" s="426"/>
      <c r="X256" s="426"/>
      <c r="Y256" s="426"/>
      <c r="Z256" s="426"/>
      <c r="AA256" s="426"/>
      <c r="AB256" s="426"/>
      <c r="AC256" s="426"/>
      <c r="AD256" s="426"/>
      <c r="AE256" s="426"/>
    </row>
    <row r="257" spans="1:31" ht="25.5" customHeight="1">
      <c r="A257" s="431">
        <v>256</v>
      </c>
      <c r="B257" s="425"/>
      <c r="C257" s="426"/>
      <c r="D257" s="426"/>
      <c r="E257" s="427"/>
      <c r="F257" s="426"/>
      <c r="G257" s="426"/>
      <c r="H257" s="426"/>
      <c r="I257" s="426"/>
      <c r="J257" s="426"/>
      <c r="K257" s="448"/>
      <c r="L257" s="426"/>
      <c r="M257" s="426"/>
      <c r="N257" s="426"/>
      <c r="O257" s="426"/>
      <c r="P257" s="426"/>
      <c r="Q257" s="426"/>
      <c r="R257" s="426"/>
      <c r="S257" s="426"/>
      <c r="T257" s="426"/>
      <c r="U257" s="426"/>
      <c r="V257" s="426"/>
      <c r="W257" s="426"/>
      <c r="X257" s="426"/>
      <c r="Y257" s="426"/>
      <c r="Z257" s="426"/>
      <c r="AA257" s="426"/>
      <c r="AB257" s="426"/>
      <c r="AC257" s="426"/>
      <c r="AD257" s="426"/>
      <c r="AE257" s="426"/>
    </row>
    <row r="258" spans="1:31" ht="25.5" customHeight="1">
      <c r="A258" s="431">
        <v>257</v>
      </c>
      <c r="B258" s="425"/>
      <c r="C258" s="426"/>
      <c r="D258" s="426"/>
      <c r="E258" s="427"/>
      <c r="F258" s="426"/>
      <c r="G258" s="426"/>
      <c r="H258" s="426"/>
      <c r="I258" s="426"/>
      <c r="J258" s="426"/>
      <c r="K258" s="448"/>
      <c r="L258" s="426"/>
      <c r="M258" s="426"/>
      <c r="N258" s="426"/>
      <c r="O258" s="426"/>
      <c r="P258" s="426"/>
      <c r="Q258" s="426"/>
      <c r="R258" s="426"/>
      <c r="S258" s="426"/>
      <c r="T258" s="426"/>
      <c r="U258" s="426"/>
      <c r="V258" s="426"/>
      <c r="W258" s="426"/>
      <c r="X258" s="426"/>
      <c r="Y258" s="426"/>
      <c r="Z258" s="426"/>
      <c r="AA258" s="426"/>
      <c r="AB258" s="426"/>
      <c r="AC258" s="426"/>
      <c r="AD258" s="426"/>
      <c r="AE258" s="426"/>
    </row>
    <row r="259" spans="1:31" ht="25.5" customHeight="1">
      <c r="A259" s="431">
        <v>258</v>
      </c>
      <c r="B259" s="425"/>
      <c r="C259" s="426"/>
      <c r="D259" s="426"/>
      <c r="E259" s="427"/>
      <c r="F259" s="426"/>
      <c r="G259" s="426"/>
      <c r="H259" s="426"/>
      <c r="I259" s="426"/>
      <c r="J259" s="426"/>
      <c r="K259" s="448"/>
      <c r="L259" s="426"/>
      <c r="M259" s="426"/>
      <c r="N259" s="426"/>
      <c r="O259" s="426"/>
      <c r="P259" s="426"/>
      <c r="Q259" s="426"/>
      <c r="R259" s="426"/>
      <c r="S259" s="426"/>
      <c r="T259" s="426"/>
      <c r="U259" s="426"/>
      <c r="V259" s="426"/>
      <c r="W259" s="426"/>
      <c r="X259" s="426"/>
      <c r="Y259" s="426"/>
      <c r="Z259" s="426"/>
      <c r="AA259" s="426"/>
      <c r="AB259" s="426"/>
      <c r="AC259" s="426"/>
      <c r="AD259" s="426"/>
      <c r="AE259" s="426"/>
    </row>
    <row r="260" spans="1:31" ht="25.5" customHeight="1">
      <c r="A260" s="431">
        <v>259</v>
      </c>
      <c r="B260" s="425"/>
      <c r="C260" s="426"/>
      <c r="D260" s="426"/>
      <c r="E260" s="427"/>
      <c r="F260" s="426"/>
      <c r="G260" s="426"/>
      <c r="H260" s="426"/>
      <c r="I260" s="426"/>
      <c r="J260" s="426"/>
      <c r="K260" s="448"/>
      <c r="L260" s="426"/>
      <c r="M260" s="426"/>
      <c r="N260" s="426"/>
      <c r="O260" s="426"/>
      <c r="P260" s="426"/>
      <c r="Q260" s="426"/>
      <c r="R260" s="426"/>
      <c r="S260" s="426"/>
      <c r="T260" s="426"/>
      <c r="U260" s="426"/>
      <c r="V260" s="426"/>
      <c r="W260" s="426"/>
      <c r="X260" s="426"/>
      <c r="Y260" s="426"/>
      <c r="Z260" s="426"/>
      <c r="AA260" s="426"/>
      <c r="AB260" s="426"/>
      <c r="AC260" s="426"/>
      <c r="AD260" s="426"/>
      <c r="AE260" s="426"/>
    </row>
    <row r="261" spans="1:31" ht="25.5" customHeight="1">
      <c r="A261" s="431">
        <v>260</v>
      </c>
      <c r="B261" s="425"/>
      <c r="C261" s="426"/>
      <c r="D261" s="426"/>
      <c r="E261" s="427"/>
      <c r="F261" s="426"/>
      <c r="G261" s="426"/>
      <c r="H261" s="426"/>
      <c r="I261" s="426"/>
      <c r="J261" s="426"/>
      <c r="K261" s="448"/>
      <c r="L261" s="426"/>
      <c r="M261" s="426"/>
      <c r="N261" s="426"/>
      <c r="O261" s="426"/>
      <c r="P261" s="426"/>
      <c r="Q261" s="426"/>
      <c r="R261" s="426"/>
      <c r="S261" s="426"/>
      <c r="T261" s="426"/>
      <c r="U261" s="426"/>
      <c r="V261" s="426"/>
      <c r="W261" s="426"/>
      <c r="X261" s="426"/>
      <c r="Y261" s="426"/>
      <c r="Z261" s="426"/>
      <c r="AA261" s="426"/>
      <c r="AB261" s="426"/>
      <c r="AC261" s="426"/>
      <c r="AD261" s="426"/>
      <c r="AE261" s="426"/>
    </row>
    <row r="262" spans="1:31" ht="25.5" customHeight="1">
      <c r="A262" s="431">
        <v>261</v>
      </c>
      <c r="B262" s="425"/>
      <c r="C262" s="426"/>
      <c r="D262" s="426"/>
      <c r="E262" s="427"/>
      <c r="F262" s="426"/>
      <c r="G262" s="426"/>
      <c r="H262" s="426"/>
      <c r="I262" s="426"/>
      <c r="J262" s="426"/>
      <c r="K262" s="448"/>
      <c r="L262" s="426"/>
      <c r="M262" s="426"/>
      <c r="N262" s="426"/>
      <c r="O262" s="426"/>
      <c r="P262" s="426"/>
      <c r="Q262" s="426"/>
      <c r="R262" s="426"/>
      <c r="S262" s="426"/>
      <c r="T262" s="426"/>
      <c r="U262" s="426"/>
      <c r="V262" s="426"/>
      <c r="W262" s="426"/>
      <c r="X262" s="426"/>
      <c r="Y262" s="426"/>
      <c r="Z262" s="426"/>
      <c r="AA262" s="426"/>
      <c r="AB262" s="426"/>
      <c r="AC262" s="426"/>
      <c r="AD262" s="426"/>
      <c r="AE262" s="426"/>
    </row>
    <row r="263" spans="1:31" ht="25.5" customHeight="1">
      <c r="A263" s="431">
        <v>262</v>
      </c>
      <c r="B263" s="425"/>
      <c r="C263" s="426"/>
      <c r="D263" s="426"/>
      <c r="E263" s="427"/>
      <c r="F263" s="426"/>
      <c r="G263" s="426"/>
      <c r="H263" s="426"/>
      <c r="I263" s="426"/>
      <c r="J263" s="426"/>
      <c r="K263" s="448"/>
      <c r="L263" s="426"/>
      <c r="M263" s="426"/>
      <c r="N263" s="426"/>
      <c r="O263" s="426"/>
      <c r="P263" s="426"/>
      <c r="Q263" s="426"/>
      <c r="R263" s="426"/>
      <c r="S263" s="426"/>
      <c r="T263" s="426"/>
      <c r="U263" s="426"/>
      <c r="V263" s="426"/>
      <c r="W263" s="426"/>
      <c r="X263" s="426"/>
      <c r="Y263" s="426"/>
      <c r="Z263" s="426"/>
      <c r="AA263" s="426"/>
      <c r="AB263" s="426"/>
      <c r="AC263" s="426"/>
      <c r="AD263" s="426"/>
      <c r="AE263" s="426"/>
    </row>
    <row r="264" spans="1:31" ht="25.5" customHeight="1">
      <c r="A264" s="431">
        <v>263</v>
      </c>
      <c r="B264" s="425"/>
      <c r="C264" s="426"/>
      <c r="D264" s="426"/>
      <c r="E264" s="427"/>
      <c r="F264" s="426"/>
      <c r="G264" s="426"/>
      <c r="H264" s="426"/>
      <c r="I264" s="426"/>
      <c r="J264" s="426"/>
      <c r="K264" s="448"/>
      <c r="L264" s="426"/>
      <c r="M264" s="426"/>
      <c r="N264" s="426"/>
      <c r="O264" s="426"/>
      <c r="P264" s="426"/>
      <c r="Q264" s="426"/>
      <c r="R264" s="426"/>
      <c r="S264" s="426"/>
      <c r="T264" s="426"/>
      <c r="U264" s="426"/>
      <c r="V264" s="426"/>
      <c r="W264" s="426"/>
      <c r="X264" s="426"/>
      <c r="Y264" s="426"/>
      <c r="Z264" s="426"/>
      <c r="AA264" s="426"/>
      <c r="AB264" s="426"/>
      <c r="AC264" s="426"/>
      <c r="AD264" s="426"/>
      <c r="AE264" s="426"/>
    </row>
    <row r="265" spans="1:31" ht="25.5" customHeight="1">
      <c r="A265" s="431">
        <v>264</v>
      </c>
      <c r="B265" s="425"/>
      <c r="C265" s="426"/>
      <c r="D265" s="426"/>
      <c r="E265" s="427"/>
      <c r="F265" s="426"/>
      <c r="G265" s="426"/>
      <c r="H265" s="426"/>
      <c r="I265" s="426"/>
      <c r="J265" s="426"/>
      <c r="K265" s="448"/>
      <c r="L265" s="426"/>
      <c r="M265" s="426"/>
      <c r="N265" s="426"/>
      <c r="O265" s="426"/>
      <c r="P265" s="426"/>
      <c r="Q265" s="426"/>
      <c r="R265" s="426"/>
      <c r="S265" s="426"/>
      <c r="T265" s="426"/>
      <c r="U265" s="426"/>
      <c r="V265" s="426"/>
      <c r="W265" s="426"/>
      <c r="X265" s="426"/>
      <c r="Y265" s="426"/>
      <c r="Z265" s="426"/>
      <c r="AA265" s="426"/>
      <c r="AB265" s="426"/>
      <c r="AC265" s="426"/>
      <c r="AD265" s="426"/>
      <c r="AE265" s="426"/>
    </row>
    <row r="266" spans="1:31" ht="25.5" customHeight="1">
      <c r="A266" s="431">
        <v>265</v>
      </c>
      <c r="B266" s="425"/>
      <c r="C266" s="426"/>
      <c r="D266" s="426"/>
      <c r="E266" s="427"/>
      <c r="F266" s="426"/>
      <c r="G266" s="426"/>
      <c r="H266" s="426"/>
      <c r="I266" s="426"/>
      <c r="J266" s="426"/>
      <c r="K266" s="448"/>
      <c r="L266" s="426"/>
      <c r="M266" s="426"/>
      <c r="N266" s="426"/>
      <c r="O266" s="426"/>
      <c r="P266" s="426"/>
      <c r="Q266" s="426"/>
      <c r="R266" s="426"/>
      <c r="S266" s="426"/>
      <c r="T266" s="426"/>
      <c r="U266" s="426"/>
      <c r="V266" s="426"/>
      <c r="W266" s="426"/>
      <c r="X266" s="426"/>
      <c r="Y266" s="426"/>
      <c r="Z266" s="426"/>
      <c r="AA266" s="426"/>
      <c r="AB266" s="426"/>
      <c r="AC266" s="426"/>
      <c r="AD266" s="426"/>
      <c r="AE266" s="426"/>
    </row>
    <row r="267" spans="1:31" ht="25.5" customHeight="1">
      <c r="A267" s="431">
        <v>266</v>
      </c>
      <c r="B267" s="425"/>
      <c r="C267" s="426"/>
      <c r="D267" s="426"/>
      <c r="E267" s="427"/>
      <c r="F267" s="426"/>
      <c r="G267" s="426"/>
      <c r="H267" s="426"/>
      <c r="I267" s="426"/>
      <c r="J267" s="426"/>
      <c r="K267" s="448"/>
      <c r="L267" s="426"/>
      <c r="M267" s="426"/>
      <c r="N267" s="426"/>
      <c r="O267" s="426"/>
      <c r="P267" s="426"/>
      <c r="Q267" s="426"/>
      <c r="R267" s="426"/>
      <c r="S267" s="426"/>
      <c r="T267" s="426"/>
      <c r="U267" s="426"/>
      <c r="V267" s="426"/>
      <c r="W267" s="426"/>
      <c r="X267" s="426"/>
      <c r="Y267" s="426"/>
      <c r="Z267" s="426"/>
      <c r="AA267" s="426"/>
      <c r="AB267" s="426"/>
      <c r="AC267" s="426"/>
      <c r="AD267" s="426"/>
      <c r="AE267" s="426"/>
    </row>
    <row r="268" spans="1:31" ht="25.5" customHeight="1">
      <c r="A268" s="431">
        <v>267</v>
      </c>
      <c r="B268" s="425"/>
      <c r="C268" s="426"/>
      <c r="D268" s="426"/>
      <c r="E268" s="427"/>
      <c r="F268" s="426"/>
      <c r="G268" s="426"/>
      <c r="H268" s="426"/>
      <c r="I268" s="426"/>
      <c r="J268" s="426"/>
      <c r="K268" s="448"/>
      <c r="L268" s="426"/>
      <c r="M268" s="426"/>
      <c r="N268" s="426"/>
      <c r="O268" s="426"/>
      <c r="P268" s="426"/>
      <c r="Q268" s="426"/>
      <c r="R268" s="426"/>
      <c r="S268" s="426"/>
      <c r="T268" s="426"/>
      <c r="U268" s="426"/>
      <c r="V268" s="426"/>
      <c r="W268" s="426"/>
      <c r="X268" s="426"/>
      <c r="Y268" s="426"/>
      <c r="Z268" s="426"/>
      <c r="AA268" s="426"/>
      <c r="AB268" s="426"/>
      <c r="AC268" s="426"/>
      <c r="AD268" s="426"/>
      <c r="AE268" s="426"/>
    </row>
    <row r="269" spans="1:31" ht="25.5" customHeight="1">
      <c r="A269" s="431">
        <v>268</v>
      </c>
      <c r="B269" s="425"/>
      <c r="C269" s="426"/>
      <c r="D269" s="426"/>
      <c r="E269" s="427"/>
      <c r="F269" s="426"/>
      <c r="G269" s="426"/>
      <c r="H269" s="426"/>
      <c r="I269" s="426"/>
      <c r="J269" s="426"/>
      <c r="K269" s="448"/>
      <c r="L269" s="426"/>
      <c r="M269" s="426"/>
      <c r="N269" s="426"/>
      <c r="O269" s="426"/>
      <c r="P269" s="426"/>
      <c r="Q269" s="426"/>
      <c r="R269" s="426"/>
      <c r="S269" s="426"/>
      <c r="T269" s="426"/>
      <c r="U269" s="426"/>
      <c r="V269" s="426"/>
      <c r="W269" s="426"/>
      <c r="X269" s="426"/>
      <c r="Y269" s="426"/>
      <c r="Z269" s="426"/>
      <c r="AA269" s="426"/>
      <c r="AB269" s="426"/>
      <c r="AC269" s="426"/>
      <c r="AD269" s="426"/>
      <c r="AE269" s="426"/>
    </row>
    <row r="270" spans="1:31" ht="25.5" customHeight="1">
      <c r="A270" s="431">
        <v>269</v>
      </c>
      <c r="B270" s="425"/>
      <c r="C270" s="426"/>
      <c r="D270" s="426"/>
      <c r="E270" s="427"/>
      <c r="F270" s="426"/>
      <c r="G270" s="426"/>
      <c r="H270" s="426"/>
      <c r="I270" s="426"/>
      <c r="J270" s="426"/>
      <c r="K270" s="448"/>
      <c r="L270" s="426"/>
      <c r="M270" s="426"/>
      <c r="N270" s="426"/>
      <c r="O270" s="426"/>
      <c r="P270" s="426"/>
      <c r="Q270" s="426"/>
      <c r="R270" s="426"/>
      <c r="S270" s="426"/>
      <c r="T270" s="426"/>
      <c r="U270" s="426"/>
      <c r="V270" s="426"/>
      <c r="W270" s="426"/>
      <c r="X270" s="426"/>
      <c r="Y270" s="426"/>
      <c r="Z270" s="426"/>
      <c r="AA270" s="426"/>
      <c r="AB270" s="426"/>
      <c r="AC270" s="426"/>
      <c r="AD270" s="426"/>
      <c r="AE270" s="426"/>
    </row>
    <row r="271" spans="1:31" ht="25.5" customHeight="1">
      <c r="A271" s="431">
        <v>270</v>
      </c>
      <c r="B271" s="425"/>
      <c r="C271" s="426"/>
      <c r="D271" s="426"/>
      <c r="E271" s="427"/>
      <c r="F271" s="426"/>
      <c r="G271" s="426"/>
      <c r="H271" s="426"/>
      <c r="I271" s="426"/>
      <c r="J271" s="426"/>
      <c r="K271" s="448"/>
      <c r="L271" s="426"/>
      <c r="M271" s="426"/>
      <c r="N271" s="426"/>
      <c r="O271" s="426"/>
      <c r="P271" s="426"/>
      <c r="Q271" s="426"/>
      <c r="R271" s="426"/>
      <c r="S271" s="426"/>
      <c r="T271" s="426"/>
      <c r="U271" s="426"/>
      <c r="V271" s="426"/>
      <c r="W271" s="426"/>
      <c r="X271" s="426"/>
      <c r="Y271" s="426"/>
      <c r="Z271" s="426"/>
      <c r="AA271" s="426"/>
      <c r="AB271" s="426"/>
      <c r="AC271" s="426"/>
      <c r="AD271" s="426"/>
      <c r="AE271" s="426"/>
    </row>
  </sheetData>
  <sheetProtection formatCells="0" formatColumns="0" formatRow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XFC304"/>
  <sheetViews>
    <sheetView zoomScale="70" zoomScaleNormal="70" zoomScalePageLayoutView="85" workbookViewId="0">
      <pane xSplit="8" ySplit="8" topLeftCell="K9" activePane="bottomRight" state="frozen"/>
      <selection activeCell="B1" sqref="B1"/>
      <selection pane="topRight" activeCell="H1" sqref="H1"/>
      <selection pane="bottomLeft" activeCell="B9" sqref="B9"/>
      <selection pane="bottomRight" activeCell="AE10" sqref="AE10"/>
    </sheetView>
  </sheetViews>
  <sheetFormatPr defaultColWidth="0" defaultRowHeight="0" customHeight="1" zeroHeight="1"/>
  <cols>
    <col min="1" max="1" width="0" style="13" hidden="1" customWidth="1"/>
    <col min="2" max="2" width="6.5703125" style="13" hidden="1" customWidth="1"/>
    <col min="3" max="3" width="7.140625" style="7" customWidth="1"/>
    <col min="4" max="4" width="9.140625" style="7" customWidth="1"/>
    <col min="5" max="5" width="12.28515625" style="7" customWidth="1"/>
    <col min="6" max="6" width="13.5703125" style="7" customWidth="1"/>
    <col min="7" max="7" width="12.5703125" style="7" customWidth="1"/>
    <col min="8" max="10" width="30.140625" style="7" customWidth="1"/>
    <col min="11" max="11" width="18.7109375" style="7" customWidth="1"/>
    <col min="12" max="12" width="10.7109375" style="7" customWidth="1"/>
    <col min="13" max="13" width="11.7109375" style="7" customWidth="1"/>
    <col min="14" max="14" width="12.85546875" style="7" customWidth="1"/>
    <col min="15" max="15" width="10.42578125" style="7" customWidth="1"/>
    <col min="16" max="16" width="27" style="7" customWidth="1"/>
    <col min="17" max="21" width="5.5703125" style="7" customWidth="1"/>
    <col min="22" max="23" width="7.42578125" style="7" customWidth="1"/>
    <col min="24" max="24" width="7.28515625" style="7" customWidth="1"/>
    <col min="25" max="29" width="5.5703125" style="7" customWidth="1"/>
    <col min="30" max="31" width="7.42578125" style="444" customWidth="1"/>
    <col min="32" max="32" width="7.28515625" style="7" customWidth="1"/>
    <col min="33" max="37" width="5.5703125" style="7" customWidth="1"/>
    <col min="38" max="39" width="7.42578125" style="7" customWidth="1"/>
    <col min="40" max="40" width="7.28515625" style="7" customWidth="1"/>
    <col min="41" max="45" width="5.5703125" style="7" customWidth="1"/>
    <col min="46" max="47" width="7.42578125" style="7" customWidth="1"/>
    <col min="48" max="48" width="7.28515625" style="7" customWidth="1"/>
    <col min="49" max="53" width="5.5703125" style="7" customWidth="1"/>
    <col min="54" max="55" width="7.42578125" style="7" customWidth="1"/>
    <col min="56" max="56" width="7.28515625" style="7" customWidth="1"/>
    <col min="57" max="61" width="5.5703125" style="7" customWidth="1"/>
    <col min="62" max="63" width="7.42578125" style="7" customWidth="1"/>
    <col min="64" max="64" width="7.28515625" style="7" customWidth="1"/>
    <col min="65" max="69" width="5.5703125" style="7" customWidth="1"/>
    <col min="70" max="71" width="7.42578125" style="7" customWidth="1"/>
    <col min="72" max="72" width="7.28515625" style="7" customWidth="1"/>
    <col min="73" max="84" width="10.140625" style="7" customWidth="1"/>
    <col min="85" max="86" width="6.5703125" style="7" hidden="1" customWidth="1"/>
    <col min="87" max="87" width="8.42578125" style="7" hidden="1" customWidth="1"/>
    <col min="88" max="89" width="10.28515625" style="7" hidden="1" customWidth="1"/>
    <col min="90" max="90" width="10.140625" style="7" hidden="1" customWidth="1"/>
    <col min="91" max="98" width="6.5703125" style="7" hidden="1" customWidth="1"/>
    <col min="99" max="99" width="8.42578125" style="7" hidden="1" customWidth="1"/>
    <col min="100" max="101" width="10.28515625" style="7" hidden="1" customWidth="1"/>
    <col min="102" max="102" width="10.140625" style="7" hidden="1" customWidth="1"/>
    <col min="103" max="110" width="6.5703125" style="7" hidden="1" customWidth="1"/>
    <col min="111" max="111" width="8.42578125" style="7" hidden="1" customWidth="1"/>
    <col min="112" max="113" width="10.28515625" style="7" hidden="1" customWidth="1"/>
    <col min="114" max="114" width="10.140625" style="7" hidden="1" customWidth="1"/>
    <col min="115" max="122" width="6.5703125" style="7" hidden="1" customWidth="1"/>
    <col min="123" max="123" width="8.42578125" style="7" hidden="1" customWidth="1"/>
    <col min="124" max="125" width="10.28515625" style="7" hidden="1" customWidth="1"/>
    <col min="126" max="126" width="10.140625" style="7" hidden="1" customWidth="1"/>
    <col min="127" max="129" width="6.42578125" style="7" hidden="1" customWidth="1"/>
    <col min="130" max="134" width="6.5703125" style="7" hidden="1" customWidth="1"/>
    <col min="135" max="135" width="8.42578125" style="7" hidden="1" customWidth="1"/>
    <col min="136" max="137" width="10.28515625" style="7" hidden="1" customWidth="1"/>
    <col min="138" max="138" width="10.140625" style="7" hidden="1" customWidth="1"/>
    <col min="139" max="146" width="6.5703125" style="7" hidden="1" customWidth="1"/>
    <col min="147" max="147" width="8.42578125" style="7" hidden="1" customWidth="1"/>
    <col min="148" max="149" width="10.28515625" style="7" hidden="1" customWidth="1"/>
    <col min="150" max="150" width="10.140625" style="7" hidden="1" customWidth="1"/>
    <col min="151" max="158" width="6.5703125" style="7" hidden="1" customWidth="1"/>
    <col min="159" max="159" width="8.42578125" style="7" hidden="1" customWidth="1"/>
    <col min="160" max="161" width="10.28515625" style="7" hidden="1" customWidth="1"/>
    <col min="162" max="162" width="10.140625" style="7" hidden="1" customWidth="1"/>
    <col min="163" max="168" width="6.5703125" style="7" hidden="1" customWidth="1"/>
    <col min="169" max="169" width="4.28515625" style="13" hidden="1" customWidth="1"/>
    <col min="170" max="170" width="7" style="13" hidden="1" customWidth="1"/>
    <col min="171" max="180" width="0" style="13" hidden="1" customWidth="1"/>
    <col min="181" max="185" width="8.5703125" style="13" hidden="1" customWidth="1"/>
    <col min="186" max="273" width="7" style="13" hidden="1" customWidth="1"/>
    <col min="274" max="297" width="8.5703125" style="13" hidden="1" customWidth="1"/>
    <col min="298" max="307" width="7" style="13" hidden="1" customWidth="1"/>
    <col min="308" max="380" width="8.5703125" style="13" hidden="1" customWidth="1"/>
    <col min="381" max="16383" width="4.7109375" style="13" hidden="1"/>
    <col min="16384" max="16384" width="3.85546875" style="13" hidden="1" customWidth="1"/>
  </cols>
  <sheetData>
    <row r="1" spans="1:169" ht="21.75" customHeight="1">
      <c r="C1" s="628" t="s">
        <v>96</v>
      </c>
      <c r="D1" s="629"/>
      <c r="E1" s="629"/>
      <c r="F1" s="629"/>
      <c r="G1" s="656" t="s">
        <v>151</v>
      </c>
      <c r="H1" s="657"/>
      <c r="I1" s="657"/>
      <c r="J1" s="657"/>
      <c r="K1" s="657"/>
      <c r="L1" s="660" t="s">
        <v>152</v>
      </c>
      <c r="M1" s="661"/>
      <c r="N1" s="661"/>
      <c r="O1" s="433"/>
      <c r="P1" s="664" t="s">
        <v>153</v>
      </c>
      <c r="Q1" s="673" t="s">
        <v>98</v>
      </c>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P1" s="673"/>
      <c r="AQ1" s="673"/>
      <c r="AR1" s="673"/>
      <c r="AS1" s="673"/>
      <c r="AT1" s="673"/>
      <c r="AU1" s="673"/>
      <c r="AV1" s="673"/>
      <c r="AW1" s="673"/>
      <c r="AX1" s="673"/>
      <c r="AY1" s="673"/>
      <c r="AZ1" s="673"/>
      <c r="BA1" s="673"/>
      <c r="BB1" s="673"/>
      <c r="BC1" s="673"/>
      <c r="BD1" s="673"/>
      <c r="BE1" s="673"/>
      <c r="BF1" s="673"/>
      <c r="BG1" s="673"/>
      <c r="BH1" s="673"/>
      <c r="BI1" s="673"/>
      <c r="BJ1" s="673"/>
      <c r="BK1" s="673"/>
      <c r="BL1" s="673"/>
      <c r="BM1" s="673"/>
      <c r="BN1" s="673"/>
      <c r="BO1" s="673"/>
      <c r="BP1" s="673"/>
      <c r="BQ1" s="673"/>
      <c r="BR1" s="673"/>
      <c r="BS1" s="673"/>
      <c r="BT1" s="673"/>
      <c r="BU1" s="673"/>
      <c r="BV1" s="673"/>
      <c r="BW1" s="673"/>
      <c r="BX1" s="673"/>
      <c r="BY1" s="673"/>
      <c r="BZ1" s="673"/>
      <c r="CA1" s="673"/>
      <c r="CB1" s="673"/>
      <c r="CC1" s="673"/>
      <c r="CD1" s="673"/>
      <c r="CE1" s="673"/>
      <c r="CF1" s="673"/>
      <c r="CG1" s="673"/>
      <c r="CH1" s="673"/>
      <c r="CI1" s="673"/>
      <c r="CJ1" s="673"/>
      <c r="CK1" s="673"/>
      <c r="CL1" s="673"/>
      <c r="CM1" s="673"/>
      <c r="CN1" s="673"/>
      <c r="CO1" s="673"/>
      <c r="CP1" s="673"/>
      <c r="CQ1" s="673"/>
      <c r="CR1" s="673"/>
      <c r="CS1" s="673"/>
      <c r="CT1" s="673"/>
      <c r="CU1" s="673"/>
      <c r="CV1" s="673"/>
      <c r="CW1" s="673"/>
      <c r="CX1" s="673"/>
      <c r="CY1" s="673"/>
      <c r="CZ1" s="673"/>
      <c r="DA1" s="673"/>
      <c r="DB1" s="673"/>
      <c r="DC1" s="673"/>
      <c r="DD1" s="673"/>
      <c r="DE1" s="673"/>
      <c r="DF1" s="673"/>
      <c r="DG1" s="673"/>
      <c r="DH1" s="673"/>
      <c r="DI1" s="673"/>
      <c r="DJ1" s="673"/>
      <c r="DK1" s="673"/>
      <c r="DL1" s="673"/>
      <c r="DM1" s="673"/>
      <c r="DN1" s="673"/>
      <c r="DO1" s="673"/>
      <c r="DP1" s="673"/>
      <c r="DQ1" s="673"/>
      <c r="DR1" s="673"/>
      <c r="DS1" s="673"/>
      <c r="DT1" s="673"/>
      <c r="DU1" s="673"/>
      <c r="DV1" s="673"/>
      <c r="DW1" s="673"/>
      <c r="DX1" s="673"/>
      <c r="DY1" s="673"/>
      <c r="DZ1" s="673"/>
      <c r="EA1" s="673"/>
      <c r="EB1" s="673"/>
      <c r="EC1" s="673"/>
      <c r="ED1" s="673"/>
      <c r="EE1" s="673"/>
      <c r="EF1" s="673"/>
      <c r="EG1" s="673"/>
      <c r="EH1" s="673"/>
      <c r="EI1" s="673"/>
      <c r="EJ1" s="673"/>
      <c r="EK1" s="673"/>
      <c r="EL1" s="673"/>
      <c r="EM1" s="673"/>
      <c r="EN1" s="673"/>
      <c r="EO1" s="673"/>
      <c r="EP1" s="673"/>
      <c r="EQ1" s="673"/>
      <c r="ER1" s="673"/>
      <c r="ES1" s="673"/>
      <c r="ET1" s="673"/>
      <c r="EU1" s="673"/>
      <c r="EV1" s="673"/>
      <c r="EW1" s="673"/>
      <c r="EX1" s="673"/>
      <c r="EY1" s="673"/>
      <c r="EZ1" s="674"/>
      <c r="FA1" s="339"/>
      <c r="FB1" s="339"/>
      <c r="FC1" s="339"/>
      <c r="FD1" s="339"/>
      <c r="FE1" s="339"/>
      <c r="FF1" s="339"/>
      <c r="FG1" s="339"/>
      <c r="FH1" s="339"/>
      <c r="FI1" s="437"/>
      <c r="FJ1" s="339"/>
      <c r="FK1" s="339"/>
      <c r="FL1" s="339"/>
      <c r="FM1" s="672"/>
    </row>
    <row r="2" spans="1:169" s="33" customFormat="1" ht="23.25" customHeight="1" thickBot="1">
      <c r="C2" s="630"/>
      <c r="D2" s="631"/>
      <c r="E2" s="631"/>
      <c r="F2" s="631"/>
      <c r="G2" s="658"/>
      <c r="H2" s="659"/>
      <c r="I2" s="659"/>
      <c r="J2" s="659"/>
      <c r="K2" s="659"/>
      <c r="L2" s="662"/>
      <c r="M2" s="663"/>
      <c r="N2" s="663"/>
      <c r="O2" s="434"/>
      <c r="P2" s="665"/>
      <c r="Q2" s="675"/>
      <c r="R2" s="675"/>
      <c r="S2" s="675"/>
      <c r="T2" s="675"/>
      <c r="U2" s="675"/>
      <c r="V2" s="675"/>
      <c r="W2" s="675"/>
      <c r="X2" s="675"/>
      <c r="Y2" s="675"/>
      <c r="Z2" s="675"/>
      <c r="AA2" s="675"/>
      <c r="AB2" s="675"/>
      <c r="AC2" s="675"/>
      <c r="AD2" s="675"/>
      <c r="AE2" s="675"/>
      <c r="AF2" s="675"/>
      <c r="AG2" s="675"/>
      <c r="AH2" s="675"/>
      <c r="AI2" s="675"/>
      <c r="AJ2" s="675"/>
      <c r="AK2" s="675"/>
      <c r="AL2" s="675"/>
      <c r="AM2" s="675"/>
      <c r="AN2" s="675"/>
      <c r="AO2" s="675"/>
      <c r="AP2" s="675"/>
      <c r="AQ2" s="675"/>
      <c r="AR2" s="675"/>
      <c r="AS2" s="675"/>
      <c r="AT2" s="675"/>
      <c r="AU2" s="675"/>
      <c r="AV2" s="675"/>
      <c r="AW2" s="675"/>
      <c r="AX2" s="675"/>
      <c r="AY2" s="675"/>
      <c r="AZ2" s="675"/>
      <c r="BA2" s="675"/>
      <c r="BB2" s="675"/>
      <c r="BC2" s="675"/>
      <c r="BD2" s="675"/>
      <c r="BE2" s="675"/>
      <c r="BF2" s="675"/>
      <c r="BG2" s="675"/>
      <c r="BH2" s="675"/>
      <c r="BI2" s="675"/>
      <c r="BJ2" s="675"/>
      <c r="BK2" s="675"/>
      <c r="BL2" s="675"/>
      <c r="BM2" s="675"/>
      <c r="BN2" s="675"/>
      <c r="BO2" s="675"/>
      <c r="BP2" s="675"/>
      <c r="BQ2" s="675"/>
      <c r="BR2" s="675"/>
      <c r="BS2" s="675"/>
      <c r="BT2" s="675"/>
      <c r="BU2" s="675"/>
      <c r="BV2" s="675"/>
      <c r="BW2" s="675"/>
      <c r="BX2" s="675"/>
      <c r="BY2" s="675"/>
      <c r="BZ2" s="675"/>
      <c r="CA2" s="675"/>
      <c r="CB2" s="675"/>
      <c r="CC2" s="675"/>
      <c r="CD2" s="675"/>
      <c r="CE2" s="675"/>
      <c r="CF2" s="675"/>
      <c r="CG2" s="676"/>
      <c r="CH2" s="676"/>
      <c r="CI2" s="676"/>
      <c r="CJ2" s="676"/>
      <c r="CK2" s="676"/>
      <c r="CL2" s="676"/>
      <c r="CM2" s="676"/>
      <c r="CN2" s="676"/>
      <c r="CO2" s="676"/>
      <c r="CP2" s="676"/>
      <c r="CQ2" s="676"/>
      <c r="CR2" s="676"/>
      <c r="CS2" s="676"/>
      <c r="CT2" s="676"/>
      <c r="CU2" s="676"/>
      <c r="CV2" s="676"/>
      <c r="CW2" s="676"/>
      <c r="CX2" s="676"/>
      <c r="CY2" s="676"/>
      <c r="CZ2" s="676"/>
      <c r="DA2" s="676"/>
      <c r="DB2" s="676"/>
      <c r="DC2" s="676"/>
      <c r="DD2" s="676"/>
      <c r="DE2" s="676"/>
      <c r="DF2" s="676"/>
      <c r="DG2" s="676"/>
      <c r="DH2" s="676"/>
      <c r="DI2" s="676"/>
      <c r="DJ2" s="676"/>
      <c r="DK2" s="676"/>
      <c r="DL2" s="676"/>
      <c r="DM2" s="676"/>
      <c r="DN2" s="676"/>
      <c r="DO2" s="676"/>
      <c r="DP2" s="676"/>
      <c r="DQ2" s="676"/>
      <c r="DR2" s="676"/>
      <c r="DS2" s="676"/>
      <c r="DT2" s="676"/>
      <c r="DU2" s="676"/>
      <c r="DV2" s="676"/>
      <c r="DW2" s="676"/>
      <c r="DX2" s="676"/>
      <c r="DY2" s="676"/>
      <c r="DZ2" s="676"/>
      <c r="EA2" s="676"/>
      <c r="EB2" s="676"/>
      <c r="EC2" s="676"/>
      <c r="ED2" s="676"/>
      <c r="EE2" s="676"/>
      <c r="EF2" s="676"/>
      <c r="EG2" s="676"/>
      <c r="EH2" s="676"/>
      <c r="EI2" s="676"/>
      <c r="EJ2" s="676"/>
      <c r="EK2" s="676"/>
      <c r="EL2" s="676"/>
      <c r="EM2" s="676"/>
      <c r="EN2" s="676"/>
      <c r="EO2" s="676"/>
      <c r="EP2" s="676"/>
      <c r="EQ2" s="676"/>
      <c r="ER2" s="676"/>
      <c r="ES2" s="676"/>
      <c r="ET2" s="676"/>
      <c r="EU2" s="676"/>
      <c r="EV2" s="676"/>
      <c r="EW2" s="676"/>
      <c r="EX2" s="676"/>
      <c r="EY2" s="676"/>
      <c r="EZ2" s="677"/>
      <c r="FA2" s="339"/>
      <c r="FB2" s="339"/>
      <c r="FC2" s="339"/>
      <c r="FD2" s="339"/>
      <c r="FE2" s="339"/>
      <c r="FF2" s="339"/>
      <c r="FG2" s="339"/>
      <c r="FH2" s="339"/>
      <c r="FI2" s="437"/>
      <c r="FJ2" s="339"/>
      <c r="FK2" s="339"/>
      <c r="FL2" s="339"/>
      <c r="FM2" s="672"/>
    </row>
    <row r="3" spans="1:169" s="34" customFormat="1" ht="27.75" customHeight="1">
      <c r="C3" s="646" t="s">
        <v>39</v>
      </c>
      <c r="D3" s="647"/>
      <c r="E3" s="647"/>
      <c r="F3" s="647"/>
      <c r="G3" s="678">
        <v>8150000000</v>
      </c>
      <c r="H3" s="678"/>
      <c r="I3" s="205" t="s">
        <v>40</v>
      </c>
      <c r="J3" s="679" t="s">
        <v>169</v>
      </c>
      <c r="K3" s="679"/>
      <c r="L3" s="690" t="s">
        <v>32</v>
      </c>
      <c r="M3" s="691"/>
      <c r="N3" s="691"/>
      <c r="O3" s="669" t="s">
        <v>87</v>
      </c>
      <c r="P3" s="304" t="s">
        <v>94</v>
      </c>
      <c r="Q3" s="574" t="s">
        <v>160</v>
      </c>
      <c r="R3" s="575"/>
      <c r="S3" s="575"/>
      <c r="T3" s="575"/>
      <c r="U3" s="575"/>
      <c r="V3" s="575"/>
      <c r="W3" s="576"/>
      <c r="X3" s="577"/>
      <c r="Y3" s="574" t="s">
        <v>161</v>
      </c>
      <c r="Z3" s="575"/>
      <c r="AA3" s="575"/>
      <c r="AB3" s="575"/>
      <c r="AC3" s="575"/>
      <c r="AD3" s="575"/>
      <c r="AE3" s="576"/>
      <c r="AF3" s="577"/>
      <c r="AG3" s="692" t="s">
        <v>86</v>
      </c>
      <c r="AH3" s="693"/>
      <c r="AI3" s="693"/>
      <c r="AJ3" s="693"/>
      <c r="AK3" s="693"/>
      <c r="AL3" s="566" t="s">
        <v>162</v>
      </c>
      <c r="AM3" s="566"/>
      <c r="AN3" s="567"/>
      <c r="AO3" s="574" t="s">
        <v>157</v>
      </c>
      <c r="AP3" s="575"/>
      <c r="AQ3" s="575"/>
      <c r="AR3" s="575"/>
      <c r="AS3" s="575"/>
      <c r="AT3" s="575"/>
      <c r="AU3" s="576"/>
      <c r="AV3" s="577"/>
      <c r="AW3" s="574" t="s">
        <v>158</v>
      </c>
      <c r="AX3" s="575"/>
      <c r="AY3" s="575"/>
      <c r="AZ3" s="575"/>
      <c r="BA3" s="575"/>
      <c r="BB3" s="575"/>
      <c r="BC3" s="576"/>
      <c r="BD3" s="577"/>
      <c r="BE3" s="574" t="s">
        <v>159</v>
      </c>
      <c r="BF3" s="575"/>
      <c r="BG3" s="575"/>
      <c r="BH3" s="575"/>
      <c r="BI3" s="575"/>
      <c r="BJ3" s="575"/>
      <c r="BK3" s="576"/>
      <c r="BL3" s="577"/>
      <c r="BM3" s="574"/>
      <c r="BN3" s="575"/>
      <c r="BO3" s="575"/>
      <c r="BP3" s="575"/>
      <c r="BQ3" s="575"/>
      <c r="BR3" s="575"/>
      <c r="BS3" s="576"/>
      <c r="BT3" s="577"/>
      <c r="BU3" s="613" t="s">
        <v>163</v>
      </c>
      <c r="BV3" s="614"/>
      <c r="BW3" s="613" t="s">
        <v>164</v>
      </c>
      <c r="BX3" s="614"/>
      <c r="BY3" s="613" t="s">
        <v>165</v>
      </c>
      <c r="BZ3" s="614"/>
      <c r="CA3" s="613" t="s">
        <v>166</v>
      </c>
      <c r="CB3" s="614"/>
      <c r="CC3" s="614"/>
      <c r="CD3" s="613" t="s">
        <v>167</v>
      </c>
      <c r="CE3" s="614"/>
      <c r="CF3" s="615"/>
      <c r="CG3" s="552" t="str">
        <f>Q3</f>
        <v>HINDI-01</v>
      </c>
      <c r="CH3" s="552"/>
      <c r="CI3" s="552"/>
      <c r="CJ3" s="552"/>
      <c r="CK3" s="552"/>
      <c r="CL3" s="552"/>
      <c r="CM3" s="552"/>
      <c r="CN3" s="552"/>
      <c r="CO3" s="552"/>
      <c r="CP3" s="552"/>
      <c r="CQ3" s="552"/>
      <c r="CR3" s="553"/>
      <c r="CS3" s="551" t="str">
        <f>Y3</f>
        <v>ENGLISH-02</v>
      </c>
      <c r="CT3" s="552"/>
      <c r="CU3" s="552"/>
      <c r="CV3" s="552"/>
      <c r="CW3" s="552"/>
      <c r="CX3" s="552"/>
      <c r="CY3" s="552"/>
      <c r="CZ3" s="552"/>
      <c r="DA3" s="552"/>
      <c r="DB3" s="552"/>
      <c r="DC3" s="552"/>
      <c r="DD3" s="553"/>
      <c r="DE3" s="551" t="str">
        <f>CONCATENATE(AG3,"  ","(",AL3,")")</f>
        <v>Third Language  (SANSKRIT-71)</v>
      </c>
      <c r="DF3" s="552"/>
      <c r="DG3" s="552"/>
      <c r="DH3" s="552"/>
      <c r="DI3" s="552"/>
      <c r="DJ3" s="552"/>
      <c r="DK3" s="552"/>
      <c r="DL3" s="552"/>
      <c r="DM3" s="552"/>
      <c r="DN3" s="552"/>
      <c r="DO3" s="552"/>
      <c r="DP3" s="553"/>
      <c r="DQ3" s="551" t="str">
        <f>AO3</f>
        <v>SCIENCE-07</v>
      </c>
      <c r="DR3" s="552"/>
      <c r="DS3" s="552"/>
      <c r="DT3" s="552"/>
      <c r="DU3" s="552"/>
      <c r="DV3" s="552"/>
      <c r="DW3" s="552"/>
      <c r="DX3" s="552"/>
      <c r="DY3" s="552"/>
      <c r="DZ3" s="552"/>
      <c r="EA3" s="552"/>
      <c r="EB3" s="553"/>
      <c r="EC3" s="551" t="str">
        <f>AW3</f>
        <v>SOCIAL SCIENCE-08</v>
      </c>
      <c r="ED3" s="552"/>
      <c r="EE3" s="552"/>
      <c r="EF3" s="552"/>
      <c r="EG3" s="552"/>
      <c r="EH3" s="552"/>
      <c r="EI3" s="552"/>
      <c r="EJ3" s="552"/>
      <c r="EK3" s="552"/>
      <c r="EL3" s="552"/>
      <c r="EM3" s="552"/>
      <c r="EN3" s="553"/>
      <c r="EO3" s="551" t="str">
        <f>BE3</f>
        <v>MATHEMATICS-09</v>
      </c>
      <c r="EP3" s="552"/>
      <c r="EQ3" s="552"/>
      <c r="ER3" s="552"/>
      <c r="ES3" s="552"/>
      <c r="ET3" s="552"/>
      <c r="EU3" s="552"/>
      <c r="EV3" s="552"/>
      <c r="EW3" s="552"/>
      <c r="EX3" s="552"/>
      <c r="EY3" s="552"/>
      <c r="EZ3" s="553"/>
      <c r="FA3" s="551">
        <f>BM3</f>
        <v>0</v>
      </c>
      <c r="FB3" s="552"/>
      <c r="FC3" s="552"/>
      <c r="FD3" s="552"/>
      <c r="FE3" s="552"/>
      <c r="FF3" s="552"/>
      <c r="FG3" s="552"/>
      <c r="FH3" s="552"/>
      <c r="FI3" s="552"/>
      <c r="FJ3" s="552"/>
      <c r="FK3" s="552"/>
      <c r="FL3" s="553"/>
      <c r="FM3" s="672"/>
    </row>
    <row r="4" spans="1:169" s="34" customFormat="1" ht="27.75" customHeight="1" thickBot="1">
      <c r="C4" s="636" t="s">
        <v>49</v>
      </c>
      <c r="D4" s="637"/>
      <c r="E4" s="637"/>
      <c r="F4" s="637"/>
      <c r="G4" s="638">
        <v>10</v>
      </c>
      <c r="H4" s="638"/>
      <c r="I4" s="204" t="s">
        <v>41</v>
      </c>
      <c r="J4" s="639"/>
      <c r="K4" s="639"/>
      <c r="L4" s="684" t="s">
        <v>30</v>
      </c>
      <c r="M4" s="685" t="s">
        <v>31</v>
      </c>
      <c r="N4" s="685" t="s">
        <v>33</v>
      </c>
      <c r="O4" s="670"/>
      <c r="P4" s="181" t="s">
        <v>95</v>
      </c>
      <c r="Q4" s="578" t="s">
        <v>97</v>
      </c>
      <c r="R4" s="579"/>
      <c r="S4" s="579"/>
      <c r="T4" s="579"/>
      <c r="U4" s="579"/>
      <c r="V4" s="579"/>
      <c r="W4" s="640"/>
      <c r="X4" s="641"/>
      <c r="Y4" s="602"/>
      <c r="Z4" s="579"/>
      <c r="AA4" s="579"/>
      <c r="AB4" s="579"/>
      <c r="AC4" s="579"/>
      <c r="AD4" s="579"/>
      <c r="AE4" s="579"/>
      <c r="AF4" s="579"/>
      <c r="AG4" s="578"/>
      <c r="AH4" s="579"/>
      <c r="AI4" s="579"/>
      <c r="AJ4" s="579"/>
      <c r="AK4" s="579"/>
      <c r="AL4" s="579"/>
      <c r="AM4" s="640"/>
      <c r="AN4" s="641"/>
      <c r="AO4" s="602"/>
      <c r="AP4" s="579"/>
      <c r="AQ4" s="579"/>
      <c r="AR4" s="579"/>
      <c r="AS4" s="579"/>
      <c r="AT4" s="579"/>
      <c r="AU4" s="579"/>
      <c r="AV4" s="579"/>
      <c r="AW4" s="578"/>
      <c r="AX4" s="579"/>
      <c r="AY4" s="579"/>
      <c r="AZ4" s="579"/>
      <c r="BA4" s="579"/>
      <c r="BB4" s="579"/>
      <c r="BC4" s="579"/>
      <c r="BD4" s="579"/>
      <c r="BE4" s="578"/>
      <c r="BF4" s="579"/>
      <c r="BG4" s="579"/>
      <c r="BH4" s="579"/>
      <c r="BI4" s="579"/>
      <c r="BJ4" s="579"/>
      <c r="BK4" s="579"/>
      <c r="BL4" s="579"/>
      <c r="BM4" s="578"/>
      <c r="BN4" s="579"/>
      <c r="BO4" s="579"/>
      <c r="BP4" s="579"/>
      <c r="BQ4" s="579"/>
      <c r="BR4" s="579"/>
      <c r="BS4" s="579"/>
      <c r="BT4" s="579"/>
      <c r="BU4" s="611"/>
      <c r="BV4" s="612"/>
      <c r="BW4" s="611"/>
      <c r="BX4" s="612"/>
      <c r="BY4" s="611"/>
      <c r="BZ4" s="612"/>
      <c r="CA4" s="611"/>
      <c r="CB4" s="612"/>
      <c r="CC4" s="612"/>
      <c r="CD4" s="611"/>
      <c r="CE4" s="612"/>
      <c r="CF4" s="616"/>
      <c r="CG4" s="554" t="s">
        <v>50</v>
      </c>
      <c r="CH4" s="557" t="s">
        <v>51</v>
      </c>
      <c r="CI4" s="557" t="s">
        <v>112</v>
      </c>
      <c r="CJ4" s="557" t="s">
        <v>43</v>
      </c>
      <c r="CK4" s="563" t="s">
        <v>27</v>
      </c>
      <c r="CL4" s="557" t="s">
        <v>110</v>
      </c>
      <c r="CM4" s="557" t="s">
        <v>102</v>
      </c>
      <c r="CN4" s="557" t="s">
        <v>32</v>
      </c>
      <c r="CO4" s="557" t="s">
        <v>156</v>
      </c>
      <c r="CP4" s="557" t="s">
        <v>103</v>
      </c>
      <c r="CQ4" s="557" t="s">
        <v>111</v>
      </c>
      <c r="CR4" s="560" t="s">
        <v>78</v>
      </c>
      <c r="CS4" s="554" t="s">
        <v>50</v>
      </c>
      <c r="CT4" s="557" t="s">
        <v>51</v>
      </c>
      <c r="CU4" s="557" t="s">
        <v>112</v>
      </c>
      <c r="CV4" s="557" t="s">
        <v>43</v>
      </c>
      <c r="CW4" s="563" t="s">
        <v>27</v>
      </c>
      <c r="CX4" s="557" t="s">
        <v>110</v>
      </c>
      <c r="CY4" s="557" t="s">
        <v>102</v>
      </c>
      <c r="CZ4" s="557" t="s">
        <v>32</v>
      </c>
      <c r="DA4" s="557" t="s">
        <v>156</v>
      </c>
      <c r="DB4" s="557" t="s">
        <v>103</v>
      </c>
      <c r="DC4" s="557" t="s">
        <v>111</v>
      </c>
      <c r="DD4" s="560" t="s">
        <v>78</v>
      </c>
      <c r="DE4" s="554" t="s">
        <v>50</v>
      </c>
      <c r="DF4" s="557" t="s">
        <v>51</v>
      </c>
      <c r="DG4" s="557" t="s">
        <v>112</v>
      </c>
      <c r="DH4" s="557" t="s">
        <v>43</v>
      </c>
      <c r="DI4" s="563" t="s">
        <v>27</v>
      </c>
      <c r="DJ4" s="557" t="s">
        <v>110</v>
      </c>
      <c r="DK4" s="557" t="s">
        <v>102</v>
      </c>
      <c r="DL4" s="557" t="s">
        <v>32</v>
      </c>
      <c r="DM4" s="557" t="s">
        <v>156</v>
      </c>
      <c r="DN4" s="557" t="s">
        <v>103</v>
      </c>
      <c r="DO4" s="557" t="s">
        <v>111</v>
      </c>
      <c r="DP4" s="560" t="s">
        <v>78</v>
      </c>
      <c r="DQ4" s="554" t="s">
        <v>50</v>
      </c>
      <c r="DR4" s="557" t="s">
        <v>51</v>
      </c>
      <c r="DS4" s="557" t="s">
        <v>112</v>
      </c>
      <c r="DT4" s="557" t="s">
        <v>43</v>
      </c>
      <c r="DU4" s="563" t="s">
        <v>27</v>
      </c>
      <c r="DV4" s="557" t="s">
        <v>110</v>
      </c>
      <c r="DW4" s="557" t="s">
        <v>102</v>
      </c>
      <c r="DX4" s="557" t="s">
        <v>32</v>
      </c>
      <c r="DY4" s="557" t="s">
        <v>156</v>
      </c>
      <c r="DZ4" s="557" t="s">
        <v>103</v>
      </c>
      <c r="EA4" s="557" t="s">
        <v>111</v>
      </c>
      <c r="EB4" s="560" t="s">
        <v>78</v>
      </c>
      <c r="EC4" s="554" t="s">
        <v>50</v>
      </c>
      <c r="ED4" s="557" t="s">
        <v>51</v>
      </c>
      <c r="EE4" s="557" t="s">
        <v>112</v>
      </c>
      <c r="EF4" s="557" t="s">
        <v>43</v>
      </c>
      <c r="EG4" s="557" t="str">
        <f>IF(AND(Master!$E$18="cce",OR(EC3="hindi",EC3="english",EC3="Mathematics")),"80% Up to H.Y.","Total")</f>
        <v>Total</v>
      </c>
      <c r="EH4" s="557" t="s">
        <v>110</v>
      </c>
      <c r="EI4" s="557" t="s">
        <v>102</v>
      </c>
      <c r="EJ4" s="557" t="s">
        <v>32</v>
      </c>
      <c r="EK4" s="557" t="s">
        <v>156</v>
      </c>
      <c r="EL4" s="557" t="s">
        <v>103</v>
      </c>
      <c r="EM4" s="557" t="s">
        <v>111</v>
      </c>
      <c r="EN4" s="560" t="s">
        <v>78</v>
      </c>
      <c r="EO4" s="554" t="s">
        <v>50</v>
      </c>
      <c r="EP4" s="557" t="s">
        <v>51</v>
      </c>
      <c r="EQ4" s="557" t="s">
        <v>112</v>
      </c>
      <c r="ER4" s="557" t="s">
        <v>43</v>
      </c>
      <c r="ES4" s="557" t="str">
        <f>IF(AND(Master!$E$18="cce",OR(EO3="hindi",EO3="english",EO3="Mathematics")),"80% Up to H.Y.","Total")</f>
        <v>Total</v>
      </c>
      <c r="ET4" s="557" t="s">
        <v>110</v>
      </c>
      <c r="EU4" s="557" t="s">
        <v>102</v>
      </c>
      <c r="EV4" s="557" t="s">
        <v>32</v>
      </c>
      <c r="EW4" s="557" t="s">
        <v>156</v>
      </c>
      <c r="EX4" s="557" t="s">
        <v>103</v>
      </c>
      <c r="EY4" s="557" t="s">
        <v>111</v>
      </c>
      <c r="EZ4" s="560" t="s">
        <v>78</v>
      </c>
      <c r="FA4" s="554" t="s">
        <v>50</v>
      </c>
      <c r="FB4" s="557" t="s">
        <v>51</v>
      </c>
      <c r="FC4" s="557" t="s">
        <v>112</v>
      </c>
      <c r="FD4" s="557" t="s">
        <v>43</v>
      </c>
      <c r="FE4" s="557" t="str">
        <f>IF(AND(Master!$E$18="cce",OR(FA3="hindi",FA3="english",FA3="Mathematics")),"80% Up to H.Y.","Total")</f>
        <v>Total</v>
      </c>
      <c r="FF4" s="557" t="s">
        <v>110</v>
      </c>
      <c r="FG4" s="557" t="s">
        <v>102</v>
      </c>
      <c r="FH4" s="557" t="s">
        <v>32</v>
      </c>
      <c r="FI4" s="557" t="s">
        <v>156</v>
      </c>
      <c r="FJ4" s="557" t="s">
        <v>103</v>
      </c>
      <c r="FK4" s="557" t="s">
        <v>111</v>
      </c>
      <c r="FL4" s="560" t="s">
        <v>78</v>
      </c>
      <c r="FM4" s="672"/>
    </row>
    <row r="5" spans="1:169" ht="31.5" customHeight="1" thickBot="1">
      <c r="C5" s="666" t="s">
        <v>26</v>
      </c>
      <c r="D5" s="667"/>
      <c r="E5" s="667"/>
      <c r="F5" s="667"/>
      <c r="G5" s="667"/>
      <c r="H5" s="667"/>
      <c r="I5" s="667"/>
      <c r="J5" s="667"/>
      <c r="K5" s="668"/>
      <c r="L5" s="684"/>
      <c r="M5" s="685"/>
      <c r="N5" s="685"/>
      <c r="O5" s="670"/>
      <c r="P5" s="687"/>
      <c r="Q5" s="652" t="s">
        <v>50</v>
      </c>
      <c r="R5" s="654" t="s">
        <v>51</v>
      </c>
      <c r="S5" s="654" t="s">
        <v>112</v>
      </c>
      <c r="T5" s="632" t="s">
        <v>43</v>
      </c>
      <c r="U5" s="654" t="s">
        <v>102</v>
      </c>
      <c r="V5" s="632" t="s">
        <v>32</v>
      </c>
      <c r="W5" s="634" t="s">
        <v>156</v>
      </c>
      <c r="X5" s="634" t="s">
        <v>103</v>
      </c>
      <c r="Y5" s="609" t="s">
        <v>50</v>
      </c>
      <c r="Z5" s="596" t="s">
        <v>51</v>
      </c>
      <c r="AA5" s="596" t="s">
        <v>112</v>
      </c>
      <c r="AB5" s="598" t="s">
        <v>43</v>
      </c>
      <c r="AC5" s="596" t="s">
        <v>102</v>
      </c>
      <c r="AD5" s="598" t="s">
        <v>32</v>
      </c>
      <c r="AE5" s="600" t="s">
        <v>156</v>
      </c>
      <c r="AF5" s="600" t="s">
        <v>103</v>
      </c>
      <c r="AG5" s="694" t="s">
        <v>50</v>
      </c>
      <c r="AH5" s="570" t="s">
        <v>51</v>
      </c>
      <c r="AI5" s="570" t="s">
        <v>112</v>
      </c>
      <c r="AJ5" s="568" t="s">
        <v>43</v>
      </c>
      <c r="AK5" s="570" t="s">
        <v>102</v>
      </c>
      <c r="AL5" s="568" t="s">
        <v>32</v>
      </c>
      <c r="AM5" s="572" t="s">
        <v>156</v>
      </c>
      <c r="AN5" s="572" t="s">
        <v>103</v>
      </c>
      <c r="AO5" s="682" t="s">
        <v>50</v>
      </c>
      <c r="AP5" s="603" t="s">
        <v>51</v>
      </c>
      <c r="AQ5" s="603" t="s">
        <v>112</v>
      </c>
      <c r="AR5" s="605" t="s">
        <v>43</v>
      </c>
      <c r="AS5" s="603" t="s">
        <v>102</v>
      </c>
      <c r="AT5" s="605" t="s">
        <v>32</v>
      </c>
      <c r="AU5" s="607" t="s">
        <v>156</v>
      </c>
      <c r="AV5" s="607" t="s">
        <v>103</v>
      </c>
      <c r="AW5" s="584" t="s">
        <v>50</v>
      </c>
      <c r="AX5" s="586" t="s">
        <v>51</v>
      </c>
      <c r="AY5" s="586" t="s">
        <v>112</v>
      </c>
      <c r="AZ5" s="588" t="s">
        <v>43</v>
      </c>
      <c r="BA5" s="586" t="s">
        <v>102</v>
      </c>
      <c r="BB5" s="588" t="s">
        <v>32</v>
      </c>
      <c r="BC5" s="590" t="s">
        <v>156</v>
      </c>
      <c r="BD5" s="590" t="s">
        <v>103</v>
      </c>
      <c r="BE5" s="580" t="s">
        <v>50</v>
      </c>
      <c r="BF5" s="582" t="s">
        <v>51</v>
      </c>
      <c r="BG5" s="582" t="s">
        <v>112</v>
      </c>
      <c r="BH5" s="592" t="s">
        <v>43</v>
      </c>
      <c r="BI5" s="582" t="s">
        <v>102</v>
      </c>
      <c r="BJ5" s="592" t="s">
        <v>32</v>
      </c>
      <c r="BK5" s="594" t="s">
        <v>156</v>
      </c>
      <c r="BL5" s="594" t="s">
        <v>103</v>
      </c>
      <c r="BM5" s="584" t="str">
        <f>IF(BM3="Business Study","First Test","")</f>
        <v/>
      </c>
      <c r="BN5" s="586" t="str">
        <f>IF(BM3="Business Study","Second Test","")</f>
        <v/>
      </c>
      <c r="BO5" s="586" t="str">
        <f>IF(BM3="Business Study","Third Test","")</f>
        <v/>
      </c>
      <c r="BP5" s="588" t="str">
        <f>IF(BM3="Business Study","Half Yearly","")</f>
        <v/>
      </c>
      <c r="BQ5" s="586" t="str">
        <f>IF(BM3="Business Study","Project","")</f>
        <v/>
      </c>
      <c r="BR5" s="588" t="str">
        <f>IF(BM3="Business Study","Attendance","")</f>
        <v/>
      </c>
      <c r="BS5" s="590" t="str">
        <f>IF(BM3="Business Study","Plantation","")</f>
        <v/>
      </c>
      <c r="BT5" s="590" t="str">
        <f>IF(BM3="Business Study","Behaviour","")</f>
        <v/>
      </c>
      <c r="BU5" s="627" t="s">
        <v>104</v>
      </c>
      <c r="BV5" s="626" t="s">
        <v>102</v>
      </c>
      <c r="BW5" s="625" t="s">
        <v>104</v>
      </c>
      <c r="BX5" s="623" t="s">
        <v>105</v>
      </c>
      <c r="BY5" s="624" t="s">
        <v>104</v>
      </c>
      <c r="BZ5" s="622" t="s">
        <v>105</v>
      </c>
      <c r="CA5" s="620" t="s">
        <v>106</v>
      </c>
      <c r="CB5" s="621" t="s">
        <v>107</v>
      </c>
      <c r="CC5" s="621" t="s">
        <v>108</v>
      </c>
      <c r="CD5" s="617" t="s">
        <v>104</v>
      </c>
      <c r="CE5" s="618" t="s">
        <v>105</v>
      </c>
      <c r="CF5" s="619" t="s">
        <v>109</v>
      </c>
      <c r="CG5" s="555"/>
      <c r="CH5" s="558"/>
      <c r="CI5" s="558"/>
      <c r="CJ5" s="558"/>
      <c r="CK5" s="564"/>
      <c r="CL5" s="558"/>
      <c r="CM5" s="558"/>
      <c r="CN5" s="558"/>
      <c r="CO5" s="558"/>
      <c r="CP5" s="558"/>
      <c r="CQ5" s="558"/>
      <c r="CR5" s="561"/>
      <c r="CS5" s="555"/>
      <c r="CT5" s="558"/>
      <c r="CU5" s="558"/>
      <c r="CV5" s="558"/>
      <c r="CW5" s="564"/>
      <c r="CX5" s="558"/>
      <c r="CY5" s="558"/>
      <c r="CZ5" s="558"/>
      <c r="DA5" s="558"/>
      <c r="DB5" s="558"/>
      <c r="DC5" s="558"/>
      <c r="DD5" s="561"/>
      <c r="DE5" s="555"/>
      <c r="DF5" s="558"/>
      <c r="DG5" s="558"/>
      <c r="DH5" s="558"/>
      <c r="DI5" s="564"/>
      <c r="DJ5" s="558"/>
      <c r="DK5" s="558"/>
      <c r="DL5" s="558"/>
      <c r="DM5" s="558"/>
      <c r="DN5" s="558"/>
      <c r="DO5" s="558"/>
      <c r="DP5" s="561"/>
      <c r="DQ5" s="555"/>
      <c r="DR5" s="558"/>
      <c r="DS5" s="558"/>
      <c r="DT5" s="558"/>
      <c r="DU5" s="564"/>
      <c r="DV5" s="558"/>
      <c r="DW5" s="558"/>
      <c r="DX5" s="558"/>
      <c r="DY5" s="558"/>
      <c r="DZ5" s="558"/>
      <c r="EA5" s="558"/>
      <c r="EB5" s="561"/>
      <c r="EC5" s="555"/>
      <c r="ED5" s="558"/>
      <c r="EE5" s="558"/>
      <c r="EF5" s="558"/>
      <c r="EG5" s="558"/>
      <c r="EH5" s="558"/>
      <c r="EI5" s="558"/>
      <c r="EJ5" s="558"/>
      <c r="EK5" s="558"/>
      <c r="EL5" s="558"/>
      <c r="EM5" s="558"/>
      <c r="EN5" s="561"/>
      <c r="EO5" s="555"/>
      <c r="EP5" s="558"/>
      <c r="EQ5" s="558"/>
      <c r="ER5" s="558"/>
      <c r="ES5" s="558"/>
      <c r="ET5" s="558"/>
      <c r="EU5" s="558"/>
      <c r="EV5" s="558"/>
      <c r="EW5" s="558"/>
      <c r="EX5" s="558"/>
      <c r="EY5" s="558"/>
      <c r="EZ5" s="561"/>
      <c r="FA5" s="555"/>
      <c r="FB5" s="558"/>
      <c r="FC5" s="558"/>
      <c r="FD5" s="558"/>
      <c r="FE5" s="558"/>
      <c r="FF5" s="558"/>
      <c r="FG5" s="558"/>
      <c r="FH5" s="558"/>
      <c r="FI5" s="558"/>
      <c r="FJ5" s="558"/>
      <c r="FK5" s="558"/>
      <c r="FL5" s="561"/>
      <c r="FM5" s="672"/>
    </row>
    <row r="6" spans="1:169" ht="79.5" customHeight="1">
      <c r="C6" s="648" t="s">
        <v>28</v>
      </c>
      <c r="D6" s="642" t="s">
        <v>25</v>
      </c>
      <c r="E6" s="644" t="s">
        <v>20</v>
      </c>
      <c r="F6" s="644" t="s">
        <v>85</v>
      </c>
      <c r="G6" s="644" t="s">
        <v>89</v>
      </c>
      <c r="H6" s="650" t="s">
        <v>21</v>
      </c>
      <c r="I6" s="650" t="s">
        <v>22</v>
      </c>
      <c r="J6" s="650" t="s">
        <v>23</v>
      </c>
      <c r="K6" s="680" t="s">
        <v>24</v>
      </c>
      <c r="L6" s="684"/>
      <c r="M6" s="685"/>
      <c r="N6" s="685"/>
      <c r="O6" s="670"/>
      <c r="P6" s="688"/>
      <c r="Q6" s="653"/>
      <c r="R6" s="655"/>
      <c r="S6" s="655"/>
      <c r="T6" s="633"/>
      <c r="U6" s="655"/>
      <c r="V6" s="633"/>
      <c r="W6" s="635"/>
      <c r="X6" s="635"/>
      <c r="Y6" s="610"/>
      <c r="Z6" s="597"/>
      <c r="AA6" s="597"/>
      <c r="AB6" s="599"/>
      <c r="AC6" s="597"/>
      <c r="AD6" s="599"/>
      <c r="AE6" s="601"/>
      <c r="AF6" s="601"/>
      <c r="AG6" s="695"/>
      <c r="AH6" s="571"/>
      <c r="AI6" s="571"/>
      <c r="AJ6" s="569"/>
      <c r="AK6" s="571"/>
      <c r="AL6" s="569"/>
      <c r="AM6" s="573"/>
      <c r="AN6" s="573"/>
      <c r="AO6" s="683"/>
      <c r="AP6" s="604"/>
      <c r="AQ6" s="604"/>
      <c r="AR6" s="606"/>
      <c r="AS6" s="604"/>
      <c r="AT6" s="606"/>
      <c r="AU6" s="608"/>
      <c r="AV6" s="608"/>
      <c r="AW6" s="585"/>
      <c r="AX6" s="587"/>
      <c r="AY6" s="587"/>
      <c r="AZ6" s="589"/>
      <c r="BA6" s="587"/>
      <c r="BB6" s="589"/>
      <c r="BC6" s="591"/>
      <c r="BD6" s="591"/>
      <c r="BE6" s="581"/>
      <c r="BF6" s="583"/>
      <c r="BG6" s="583"/>
      <c r="BH6" s="593"/>
      <c r="BI6" s="583"/>
      <c r="BJ6" s="593"/>
      <c r="BK6" s="595"/>
      <c r="BL6" s="595"/>
      <c r="BM6" s="585"/>
      <c r="BN6" s="587"/>
      <c r="BO6" s="587"/>
      <c r="BP6" s="589"/>
      <c r="BQ6" s="587"/>
      <c r="BR6" s="589"/>
      <c r="BS6" s="591"/>
      <c r="BT6" s="591"/>
      <c r="BU6" s="627"/>
      <c r="BV6" s="626"/>
      <c r="BW6" s="625"/>
      <c r="BX6" s="623"/>
      <c r="BY6" s="624"/>
      <c r="BZ6" s="622"/>
      <c r="CA6" s="620"/>
      <c r="CB6" s="621"/>
      <c r="CC6" s="621"/>
      <c r="CD6" s="617"/>
      <c r="CE6" s="618"/>
      <c r="CF6" s="619"/>
      <c r="CG6" s="556"/>
      <c r="CH6" s="559"/>
      <c r="CI6" s="559"/>
      <c r="CJ6" s="559"/>
      <c r="CK6" s="565"/>
      <c r="CL6" s="559"/>
      <c r="CM6" s="559"/>
      <c r="CN6" s="559"/>
      <c r="CO6" s="559"/>
      <c r="CP6" s="559"/>
      <c r="CQ6" s="559"/>
      <c r="CR6" s="562"/>
      <c r="CS6" s="556"/>
      <c r="CT6" s="559"/>
      <c r="CU6" s="559"/>
      <c r="CV6" s="559"/>
      <c r="CW6" s="565"/>
      <c r="CX6" s="559"/>
      <c r="CY6" s="559"/>
      <c r="CZ6" s="559"/>
      <c r="DA6" s="559"/>
      <c r="DB6" s="559"/>
      <c r="DC6" s="559"/>
      <c r="DD6" s="562"/>
      <c r="DE6" s="556"/>
      <c r="DF6" s="559"/>
      <c r="DG6" s="559"/>
      <c r="DH6" s="559"/>
      <c r="DI6" s="565"/>
      <c r="DJ6" s="559"/>
      <c r="DK6" s="559"/>
      <c r="DL6" s="559"/>
      <c r="DM6" s="559"/>
      <c r="DN6" s="559"/>
      <c r="DO6" s="559"/>
      <c r="DP6" s="562"/>
      <c r="DQ6" s="556"/>
      <c r="DR6" s="559"/>
      <c r="DS6" s="559"/>
      <c r="DT6" s="559"/>
      <c r="DU6" s="565"/>
      <c r="DV6" s="559"/>
      <c r="DW6" s="559"/>
      <c r="DX6" s="559"/>
      <c r="DY6" s="559"/>
      <c r="DZ6" s="559"/>
      <c r="EA6" s="559"/>
      <c r="EB6" s="562"/>
      <c r="EC6" s="556"/>
      <c r="ED6" s="559"/>
      <c r="EE6" s="559"/>
      <c r="EF6" s="559"/>
      <c r="EG6" s="559"/>
      <c r="EH6" s="559"/>
      <c r="EI6" s="559"/>
      <c r="EJ6" s="559"/>
      <c r="EK6" s="559"/>
      <c r="EL6" s="559"/>
      <c r="EM6" s="559"/>
      <c r="EN6" s="562"/>
      <c r="EO6" s="556"/>
      <c r="EP6" s="559"/>
      <c r="EQ6" s="559"/>
      <c r="ER6" s="559"/>
      <c r="ES6" s="559"/>
      <c r="ET6" s="559"/>
      <c r="EU6" s="559"/>
      <c r="EV6" s="559"/>
      <c r="EW6" s="559"/>
      <c r="EX6" s="559"/>
      <c r="EY6" s="559"/>
      <c r="EZ6" s="562"/>
      <c r="FA6" s="556"/>
      <c r="FB6" s="559"/>
      <c r="FC6" s="559"/>
      <c r="FD6" s="559"/>
      <c r="FE6" s="559"/>
      <c r="FF6" s="559"/>
      <c r="FG6" s="559"/>
      <c r="FH6" s="559"/>
      <c r="FI6" s="559"/>
      <c r="FJ6" s="559"/>
      <c r="FK6" s="559"/>
      <c r="FL6" s="562"/>
      <c r="FM6" s="672"/>
    </row>
    <row r="7" spans="1:169" ht="30" customHeight="1" thickBot="1">
      <c r="C7" s="649"/>
      <c r="D7" s="643"/>
      <c r="E7" s="645"/>
      <c r="F7" s="645"/>
      <c r="G7" s="645"/>
      <c r="H7" s="651"/>
      <c r="I7" s="651"/>
      <c r="J7" s="651"/>
      <c r="K7" s="681"/>
      <c r="L7" s="188">
        <v>280</v>
      </c>
      <c r="M7" s="686"/>
      <c r="N7" s="686"/>
      <c r="O7" s="671"/>
      <c r="P7" s="688"/>
      <c r="Q7" s="182">
        <f t="shared" ref="Q7:R7" si="0">IF($P$1="Praveshika",5,10)</f>
        <v>10</v>
      </c>
      <c r="R7" s="183">
        <f t="shared" si="0"/>
        <v>10</v>
      </c>
      <c r="S7" s="183">
        <f>IF($P$1="Praveshika",5,10)</f>
        <v>10</v>
      </c>
      <c r="T7" s="47">
        <f>IF($P$1="Praveshika",35,70)</f>
        <v>70</v>
      </c>
      <c r="U7" s="183">
        <f>IF($P$1="Praveshika",2.5,5)</f>
        <v>5</v>
      </c>
      <c r="V7" s="47">
        <f>IF($P$1="Praveshika",1.5,3)</f>
        <v>3</v>
      </c>
      <c r="W7" s="183">
        <f>IF($P$1="Praveshika",0.5,1)</f>
        <v>1</v>
      </c>
      <c r="X7" s="183">
        <f>IF($P$1="Praveshika",0.5,1)</f>
        <v>1</v>
      </c>
      <c r="Y7" s="222">
        <f t="shared" ref="Y7:Z7" si="1">IF($P$1="Praveshika",5,10)</f>
        <v>10</v>
      </c>
      <c r="Z7" s="223">
        <f t="shared" si="1"/>
        <v>10</v>
      </c>
      <c r="AA7" s="223">
        <f>IF($P$1="Praveshika",5,10)</f>
        <v>10</v>
      </c>
      <c r="AB7" s="224">
        <f>IF($P$1="Praveshika",35,70)</f>
        <v>70</v>
      </c>
      <c r="AC7" s="223">
        <f>IF($P$1="Praveshika",2.5,5)</f>
        <v>5</v>
      </c>
      <c r="AD7" s="224">
        <f>IF($P$1="Praveshika",1.5,3)</f>
        <v>3</v>
      </c>
      <c r="AE7" s="223">
        <f>IF($P$1="Praveshika",0.5,1)</f>
        <v>1</v>
      </c>
      <c r="AF7" s="223">
        <f>IF($P$1="Praveshika",0.5,1)</f>
        <v>1</v>
      </c>
      <c r="AG7" s="230">
        <f>IF($P$1="Praveshika",20,10)</f>
        <v>10</v>
      </c>
      <c r="AH7" s="231">
        <f>IF($P$1="Praveshika",20,10)</f>
        <v>10</v>
      </c>
      <c r="AI7" s="231">
        <f>IF($P$1="Praveshika",20,10)</f>
        <v>10</v>
      </c>
      <c r="AJ7" s="232">
        <f>IF($P$1="Praveshika",140,70)</f>
        <v>70</v>
      </c>
      <c r="AK7" s="231">
        <f>IF($P$1="Praveshika",10,5)</f>
        <v>5</v>
      </c>
      <c r="AL7" s="232">
        <f>IF($P$1="Praveshika",6,3)</f>
        <v>3</v>
      </c>
      <c r="AM7" s="231">
        <f>IF($P$1="Praveshika",2,1)</f>
        <v>1</v>
      </c>
      <c r="AN7" s="231">
        <f>IF($P$1="Praveshika",2,1)</f>
        <v>1</v>
      </c>
      <c r="AO7" s="184">
        <v>10</v>
      </c>
      <c r="AP7" s="185">
        <v>10</v>
      </c>
      <c r="AQ7" s="185">
        <v>10</v>
      </c>
      <c r="AR7" s="19">
        <v>70</v>
      </c>
      <c r="AS7" s="185">
        <f>IF(AO3="","",IF(AO3="Science-07",4,5))</f>
        <v>4</v>
      </c>
      <c r="AT7" s="19">
        <v>3</v>
      </c>
      <c r="AU7" s="185">
        <f>IF(AO3="","",IF(AO3="Science-07",2,1))</f>
        <v>2</v>
      </c>
      <c r="AV7" s="185">
        <v>1</v>
      </c>
      <c r="AW7" s="245">
        <v>10</v>
      </c>
      <c r="AX7" s="246">
        <v>10</v>
      </c>
      <c r="AY7" s="246">
        <v>10</v>
      </c>
      <c r="AZ7" s="247">
        <v>70</v>
      </c>
      <c r="BA7" s="246">
        <f>IF(AW3="","",IF(AW3="Science-07",4,5))</f>
        <v>5</v>
      </c>
      <c r="BB7" s="247">
        <v>3</v>
      </c>
      <c r="BC7" s="246">
        <f>IF(AW3="","",IF(AW3="Science-07",2,1))</f>
        <v>1</v>
      </c>
      <c r="BD7" s="246">
        <v>1</v>
      </c>
      <c r="BE7" s="283">
        <v>10</v>
      </c>
      <c r="BF7" s="284">
        <v>10</v>
      </c>
      <c r="BG7" s="284">
        <v>10</v>
      </c>
      <c r="BH7" s="285">
        <v>70</v>
      </c>
      <c r="BI7" s="284">
        <f>IF(BE3="","",IF(BE3="Science-07",4,5))</f>
        <v>5</v>
      </c>
      <c r="BJ7" s="285">
        <v>3</v>
      </c>
      <c r="BK7" s="284">
        <f>IF(BE3="","",IF(BE3="Science-07",2,1))</f>
        <v>1</v>
      </c>
      <c r="BL7" s="284">
        <v>1</v>
      </c>
      <c r="BM7" s="245" t="str">
        <f>IF($BM$3="","",10)</f>
        <v/>
      </c>
      <c r="BN7" s="246" t="str">
        <f>IF($BM$3="","",10)</f>
        <v/>
      </c>
      <c r="BO7" s="246" t="str">
        <f>IF($BM$3="","",10)</f>
        <v/>
      </c>
      <c r="BP7" s="247" t="str">
        <f>IF($BM$3="","",70)</f>
        <v/>
      </c>
      <c r="BQ7" s="246" t="str">
        <f>IF(BM3="","",IF(BM3="Science-07",4,5))</f>
        <v/>
      </c>
      <c r="BR7" s="247" t="str">
        <f>IF($BM$3="","",3)</f>
        <v/>
      </c>
      <c r="BS7" s="246" t="str">
        <f>IF(BM3="","",IF(BM3="Science-07",2,1))</f>
        <v/>
      </c>
      <c r="BT7" s="246" t="str">
        <f>IF($BM$3="","",1)</f>
        <v/>
      </c>
      <c r="BU7" s="259">
        <v>80</v>
      </c>
      <c r="BV7" s="260">
        <v>20</v>
      </c>
      <c r="BW7" s="267">
        <v>70</v>
      </c>
      <c r="BX7" s="268">
        <v>30</v>
      </c>
      <c r="BY7" s="275">
        <v>80</v>
      </c>
      <c r="BZ7" s="276">
        <v>20</v>
      </c>
      <c r="CA7" s="196">
        <v>25</v>
      </c>
      <c r="CB7" s="197">
        <v>45</v>
      </c>
      <c r="CC7" s="197">
        <v>30</v>
      </c>
      <c r="CD7" s="186">
        <v>35</v>
      </c>
      <c r="CE7" s="187">
        <v>45</v>
      </c>
      <c r="CF7" s="297">
        <v>20</v>
      </c>
      <c r="CG7" s="172">
        <f>Q7</f>
        <v>10</v>
      </c>
      <c r="CH7" s="81">
        <f t="shared" ref="CH7:CJ7" si="2">R7</f>
        <v>10</v>
      </c>
      <c r="CI7" s="81">
        <f t="shared" si="2"/>
        <v>10</v>
      </c>
      <c r="CJ7" s="81">
        <f t="shared" si="2"/>
        <v>70</v>
      </c>
      <c r="CK7" s="81">
        <f>SUM(CG7:CJ7)</f>
        <v>100</v>
      </c>
      <c r="CL7" s="81">
        <f>CK7*0.1</f>
        <v>10</v>
      </c>
      <c r="CM7" s="81">
        <f>U7</f>
        <v>5</v>
      </c>
      <c r="CN7" s="81">
        <f>V7</f>
        <v>3</v>
      </c>
      <c r="CO7" s="81">
        <f>W7</f>
        <v>1</v>
      </c>
      <c r="CP7" s="81">
        <f t="shared" ref="CP7" si="3">X7</f>
        <v>1</v>
      </c>
      <c r="CQ7" s="92">
        <f>SUM(CM7:CP7)</f>
        <v>10</v>
      </c>
      <c r="CR7" s="88">
        <f>SUM(CL7,CQ7)</f>
        <v>20</v>
      </c>
      <c r="CS7" s="172">
        <f>Y7</f>
        <v>10</v>
      </c>
      <c r="CT7" s="81">
        <f>Z7</f>
        <v>10</v>
      </c>
      <c r="CU7" s="81">
        <f>AA7</f>
        <v>10</v>
      </c>
      <c r="CV7" s="81">
        <f>AB7</f>
        <v>70</v>
      </c>
      <c r="CW7" s="81">
        <f>SUM(CS7:CV7)</f>
        <v>100</v>
      </c>
      <c r="CX7" s="81">
        <f>CW7*0.1</f>
        <v>10</v>
      </c>
      <c r="CY7" s="81">
        <f>AC7</f>
        <v>5</v>
      </c>
      <c r="CZ7" s="81">
        <f>AD7</f>
        <v>3</v>
      </c>
      <c r="DA7" s="81">
        <f>AE7</f>
        <v>1</v>
      </c>
      <c r="DB7" s="81">
        <f>AF7</f>
        <v>1</v>
      </c>
      <c r="DC7" s="92">
        <f>SUM(CY7:DB7)</f>
        <v>10</v>
      </c>
      <c r="DD7" s="88">
        <f>SUM(CX7,DC7)</f>
        <v>20</v>
      </c>
      <c r="DE7" s="172">
        <f>AG7</f>
        <v>10</v>
      </c>
      <c r="DF7" s="81">
        <f>AH7</f>
        <v>10</v>
      </c>
      <c r="DG7" s="81">
        <f>AI7</f>
        <v>10</v>
      </c>
      <c r="DH7" s="81">
        <f>AJ7</f>
        <v>70</v>
      </c>
      <c r="DI7" s="81">
        <f>SUM(DE7:DH7)</f>
        <v>100</v>
      </c>
      <c r="DJ7" s="81">
        <f>DI7*0.1</f>
        <v>10</v>
      </c>
      <c r="DK7" s="81">
        <f>AK7</f>
        <v>5</v>
      </c>
      <c r="DL7" s="81">
        <f>AL7</f>
        <v>3</v>
      </c>
      <c r="DM7" s="81">
        <f>AM7</f>
        <v>1</v>
      </c>
      <c r="DN7" s="92">
        <f>AN7</f>
        <v>1</v>
      </c>
      <c r="DO7" s="92">
        <f>SUM(DK7:DN7)</f>
        <v>10</v>
      </c>
      <c r="DP7" s="88">
        <f>SUM(DJ7,DO7)</f>
        <v>20</v>
      </c>
      <c r="DQ7" s="82">
        <f>AO7</f>
        <v>10</v>
      </c>
      <c r="DR7" s="81">
        <f t="shared" ref="DR7" si="4">AP7</f>
        <v>10</v>
      </c>
      <c r="DS7" s="81">
        <f t="shared" ref="DS7" si="5">AQ7</f>
        <v>10</v>
      </c>
      <c r="DT7" s="81">
        <f t="shared" ref="DT7" si="6">AR7</f>
        <v>70</v>
      </c>
      <c r="DU7" s="81">
        <f>SUM(DQ7:DT7)</f>
        <v>100</v>
      </c>
      <c r="DV7" s="81">
        <v>10</v>
      </c>
      <c r="DW7" s="81">
        <f>AS7</f>
        <v>4</v>
      </c>
      <c r="DX7" s="81">
        <f t="shared" ref="DX7:DY7" si="7">AT7</f>
        <v>3</v>
      </c>
      <c r="DY7" s="81">
        <f t="shared" si="7"/>
        <v>2</v>
      </c>
      <c r="DZ7" s="92">
        <f t="shared" ref="DZ7" si="8">AV7</f>
        <v>1</v>
      </c>
      <c r="EA7" s="92">
        <f>SUM(DW7:DZ7)</f>
        <v>10</v>
      </c>
      <c r="EB7" s="88">
        <f>SUM(DV7,EA7)</f>
        <v>20</v>
      </c>
      <c r="EC7" s="82">
        <f>AW7</f>
        <v>10</v>
      </c>
      <c r="ED7" s="81">
        <f t="shared" ref="ED7:EF7" si="9">AX7</f>
        <v>10</v>
      </c>
      <c r="EE7" s="81">
        <f t="shared" si="9"/>
        <v>10</v>
      </c>
      <c r="EF7" s="81">
        <f t="shared" si="9"/>
        <v>70</v>
      </c>
      <c r="EG7" s="81">
        <f>SUM(EC7:EF7)</f>
        <v>100</v>
      </c>
      <c r="EH7" s="81">
        <v>10</v>
      </c>
      <c r="EI7" s="81">
        <f>BA7</f>
        <v>5</v>
      </c>
      <c r="EJ7" s="81">
        <f>BB7</f>
        <v>3</v>
      </c>
      <c r="EK7" s="81">
        <f>BC7</f>
        <v>1</v>
      </c>
      <c r="EL7" s="81">
        <f t="shared" ref="EL7" si="10">BD7</f>
        <v>1</v>
      </c>
      <c r="EM7" s="92">
        <f>SUM(EI7:EL7)</f>
        <v>10</v>
      </c>
      <c r="EN7" s="88">
        <f>SUM(EH7,EM7)</f>
        <v>20</v>
      </c>
      <c r="EO7" s="82">
        <f>BE7</f>
        <v>10</v>
      </c>
      <c r="EP7" s="81">
        <f t="shared" ref="EP7:ER7" si="11">BF7</f>
        <v>10</v>
      </c>
      <c r="EQ7" s="81">
        <f t="shared" si="11"/>
        <v>10</v>
      </c>
      <c r="ER7" s="81">
        <f t="shared" si="11"/>
        <v>70</v>
      </c>
      <c r="ES7" s="81">
        <f>SUM(EO7:ER7)</f>
        <v>100</v>
      </c>
      <c r="ET7" s="81">
        <v>10</v>
      </c>
      <c r="EU7" s="81">
        <f>BI7</f>
        <v>5</v>
      </c>
      <c r="EV7" s="81">
        <f>BJ7</f>
        <v>3</v>
      </c>
      <c r="EW7" s="81">
        <f>BK7</f>
        <v>1</v>
      </c>
      <c r="EX7" s="81">
        <f t="shared" ref="EX7" si="12">BL7</f>
        <v>1</v>
      </c>
      <c r="EY7" s="92">
        <f>SUM(EU7:EX7)</f>
        <v>10</v>
      </c>
      <c r="EZ7" s="88">
        <f>SUM(ET7,EY7)</f>
        <v>20</v>
      </c>
      <c r="FA7" s="82" t="str">
        <f>BM7</f>
        <v/>
      </c>
      <c r="FB7" s="81" t="str">
        <f t="shared" ref="FB7:FD7" si="13">BN7</f>
        <v/>
      </c>
      <c r="FC7" s="81" t="str">
        <f t="shared" si="13"/>
        <v/>
      </c>
      <c r="FD7" s="81" t="str">
        <f t="shared" si="13"/>
        <v/>
      </c>
      <c r="FE7" s="81">
        <f>SUM(FA7:FD7)</f>
        <v>0</v>
      </c>
      <c r="FF7" s="81">
        <v>10</v>
      </c>
      <c r="FG7" s="81" t="str">
        <f>BQ7</f>
        <v/>
      </c>
      <c r="FH7" s="81" t="str">
        <f>BR7</f>
        <v/>
      </c>
      <c r="FI7" s="81" t="str">
        <f>BS7</f>
        <v/>
      </c>
      <c r="FJ7" s="81" t="str">
        <f t="shared" ref="FJ7" si="14">BT7</f>
        <v/>
      </c>
      <c r="FK7" s="92">
        <f>SUM(FG7:FJ7)</f>
        <v>0</v>
      </c>
      <c r="FL7" s="88">
        <f>SUM(FF7,FK7)</f>
        <v>10</v>
      </c>
      <c r="FM7" s="672"/>
    </row>
    <row r="8" spans="1:169" ht="27" hidden="1" customHeight="1" thickBot="1">
      <c r="C8" s="331">
        <v>0</v>
      </c>
      <c r="D8" s="4">
        <v>0</v>
      </c>
      <c r="E8" s="4">
        <v>0</v>
      </c>
      <c r="F8" s="4">
        <v>0</v>
      </c>
      <c r="G8" s="5"/>
      <c r="H8" s="4">
        <v>0</v>
      </c>
      <c r="I8" s="4">
        <v>0</v>
      </c>
      <c r="J8" s="4">
        <v>0</v>
      </c>
      <c r="K8" s="332">
        <v>0</v>
      </c>
      <c r="L8" s="178">
        <v>0</v>
      </c>
      <c r="M8" s="179">
        <v>0</v>
      </c>
      <c r="N8" s="179">
        <v>0</v>
      </c>
      <c r="O8" s="180"/>
      <c r="P8" s="688"/>
      <c r="Q8" s="48"/>
      <c r="R8" s="48"/>
      <c r="S8" s="48"/>
      <c r="T8" s="8">
        <v>0</v>
      </c>
      <c r="U8" s="221" t="e">
        <f>SUM(#REF!,#REF!)</f>
        <v>#REF!</v>
      </c>
      <c r="V8" s="9"/>
      <c r="W8" s="9"/>
      <c r="X8" s="17">
        <v>0</v>
      </c>
      <c r="Y8" s="225"/>
      <c r="Z8" s="225"/>
      <c r="AA8" s="225"/>
      <c r="AB8" s="226">
        <v>0</v>
      </c>
      <c r="AC8" s="227" t="e">
        <f>SUM(#REF!,#REF!)</f>
        <v>#REF!</v>
      </c>
      <c r="AD8" s="228"/>
      <c r="AE8" s="228"/>
      <c r="AF8" s="229">
        <v>0</v>
      </c>
      <c r="AG8" s="233"/>
      <c r="AH8" s="233"/>
      <c r="AI8" s="233"/>
      <c r="AJ8" s="234">
        <v>0</v>
      </c>
      <c r="AK8" s="235" t="e">
        <f>SUM(#REF!,#REF!)</f>
        <v>#REF!</v>
      </c>
      <c r="AL8" s="236"/>
      <c r="AM8" s="236"/>
      <c r="AN8" s="237">
        <v>0</v>
      </c>
      <c r="AO8" s="49"/>
      <c r="AP8" s="49"/>
      <c r="AQ8" s="49"/>
      <c r="AR8" s="10">
        <v>0</v>
      </c>
      <c r="AS8" s="244" t="e">
        <f>SUM(#REF!,#REF!)</f>
        <v>#REF!</v>
      </c>
      <c r="AT8" s="11"/>
      <c r="AU8" s="11"/>
      <c r="AV8" s="18">
        <v>0</v>
      </c>
      <c r="AW8" s="248"/>
      <c r="AX8" s="248"/>
      <c r="AY8" s="248"/>
      <c r="AZ8" s="249">
        <v>0</v>
      </c>
      <c r="BA8" s="250" t="e">
        <f>SUM(#REF!,#REF!)</f>
        <v>#REF!</v>
      </c>
      <c r="BB8" s="251"/>
      <c r="BC8" s="251"/>
      <c r="BD8" s="252">
        <v>0</v>
      </c>
      <c r="BE8" s="286"/>
      <c r="BF8" s="286"/>
      <c r="BG8" s="286"/>
      <c r="BH8" s="287">
        <v>0</v>
      </c>
      <c r="BI8" s="288" t="e">
        <f>SUM(#REF!,#REF!)</f>
        <v>#REF!</v>
      </c>
      <c r="BJ8" s="289"/>
      <c r="BK8" s="289"/>
      <c r="BL8" s="290">
        <v>0</v>
      </c>
      <c r="BM8" s="248"/>
      <c r="BN8" s="248"/>
      <c r="BO8" s="248"/>
      <c r="BP8" s="249">
        <v>0</v>
      </c>
      <c r="BQ8" s="250" t="e">
        <f>SUM(#REF!,#REF!)</f>
        <v>#REF!</v>
      </c>
      <c r="BR8" s="251"/>
      <c r="BS8" s="251"/>
      <c r="BT8" s="252">
        <v>0</v>
      </c>
      <c r="BU8" s="261">
        <v>0</v>
      </c>
      <c r="BV8" s="262">
        <v>0</v>
      </c>
      <c r="BW8" s="269">
        <v>0</v>
      </c>
      <c r="BX8" s="270">
        <v>0</v>
      </c>
      <c r="BY8" s="277">
        <v>0</v>
      </c>
      <c r="BZ8" s="278">
        <v>0</v>
      </c>
      <c r="CA8" s="198">
        <v>0</v>
      </c>
      <c r="CB8" s="199">
        <v>0</v>
      </c>
      <c r="CC8" s="199">
        <v>0</v>
      </c>
      <c r="CD8" s="146">
        <v>0</v>
      </c>
      <c r="CE8" s="147">
        <v>0</v>
      </c>
      <c r="CF8" s="298">
        <v>0</v>
      </c>
      <c r="CG8" s="173">
        <v>0</v>
      </c>
      <c r="CH8" s="84">
        <v>0</v>
      </c>
      <c r="CI8" s="84">
        <v>0</v>
      </c>
      <c r="CJ8" s="85" t="e">
        <f>IF(AND(CI8&gt;=60,CL8="Pass"),"First",IF(AND(CI8&gt;=60,CL8="Pass With G"),"First",IF(AND(CI8&gt;=48,CL8="Pass"),"Second;",IF(AND(CI8&gt;=48,CL8="Pass With G"),"Second",IF(OR(CL8="Pass",CL8="Pass With G"),"Third",CL8)))))</f>
        <v>#REF!</v>
      </c>
      <c r="CK8" s="85"/>
      <c r="CL8" s="86" t="e">
        <f>IF($G8="NSO","NSO",IF(OR($G8="",$G8=0,T8="",#REF!="",#REF!="",#REF!="",#REF!="",#REF!=""),"",IF(OR(#REF!&gt;0,(#REF!+#REF!+#REF!)&gt;2),"FAIL",IF(OR(#REF!&gt;0,#REF!&gt;1),"SUPP.",IF(AND(#REF!&gt;0,#REF!&gt;0),"SUPP.",IF((#REF!+#REF!),"PASS With G","PASS"))))))</f>
        <v>#REF!</v>
      </c>
      <c r="CM8" s="84"/>
      <c r="CN8" s="84"/>
      <c r="CO8" s="84"/>
      <c r="CP8" s="93"/>
      <c r="CQ8" s="93"/>
      <c r="CR8" s="87"/>
      <c r="CS8" s="83">
        <v>0</v>
      </c>
      <c r="CT8" s="84">
        <v>0</v>
      </c>
      <c r="CU8" s="84">
        <v>0</v>
      </c>
      <c r="CV8" s="85" t="e">
        <f>IF(AND(CU8&gt;=60,CX8="Pass"),"First",IF(AND(CU8&gt;=60,CX8="Pass With G"),"First",IF(AND(CU8&gt;=48,CX8="Pass"),"Second;",IF(AND(CU8&gt;=48,CX8="Pass With G"),"Second",IF(OR(CX8="Pass",CX8="Pass With G"),"Third",CX8)))))</f>
        <v>#REF!</v>
      </c>
      <c r="CW8" s="85"/>
      <c r="CX8" s="86" t="e">
        <f>IF($G8="NSO","NSO",IF(OR($G8="",$G8=0,AF8="",#REF!="",#REF!="",#REF!="",#REF!="",#REF!=""),"",IF(OR(#REF!&gt;0,(#REF!+#REF!+#REF!)&gt;2),"FAIL",IF(OR(#REF!&gt;0,#REF!&gt;1),"SUPP.",IF(AND(#REF!&gt;0,#REF!&gt;0),"SUPP.",IF((#REF!+#REF!),"PASS With G","PASS"))))))</f>
        <v>#REF!</v>
      </c>
      <c r="CY8" s="84"/>
      <c r="CZ8" s="84"/>
      <c r="DA8" s="84"/>
      <c r="DB8" s="93"/>
      <c r="DC8" s="93"/>
      <c r="DD8" s="87"/>
      <c r="DE8" s="83">
        <v>0</v>
      </c>
      <c r="DF8" s="84">
        <v>0</v>
      </c>
      <c r="DG8" s="84">
        <v>0</v>
      </c>
      <c r="DH8" s="85" t="e">
        <f>IF(AND(DG8&gt;=60,DJ8="Pass"),"First",IF(AND(DG8&gt;=60,DJ8="Pass With G"),"First",IF(AND(DG8&gt;=48,DJ8="Pass"),"Second;",IF(AND(DG8&gt;=48,DJ8="Pass With G"),"Second",IF(OR(DJ8="Pass",DJ8="Pass With G"),"Third",DJ8)))))</f>
        <v>#REF!</v>
      </c>
      <c r="DI8" s="85"/>
      <c r="DJ8" s="86" t="e">
        <f>IF($G8="NSO","NSO",IF(OR($G8="",$G8=0,AR8="",#REF!="",#REF!="",#REF!="",#REF!="",#REF!=""),"",IF(OR(#REF!&gt;0,(#REF!+#REF!+#REF!)&gt;2),"FAIL",IF(OR(#REF!&gt;0,#REF!&gt;1),"SUPP.",IF(AND(#REF!&gt;0,#REF!&gt;0),"SUPP.",IF((#REF!+#REF!),"PASS With G","PASS"))))))</f>
        <v>#REF!</v>
      </c>
      <c r="DK8" s="84"/>
      <c r="DL8" s="84"/>
      <c r="DM8" s="84"/>
      <c r="DN8" s="93"/>
      <c r="DO8" s="93"/>
      <c r="DP8" s="87"/>
      <c r="DQ8" s="83">
        <v>0</v>
      </c>
      <c r="DR8" s="84">
        <v>0</v>
      </c>
      <c r="DS8" s="84">
        <v>0</v>
      </c>
      <c r="DT8" s="85" t="e">
        <f>IF(AND(DS8&gt;=60,DV8="Pass"),"First",IF(AND(DS8&gt;=60,DV8="Pass With G"),"First",IF(AND(DS8&gt;=48,DV8="Pass"),"Second;",IF(AND(DS8&gt;=48,DV8="Pass With G"),"Second",IF(OR(DV8="Pass",DV8="Pass With G"),"Third",DV8)))))</f>
        <v>#REF!</v>
      </c>
      <c r="DU8" s="85"/>
      <c r="DV8" s="86" t="e">
        <f>IF($G8="NSO","NSO",IF(OR($G8="",$G8=0,BA8="",#REF!="",#REF!="",#REF!="",#REF!="",#REF!=""),"",IF(OR(#REF!&gt;0,(#REF!+#REF!+#REF!)&gt;2),"FAIL",IF(OR(#REF!&gt;0,#REF!&gt;1),"SUPP.",IF(AND(#REF!&gt;0,#REF!&gt;0),"SUPP.",IF((#REF!+#REF!),"PASS With G","PASS"))))))</f>
        <v>#REF!</v>
      </c>
      <c r="DW8" s="84"/>
      <c r="DX8" s="84"/>
      <c r="DY8" s="84"/>
      <c r="DZ8" s="93"/>
      <c r="EA8" s="93"/>
      <c r="EB8" s="87"/>
      <c r="EC8" s="83">
        <v>0</v>
      </c>
      <c r="ED8" s="84">
        <v>0</v>
      </c>
      <c r="EE8" s="84">
        <v>0</v>
      </c>
      <c r="EF8" s="85" t="e">
        <f>IF(AND(EE8&gt;=60,EH8="Pass"),"First",IF(AND(EE8&gt;=60,EH8="Pass With G"),"First",IF(AND(EE8&gt;=48,EH8="Pass"),"Second;",IF(AND(EE8&gt;=48,EH8="Pass With G"),"Second",IF(OR(EH8="Pass",EH8="Pass With G"),"Third",EH8)))))</f>
        <v>#REF!</v>
      </c>
      <c r="EG8" s="85"/>
      <c r="EH8" s="86" t="e">
        <f>IF($G8="NSO","NSO",IF(OR($G8="",$G8=0,#REF!="",#REF!="",#REF!="",#REF!="",#REF!="",#REF!=""),"",IF(OR(#REF!&gt;0,(#REF!+#REF!+#REF!)&gt;2),"FAIL",IF(OR(#REF!&gt;0,#REF!&gt;1),"SUPP.",IF(AND(#REF!&gt;0,#REF!&gt;0),"SUPP.",IF((#REF!+#REF!),"PASS With G","PASS"))))))</f>
        <v>#REF!</v>
      </c>
      <c r="EI8" s="84"/>
      <c r="EJ8" s="84"/>
      <c r="EK8" s="84"/>
      <c r="EL8" s="93"/>
      <c r="EM8" s="93"/>
      <c r="EN8" s="87"/>
      <c r="EO8" s="83">
        <v>0</v>
      </c>
      <c r="EP8" s="84">
        <v>0</v>
      </c>
      <c r="EQ8" s="84">
        <v>0</v>
      </c>
      <c r="ER8" s="85" t="e">
        <f>IF(AND(EQ8&gt;=60,ET8="Pass"),"First",IF(AND(EQ8&gt;=60,ET8="Pass With G"),"First",IF(AND(EQ8&gt;=48,ET8="Pass"),"Second;",IF(AND(EQ8&gt;=48,ET8="Pass With G"),"Second",IF(OR(ET8="Pass",ET8="Pass With G"),"Third",ET8)))))</f>
        <v>#REF!</v>
      </c>
      <c r="ES8" s="85"/>
      <c r="ET8" s="86" t="e">
        <f>IF($G8="NSO","NSO",IF(OR($G8="",$G8=0,CB8="",#REF!="",#REF!="",#REF!="",#REF!="",#REF!=""),"",IF(OR(#REF!&gt;0,(#REF!+#REF!+#REF!)&gt;2),"FAIL",IF(OR(#REF!&gt;0,#REF!&gt;1),"SUPP.",IF(AND(#REF!&gt;0,#REF!&gt;0),"SUPP.",IF((#REF!+#REF!),"PASS With G","PASS"))))))</f>
        <v>#REF!</v>
      </c>
      <c r="EU8" s="84"/>
      <c r="EV8" s="84"/>
      <c r="EW8" s="84"/>
      <c r="EX8" s="93"/>
      <c r="EY8" s="93"/>
      <c r="EZ8" s="87"/>
      <c r="FA8" s="83">
        <v>0</v>
      </c>
      <c r="FB8" s="84">
        <v>0</v>
      </c>
      <c r="FC8" s="84">
        <v>0</v>
      </c>
      <c r="FD8" s="85" t="e">
        <f>IF(AND(FC8&gt;=60,FF8="Pass"),"First",IF(AND(FC8&gt;=60,FF8="Pass With G"),"First",IF(AND(FC8&gt;=48,FF8="Pass"),"Second;",IF(AND(FC8&gt;=48,FF8="Pass With G"),"Second",IF(OR(FF8="Pass",FF8="Pass With G"),"Third",FF8)))))</f>
        <v>#REF!</v>
      </c>
      <c r="FE8" s="85"/>
      <c r="FF8" s="86" t="e">
        <f>IF($G8="NSO","NSO",IF(OR($G8="",$G8=0,CM8="",#REF!="",#REF!="",#REF!="",#REF!="",#REF!=""),"",IF(OR(#REF!&gt;0,(#REF!+#REF!+#REF!)&gt;2),"FAIL",IF(OR(#REF!&gt;0,#REF!&gt;1),"SUPP.",IF(AND(#REF!&gt;0,#REF!&gt;0),"SUPP.",IF((#REF!+#REF!),"PASS With G","PASS"))))))</f>
        <v>#REF!</v>
      </c>
      <c r="FG8" s="84"/>
      <c r="FH8" s="84"/>
      <c r="FI8" s="84"/>
      <c r="FJ8" s="93"/>
      <c r="FK8" s="93"/>
      <c r="FL8" s="87"/>
      <c r="FM8" s="672"/>
    </row>
    <row r="9" spans="1:169" ht="38.25" customHeight="1">
      <c r="A9" s="13">
        <f>G9</f>
        <v>1001</v>
      </c>
      <c r="B9" s="35">
        <v>1</v>
      </c>
      <c r="C9" s="333">
        <v>1</v>
      </c>
      <c r="D9" s="6">
        <f>IF(E9&gt;0,$G$4,0)</f>
        <v>10</v>
      </c>
      <c r="E9" s="78">
        <f>'Data Paste From Shala Darpan'!D2</f>
        <v>1731</v>
      </c>
      <c r="F9" s="189"/>
      <c r="G9" s="78">
        <f>IF(E9="","",'Data Paste From Shala Darpan'!L2)</f>
        <v>1001</v>
      </c>
      <c r="H9" s="78" t="str">
        <f>IF(E9="","",'Data Paste From Shala Darpan'!F2)</f>
        <v>Archana Kanwar</v>
      </c>
      <c r="I9" s="78" t="str">
        <f>IF(E9="","",'Data Paste From Shala Darpan'!H2)</f>
        <v>Madan Singh</v>
      </c>
      <c r="J9" s="78" t="str">
        <f>IF(E9="","",'Data Paste From Shala Darpan'!I2)</f>
        <v>Suraj Kanwar</v>
      </c>
      <c r="K9" s="451">
        <f>IF(E9="","",'Data Paste From Shala Darpan'!K2)</f>
        <v>39849</v>
      </c>
      <c r="L9" s="213">
        <f>IF(E9="","",$L$7)</f>
        <v>280</v>
      </c>
      <c r="M9" s="174">
        <v>274</v>
      </c>
      <c r="N9" s="175">
        <f>IF(M9&lt;=0,"",M9/L9*100)</f>
        <v>97.857142857142847</v>
      </c>
      <c r="O9" s="219">
        <f>IF(N9="","",IF(N9&gt;=86,3,IF(N9&gt;=81,2,IF(N9&gt;=75,1,0))))</f>
        <v>3</v>
      </c>
      <c r="P9" s="688"/>
      <c r="Q9" s="134">
        <v>5</v>
      </c>
      <c r="R9" s="135">
        <v>7</v>
      </c>
      <c r="S9" s="135">
        <v>8</v>
      </c>
      <c r="T9" s="136">
        <v>55</v>
      </c>
      <c r="U9" s="135">
        <v>5</v>
      </c>
      <c r="V9" s="438">
        <f>IF($G9="","",$O9)</f>
        <v>3</v>
      </c>
      <c r="W9" s="135">
        <v>1</v>
      </c>
      <c r="X9" s="135">
        <v>1</v>
      </c>
      <c r="Y9" s="190">
        <v>7</v>
      </c>
      <c r="Z9" s="191">
        <v>7</v>
      </c>
      <c r="AA9" s="191">
        <v>7</v>
      </c>
      <c r="AB9" s="192">
        <v>50</v>
      </c>
      <c r="AC9" s="191">
        <v>5</v>
      </c>
      <c r="AD9" s="441">
        <f>IF($G9="","",$O9)</f>
        <v>3</v>
      </c>
      <c r="AE9" s="191">
        <v>1</v>
      </c>
      <c r="AF9" s="191">
        <v>1</v>
      </c>
      <c r="AG9" s="238">
        <v>8</v>
      </c>
      <c r="AH9" s="239">
        <v>8</v>
      </c>
      <c r="AI9" s="239">
        <v>8</v>
      </c>
      <c r="AJ9" s="240">
        <v>60</v>
      </c>
      <c r="AK9" s="239">
        <v>5</v>
      </c>
      <c r="AL9" s="408">
        <f>IF($G9="","",$O9)</f>
        <v>3</v>
      </c>
      <c r="AM9" s="239">
        <v>1</v>
      </c>
      <c r="AN9" s="239">
        <v>1</v>
      </c>
      <c r="AO9" s="140">
        <v>5</v>
      </c>
      <c r="AP9" s="141">
        <v>5</v>
      </c>
      <c r="AQ9" s="141">
        <v>5</v>
      </c>
      <c r="AR9" s="142">
        <v>60</v>
      </c>
      <c r="AS9" s="141">
        <v>5</v>
      </c>
      <c r="AT9" s="411">
        <f>IF($G9="","",$O9)</f>
        <v>3</v>
      </c>
      <c r="AU9" s="141">
        <v>1</v>
      </c>
      <c r="AV9" s="141">
        <v>1</v>
      </c>
      <c r="AW9" s="253">
        <v>4</v>
      </c>
      <c r="AX9" s="254">
        <v>4</v>
      </c>
      <c r="AY9" s="254">
        <v>4</v>
      </c>
      <c r="AZ9" s="255">
        <v>50</v>
      </c>
      <c r="BA9" s="254">
        <v>4</v>
      </c>
      <c r="BB9" s="414">
        <f>IF($G9="","",$O9)</f>
        <v>3</v>
      </c>
      <c r="BC9" s="254">
        <v>1</v>
      </c>
      <c r="BD9" s="254">
        <v>1</v>
      </c>
      <c r="BE9" s="291">
        <v>4</v>
      </c>
      <c r="BF9" s="292">
        <v>4</v>
      </c>
      <c r="BG9" s="292">
        <v>4</v>
      </c>
      <c r="BH9" s="293">
        <v>59</v>
      </c>
      <c r="BI9" s="292">
        <v>5</v>
      </c>
      <c r="BJ9" s="417">
        <f>IF($G9="","",$O9)</f>
        <v>3</v>
      </c>
      <c r="BK9" s="292">
        <v>1</v>
      </c>
      <c r="BL9" s="292">
        <v>1</v>
      </c>
      <c r="BM9" s="253"/>
      <c r="BN9" s="254"/>
      <c r="BO9" s="254"/>
      <c r="BP9" s="255"/>
      <c r="BQ9" s="254"/>
      <c r="BR9" s="414" t="str">
        <f>IF(OR($BM$3="",$G9="",$BM$3=""),"",$O9)</f>
        <v/>
      </c>
      <c r="BS9" s="254"/>
      <c r="BT9" s="254"/>
      <c r="BU9" s="263">
        <v>15</v>
      </c>
      <c r="BV9" s="264">
        <v>40</v>
      </c>
      <c r="BW9" s="271">
        <v>15</v>
      </c>
      <c r="BX9" s="272">
        <v>40</v>
      </c>
      <c r="BY9" s="279">
        <v>15</v>
      </c>
      <c r="BZ9" s="280">
        <v>40</v>
      </c>
      <c r="CA9" s="200">
        <v>15</v>
      </c>
      <c r="CB9" s="201">
        <v>40</v>
      </c>
      <c r="CC9" s="201">
        <v>11</v>
      </c>
      <c r="CD9" s="148">
        <v>15</v>
      </c>
      <c r="CE9" s="149">
        <v>40</v>
      </c>
      <c r="CF9" s="299">
        <v>11</v>
      </c>
      <c r="CG9" s="91">
        <f>Q9</f>
        <v>5</v>
      </c>
      <c r="CH9" s="89">
        <f t="shared" ref="CH9:CJ9" si="15">R9</f>
        <v>7</v>
      </c>
      <c r="CI9" s="89">
        <f t="shared" si="15"/>
        <v>8</v>
      </c>
      <c r="CJ9" s="89">
        <f t="shared" si="15"/>
        <v>55</v>
      </c>
      <c r="CK9" s="89">
        <f>SUM(CG9:CJ9)</f>
        <v>75</v>
      </c>
      <c r="CL9" s="89">
        <f>ROUNDUP(CK9*0.1,0)</f>
        <v>8</v>
      </c>
      <c r="CM9" s="89">
        <f>U9</f>
        <v>5</v>
      </c>
      <c r="CN9" s="89">
        <f>V9</f>
        <v>3</v>
      </c>
      <c r="CO9" s="89">
        <f>W9</f>
        <v>1</v>
      </c>
      <c r="CP9" s="94">
        <f>X9</f>
        <v>1</v>
      </c>
      <c r="CQ9" s="94">
        <f>SUM(CM9:CP9)</f>
        <v>10</v>
      </c>
      <c r="CR9" s="90">
        <f>SUM(CQ9,CL9)</f>
        <v>18</v>
      </c>
      <c r="CS9" s="91">
        <f>Y9</f>
        <v>7</v>
      </c>
      <c r="CT9" s="89">
        <f>Z9</f>
        <v>7</v>
      </c>
      <c r="CU9" s="89">
        <f>AA9</f>
        <v>7</v>
      </c>
      <c r="CV9" s="89">
        <f>AB9</f>
        <v>50</v>
      </c>
      <c r="CW9" s="89">
        <f>SUM(CS9:CV9)</f>
        <v>71</v>
      </c>
      <c r="CX9" s="89">
        <f>ROUNDUP(CW9*0.1,0)</f>
        <v>8</v>
      </c>
      <c r="CY9" s="89">
        <f>AC9</f>
        <v>5</v>
      </c>
      <c r="CZ9" s="89">
        <f>AD9</f>
        <v>3</v>
      </c>
      <c r="DA9" s="89">
        <f>AE9</f>
        <v>1</v>
      </c>
      <c r="DB9" s="94">
        <f>AF9</f>
        <v>1</v>
      </c>
      <c r="DC9" s="94">
        <f>SUM(CY9:DB9)</f>
        <v>10</v>
      </c>
      <c r="DD9" s="90">
        <f>SUM(DC9,CX9)</f>
        <v>18</v>
      </c>
      <c r="DE9" s="91">
        <f>AG9</f>
        <v>8</v>
      </c>
      <c r="DF9" s="89">
        <f>AH9</f>
        <v>8</v>
      </c>
      <c r="DG9" s="89">
        <f>AI9</f>
        <v>8</v>
      </c>
      <c r="DH9" s="89">
        <f>AJ9</f>
        <v>60</v>
      </c>
      <c r="DI9" s="89">
        <f>SUM(DE9:DH9)</f>
        <v>84</v>
      </c>
      <c r="DJ9" s="89">
        <f>ROUNDUP(DI9*0.1,0)</f>
        <v>9</v>
      </c>
      <c r="DK9" s="89">
        <f>AK9</f>
        <v>5</v>
      </c>
      <c r="DL9" s="89">
        <f>AL9</f>
        <v>3</v>
      </c>
      <c r="DM9" s="89">
        <f>AM9</f>
        <v>1</v>
      </c>
      <c r="DN9" s="94">
        <f>AN9</f>
        <v>1</v>
      </c>
      <c r="DO9" s="94">
        <f>SUM(DK9:DN9)</f>
        <v>10</v>
      </c>
      <c r="DP9" s="90">
        <f>SUM(DO9,DJ9)</f>
        <v>19</v>
      </c>
      <c r="DQ9" s="91">
        <f>AO9</f>
        <v>5</v>
      </c>
      <c r="DR9" s="91">
        <f t="shared" ref="DR9:DT9" si="16">AP9</f>
        <v>5</v>
      </c>
      <c r="DS9" s="91">
        <f t="shared" si="16"/>
        <v>5</v>
      </c>
      <c r="DT9" s="91">
        <f t="shared" si="16"/>
        <v>60</v>
      </c>
      <c r="DU9" s="89">
        <f>SUM(DQ9:DT9)</f>
        <v>75</v>
      </c>
      <c r="DV9" s="89">
        <f>ROUNDUP(DU9*0.1,0)</f>
        <v>8</v>
      </c>
      <c r="DW9" s="89">
        <f>AS9</f>
        <v>5</v>
      </c>
      <c r="DX9" s="89">
        <f>AT9</f>
        <v>3</v>
      </c>
      <c r="DY9" s="89">
        <f>AU9</f>
        <v>1</v>
      </c>
      <c r="DZ9" s="89">
        <f t="shared" ref="DZ9" si="17">AV9</f>
        <v>1</v>
      </c>
      <c r="EA9" s="94">
        <f>SUM(DW9:DZ9)</f>
        <v>10</v>
      </c>
      <c r="EB9" s="90">
        <f>SUM(EA9,DV9)</f>
        <v>18</v>
      </c>
      <c r="EC9" s="337">
        <f>AW9</f>
        <v>4</v>
      </c>
      <c r="ED9" s="338">
        <f t="shared" ref="ED9" si="18">AX9</f>
        <v>4</v>
      </c>
      <c r="EE9" s="338">
        <f t="shared" ref="EE9" si="19">AY9</f>
        <v>4</v>
      </c>
      <c r="EF9" s="338">
        <f t="shared" ref="EF9" si="20">AZ9</f>
        <v>50</v>
      </c>
      <c r="EG9" s="89">
        <f>SUM(EC9:EF9)</f>
        <v>62</v>
      </c>
      <c r="EH9" s="89">
        <f>ROUNDUP(EG9*0.1,0)</f>
        <v>7</v>
      </c>
      <c r="EI9" s="338">
        <f>BA9</f>
        <v>4</v>
      </c>
      <c r="EJ9" s="338">
        <f t="shared" ref="EJ9:EK9" si="21">BB9</f>
        <v>3</v>
      </c>
      <c r="EK9" s="338">
        <f t="shared" si="21"/>
        <v>1</v>
      </c>
      <c r="EL9" s="338">
        <f t="shared" ref="EL9" si="22">BD9</f>
        <v>1</v>
      </c>
      <c r="EM9" s="94">
        <f>SUM(EI9:EL9)</f>
        <v>9</v>
      </c>
      <c r="EN9" s="90">
        <f>SUM(EM9,EH9)</f>
        <v>16</v>
      </c>
      <c r="EO9" s="91">
        <f>BE9</f>
        <v>4</v>
      </c>
      <c r="EP9" s="89">
        <f t="shared" ref="EP9" si="23">BF9</f>
        <v>4</v>
      </c>
      <c r="EQ9" s="89">
        <f t="shared" ref="EQ9" si="24">BG9</f>
        <v>4</v>
      </c>
      <c r="ER9" s="89">
        <f t="shared" ref="ER9" si="25">BH9</f>
        <v>59</v>
      </c>
      <c r="ES9" s="89">
        <f>SUM(EO9:ER9)</f>
        <v>71</v>
      </c>
      <c r="ET9" s="89">
        <f>ROUNDUP(ES9*0.1,0)</f>
        <v>8</v>
      </c>
      <c r="EU9" s="89">
        <f>BI9</f>
        <v>5</v>
      </c>
      <c r="EV9" s="89">
        <f t="shared" ref="EV9:EW9" si="26">BJ9</f>
        <v>3</v>
      </c>
      <c r="EW9" s="89">
        <f t="shared" si="26"/>
        <v>1</v>
      </c>
      <c r="EX9" s="94">
        <f t="shared" ref="EX9" si="27">BL9</f>
        <v>1</v>
      </c>
      <c r="EY9" s="94">
        <f>SUM(EU9:EX9)</f>
        <v>10</v>
      </c>
      <c r="EZ9" s="90">
        <f>SUM(ET9,EY9)</f>
        <v>18</v>
      </c>
      <c r="FA9" s="91">
        <f t="shared" ref="FA9:FA72" si="28">BM9</f>
        <v>0</v>
      </c>
      <c r="FB9" s="89">
        <f t="shared" ref="FB9:FB72" si="29">BN9</f>
        <v>0</v>
      </c>
      <c r="FC9" s="89">
        <f t="shared" ref="FC9:FC72" si="30">BO9</f>
        <v>0</v>
      </c>
      <c r="FD9" s="89">
        <f t="shared" ref="FD9:FD72" si="31">BP9</f>
        <v>0</v>
      </c>
      <c r="FE9" s="89">
        <f t="shared" ref="FE9:FE72" si="32">SUM(FA9:FD9)</f>
        <v>0</v>
      </c>
      <c r="FF9" s="89">
        <f>ROUNDUP(FE9*0.1,0)</f>
        <v>0</v>
      </c>
      <c r="FG9" s="89">
        <f t="shared" ref="FG9:FG72" si="33">BQ9</f>
        <v>0</v>
      </c>
      <c r="FH9" s="89" t="str">
        <f t="shared" ref="FH9:FI72" si="34">BR9</f>
        <v/>
      </c>
      <c r="FI9" s="89">
        <f t="shared" si="34"/>
        <v>0</v>
      </c>
      <c r="FJ9" s="94">
        <f t="shared" ref="FJ9:FJ72" si="35">BT9</f>
        <v>0</v>
      </c>
      <c r="FK9" s="94">
        <f t="shared" ref="FK9:FK72" si="36">SUM(FG9:FJ9)</f>
        <v>0</v>
      </c>
      <c r="FL9" s="90">
        <f t="shared" ref="FL9:FL72" si="37">SUM(FF9,FK9)</f>
        <v>0</v>
      </c>
      <c r="FM9" s="672"/>
    </row>
    <row r="10" spans="1:169" ht="38.25" customHeight="1">
      <c r="A10" s="13">
        <f t="shared" ref="A10:A73" si="38">G10</f>
        <v>0</v>
      </c>
      <c r="B10" s="35">
        <v>2</v>
      </c>
      <c r="C10" s="334">
        <v>2</v>
      </c>
      <c r="D10" s="6">
        <f t="shared" ref="D10:D53" si="39">IF(E10&gt;0,$G$4,0)</f>
        <v>0</v>
      </c>
      <c r="E10" s="79">
        <f>'Data Paste From Shala Darpan'!D3</f>
        <v>0</v>
      </c>
      <c r="F10" s="432" t="str">
        <f>IF(OR(F9="",E10=""),"",F9+1)</f>
        <v/>
      </c>
      <c r="G10" s="78">
        <f>IF(E10="","",'Data Paste From Shala Darpan'!L3)</f>
        <v>0</v>
      </c>
      <c r="H10" s="79">
        <f>IF(E10="","",'Data Paste From Shala Darpan'!F3)</f>
        <v>0</v>
      </c>
      <c r="I10" s="79">
        <f>IF(E10="","",'Data Paste From Shala Darpan'!H3)</f>
        <v>0</v>
      </c>
      <c r="J10" s="79">
        <f>IF(E10="","",'Data Paste From Shala Darpan'!I3)</f>
        <v>0</v>
      </c>
      <c r="K10" s="452">
        <f>IF(E10="","",'Data Paste From Shala Darpan'!K3)</f>
        <v>0</v>
      </c>
      <c r="L10" s="213">
        <f t="shared" ref="L10:L73" si="40">IF(E10="","",$L$7)</f>
        <v>280</v>
      </c>
      <c r="M10" s="174">
        <v>280</v>
      </c>
      <c r="N10" s="175">
        <f t="shared" ref="N10:N73" si="41">IF(M10&lt;=0,"",M10/L10*100)</f>
        <v>100</v>
      </c>
      <c r="O10" s="219">
        <f t="shared" ref="O10:O73" si="42">IF(N10="","",IF(N10&gt;=86,3,IF(N10&gt;=81,2,IF(N10&gt;=75,1,0))))</f>
        <v>3</v>
      </c>
      <c r="P10" s="688"/>
      <c r="Q10" s="137"/>
      <c r="R10" s="138"/>
      <c r="S10" s="138"/>
      <c r="T10" s="139"/>
      <c r="U10" s="138"/>
      <c r="V10" s="439">
        <f t="shared" ref="V10:V73" si="43">IF($G10="","",$O10)</f>
        <v>3</v>
      </c>
      <c r="W10" s="138"/>
      <c r="X10" s="138"/>
      <c r="Y10" s="193"/>
      <c r="Z10" s="194"/>
      <c r="AA10" s="194"/>
      <c r="AB10" s="195"/>
      <c r="AC10" s="194"/>
      <c r="AD10" s="442">
        <f t="shared" ref="AD10:AD73" si="44">IF($G10="","",$O10)</f>
        <v>3</v>
      </c>
      <c r="AE10" s="194"/>
      <c r="AF10" s="194"/>
      <c r="AG10" s="241"/>
      <c r="AH10" s="242"/>
      <c r="AI10" s="242"/>
      <c r="AJ10" s="243"/>
      <c r="AK10" s="242"/>
      <c r="AL10" s="409">
        <f t="shared" ref="AL10:AL73" si="45">IF($G10="","",$O10)</f>
        <v>3</v>
      </c>
      <c r="AM10" s="242"/>
      <c r="AN10" s="242"/>
      <c r="AO10" s="143"/>
      <c r="AP10" s="144"/>
      <c r="AQ10" s="144"/>
      <c r="AR10" s="145"/>
      <c r="AS10" s="144"/>
      <c r="AT10" s="412">
        <f t="shared" ref="AT10:AT73" si="46">IF($G10="","",$O10)</f>
        <v>3</v>
      </c>
      <c r="AU10" s="144"/>
      <c r="AV10" s="144"/>
      <c r="AW10" s="256"/>
      <c r="AX10" s="257"/>
      <c r="AY10" s="257"/>
      <c r="AZ10" s="258"/>
      <c r="BA10" s="257"/>
      <c r="BB10" s="415">
        <f t="shared" ref="BB10:BB73" si="47">IF($G10="","",$O10)</f>
        <v>3</v>
      </c>
      <c r="BC10" s="257"/>
      <c r="BD10" s="257"/>
      <c r="BE10" s="294"/>
      <c r="BF10" s="295"/>
      <c r="BG10" s="295"/>
      <c r="BH10" s="296"/>
      <c r="BI10" s="295"/>
      <c r="BJ10" s="418">
        <f t="shared" ref="BJ10:BJ73" si="48">IF($G10="","",$O10)</f>
        <v>3</v>
      </c>
      <c r="BK10" s="295"/>
      <c r="BL10" s="295"/>
      <c r="BM10" s="256"/>
      <c r="BN10" s="257"/>
      <c r="BO10" s="257"/>
      <c r="BP10" s="258"/>
      <c r="BQ10" s="257"/>
      <c r="BR10" s="415" t="str">
        <f t="shared" ref="BR10:BR73" si="49">IF(OR($BM$3="",$G10="",$BM$3=""),"",$O10)</f>
        <v/>
      </c>
      <c r="BS10" s="257"/>
      <c r="BT10" s="257"/>
      <c r="BU10" s="265">
        <v>10</v>
      </c>
      <c r="BV10" s="266">
        <v>10</v>
      </c>
      <c r="BW10" s="273">
        <v>10</v>
      </c>
      <c r="BX10" s="274">
        <v>10</v>
      </c>
      <c r="BY10" s="281">
        <v>10</v>
      </c>
      <c r="BZ10" s="282">
        <v>10</v>
      </c>
      <c r="CA10" s="202">
        <v>10</v>
      </c>
      <c r="CB10" s="203">
        <v>15</v>
      </c>
      <c r="CC10" s="203">
        <v>20</v>
      </c>
      <c r="CD10" s="150">
        <v>15</v>
      </c>
      <c r="CE10" s="151">
        <v>15</v>
      </c>
      <c r="CF10" s="300">
        <v>15</v>
      </c>
      <c r="CG10" s="91">
        <f t="shared" ref="CG10:CG73" si="50">Q10</f>
        <v>0</v>
      </c>
      <c r="CH10" s="89">
        <f t="shared" ref="CH10:CH73" si="51">R10</f>
        <v>0</v>
      </c>
      <c r="CI10" s="89">
        <f t="shared" ref="CI10:CI73" si="52">S10</f>
        <v>0</v>
      </c>
      <c r="CJ10" s="89">
        <f t="shared" ref="CJ10:CJ73" si="53">T10</f>
        <v>0</v>
      </c>
      <c r="CK10" s="89">
        <f t="shared" ref="CK10:CK73" si="54">SUM(CG10:CJ10)</f>
        <v>0</v>
      </c>
      <c r="CL10" s="89">
        <f t="shared" ref="CL10:CL73" si="55">ROUNDUP(CK10*0.1,0)</f>
        <v>0</v>
      </c>
      <c r="CM10" s="89">
        <f t="shared" ref="CM10:CM73" si="56">U10</f>
        <v>0</v>
      </c>
      <c r="CN10" s="89">
        <f t="shared" ref="CN10:CO73" si="57">V10</f>
        <v>3</v>
      </c>
      <c r="CO10" s="89">
        <f t="shared" si="57"/>
        <v>0</v>
      </c>
      <c r="CP10" s="94">
        <f t="shared" ref="CP10:CP73" si="58">X10</f>
        <v>0</v>
      </c>
      <c r="CQ10" s="94">
        <f t="shared" ref="CQ10:CQ73" si="59">SUM(CM10:CP10)</f>
        <v>3</v>
      </c>
      <c r="CR10" s="90">
        <f t="shared" ref="CR10:CR73" si="60">SUM(CQ10,CL10)</f>
        <v>3</v>
      </c>
      <c r="CS10" s="91">
        <f t="shared" ref="CS10:CS73" si="61">Y10</f>
        <v>0</v>
      </c>
      <c r="CT10" s="89">
        <f t="shared" ref="CT10:CT73" si="62">Z10</f>
        <v>0</v>
      </c>
      <c r="CU10" s="89">
        <f t="shared" ref="CU10:CU73" si="63">AA10</f>
        <v>0</v>
      </c>
      <c r="CV10" s="89">
        <f t="shared" ref="CV10:CV73" si="64">AB10</f>
        <v>0</v>
      </c>
      <c r="CW10" s="89">
        <f t="shared" ref="CW10:CW73" si="65">SUM(CS10:CV10)</f>
        <v>0</v>
      </c>
      <c r="CX10" s="89">
        <f t="shared" ref="CX10:CX73" si="66">ROUNDUP(CW10*0.1,0)</f>
        <v>0</v>
      </c>
      <c r="CY10" s="89">
        <f t="shared" ref="CY10:CY73" si="67">AC10</f>
        <v>0</v>
      </c>
      <c r="CZ10" s="89">
        <f t="shared" ref="CZ10:DA73" si="68">AD10</f>
        <v>3</v>
      </c>
      <c r="DA10" s="89">
        <f t="shared" si="68"/>
        <v>0</v>
      </c>
      <c r="DB10" s="94">
        <f t="shared" ref="DB10:DB73" si="69">AF10</f>
        <v>0</v>
      </c>
      <c r="DC10" s="94">
        <f t="shared" ref="DC10:DC73" si="70">SUM(CY10:DB10)</f>
        <v>3</v>
      </c>
      <c r="DD10" s="90">
        <f t="shared" ref="DD10:DD73" si="71">SUM(DC10,CX10)</f>
        <v>3</v>
      </c>
      <c r="DE10" s="91">
        <f t="shared" ref="DE10:DE73" si="72">AG10</f>
        <v>0</v>
      </c>
      <c r="DF10" s="89">
        <f t="shared" ref="DF10:DF73" si="73">AH10</f>
        <v>0</v>
      </c>
      <c r="DG10" s="89">
        <f t="shared" ref="DG10:DG73" si="74">AI10</f>
        <v>0</v>
      </c>
      <c r="DH10" s="89">
        <f t="shared" ref="DH10:DH73" si="75">AJ10</f>
        <v>0</v>
      </c>
      <c r="DI10" s="89">
        <f t="shared" ref="DI10:DI73" si="76">SUM(DE10:DH10)</f>
        <v>0</v>
      </c>
      <c r="DJ10" s="89">
        <f t="shared" ref="DJ10:DJ73" si="77">ROUNDUP(DI10*0.1,0)</f>
        <v>0</v>
      </c>
      <c r="DK10" s="89">
        <f t="shared" ref="DK10:DK73" si="78">AK10</f>
        <v>0</v>
      </c>
      <c r="DL10" s="89">
        <f t="shared" ref="DL10:DM73" si="79">AL10</f>
        <v>3</v>
      </c>
      <c r="DM10" s="89">
        <f t="shared" si="79"/>
        <v>0</v>
      </c>
      <c r="DN10" s="94">
        <f t="shared" ref="DN10:DN73" si="80">AN10</f>
        <v>0</v>
      </c>
      <c r="DO10" s="94">
        <f t="shared" ref="DO10:DO73" si="81">SUM(DK10:DN10)</f>
        <v>3</v>
      </c>
      <c r="DP10" s="90">
        <f t="shared" ref="DP10:DP73" si="82">SUM(DO10,DJ10)</f>
        <v>3</v>
      </c>
      <c r="DQ10" s="91">
        <f t="shared" ref="DQ10:DQ73" si="83">AO10</f>
        <v>0</v>
      </c>
      <c r="DR10" s="91">
        <f t="shared" ref="DR10:DR73" si="84">AP10</f>
        <v>0</v>
      </c>
      <c r="DS10" s="91">
        <f t="shared" ref="DS10:DS73" si="85">AQ10</f>
        <v>0</v>
      </c>
      <c r="DT10" s="91">
        <f t="shared" ref="DT10:DT73" si="86">AR10</f>
        <v>0</v>
      </c>
      <c r="DU10" s="89">
        <f t="shared" ref="DU10:DU73" si="87">SUM(DQ10:DT10)</f>
        <v>0</v>
      </c>
      <c r="DV10" s="89">
        <f t="shared" ref="DV10:DV73" si="88">ROUNDUP(DU10*0.1,0)</f>
        <v>0</v>
      </c>
      <c r="DW10" s="89">
        <f t="shared" ref="DW10:DW73" si="89">AS10</f>
        <v>0</v>
      </c>
      <c r="DX10" s="89">
        <f t="shared" ref="DX10:DY73" si="90">AT10</f>
        <v>3</v>
      </c>
      <c r="DY10" s="89">
        <f t="shared" si="90"/>
        <v>0</v>
      </c>
      <c r="DZ10" s="89">
        <f t="shared" ref="DZ10:DZ73" si="91">AV10</f>
        <v>0</v>
      </c>
      <c r="EA10" s="94">
        <f t="shared" ref="EA10:EA73" si="92">SUM(DW10:DZ10)</f>
        <v>3</v>
      </c>
      <c r="EB10" s="90">
        <f t="shared" ref="EB10:EB73" si="93">SUM(EA10,DV10)</f>
        <v>3</v>
      </c>
      <c r="EC10" s="337">
        <f t="shared" ref="EC10:EC73" si="94">AW10</f>
        <v>0</v>
      </c>
      <c r="ED10" s="338">
        <f t="shared" ref="ED10:ED73" si="95">AX10</f>
        <v>0</v>
      </c>
      <c r="EE10" s="338">
        <f t="shared" ref="EE10:EE73" si="96">AY10</f>
        <v>0</v>
      </c>
      <c r="EF10" s="338">
        <f t="shared" ref="EF10:EF73" si="97">AZ10</f>
        <v>0</v>
      </c>
      <c r="EG10" s="89">
        <f t="shared" ref="EG10:EG73" si="98">SUM(EC10:EF10)</f>
        <v>0</v>
      </c>
      <c r="EH10" s="89">
        <f t="shared" ref="EH10:EH73" si="99">ROUNDUP(EG10*0.1,0)</f>
        <v>0</v>
      </c>
      <c r="EI10" s="338">
        <f t="shared" ref="EI10:EI73" si="100">BA10</f>
        <v>0</v>
      </c>
      <c r="EJ10" s="338">
        <f t="shared" ref="EJ10:EK73" si="101">BB10</f>
        <v>3</v>
      </c>
      <c r="EK10" s="338">
        <f t="shared" si="101"/>
        <v>0</v>
      </c>
      <c r="EL10" s="338">
        <f t="shared" ref="EL10:EL73" si="102">BD10</f>
        <v>0</v>
      </c>
      <c r="EM10" s="94">
        <f t="shared" ref="EM10:EM73" si="103">SUM(EI10:EL10)</f>
        <v>3</v>
      </c>
      <c r="EN10" s="90">
        <f t="shared" ref="EN10:EN73" si="104">SUM(EM10,EH10)</f>
        <v>3</v>
      </c>
      <c r="EO10" s="91">
        <f t="shared" ref="EO10:EO73" si="105">BE10</f>
        <v>0</v>
      </c>
      <c r="EP10" s="89">
        <f t="shared" ref="EP10:EP73" si="106">BF10</f>
        <v>0</v>
      </c>
      <c r="EQ10" s="89">
        <f t="shared" ref="EQ10:EQ73" si="107">BG10</f>
        <v>0</v>
      </c>
      <c r="ER10" s="89">
        <f t="shared" ref="ER10:ER73" si="108">BH10</f>
        <v>0</v>
      </c>
      <c r="ES10" s="89">
        <f t="shared" ref="ES10:ES73" si="109">SUM(EO10:ER10)</f>
        <v>0</v>
      </c>
      <c r="ET10" s="89">
        <f t="shared" ref="ET10:ET73" si="110">ROUNDUP(ES10*0.1,0)</f>
        <v>0</v>
      </c>
      <c r="EU10" s="89">
        <f t="shared" ref="EU10:EU73" si="111">BI10</f>
        <v>0</v>
      </c>
      <c r="EV10" s="89">
        <f t="shared" ref="EV10:EW73" si="112">BJ10</f>
        <v>3</v>
      </c>
      <c r="EW10" s="89">
        <f t="shared" si="112"/>
        <v>0</v>
      </c>
      <c r="EX10" s="94">
        <f t="shared" ref="EX10:EX73" si="113">BL10</f>
        <v>0</v>
      </c>
      <c r="EY10" s="94">
        <f t="shared" ref="EY10:EY73" si="114">SUM(EU10:EX10)</f>
        <v>3</v>
      </c>
      <c r="EZ10" s="90">
        <f t="shared" ref="EZ10:EZ73" si="115">SUM(ET10,EY10)</f>
        <v>3</v>
      </c>
      <c r="FA10" s="91">
        <f t="shared" si="28"/>
        <v>0</v>
      </c>
      <c r="FB10" s="89">
        <f t="shared" si="29"/>
        <v>0</v>
      </c>
      <c r="FC10" s="89">
        <f t="shared" si="30"/>
        <v>0</v>
      </c>
      <c r="FD10" s="89">
        <f t="shared" si="31"/>
        <v>0</v>
      </c>
      <c r="FE10" s="89">
        <f t="shared" si="32"/>
        <v>0</v>
      </c>
      <c r="FF10" s="89">
        <f t="shared" ref="FF10:FF73" si="116">ROUNDUP(FE10*0.1,0)</f>
        <v>0</v>
      </c>
      <c r="FG10" s="89">
        <f t="shared" si="33"/>
        <v>0</v>
      </c>
      <c r="FH10" s="89" t="str">
        <f t="shared" si="34"/>
        <v/>
      </c>
      <c r="FI10" s="89">
        <f t="shared" si="34"/>
        <v>0</v>
      </c>
      <c r="FJ10" s="94">
        <f t="shared" si="35"/>
        <v>0</v>
      </c>
      <c r="FK10" s="94">
        <f t="shared" si="36"/>
        <v>0</v>
      </c>
      <c r="FL10" s="90">
        <f t="shared" si="37"/>
        <v>0</v>
      </c>
      <c r="FM10" s="672"/>
    </row>
    <row r="11" spans="1:169" ht="38.25" customHeight="1">
      <c r="A11" s="13">
        <f t="shared" si="38"/>
        <v>0</v>
      </c>
      <c r="B11" s="35">
        <v>3</v>
      </c>
      <c r="C11" s="333">
        <v>3</v>
      </c>
      <c r="D11" s="6">
        <f t="shared" si="39"/>
        <v>0</v>
      </c>
      <c r="E11" s="79">
        <f>'Data Paste From Shala Darpan'!D4</f>
        <v>0</v>
      </c>
      <c r="F11" s="432" t="str">
        <f t="shared" ref="F11:F74" si="117">IF(OR(F10="",E11=""),"",F10+1)</f>
        <v/>
      </c>
      <c r="G11" s="78">
        <f>IF(E11="","",'Data Paste From Shala Darpan'!L4)</f>
        <v>0</v>
      </c>
      <c r="H11" s="79">
        <f>IF(E11="","",'Data Paste From Shala Darpan'!F4)</f>
        <v>0</v>
      </c>
      <c r="I11" s="79">
        <f>IF(E11="","",'Data Paste From Shala Darpan'!H4)</f>
        <v>0</v>
      </c>
      <c r="J11" s="79">
        <f>IF(E11="","",'Data Paste From Shala Darpan'!I4)</f>
        <v>0</v>
      </c>
      <c r="K11" s="452">
        <f>IF(E11="","",'Data Paste From Shala Darpan'!K4)</f>
        <v>0</v>
      </c>
      <c r="L11" s="213">
        <f t="shared" si="40"/>
        <v>280</v>
      </c>
      <c r="M11" s="174"/>
      <c r="N11" s="175" t="str">
        <f t="shared" si="41"/>
        <v/>
      </c>
      <c r="O11" s="219" t="str">
        <f t="shared" si="42"/>
        <v/>
      </c>
      <c r="P11" s="688"/>
      <c r="Q11" s="137"/>
      <c r="R11" s="138"/>
      <c r="S11" s="138"/>
      <c r="T11" s="139"/>
      <c r="U11" s="138"/>
      <c r="V11" s="439" t="str">
        <f t="shared" si="43"/>
        <v/>
      </c>
      <c r="W11" s="138"/>
      <c r="X11" s="138"/>
      <c r="Y11" s="193"/>
      <c r="Z11" s="194"/>
      <c r="AA11" s="194"/>
      <c r="AB11" s="195"/>
      <c r="AC11" s="194"/>
      <c r="AD11" s="442" t="str">
        <f t="shared" si="44"/>
        <v/>
      </c>
      <c r="AE11" s="194"/>
      <c r="AF11" s="194"/>
      <c r="AG11" s="241"/>
      <c r="AH11" s="242"/>
      <c r="AI11" s="242"/>
      <c r="AJ11" s="243"/>
      <c r="AK11" s="242"/>
      <c r="AL11" s="409" t="str">
        <f t="shared" si="45"/>
        <v/>
      </c>
      <c r="AM11" s="242"/>
      <c r="AN11" s="242"/>
      <c r="AO11" s="143"/>
      <c r="AP11" s="144"/>
      <c r="AQ11" s="144"/>
      <c r="AR11" s="145"/>
      <c r="AS11" s="144"/>
      <c r="AT11" s="412" t="str">
        <f t="shared" si="46"/>
        <v/>
      </c>
      <c r="AU11" s="144"/>
      <c r="AV11" s="144"/>
      <c r="AW11" s="256"/>
      <c r="AX11" s="257"/>
      <c r="AY11" s="257"/>
      <c r="AZ11" s="258"/>
      <c r="BA11" s="257"/>
      <c r="BB11" s="415" t="str">
        <f t="shared" si="47"/>
        <v/>
      </c>
      <c r="BC11" s="257"/>
      <c r="BD11" s="257"/>
      <c r="BE11" s="294"/>
      <c r="BF11" s="295"/>
      <c r="BG11" s="295"/>
      <c r="BH11" s="296"/>
      <c r="BI11" s="295"/>
      <c r="BJ11" s="418" t="str">
        <f t="shared" si="48"/>
        <v/>
      </c>
      <c r="BK11" s="295"/>
      <c r="BL11" s="295"/>
      <c r="BM11" s="256"/>
      <c r="BN11" s="257"/>
      <c r="BO11" s="257"/>
      <c r="BP11" s="258"/>
      <c r="BQ11" s="257"/>
      <c r="BR11" s="415" t="str">
        <f t="shared" si="49"/>
        <v/>
      </c>
      <c r="BS11" s="257"/>
      <c r="BT11" s="257"/>
      <c r="BU11" s="265">
        <v>0</v>
      </c>
      <c r="BV11" s="266">
        <v>0</v>
      </c>
      <c r="BW11" s="273">
        <v>0</v>
      </c>
      <c r="BX11" s="274">
        <v>0</v>
      </c>
      <c r="BY11" s="281">
        <v>0</v>
      </c>
      <c r="BZ11" s="282">
        <v>0</v>
      </c>
      <c r="CA11" s="202">
        <v>0</v>
      </c>
      <c r="CB11" s="203">
        <v>0</v>
      </c>
      <c r="CC11" s="203">
        <v>0</v>
      </c>
      <c r="CD11" s="150">
        <v>0</v>
      </c>
      <c r="CE11" s="151">
        <v>0</v>
      </c>
      <c r="CF11" s="300">
        <v>0</v>
      </c>
      <c r="CG11" s="91">
        <f t="shared" si="50"/>
        <v>0</v>
      </c>
      <c r="CH11" s="89">
        <f t="shared" si="51"/>
        <v>0</v>
      </c>
      <c r="CI11" s="89">
        <f t="shared" si="52"/>
        <v>0</v>
      </c>
      <c r="CJ11" s="89">
        <f t="shared" si="53"/>
        <v>0</v>
      </c>
      <c r="CK11" s="89">
        <f t="shared" si="54"/>
        <v>0</v>
      </c>
      <c r="CL11" s="89">
        <f t="shared" si="55"/>
        <v>0</v>
      </c>
      <c r="CM11" s="89">
        <f t="shared" si="56"/>
        <v>0</v>
      </c>
      <c r="CN11" s="89" t="str">
        <f t="shared" si="57"/>
        <v/>
      </c>
      <c r="CO11" s="89">
        <f t="shared" si="57"/>
        <v>0</v>
      </c>
      <c r="CP11" s="94">
        <f t="shared" si="58"/>
        <v>0</v>
      </c>
      <c r="CQ11" s="94">
        <f t="shared" si="59"/>
        <v>0</v>
      </c>
      <c r="CR11" s="90">
        <f t="shared" si="60"/>
        <v>0</v>
      </c>
      <c r="CS11" s="91">
        <f t="shared" si="61"/>
        <v>0</v>
      </c>
      <c r="CT11" s="89">
        <f t="shared" si="62"/>
        <v>0</v>
      </c>
      <c r="CU11" s="89">
        <f t="shared" si="63"/>
        <v>0</v>
      </c>
      <c r="CV11" s="89">
        <f t="shared" si="64"/>
        <v>0</v>
      </c>
      <c r="CW11" s="89">
        <f t="shared" si="65"/>
        <v>0</v>
      </c>
      <c r="CX11" s="89">
        <f t="shared" si="66"/>
        <v>0</v>
      </c>
      <c r="CY11" s="89">
        <f t="shared" si="67"/>
        <v>0</v>
      </c>
      <c r="CZ11" s="89" t="str">
        <f t="shared" si="68"/>
        <v/>
      </c>
      <c r="DA11" s="89">
        <f t="shared" si="68"/>
        <v>0</v>
      </c>
      <c r="DB11" s="94">
        <f t="shared" si="69"/>
        <v>0</v>
      </c>
      <c r="DC11" s="94">
        <f t="shared" si="70"/>
        <v>0</v>
      </c>
      <c r="DD11" s="90">
        <f t="shared" si="71"/>
        <v>0</v>
      </c>
      <c r="DE11" s="91">
        <f t="shared" si="72"/>
        <v>0</v>
      </c>
      <c r="DF11" s="89">
        <f t="shared" si="73"/>
        <v>0</v>
      </c>
      <c r="DG11" s="89">
        <f t="shared" si="74"/>
        <v>0</v>
      </c>
      <c r="DH11" s="89">
        <f t="shared" si="75"/>
        <v>0</v>
      </c>
      <c r="DI11" s="89">
        <f t="shared" si="76"/>
        <v>0</v>
      </c>
      <c r="DJ11" s="89">
        <f t="shared" si="77"/>
        <v>0</v>
      </c>
      <c r="DK11" s="89">
        <f t="shared" si="78"/>
        <v>0</v>
      </c>
      <c r="DL11" s="89" t="str">
        <f t="shared" si="79"/>
        <v/>
      </c>
      <c r="DM11" s="89">
        <f t="shared" si="79"/>
        <v>0</v>
      </c>
      <c r="DN11" s="94">
        <f t="shared" si="80"/>
        <v>0</v>
      </c>
      <c r="DO11" s="94">
        <f t="shared" si="81"/>
        <v>0</v>
      </c>
      <c r="DP11" s="90">
        <f t="shared" si="82"/>
        <v>0</v>
      </c>
      <c r="DQ11" s="91">
        <f t="shared" si="83"/>
        <v>0</v>
      </c>
      <c r="DR11" s="91">
        <f t="shared" si="84"/>
        <v>0</v>
      </c>
      <c r="DS11" s="91">
        <f t="shared" si="85"/>
        <v>0</v>
      </c>
      <c r="DT11" s="91">
        <f t="shared" si="86"/>
        <v>0</v>
      </c>
      <c r="DU11" s="89">
        <f t="shared" si="87"/>
        <v>0</v>
      </c>
      <c r="DV11" s="89">
        <f t="shared" si="88"/>
        <v>0</v>
      </c>
      <c r="DW11" s="89">
        <f t="shared" si="89"/>
        <v>0</v>
      </c>
      <c r="DX11" s="89" t="str">
        <f t="shared" si="90"/>
        <v/>
      </c>
      <c r="DY11" s="89">
        <f t="shared" si="90"/>
        <v>0</v>
      </c>
      <c r="DZ11" s="89">
        <f t="shared" si="91"/>
        <v>0</v>
      </c>
      <c r="EA11" s="94">
        <f t="shared" si="92"/>
        <v>0</v>
      </c>
      <c r="EB11" s="90">
        <f t="shared" si="93"/>
        <v>0</v>
      </c>
      <c r="EC11" s="337">
        <f t="shared" si="94"/>
        <v>0</v>
      </c>
      <c r="ED11" s="338">
        <f t="shared" si="95"/>
        <v>0</v>
      </c>
      <c r="EE11" s="338">
        <f t="shared" si="96"/>
        <v>0</v>
      </c>
      <c r="EF11" s="338">
        <f t="shared" si="97"/>
        <v>0</v>
      </c>
      <c r="EG11" s="89">
        <f t="shared" si="98"/>
        <v>0</v>
      </c>
      <c r="EH11" s="89">
        <f t="shared" si="99"/>
        <v>0</v>
      </c>
      <c r="EI11" s="338">
        <f t="shared" si="100"/>
        <v>0</v>
      </c>
      <c r="EJ11" s="338" t="str">
        <f t="shared" si="101"/>
        <v/>
      </c>
      <c r="EK11" s="338">
        <f t="shared" si="101"/>
        <v>0</v>
      </c>
      <c r="EL11" s="338">
        <f t="shared" si="102"/>
        <v>0</v>
      </c>
      <c r="EM11" s="94">
        <f t="shared" si="103"/>
        <v>0</v>
      </c>
      <c r="EN11" s="90">
        <f t="shared" si="104"/>
        <v>0</v>
      </c>
      <c r="EO11" s="91">
        <f t="shared" si="105"/>
        <v>0</v>
      </c>
      <c r="EP11" s="89">
        <f t="shared" si="106"/>
        <v>0</v>
      </c>
      <c r="EQ11" s="89">
        <f t="shared" si="107"/>
        <v>0</v>
      </c>
      <c r="ER11" s="89">
        <f t="shared" si="108"/>
        <v>0</v>
      </c>
      <c r="ES11" s="89">
        <f t="shared" si="109"/>
        <v>0</v>
      </c>
      <c r="ET11" s="89">
        <f t="shared" si="110"/>
        <v>0</v>
      </c>
      <c r="EU11" s="89">
        <f t="shared" si="111"/>
        <v>0</v>
      </c>
      <c r="EV11" s="89" t="str">
        <f t="shared" si="112"/>
        <v/>
      </c>
      <c r="EW11" s="89">
        <f t="shared" si="112"/>
        <v>0</v>
      </c>
      <c r="EX11" s="94">
        <f t="shared" si="113"/>
        <v>0</v>
      </c>
      <c r="EY11" s="94">
        <f t="shared" si="114"/>
        <v>0</v>
      </c>
      <c r="EZ11" s="90">
        <f t="shared" si="115"/>
        <v>0</v>
      </c>
      <c r="FA11" s="91">
        <f t="shared" si="28"/>
        <v>0</v>
      </c>
      <c r="FB11" s="89">
        <f t="shared" si="29"/>
        <v>0</v>
      </c>
      <c r="FC11" s="89">
        <f t="shared" si="30"/>
        <v>0</v>
      </c>
      <c r="FD11" s="89">
        <f t="shared" si="31"/>
        <v>0</v>
      </c>
      <c r="FE11" s="89">
        <f t="shared" si="32"/>
        <v>0</v>
      </c>
      <c r="FF11" s="89">
        <f t="shared" si="116"/>
        <v>0</v>
      </c>
      <c r="FG11" s="89">
        <f t="shared" si="33"/>
        <v>0</v>
      </c>
      <c r="FH11" s="89" t="str">
        <f t="shared" si="34"/>
        <v/>
      </c>
      <c r="FI11" s="89">
        <f t="shared" si="34"/>
        <v>0</v>
      </c>
      <c r="FJ11" s="94">
        <f t="shared" si="35"/>
        <v>0</v>
      </c>
      <c r="FK11" s="94">
        <f t="shared" si="36"/>
        <v>0</v>
      </c>
      <c r="FL11" s="90">
        <f t="shared" si="37"/>
        <v>0</v>
      </c>
      <c r="FM11" s="672"/>
    </row>
    <row r="12" spans="1:169" ht="38.25" customHeight="1">
      <c r="A12" s="13">
        <f t="shared" si="38"/>
        <v>0</v>
      </c>
      <c r="B12" s="35">
        <v>4</v>
      </c>
      <c r="C12" s="334">
        <v>4</v>
      </c>
      <c r="D12" s="6">
        <f t="shared" si="39"/>
        <v>0</v>
      </c>
      <c r="E12" s="79">
        <f>'Data Paste From Shala Darpan'!D5</f>
        <v>0</v>
      </c>
      <c r="F12" s="432" t="str">
        <f t="shared" si="117"/>
        <v/>
      </c>
      <c r="G12" s="78">
        <f>IF(E12="","",'Data Paste From Shala Darpan'!L5)</f>
        <v>0</v>
      </c>
      <c r="H12" s="79">
        <f>IF(E12="","",'Data Paste From Shala Darpan'!F5)</f>
        <v>0</v>
      </c>
      <c r="I12" s="79">
        <f>IF(E12="","",'Data Paste From Shala Darpan'!H5)</f>
        <v>0</v>
      </c>
      <c r="J12" s="79">
        <f>IF(E12="","",'Data Paste From Shala Darpan'!I5)</f>
        <v>0</v>
      </c>
      <c r="K12" s="452">
        <f>IF(E12="","",'Data Paste From Shala Darpan'!K5)</f>
        <v>0</v>
      </c>
      <c r="L12" s="213">
        <f t="shared" si="40"/>
        <v>280</v>
      </c>
      <c r="M12" s="174"/>
      <c r="N12" s="175" t="str">
        <f t="shared" si="41"/>
        <v/>
      </c>
      <c r="O12" s="219" t="str">
        <f t="shared" si="42"/>
        <v/>
      </c>
      <c r="P12" s="688"/>
      <c r="Q12" s="137"/>
      <c r="R12" s="138"/>
      <c r="S12" s="138"/>
      <c r="T12" s="139"/>
      <c r="U12" s="138"/>
      <c r="V12" s="439" t="str">
        <f t="shared" si="43"/>
        <v/>
      </c>
      <c r="W12" s="138"/>
      <c r="X12" s="138"/>
      <c r="Y12" s="193"/>
      <c r="Z12" s="194"/>
      <c r="AA12" s="194"/>
      <c r="AB12" s="195"/>
      <c r="AC12" s="194"/>
      <c r="AD12" s="442" t="str">
        <f t="shared" si="44"/>
        <v/>
      </c>
      <c r="AE12" s="194"/>
      <c r="AF12" s="194"/>
      <c r="AG12" s="241"/>
      <c r="AH12" s="242"/>
      <c r="AI12" s="242"/>
      <c r="AJ12" s="243"/>
      <c r="AK12" s="242"/>
      <c r="AL12" s="409" t="str">
        <f t="shared" si="45"/>
        <v/>
      </c>
      <c r="AM12" s="242"/>
      <c r="AN12" s="242"/>
      <c r="AO12" s="143"/>
      <c r="AP12" s="144"/>
      <c r="AQ12" s="144"/>
      <c r="AR12" s="145"/>
      <c r="AS12" s="144"/>
      <c r="AT12" s="412" t="str">
        <f t="shared" si="46"/>
        <v/>
      </c>
      <c r="AU12" s="144"/>
      <c r="AV12" s="144"/>
      <c r="AW12" s="256"/>
      <c r="AX12" s="257"/>
      <c r="AY12" s="257"/>
      <c r="AZ12" s="258"/>
      <c r="BA12" s="257"/>
      <c r="BB12" s="415" t="str">
        <f t="shared" si="47"/>
        <v/>
      </c>
      <c r="BC12" s="257"/>
      <c r="BD12" s="257"/>
      <c r="BE12" s="294"/>
      <c r="BF12" s="295"/>
      <c r="BG12" s="295"/>
      <c r="BH12" s="296"/>
      <c r="BI12" s="295"/>
      <c r="BJ12" s="418" t="str">
        <f t="shared" si="48"/>
        <v/>
      </c>
      <c r="BK12" s="295"/>
      <c r="BL12" s="295"/>
      <c r="BM12" s="256"/>
      <c r="BN12" s="257"/>
      <c r="BO12" s="257"/>
      <c r="BP12" s="258"/>
      <c r="BQ12" s="257"/>
      <c r="BR12" s="415" t="str">
        <f t="shared" si="49"/>
        <v/>
      </c>
      <c r="BS12" s="257"/>
      <c r="BT12" s="257"/>
      <c r="BU12" s="265">
        <v>0</v>
      </c>
      <c r="BV12" s="266">
        <v>0</v>
      </c>
      <c r="BW12" s="273">
        <v>0</v>
      </c>
      <c r="BX12" s="274">
        <v>0</v>
      </c>
      <c r="BY12" s="281">
        <v>0</v>
      </c>
      <c r="BZ12" s="282">
        <v>0</v>
      </c>
      <c r="CA12" s="202">
        <v>0</v>
      </c>
      <c r="CB12" s="203">
        <v>0</v>
      </c>
      <c r="CC12" s="203">
        <v>0</v>
      </c>
      <c r="CD12" s="150">
        <v>0</v>
      </c>
      <c r="CE12" s="151">
        <v>0</v>
      </c>
      <c r="CF12" s="300">
        <v>0</v>
      </c>
      <c r="CG12" s="91">
        <f t="shared" si="50"/>
        <v>0</v>
      </c>
      <c r="CH12" s="89">
        <f t="shared" si="51"/>
        <v>0</v>
      </c>
      <c r="CI12" s="89">
        <f t="shared" si="52"/>
        <v>0</v>
      </c>
      <c r="CJ12" s="89">
        <f t="shared" si="53"/>
        <v>0</v>
      </c>
      <c r="CK12" s="89">
        <f t="shared" si="54"/>
        <v>0</v>
      </c>
      <c r="CL12" s="89">
        <f t="shared" si="55"/>
        <v>0</v>
      </c>
      <c r="CM12" s="89">
        <f t="shared" si="56"/>
        <v>0</v>
      </c>
      <c r="CN12" s="89" t="str">
        <f t="shared" si="57"/>
        <v/>
      </c>
      <c r="CO12" s="89">
        <f t="shared" si="57"/>
        <v>0</v>
      </c>
      <c r="CP12" s="94">
        <f t="shared" si="58"/>
        <v>0</v>
      </c>
      <c r="CQ12" s="94">
        <f t="shared" si="59"/>
        <v>0</v>
      </c>
      <c r="CR12" s="90">
        <f t="shared" si="60"/>
        <v>0</v>
      </c>
      <c r="CS12" s="91">
        <f t="shared" si="61"/>
        <v>0</v>
      </c>
      <c r="CT12" s="89">
        <f t="shared" si="62"/>
        <v>0</v>
      </c>
      <c r="CU12" s="89">
        <f t="shared" si="63"/>
        <v>0</v>
      </c>
      <c r="CV12" s="89">
        <f t="shared" si="64"/>
        <v>0</v>
      </c>
      <c r="CW12" s="89">
        <f t="shared" si="65"/>
        <v>0</v>
      </c>
      <c r="CX12" s="89">
        <f t="shared" si="66"/>
        <v>0</v>
      </c>
      <c r="CY12" s="89">
        <f t="shared" si="67"/>
        <v>0</v>
      </c>
      <c r="CZ12" s="89" t="str">
        <f t="shared" si="68"/>
        <v/>
      </c>
      <c r="DA12" s="89">
        <f t="shared" si="68"/>
        <v>0</v>
      </c>
      <c r="DB12" s="94">
        <f t="shared" si="69"/>
        <v>0</v>
      </c>
      <c r="DC12" s="94">
        <f t="shared" si="70"/>
        <v>0</v>
      </c>
      <c r="DD12" s="90">
        <f t="shared" si="71"/>
        <v>0</v>
      </c>
      <c r="DE12" s="91">
        <f t="shared" si="72"/>
        <v>0</v>
      </c>
      <c r="DF12" s="89">
        <f t="shared" si="73"/>
        <v>0</v>
      </c>
      <c r="DG12" s="89">
        <f t="shared" si="74"/>
        <v>0</v>
      </c>
      <c r="DH12" s="89">
        <f t="shared" si="75"/>
        <v>0</v>
      </c>
      <c r="DI12" s="89">
        <f t="shared" si="76"/>
        <v>0</v>
      </c>
      <c r="DJ12" s="89">
        <f t="shared" si="77"/>
        <v>0</v>
      </c>
      <c r="DK12" s="89">
        <f t="shared" si="78"/>
        <v>0</v>
      </c>
      <c r="DL12" s="89" t="str">
        <f t="shared" si="79"/>
        <v/>
      </c>
      <c r="DM12" s="89">
        <f t="shared" si="79"/>
        <v>0</v>
      </c>
      <c r="DN12" s="94">
        <f t="shared" si="80"/>
        <v>0</v>
      </c>
      <c r="DO12" s="94">
        <f t="shared" si="81"/>
        <v>0</v>
      </c>
      <c r="DP12" s="90">
        <f t="shared" si="82"/>
        <v>0</v>
      </c>
      <c r="DQ12" s="91">
        <f t="shared" si="83"/>
        <v>0</v>
      </c>
      <c r="DR12" s="91">
        <f t="shared" si="84"/>
        <v>0</v>
      </c>
      <c r="DS12" s="91">
        <f t="shared" si="85"/>
        <v>0</v>
      </c>
      <c r="DT12" s="91">
        <f t="shared" si="86"/>
        <v>0</v>
      </c>
      <c r="DU12" s="89">
        <f t="shared" si="87"/>
        <v>0</v>
      </c>
      <c r="DV12" s="89">
        <f t="shared" si="88"/>
        <v>0</v>
      </c>
      <c r="DW12" s="89">
        <f t="shared" si="89"/>
        <v>0</v>
      </c>
      <c r="DX12" s="89" t="str">
        <f t="shared" si="90"/>
        <v/>
      </c>
      <c r="DY12" s="89">
        <f t="shared" si="90"/>
        <v>0</v>
      </c>
      <c r="DZ12" s="89">
        <f t="shared" si="91"/>
        <v>0</v>
      </c>
      <c r="EA12" s="94">
        <f t="shared" si="92"/>
        <v>0</v>
      </c>
      <c r="EB12" s="90">
        <f t="shared" si="93"/>
        <v>0</v>
      </c>
      <c r="EC12" s="337">
        <f t="shared" si="94"/>
        <v>0</v>
      </c>
      <c r="ED12" s="338">
        <f t="shared" si="95"/>
        <v>0</v>
      </c>
      <c r="EE12" s="338">
        <f t="shared" si="96"/>
        <v>0</v>
      </c>
      <c r="EF12" s="338">
        <f t="shared" si="97"/>
        <v>0</v>
      </c>
      <c r="EG12" s="89">
        <f t="shared" si="98"/>
        <v>0</v>
      </c>
      <c r="EH12" s="89">
        <f t="shared" si="99"/>
        <v>0</v>
      </c>
      <c r="EI12" s="338">
        <f t="shared" si="100"/>
        <v>0</v>
      </c>
      <c r="EJ12" s="338" t="str">
        <f t="shared" si="101"/>
        <v/>
      </c>
      <c r="EK12" s="338">
        <f t="shared" si="101"/>
        <v>0</v>
      </c>
      <c r="EL12" s="338">
        <f t="shared" si="102"/>
        <v>0</v>
      </c>
      <c r="EM12" s="94">
        <f t="shared" si="103"/>
        <v>0</v>
      </c>
      <c r="EN12" s="90">
        <f t="shared" si="104"/>
        <v>0</v>
      </c>
      <c r="EO12" s="91">
        <f t="shared" si="105"/>
        <v>0</v>
      </c>
      <c r="EP12" s="89">
        <f t="shared" si="106"/>
        <v>0</v>
      </c>
      <c r="EQ12" s="89">
        <f t="shared" si="107"/>
        <v>0</v>
      </c>
      <c r="ER12" s="89">
        <f t="shared" si="108"/>
        <v>0</v>
      </c>
      <c r="ES12" s="89">
        <f t="shared" si="109"/>
        <v>0</v>
      </c>
      <c r="ET12" s="89">
        <f t="shared" si="110"/>
        <v>0</v>
      </c>
      <c r="EU12" s="89">
        <f t="shared" si="111"/>
        <v>0</v>
      </c>
      <c r="EV12" s="89" t="str">
        <f t="shared" si="112"/>
        <v/>
      </c>
      <c r="EW12" s="89">
        <f t="shared" si="112"/>
        <v>0</v>
      </c>
      <c r="EX12" s="94">
        <f t="shared" si="113"/>
        <v>0</v>
      </c>
      <c r="EY12" s="94">
        <f t="shared" si="114"/>
        <v>0</v>
      </c>
      <c r="EZ12" s="90">
        <f t="shared" si="115"/>
        <v>0</v>
      </c>
      <c r="FA12" s="91">
        <f t="shared" si="28"/>
        <v>0</v>
      </c>
      <c r="FB12" s="89">
        <f t="shared" si="29"/>
        <v>0</v>
      </c>
      <c r="FC12" s="89">
        <f t="shared" si="30"/>
        <v>0</v>
      </c>
      <c r="FD12" s="89">
        <f t="shared" si="31"/>
        <v>0</v>
      </c>
      <c r="FE12" s="89">
        <f t="shared" si="32"/>
        <v>0</v>
      </c>
      <c r="FF12" s="89">
        <f t="shared" si="116"/>
        <v>0</v>
      </c>
      <c r="FG12" s="89">
        <f t="shared" si="33"/>
        <v>0</v>
      </c>
      <c r="FH12" s="89" t="str">
        <f t="shared" si="34"/>
        <v/>
      </c>
      <c r="FI12" s="89">
        <f t="shared" si="34"/>
        <v>0</v>
      </c>
      <c r="FJ12" s="94">
        <f t="shared" si="35"/>
        <v>0</v>
      </c>
      <c r="FK12" s="94">
        <f t="shared" si="36"/>
        <v>0</v>
      </c>
      <c r="FL12" s="90">
        <f t="shared" si="37"/>
        <v>0</v>
      </c>
      <c r="FM12" s="672"/>
    </row>
    <row r="13" spans="1:169" ht="38.25" customHeight="1">
      <c r="A13" s="13">
        <f t="shared" si="38"/>
        <v>0</v>
      </c>
      <c r="B13" s="35">
        <v>5</v>
      </c>
      <c r="C13" s="333">
        <v>5</v>
      </c>
      <c r="D13" s="6">
        <f>IF(E13&gt;0,$G$4,0)</f>
        <v>0</v>
      </c>
      <c r="E13" s="79">
        <f>'Data Paste From Shala Darpan'!D6</f>
        <v>0</v>
      </c>
      <c r="F13" s="432" t="str">
        <f t="shared" si="117"/>
        <v/>
      </c>
      <c r="G13" s="78">
        <f>IF(E13="","",'Data Paste From Shala Darpan'!L6)</f>
        <v>0</v>
      </c>
      <c r="H13" s="79">
        <f>IF(E13="","",'Data Paste From Shala Darpan'!F6)</f>
        <v>0</v>
      </c>
      <c r="I13" s="79">
        <f>IF(E13="","",'Data Paste From Shala Darpan'!H6)</f>
        <v>0</v>
      </c>
      <c r="J13" s="79">
        <f>IF(E13="","",'Data Paste From Shala Darpan'!I6)</f>
        <v>0</v>
      </c>
      <c r="K13" s="452">
        <f>IF(E13="","",'Data Paste From Shala Darpan'!K6)</f>
        <v>0</v>
      </c>
      <c r="L13" s="213">
        <f t="shared" si="40"/>
        <v>280</v>
      </c>
      <c r="M13" s="174"/>
      <c r="N13" s="175" t="str">
        <f t="shared" si="41"/>
        <v/>
      </c>
      <c r="O13" s="219" t="str">
        <f t="shared" si="42"/>
        <v/>
      </c>
      <c r="P13" s="688"/>
      <c r="Q13" s="137"/>
      <c r="R13" s="138"/>
      <c r="S13" s="138"/>
      <c r="T13" s="139"/>
      <c r="U13" s="138"/>
      <c r="V13" s="439" t="str">
        <f t="shared" si="43"/>
        <v/>
      </c>
      <c r="W13" s="138"/>
      <c r="X13" s="138"/>
      <c r="Y13" s="193"/>
      <c r="Z13" s="194"/>
      <c r="AA13" s="194"/>
      <c r="AB13" s="195"/>
      <c r="AC13" s="194"/>
      <c r="AD13" s="442" t="str">
        <f t="shared" si="44"/>
        <v/>
      </c>
      <c r="AE13" s="194"/>
      <c r="AF13" s="194"/>
      <c r="AG13" s="241"/>
      <c r="AH13" s="242"/>
      <c r="AI13" s="242"/>
      <c r="AJ13" s="243"/>
      <c r="AK13" s="242"/>
      <c r="AL13" s="409" t="str">
        <f t="shared" si="45"/>
        <v/>
      </c>
      <c r="AM13" s="242"/>
      <c r="AN13" s="242"/>
      <c r="AO13" s="143"/>
      <c r="AP13" s="144"/>
      <c r="AQ13" s="144"/>
      <c r="AR13" s="145"/>
      <c r="AS13" s="144"/>
      <c r="AT13" s="412" t="str">
        <f t="shared" si="46"/>
        <v/>
      </c>
      <c r="AU13" s="144"/>
      <c r="AV13" s="144"/>
      <c r="AW13" s="256"/>
      <c r="AX13" s="257"/>
      <c r="AY13" s="257"/>
      <c r="AZ13" s="258"/>
      <c r="BA13" s="257"/>
      <c r="BB13" s="415" t="str">
        <f t="shared" si="47"/>
        <v/>
      </c>
      <c r="BC13" s="257"/>
      <c r="BD13" s="257"/>
      <c r="BE13" s="294"/>
      <c r="BF13" s="295"/>
      <c r="BG13" s="295"/>
      <c r="BH13" s="296"/>
      <c r="BI13" s="295"/>
      <c r="BJ13" s="418" t="str">
        <f t="shared" si="48"/>
        <v/>
      </c>
      <c r="BK13" s="295"/>
      <c r="BL13" s="295"/>
      <c r="BM13" s="256"/>
      <c r="BN13" s="257"/>
      <c r="BO13" s="257"/>
      <c r="BP13" s="258"/>
      <c r="BQ13" s="257"/>
      <c r="BR13" s="415" t="str">
        <f t="shared" si="49"/>
        <v/>
      </c>
      <c r="BS13" s="257"/>
      <c r="BT13" s="257"/>
      <c r="BU13" s="265">
        <v>0</v>
      </c>
      <c r="BV13" s="266">
        <v>0</v>
      </c>
      <c r="BW13" s="273">
        <v>0</v>
      </c>
      <c r="BX13" s="274">
        <v>0</v>
      </c>
      <c r="BY13" s="281">
        <v>0</v>
      </c>
      <c r="BZ13" s="282">
        <v>0</v>
      </c>
      <c r="CA13" s="202">
        <v>0</v>
      </c>
      <c r="CB13" s="203">
        <v>0</v>
      </c>
      <c r="CC13" s="203">
        <v>0</v>
      </c>
      <c r="CD13" s="150">
        <v>0</v>
      </c>
      <c r="CE13" s="151">
        <v>0</v>
      </c>
      <c r="CF13" s="300">
        <v>0</v>
      </c>
      <c r="CG13" s="91">
        <f t="shared" si="50"/>
        <v>0</v>
      </c>
      <c r="CH13" s="89">
        <f t="shared" si="51"/>
        <v>0</v>
      </c>
      <c r="CI13" s="89">
        <f t="shared" si="52"/>
        <v>0</v>
      </c>
      <c r="CJ13" s="89">
        <f t="shared" si="53"/>
        <v>0</v>
      </c>
      <c r="CK13" s="89">
        <f t="shared" si="54"/>
        <v>0</v>
      </c>
      <c r="CL13" s="89">
        <f t="shared" si="55"/>
        <v>0</v>
      </c>
      <c r="CM13" s="89">
        <f t="shared" si="56"/>
        <v>0</v>
      </c>
      <c r="CN13" s="89" t="str">
        <f t="shared" si="57"/>
        <v/>
      </c>
      <c r="CO13" s="89">
        <f t="shared" si="57"/>
        <v>0</v>
      </c>
      <c r="CP13" s="94">
        <f t="shared" si="58"/>
        <v>0</v>
      </c>
      <c r="CQ13" s="94">
        <f t="shared" si="59"/>
        <v>0</v>
      </c>
      <c r="CR13" s="90">
        <f t="shared" si="60"/>
        <v>0</v>
      </c>
      <c r="CS13" s="91">
        <f t="shared" si="61"/>
        <v>0</v>
      </c>
      <c r="CT13" s="89">
        <f t="shared" si="62"/>
        <v>0</v>
      </c>
      <c r="CU13" s="89">
        <f t="shared" si="63"/>
        <v>0</v>
      </c>
      <c r="CV13" s="89">
        <f t="shared" si="64"/>
        <v>0</v>
      </c>
      <c r="CW13" s="89">
        <f t="shared" si="65"/>
        <v>0</v>
      </c>
      <c r="CX13" s="89">
        <f t="shared" si="66"/>
        <v>0</v>
      </c>
      <c r="CY13" s="89">
        <f t="shared" si="67"/>
        <v>0</v>
      </c>
      <c r="CZ13" s="89" t="str">
        <f t="shared" si="68"/>
        <v/>
      </c>
      <c r="DA13" s="89">
        <f t="shared" si="68"/>
        <v>0</v>
      </c>
      <c r="DB13" s="94">
        <f t="shared" si="69"/>
        <v>0</v>
      </c>
      <c r="DC13" s="94">
        <f t="shared" si="70"/>
        <v>0</v>
      </c>
      <c r="DD13" s="90">
        <f t="shared" si="71"/>
        <v>0</v>
      </c>
      <c r="DE13" s="91">
        <f t="shared" si="72"/>
        <v>0</v>
      </c>
      <c r="DF13" s="89">
        <f t="shared" si="73"/>
        <v>0</v>
      </c>
      <c r="DG13" s="89">
        <f t="shared" si="74"/>
        <v>0</v>
      </c>
      <c r="DH13" s="89">
        <f t="shared" si="75"/>
        <v>0</v>
      </c>
      <c r="DI13" s="89">
        <f t="shared" si="76"/>
        <v>0</v>
      </c>
      <c r="DJ13" s="89">
        <f t="shared" si="77"/>
        <v>0</v>
      </c>
      <c r="DK13" s="89">
        <f t="shared" si="78"/>
        <v>0</v>
      </c>
      <c r="DL13" s="89" t="str">
        <f t="shared" si="79"/>
        <v/>
      </c>
      <c r="DM13" s="89">
        <f t="shared" si="79"/>
        <v>0</v>
      </c>
      <c r="DN13" s="94">
        <f t="shared" si="80"/>
        <v>0</v>
      </c>
      <c r="DO13" s="94">
        <f t="shared" si="81"/>
        <v>0</v>
      </c>
      <c r="DP13" s="90">
        <f t="shared" si="82"/>
        <v>0</v>
      </c>
      <c r="DQ13" s="91">
        <f t="shared" si="83"/>
        <v>0</v>
      </c>
      <c r="DR13" s="91">
        <f t="shared" si="84"/>
        <v>0</v>
      </c>
      <c r="DS13" s="91">
        <f t="shared" si="85"/>
        <v>0</v>
      </c>
      <c r="DT13" s="91">
        <f t="shared" si="86"/>
        <v>0</v>
      </c>
      <c r="DU13" s="89">
        <f t="shared" si="87"/>
        <v>0</v>
      </c>
      <c r="DV13" s="89">
        <f t="shared" si="88"/>
        <v>0</v>
      </c>
      <c r="DW13" s="89">
        <f t="shared" si="89"/>
        <v>0</v>
      </c>
      <c r="DX13" s="89" t="str">
        <f t="shared" si="90"/>
        <v/>
      </c>
      <c r="DY13" s="89">
        <f t="shared" si="90"/>
        <v>0</v>
      </c>
      <c r="DZ13" s="89">
        <f t="shared" si="91"/>
        <v>0</v>
      </c>
      <c r="EA13" s="94">
        <f t="shared" si="92"/>
        <v>0</v>
      </c>
      <c r="EB13" s="90">
        <f t="shared" si="93"/>
        <v>0</v>
      </c>
      <c r="EC13" s="337">
        <f t="shared" si="94"/>
        <v>0</v>
      </c>
      <c r="ED13" s="338">
        <f t="shared" si="95"/>
        <v>0</v>
      </c>
      <c r="EE13" s="338">
        <f t="shared" si="96"/>
        <v>0</v>
      </c>
      <c r="EF13" s="338">
        <f t="shared" si="97"/>
        <v>0</v>
      </c>
      <c r="EG13" s="89">
        <f t="shared" si="98"/>
        <v>0</v>
      </c>
      <c r="EH13" s="89">
        <f t="shared" si="99"/>
        <v>0</v>
      </c>
      <c r="EI13" s="338">
        <f t="shared" si="100"/>
        <v>0</v>
      </c>
      <c r="EJ13" s="338" t="str">
        <f t="shared" si="101"/>
        <v/>
      </c>
      <c r="EK13" s="338">
        <f t="shared" si="101"/>
        <v>0</v>
      </c>
      <c r="EL13" s="338">
        <f t="shared" si="102"/>
        <v>0</v>
      </c>
      <c r="EM13" s="94">
        <f t="shared" si="103"/>
        <v>0</v>
      </c>
      <c r="EN13" s="90">
        <f t="shared" si="104"/>
        <v>0</v>
      </c>
      <c r="EO13" s="91">
        <f t="shared" si="105"/>
        <v>0</v>
      </c>
      <c r="EP13" s="89">
        <f t="shared" si="106"/>
        <v>0</v>
      </c>
      <c r="EQ13" s="89">
        <f t="shared" si="107"/>
        <v>0</v>
      </c>
      <c r="ER13" s="89">
        <f t="shared" si="108"/>
        <v>0</v>
      </c>
      <c r="ES13" s="89">
        <f t="shared" si="109"/>
        <v>0</v>
      </c>
      <c r="ET13" s="89">
        <f t="shared" si="110"/>
        <v>0</v>
      </c>
      <c r="EU13" s="89">
        <f t="shared" si="111"/>
        <v>0</v>
      </c>
      <c r="EV13" s="89" t="str">
        <f t="shared" si="112"/>
        <v/>
      </c>
      <c r="EW13" s="89">
        <f t="shared" si="112"/>
        <v>0</v>
      </c>
      <c r="EX13" s="94">
        <f t="shared" si="113"/>
        <v>0</v>
      </c>
      <c r="EY13" s="94">
        <f t="shared" si="114"/>
        <v>0</v>
      </c>
      <c r="EZ13" s="90">
        <f t="shared" si="115"/>
        <v>0</v>
      </c>
      <c r="FA13" s="91">
        <f t="shared" si="28"/>
        <v>0</v>
      </c>
      <c r="FB13" s="89">
        <f t="shared" si="29"/>
        <v>0</v>
      </c>
      <c r="FC13" s="89">
        <f t="shared" si="30"/>
        <v>0</v>
      </c>
      <c r="FD13" s="89">
        <f t="shared" si="31"/>
        <v>0</v>
      </c>
      <c r="FE13" s="89">
        <f t="shared" si="32"/>
        <v>0</v>
      </c>
      <c r="FF13" s="89">
        <f t="shared" si="116"/>
        <v>0</v>
      </c>
      <c r="FG13" s="89">
        <f t="shared" si="33"/>
        <v>0</v>
      </c>
      <c r="FH13" s="89" t="str">
        <f t="shared" si="34"/>
        <v/>
      </c>
      <c r="FI13" s="89">
        <f t="shared" si="34"/>
        <v>0</v>
      </c>
      <c r="FJ13" s="94">
        <f t="shared" si="35"/>
        <v>0</v>
      </c>
      <c r="FK13" s="94">
        <f t="shared" si="36"/>
        <v>0</v>
      </c>
      <c r="FL13" s="90">
        <f t="shared" si="37"/>
        <v>0</v>
      </c>
      <c r="FM13" s="672"/>
    </row>
    <row r="14" spans="1:169" ht="38.25" customHeight="1">
      <c r="A14" s="13">
        <f t="shared" si="38"/>
        <v>0</v>
      </c>
      <c r="B14" s="35">
        <v>6</v>
      </c>
      <c r="C14" s="334">
        <v>6</v>
      </c>
      <c r="D14" s="6">
        <f t="shared" si="39"/>
        <v>0</v>
      </c>
      <c r="E14" s="79">
        <f>'Data Paste From Shala Darpan'!D7</f>
        <v>0</v>
      </c>
      <c r="F14" s="432" t="str">
        <f t="shared" si="117"/>
        <v/>
      </c>
      <c r="G14" s="78">
        <f>IF(E14="","",'Data Paste From Shala Darpan'!L7)</f>
        <v>0</v>
      </c>
      <c r="H14" s="79">
        <f>IF(E14="","",'Data Paste From Shala Darpan'!F7)</f>
        <v>0</v>
      </c>
      <c r="I14" s="79">
        <f>IF(E14="","",'Data Paste From Shala Darpan'!H7)</f>
        <v>0</v>
      </c>
      <c r="J14" s="79">
        <f>IF(E14="","",'Data Paste From Shala Darpan'!I7)</f>
        <v>0</v>
      </c>
      <c r="K14" s="452">
        <f>IF(E14="","",'Data Paste From Shala Darpan'!K7)</f>
        <v>0</v>
      </c>
      <c r="L14" s="213">
        <f t="shared" si="40"/>
        <v>280</v>
      </c>
      <c r="M14" s="174"/>
      <c r="N14" s="175" t="str">
        <f t="shared" si="41"/>
        <v/>
      </c>
      <c r="O14" s="219" t="str">
        <f t="shared" si="42"/>
        <v/>
      </c>
      <c r="P14" s="688"/>
      <c r="Q14" s="137"/>
      <c r="R14" s="138"/>
      <c r="S14" s="138"/>
      <c r="T14" s="139"/>
      <c r="U14" s="138"/>
      <c r="V14" s="439" t="str">
        <f t="shared" si="43"/>
        <v/>
      </c>
      <c r="W14" s="138"/>
      <c r="X14" s="138"/>
      <c r="Y14" s="193"/>
      <c r="Z14" s="194"/>
      <c r="AA14" s="194"/>
      <c r="AB14" s="195"/>
      <c r="AC14" s="194"/>
      <c r="AD14" s="442" t="str">
        <f t="shared" si="44"/>
        <v/>
      </c>
      <c r="AE14" s="194"/>
      <c r="AF14" s="194"/>
      <c r="AG14" s="241"/>
      <c r="AH14" s="242"/>
      <c r="AI14" s="242"/>
      <c r="AJ14" s="243"/>
      <c r="AK14" s="242"/>
      <c r="AL14" s="409" t="str">
        <f t="shared" si="45"/>
        <v/>
      </c>
      <c r="AM14" s="242"/>
      <c r="AN14" s="242"/>
      <c r="AO14" s="143"/>
      <c r="AP14" s="144"/>
      <c r="AQ14" s="144"/>
      <c r="AR14" s="145"/>
      <c r="AS14" s="144"/>
      <c r="AT14" s="412" t="str">
        <f t="shared" si="46"/>
        <v/>
      </c>
      <c r="AU14" s="144"/>
      <c r="AV14" s="144"/>
      <c r="AW14" s="256"/>
      <c r="AX14" s="257"/>
      <c r="AY14" s="257"/>
      <c r="AZ14" s="258"/>
      <c r="BA14" s="257"/>
      <c r="BB14" s="415" t="str">
        <f t="shared" si="47"/>
        <v/>
      </c>
      <c r="BC14" s="257"/>
      <c r="BD14" s="257"/>
      <c r="BE14" s="294"/>
      <c r="BF14" s="295"/>
      <c r="BG14" s="295"/>
      <c r="BH14" s="296"/>
      <c r="BI14" s="295"/>
      <c r="BJ14" s="418" t="str">
        <f t="shared" si="48"/>
        <v/>
      </c>
      <c r="BK14" s="295"/>
      <c r="BL14" s="295"/>
      <c r="BM14" s="256"/>
      <c r="BN14" s="257"/>
      <c r="BO14" s="257"/>
      <c r="BP14" s="258"/>
      <c r="BQ14" s="257"/>
      <c r="BR14" s="415" t="str">
        <f t="shared" si="49"/>
        <v/>
      </c>
      <c r="BS14" s="257"/>
      <c r="BT14" s="257"/>
      <c r="BU14" s="265">
        <v>0</v>
      </c>
      <c r="BV14" s="266">
        <v>0</v>
      </c>
      <c r="BW14" s="273">
        <v>0</v>
      </c>
      <c r="BX14" s="274">
        <v>0</v>
      </c>
      <c r="BY14" s="281">
        <v>0</v>
      </c>
      <c r="BZ14" s="282">
        <v>0</v>
      </c>
      <c r="CA14" s="202">
        <v>0</v>
      </c>
      <c r="CB14" s="203">
        <v>0</v>
      </c>
      <c r="CC14" s="203">
        <v>0</v>
      </c>
      <c r="CD14" s="150">
        <v>0</v>
      </c>
      <c r="CE14" s="151">
        <v>0</v>
      </c>
      <c r="CF14" s="300">
        <v>0</v>
      </c>
      <c r="CG14" s="91">
        <f t="shared" si="50"/>
        <v>0</v>
      </c>
      <c r="CH14" s="89">
        <f t="shared" si="51"/>
        <v>0</v>
      </c>
      <c r="CI14" s="89">
        <f t="shared" si="52"/>
        <v>0</v>
      </c>
      <c r="CJ14" s="89">
        <f t="shared" si="53"/>
        <v>0</v>
      </c>
      <c r="CK14" s="89">
        <f t="shared" si="54"/>
        <v>0</v>
      </c>
      <c r="CL14" s="89">
        <f t="shared" si="55"/>
        <v>0</v>
      </c>
      <c r="CM14" s="89">
        <f t="shared" si="56"/>
        <v>0</v>
      </c>
      <c r="CN14" s="89" t="str">
        <f t="shared" si="57"/>
        <v/>
      </c>
      <c r="CO14" s="89">
        <f t="shared" si="57"/>
        <v>0</v>
      </c>
      <c r="CP14" s="94">
        <f t="shared" si="58"/>
        <v>0</v>
      </c>
      <c r="CQ14" s="94">
        <f t="shared" si="59"/>
        <v>0</v>
      </c>
      <c r="CR14" s="90">
        <f t="shared" si="60"/>
        <v>0</v>
      </c>
      <c r="CS14" s="91">
        <f t="shared" si="61"/>
        <v>0</v>
      </c>
      <c r="CT14" s="89">
        <f t="shared" si="62"/>
        <v>0</v>
      </c>
      <c r="CU14" s="89">
        <f t="shared" si="63"/>
        <v>0</v>
      </c>
      <c r="CV14" s="89">
        <f t="shared" si="64"/>
        <v>0</v>
      </c>
      <c r="CW14" s="89">
        <f t="shared" si="65"/>
        <v>0</v>
      </c>
      <c r="CX14" s="89">
        <f t="shared" si="66"/>
        <v>0</v>
      </c>
      <c r="CY14" s="89">
        <f t="shared" si="67"/>
        <v>0</v>
      </c>
      <c r="CZ14" s="89" t="str">
        <f t="shared" si="68"/>
        <v/>
      </c>
      <c r="DA14" s="89">
        <f t="shared" si="68"/>
        <v>0</v>
      </c>
      <c r="DB14" s="94">
        <f t="shared" si="69"/>
        <v>0</v>
      </c>
      <c r="DC14" s="94">
        <f t="shared" si="70"/>
        <v>0</v>
      </c>
      <c r="DD14" s="90">
        <f t="shared" si="71"/>
        <v>0</v>
      </c>
      <c r="DE14" s="91">
        <f t="shared" si="72"/>
        <v>0</v>
      </c>
      <c r="DF14" s="89">
        <f t="shared" si="73"/>
        <v>0</v>
      </c>
      <c r="DG14" s="89">
        <f t="shared" si="74"/>
        <v>0</v>
      </c>
      <c r="DH14" s="89">
        <f t="shared" si="75"/>
        <v>0</v>
      </c>
      <c r="DI14" s="89">
        <f t="shared" si="76"/>
        <v>0</v>
      </c>
      <c r="DJ14" s="89">
        <f t="shared" si="77"/>
        <v>0</v>
      </c>
      <c r="DK14" s="89">
        <f t="shared" si="78"/>
        <v>0</v>
      </c>
      <c r="DL14" s="89" t="str">
        <f t="shared" si="79"/>
        <v/>
      </c>
      <c r="DM14" s="89">
        <f t="shared" si="79"/>
        <v>0</v>
      </c>
      <c r="DN14" s="94">
        <f t="shared" si="80"/>
        <v>0</v>
      </c>
      <c r="DO14" s="94">
        <f t="shared" si="81"/>
        <v>0</v>
      </c>
      <c r="DP14" s="90">
        <f t="shared" si="82"/>
        <v>0</v>
      </c>
      <c r="DQ14" s="91">
        <f t="shared" si="83"/>
        <v>0</v>
      </c>
      <c r="DR14" s="91">
        <f t="shared" si="84"/>
        <v>0</v>
      </c>
      <c r="DS14" s="91">
        <f t="shared" si="85"/>
        <v>0</v>
      </c>
      <c r="DT14" s="91">
        <f t="shared" si="86"/>
        <v>0</v>
      </c>
      <c r="DU14" s="89">
        <f t="shared" si="87"/>
        <v>0</v>
      </c>
      <c r="DV14" s="89">
        <f t="shared" si="88"/>
        <v>0</v>
      </c>
      <c r="DW14" s="89">
        <f t="shared" si="89"/>
        <v>0</v>
      </c>
      <c r="DX14" s="89" t="str">
        <f t="shared" si="90"/>
        <v/>
      </c>
      <c r="DY14" s="89">
        <f t="shared" si="90"/>
        <v>0</v>
      </c>
      <c r="DZ14" s="89">
        <f t="shared" si="91"/>
        <v>0</v>
      </c>
      <c r="EA14" s="94">
        <f t="shared" si="92"/>
        <v>0</v>
      </c>
      <c r="EB14" s="90">
        <f t="shared" si="93"/>
        <v>0</v>
      </c>
      <c r="EC14" s="337">
        <f t="shared" si="94"/>
        <v>0</v>
      </c>
      <c r="ED14" s="338">
        <f t="shared" si="95"/>
        <v>0</v>
      </c>
      <c r="EE14" s="338">
        <f t="shared" si="96"/>
        <v>0</v>
      </c>
      <c r="EF14" s="338">
        <f t="shared" si="97"/>
        <v>0</v>
      </c>
      <c r="EG14" s="89">
        <f t="shared" si="98"/>
        <v>0</v>
      </c>
      <c r="EH14" s="89">
        <f t="shared" si="99"/>
        <v>0</v>
      </c>
      <c r="EI14" s="338">
        <f t="shared" si="100"/>
        <v>0</v>
      </c>
      <c r="EJ14" s="338" t="str">
        <f t="shared" si="101"/>
        <v/>
      </c>
      <c r="EK14" s="338">
        <f t="shared" si="101"/>
        <v>0</v>
      </c>
      <c r="EL14" s="338">
        <f t="shared" si="102"/>
        <v>0</v>
      </c>
      <c r="EM14" s="94">
        <f t="shared" si="103"/>
        <v>0</v>
      </c>
      <c r="EN14" s="90">
        <f t="shared" si="104"/>
        <v>0</v>
      </c>
      <c r="EO14" s="91">
        <f t="shared" si="105"/>
        <v>0</v>
      </c>
      <c r="EP14" s="89">
        <f t="shared" si="106"/>
        <v>0</v>
      </c>
      <c r="EQ14" s="89">
        <f t="shared" si="107"/>
        <v>0</v>
      </c>
      <c r="ER14" s="89">
        <f t="shared" si="108"/>
        <v>0</v>
      </c>
      <c r="ES14" s="89">
        <f t="shared" si="109"/>
        <v>0</v>
      </c>
      <c r="ET14" s="89">
        <f t="shared" si="110"/>
        <v>0</v>
      </c>
      <c r="EU14" s="89">
        <f t="shared" si="111"/>
        <v>0</v>
      </c>
      <c r="EV14" s="89" t="str">
        <f t="shared" si="112"/>
        <v/>
      </c>
      <c r="EW14" s="89">
        <f t="shared" si="112"/>
        <v>0</v>
      </c>
      <c r="EX14" s="94">
        <f t="shared" si="113"/>
        <v>0</v>
      </c>
      <c r="EY14" s="94">
        <f t="shared" si="114"/>
        <v>0</v>
      </c>
      <c r="EZ14" s="90">
        <f t="shared" si="115"/>
        <v>0</v>
      </c>
      <c r="FA14" s="91">
        <f t="shared" si="28"/>
        <v>0</v>
      </c>
      <c r="FB14" s="89">
        <f t="shared" si="29"/>
        <v>0</v>
      </c>
      <c r="FC14" s="89">
        <f t="shared" si="30"/>
        <v>0</v>
      </c>
      <c r="FD14" s="89">
        <f t="shared" si="31"/>
        <v>0</v>
      </c>
      <c r="FE14" s="89">
        <f t="shared" si="32"/>
        <v>0</v>
      </c>
      <c r="FF14" s="89">
        <f t="shared" si="116"/>
        <v>0</v>
      </c>
      <c r="FG14" s="89">
        <f t="shared" si="33"/>
        <v>0</v>
      </c>
      <c r="FH14" s="89" t="str">
        <f t="shared" si="34"/>
        <v/>
      </c>
      <c r="FI14" s="89">
        <f t="shared" si="34"/>
        <v>0</v>
      </c>
      <c r="FJ14" s="94">
        <f t="shared" si="35"/>
        <v>0</v>
      </c>
      <c r="FK14" s="94">
        <f t="shared" si="36"/>
        <v>0</v>
      </c>
      <c r="FL14" s="90">
        <f t="shared" si="37"/>
        <v>0</v>
      </c>
      <c r="FM14" s="672"/>
    </row>
    <row r="15" spans="1:169" ht="38.25" customHeight="1">
      <c r="A15" s="13">
        <f t="shared" si="38"/>
        <v>0</v>
      </c>
      <c r="B15" s="35">
        <v>7</v>
      </c>
      <c r="C15" s="333">
        <v>7</v>
      </c>
      <c r="D15" s="6">
        <f t="shared" si="39"/>
        <v>0</v>
      </c>
      <c r="E15" s="79">
        <f>'Data Paste From Shala Darpan'!D8</f>
        <v>0</v>
      </c>
      <c r="F15" s="432" t="str">
        <f t="shared" si="117"/>
        <v/>
      </c>
      <c r="G15" s="78">
        <f>IF(E15="","",'Data Paste From Shala Darpan'!L8)</f>
        <v>0</v>
      </c>
      <c r="H15" s="79">
        <f>IF(E15="","",'Data Paste From Shala Darpan'!F8)</f>
        <v>0</v>
      </c>
      <c r="I15" s="79">
        <f>IF(E15="","",'Data Paste From Shala Darpan'!H8)</f>
        <v>0</v>
      </c>
      <c r="J15" s="79">
        <f>IF(E15="","",'Data Paste From Shala Darpan'!I8)</f>
        <v>0</v>
      </c>
      <c r="K15" s="452">
        <f>IF(E15="","",'Data Paste From Shala Darpan'!K8)</f>
        <v>0</v>
      </c>
      <c r="L15" s="213">
        <f t="shared" si="40"/>
        <v>280</v>
      </c>
      <c r="M15" s="174"/>
      <c r="N15" s="175" t="str">
        <f t="shared" si="41"/>
        <v/>
      </c>
      <c r="O15" s="219" t="str">
        <f t="shared" si="42"/>
        <v/>
      </c>
      <c r="P15" s="688"/>
      <c r="Q15" s="137"/>
      <c r="R15" s="138"/>
      <c r="S15" s="138"/>
      <c r="T15" s="139"/>
      <c r="U15" s="138"/>
      <c r="V15" s="439" t="str">
        <f t="shared" si="43"/>
        <v/>
      </c>
      <c r="W15" s="138"/>
      <c r="X15" s="138"/>
      <c r="Y15" s="193"/>
      <c r="Z15" s="194"/>
      <c r="AA15" s="194"/>
      <c r="AB15" s="195"/>
      <c r="AC15" s="194"/>
      <c r="AD15" s="442" t="str">
        <f t="shared" si="44"/>
        <v/>
      </c>
      <c r="AE15" s="194"/>
      <c r="AF15" s="194"/>
      <c r="AG15" s="241"/>
      <c r="AH15" s="242"/>
      <c r="AI15" s="242"/>
      <c r="AJ15" s="243"/>
      <c r="AK15" s="242"/>
      <c r="AL15" s="409" t="str">
        <f t="shared" si="45"/>
        <v/>
      </c>
      <c r="AM15" s="242"/>
      <c r="AN15" s="242"/>
      <c r="AO15" s="143"/>
      <c r="AP15" s="144"/>
      <c r="AQ15" s="144"/>
      <c r="AR15" s="145"/>
      <c r="AS15" s="144"/>
      <c r="AT15" s="412" t="str">
        <f t="shared" si="46"/>
        <v/>
      </c>
      <c r="AU15" s="144"/>
      <c r="AV15" s="144"/>
      <c r="AW15" s="256"/>
      <c r="AX15" s="257"/>
      <c r="AY15" s="257"/>
      <c r="AZ15" s="258"/>
      <c r="BA15" s="257"/>
      <c r="BB15" s="415" t="str">
        <f t="shared" si="47"/>
        <v/>
      </c>
      <c r="BC15" s="257"/>
      <c r="BD15" s="257"/>
      <c r="BE15" s="294"/>
      <c r="BF15" s="295"/>
      <c r="BG15" s="295"/>
      <c r="BH15" s="296"/>
      <c r="BI15" s="295"/>
      <c r="BJ15" s="418" t="str">
        <f t="shared" si="48"/>
        <v/>
      </c>
      <c r="BK15" s="295"/>
      <c r="BL15" s="295"/>
      <c r="BM15" s="256"/>
      <c r="BN15" s="257"/>
      <c r="BO15" s="257"/>
      <c r="BP15" s="258"/>
      <c r="BQ15" s="257"/>
      <c r="BR15" s="415" t="str">
        <f t="shared" si="49"/>
        <v/>
      </c>
      <c r="BS15" s="257"/>
      <c r="BT15" s="257"/>
      <c r="BU15" s="265">
        <v>0</v>
      </c>
      <c r="BV15" s="266">
        <v>0</v>
      </c>
      <c r="BW15" s="273">
        <v>0</v>
      </c>
      <c r="BX15" s="274">
        <v>0</v>
      </c>
      <c r="BY15" s="281">
        <v>0</v>
      </c>
      <c r="BZ15" s="282">
        <v>0</v>
      </c>
      <c r="CA15" s="202">
        <v>0</v>
      </c>
      <c r="CB15" s="203">
        <v>0</v>
      </c>
      <c r="CC15" s="203">
        <v>0</v>
      </c>
      <c r="CD15" s="150">
        <v>0</v>
      </c>
      <c r="CE15" s="151">
        <v>0</v>
      </c>
      <c r="CF15" s="300">
        <v>0</v>
      </c>
      <c r="CG15" s="91">
        <f t="shared" si="50"/>
        <v>0</v>
      </c>
      <c r="CH15" s="89">
        <f t="shared" si="51"/>
        <v>0</v>
      </c>
      <c r="CI15" s="89">
        <f t="shared" si="52"/>
        <v>0</v>
      </c>
      <c r="CJ15" s="89">
        <f t="shared" si="53"/>
        <v>0</v>
      </c>
      <c r="CK15" s="89">
        <f t="shared" si="54"/>
        <v>0</v>
      </c>
      <c r="CL15" s="89">
        <f t="shared" si="55"/>
        <v>0</v>
      </c>
      <c r="CM15" s="89">
        <f t="shared" si="56"/>
        <v>0</v>
      </c>
      <c r="CN15" s="89" t="str">
        <f t="shared" si="57"/>
        <v/>
      </c>
      <c r="CO15" s="89">
        <f t="shared" si="57"/>
        <v>0</v>
      </c>
      <c r="CP15" s="94">
        <f t="shared" si="58"/>
        <v>0</v>
      </c>
      <c r="CQ15" s="94">
        <f t="shared" si="59"/>
        <v>0</v>
      </c>
      <c r="CR15" s="90">
        <f t="shared" si="60"/>
        <v>0</v>
      </c>
      <c r="CS15" s="91">
        <f t="shared" si="61"/>
        <v>0</v>
      </c>
      <c r="CT15" s="89">
        <f t="shared" si="62"/>
        <v>0</v>
      </c>
      <c r="CU15" s="89">
        <f t="shared" si="63"/>
        <v>0</v>
      </c>
      <c r="CV15" s="89">
        <f t="shared" si="64"/>
        <v>0</v>
      </c>
      <c r="CW15" s="89">
        <f t="shared" si="65"/>
        <v>0</v>
      </c>
      <c r="CX15" s="89">
        <f t="shared" si="66"/>
        <v>0</v>
      </c>
      <c r="CY15" s="89">
        <f t="shared" si="67"/>
        <v>0</v>
      </c>
      <c r="CZ15" s="89" t="str">
        <f t="shared" si="68"/>
        <v/>
      </c>
      <c r="DA15" s="89">
        <f t="shared" si="68"/>
        <v>0</v>
      </c>
      <c r="DB15" s="94">
        <f t="shared" si="69"/>
        <v>0</v>
      </c>
      <c r="DC15" s="94">
        <f t="shared" si="70"/>
        <v>0</v>
      </c>
      <c r="DD15" s="90">
        <f t="shared" si="71"/>
        <v>0</v>
      </c>
      <c r="DE15" s="91">
        <f t="shared" si="72"/>
        <v>0</v>
      </c>
      <c r="DF15" s="89">
        <f t="shared" si="73"/>
        <v>0</v>
      </c>
      <c r="DG15" s="89">
        <f t="shared" si="74"/>
        <v>0</v>
      </c>
      <c r="DH15" s="89">
        <f t="shared" si="75"/>
        <v>0</v>
      </c>
      <c r="DI15" s="89">
        <f t="shared" si="76"/>
        <v>0</v>
      </c>
      <c r="DJ15" s="89">
        <f t="shared" si="77"/>
        <v>0</v>
      </c>
      <c r="DK15" s="89">
        <f t="shared" si="78"/>
        <v>0</v>
      </c>
      <c r="DL15" s="89" t="str">
        <f t="shared" si="79"/>
        <v/>
      </c>
      <c r="DM15" s="89">
        <f t="shared" si="79"/>
        <v>0</v>
      </c>
      <c r="DN15" s="94">
        <f t="shared" si="80"/>
        <v>0</v>
      </c>
      <c r="DO15" s="94">
        <f t="shared" si="81"/>
        <v>0</v>
      </c>
      <c r="DP15" s="90">
        <f t="shared" si="82"/>
        <v>0</v>
      </c>
      <c r="DQ15" s="91">
        <f t="shared" si="83"/>
        <v>0</v>
      </c>
      <c r="DR15" s="91">
        <f t="shared" si="84"/>
        <v>0</v>
      </c>
      <c r="DS15" s="91">
        <f t="shared" si="85"/>
        <v>0</v>
      </c>
      <c r="DT15" s="91">
        <f t="shared" si="86"/>
        <v>0</v>
      </c>
      <c r="DU15" s="89">
        <f t="shared" si="87"/>
        <v>0</v>
      </c>
      <c r="DV15" s="89">
        <f t="shared" si="88"/>
        <v>0</v>
      </c>
      <c r="DW15" s="89">
        <f t="shared" si="89"/>
        <v>0</v>
      </c>
      <c r="DX15" s="89" t="str">
        <f t="shared" si="90"/>
        <v/>
      </c>
      <c r="DY15" s="89">
        <f t="shared" si="90"/>
        <v>0</v>
      </c>
      <c r="DZ15" s="89">
        <f t="shared" si="91"/>
        <v>0</v>
      </c>
      <c r="EA15" s="94">
        <f t="shared" si="92"/>
        <v>0</v>
      </c>
      <c r="EB15" s="90">
        <f t="shared" si="93"/>
        <v>0</v>
      </c>
      <c r="EC15" s="337">
        <f t="shared" si="94"/>
        <v>0</v>
      </c>
      <c r="ED15" s="338">
        <f t="shared" si="95"/>
        <v>0</v>
      </c>
      <c r="EE15" s="338">
        <f t="shared" si="96"/>
        <v>0</v>
      </c>
      <c r="EF15" s="338">
        <f t="shared" si="97"/>
        <v>0</v>
      </c>
      <c r="EG15" s="89">
        <f t="shared" si="98"/>
        <v>0</v>
      </c>
      <c r="EH15" s="89">
        <f t="shared" si="99"/>
        <v>0</v>
      </c>
      <c r="EI15" s="338">
        <f t="shared" si="100"/>
        <v>0</v>
      </c>
      <c r="EJ15" s="338" t="str">
        <f t="shared" si="101"/>
        <v/>
      </c>
      <c r="EK15" s="338">
        <f t="shared" si="101"/>
        <v>0</v>
      </c>
      <c r="EL15" s="338">
        <f t="shared" si="102"/>
        <v>0</v>
      </c>
      <c r="EM15" s="94">
        <f t="shared" si="103"/>
        <v>0</v>
      </c>
      <c r="EN15" s="90">
        <f t="shared" si="104"/>
        <v>0</v>
      </c>
      <c r="EO15" s="91">
        <f t="shared" si="105"/>
        <v>0</v>
      </c>
      <c r="EP15" s="89">
        <f t="shared" si="106"/>
        <v>0</v>
      </c>
      <c r="EQ15" s="89">
        <f t="shared" si="107"/>
        <v>0</v>
      </c>
      <c r="ER15" s="89">
        <f t="shared" si="108"/>
        <v>0</v>
      </c>
      <c r="ES15" s="89">
        <f t="shared" si="109"/>
        <v>0</v>
      </c>
      <c r="ET15" s="89">
        <f t="shared" si="110"/>
        <v>0</v>
      </c>
      <c r="EU15" s="89">
        <f t="shared" si="111"/>
        <v>0</v>
      </c>
      <c r="EV15" s="89" t="str">
        <f t="shared" si="112"/>
        <v/>
      </c>
      <c r="EW15" s="89">
        <f t="shared" si="112"/>
        <v>0</v>
      </c>
      <c r="EX15" s="94">
        <f t="shared" si="113"/>
        <v>0</v>
      </c>
      <c r="EY15" s="94">
        <f t="shared" si="114"/>
        <v>0</v>
      </c>
      <c r="EZ15" s="90">
        <f t="shared" si="115"/>
        <v>0</v>
      </c>
      <c r="FA15" s="91">
        <f t="shared" si="28"/>
        <v>0</v>
      </c>
      <c r="FB15" s="89">
        <f t="shared" si="29"/>
        <v>0</v>
      </c>
      <c r="FC15" s="89">
        <f t="shared" si="30"/>
        <v>0</v>
      </c>
      <c r="FD15" s="89">
        <f t="shared" si="31"/>
        <v>0</v>
      </c>
      <c r="FE15" s="89">
        <f t="shared" si="32"/>
        <v>0</v>
      </c>
      <c r="FF15" s="89">
        <f t="shared" si="116"/>
        <v>0</v>
      </c>
      <c r="FG15" s="89">
        <f t="shared" si="33"/>
        <v>0</v>
      </c>
      <c r="FH15" s="89" t="str">
        <f t="shared" si="34"/>
        <v/>
      </c>
      <c r="FI15" s="89">
        <f t="shared" si="34"/>
        <v>0</v>
      </c>
      <c r="FJ15" s="94">
        <f t="shared" si="35"/>
        <v>0</v>
      </c>
      <c r="FK15" s="94">
        <f t="shared" si="36"/>
        <v>0</v>
      </c>
      <c r="FL15" s="90">
        <f t="shared" si="37"/>
        <v>0</v>
      </c>
      <c r="FM15" s="672"/>
    </row>
    <row r="16" spans="1:169" ht="38.25" customHeight="1">
      <c r="A16" s="13">
        <f t="shared" si="38"/>
        <v>0</v>
      </c>
      <c r="B16" s="35">
        <v>8</v>
      </c>
      <c r="C16" s="334">
        <v>8</v>
      </c>
      <c r="D16" s="6">
        <f t="shared" si="39"/>
        <v>0</v>
      </c>
      <c r="E16" s="79">
        <f>'Data Paste From Shala Darpan'!D9</f>
        <v>0</v>
      </c>
      <c r="F16" s="432" t="str">
        <f t="shared" si="117"/>
        <v/>
      </c>
      <c r="G16" s="78">
        <f>IF(E16="","",'Data Paste From Shala Darpan'!L9)</f>
        <v>0</v>
      </c>
      <c r="H16" s="79">
        <f>IF(E16="","",'Data Paste From Shala Darpan'!F9)</f>
        <v>0</v>
      </c>
      <c r="I16" s="79">
        <f>IF(E16="","",'Data Paste From Shala Darpan'!H9)</f>
        <v>0</v>
      </c>
      <c r="J16" s="79">
        <f>IF(E16="","",'Data Paste From Shala Darpan'!I9)</f>
        <v>0</v>
      </c>
      <c r="K16" s="452">
        <f>IF(E16="","",'Data Paste From Shala Darpan'!K9)</f>
        <v>0</v>
      </c>
      <c r="L16" s="213">
        <f t="shared" si="40"/>
        <v>280</v>
      </c>
      <c r="M16" s="174"/>
      <c r="N16" s="175" t="str">
        <f t="shared" si="41"/>
        <v/>
      </c>
      <c r="O16" s="219" t="str">
        <f t="shared" si="42"/>
        <v/>
      </c>
      <c r="P16" s="688"/>
      <c r="Q16" s="137"/>
      <c r="R16" s="138"/>
      <c r="S16" s="138"/>
      <c r="T16" s="139"/>
      <c r="U16" s="138"/>
      <c r="V16" s="439" t="str">
        <f t="shared" si="43"/>
        <v/>
      </c>
      <c r="W16" s="138"/>
      <c r="X16" s="138"/>
      <c r="Y16" s="193"/>
      <c r="Z16" s="194"/>
      <c r="AA16" s="194"/>
      <c r="AB16" s="195"/>
      <c r="AC16" s="194"/>
      <c r="AD16" s="442" t="str">
        <f t="shared" si="44"/>
        <v/>
      </c>
      <c r="AE16" s="194"/>
      <c r="AF16" s="194"/>
      <c r="AG16" s="241"/>
      <c r="AH16" s="242"/>
      <c r="AI16" s="242"/>
      <c r="AJ16" s="243"/>
      <c r="AK16" s="242"/>
      <c r="AL16" s="409" t="str">
        <f t="shared" si="45"/>
        <v/>
      </c>
      <c r="AM16" s="242"/>
      <c r="AN16" s="242"/>
      <c r="AO16" s="143"/>
      <c r="AP16" s="144"/>
      <c r="AQ16" s="144"/>
      <c r="AR16" s="145"/>
      <c r="AS16" s="144"/>
      <c r="AT16" s="412" t="str">
        <f t="shared" si="46"/>
        <v/>
      </c>
      <c r="AU16" s="144"/>
      <c r="AV16" s="144"/>
      <c r="AW16" s="256"/>
      <c r="AX16" s="257"/>
      <c r="AY16" s="257"/>
      <c r="AZ16" s="258"/>
      <c r="BA16" s="257"/>
      <c r="BB16" s="415" t="str">
        <f t="shared" si="47"/>
        <v/>
      </c>
      <c r="BC16" s="257"/>
      <c r="BD16" s="257"/>
      <c r="BE16" s="294"/>
      <c r="BF16" s="295"/>
      <c r="BG16" s="295"/>
      <c r="BH16" s="296"/>
      <c r="BI16" s="295"/>
      <c r="BJ16" s="418" t="str">
        <f t="shared" si="48"/>
        <v/>
      </c>
      <c r="BK16" s="295"/>
      <c r="BL16" s="295"/>
      <c r="BM16" s="256"/>
      <c r="BN16" s="257"/>
      <c r="BO16" s="257"/>
      <c r="BP16" s="258"/>
      <c r="BQ16" s="257"/>
      <c r="BR16" s="415" t="str">
        <f t="shared" si="49"/>
        <v/>
      </c>
      <c r="BS16" s="257"/>
      <c r="BT16" s="257"/>
      <c r="BU16" s="265">
        <v>0</v>
      </c>
      <c r="BV16" s="266">
        <v>0</v>
      </c>
      <c r="BW16" s="273">
        <v>0</v>
      </c>
      <c r="BX16" s="274">
        <v>0</v>
      </c>
      <c r="BY16" s="281">
        <v>0</v>
      </c>
      <c r="BZ16" s="282">
        <v>0</v>
      </c>
      <c r="CA16" s="202">
        <v>0</v>
      </c>
      <c r="CB16" s="203">
        <v>0</v>
      </c>
      <c r="CC16" s="203">
        <v>0</v>
      </c>
      <c r="CD16" s="150">
        <v>0</v>
      </c>
      <c r="CE16" s="151">
        <v>0</v>
      </c>
      <c r="CF16" s="300">
        <v>0</v>
      </c>
      <c r="CG16" s="91">
        <f t="shared" si="50"/>
        <v>0</v>
      </c>
      <c r="CH16" s="89">
        <f t="shared" si="51"/>
        <v>0</v>
      </c>
      <c r="CI16" s="89">
        <f t="shared" si="52"/>
        <v>0</v>
      </c>
      <c r="CJ16" s="89">
        <f t="shared" si="53"/>
        <v>0</v>
      </c>
      <c r="CK16" s="89">
        <f t="shared" si="54"/>
        <v>0</v>
      </c>
      <c r="CL16" s="89">
        <f t="shared" si="55"/>
        <v>0</v>
      </c>
      <c r="CM16" s="89">
        <f t="shared" si="56"/>
        <v>0</v>
      </c>
      <c r="CN16" s="89" t="str">
        <f t="shared" si="57"/>
        <v/>
      </c>
      <c r="CO16" s="89">
        <f t="shared" si="57"/>
        <v>0</v>
      </c>
      <c r="CP16" s="94">
        <f t="shared" si="58"/>
        <v>0</v>
      </c>
      <c r="CQ16" s="94">
        <f t="shared" si="59"/>
        <v>0</v>
      </c>
      <c r="CR16" s="90">
        <f t="shared" si="60"/>
        <v>0</v>
      </c>
      <c r="CS16" s="91">
        <f t="shared" si="61"/>
        <v>0</v>
      </c>
      <c r="CT16" s="89">
        <f t="shared" si="62"/>
        <v>0</v>
      </c>
      <c r="CU16" s="89">
        <f t="shared" si="63"/>
        <v>0</v>
      </c>
      <c r="CV16" s="89">
        <f t="shared" si="64"/>
        <v>0</v>
      </c>
      <c r="CW16" s="89">
        <f t="shared" si="65"/>
        <v>0</v>
      </c>
      <c r="CX16" s="89">
        <f t="shared" si="66"/>
        <v>0</v>
      </c>
      <c r="CY16" s="89">
        <f t="shared" si="67"/>
        <v>0</v>
      </c>
      <c r="CZ16" s="89" t="str">
        <f t="shared" si="68"/>
        <v/>
      </c>
      <c r="DA16" s="89">
        <f t="shared" si="68"/>
        <v>0</v>
      </c>
      <c r="DB16" s="94">
        <f t="shared" si="69"/>
        <v>0</v>
      </c>
      <c r="DC16" s="94">
        <f t="shared" si="70"/>
        <v>0</v>
      </c>
      <c r="DD16" s="90">
        <f t="shared" si="71"/>
        <v>0</v>
      </c>
      <c r="DE16" s="91">
        <f t="shared" si="72"/>
        <v>0</v>
      </c>
      <c r="DF16" s="89">
        <f t="shared" si="73"/>
        <v>0</v>
      </c>
      <c r="DG16" s="89">
        <f t="shared" si="74"/>
        <v>0</v>
      </c>
      <c r="DH16" s="89">
        <f t="shared" si="75"/>
        <v>0</v>
      </c>
      <c r="DI16" s="89">
        <f t="shared" si="76"/>
        <v>0</v>
      </c>
      <c r="DJ16" s="89">
        <f t="shared" si="77"/>
        <v>0</v>
      </c>
      <c r="DK16" s="89">
        <f t="shared" si="78"/>
        <v>0</v>
      </c>
      <c r="DL16" s="89" t="str">
        <f t="shared" si="79"/>
        <v/>
      </c>
      <c r="DM16" s="89">
        <f t="shared" si="79"/>
        <v>0</v>
      </c>
      <c r="DN16" s="94">
        <f t="shared" si="80"/>
        <v>0</v>
      </c>
      <c r="DO16" s="94">
        <f t="shared" si="81"/>
        <v>0</v>
      </c>
      <c r="DP16" s="90">
        <f t="shared" si="82"/>
        <v>0</v>
      </c>
      <c r="DQ16" s="91">
        <f t="shared" si="83"/>
        <v>0</v>
      </c>
      <c r="DR16" s="91">
        <f t="shared" si="84"/>
        <v>0</v>
      </c>
      <c r="DS16" s="91">
        <f t="shared" si="85"/>
        <v>0</v>
      </c>
      <c r="DT16" s="91">
        <f t="shared" si="86"/>
        <v>0</v>
      </c>
      <c r="DU16" s="89">
        <f t="shared" si="87"/>
        <v>0</v>
      </c>
      <c r="DV16" s="89">
        <f t="shared" si="88"/>
        <v>0</v>
      </c>
      <c r="DW16" s="89">
        <f t="shared" si="89"/>
        <v>0</v>
      </c>
      <c r="DX16" s="89" t="str">
        <f t="shared" si="90"/>
        <v/>
      </c>
      <c r="DY16" s="89">
        <f t="shared" si="90"/>
        <v>0</v>
      </c>
      <c r="DZ16" s="89">
        <f t="shared" si="91"/>
        <v>0</v>
      </c>
      <c r="EA16" s="94">
        <f t="shared" si="92"/>
        <v>0</v>
      </c>
      <c r="EB16" s="90">
        <f t="shared" si="93"/>
        <v>0</v>
      </c>
      <c r="EC16" s="337">
        <f t="shared" si="94"/>
        <v>0</v>
      </c>
      <c r="ED16" s="338">
        <f t="shared" si="95"/>
        <v>0</v>
      </c>
      <c r="EE16" s="338">
        <f t="shared" si="96"/>
        <v>0</v>
      </c>
      <c r="EF16" s="338">
        <f t="shared" si="97"/>
        <v>0</v>
      </c>
      <c r="EG16" s="89">
        <f t="shared" si="98"/>
        <v>0</v>
      </c>
      <c r="EH16" s="89">
        <f t="shared" si="99"/>
        <v>0</v>
      </c>
      <c r="EI16" s="338">
        <f t="shared" si="100"/>
        <v>0</v>
      </c>
      <c r="EJ16" s="338" t="str">
        <f t="shared" si="101"/>
        <v/>
      </c>
      <c r="EK16" s="338">
        <f t="shared" si="101"/>
        <v>0</v>
      </c>
      <c r="EL16" s="338">
        <f t="shared" si="102"/>
        <v>0</v>
      </c>
      <c r="EM16" s="94">
        <f t="shared" si="103"/>
        <v>0</v>
      </c>
      <c r="EN16" s="90">
        <f t="shared" si="104"/>
        <v>0</v>
      </c>
      <c r="EO16" s="91">
        <f t="shared" si="105"/>
        <v>0</v>
      </c>
      <c r="EP16" s="89">
        <f t="shared" si="106"/>
        <v>0</v>
      </c>
      <c r="EQ16" s="89">
        <f t="shared" si="107"/>
        <v>0</v>
      </c>
      <c r="ER16" s="89">
        <f t="shared" si="108"/>
        <v>0</v>
      </c>
      <c r="ES16" s="89">
        <f t="shared" si="109"/>
        <v>0</v>
      </c>
      <c r="ET16" s="89">
        <f t="shared" si="110"/>
        <v>0</v>
      </c>
      <c r="EU16" s="89">
        <f t="shared" si="111"/>
        <v>0</v>
      </c>
      <c r="EV16" s="89" t="str">
        <f t="shared" si="112"/>
        <v/>
      </c>
      <c r="EW16" s="89">
        <f t="shared" si="112"/>
        <v>0</v>
      </c>
      <c r="EX16" s="94">
        <f t="shared" si="113"/>
        <v>0</v>
      </c>
      <c r="EY16" s="94">
        <f t="shared" si="114"/>
        <v>0</v>
      </c>
      <c r="EZ16" s="90">
        <f t="shared" si="115"/>
        <v>0</v>
      </c>
      <c r="FA16" s="91">
        <f t="shared" si="28"/>
        <v>0</v>
      </c>
      <c r="FB16" s="89">
        <f t="shared" si="29"/>
        <v>0</v>
      </c>
      <c r="FC16" s="89">
        <f t="shared" si="30"/>
        <v>0</v>
      </c>
      <c r="FD16" s="89">
        <f t="shared" si="31"/>
        <v>0</v>
      </c>
      <c r="FE16" s="89">
        <f t="shared" si="32"/>
        <v>0</v>
      </c>
      <c r="FF16" s="89">
        <f t="shared" si="116"/>
        <v>0</v>
      </c>
      <c r="FG16" s="89">
        <f t="shared" si="33"/>
        <v>0</v>
      </c>
      <c r="FH16" s="89" t="str">
        <f t="shared" si="34"/>
        <v/>
      </c>
      <c r="FI16" s="89">
        <f t="shared" si="34"/>
        <v>0</v>
      </c>
      <c r="FJ16" s="94">
        <f t="shared" si="35"/>
        <v>0</v>
      </c>
      <c r="FK16" s="94">
        <f t="shared" si="36"/>
        <v>0</v>
      </c>
      <c r="FL16" s="90">
        <f t="shared" si="37"/>
        <v>0</v>
      </c>
      <c r="FM16" s="672"/>
    </row>
    <row r="17" spans="1:169" ht="38.25" customHeight="1">
      <c r="A17" s="13">
        <f t="shared" si="38"/>
        <v>0</v>
      </c>
      <c r="B17" s="35">
        <v>9</v>
      </c>
      <c r="C17" s="333">
        <v>9</v>
      </c>
      <c r="D17" s="6">
        <f t="shared" si="39"/>
        <v>0</v>
      </c>
      <c r="E17" s="79">
        <f>'Data Paste From Shala Darpan'!D10</f>
        <v>0</v>
      </c>
      <c r="F17" s="432" t="str">
        <f t="shared" si="117"/>
        <v/>
      </c>
      <c r="G17" s="78">
        <f>IF(E17="","",'Data Paste From Shala Darpan'!L10)</f>
        <v>0</v>
      </c>
      <c r="H17" s="79">
        <f>IF(E17="","",'Data Paste From Shala Darpan'!F10)</f>
        <v>0</v>
      </c>
      <c r="I17" s="79">
        <f>IF(E17="","",'Data Paste From Shala Darpan'!H10)</f>
        <v>0</v>
      </c>
      <c r="J17" s="80">
        <f>IF(E17="","",'Data Paste From Shala Darpan'!I10)</f>
        <v>0</v>
      </c>
      <c r="K17" s="452">
        <f>IF(E17="","",'Data Paste From Shala Darpan'!K10)</f>
        <v>0</v>
      </c>
      <c r="L17" s="213">
        <f t="shared" si="40"/>
        <v>280</v>
      </c>
      <c r="M17" s="174"/>
      <c r="N17" s="175" t="str">
        <f t="shared" si="41"/>
        <v/>
      </c>
      <c r="O17" s="219" t="str">
        <f t="shared" si="42"/>
        <v/>
      </c>
      <c r="P17" s="688"/>
      <c r="Q17" s="137"/>
      <c r="R17" s="138"/>
      <c r="S17" s="138"/>
      <c r="T17" s="139"/>
      <c r="U17" s="138"/>
      <c r="V17" s="439" t="str">
        <f t="shared" si="43"/>
        <v/>
      </c>
      <c r="W17" s="138"/>
      <c r="X17" s="138"/>
      <c r="Y17" s="193"/>
      <c r="Z17" s="194"/>
      <c r="AA17" s="194"/>
      <c r="AB17" s="195"/>
      <c r="AC17" s="194"/>
      <c r="AD17" s="442" t="str">
        <f t="shared" si="44"/>
        <v/>
      </c>
      <c r="AE17" s="194"/>
      <c r="AF17" s="194"/>
      <c r="AG17" s="241"/>
      <c r="AH17" s="242"/>
      <c r="AI17" s="242"/>
      <c r="AJ17" s="243"/>
      <c r="AK17" s="242"/>
      <c r="AL17" s="409" t="str">
        <f t="shared" si="45"/>
        <v/>
      </c>
      <c r="AM17" s="242"/>
      <c r="AN17" s="242"/>
      <c r="AO17" s="143"/>
      <c r="AP17" s="144"/>
      <c r="AQ17" s="144"/>
      <c r="AR17" s="145"/>
      <c r="AS17" s="144"/>
      <c r="AT17" s="412" t="str">
        <f t="shared" si="46"/>
        <v/>
      </c>
      <c r="AU17" s="144"/>
      <c r="AV17" s="144"/>
      <c r="AW17" s="256"/>
      <c r="AX17" s="257"/>
      <c r="AY17" s="257"/>
      <c r="AZ17" s="258"/>
      <c r="BA17" s="257"/>
      <c r="BB17" s="415" t="str">
        <f t="shared" si="47"/>
        <v/>
      </c>
      <c r="BC17" s="257"/>
      <c r="BD17" s="257"/>
      <c r="BE17" s="294"/>
      <c r="BF17" s="295"/>
      <c r="BG17" s="295"/>
      <c r="BH17" s="296"/>
      <c r="BI17" s="295"/>
      <c r="BJ17" s="418" t="str">
        <f t="shared" si="48"/>
        <v/>
      </c>
      <c r="BK17" s="295"/>
      <c r="BL17" s="295"/>
      <c r="BM17" s="256"/>
      <c r="BN17" s="257"/>
      <c r="BO17" s="257"/>
      <c r="BP17" s="258"/>
      <c r="BQ17" s="257"/>
      <c r="BR17" s="415" t="str">
        <f t="shared" si="49"/>
        <v/>
      </c>
      <c r="BS17" s="257"/>
      <c r="BT17" s="257"/>
      <c r="BU17" s="265">
        <v>0</v>
      </c>
      <c r="BV17" s="266">
        <v>0</v>
      </c>
      <c r="BW17" s="273">
        <v>0</v>
      </c>
      <c r="BX17" s="274">
        <v>0</v>
      </c>
      <c r="BY17" s="281">
        <v>0</v>
      </c>
      <c r="BZ17" s="282">
        <v>0</v>
      </c>
      <c r="CA17" s="202">
        <v>0</v>
      </c>
      <c r="CB17" s="203">
        <v>0</v>
      </c>
      <c r="CC17" s="203">
        <v>0</v>
      </c>
      <c r="CD17" s="150">
        <v>0</v>
      </c>
      <c r="CE17" s="151">
        <v>0</v>
      </c>
      <c r="CF17" s="300">
        <v>0</v>
      </c>
      <c r="CG17" s="91">
        <f t="shared" si="50"/>
        <v>0</v>
      </c>
      <c r="CH17" s="89">
        <f t="shared" si="51"/>
        <v>0</v>
      </c>
      <c r="CI17" s="89">
        <f t="shared" si="52"/>
        <v>0</v>
      </c>
      <c r="CJ17" s="89">
        <f t="shared" si="53"/>
        <v>0</v>
      </c>
      <c r="CK17" s="89">
        <f t="shared" si="54"/>
        <v>0</v>
      </c>
      <c r="CL17" s="89">
        <f t="shared" si="55"/>
        <v>0</v>
      </c>
      <c r="CM17" s="89">
        <f t="shared" si="56"/>
        <v>0</v>
      </c>
      <c r="CN17" s="89" t="str">
        <f t="shared" si="57"/>
        <v/>
      </c>
      <c r="CO17" s="89">
        <f t="shared" si="57"/>
        <v>0</v>
      </c>
      <c r="CP17" s="94">
        <f t="shared" si="58"/>
        <v>0</v>
      </c>
      <c r="CQ17" s="94">
        <f t="shared" si="59"/>
        <v>0</v>
      </c>
      <c r="CR17" s="90">
        <f t="shared" si="60"/>
        <v>0</v>
      </c>
      <c r="CS17" s="91">
        <f t="shared" si="61"/>
        <v>0</v>
      </c>
      <c r="CT17" s="89">
        <f t="shared" si="62"/>
        <v>0</v>
      </c>
      <c r="CU17" s="89">
        <f t="shared" si="63"/>
        <v>0</v>
      </c>
      <c r="CV17" s="89">
        <f t="shared" si="64"/>
        <v>0</v>
      </c>
      <c r="CW17" s="89">
        <f t="shared" si="65"/>
        <v>0</v>
      </c>
      <c r="CX17" s="89">
        <f t="shared" si="66"/>
        <v>0</v>
      </c>
      <c r="CY17" s="89">
        <f t="shared" si="67"/>
        <v>0</v>
      </c>
      <c r="CZ17" s="89" t="str">
        <f t="shared" si="68"/>
        <v/>
      </c>
      <c r="DA17" s="89">
        <f t="shared" si="68"/>
        <v>0</v>
      </c>
      <c r="DB17" s="94">
        <f t="shared" si="69"/>
        <v>0</v>
      </c>
      <c r="DC17" s="94">
        <f t="shared" si="70"/>
        <v>0</v>
      </c>
      <c r="DD17" s="90">
        <f t="shared" si="71"/>
        <v>0</v>
      </c>
      <c r="DE17" s="91">
        <f t="shared" si="72"/>
        <v>0</v>
      </c>
      <c r="DF17" s="89">
        <f t="shared" si="73"/>
        <v>0</v>
      </c>
      <c r="DG17" s="89">
        <f t="shared" si="74"/>
        <v>0</v>
      </c>
      <c r="DH17" s="89">
        <f t="shared" si="75"/>
        <v>0</v>
      </c>
      <c r="DI17" s="89">
        <f t="shared" si="76"/>
        <v>0</v>
      </c>
      <c r="DJ17" s="89">
        <f t="shared" si="77"/>
        <v>0</v>
      </c>
      <c r="DK17" s="89">
        <f t="shared" si="78"/>
        <v>0</v>
      </c>
      <c r="DL17" s="89" t="str">
        <f t="shared" si="79"/>
        <v/>
      </c>
      <c r="DM17" s="89">
        <f t="shared" si="79"/>
        <v>0</v>
      </c>
      <c r="DN17" s="94">
        <f t="shared" si="80"/>
        <v>0</v>
      </c>
      <c r="DO17" s="94">
        <f t="shared" si="81"/>
        <v>0</v>
      </c>
      <c r="DP17" s="90">
        <f t="shared" si="82"/>
        <v>0</v>
      </c>
      <c r="DQ17" s="91">
        <f t="shared" si="83"/>
        <v>0</v>
      </c>
      <c r="DR17" s="91">
        <f t="shared" si="84"/>
        <v>0</v>
      </c>
      <c r="DS17" s="91">
        <f t="shared" si="85"/>
        <v>0</v>
      </c>
      <c r="DT17" s="91">
        <f t="shared" si="86"/>
        <v>0</v>
      </c>
      <c r="DU17" s="89">
        <f t="shared" si="87"/>
        <v>0</v>
      </c>
      <c r="DV17" s="89">
        <f t="shared" si="88"/>
        <v>0</v>
      </c>
      <c r="DW17" s="89">
        <f t="shared" si="89"/>
        <v>0</v>
      </c>
      <c r="DX17" s="89" t="str">
        <f t="shared" si="90"/>
        <v/>
      </c>
      <c r="DY17" s="89">
        <f t="shared" si="90"/>
        <v>0</v>
      </c>
      <c r="DZ17" s="89">
        <f t="shared" si="91"/>
        <v>0</v>
      </c>
      <c r="EA17" s="94">
        <f t="shared" si="92"/>
        <v>0</v>
      </c>
      <c r="EB17" s="90">
        <f t="shared" si="93"/>
        <v>0</v>
      </c>
      <c r="EC17" s="337">
        <f t="shared" si="94"/>
        <v>0</v>
      </c>
      <c r="ED17" s="338">
        <f t="shared" si="95"/>
        <v>0</v>
      </c>
      <c r="EE17" s="338">
        <f t="shared" si="96"/>
        <v>0</v>
      </c>
      <c r="EF17" s="338">
        <f t="shared" si="97"/>
        <v>0</v>
      </c>
      <c r="EG17" s="89">
        <f t="shared" si="98"/>
        <v>0</v>
      </c>
      <c r="EH17" s="89">
        <f t="shared" si="99"/>
        <v>0</v>
      </c>
      <c r="EI17" s="338">
        <f t="shared" si="100"/>
        <v>0</v>
      </c>
      <c r="EJ17" s="338" t="str">
        <f t="shared" si="101"/>
        <v/>
      </c>
      <c r="EK17" s="338">
        <f t="shared" si="101"/>
        <v>0</v>
      </c>
      <c r="EL17" s="338">
        <f t="shared" si="102"/>
        <v>0</v>
      </c>
      <c r="EM17" s="94">
        <f t="shared" si="103"/>
        <v>0</v>
      </c>
      <c r="EN17" s="90">
        <f t="shared" si="104"/>
        <v>0</v>
      </c>
      <c r="EO17" s="91">
        <f t="shared" si="105"/>
        <v>0</v>
      </c>
      <c r="EP17" s="89">
        <f t="shared" si="106"/>
        <v>0</v>
      </c>
      <c r="EQ17" s="89">
        <f t="shared" si="107"/>
        <v>0</v>
      </c>
      <c r="ER17" s="89">
        <f t="shared" si="108"/>
        <v>0</v>
      </c>
      <c r="ES17" s="89">
        <f t="shared" si="109"/>
        <v>0</v>
      </c>
      <c r="ET17" s="89">
        <f t="shared" si="110"/>
        <v>0</v>
      </c>
      <c r="EU17" s="89">
        <f t="shared" si="111"/>
        <v>0</v>
      </c>
      <c r="EV17" s="89" t="str">
        <f t="shared" si="112"/>
        <v/>
      </c>
      <c r="EW17" s="89">
        <f t="shared" si="112"/>
        <v>0</v>
      </c>
      <c r="EX17" s="94">
        <f t="shared" si="113"/>
        <v>0</v>
      </c>
      <c r="EY17" s="94">
        <f t="shared" si="114"/>
        <v>0</v>
      </c>
      <c r="EZ17" s="90">
        <f t="shared" si="115"/>
        <v>0</v>
      </c>
      <c r="FA17" s="91">
        <f t="shared" si="28"/>
        <v>0</v>
      </c>
      <c r="FB17" s="89">
        <f t="shared" si="29"/>
        <v>0</v>
      </c>
      <c r="FC17" s="89">
        <f t="shared" si="30"/>
        <v>0</v>
      </c>
      <c r="FD17" s="89">
        <f t="shared" si="31"/>
        <v>0</v>
      </c>
      <c r="FE17" s="89">
        <f t="shared" si="32"/>
        <v>0</v>
      </c>
      <c r="FF17" s="89">
        <f t="shared" si="116"/>
        <v>0</v>
      </c>
      <c r="FG17" s="89">
        <f t="shared" si="33"/>
        <v>0</v>
      </c>
      <c r="FH17" s="89" t="str">
        <f t="shared" si="34"/>
        <v/>
      </c>
      <c r="FI17" s="89">
        <f t="shared" si="34"/>
        <v>0</v>
      </c>
      <c r="FJ17" s="94">
        <f t="shared" si="35"/>
        <v>0</v>
      </c>
      <c r="FK17" s="94">
        <f t="shared" si="36"/>
        <v>0</v>
      </c>
      <c r="FL17" s="90">
        <f t="shared" si="37"/>
        <v>0</v>
      </c>
      <c r="FM17" s="672"/>
    </row>
    <row r="18" spans="1:169" ht="38.25" customHeight="1">
      <c r="A18" s="13">
        <f t="shared" si="38"/>
        <v>0</v>
      </c>
      <c r="B18" s="35">
        <v>10</v>
      </c>
      <c r="C18" s="334">
        <v>10</v>
      </c>
      <c r="D18" s="6">
        <f t="shared" si="39"/>
        <v>0</v>
      </c>
      <c r="E18" s="79">
        <f>'Data Paste From Shala Darpan'!D11</f>
        <v>0</v>
      </c>
      <c r="F18" s="432" t="str">
        <f t="shared" si="117"/>
        <v/>
      </c>
      <c r="G18" s="78">
        <f>IF(E18="","",'Data Paste From Shala Darpan'!L11)</f>
        <v>0</v>
      </c>
      <c r="H18" s="79">
        <f>IF(E18="","",'Data Paste From Shala Darpan'!F11)</f>
        <v>0</v>
      </c>
      <c r="I18" s="79">
        <f>IF(E18="","",'Data Paste From Shala Darpan'!H11)</f>
        <v>0</v>
      </c>
      <c r="J18" s="79">
        <f>IF(E18="","",'Data Paste From Shala Darpan'!I11)</f>
        <v>0</v>
      </c>
      <c r="K18" s="452">
        <f>IF(E18="","",'Data Paste From Shala Darpan'!K11)</f>
        <v>0</v>
      </c>
      <c r="L18" s="213">
        <f t="shared" si="40"/>
        <v>280</v>
      </c>
      <c r="M18" s="174"/>
      <c r="N18" s="175" t="str">
        <f t="shared" si="41"/>
        <v/>
      </c>
      <c r="O18" s="219" t="str">
        <f t="shared" si="42"/>
        <v/>
      </c>
      <c r="P18" s="688"/>
      <c r="Q18" s="137"/>
      <c r="R18" s="138"/>
      <c r="S18" s="138"/>
      <c r="T18" s="139"/>
      <c r="U18" s="138"/>
      <c r="V18" s="439" t="str">
        <f t="shared" si="43"/>
        <v/>
      </c>
      <c r="W18" s="138"/>
      <c r="X18" s="138"/>
      <c r="Y18" s="193"/>
      <c r="Z18" s="194"/>
      <c r="AA18" s="194"/>
      <c r="AB18" s="195"/>
      <c r="AC18" s="194"/>
      <c r="AD18" s="442" t="str">
        <f t="shared" si="44"/>
        <v/>
      </c>
      <c r="AE18" s="194"/>
      <c r="AF18" s="194"/>
      <c r="AG18" s="241"/>
      <c r="AH18" s="242"/>
      <c r="AI18" s="242"/>
      <c r="AJ18" s="243"/>
      <c r="AK18" s="242"/>
      <c r="AL18" s="409" t="str">
        <f t="shared" si="45"/>
        <v/>
      </c>
      <c r="AM18" s="242"/>
      <c r="AN18" s="242"/>
      <c r="AO18" s="143"/>
      <c r="AP18" s="144"/>
      <c r="AQ18" s="144"/>
      <c r="AR18" s="145"/>
      <c r="AS18" s="144"/>
      <c r="AT18" s="412" t="str">
        <f t="shared" si="46"/>
        <v/>
      </c>
      <c r="AU18" s="144"/>
      <c r="AV18" s="144"/>
      <c r="AW18" s="256"/>
      <c r="AX18" s="257"/>
      <c r="AY18" s="257"/>
      <c r="AZ18" s="258"/>
      <c r="BA18" s="257"/>
      <c r="BB18" s="415" t="str">
        <f t="shared" si="47"/>
        <v/>
      </c>
      <c r="BC18" s="257"/>
      <c r="BD18" s="257"/>
      <c r="BE18" s="294"/>
      <c r="BF18" s="295"/>
      <c r="BG18" s="295"/>
      <c r="BH18" s="296"/>
      <c r="BI18" s="295"/>
      <c r="BJ18" s="418" t="str">
        <f t="shared" si="48"/>
        <v/>
      </c>
      <c r="BK18" s="295"/>
      <c r="BL18" s="295"/>
      <c r="BM18" s="256"/>
      <c r="BN18" s="257"/>
      <c r="BO18" s="257"/>
      <c r="BP18" s="258"/>
      <c r="BQ18" s="257"/>
      <c r="BR18" s="415" t="str">
        <f t="shared" si="49"/>
        <v/>
      </c>
      <c r="BS18" s="257"/>
      <c r="BT18" s="257"/>
      <c r="BU18" s="265">
        <v>0</v>
      </c>
      <c r="BV18" s="266">
        <v>0</v>
      </c>
      <c r="BW18" s="273">
        <v>0</v>
      </c>
      <c r="BX18" s="274">
        <v>0</v>
      </c>
      <c r="BY18" s="281">
        <v>0</v>
      </c>
      <c r="BZ18" s="282">
        <v>0</v>
      </c>
      <c r="CA18" s="202">
        <v>0</v>
      </c>
      <c r="CB18" s="203">
        <v>0</v>
      </c>
      <c r="CC18" s="203">
        <v>0</v>
      </c>
      <c r="CD18" s="150">
        <v>0</v>
      </c>
      <c r="CE18" s="151">
        <v>0</v>
      </c>
      <c r="CF18" s="300">
        <v>0</v>
      </c>
      <c r="CG18" s="91">
        <f t="shared" si="50"/>
        <v>0</v>
      </c>
      <c r="CH18" s="89">
        <f t="shared" si="51"/>
        <v>0</v>
      </c>
      <c r="CI18" s="89">
        <f t="shared" si="52"/>
        <v>0</v>
      </c>
      <c r="CJ18" s="89">
        <f t="shared" si="53"/>
        <v>0</v>
      </c>
      <c r="CK18" s="89">
        <f t="shared" si="54"/>
        <v>0</v>
      </c>
      <c r="CL18" s="89">
        <f t="shared" si="55"/>
        <v>0</v>
      </c>
      <c r="CM18" s="89">
        <f t="shared" si="56"/>
        <v>0</v>
      </c>
      <c r="CN18" s="89" t="str">
        <f t="shared" si="57"/>
        <v/>
      </c>
      <c r="CO18" s="89">
        <f t="shared" si="57"/>
        <v>0</v>
      </c>
      <c r="CP18" s="94">
        <f t="shared" si="58"/>
        <v>0</v>
      </c>
      <c r="CQ18" s="94">
        <f t="shared" si="59"/>
        <v>0</v>
      </c>
      <c r="CR18" s="90">
        <f t="shared" si="60"/>
        <v>0</v>
      </c>
      <c r="CS18" s="91">
        <f t="shared" si="61"/>
        <v>0</v>
      </c>
      <c r="CT18" s="89">
        <f t="shared" si="62"/>
        <v>0</v>
      </c>
      <c r="CU18" s="89">
        <f t="shared" si="63"/>
        <v>0</v>
      </c>
      <c r="CV18" s="89">
        <f t="shared" si="64"/>
        <v>0</v>
      </c>
      <c r="CW18" s="89">
        <f t="shared" si="65"/>
        <v>0</v>
      </c>
      <c r="CX18" s="89">
        <f t="shared" si="66"/>
        <v>0</v>
      </c>
      <c r="CY18" s="89">
        <f t="shared" si="67"/>
        <v>0</v>
      </c>
      <c r="CZ18" s="89" t="str">
        <f t="shared" si="68"/>
        <v/>
      </c>
      <c r="DA18" s="89">
        <f t="shared" si="68"/>
        <v>0</v>
      </c>
      <c r="DB18" s="94">
        <f t="shared" si="69"/>
        <v>0</v>
      </c>
      <c r="DC18" s="94">
        <f t="shared" si="70"/>
        <v>0</v>
      </c>
      <c r="DD18" s="90">
        <f t="shared" si="71"/>
        <v>0</v>
      </c>
      <c r="DE18" s="91">
        <f t="shared" si="72"/>
        <v>0</v>
      </c>
      <c r="DF18" s="89">
        <f t="shared" si="73"/>
        <v>0</v>
      </c>
      <c r="DG18" s="89">
        <f t="shared" si="74"/>
        <v>0</v>
      </c>
      <c r="DH18" s="89">
        <f t="shared" si="75"/>
        <v>0</v>
      </c>
      <c r="DI18" s="89">
        <f t="shared" si="76"/>
        <v>0</v>
      </c>
      <c r="DJ18" s="89">
        <f t="shared" si="77"/>
        <v>0</v>
      </c>
      <c r="DK18" s="89">
        <f t="shared" si="78"/>
        <v>0</v>
      </c>
      <c r="DL18" s="89" t="str">
        <f t="shared" si="79"/>
        <v/>
      </c>
      <c r="DM18" s="89">
        <f t="shared" si="79"/>
        <v>0</v>
      </c>
      <c r="DN18" s="94">
        <f t="shared" si="80"/>
        <v>0</v>
      </c>
      <c r="DO18" s="94">
        <f t="shared" si="81"/>
        <v>0</v>
      </c>
      <c r="DP18" s="90">
        <f t="shared" si="82"/>
        <v>0</v>
      </c>
      <c r="DQ18" s="91">
        <f t="shared" si="83"/>
        <v>0</v>
      </c>
      <c r="DR18" s="91">
        <f t="shared" si="84"/>
        <v>0</v>
      </c>
      <c r="DS18" s="91">
        <f t="shared" si="85"/>
        <v>0</v>
      </c>
      <c r="DT18" s="91">
        <f t="shared" si="86"/>
        <v>0</v>
      </c>
      <c r="DU18" s="89">
        <f t="shared" si="87"/>
        <v>0</v>
      </c>
      <c r="DV18" s="89">
        <f t="shared" si="88"/>
        <v>0</v>
      </c>
      <c r="DW18" s="89">
        <f t="shared" si="89"/>
        <v>0</v>
      </c>
      <c r="DX18" s="89" t="str">
        <f t="shared" si="90"/>
        <v/>
      </c>
      <c r="DY18" s="89">
        <f t="shared" si="90"/>
        <v>0</v>
      </c>
      <c r="DZ18" s="89">
        <f t="shared" si="91"/>
        <v>0</v>
      </c>
      <c r="EA18" s="94">
        <f t="shared" si="92"/>
        <v>0</v>
      </c>
      <c r="EB18" s="90">
        <f t="shared" si="93"/>
        <v>0</v>
      </c>
      <c r="EC18" s="337">
        <f t="shared" si="94"/>
        <v>0</v>
      </c>
      <c r="ED18" s="338">
        <f t="shared" si="95"/>
        <v>0</v>
      </c>
      <c r="EE18" s="338">
        <f t="shared" si="96"/>
        <v>0</v>
      </c>
      <c r="EF18" s="338">
        <f t="shared" si="97"/>
        <v>0</v>
      </c>
      <c r="EG18" s="89">
        <f t="shared" si="98"/>
        <v>0</v>
      </c>
      <c r="EH18" s="89">
        <f t="shared" si="99"/>
        <v>0</v>
      </c>
      <c r="EI18" s="338">
        <f t="shared" si="100"/>
        <v>0</v>
      </c>
      <c r="EJ18" s="338" t="str">
        <f t="shared" si="101"/>
        <v/>
      </c>
      <c r="EK18" s="338">
        <f t="shared" si="101"/>
        <v>0</v>
      </c>
      <c r="EL18" s="338">
        <f t="shared" si="102"/>
        <v>0</v>
      </c>
      <c r="EM18" s="94">
        <f t="shared" si="103"/>
        <v>0</v>
      </c>
      <c r="EN18" s="90">
        <f t="shared" si="104"/>
        <v>0</v>
      </c>
      <c r="EO18" s="91">
        <f t="shared" si="105"/>
        <v>0</v>
      </c>
      <c r="EP18" s="89">
        <f t="shared" si="106"/>
        <v>0</v>
      </c>
      <c r="EQ18" s="89">
        <f t="shared" si="107"/>
        <v>0</v>
      </c>
      <c r="ER18" s="89">
        <f t="shared" si="108"/>
        <v>0</v>
      </c>
      <c r="ES18" s="89">
        <f t="shared" si="109"/>
        <v>0</v>
      </c>
      <c r="ET18" s="89">
        <f t="shared" si="110"/>
        <v>0</v>
      </c>
      <c r="EU18" s="89">
        <f t="shared" si="111"/>
        <v>0</v>
      </c>
      <c r="EV18" s="89" t="str">
        <f t="shared" si="112"/>
        <v/>
      </c>
      <c r="EW18" s="89">
        <f t="shared" si="112"/>
        <v>0</v>
      </c>
      <c r="EX18" s="94">
        <f t="shared" si="113"/>
        <v>0</v>
      </c>
      <c r="EY18" s="94">
        <f t="shared" si="114"/>
        <v>0</v>
      </c>
      <c r="EZ18" s="90">
        <f t="shared" si="115"/>
        <v>0</v>
      </c>
      <c r="FA18" s="91">
        <f t="shared" si="28"/>
        <v>0</v>
      </c>
      <c r="FB18" s="89">
        <f t="shared" si="29"/>
        <v>0</v>
      </c>
      <c r="FC18" s="89">
        <f t="shared" si="30"/>
        <v>0</v>
      </c>
      <c r="FD18" s="89">
        <f t="shared" si="31"/>
        <v>0</v>
      </c>
      <c r="FE18" s="89">
        <f t="shared" si="32"/>
        <v>0</v>
      </c>
      <c r="FF18" s="89">
        <f t="shared" si="116"/>
        <v>0</v>
      </c>
      <c r="FG18" s="89">
        <f t="shared" si="33"/>
        <v>0</v>
      </c>
      <c r="FH18" s="89" t="str">
        <f t="shared" si="34"/>
        <v/>
      </c>
      <c r="FI18" s="89">
        <f t="shared" si="34"/>
        <v>0</v>
      </c>
      <c r="FJ18" s="94">
        <f t="shared" si="35"/>
        <v>0</v>
      </c>
      <c r="FK18" s="94">
        <f t="shared" si="36"/>
        <v>0</v>
      </c>
      <c r="FL18" s="90">
        <f t="shared" si="37"/>
        <v>0</v>
      </c>
      <c r="FM18" s="672"/>
    </row>
    <row r="19" spans="1:169" ht="38.25" customHeight="1">
      <c r="A19" s="13">
        <f t="shared" si="38"/>
        <v>0</v>
      </c>
      <c r="B19" s="35">
        <v>11</v>
      </c>
      <c r="C19" s="333">
        <v>11</v>
      </c>
      <c r="D19" s="6">
        <f t="shared" si="39"/>
        <v>0</v>
      </c>
      <c r="E19" s="79">
        <f>'Data Paste From Shala Darpan'!D12</f>
        <v>0</v>
      </c>
      <c r="F19" s="432" t="str">
        <f t="shared" si="117"/>
        <v/>
      </c>
      <c r="G19" s="78">
        <f>IF(E19="","",'Data Paste From Shala Darpan'!L12)</f>
        <v>0</v>
      </c>
      <c r="H19" s="79">
        <f>IF(E19="","",'Data Paste From Shala Darpan'!F12)</f>
        <v>0</v>
      </c>
      <c r="I19" s="79">
        <f>IF(E19="","",'Data Paste From Shala Darpan'!H12)</f>
        <v>0</v>
      </c>
      <c r="J19" s="79">
        <f>IF(E19="","",'Data Paste From Shala Darpan'!I12)</f>
        <v>0</v>
      </c>
      <c r="K19" s="452">
        <f>IF(E19="","",'Data Paste From Shala Darpan'!K12)</f>
        <v>0</v>
      </c>
      <c r="L19" s="213">
        <f t="shared" si="40"/>
        <v>280</v>
      </c>
      <c r="M19" s="174"/>
      <c r="N19" s="175" t="str">
        <f t="shared" si="41"/>
        <v/>
      </c>
      <c r="O19" s="219" t="str">
        <f t="shared" si="42"/>
        <v/>
      </c>
      <c r="P19" s="688"/>
      <c r="Q19" s="137"/>
      <c r="R19" s="138"/>
      <c r="S19" s="138"/>
      <c r="T19" s="139"/>
      <c r="U19" s="138"/>
      <c r="V19" s="439" t="str">
        <f t="shared" si="43"/>
        <v/>
      </c>
      <c r="W19" s="138"/>
      <c r="X19" s="138"/>
      <c r="Y19" s="193"/>
      <c r="Z19" s="194"/>
      <c r="AA19" s="194"/>
      <c r="AB19" s="195"/>
      <c r="AC19" s="194"/>
      <c r="AD19" s="442" t="str">
        <f t="shared" si="44"/>
        <v/>
      </c>
      <c r="AE19" s="194"/>
      <c r="AF19" s="194"/>
      <c r="AG19" s="241"/>
      <c r="AH19" s="242"/>
      <c r="AI19" s="242"/>
      <c r="AJ19" s="243"/>
      <c r="AK19" s="242"/>
      <c r="AL19" s="409" t="str">
        <f t="shared" si="45"/>
        <v/>
      </c>
      <c r="AM19" s="242"/>
      <c r="AN19" s="242"/>
      <c r="AO19" s="143"/>
      <c r="AP19" s="144"/>
      <c r="AQ19" s="144"/>
      <c r="AR19" s="145"/>
      <c r="AS19" s="144"/>
      <c r="AT19" s="412" t="str">
        <f t="shared" si="46"/>
        <v/>
      </c>
      <c r="AU19" s="144"/>
      <c r="AV19" s="144"/>
      <c r="AW19" s="256"/>
      <c r="AX19" s="257"/>
      <c r="AY19" s="257"/>
      <c r="AZ19" s="258"/>
      <c r="BA19" s="257"/>
      <c r="BB19" s="415" t="str">
        <f t="shared" si="47"/>
        <v/>
      </c>
      <c r="BC19" s="257"/>
      <c r="BD19" s="257"/>
      <c r="BE19" s="294"/>
      <c r="BF19" s="295"/>
      <c r="BG19" s="295"/>
      <c r="BH19" s="296"/>
      <c r="BI19" s="295"/>
      <c r="BJ19" s="418" t="str">
        <f t="shared" si="48"/>
        <v/>
      </c>
      <c r="BK19" s="295"/>
      <c r="BL19" s="295"/>
      <c r="BM19" s="256"/>
      <c r="BN19" s="257"/>
      <c r="BO19" s="257"/>
      <c r="BP19" s="258"/>
      <c r="BQ19" s="257"/>
      <c r="BR19" s="415" t="str">
        <f t="shared" si="49"/>
        <v/>
      </c>
      <c r="BS19" s="257"/>
      <c r="BT19" s="257"/>
      <c r="BU19" s="265">
        <v>0</v>
      </c>
      <c r="BV19" s="266">
        <v>0</v>
      </c>
      <c r="BW19" s="273">
        <v>0</v>
      </c>
      <c r="BX19" s="274">
        <v>0</v>
      </c>
      <c r="BY19" s="281">
        <v>0</v>
      </c>
      <c r="BZ19" s="282">
        <v>0</v>
      </c>
      <c r="CA19" s="202">
        <v>0</v>
      </c>
      <c r="CB19" s="203">
        <v>0</v>
      </c>
      <c r="CC19" s="203">
        <v>0</v>
      </c>
      <c r="CD19" s="150">
        <v>0</v>
      </c>
      <c r="CE19" s="151">
        <v>0</v>
      </c>
      <c r="CF19" s="300">
        <v>0</v>
      </c>
      <c r="CG19" s="91">
        <f t="shared" si="50"/>
        <v>0</v>
      </c>
      <c r="CH19" s="89">
        <f t="shared" si="51"/>
        <v>0</v>
      </c>
      <c r="CI19" s="89">
        <f t="shared" si="52"/>
        <v>0</v>
      </c>
      <c r="CJ19" s="89">
        <f t="shared" si="53"/>
        <v>0</v>
      </c>
      <c r="CK19" s="89">
        <f t="shared" si="54"/>
        <v>0</v>
      </c>
      <c r="CL19" s="89">
        <f t="shared" si="55"/>
        <v>0</v>
      </c>
      <c r="CM19" s="89">
        <f t="shared" si="56"/>
        <v>0</v>
      </c>
      <c r="CN19" s="89" t="str">
        <f t="shared" si="57"/>
        <v/>
      </c>
      <c r="CO19" s="89">
        <f t="shared" si="57"/>
        <v>0</v>
      </c>
      <c r="CP19" s="94">
        <f t="shared" si="58"/>
        <v>0</v>
      </c>
      <c r="CQ19" s="94">
        <f t="shared" si="59"/>
        <v>0</v>
      </c>
      <c r="CR19" s="90">
        <f t="shared" si="60"/>
        <v>0</v>
      </c>
      <c r="CS19" s="91">
        <f t="shared" si="61"/>
        <v>0</v>
      </c>
      <c r="CT19" s="89">
        <f t="shared" si="62"/>
        <v>0</v>
      </c>
      <c r="CU19" s="89">
        <f t="shared" si="63"/>
        <v>0</v>
      </c>
      <c r="CV19" s="89">
        <f t="shared" si="64"/>
        <v>0</v>
      </c>
      <c r="CW19" s="89">
        <f t="shared" si="65"/>
        <v>0</v>
      </c>
      <c r="CX19" s="89">
        <f t="shared" si="66"/>
        <v>0</v>
      </c>
      <c r="CY19" s="89">
        <f t="shared" si="67"/>
        <v>0</v>
      </c>
      <c r="CZ19" s="89" t="str">
        <f t="shared" si="68"/>
        <v/>
      </c>
      <c r="DA19" s="89">
        <f t="shared" si="68"/>
        <v>0</v>
      </c>
      <c r="DB19" s="94">
        <f t="shared" si="69"/>
        <v>0</v>
      </c>
      <c r="DC19" s="94">
        <f t="shared" si="70"/>
        <v>0</v>
      </c>
      <c r="DD19" s="90">
        <f t="shared" si="71"/>
        <v>0</v>
      </c>
      <c r="DE19" s="91">
        <f t="shared" si="72"/>
        <v>0</v>
      </c>
      <c r="DF19" s="89">
        <f t="shared" si="73"/>
        <v>0</v>
      </c>
      <c r="DG19" s="89">
        <f t="shared" si="74"/>
        <v>0</v>
      </c>
      <c r="DH19" s="89">
        <f t="shared" si="75"/>
        <v>0</v>
      </c>
      <c r="DI19" s="89">
        <f t="shared" si="76"/>
        <v>0</v>
      </c>
      <c r="DJ19" s="89">
        <f t="shared" si="77"/>
        <v>0</v>
      </c>
      <c r="DK19" s="89">
        <f t="shared" si="78"/>
        <v>0</v>
      </c>
      <c r="DL19" s="89" t="str">
        <f t="shared" si="79"/>
        <v/>
      </c>
      <c r="DM19" s="89">
        <f t="shared" si="79"/>
        <v>0</v>
      </c>
      <c r="DN19" s="94">
        <f t="shared" si="80"/>
        <v>0</v>
      </c>
      <c r="DO19" s="94">
        <f t="shared" si="81"/>
        <v>0</v>
      </c>
      <c r="DP19" s="90">
        <f t="shared" si="82"/>
        <v>0</v>
      </c>
      <c r="DQ19" s="91">
        <f t="shared" si="83"/>
        <v>0</v>
      </c>
      <c r="DR19" s="91">
        <f t="shared" si="84"/>
        <v>0</v>
      </c>
      <c r="DS19" s="91">
        <f t="shared" si="85"/>
        <v>0</v>
      </c>
      <c r="DT19" s="91">
        <f t="shared" si="86"/>
        <v>0</v>
      </c>
      <c r="DU19" s="89">
        <f t="shared" si="87"/>
        <v>0</v>
      </c>
      <c r="DV19" s="89">
        <f t="shared" si="88"/>
        <v>0</v>
      </c>
      <c r="DW19" s="89">
        <f t="shared" si="89"/>
        <v>0</v>
      </c>
      <c r="DX19" s="89" t="str">
        <f t="shared" si="90"/>
        <v/>
      </c>
      <c r="DY19" s="89">
        <f t="shared" si="90"/>
        <v>0</v>
      </c>
      <c r="DZ19" s="89">
        <f t="shared" si="91"/>
        <v>0</v>
      </c>
      <c r="EA19" s="94">
        <f t="shared" si="92"/>
        <v>0</v>
      </c>
      <c r="EB19" s="90">
        <f t="shared" si="93"/>
        <v>0</v>
      </c>
      <c r="EC19" s="337">
        <f t="shared" si="94"/>
        <v>0</v>
      </c>
      <c r="ED19" s="338">
        <f t="shared" si="95"/>
        <v>0</v>
      </c>
      <c r="EE19" s="338">
        <f t="shared" si="96"/>
        <v>0</v>
      </c>
      <c r="EF19" s="338">
        <f t="shared" si="97"/>
        <v>0</v>
      </c>
      <c r="EG19" s="89">
        <f t="shared" si="98"/>
        <v>0</v>
      </c>
      <c r="EH19" s="89">
        <f t="shared" si="99"/>
        <v>0</v>
      </c>
      <c r="EI19" s="338">
        <f t="shared" si="100"/>
        <v>0</v>
      </c>
      <c r="EJ19" s="338" t="str">
        <f t="shared" si="101"/>
        <v/>
      </c>
      <c r="EK19" s="338">
        <f t="shared" si="101"/>
        <v>0</v>
      </c>
      <c r="EL19" s="338">
        <f t="shared" si="102"/>
        <v>0</v>
      </c>
      <c r="EM19" s="94">
        <f t="shared" si="103"/>
        <v>0</v>
      </c>
      <c r="EN19" s="90">
        <f t="shared" si="104"/>
        <v>0</v>
      </c>
      <c r="EO19" s="91">
        <f t="shared" si="105"/>
        <v>0</v>
      </c>
      <c r="EP19" s="89">
        <f t="shared" si="106"/>
        <v>0</v>
      </c>
      <c r="EQ19" s="89">
        <f t="shared" si="107"/>
        <v>0</v>
      </c>
      <c r="ER19" s="89">
        <f t="shared" si="108"/>
        <v>0</v>
      </c>
      <c r="ES19" s="89">
        <f t="shared" si="109"/>
        <v>0</v>
      </c>
      <c r="ET19" s="89">
        <f t="shared" si="110"/>
        <v>0</v>
      </c>
      <c r="EU19" s="89">
        <f t="shared" si="111"/>
        <v>0</v>
      </c>
      <c r="EV19" s="89" t="str">
        <f t="shared" si="112"/>
        <v/>
      </c>
      <c r="EW19" s="89">
        <f t="shared" si="112"/>
        <v>0</v>
      </c>
      <c r="EX19" s="94">
        <f t="shared" si="113"/>
        <v>0</v>
      </c>
      <c r="EY19" s="94">
        <f t="shared" si="114"/>
        <v>0</v>
      </c>
      <c r="EZ19" s="90">
        <f t="shared" si="115"/>
        <v>0</v>
      </c>
      <c r="FA19" s="91">
        <f t="shared" si="28"/>
        <v>0</v>
      </c>
      <c r="FB19" s="89">
        <f t="shared" si="29"/>
        <v>0</v>
      </c>
      <c r="FC19" s="89">
        <f t="shared" si="30"/>
        <v>0</v>
      </c>
      <c r="FD19" s="89">
        <f t="shared" si="31"/>
        <v>0</v>
      </c>
      <c r="FE19" s="89">
        <f t="shared" si="32"/>
        <v>0</v>
      </c>
      <c r="FF19" s="89">
        <f t="shared" si="116"/>
        <v>0</v>
      </c>
      <c r="FG19" s="89">
        <f t="shared" si="33"/>
        <v>0</v>
      </c>
      <c r="FH19" s="89" t="str">
        <f t="shared" si="34"/>
        <v/>
      </c>
      <c r="FI19" s="89">
        <f t="shared" si="34"/>
        <v>0</v>
      </c>
      <c r="FJ19" s="94">
        <f t="shared" si="35"/>
        <v>0</v>
      </c>
      <c r="FK19" s="94">
        <f t="shared" si="36"/>
        <v>0</v>
      </c>
      <c r="FL19" s="90">
        <f t="shared" si="37"/>
        <v>0</v>
      </c>
      <c r="FM19" s="672"/>
    </row>
    <row r="20" spans="1:169" ht="38.25" customHeight="1">
      <c r="A20" s="13">
        <f t="shared" si="38"/>
        <v>0</v>
      </c>
      <c r="B20" s="35">
        <v>12</v>
      </c>
      <c r="C20" s="334">
        <v>12</v>
      </c>
      <c r="D20" s="6">
        <f t="shared" si="39"/>
        <v>0</v>
      </c>
      <c r="E20" s="79">
        <f>'Data Paste From Shala Darpan'!D13</f>
        <v>0</v>
      </c>
      <c r="F20" s="432" t="str">
        <f t="shared" si="117"/>
        <v/>
      </c>
      <c r="G20" s="78">
        <f>IF(E20="","",'Data Paste From Shala Darpan'!L13)</f>
        <v>0</v>
      </c>
      <c r="H20" s="79">
        <f>IF(E20="","",'Data Paste From Shala Darpan'!F13)</f>
        <v>0</v>
      </c>
      <c r="I20" s="79">
        <f>IF(E20="","",'Data Paste From Shala Darpan'!H13)</f>
        <v>0</v>
      </c>
      <c r="J20" s="79">
        <f>IF(E20="","",'Data Paste From Shala Darpan'!I13)</f>
        <v>0</v>
      </c>
      <c r="K20" s="452">
        <f>IF(E20="","",'Data Paste From Shala Darpan'!K13)</f>
        <v>0</v>
      </c>
      <c r="L20" s="213">
        <f t="shared" si="40"/>
        <v>280</v>
      </c>
      <c r="M20" s="174"/>
      <c r="N20" s="175" t="str">
        <f t="shared" si="41"/>
        <v/>
      </c>
      <c r="O20" s="219" t="str">
        <f t="shared" si="42"/>
        <v/>
      </c>
      <c r="P20" s="688"/>
      <c r="Q20" s="137"/>
      <c r="R20" s="138"/>
      <c r="S20" s="138"/>
      <c r="T20" s="139"/>
      <c r="U20" s="138"/>
      <c r="V20" s="439" t="str">
        <f t="shared" si="43"/>
        <v/>
      </c>
      <c r="W20" s="138"/>
      <c r="X20" s="138"/>
      <c r="Y20" s="193"/>
      <c r="Z20" s="194"/>
      <c r="AA20" s="194"/>
      <c r="AB20" s="195"/>
      <c r="AC20" s="194"/>
      <c r="AD20" s="442" t="str">
        <f t="shared" si="44"/>
        <v/>
      </c>
      <c r="AE20" s="194"/>
      <c r="AF20" s="194"/>
      <c r="AG20" s="241"/>
      <c r="AH20" s="242"/>
      <c r="AI20" s="242"/>
      <c r="AJ20" s="243"/>
      <c r="AK20" s="242"/>
      <c r="AL20" s="409" t="str">
        <f t="shared" si="45"/>
        <v/>
      </c>
      <c r="AM20" s="242"/>
      <c r="AN20" s="242"/>
      <c r="AO20" s="143"/>
      <c r="AP20" s="144"/>
      <c r="AQ20" s="144"/>
      <c r="AR20" s="145"/>
      <c r="AS20" s="144"/>
      <c r="AT20" s="412" t="str">
        <f t="shared" si="46"/>
        <v/>
      </c>
      <c r="AU20" s="144"/>
      <c r="AV20" s="144"/>
      <c r="AW20" s="256"/>
      <c r="AX20" s="257"/>
      <c r="AY20" s="257"/>
      <c r="AZ20" s="258"/>
      <c r="BA20" s="257"/>
      <c r="BB20" s="415" t="str">
        <f t="shared" si="47"/>
        <v/>
      </c>
      <c r="BC20" s="257"/>
      <c r="BD20" s="257"/>
      <c r="BE20" s="294"/>
      <c r="BF20" s="295"/>
      <c r="BG20" s="295"/>
      <c r="BH20" s="296"/>
      <c r="BI20" s="295"/>
      <c r="BJ20" s="418" t="str">
        <f t="shared" si="48"/>
        <v/>
      </c>
      <c r="BK20" s="295"/>
      <c r="BL20" s="295"/>
      <c r="BM20" s="256"/>
      <c r="BN20" s="257"/>
      <c r="BO20" s="257"/>
      <c r="BP20" s="258"/>
      <c r="BQ20" s="257"/>
      <c r="BR20" s="415" t="str">
        <f t="shared" si="49"/>
        <v/>
      </c>
      <c r="BS20" s="257"/>
      <c r="BT20" s="257"/>
      <c r="BU20" s="265">
        <v>0</v>
      </c>
      <c r="BV20" s="266">
        <v>0</v>
      </c>
      <c r="BW20" s="273">
        <v>0</v>
      </c>
      <c r="BX20" s="274">
        <v>0</v>
      </c>
      <c r="BY20" s="281">
        <v>0</v>
      </c>
      <c r="BZ20" s="282">
        <v>0</v>
      </c>
      <c r="CA20" s="202">
        <v>0</v>
      </c>
      <c r="CB20" s="203">
        <v>0</v>
      </c>
      <c r="CC20" s="203">
        <v>0</v>
      </c>
      <c r="CD20" s="150">
        <v>0</v>
      </c>
      <c r="CE20" s="151">
        <v>0</v>
      </c>
      <c r="CF20" s="300">
        <v>0</v>
      </c>
      <c r="CG20" s="91">
        <f t="shared" si="50"/>
        <v>0</v>
      </c>
      <c r="CH20" s="89">
        <f t="shared" si="51"/>
        <v>0</v>
      </c>
      <c r="CI20" s="89">
        <f t="shared" si="52"/>
        <v>0</v>
      </c>
      <c r="CJ20" s="89">
        <f t="shared" si="53"/>
        <v>0</v>
      </c>
      <c r="CK20" s="89">
        <f t="shared" si="54"/>
        <v>0</v>
      </c>
      <c r="CL20" s="89">
        <f t="shared" si="55"/>
        <v>0</v>
      </c>
      <c r="CM20" s="89">
        <f t="shared" si="56"/>
        <v>0</v>
      </c>
      <c r="CN20" s="89" t="str">
        <f t="shared" si="57"/>
        <v/>
      </c>
      <c r="CO20" s="89">
        <f t="shared" si="57"/>
        <v>0</v>
      </c>
      <c r="CP20" s="94">
        <f t="shared" si="58"/>
        <v>0</v>
      </c>
      <c r="CQ20" s="94">
        <f t="shared" si="59"/>
        <v>0</v>
      </c>
      <c r="CR20" s="90">
        <f t="shared" si="60"/>
        <v>0</v>
      </c>
      <c r="CS20" s="91">
        <f t="shared" si="61"/>
        <v>0</v>
      </c>
      <c r="CT20" s="89">
        <f t="shared" si="62"/>
        <v>0</v>
      </c>
      <c r="CU20" s="89">
        <f t="shared" si="63"/>
        <v>0</v>
      </c>
      <c r="CV20" s="89">
        <f t="shared" si="64"/>
        <v>0</v>
      </c>
      <c r="CW20" s="89">
        <f t="shared" si="65"/>
        <v>0</v>
      </c>
      <c r="CX20" s="89">
        <f t="shared" si="66"/>
        <v>0</v>
      </c>
      <c r="CY20" s="89">
        <f t="shared" si="67"/>
        <v>0</v>
      </c>
      <c r="CZ20" s="89" t="str">
        <f t="shared" si="68"/>
        <v/>
      </c>
      <c r="DA20" s="89">
        <f t="shared" si="68"/>
        <v>0</v>
      </c>
      <c r="DB20" s="94">
        <f t="shared" si="69"/>
        <v>0</v>
      </c>
      <c r="DC20" s="94">
        <f t="shared" si="70"/>
        <v>0</v>
      </c>
      <c r="DD20" s="90">
        <f t="shared" si="71"/>
        <v>0</v>
      </c>
      <c r="DE20" s="91">
        <f t="shared" si="72"/>
        <v>0</v>
      </c>
      <c r="DF20" s="89">
        <f t="shared" si="73"/>
        <v>0</v>
      </c>
      <c r="DG20" s="89">
        <f t="shared" si="74"/>
        <v>0</v>
      </c>
      <c r="DH20" s="89">
        <f t="shared" si="75"/>
        <v>0</v>
      </c>
      <c r="DI20" s="89">
        <f t="shared" si="76"/>
        <v>0</v>
      </c>
      <c r="DJ20" s="89">
        <f t="shared" si="77"/>
        <v>0</v>
      </c>
      <c r="DK20" s="89">
        <f t="shared" si="78"/>
        <v>0</v>
      </c>
      <c r="DL20" s="89" t="str">
        <f t="shared" si="79"/>
        <v/>
      </c>
      <c r="DM20" s="89">
        <f t="shared" si="79"/>
        <v>0</v>
      </c>
      <c r="DN20" s="94">
        <f t="shared" si="80"/>
        <v>0</v>
      </c>
      <c r="DO20" s="94">
        <f t="shared" si="81"/>
        <v>0</v>
      </c>
      <c r="DP20" s="90">
        <f t="shared" si="82"/>
        <v>0</v>
      </c>
      <c r="DQ20" s="91">
        <f t="shared" si="83"/>
        <v>0</v>
      </c>
      <c r="DR20" s="91">
        <f t="shared" si="84"/>
        <v>0</v>
      </c>
      <c r="DS20" s="91">
        <f t="shared" si="85"/>
        <v>0</v>
      </c>
      <c r="DT20" s="91">
        <f t="shared" si="86"/>
        <v>0</v>
      </c>
      <c r="DU20" s="89">
        <f t="shared" si="87"/>
        <v>0</v>
      </c>
      <c r="DV20" s="89">
        <f t="shared" si="88"/>
        <v>0</v>
      </c>
      <c r="DW20" s="89">
        <f t="shared" si="89"/>
        <v>0</v>
      </c>
      <c r="DX20" s="89" t="str">
        <f t="shared" si="90"/>
        <v/>
      </c>
      <c r="DY20" s="89">
        <f t="shared" si="90"/>
        <v>0</v>
      </c>
      <c r="DZ20" s="89">
        <f t="shared" si="91"/>
        <v>0</v>
      </c>
      <c r="EA20" s="94">
        <f t="shared" si="92"/>
        <v>0</v>
      </c>
      <c r="EB20" s="90">
        <f t="shared" si="93"/>
        <v>0</v>
      </c>
      <c r="EC20" s="337">
        <f t="shared" si="94"/>
        <v>0</v>
      </c>
      <c r="ED20" s="338">
        <f t="shared" si="95"/>
        <v>0</v>
      </c>
      <c r="EE20" s="338">
        <f t="shared" si="96"/>
        <v>0</v>
      </c>
      <c r="EF20" s="338">
        <f t="shared" si="97"/>
        <v>0</v>
      </c>
      <c r="EG20" s="89">
        <f t="shared" si="98"/>
        <v>0</v>
      </c>
      <c r="EH20" s="89">
        <f t="shared" si="99"/>
        <v>0</v>
      </c>
      <c r="EI20" s="338">
        <f t="shared" si="100"/>
        <v>0</v>
      </c>
      <c r="EJ20" s="338" t="str">
        <f t="shared" si="101"/>
        <v/>
      </c>
      <c r="EK20" s="338">
        <f t="shared" si="101"/>
        <v>0</v>
      </c>
      <c r="EL20" s="338">
        <f t="shared" si="102"/>
        <v>0</v>
      </c>
      <c r="EM20" s="94">
        <f t="shared" si="103"/>
        <v>0</v>
      </c>
      <c r="EN20" s="90">
        <f t="shared" si="104"/>
        <v>0</v>
      </c>
      <c r="EO20" s="91">
        <f t="shared" si="105"/>
        <v>0</v>
      </c>
      <c r="EP20" s="89">
        <f t="shared" si="106"/>
        <v>0</v>
      </c>
      <c r="EQ20" s="89">
        <f t="shared" si="107"/>
        <v>0</v>
      </c>
      <c r="ER20" s="89">
        <f t="shared" si="108"/>
        <v>0</v>
      </c>
      <c r="ES20" s="89">
        <f t="shared" si="109"/>
        <v>0</v>
      </c>
      <c r="ET20" s="89">
        <f t="shared" si="110"/>
        <v>0</v>
      </c>
      <c r="EU20" s="89">
        <f t="shared" si="111"/>
        <v>0</v>
      </c>
      <c r="EV20" s="89" t="str">
        <f t="shared" si="112"/>
        <v/>
      </c>
      <c r="EW20" s="89">
        <f t="shared" si="112"/>
        <v>0</v>
      </c>
      <c r="EX20" s="94">
        <f t="shared" si="113"/>
        <v>0</v>
      </c>
      <c r="EY20" s="94">
        <f t="shared" si="114"/>
        <v>0</v>
      </c>
      <c r="EZ20" s="90">
        <f t="shared" si="115"/>
        <v>0</v>
      </c>
      <c r="FA20" s="91">
        <f t="shared" si="28"/>
        <v>0</v>
      </c>
      <c r="FB20" s="89">
        <f t="shared" si="29"/>
        <v>0</v>
      </c>
      <c r="FC20" s="89">
        <f t="shared" si="30"/>
        <v>0</v>
      </c>
      <c r="FD20" s="89">
        <f t="shared" si="31"/>
        <v>0</v>
      </c>
      <c r="FE20" s="89">
        <f t="shared" si="32"/>
        <v>0</v>
      </c>
      <c r="FF20" s="89">
        <f t="shared" si="116"/>
        <v>0</v>
      </c>
      <c r="FG20" s="89">
        <f t="shared" si="33"/>
        <v>0</v>
      </c>
      <c r="FH20" s="89" t="str">
        <f t="shared" si="34"/>
        <v/>
      </c>
      <c r="FI20" s="89">
        <f t="shared" si="34"/>
        <v>0</v>
      </c>
      <c r="FJ20" s="94">
        <f t="shared" si="35"/>
        <v>0</v>
      </c>
      <c r="FK20" s="94">
        <f t="shared" si="36"/>
        <v>0</v>
      </c>
      <c r="FL20" s="90">
        <f t="shared" si="37"/>
        <v>0</v>
      </c>
      <c r="FM20" s="672"/>
    </row>
    <row r="21" spans="1:169" ht="38.25" customHeight="1">
      <c r="A21" s="13">
        <f t="shared" si="38"/>
        <v>0</v>
      </c>
      <c r="B21" s="35">
        <v>13</v>
      </c>
      <c r="C21" s="333">
        <v>13</v>
      </c>
      <c r="D21" s="6">
        <f t="shared" si="39"/>
        <v>0</v>
      </c>
      <c r="E21" s="79">
        <f>'Data Paste From Shala Darpan'!D14</f>
        <v>0</v>
      </c>
      <c r="F21" s="432" t="str">
        <f t="shared" si="117"/>
        <v/>
      </c>
      <c r="G21" s="78">
        <f>IF(E21="","",'Data Paste From Shala Darpan'!L14)</f>
        <v>0</v>
      </c>
      <c r="H21" s="79">
        <f>IF(E21="","",'Data Paste From Shala Darpan'!F14)</f>
        <v>0</v>
      </c>
      <c r="I21" s="79">
        <f>IF(E21="","",'Data Paste From Shala Darpan'!H14)</f>
        <v>0</v>
      </c>
      <c r="J21" s="79">
        <f>IF(E21="","",'Data Paste From Shala Darpan'!I14)</f>
        <v>0</v>
      </c>
      <c r="K21" s="452">
        <f>IF(E21="","",'Data Paste From Shala Darpan'!K14)</f>
        <v>0</v>
      </c>
      <c r="L21" s="213">
        <f t="shared" si="40"/>
        <v>280</v>
      </c>
      <c r="M21" s="174"/>
      <c r="N21" s="175" t="str">
        <f t="shared" si="41"/>
        <v/>
      </c>
      <c r="O21" s="219" t="str">
        <f t="shared" si="42"/>
        <v/>
      </c>
      <c r="P21" s="688"/>
      <c r="Q21" s="137"/>
      <c r="R21" s="138"/>
      <c r="S21" s="138"/>
      <c r="T21" s="139"/>
      <c r="U21" s="138"/>
      <c r="V21" s="439" t="str">
        <f t="shared" si="43"/>
        <v/>
      </c>
      <c r="W21" s="138"/>
      <c r="X21" s="138"/>
      <c r="Y21" s="193"/>
      <c r="Z21" s="194"/>
      <c r="AA21" s="194"/>
      <c r="AB21" s="195"/>
      <c r="AC21" s="194"/>
      <c r="AD21" s="442" t="str">
        <f t="shared" si="44"/>
        <v/>
      </c>
      <c r="AE21" s="194"/>
      <c r="AF21" s="194"/>
      <c r="AG21" s="241"/>
      <c r="AH21" s="242"/>
      <c r="AI21" s="242"/>
      <c r="AJ21" s="243"/>
      <c r="AK21" s="242"/>
      <c r="AL21" s="409" t="str">
        <f t="shared" si="45"/>
        <v/>
      </c>
      <c r="AM21" s="242"/>
      <c r="AN21" s="242"/>
      <c r="AO21" s="143"/>
      <c r="AP21" s="144"/>
      <c r="AQ21" s="144"/>
      <c r="AR21" s="145"/>
      <c r="AS21" s="144"/>
      <c r="AT21" s="412" t="str">
        <f t="shared" si="46"/>
        <v/>
      </c>
      <c r="AU21" s="144"/>
      <c r="AV21" s="144"/>
      <c r="AW21" s="256"/>
      <c r="AX21" s="257"/>
      <c r="AY21" s="257"/>
      <c r="AZ21" s="258"/>
      <c r="BA21" s="257"/>
      <c r="BB21" s="415" t="str">
        <f t="shared" si="47"/>
        <v/>
      </c>
      <c r="BC21" s="257"/>
      <c r="BD21" s="257"/>
      <c r="BE21" s="294"/>
      <c r="BF21" s="295"/>
      <c r="BG21" s="295"/>
      <c r="BH21" s="296"/>
      <c r="BI21" s="295"/>
      <c r="BJ21" s="418" t="str">
        <f t="shared" si="48"/>
        <v/>
      </c>
      <c r="BK21" s="295"/>
      <c r="BL21" s="295"/>
      <c r="BM21" s="256"/>
      <c r="BN21" s="257"/>
      <c r="BO21" s="257"/>
      <c r="BP21" s="258"/>
      <c r="BQ21" s="257"/>
      <c r="BR21" s="415" t="str">
        <f t="shared" si="49"/>
        <v/>
      </c>
      <c r="BS21" s="257"/>
      <c r="BT21" s="257"/>
      <c r="BU21" s="265">
        <v>0</v>
      </c>
      <c r="BV21" s="266">
        <v>0</v>
      </c>
      <c r="BW21" s="273">
        <v>0</v>
      </c>
      <c r="BX21" s="274">
        <v>0</v>
      </c>
      <c r="BY21" s="281">
        <v>0</v>
      </c>
      <c r="BZ21" s="282">
        <v>0</v>
      </c>
      <c r="CA21" s="202">
        <v>0</v>
      </c>
      <c r="CB21" s="203">
        <v>0</v>
      </c>
      <c r="CC21" s="203">
        <v>0</v>
      </c>
      <c r="CD21" s="150">
        <v>0</v>
      </c>
      <c r="CE21" s="151">
        <v>0</v>
      </c>
      <c r="CF21" s="300">
        <v>0</v>
      </c>
      <c r="CG21" s="91">
        <f t="shared" si="50"/>
        <v>0</v>
      </c>
      <c r="CH21" s="89">
        <f t="shared" si="51"/>
        <v>0</v>
      </c>
      <c r="CI21" s="89">
        <f t="shared" si="52"/>
        <v>0</v>
      </c>
      <c r="CJ21" s="89">
        <f t="shared" si="53"/>
        <v>0</v>
      </c>
      <c r="CK21" s="89">
        <f t="shared" si="54"/>
        <v>0</v>
      </c>
      <c r="CL21" s="89">
        <f t="shared" si="55"/>
        <v>0</v>
      </c>
      <c r="CM21" s="89">
        <f t="shared" si="56"/>
        <v>0</v>
      </c>
      <c r="CN21" s="89" t="str">
        <f t="shared" si="57"/>
        <v/>
      </c>
      <c r="CO21" s="89">
        <f t="shared" si="57"/>
        <v>0</v>
      </c>
      <c r="CP21" s="94">
        <f t="shared" si="58"/>
        <v>0</v>
      </c>
      <c r="CQ21" s="94">
        <f t="shared" si="59"/>
        <v>0</v>
      </c>
      <c r="CR21" s="90">
        <f t="shared" si="60"/>
        <v>0</v>
      </c>
      <c r="CS21" s="91">
        <f t="shared" si="61"/>
        <v>0</v>
      </c>
      <c r="CT21" s="89">
        <f t="shared" si="62"/>
        <v>0</v>
      </c>
      <c r="CU21" s="89">
        <f t="shared" si="63"/>
        <v>0</v>
      </c>
      <c r="CV21" s="89">
        <f t="shared" si="64"/>
        <v>0</v>
      </c>
      <c r="CW21" s="89">
        <f t="shared" si="65"/>
        <v>0</v>
      </c>
      <c r="CX21" s="89">
        <f t="shared" si="66"/>
        <v>0</v>
      </c>
      <c r="CY21" s="89">
        <f t="shared" si="67"/>
        <v>0</v>
      </c>
      <c r="CZ21" s="89" t="str">
        <f t="shared" si="68"/>
        <v/>
      </c>
      <c r="DA21" s="89">
        <f t="shared" si="68"/>
        <v>0</v>
      </c>
      <c r="DB21" s="94">
        <f t="shared" si="69"/>
        <v>0</v>
      </c>
      <c r="DC21" s="94">
        <f t="shared" si="70"/>
        <v>0</v>
      </c>
      <c r="DD21" s="90">
        <f t="shared" si="71"/>
        <v>0</v>
      </c>
      <c r="DE21" s="91">
        <f t="shared" si="72"/>
        <v>0</v>
      </c>
      <c r="DF21" s="89">
        <f t="shared" si="73"/>
        <v>0</v>
      </c>
      <c r="DG21" s="89">
        <f t="shared" si="74"/>
        <v>0</v>
      </c>
      <c r="DH21" s="89">
        <f t="shared" si="75"/>
        <v>0</v>
      </c>
      <c r="DI21" s="89">
        <f t="shared" si="76"/>
        <v>0</v>
      </c>
      <c r="DJ21" s="89">
        <f t="shared" si="77"/>
        <v>0</v>
      </c>
      <c r="DK21" s="89">
        <f t="shared" si="78"/>
        <v>0</v>
      </c>
      <c r="DL21" s="89" t="str">
        <f t="shared" si="79"/>
        <v/>
      </c>
      <c r="DM21" s="89">
        <f t="shared" si="79"/>
        <v>0</v>
      </c>
      <c r="DN21" s="94">
        <f t="shared" si="80"/>
        <v>0</v>
      </c>
      <c r="DO21" s="94">
        <f t="shared" si="81"/>
        <v>0</v>
      </c>
      <c r="DP21" s="90">
        <f t="shared" si="82"/>
        <v>0</v>
      </c>
      <c r="DQ21" s="91">
        <f t="shared" si="83"/>
        <v>0</v>
      </c>
      <c r="DR21" s="91">
        <f t="shared" si="84"/>
        <v>0</v>
      </c>
      <c r="DS21" s="91">
        <f t="shared" si="85"/>
        <v>0</v>
      </c>
      <c r="DT21" s="91">
        <f t="shared" si="86"/>
        <v>0</v>
      </c>
      <c r="DU21" s="89">
        <f t="shared" si="87"/>
        <v>0</v>
      </c>
      <c r="DV21" s="89">
        <f t="shared" si="88"/>
        <v>0</v>
      </c>
      <c r="DW21" s="89">
        <f t="shared" si="89"/>
        <v>0</v>
      </c>
      <c r="DX21" s="89" t="str">
        <f t="shared" si="90"/>
        <v/>
      </c>
      <c r="DY21" s="89">
        <f t="shared" si="90"/>
        <v>0</v>
      </c>
      <c r="DZ21" s="89">
        <f t="shared" si="91"/>
        <v>0</v>
      </c>
      <c r="EA21" s="94">
        <f t="shared" si="92"/>
        <v>0</v>
      </c>
      <c r="EB21" s="90">
        <f t="shared" si="93"/>
        <v>0</v>
      </c>
      <c r="EC21" s="337">
        <f t="shared" si="94"/>
        <v>0</v>
      </c>
      <c r="ED21" s="338">
        <f t="shared" si="95"/>
        <v>0</v>
      </c>
      <c r="EE21" s="338">
        <f t="shared" si="96"/>
        <v>0</v>
      </c>
      <c r="EF21" s="338">
        <f t="shared" si="97"/>
        <v>0</v>
      </c>
      <c r="EG21" s="89">
        <f t="shared" si="98"/>
        <v>0</v>
      </c>
      <c r="EH21" s="89">
        <f t="shared" si="99"/>
        <v>0</v>
      </c>
      <c r="EI21" s="338">
        <f t="shared" si="100"/>
        <v>0</v>
      </c>
      <c r="EJ21" s="338" t="str">
        <f t="shared" si="101"/>
        <v/>
      </c>
      <c r="EK21" s="338">
        <f t="shared" si="101"/>
        <v>0</v>
      </c>
      <c r="EL21" s="338">
        <f t="shared" si="102"/>
        <v>0</v>
      </c>
      <c r="EM21" s="94">
        <f t="shared" si="103"/>
        <v>0</v>
      </c>
      <c r="EN21" s="90">
        <f t="shared" si="104"/>
        <v>0</v>
      </c>
      <c r="EO21" s="91">
        <f t="shared" si="105"/>
        <v>0</v>
      </c>
      <c r="EP21" s="89">
        <f t="shared" si="106"/>
        <v>0</v>
      </c>
      <c r="EQ21" s="89">
        <f t="shared" si="107"/>
        <v>0</v>
      </c>
      <c r="ER21" s="89">
        <f t="shared" si="108"/>
        <v>0</v>
      </c>
      <c r="ES21" s="89">
        <f t="shared" si="109"/>
        <v>0</v>
      </c>
      <c r="ET21" s="89">
        <f t="shared" si="110"/>
        <v>0</v>
      </c>
      <c r="EU21" s="89">
        <f t="shared" si="111"/>
        <v>0</v>
      </c>
      <c r="EV21" s="89" t="str">
        <f t="shared" si="112"/>
        <v/>
      </c>
      <c r="EW21" s="89">
        <f t="shared" si="112"/>
        <v>0</v>
      </c>
      <c r="EX21" s="94">
        <f t="shared" si="113"/>
        <v>0</v>
      </c>
      <c r="EY21" s="94">
        <f t="shared" si="114"/>
        <v>0</v>
      </c>
      <c r="EZ21" s="90">
        <f t="shared" si="115"/>
        <v>0</v>
      </c>
      <c r="FA21" s="91">
        <f t="shared" si="28"/>
        <v>0</v>
      </c>
      <c r="FB21" s="89">
        <f t="shared" si="29"/>
        <v>0</v>
      </c>
      <c r="FC21" s="89">
        <f t="shared" si="30"/>
        <v>0</v>
      </c>
      <c r="FD21" s="89">
        <f t="shared" si="31"/>
        <v>0</v>
      </c>
      <c r="FE21" s="89">
        <f t="shared" si="32"/>
        <v>0</v>
      </c>
      <c r="FF21" s="89">
        <f t="shared" si="116"/>
        <v>0</v>
      </c>
      <c r="FG21" s="89">
        <f t="shared" si="33"/>
        <v>0</v>
      </c>
      <c r="FH21" s="89" t="str">
        <f t="shared" si="34"/>
        <v/>
      </c>
      <c r="FI21" s="89">
        <f t="shared" si="34"/>
        <v>0</v>
      </c>
      <c r="FJ21" s="94">
        <f t="shared" si="35"/>
        <v>0</v>
      </c>
      <c r="FK21" s="94">
        <f t="shared" si="36"/>
        <v>0</v>
      </c>
      <c r="FL21" s="90">
        <f t="shared" si="37"/>
        <v>0</v>
      </c>
      <c r="FM21" s="672"/>
    </row>
    <row r="22" spans="1:169" ht="38.25" customHeight="1">
      <c r="A22" s="13">
        <f t="shared" si="38"/>
        <v>0</v>
      </c>
      <c r="B22" s="35">
        <v>14</v>
      </c>
      <c r="C22" s="334">
        <v>14</v>
      </c>
      <c r="D22" s="6">
        <f t="shared" si="39"/>
        <v>0</v>
      </c>
      <c r="E22" s="79">
        <f>'Data Paste From Shala Darpan'!D15</f>
        <v>0</v>
      </c>
      <c r="F22" s="432" t="str">
        <f t="shared" si="117"/>
        <v/>
      </c>
      <c r="G22" s="78">
        <f>IF(E22="","",'Data Paste From Shala Darpan'!L15)</f>
        <v>0</v>
      </c>
      <c r="H22" s="79">
        <f>IF(E22="","",'Data Paste From Shala Darpan'!F15)</f>
        <v>0</v>
      </c>
      <c r="I22" s="79">
        <f>IF(E22="","",'Data Paste From Shala Darpan'!H15)</f>
        <v>0</v>
      </c>
      <c r="J22" s="79">
        <f>IF(E22="","",'Data Paste From Shala Darpan'!I15)</f>
        <v>0</v>
      </c>
      <c r="K22" s="452">
        <f>IF(E22="","",'Data Paste From Shala Darpan'!K15)</f>
        <v>0</v>
      </c>
      <c r="L22" s="213">
        <f t="shared" si="40"/>
        <v>280</v>
      </c>
      <c r="M22" s="174"/>
      <c r="N22" s="175" t="str">
        <f t="shared" si="41"/>
        <v/>
      </c>
      <c r="O22" s="219" t="str">
        <f t="shared" si="42"/>
        <v/>
      </c>
      <c r="P22" s="688"/>
      <c r="Q22" s="137"/>
      <c r="R22" s="138"/>
      <c r="S22" s="138"/>
      <c r="T22" s="139"/>
      <c r="U22" s="138"/>
      <c r="V22" s="439" t="str">
        <f t="shared" si="43"/>
        <v/>
      </c>
      <c r="W22" s="138"/>
      <c r="X22" s="138"/>
      <c r="Y22" s="193"/>
      <c r="Z22" s="194"/>
      <c r="AA22" s="194"/>
      <c r="AB22" s="195"/>
      <c r="AC22" s="194"/>
      <c r="AD22" s="442" t="str">
        <f t="shared" si="44"/>
        <v/>
      </c>
      <c r="AE22" s="194"/>
      <c r="AF22" s="194"/>
      <c r="AG22" s="241"/>
      <c r="AH22" s="242"/>
      <c r="AI22" s="242"/>
      <c r="AJ22" s="243"/>
      <c r="AK22" s="242"/>
      <c r="AL22" s="409" t="str">
        <f t="shared" si="45"/>
        <v/>
      </c>
      <c r="AM22" s="242"/>
      <c r="AN22" s="242"/>
      <c r="AO22" s="143"/>
      <c r="AP22" s="144"/>
      <c r="AQ22" s="144"/>
      <c r="AR22" s="145"/>
      <c r="AS22" s="144"/>
      <c r="AT22" s="412" t="str">
        <f t="shared" si="46"/>
        <v/>
      </c>
      <c r="AU22" s="144"/>
      <c r="AV22" s="144"/>
      <c r="AW22" s="256"/>
      <c r="AX22" s="257"/>
      <c r="AY22" s="257"/>
      <c r="AZ22" s="258"/>
      <c r="BA22" s="257"/>
      <c r="BB22" s="415" t="str">
        <f t="shared" si="47"/>
        <v/>
      </c>
      <c r="BC22" s="257"/>
      <c r="BD22" s="257"/>
      <c r="BE22" s="294"/>
      <c r="BF22" s="295"/>
      <c r="BG22" s="295"/>
      <c r="BH22" s="296"/>
      <c r="BI22" s="295"/>
      <c r="BJ22" s="418" t="str">
        <f t="shared" si="48"/>
        <v/>
      </c>
      <c r="BK22" s="295"/>
      <c r="BL22" s="295"/>
      <c r="BM22" s="256"/>
      <c r="BN22" s="257"/>
      <c r="BO22" s="257"/>
      <c r="BP22" s="258"/>
      <c r="BQ22" s="257"/>
      <c r="BR22" s="415" t="str">
        <f t="shared" si="49"/>
        <v/>
      </c>
      <c r="BS22" s="257"/>
      <c r="BT22" s="257"/>
      <c r="BU22" s="265">
        <v>0</v>
      </c>
      <c r="BV22" s="266">
        <v>0</v>
      </c>
      <c r="BW22" s="273">
        <v>0</v>
      </c>
      <c r="BX22" s="274">
        <v>0</v>
      </c>
      <c r="BY22" s="281">
        <v>0</v>
      </c>
      <c r="BZ22" s="282">
        <v>0</v>
      </c>
      <c r="CA22" s="202">
        <v>0</v>
      </c>
      <c r="CB22" s="203">
        <v>0</v>
      </c>
      <c r="CC22" s="203">
        <v>0</v>
      </c>
      <c r="CD22" s="150">
        <v>0</v>
      </c>
      <c r="CE22" s="151">
        <v>0</v>
      </c>
      <c r="CF22" s="300">
        <v>0</v>
      </c>
      <c r="CG22" s="91">
        <f t="shared" si="50"/>
        <v>0</v>
      </c>
      <c r="CH22" s="89">
        <f t="shared" si="51"/>
        <v>0</v>
      </c>
      <c r="CI22" s="89">
        <f t="shared" si="52"/>
        <v>0</v>
      </c>
      <c r="CJ22" s="89">
        <f t="shared" si="53"/>
        <v>0</v>
      </c>
      <c r="CK22" s="89">
        <f t="shared" si="54"/>
        <v>0</v>
      </c>
      <c r="CL22" s="89">
        <f t="shared" si="55"/>
        <v>0</v>
      </c>
      <c r="CM22" s="89">
        <f t="shared" si="56"/>
        <v>0</v>
      </c>
      <c r="CN22" s="89" t="str">
        <f t="shared" si="57"/>
        <v/>
      </c>
      <c r="CO22" s="89">
        <f t="shared" si="57"/>
        <v>0</v>
      </c>
      <c r="CP22" s="94">
        <f t="shared" si="58"/>
        <v>0</v>
      </c>
      <c r="CQ22" s="94">
        <f t="shared" si="59"/>
        <v>0</v>
      </c>
      <c r="CR22" s="90">
        <f t="shared" si="60"/>
        <v>0</v>
      </c>
      <c r="CS22" s="91">
        <f t="shared" si="61"/>
        <v>0</v>
      </c>
      <c r="CT22" s="89">
        <f t="shared" si="62"/>
        <v>0</v>
      </c>
      <c r="CU22" s="89">
        <f t="shared" si="63"/>
        <v>0</v>
      </c>
      <c r="CV22" s="89">
        <f t="shared" si="64"/>
        <v>0</v>
      </c>
      <c r="CW22" s="89">
        <f t="shared" si="65"/>
        <v>0</v>
      </c>
      <c r="CX22" s="89">
        <f t="shared" si="66"/>
        <v>0</v>
      </c>
      <c r="CY22" s="89">
        <f t="shared" si="67"/>
        <v>0</v>
      </c>
      <c r="CZ22" s="89" t="str">
        <f t="shared" si="68"/>
        <v/>
      </c>
      <c r="DA22" s="89">
        <f t="shared" si="68"/>
        <v>0</v>
      </c>
      <c r="DB22" s="94">
        <f t="shared" si="69"/>
        <v>0</v>
      </c>
      <c r="DC22" s="94">
        <f t="shared" si="70"/>
        <v>0</v>
      </c>
      <c r="DD22" s="90">
        <f t="shared" si="71"/>
        <v>0</v>
      </c>
      <c r="DE22" s="91">
        <f t="shared" si="72"/>
        <v>0</v>
      </c>
      <c r="DF22" s="89">
        <f t="shared" si="73"/>
        <v>0</v>
      </c>
      <c r="DG22" s="89">
        <f t="shared" si="74"/>
        <v>0</v>
      </c>
      <c r="DH22" s="89">
        <f t="shared" si="75"/>
        <v>0</v>
      </c>
      <c r="DI22" s="89">
        <f t="shared" si="76"/>
        <v>0</v>
      </c>
      <c r="DJ22" s="89">
        <f t="shared" si="77"/>
        <v>0</v>
      </c>
      <c r="DK22" s="89">
        <f t="shared" si="78"/>
        <v>0</v>
      </c>
      <c r="DL22" s="89" t="str">
        <f t="shared" si="79"/>
        <v/>
      </c>
      <c r="DM22" s="89">
        <f t="shared" si="79"/>
        <v>0</v>
      </c>
      <c r="DN22" s="94">
        <f t="shared" si="80"/>
        <v>0</v>
      </c>
      <c r="DO22" s="94">
        <f t="shared" si="81"/>
        <v>0</v>
      </c>
      <c r="DP22" s="90">
        <f t="shared" si="82"/>
        <v>0</v>
      </c>
      <c r="DQ22" s="91">
        <f t="shared" si="83"/>
        <v>0</v>
      </c>
      <c r="DR22" s="91">
        <f t="shared" si="84"/>
        <v>0</v>
      </c>
      <c r="DS22" s="91">
        <f t="shared" si="85"/>
        <v>0</v>
      </c>
      <c r="DT22" s="91">
        <f t="shared" si="86"/>
        <v>0</v>
      </c>
      <c r="DU22" s="89">
        <f t="shared" si="87"/>
        <v>0</v>
      </c>
      <c r="DV22" s="89">
        <f t="shared" si="88"/>
        <v>0</v>
      </c>
      <c r="DW22" s="89">
        <f t="shared" si="89"/>
        <v>0</v>
      </c>
      <c r="DX22" s="89" t="str">
        <f t="shared" si="90"/>
        <v/>
      </c>
      <c r="DY22" s="89">
        <f t="shared" si="90"/>
        <v>0</v>
      </c>
      <c r="DZ22" s="89">
        <f t="shared" si="91"/>
        <v>0</v>
      </c>
      <c r="EA22" s="94">
        <f t="shared" si="92"/>
        <v>0</v>
      </c>
      <c r="EB22" s="90">
        <f t="shared" si="93"/>
        <v>0</v>
      </c>
      <c r="EC22" s="337">
        <f t="shared" si="94"/>
        <v>0</v>
      </c>
      <c r="ED22" s="338">
        <f t="shared" si="95"/>
        <v>0</v>
      </c>
      <c r="EE22" s="338">
        <f t="shared" si="96"/>
        <v>0</v>
      </c>
      <c r="EF22" s="338">
        <f t="shared" si="97"/>
        <v>0</v>
      </c>
      <c r="EG22" s="89">
        <f t="shared" si="98"/>
        <v>0</v>
      </c>
      <c r="EH22" s="89">
        <f t="shared" si="99"/>
        <v>0</v>
      </c>
      <c r="EI22" s="338">
        <f t="shared" si="100"/>
        <v>0</v>
      </c>
      <c r="EJ22" s="338" t="str">
        <f t="shared" si="101"/>
        <v/>
      </c>
      <c r="EK22" s="338">
        <f t="shared" si="101"/>
        <v>0</v>
      </c>
      <c r="EL22" s="338">
        <f t="shared" si="102"/>
        <v>0</v>
      </c>
      <c r="EM22" s="94">
        <f t="shared" si="103"/>
        <v>0</v>
      </c>
      <c r="EN22" s="90">
        <f t="shared" si="104"/>
        <v>0</v>
      </c>
      <c r="EO22" s="91">
        <f t="shared" si="105"/>
        <v>0</v>
      </c>
      <c r="EP22" s="89">
        <f t="shared" si="106"/>
        <v>0</v>
      </c>
      <c r="EQ22" s="89">
        <f t="shared" si="107"/>
        <v>0</v>
      </c>
      <c r="ER22" s="89">
        <f t="shared" si="108"/>
        <v>0</v>
      </c>
      <c r="ES22" s="89">
        <f t="shared" si="109"/>
        <v>0</v>
      </c>
      <c r="ET22" s="89">
        <f t="shared" si="110"/>
        <v>0</v>
      </c>
      <c r="EU22" s="89">
        <f t="shared" si="111"/>
        <v>0</v>
      </c>
      <c r="EV22" s="89" t="str">
        <f t="shared" si="112"/>
        <v/>
      </c>
      <c r="EW22" s="89">
        <f t="shared" si="112"/>
        <v>0</v>
      </c>
      <c r="EX22" s="94">
        <f t="shared" si="113"/>
        <v>0</v>
      </c>
      <c r="EY22" s="94">
        <f t="shared" si="114"/>
        <v>0</v>
      </c>
      <c r="EZ22" s="90">
        <f t="shared" si="115"/>
        <v>0</v>
      </c>
      <c r="FA22" s="91">
        <f t="shared" si="28"/>
        <v>0</v>
      </c>
      <c r="FB22" s="89">
        <f t="shared" si="29"/>
        <v>0</v>
      </c>
      <c r="FC22" s="89">
        <f t="shared" si="30"/>
        <v>0</v>
      </c>
      <c r="FD22" s="89">
        <f t="shared" si="31"/>
        <v>0</v>
      </c>
      <c r="FE22" s="89">
        <f t="shared" si="32"/>
        <v>0</v>
      </c>
      <c r="FF22" s="89">
        <f t="shared" si="116"/>
        <v>0</v>
      </c>
      <c r="FG22" s="89">
        <f t="shared" si="33"/>
        <v>0</v>
      </c>
      <c r="FH22" s="89" t="str">
        <f t="shared" si="34"/>
        <v/>
      </c>
      <c r="FI22" s="89">
        <f t="shared" si="34"/>
        <v>0</v>
      </c>
      <c r="FJ22" s="94">
        <f t="shared" si="35"/>
        <v>0</v>
      </c>
      <c r="FK22" s="94">
        <f t="shared" si="36"/>
        <v>0</v>
      </c>
      <c r="FL22" s="90">
        <f t="shared" si="37"/>
        <v>0</v>
      </c>
      <c r="FM22" s="672"/>
    </row>
    <row r="23" spans="1:169" ht="38.25" customHeight="1">
      <c r="A23" s="13">
        <f t="shared" si="38"/>
        <v>0</v>
      </c>
      <c r="B23" s="35">
        <v>15</v>
      </c>
      <c r="C23" s="333">
        <v>15</v>
      </c>
      <c r="D23" s="6">
        <f t="shared" si="39"/>
        <v>0</v>
      </c>
      <c r="E23" s="79">
        <f>'Data Paste From Shala Darpan'!D16</f>
        <v>0</v>
      </c>
      <c r="F23" s="432" t="str">
        <f t="shared" si="117"/>
        <v/>
      </c>
      <c r="G23" s="78">
        <f>IF(E23="","",'Data Paste From Shala Darpan'!L16)</f>
        <v>0</v>
      </c>
      <c r="H23" s="79">
        <f>IF(E23="","",'Data Paste From Shala Darpan'!F16)</f>
        <v>0</v>
      </c>
      <c r="I23" s="79">
        <f>IF(E23="","",'Data Paste From Shala Darpan'!H16)</f>
        <v>0</v>
      </c>
      <c r="J23" s="79">
        <f>IF(E23="","",'Data Paste From Shala Darpan'!I16)</f>
        <v>0</v>
      </c>
      <c r="K23" s="452">
        <f>IF(E23="","",'Data Paste From Shala Darpan'!K16)</f>
        <v>0</v>
      </c>
      <c r="L23" s="213">
        <f t="shared" si="40"/>
        <v>280</v>
      </c>
      <c r="M23" s="174"/>
      <c r="N23" s="175" t="str">
        <f t="shared" si="41"/>
        <v/>
      </c>
      <c r="O23" s="219" t="str">
        <f t="shared" si="42"/>
        <v/>
      </c>
      <c r="P23" s="688"/>
      <c r="Q23" s="137"/>
      <c r="R23" s="138"/>
      <c r="S23" s="138"/>
      <c r="T23" s="139"/>
      <c r="U23" s="138"/>
      <c r="V23" s="439" t="str">
        <f t="shared" si="43"/>
        <v/>
      </c>
      <c r="W23" s="138"/>
      <c r="X23" s="138"/>
      <c r="Y23" s="193"/>
      <c r="Z23" s="194"/>
      <c r="AA23" s="194"/>
      <c r="AB23" s="195"/>
      <c r="AC23" s="194"/>
      <c r="AD23" s="442" t="str">
        <f t="shared" si="44"/>
        <v/>
      </c>
      <c r="AE23" s="194"/>
      <c r="AF23" s="194"/>
      <c r="AG23" s="241"/>
      <c r="AH23" s="242"/>
      <c r="AI23" s="242"/>
      <c r="AJ23" s="243"/>
      <c r="AK23" s="242"/>
      <c r="AL23" s="409" t="str">
        <f t="shared" si="45"/>
        <v/>
      </c>
      <c r="AM23" s="242"/>
      <c r="AN23" s="242"/>
      <c r="AO23" s="143"/>
      <c r="AP23" s="144"/>
      <c r="AQ23" s="144"/>
      <c r="AR23" s="145"/>
      <c r="AS23" s="144"/>
      <c r="AT23" s="412" t="str">
        <f t="shared" si="46"/>
        <v/>
      </c>
      <c r="AU23" s="144"/>
      <c r="AV23" s="144"/>
      <c r="AW23" s="256"/>
      <c r="AX23" s="257"/>
      <c r="AY23" s="257"/>
      <c r="AZ23" s="258"/>
      <c r="BA23" s="257"/>
      <c r="BB23" s="415" t="str">
        <f t="shared" si="47"/>
        <v/>
      </c>
      <c r="BC23" s="257"/>
      <c r="BD23" s="257"/>
      <c r="BE23" s="294"/>
      <c r="BF23" s="295"/>
      <c r="BG23" s="295"/>
      <c r="BH23" s="296"/>
      <c r="BI23" s="295"/>
      <c r="BJ23" s="418" t="str">
        <f t="shared" si="48"/>
        <v/>
      </c>
      <c r="BK23" s="295"/>
      <c r="BL23" s="295"/>
      <c r="BM23" s="256"/>
      <c r="BN23" s="257"/>
      <c r="BO23" s="257"/>
      <c r="BP23" s="258"/>
      <c r="BQ23" s="257"/>
      <c r="BR23" s="415" t="str">
        <f t="shared" si="49"/>
        <v/>
      </c>
      <c r="BS23" s="257"/>
      <c r="BT23" s="257"/>
      <c r="BU23" s="265">
        <v>0</v>
      </c>
      <c r="BV23" s="266">
        <v>0</v>
      </c>
      <c r="BW23" s="273">
        <v>0</v>
      </c>
      <c r="BX23" s="274">
        <v>0</v>
      </c>
      <c r="BY23" s="281">
        <v>0</v>
      </c>
      <c r="BZ23" s="282">
        <v>0</v>
      </c>
      <c r="CA23" s="202">
        <v>0</v>
      </c>
      <c r="CB23" s="203">
        <v>0</v>
      </c>
      <c r="CC23" s="203">
        <v>0</v>
      </c>
      <c r="CD23" s="150">
        <v>0</v>
      </c>
      <c r="CE23" s="151">
        <v>0</v>
      </c>
      <c r="CF23" s="300">
        <v>0</v>
      </c>
      <c r="CG23" s="91">
        <f t="shared" si="50"/>
        <v>0</v>
      </c>
      <c r="CH23" s="89">
        <f t="shared" si="51"/>
        <v>0</v>
      </c>
      <c r="CI23" s="89">
        <f t="shared" si="52"/>
        <v>0</v>
      </c>
      <c r="CJ23" s="89">
        <f t="shared" si="53"/>
        <v>0</v>
      </c>
      <c r="CK23" s="89">
        <f t="shared" si="54"/>
        <v>0</v>
      </c>
      <c r="CL23" s="89">
        <f t="shared" si="55"/>
        <v>0</v>
      </c>
      <c r="CM23" s="89">
        <f t="shared" si="56"/>
        <v>0</v>
      </c>
      <c r="CN23" s="89" t="str">
        <f t="shared" si="57"/>
        <v/>
      </c>
      <c r="CO23" s="89">
        <f t="shared" si="57"/>
        <v>0</v>
      </c>
      <c r="CP23" s="94">
        <f t="shared" si="58"/>
        <v>0</v>
      </c>
      <c r="CQ23" s="94">
        <f t="shared" si="59"/>
        <v>0</v>
      </c>
      <c r="CR23" s="90">
        <f t="shared" si="60"/>
        <v>0</v>
      </c>
      <c r="CS23" s="91">
        <f t="shared" si="61"/>
        <v>0</v>
      </c>
      <c r="CT23" s="89">
        <f t="shared" si="62"/>
        <v>0</v>
      </c>
      <c r="CU23" s="89">
        <f t="shared" si="63"/>
        <v>0</v>
      </c>
      <c r="CV23" s="89">
        <f t="shared" si="64"/>
        <v>0</v>
      </c>
      <c r="CW23" s="89">
        <f t="shared" si="65"/>
        <v>0</v>
      </c>
      <c r="CX23" s="89">
        <f t="shared" si="66"/>
        <v>0</v>
      </c>
      <c r="CY23" s="89">
        <f t="shared" si="67"/>
        <v>0</v>
      </c>
      <c r="CZ23" s="89" t="str">
        <f t="shared" si="68"/>
        <v/>
      </c>
      <c r="DA23" s="89">
        <f t="shared" si="68"/>
        <v>0</v>
      </c>
      <c r="DB23" s="94">
        <f t="shared" si="69"/>
        <v>0</v>
      </c>
      <c r="DC23" s="94">
        <f t="shared" si="70"/>
        <v>0</v>
      </c>
      <c r="DD23" s="90">
        <f t="shared" si="71"/>
        <v>0</v>
      </c>
      <c r="DE23" s="91">
        <f t="shared" si="72"/>
        <v>0</v>
      </c>
      <c r="DF23" s="89">
        <f t="shared" si="73"/>
        <v>0</v>
      </c>
      <c r="DG23" s="89">
        <f t="shared" si="74"/>
        <v>0</v>
      </c>
      <c r="DH23" s="89">
        <f t="shared" si="75"/>
        <v>0</v>
      </c>
      <c r="DI23" s="89">
        <f t="shared" si="76"/>
        <v>0</v>
      </c>
      <c r="DJ23" s="89">
        <f t="shared" si="77"/>
        <v>0</v>
      </c>
      <c r="DK23" s="89">
        <f t="shared" si="78"/>
        <v>0</v>
      </c>
      <c r="DL23" s="89" t="str">
        <f t="shared" si="79"/>
        <v/>
      </c>
      <c r="DM23" s="89">
        <f t="shared" si="79"/>
        <v>0</v>
      </c>
      <c r="DN23" s="94">
        <f t="shared" si="80"/>
        <v>0</v>
      </c>
      <c r="DO23" s="94">
        <f t="shared" si="81"/>
        <v>0</v>
      </c>
      <c r="DP23" s="90">
        <f t="shared" si="82"/>
        <v>0</v>
      </c>
      <c r="DQ23" s="91">
        <f t="shared" si="83"/>
        <v>0</v>
      </c>
      <c r="DR23" s="91">
        <f t="shared" si="84"/>
        <v>0</v>
      </c>
      <c r="DS23" s="91">
        <f t="shared" si="85"/>
        <v>0</v>
      </c>
      <c r="DT23" s="91">
        <f t="shared" si="86"/>
        <v>0</v>
      </c>
      <c r="DU23" s="89">
        <f t="shared" si="87"/>
        <v>0</v>
      </c>
      <c r="DV23" s="89">
        <f t="shared" si="88"/>
        <v>0</v>
      </c>
      <c r="DW23" s="89">
        <f t="shared" si="89"/>
        <v>0</v>
      </c>
      <c r="DX23" s="89" t="str">
        <f t="shared" si="90"/>
        <v/>
      </c>
      <c r="DY23" s="89">
        <f t="shared" si="90"/>
        <v>0</v>
      </c>
      <c r="DZ23" s="89">
        <f t="shared" si="91"/>
        <v>0</v>
      </c>
      <c r="EA23" s="94">
        <f t="shared" si="92"/>
        <v>0</v>
      </c>
      <c r="EB23" s="90">
        <f t="shared" si="93"/>
        <v>0</v>
      </c>
      <c r="EC23" s="337">
        <f t="shared" si="94"/>
        <v>0</v>
      </c>
      <c r="ED23" s="338">
        <f t="shared" si="95"/>
        <v>0</v>
      </c>
      <c r="EE23" s="338">
        <f t="shared" si="96"/>
        <v>0</v>
      </c>
      <c r="EF23" s="338">
        <f t="shared" si="97"/>
        <v>0</v>
      </c>
      <c r="EG23" s="89">
        <f t="shared" si="98"/>
        <v>0</v>
      </c>
      <c r="EH23" s="89">
        <f t="shared" si="99"/>
        <v>0</v>
      </c>
      <c r="EI23" s="338">
        <f t="shared" si="100"/>
        <v>0</v>
      </c>
      <c r="EJ23" s="338" t="str">
        <f t="shared" si="101"/>
        <v/>
      </c>
      <c r="EK23" s="338">
        <f t="shared" si="101"/>
        <v>0</v>
      </c>
      <c r="EL23" s="338">
        <f t="shared" si="102"/>
        <v>0</v>
      </c>
      <c r="EM23" s="94">
        <f t="shared" si="103"/>
        <v>0</v>
      </c>
      <c r="EN23" s="90">
        <f t="shared" si="104"/>
        <v>0</v>
      </c>
      <c r="EO23" s="91">
        <f t="shared" si="105"/>
        <v>0</v>
      </c>
      <c r="EP23" s="89">
        <f t="shared" si="106"/>
        <v>0</v>
      </c>
      <c r="EQ23" s="89">
        <f t="shared" si="107"/>
        <v>0</v>
      </c>
      <c r="ER23" s="89">
        <f t="shared" si="108"/>
        <v>0</v>
      </c>
      <c r="ES23" s="89">
        <f t="shared" si="109"/>
        <v>0</v>
      </c>
      <c r="ET23" s="89">
        <f t="shared" si="110"/>
        <v>0</v>
      </c>
      <c r="EU23" s="89">
        <f t="shared" si="111"/>
        <v>0</v>
      </c>
      <c r="EV23" s="89" t="str">
        <f t="shared" si="112"/>
        <v/>
      </c>
      <c r="EW23" s="89">
        <f t="shared" si="112"/>
        <v>0</v>
      </c>
      <c r="EX23" s="94">
        <f t="shared" si="113"/>
        <v>0</v>
      </c>
      <c r="EY23" s="94">
        <f t="shared" si="114"/>
        <v>0</v>
      </c>
      <c r="EZ23" s="90">
        <f t="shared" si="115"/>
        <v>0</v>
      </c>
      <c r="FA23" s="91">
        <f t="shared" si="28"/>
        <v>0</v>
      </c>
      <c r="FB23" s="89">
        <f t="shared" si="29"/>
        <v>0</v>
      </c>
      <c r="FC23" s="89">
        <f t="shared" si="30"/>
        <v>0</v>
      </c>
      <c r="FD23" s="89">
        <f t="shared" si="31"/>
        <v>0</v>
      </c>
      <c r="FE23" s="89">
        <f t="shared" si="32"/>
        <v>0</v>
      </c>
      <c r="FF23" s="89">
        <f t="shared" si="116"/>
        <v>0</v>
      </c>
      <c r="FG23" s="89">
        <f t="shared" si="33"/>
        <v>0</v>
      </c>
      <c r="FH23" s="89" t="str">
        <f t="shared" si="34"/>
        <v/>
      </c>
      <c r="FI23" s="89">
        <f t="shared" si="34"/>
        <v>0</v>
      </c>
      <c r="FJ23" s="94">
        <f t="shared" si="35"/>
        <v>0</v>
      </c>
      <c r="FK23" s="94">
        <f t="shared" si="36"/>
        <v>0</v>
      </c>
      <c r="FL23" s="90">
        <f t="shared" si="37"/>
        <v>0</v>
      </c>
      <c r="FM23" s="672"/>
    </row>
    <row r="24" spans="1:169" ht="38.25" customHeight="1">
      <c r="A24" s="13">
        <f t="shared" si="38"/>
        <v>0</v>
      </c>
      <c r="B24" s="35">
        <v>16</v>
      </c>
      <c r="C24" s="334">
        <v>16</v>
      </c>
      <c r="D24" s="6">
        <f t="shared" si="39"/>
        <v>0</v>
      </c>
      <c r="E24" s="79">
        <f>'Data Paste From Shala Darpan'!D17</f>
        <v>0</v>
      </c>
      <c r="F24" s="432" t="str">
        <f t="shared" si="117"/>
        <v/>
      </c>
      <c r="G24" s="78">
        <f>IF(E24="","",'Data Paste From Shala Darpan'!L17)</f>
        <v>0</v>
      </c>
      <c r="H24" s="79">
        <f>IF(E24="","",'Data Paste From Shala Darpan'!F17)</f>
        <v>0</v>
      </c>
      <c r="I24" s="79">
        <f>IF(E24="","",'Data Paste From Shala Darpan'!H17)</f>
        <v>0</v>
      </c>
      <c r="J24" s="79">
        <f>IF(E24="","",'Data Paste From Shala Darpan'!I17)</f>
        <v>0</v>
      </c>
      <c r="K24" s="452">
        <f>IF(E24="","",'Data Paste From Shala Darpan'!K17)</f>
        <v>0</v>
      </c>
      <c r="L24" s="213">
        <f t="shared" si="40"/>
        <v>280</v>
      </c>
      <c r="M24" s="174"/>
      <c r="N24" s="175" t="str">
        <f t="shared" si="41"/>
        <v/>
      </c>
      <c r="O24" s="219" t="str">
        <f t="shared" si="42"/>
        <v/>
      </c>
      <c r="P24" s="688"/>
      <c r="Q24" s="137"/>
      <c r="R24" s="138"/>
      <c r="S24" s="138"/>
      <c r="T24" s="139"/>
      <c r="U24" s="138"/>
      <c r="V24" s="439" t="str">
        <f t="shared" si="43"/>
        <v/>
      </c>
      <c r="W24" s="138"/>
      <c r="X24" s="138"/>
      <c r="Y24" s="193"/>
      <c r="Z24" s="194"/>
      <c r="AA24" s="194"/>
      <c r="AB24" s="195"/>
      <c r="AC24" s="194"/>
      <c r="AD24" s="442" t="str">
        <f t="shared" si="44"/>
        <v/>
      </c>
      <c r="AE24" s="194"/>
      <c r="AF24" s="194"/>
      <c r="AG24" s="241"/>
      <c r="AH24" s="242"/>
      <c r="AI24" s="242"/>
      <c r="AJ24" s="243"/>
      <c r="AK24" s="242"/>
      <c r="AL24" s="409" t="str">
        <f t="shared" si="45"/>
        <v/>
      </c>
      <c r="AM24" s="242"/>
      <c r="AN24" s="242"/>
      <c r="AO24" s="143"/>
      <c r="AP24" s="144"/>
      <c r="AQ24" s="144"/>
      <c r="AR24" s="145"/>
      <c r="AS24" s="144"/>
      <c r="AT24" s="412" t="str">
        <f t="shared" si="46"/>
        <v/>
      </c>
      <c r="AU24" s="144"/>
      <c r="AV24" s="144"/>
      <c r="AW24" s="256"/>
      <c r="AX24" s="257"/>
      <c r="AY24" s="257"/>
      <c r="AZ24" s="258"/>
      <c r="BA24" s="257"/>
      <c r="BB24" s="415" t="str">
        <f t="shared" si="47"/>
        <v/>
      </c>
      <c r="BC24" s="257"/>
      <c r="BD24" s="257"/>
      <c r="BE24" s="294"/>
      <c r="BF24" s="295"/>
      <c r="BG24" s="295"/>
      <c r="BH24" s="296"/>
      <c r="BI24" s="295"/>
      <c r="BJ24" s="418" t="str">
        <f t="shared" si="48"/>
        <v/>
      </c>
      <c r="BK24" s="295"/>
      <c r="BL24" s="295"/>
      <c r="BM24" s="256"/>
      <c r="BN24" s="257"/>
      <c r="BO24" s="257"/>
      <c r="BP24" s="258"/>
      <c r="BQ24" s="257"/>
      <c r="BR24" s="415" t="str">
        <f t="shared" si="49"/>
        <v/>
      </c>
      <c r="BS24" s="257"/>
      <c r="BT24" s="257"/>
      <c r="BU24" s="265">
        <v>0</v>
      </c>
      <c r="BV24" s="266">
        <v>0</v>
      </c>
      <c r="BW24" s="273">
        <v>0</v>
      </c>
      <c r="BX24" s="274">
        <v>0</v>
      </c>
      <c r="BY24" s="281">
        <v>0</v>
      </c>
      <c r="BZ24" s="282">
        <v>0</v>
      </c>
      <c r="CA24" s="202">
        <v>0</v>
      </c>
      <c r="CB24" s="203">
        <v>0</v>
      </c>
      <c r="CC24" s="203">
        <v>0</v>
      </c>
      <c r="CD24" s="150">
        <v>0</v>
      </c>
      <c r="CE24" s="151">
        <v>0</v>
      </c>
      <c r="CF24" s="300">
        <v>0</v>
      </c>
      <c r="CG24" s="91">
        <f t="shared" si="50"/>
        <v>0</v>
      </c>
      <c r="CH24" s="89">
        <f t="shared" si="51"/>
        <v>0</v>
      </c>
      <c r="CI24" s="89">
        <f t="shared" si="52"/>
        <v>0</v>
      </c>
      <c r="CJ24" s="89">
        <f t="shared" si="53"/>
        <v>0</v>
      </c>
      <c r="CK24" s="89">
        <f t="shared" si="54"/>
        <v>0</v>
      </c>
      <c r="CL24" s="89">
        <f t="shared" si="55"/>
        <v>0</v>
      </c>
      <c r="CM24" s="89">
        <f t="shared" si="56"/>
        <v>0</v>
      </c>
      <c r="CN24" s="89" t="str">
        <f t="shared" si="57"/>
        <v/>
      </c>
      <c r="CO24" s="89">
        <f t="shared" si="57"/>
        <v>0</v>
      </c>
      <c r="CP24" s="94">
        <f t="shared" si="58"/>
        <v>0</v>
      </c>
      <c r="CQ24" s="94">
        <f t="shared" si="59"/>
        <v>0</v>
      </c>
      <c r="CR24" s="90">
        <f t="shared" si="60"/>
        <v>0</v>
      </c>
      <c r="CS24" s="91">
        <f t="shared" si="61"/>
        <v>0</v>
      </c>
      <c r="CT24" s="89">
        <f t="shared" si="62"/>
        <v>0</v>
      </c>
      <c r="CU24" s="89">
        <f t="shared" si="63"/>
        <v>0</v>
      </c>
      <c r="CV24" s="89">
        <f t="shared" si="64"/>
        <v>0</v>
      </c>
      <c r="CW24" s="89">
        <f t="shared" si="65"/>
        <v>0</v>
      </c>
      <c r="CX24" s="89">
        <f t="shared" si="66"/>
        <v>0</v>
      </c>
      <c r="CY24" s="89">
        <f t="shared" si="67"/>
        <v>0</v>
      </c>
      <c r="CZ24" s="89" t="str">
        <f t="shared" si="68"/>
        <v/>
      </c>
      <c r="DA24" s="89">
        <f t="shared" si="68"/>
        <v>0</v>
      </c>
      <c r="DB24" s="94">
        <f t="shared" si="69"/>
        <v>0</v>
      </c>
      <c r="DC24" s="94">
        <f t="shared" si="70"/>
        <v>0</v>
      </c>
      <c r="DD24" s="90">
        <f t="shared" si="71"/>
        <v>0</v>
      </c>
      <c r="DE24" s="91">
        <f t="shared" si="72"/>
        <v>0</v>
      </c>
      <c r="DF24" s="89">
        <f t="shared" si="73"/>
        <v>0</v>
      </c>
      <c r="DG24" s="89">
        <f t="shared" si="74"/>
        <v>0</v>
      </c>
      <c r="DH24" s="89">
        <f t="shared" si="75"/>
        <v>0</v>
      </c>
      <c r="DI24" s="89">
        <f t="shared" si="76"/>
        <v>0</v>
      </c>
      <c r="DJ24" s="89">
        <f t="shared" si="77"/>
        <v>0</v>
      </c>
      <c r="DK24" s="89">
        <f t="shared" si="78"/>
        <v>0</v>
      </c>
      <c r="DL24" s="89" t="str">
        <f t="shared" si="79"/>
        <v/>
      </c>
      <c r="DM24" s="89">
        <f t="shared" si="79"/>
        <v>0</v>
      </c>
      <c r="DN24" s="94">
        <f t="shared" si="80"/>
        <v>0</v>
      </c>
      <c r="DO24" s="94">
        <f t="shared" si="81"/>
        <v>0</v>
      </c>
      <c r="DP24" s="90">
        <f t="shared" si="82"/>
        <v>0</v>
      </c>
      <c r="DQ24" s="91">
        <f t="shared" si="83"/>
        <v>0</v>
      </c>
      <c r="DR24" s="91">
        <f t="shared" si="84"/>
        <v>0</v>
      </c>
      <c r="DS24" s="91">
        <f t="shared" si="85"/>
        <v>0</v>
      </c>
      <c r="DT24" s="91">
        <f t="shared" si="86"/>
        <v>0</v>
      </c>
      <c r="DU24" s="89">
        <f t="shared" si="87"/>
        <v>0</v>
      </c>
      <c r="DV24" s="89">
        <f t="shared" si="88"/>
        <v>0</v>
      </c>
      <c r="DW24" s="89">
        <f t="shared" si="89"/>
        <v>0</v>
      </c>
      <c r="DX24" s="89" t="str">
        <f t="shared" si="90"/>
        <v/>
      </c>
      <c r="DY24" s="89">
        <f t="shared" si="90"/>
        <v>0</v>
      </c>
      <c r="DZ24" s="89">
        <f t="shared" si="91"/>
        <v>0</v>
      </c>
      <c r="EA24" s="94">
        <f t="shared" si="92"/>
        <v>0</v>
      </c>
      <c r="EB24" s="90">
        <f t="shared" si="93"/>
        <v>0</v>
      </c>
      <c r="EC24" s="337">
        <f t="shared" si="94"/>
        <v>0</v>
      </c>
      <c r="ED24" s="338">
        <f t="shared" si="95"/>
        <v>0</v>
      </c>
      <c r="EE24" s="338">
        <f t="shared" si="96"/>
        <v>0</v>
      </c>
      <c r="EF24" s="338">
        <f t="shared" si="97"/>
        <v>0</v>
      </c>
      <c r="EG24" s="89">
        <f t="shared" si="98"/>
        <v>0</v>
      </c>
      <c r="EH24" s="89">
        <f t="shared" si="99"/>
        <v>0</v>
      </c>
      <c r="EI24" s="338">
        <f t="shared" si="100"/>
        <v>0</v>
      </c>
      <c r="EJ24" s="338" t="str">
        <f t="shared" si="101"/>
        <v/>
      </c>
      <c r="EK24" s="338">
        <f t="shared" si="101"/>
        <v>0</v>
      </c>
      <c r="EL24" s="338">
        <f t="shared" si="102"/>
        <v>0</v>
      </c>
      <c r="EM24" s="94">
        <f t="shared" si="103"/>
        <v>0</v>
      </c>
      <c r="EN24" s="90">
        <f t="shared" si="104"/>
        <v>0</v>
      </c>
      <c r="EO24" s="91">
        <f t="shared" si="105"/>
        <v>0</v>
      </c>
      <c r="EP24" s="89">
        <f t="shared" si="106"/>
        <v>0</v>
      </c>
      <c r="EQ24" s="89">
        <f t="shared" si="107"/>
        <v>0</v>
      </c>
      <c r="ER24" s="89">
        <f t="shared" si="108"/>
        <v>0</v>
      </c>
      <c r="ES24" s="89">
        <f t="shared" si="109"/>
        <v>0</v>
      </c>
      <c r="ET24" s="89">
        <f t="shared" si="110"/>
        <v>0</v>
      </c>
      <c r="EU24" s="89">
        <f t="shared" si="111"/>
        <v>0</v>
      </c>
      <c r="EV24" s="89" t="str">
        <f t="shared" si="112"/>
        <v/>
      </c>
      <c r="EW24" s="89">
        <f t="shared" si="112"/>
        <v>0</v>
      </c>
      <c r="EX24" s="94">
        <f t="shared" si="113"/>
        <v>0</v>
      </c>
      <c r="EY24" s="94">
        <f t="shared" si="114"/>
        <v>0</v>
      </c>
      <c r="EZ24" s="90">
        <f t="shared" si="115"/>
        <v>0</v>
      </c>
      <c r="FA24" s="91">
        <f t="shared" si="28"/>
        <v>0</v>
      </c>
      <c r="FB24" s="89">
        <f t="shared" si="29"/>
        <v>0</v>
      </c>
      <c r="FC24" s="89">
        <f t="shared" si="30"/>
        <v>0</v>
      </c>
      <c r="FD24" s="89">
        <f t="shared" si="31"/>
        <v>0</v>
      </c>
      <c r="FE24" s="89">
        <f t="shared" si="32"/>
        <v>0</v>
      </c>
      <c r="FF24" s="89">
        <f t="shared" si="116"/>
        <v>0</v>
      </c>
      <c r="FG24" s="89">
        <f t="shared" si="33"/>
        <v>0</v>
      </c>
      <c r="FH24" s="89" t="str">
        <f t="shared" si="34"/>
        <v/>
      </c>
      <c r="FI24" s="89">
        <f t="shared" si="34"/>
        <v>0</v>
      </c>
      <c r="FJ24" s="94">
        <f t="shared" si="35"/>
        <v>0</v>
      </c>
      <c r="FK24" s="94">
        <f t="shared" si="36"/>
        <v>0</v>
      </c>
      <c r="FL24" s="90">
        <f t="shared" si="37"/>
        <v>0</v>
      </c>
      <c r="FM24" s="672"/>
    </row>
    <row r="25" spans="1:169" ht="38.25" customHeight="1">
      <c r="A25" s="13">
        <f t="shared" si="38"/>
        <v>0</v>
      </c>
      <c r="B25" s="35">
        <v>17</v>
      </c>
      <c r="C25" s="333">
        <v>17</v>
      </c>
      <c r="D25" s="6">
        <f t="shared" si="39"/>
        <v>0</v>
      </c>
      <c r="E25" s="79">
        <f>'Data Paste From Shala Darpan'!D18</f>
        <v>0</v>
      </c>
      <c r="F25" s="432" t="str">
        <f t="shared" si="117"/>
        <v/>
      </c>
      <c r="G25" s="78">
        <f>IF(E25="","",'Data Paste From Shala Darpan'!L18)</f>
        <v>0</v>
      </c>
      <c r="H25" s="79">
        <f>IF(E25="","",'Data Paste From Shala Darpan'!F18)</f>
        <v>0</v>
      </c>
      <c r="I25" s="79">
        <f>IF(E25="","",'Data Paste From Shala Darpan'!H18)</f>
        <v>0</v>
      </c>
      <c r="J25" s="79">
        <f>IF(E25="","",'Data Paste From Shala Darpan'!I18)</f>
        <v>0</v>
      </c>
      <c r="K25" s="452">
        <f>IF(E25="","",'Data Paste From Shala Darpan'!K18)</f>
        <v>0</v>
      </c>
      <c r="L25" s="213">
        <f t="shared" si="40"/>
        <v>280</v>
      </c>
      <c r="M25" s="174"/>
      <c r="N25" s="175" t="str">
        <f t="shared" si="41"/>
        <v/>
      </c>
      <c r="O25" s="219" t="str">
        <f t="shared" si="42"/>
        <v/>
      </c>
      <c r="P25" s="688"/>
      <c r="Q25" s="137"/>
      <c r="R25" s="138"/>
      <c r="S25" s="138"/>
      <c r="T25" s="139"/>
      <c r="U25" s="138"/>
      <c r="V25" s="439" t="str">
        <f t="shared" si="43"/>
        <v/>
      </c>
      <c r="W25" s="138"/>
      <c r="X25" s="138"/>
      <c r="Y25" s="193"/>
      <c r="Z25" s="194"/>
      <c r="AA25" s="194"/>
      <c r="AB25" s="195"/>
      <c r="AC25" s="194"/>
      <c r="AD25" s="442" t="str">
        <f t="shared" si="44"/>
        <v/>
      </c>
      <c r="AE25" s="194"/>
      <c r="AF25" s="194"/>
      <c r="AG25" s="241"/>
      <c r="AH25" s="242"/>
      <c r="AI25" s="242"/>
      <c r="AJ25" s="243"/>
      <c r="AK25" s="242"/>
      <c r="AL25" s="409" t="str">
        <f t="shared" si="45"/>
        <v/>
      </c>
      <c r="AM25" s="242"/>
      <c r="AN25" s="242"/>
      <c r="AO25" s="143"/>
      <c r="AP25" s="144"/>
      <c r="AQ25" s="144"/>
      <c r="AR25" s="145"/>
      <c r="AS25" s="144"/>
      <c r="AT25" s="412" t="str">
        <f t="shared" si="46"/>
        <v/>
      </c>
      <c r="AU25" s="144"/>
      <c r="AV25" s="144"/>
      <c r="AW25" s="256"/>
      <c r="AX25" s="257"/>
      <c r="AY25" s="257"/>
      <c r="AZ25" s="258"/>
      <c r="BA25" s="257"/>
      <c r="BB25" s="415" t="str">
        <f t="shared" si="47"/>
        <v/>
      </c>
      <c r="BC25" s="257"/>
      <c r="BD25" s="257"/>
      <c r="BE25" s="294"/>
      <c r="BF25" s="295"/>
      <c r="BG25" s="295"/>
      <c r="BH25" s="296"/>
      <c r="BI25" s="295"/>
      <c r="BJ25" s="418" t="str">
        <f t="shared" si="48"/>
        <v/>
      </c>
      <c r="BK25" s="295"/>
      <c r="BL25" s="295"/>
      <c r="BM25" s="256"/>
      <c r="BN25" s="257"/>
      <c r="BO25" s="257"/>
      <c r="BP25" s="258"/>
      <c r="BQ25" s="257"/>
      <c r="BR25" s="415" t="str">
        <f t="shared" si="49"/>
        <v/>
      </c>
      <c r="BS25" s="257"/>
      <c r="BT25" s="257"/>
      <c r="BU25" s="265">
        <v>0</v>
      </c>
      <c r="BV25" s="266">
        <v>0</v>
      </c>
      <c r="BW25" s="273">
        <v>0</v>
      </c>
      <c r="BX25" s="274">
        <v>0</v>
      </c>
      <c r="BY25" s="281">
        <v>0</v>
      </c>
      <c r="BZ25" s="282">
        <v>0</v>
      </c>
      <c r="CA25" s="202">
        <v>0</v>
      </c>
      <c r="CB25" s="203">
        <v>0</v>
      </c>
      <c r="CC25" s="203">
        <v>0</v>
      </c>
      <c r="CD25" s="150">
        <v>0</v>
      </c>
      <c r="CE25" s="151">
        <v>0</v>
      </c>
      <c r="CF25" s="300">
        <v>0</v>
      </c>
      <c r="CG25" s="91">
        <f t="shared" si="50"/>
        <v>0</v>
      </c>
      <c r="CH25" s="89">
        <f t="shared" si="51"/>
        <v>0</v>
      </c>
      <c r="CI25" s="89">
        <f t="shared" si="52"/>
        <v>0</v>
      </c>
      <c r="CJ25" s="89">
        <f t="shared" si="53"/>
        <v>0</v>
      </c>
      <c r="CK25" s="89">
        <f t="shared" si="54"/>
        <v>0</v>
      </c>
      <c r="CL25" s="89">
        <f t="shared" si="55"/>
        <v>0</v>
      </c>
      <c r="CM25" s="89">
        <f t="shared" si="56"/>
        <v>0</v>
      </c>
      <c r="CN25" s="89" t="str">
        <f t="shared" si="57"/>
        <v/>
      </c>
      <c r="CO25" s="89">
        <f t="shared" si="57"/>
        <v>0</v>
      </c>
      <c r="CP25" s="94">
        <f t="shared" si="58"/>
        <v>0</v>
      </c>
      <c r="CQ25" s="94">
        <f t="shared" si="59"/>
        <v>0</v>
      </c>
      <c r="CR25" s="90">
        <f t="shared" si="60"/>
        <v>0</v>
      </c>
      <c r="CS25" s="91">
        <f t="shared" si="61"/>
        <v>0</v>
      </c>
      <c r="CT25" s="89">
        <f t="shared" si="62"/>
        <v>0</v>
      </c>
      <c r="CU25" s="89">
        <f t="shared" si="63"/>
        <v>0</v>
      </c>
      <c r="CV25" s="89">
        <f t="shared" si="64"/>
        <v>0</v>
      </c>
      <c r="CW25" s="89">
        <f t="shared" si="65"/>
        <v>0</v>
      </c>
      <c r="CX25" s="89">
        <f t="shared" si="66"/>
        <v>0</v>
      </c>
      <c r="CY25" s="89">
        <f t="shared" si="67"/>
        <v>0</v>
      </c>
      <c r="CZ25" s="89" t="str">
        <f t="shared" si="68"/>
        <v/>
      </c>
      <c r="DA25" s="89">
        <f t="shared" si="68"/>
        <v>0</v>
      </c>
      <c r="DB25" s="94">
        <f t="shared" si="69"/>
        <v>0</v>
      </c>
      <c r="DC25" s="94">
        <f t="shared" si="70"/>
        <v>0</v>
      </c>
      <c r="DD25" s="90">
        <f t="shared" si="71"/>
        <v>0</v>
      </c>
      <c r="DE25" s="91">
        <f t="shared" si="72"/>
        <v>0</v>
      </c>
      <c r="DF25" s="89">
        <f t="shared" si="73"/>
        <v>0</v>
      </c>
      <c r="DG25" s="89">
        <f t="shared" si="74"/>
        <v>0</v>
      </c>
      <c r="DH25" s="89">
        <f t="shared" si="75"/>
        <v>0</v>
      </c>
      <c r="DI25" s="89">
        <f t="shared" si="76"/>
        <v>0</v>
      </c>
      <c r="DJ25" s="89">
        <f t="shared" si="77"/>
        <v>0</v>
      </c>
      <c r="DK25" s="89">
        <f t="shared" si="78"/>
        <v>0</v>
      </c>
      <c r="DL25" s="89" t="str">
        <f t="shared" si="79"/>
        <v/>
      </c>
      <c r="DM25" s="89">
        <f t="shared" si="79"/>
        <v>0</v>
      </c>
      <c r="DN25" s="94">
        <f t="shared" si="80"/>
        <v>0</v>
      </c>
      <c r="DO25" s="94">
        <f t="shared" si="81"/>
        <v>0</v>
      </c>
      <c r="DP25" s="90">
        <f t="shared" si="82"/>
        <v>0</v>
      </c>
      <c r="DQ25" s="91">
        <f t="shared" si="83"/>
        <v>0</v>
      </c>
      <c r="DR25" s="91">
        <f t="shared" si="84"/>
        <v>0</v>
      </c>
      <c r="DS25" s="91">
        <f t="shared" si="85"/>
        <v>0</v>
      </c>
      <c r="DT25" s="91">
        <f t="shared" si="86"/>
        <v>0</v>
      </c>
      <c r="DU25" s="89">
        <f t="shared" si="87"/>
        <v>0</v>
      </c>
      <c r="DV25" s="89">
        <f t="shared" si="88"/>
        <v>0</v>
      </c>
      <c r="DW25" s="89">
        <f t="shared" si="89"/>
        <v>0</v>
      </c>
      <c r="DX25" s="89" t="str">
        <f t="shared" si="90"/>
        <v/>
      </c>
      <c r="DY25" s="89">
        <f t="shared" si="90"/>
        <v>0</v>
      </c>
      <c r="DZ25" s="89">
        <f t="shared" si="91"/>
        <v>0</v>
      </c>
      <c r="EA25" s="94">
        <f t="shared" si="92"/>
        <v>0</v>
      </c>
      <c r="EB25" s="90">
        <f t="shared" si="93"/>
        <v>0</v>
      </c>
      <c r="EC25" s="337">
        <f t="shared" si="94"/>
        <v>0</v>
      </c>
      <c r="ED25" s="338">
        <f t="shared" si="95"/>
        <v>0</v>
      </c>
      <c r="EE25" s="338">
        <f t="shared" si="96"/>
        <v>0</v>
      </c>
      <c r="EF25" s="338">
        <f t="shared" si="97"/>
        <v>0</v>
      </c>
      <c r="EG25" s="89">
        <f t="shared" si="98"/>
        <v>0</v>
      </c>
      <c r="EH25" s="89">
        <f t="shared" si="99"/>
        <v>0</v>
      </c>
      <c r="EI25" s="338">
        <f t="shared" si="100"/>
        <v>0</v>
      </c>
      <c r="EJ25" s="338" t="str">
        <f t="shared" si="101"/>
        <v/>
      </c>
      <c r="EK25" s="338">
        <f t="shared" si="101"/>
        <v>0</v>
      </c>
      <c r="EL25" s="338">
        <f t="shared" si="102"/>
        <v>0</v>
      </c>
      <c r="EM25" s="94">
        <f t="shared" si="103"/>
        <v>0</v>
      </c>
      <c r="EN25" s="90">
        <f t="shared" si="104"/>
        <v>0</v>
      </c>
      <c r="EO25" s="91">
        <f t="shared" si="105"/>
        <v>0</v>
      </c>
      <c r="EP25" s="89">
        <f t="shared" si="106"/>
        <v>0</v>
      </c>
      <c r="EQ25" s="89">
        <f t="shared" si="107"/>
        <v>0</v>
      </c>
      <c r="ER25" s="89">
        <f t="shared" si="108"/>
        <v>0</v>
      </c>
      <c r="ES25" s="89">
        <f t="shared" si="109"/>
        <v>0</v>
      </c>
      <c r="ET25" s="89">
        <f t="shared" si="110"/>
        <v>0</v>
      </c>
      <c r="EU25" s="89">
        <f t="shared" si="111"/>
        <v>0</v>
      </c>
      <c r="EV25" s="89" t="str">
        <f t="shared" si="112"/>
        <v/>
      </c>
      <c r="EW25" s="89">
        <f t="shared" si="112"/>
        <v>0</v>
      </c>
      <c r="EX25" s="94">
        <f t="shared" si="113"/>
        <v>0</v>
      </c>
      <c r="EY25" s="94">
        <f t="shared" si="114"/>
        <v>0</v>
      </c>
      <c r="EZ25" s="90">
        <f t="shared" si="115"/>
        <v>0</v>
      </c>
      <c r="FA25" s="91">
        <f t="shared" si="28"/>
        <v>0</v>
      </c>
      <c r="FB25" s="89">
        <f t="shared" si="29"/>
        <v>0</v>
      </c>
      <c r="FC25" s="89">
        <f t="shared" si="30"/>
        <v>0</v>
      </c>
      <c r="FD25" s="89">
        <f t="shared" si="31"/>
        <v>0</v>
      </c>
      <c r="FE25" s="89">
        <f t="shared" si="32"/>
        <v>0</v>
      </c>
      <c r="FF25" s="89">
        <f t="shared" si="116"/>
        <v>0</v>
      </c>
      <c r="FG25" s="89">
        <f t="shared" si="33"/>
        <v>0</v>
      </c>
      <c r="FH25" s="89" t="str">
        <f t="shared" si="34"/>
        <v/>
      </c>
      <c r="FI25" s="89">
        <f t="shared" si="34"/>
        <v>0</v>
      </c>
      <c r="FJ25" s="94">
        <f t="shared" si="35"/>
        <v>0</v>
      </c>
      <c r="FK25" s="94">
        <f t="shared" si="36"/>
        <v>0</v>
      </c>
      <c r="FL25" s="90">
        <f t="shared" si="37"/>
        <v>0</v>
      </c>
      <c r="FM25" s="672"/>
    </row>
    <row r="26" spans="1:169" ht="38.25" customHeight="1">
      <c r="A26" s="13">
        <f t="shared" si="38"/>
        <v>0</v>
      </c>
      <c r="B26" s="35">
        <v>18</v>
      </c>
      <c r="C26" s="334">
        <v>18</v>
      </c>
      <c r="D26" s="6">
        <f t="shared" si="39"/>
        <v>0</v>
      </c>
      <c r="E26" s="79">
        <f>'Data Paste From Shala Darpan'!D19</f>
        <v>0</v>
      </c>
      <c r="F26" s="432" t="str">
        <f t="shared" si="117"/>
        <v/>
      </c>
      <c r="G26" s="78">
        <f>IF(E26="","",'Data Paste From Shala Darpan'!L19)</f>
        <v>0</v>
      </c>
      <c r="H26" s="79">
        <f>IF(E26="","",'Data Paste From Shala Darpan'!F19)</f>
        <v>0</v>
      </c>
      <c r="I26" s="79">
        <f>IF(E26="","",'Data Paste From Shala Darpan'!H19)</f>
        <v>0</v>
      </c>
      <c r="J26" s="79">
        <f>IF(E26="","",'Data Paste From Shala Darpan'!I19)</f>
        <v>0</v>
      </c>
      <c r="K26" s="452">
        <f>IF(E26="","",'Data Paste From Shala Darpan'!K19)</f>
        <v>0</v>
      </c>
      <c r="L26" s="213">
        <f t="shared" si="40"/>
        <v>280</v>
      </c>
      <c r="M26" s="174"/>
      <c r="N26" s="175" t="str">
        <f t="shared" si="41"/>
        <v/>
      </c>
      <c r="O26" s="219" t="str">
        <f t="shared" si="42"/>
        <v/>
      </c>
      <c r="P26" s="688"/>
      <c r="Q26" s="137"/>
      <c r="R26" s="138"/>
      <c r="S26" s="138"/>
      <c r="T26" s="139"/>
      <c r="U26" s="138"/>
      <c r="V26" s="439" t="str">
        <f t="shared" si="43"/>
        <v/>
      </c>
      <c r="W26" s="138"/>
      <c r="X26" s="138"/>
      <c r="Y26" s="193"/>
      <c r="Z26" s="194"/>
      <c r="AA26" s="194"/>
      <c r="AB26" s="195"/>
      <c r="AC26" s="194"/>
      <c r="AD26" s="442" t="str">
        <f t="shared" si="44"/>
        <v/>
      </c>
      <c r="AE26" s="194"/>
      <c r="AF26" s="194"/>
      <c r="AG26" s="241"/>
      <c r="AH26" s="242"/>
      <c r="AI26" s="242"/>
      <c r="AJ26" s="243"/>
      <c r="AK26" s="242"/>
      <c r="AL26" s="409" t="str">
        <f t="shared" si="45"/>
        <v/>
      </c>
      <c r="AM26" s="242"/>
      <c r="AN26" s="242"/>
      <c r="AO26" s="143"/>
      <c r="AP26" s="144"/>
      <c r="AQ26" s="144"/>
      <c r="AR26" s="145"/>
      <c r="AS26" s="144"/>
      <c r="AT26" s="412" t="str">
        <f t="shared" si="46"/>
        <v/>
      </c>
      <c r="AU26" s="144"/>
      <c r="AV26" s="144"/>
      <c r="AW26" s="256"/>
      <c r="AX26" s="257"/>
      <c r="AY26" s="257"/>
      <c r="AZ26" s="258"/>
      <c r="BA26" s="257"/>
      <c r="BB26" s="415" t="str">
        <f t="shared" si="47"/>
        <v/>
      </c>
      <c r="BC26" s="257"/>
      <c r="BD26" s="257"/>
      <c r="BE26" s="294"/>
      <c r="BF26" s="295"/>
      <c r="BG26" s="295"/>
      <c r="BH26" s="296"/>
      <c r="BI26" s="295"/>
      <c r="BJ26" s="418" t="str">
        <f t="shared" si="48"/>
        <v/>
      </c>
      <c r="BK26" s="295"/>
      <c r="BL26" s="295"/>
      <c r="BM26" s="256"/>
      <c r="BN26" s="257"/>
      <c r="BO26" s="257"/>
      <c r="BP26" s="258"/>
      <c r="BQ26" s="257"/>
      <c r="BR26" s="415" t="str">
        <f t="shared" si="49"/>
        <v/>
      </c>
      <c r="BS26" s="257"/>
      <c r="BT26" s="257"/>
      <c r="BU26" s="265">
        <v>0</v>
      </c>
      <c r="BV26" s="266">
        <v>0</v>
      </c>
      <c r="BW26" s="273">
        <v>0</v>
      </c>
      <c r="BX26" s="274">
        <v>0</v>
      </c>
      <c r="BY26" s="281">
        <v>0</v>
      </c>
      <c r="BZ26" s="282">
        <v>0</v>
      </c>
      <c r="CA26" s="202">
        <v>0</v>
      </c>
      <c r="CB26" s="203">
        <v>0</v>
      </c>
      <c r="CC26" s="203">
        <v>0</v>
      </c>
      <c r="CD26" s="150">
        <v>0</v>
      </c>
      <c r="CE26" s="151">
        <v>0</v>
      </c>
      <c r="CF26" s="300">
        <v>0</v>
      </c>
      <c r="CG26" s="91">
        <f t="shared" si="50"/>
        <v>0</v>
      </c>
      <c r="CH26" s="89">
        <f t="shared" si="51"/>
        <v>0</v>
      </c>
      <c r="CI26" s="89">
        <f t="shared" si="52"/>
        <v>0</v>
      </c>
      <c r="CJ26" s="89">
        <f t="shared" si="53"/>
        <v>0</v>
      </c>
      <c r="CK26" s="89">
        <f t="shared" si="54"/>
        <v>0</v>
      </c>
      <c r="CL26" s="89">
        <f t="shared" si="55"/>
        <v>0</v>
      </c>
      <c r="CM26" s="89">
        <f t="shared" si="56"/>
        <v>0</v>
      </c>
      <c r="CN26" s="89" t="str">
        <f t="shared" si="57"/>
        <v/>
      </c>
      <c r="CO26" s="89">
        <f t="shared" si="57"/>
        <v>0</v>
      </c>
      <c r="CP26" s="94">
        <f t="shared" si="58"/>
        <v>0</v>
      </c>
      <c r="CQ26" s="94">
        <f t="shared" si="59"/>
        <v>0</v>
      </c>
      <c r="CR26" s="90">
        <f t="shared" si="60"/>
        <v>0</v>
      </c>
      <c r="CS26" s="91">
        <f t="shared" si="61"/>
        <v>0</v>
      </c>
      <c r="CT26" s="89">
        <f t="shared" si="62"/>
        <v>0</v>
      </c>
      <c r="CU26" s="89">
        <f t="shared" si="63"/>
        <v>0</v>
      </c>
      <c r="CV26" s="89">
        <f t="shared" si="64"/>
        <v>0</v>
      </c>
      <c r="CW26" s="89">
        <f t="shared" si="65"/>
        <v>0</v>
      </c>
      <c r="CX26" s="89">
        <f t="shared" si="66"/>
        <v>0</v>
      </c>
      <c r="CY26" s="89">
        <f t="shared" si="67"/>
        <v>0</v>
      </c>
      <c r="CZ26" s="89" t="str">
        <f t="shared" si="68"/>
        <v/>
      </c>
      <c r="DA26" s="89">
        <f t="shared" si="68"/>
        <v>0</v>
      </c>
      <c r="DB26" s="94">
        <f t="shared" si="69"/>
        <v>0</v>
      </c>
      <c r="DC26" s="94">
        <f t="shared" si="70"/>
        <v>0</v>
      </c>
      <c r="DD26" s="90">
        <f t="shared" si="71"/>
        <v>0</v>
      </c>
      <c r="DE26" s="91">
        <f t="shared" si="72"/>
        <v>0</v>
      </c>
      <c r="DF26" s="89">
        <f t="shared" si="73"/>
        <v>0</v>
      </c>
      <c r="DG26" s="89">
        <f t="shared" si="74"/>
        <v>0</v>
      </c>
      <c r="DH26" s="89">
        <f t="shared" si="75"/>
        <v>0</v>
      </c>
      <c r="DI26" s="89">
        <f t="shared" si="76"/>
        <v>0</v>
      </c>
      <c r="DJ26" s="89">
        <f t="shared" si="77"/>
        <v>0</v>
      </c>
      <c r="DK26" s="89">
        <f t="shared" si="78"/>
        <v>0</v>
      </c>
      <c r="DL26" s="89" t="str">
        <f t="shared" si="79"/>
        <v/>
      </c>
      <c r="DM26" s="89">
        <f t="shared" si="79"/>
        <v>0</v>
      </c>
      <c r="DN26" s="94">
        <f t="shared" si="80"/>
        <v>0</v>
      </c>
      <c r="DO26" s="94">
        <f t="shared" si="81"/>
        <v>0</v>
      </c>
      <c r="DP26" s="90">
        <f t="shared" si="82"/>
        <v>0</v>
      </c>
      <c r="DQ26" s="91">
        <f t="shared" si="83"/>
        <v>0</v>
      </c>
      <c r="DR26" s="91">
        <f t="shared" si="84"/>
        <v>0</v>
      </c>
      <c r="DS26" s="91">
        <f t="shared" si="85"/>
        <v>0</v>
      </c>
      <c r="DT26" s="91">
        <f t="shared" si="86"/>
        <v>0</v>
      </c>
      <c r="DU26" s="89">
        <f t="shared" si="87"/>
        <v>0</v>
      </c>
      <c r="DV26" s="89">
        <f t="shared" si="88"/>
        <v>0</v>
      </c>
      <c r="DW26" s="89">
        <f t="shared" si="89"/>
        <v>0</v>
      </c>
      <c r="DX26" s="89" t="str">
        <f t="shared" si="90"/>
        <v/>
      </c>
      <c r="DY26" s="89">
        <f t="shared" si="90"/>
        <v>0</v>
      </c>
      <c r="DZ26" s="89">
        <f t="shared" si="91"/>
        <v>0</v>
      </c>
      <c r="EA26" s="94">
        <f t="shared" si="92"/>
        <v>0</v>
      </c>
      <c r="EB26" s="90">
        <f t="shared" si="93"/>
        <v>0</v>
      </c>
      <c r="EC26" s="337">
        <f t="shared" si="94"/>
        <v>0</v>
      </c>
      <c r="ED26" s="338">
        <f t="shared" si="95"/>
        <v>0</v>
      </c>
      <c r="EE26" s="338">
        <f t="shared" si="96"/>
        <v>0</v>
      </c>
      <c r="EF26" s="338">
        <f t="shared" si="97"/>
        <v>0</v>
      </c>
      <c r="EG26" s="89">
        <f t="shared" si="98"/>
        <v>0</v>
      </c>
      <c r="EH26" s="89">
        <f t="shared" si="99"/>
        <v>0</v>
      </c>
      <c r="EI26" s="338">
        <f t="shared" si="100"/>
        <v>0</v>
      </c>
      <c r="EJ26" s="338" t="str">
        <f t="shared" si="101"/>
        <v/>
      </c>
      <c r="EK26" s="338">
        <f t="shared" si="101"/>
        <v>0</v>
      </c>
      <c r="EL26" s="338">
        <f t="shared" si="102"/>
        <v>0</v>
      </c>
      <c r="EM26" s="94">
        <f t="shared" si="103"/>
        <v>0</v>
      </c>
      <c r="EN26" s="90">
        <f t="shared" si="104"/>
        <v>0</v>
      </c>
      <c r="EO26" s="91">
        <f t="shared" si="105"/>
        <v>0</v>
      </c>
      <c r="EP26" s="89">
        <f t="shared" si="106"/>
        <v>0</v>
      </c>
      <c r="EQ26" s="89">
        <f t="shared" si="107"/>
        <v>0</v>
      </c>
      <c r="ER26" s="89">
        <f t="shared" si="108"/>
        <v>0</v>
      </c>
      <c r="ES26" s="89">
        <f t="shared" si="109"/>
        <v>0</v>
      </c>
      <c r="ET26" s="89">
        <f t="shared" si="110"/>
        <v>0</v>
      </c>
      <c r="EU26" s="89">
        <f t="shared" si="111"/>
        <v>0</v>
      </c>
      <c r="EV26" s="89" t="str">
        <f t="shared" si="112"/>
        <v/>
      </c>
      <c r="EW26" s="89">
        <f t="shared" si="112"/>
        <v>0</v>
      </c>
      <c r="EX26" s="94">
        <f t="shared" si="113"/>
        <v>0</v>
      </c>
      <c r="EY26" s="94">
        <f t="shared" si="114"/>
        <v>0</v>
      </c>
      <c r="EZ26" s="90">
        <f t="shared" si="115"/>
        <v>0</v>
      </c>
      <c r="FA26" s="91">
        <f t="shared" si="28"/>
        <v>0</v>
      </c>
      <c r="FB26" s="89">
        <f t="shared" si="29"/>
        <v>0</v>
      </c>
      <c r="FC26" s="89">
        <f t="shared" si="30"/>
        <v>0</v>
      </c>
      <c r="FD26" s="89">
        <f t="shared" si="31"/>
        <v>0</v>
      </c>
      <c r="FE26" s="89">
        <f t="shared" si="32"/>
        <v>0</v>
      </c>
      <c r="FF26" s="89">
        <f t="shared" si="116"/>
        <v>0</v>
      </c>
      <c r="FG26" s="89">
        <f t="shared" si="33"/>
        <v>0</v>
      </c>
      <c r="FH26" s="89" t="str">
        <f t="shared" si="34"/>
        <v/>
      </c>
      <c r="FI26" s="89">
        <f t="shared" si="34"/>
        <v>0</v>
      </c>
      <c r="FJ26" s="94">
        <f t="shared" si="35"/>
        <v>0</v>
      </c>
      <c r="FK26" s="94">
        <f t="shared" si="36"/>
        <v>0</v>
      </c>
      <c r="FL26" s="90">
        <f t="shared" si="37"/>
        <v>0</v>
      </c>
      <c r="FM26" s="672"/>
    </row>
    <row r="27" spans="1:169" ht="38.25" customHeight="1">
      <c r="A27" s="13">
        <f t="shared" si="38"/>
        <v>0</v>
      </c>
      <c r="B27" s="35">
        <v>19</v>
      </c>
      <c r="C27" s="333">
        <v>19</v>
      </c>
      <c r="D27" s="6">
        <f t="shared" si="39"/>
        <v>0</v>
      </c>
      <c r="E27" s="79">
        <f>'Data Paste From Shala Darpan'!D20</f>
        <v>0</v>
      </c>
      <c r="F27" s="432" t="str">
        <f t="shared" si="117"/>
        <v/>
      </c>
      <c r="G27" s="78">
        <f>IF(E27="","",'Data Paste From Shala Darpan'!L20)</f>
        <v>0</v>
      </c>
      <c r="H27" s="79">
        <f>IF(E27="","",'Data Paste From Shala Darpan'!F20)</f>
        <v>0</v>
      </c>
      <c r="I27" s="79">
        <f>IF(E27="","",'Data Paste From Shala Darpan'!H20)</f>
        <v>0</v>
      </c>
      <c r="J27" s="79">
        <f>IF(E27="","",'Data Paste From Shala Darpan'!I20)</f>
        <v>0</v>
      </c>
      <c r="K27" s="452">
        <f>IF(E27="","",'Data Paste From Shala Darpan'!K20)</f>
        <v>0</v>
      </c>
      <c r="L27" s="213">
        <f t="shared" si="40"/>
        <v>280</v>
      </c>
      <c r="M27" s="174"/>
      <c r="N27" s="175" t="str">
        <f t="shared" si="41"/>
        <v/>
      </c>
      <c r="O27" s="219" t="str">
        <f t="shared" si="42"/>
        <v/>
      </c>
      <c r="P27" s="688"/>
      <c r="Q27" s="137"/>
      <c r="R27" s="138"/>
      <c r="S27" s="138"/>
      <c r="T27" s="139"/>
      <c r="U27" s="138"/>
      <c r="V27" s="439" t="str">
        <f t="shared" si="43"/>
        <v/>
      </c>
      <c r="W27" s="138"/>
      <c r="X27" s="138"/>
      <c r="Y27" s="193"/>
      <c r="Z27" s="194"/>
      <c r="AA27" s="194"/>
      <c r="AB27" s="195"/>
      <c r="AC27" s="194"/>
      <c r="AD27" s="442" t="str">
        <f t="shared" si="44"/>
        <v/>
      </c>
      <c r="AE27" s="194"/>
      <c r="AF27" s="194"/>
      <c r="AG27" s="241"/>
      <c r="AH27" s="242"/>
      <c r="AI27" s="242"/>
      <c r="AJ27" s="243"/>
      <c r="AK27" s="242"/>
      <c r="AL27" s="409" t="str">
        <f t="shared" si="45"/>
        <v/>
      </c>
      <c r="AM27" s="242"/>
      <c r="AN27" s="242"/>
      <c r="AO27" s="143"/>
      <c r="AP27" s="144"/>
      <c r="AQ27" s="144"/>
      <c r="AR27" s="145"/>
      <c r="AS27" s="144"/>
      <c r="AT27" s="412" t="str">
        <f t="shared" si="46"/>
        <v/>
      </c>
      <c r="AU27" s="144"/>
      <c r="AV27" s="144"/>
      <c r="AW27" s="256"/>
      <c r="AX27" s="257"/>
      <c r="AY27" s="257"/>
      <c r="AZ27" s="258"/>
      <c r="BA27" s="257"/>
      <c r="BB27" s="415" t="str">
        <f t="shared" si="47"/>
        <v/>
      </c>
      <c r="BC27" s="257"/>
      <c r="BD27" s="257"/>
      <c r="BE27" s="294"/>
      <c r="BF27" s="295"/>
      <c r="BG27" s="295"/>
      <c r="BH27" s="296"/>
      <c r="BI27" s="295"/>
      <c r="BJ27" s="418" t="str">
        <f t="shared" si="48"/>
        <v/>
      </c>
      <c r="BK27" s="295"/>
      <c r="BL27" s="295"/>
      <c r="BM27" s="256"/>
      <c r="BN27" s="257"/>
      <c r="BO27" s="257"/>
      <c r="BP27" s="258"/>
      <c r="BQ27" s="257"/>
      <c r="BR27" s="415" t="str">
        <f t="shared" si="49"/>
        <v/>
      </c>
      <c r="BS27" s="257"/>
      <c r="BT27" s="257"/>
      <c r="BU27" s="265">
        <v>0</v>
      </c>
      <c r="BV27" s="266">
        <v>0</v>
      </c>
      <c r="BW27" s="273">
        <v>0</v>
      </c>
      <c r="BX27" s="274">
        <v>0</v>
      </c>
      <c r="BY27" s="281">
        <v>0</v>
      </c>
      <c r="BZ27" s="282">
        <v>0</v>
      </c>
      <c r="CA27" s="202">
        <v>0</v>
      </c>
      <c r="CB27" s="203">
        <v>0</v>
      </c>
      <c r="CC27" s="203">
        <v>0</v>
      </c>
      <c r="CD27" s="150">
        <v>0</v>
      </c>
      <c r="CE27" s="151">
        <v>0</v>
      </c>
      <c r="CF27" s="300">
        <v>0</v>
      </c>
      <c r="CG27" s="91">
        <f t="shared" si="50"/>
        <v>0</v>
      </c>
      <c r="CH27" s="89">
        <f t="shared" si="51"/>
        <v>0</v>
      </c>
      <c r="CI27" s="89">
        <f t="shared" si="52"/>
        <v>0</v>
      </c>
      <c r="CJ27" s="89">
        <f t="shared" si="53"/>
        <v>0</v>
      </c>
      <c r="CK27" s="89">
        <f t="shared" si="54"/>
        <v>0</v>
      </c>
      <c r="CL27" s="89">
        <f t="shared" si="55"/>
        <v>0</v>
      </c>
      <c r="CM27" s="89">
        <f t="shared" si="56"/>
        <v>0</v>
      </c>
      <c r="CN27" s="89" t="str">
        <f t="shared" si="57"/>
        <v/>
      </c>
      <c r="CO27" s="89">
        <f t="shared" si="57"/>
        <v>0</v>
      </c>
      <c r="CP27" s="94">
        <f t="shared" si="58"/>
        <v>0</v>
      </c>
      <c r="CQ27" s="94">
        <f t="shared" si="59"/>
        <v>0</v>
      </c>
      <c r="CR27" s="90">
        <f t="shared" si="60"/>
        <v>0</v>
      </c>
      <c r="CS27" s="91">
        <f t="shared" si="61"/>
        <v>0</v>
      </c>
      <c r="CT27" s="89">
        <f t="shared" si="62"/>
        <v>0</v>
      </c>
      <c r="CU27" s="89">
        <f t="shared" si="63"/>
        <v>0</v>
      </c>
      <c r="CV27" s="89">
        <f t="shared" si="64"/>
        <v>0</v>
      </c>
      <c r="CW27" s="89">
        <f t="shared" si="65"/>
        <v>0</v>
      </c>
      <c r="CX27" s="89">
        <f t="shared" si="66"/>
        <v>0</v>
      </c>
      <c r="CY27" s="89">
        <f t="shared" si="67"/>
        <v>0</v>
      </c>
      <c r="CZ27" s="89" t="str">
        <f t="shared" si="68"/>
        <v/>
      </c>
      <c r="DA27" s="89">
        <f t="shared" si="68"/>
        <v>0</v>
      </c>
      <c r="DB27" s="94">
        <f t="shared" si="69"/>
        <v>0</v>
      </c>
      <c r="DC27" s="94">
        <f t="shared" si="70"/>
        <v>0</v>
      </c>
      <c r="DD27" s="90">
        <f t="shared" si="71"/>
        <v>0</v>
      </c>
      <c r="DE27" s="91">
        <f t="shared" si="72"/>
        <v>0</v>
      </c>
      <c r="DF27" s="89">
        <f t="shared" si="73"/>
        <v>0</v>
      </c>
      <c r="DG27" s="89">
        <f t="shared" si="74"/>
        <v>0</v>
      </c>
      <c r="DH27" s="89">
        <f t="shared" si="75"/>
        <v>0</v>
      </c>
      <c r="DI27" s="89">
        <f t="shared" si="76"/>
        <v>0</v>
      </c>
      <c r="DJ27" s="89">
        <f t="shared" si="77"/>
        <v>0</v>
      </c>
      <c r="DK27" s="89">
        <f t="shared" si="78"/>
        <v>0</v>
      </c>
      <c r="DL27" s="89" t="str">
        <f t="shared" si="79"/>
        <v/>
      </c>
      <c r="DM27" s="89">
        <f t="shared" si="79"/>
        <v>0</v>
      </c>
      <c r="DN27" s="94">
        <f t="shared" si="80"/>
        <v>0</v>
      </c>
      <c r="DO27" s="94">
        <f t="shared" si="81"/>
        <v>0</v>
      </c>
      <c r="DP27" s="90">
        <f t="shared" si="82"/>
        <v>0</v>
      </c>
      <c r="DQ27" s="91">
        <f t="shared" si="83"/>
        <v>0</v>
      </c>
      <c r="DR27" s="91">
        <f t="shared" si="84"/>
        <v>0</v>
      </c>
      <c r="DS27" s="91">
        <f t="shared" si="85"/>
        <v>0</v>
      </c>
      <c r="DT27" s="91">
        <f t="shared" si="86"/>
        <v>0</v>
      </c>
      <c r="DU27" s="89">
        <f t="shared" si="87"/>
        <v>0</v>
      </c>
      <c r="DV27" s="89">
        <f t="shared" si="88"/>
        <v>0</v>
      </c>
      <c r="DW27" s="89">
        <f t="shared" si="89"/>
        <v>0</v>
      </c>
      <c r="DX27" s="89" t="str">
        <f t="shared" si="90"/>
        <v/>
      </c>
      <c r="DY27" s="89">
        <f t="shared" si="90"/>
        <v>0</v>
      </c>
      <c r="DZ27" s="89">
        <f t="shared" si="91"/>
        <v>0</v>
      </c>
      <c r="EA27" s="94">
        <f t="shared" si="92"/>
        <v>0</v>
      </c>
      <c r="EB27" s="90">
        <f t="shared" si="93"/>
        <v>0</v>
      </c>
      <c r="EC27" s="337">
        <f t="shared" si="94"/>
        <v>0</v>
      </c>
      <c r="ED27" s="338">
        <f t="shared" si="95"/>
        <v>0</v>
      </c>
      <c r="EE27" s="338">
        <f t="shared" si="96"/>
        <v>0</v>
      </c>
      <c r="EF27" s="338">
        <f t="shared" si="97"/>
        <v>0</v>
      </c>
      <c r="EG27" s="89">
        <f t="shared" si="98"/>
        <v>0</v>
      </c>
      <c r="EH27" s="89">
        <f t="shared" si="99"/>
        <v>0</v>
      </c>
      <c r="EI27" s="338">
        <f t="shared" si="100"/>
        <v>0</v>
      </c>
      <c r="EJ27" s="338" t="str">
        <f t="shared" si="101"/>
        <v/>
      </c>
      <c r="EK27" s="338">
        <f t="shared" si="101"/>
        <v>0</v>
      </c>
      <c r="EL27" s="338">
        <f t="shared" si="102"/>
        <v>0</v>
      </c>
      <c r="EM27" s="94">
        <f t="shared" si="103"/>
        <v>0</v>
      </c>
      <c r="EN27" s="90">
        <f t="shared" si="104"/>
        <v>0</v>
      </c>
      <c r="EO27" s="91">
        <f t="shared" si="105"/>
        <v>0</v>
      </c>
      <c r="EP27" s="89">
        <f t="shared" si="106"/>
        <v>0</v>
      </c>
      <c r="EQ27" s="89">
        <f t="shared" si="107"/>
        <v>0</v>
      </c>
      <c r="ER27" s="89">
        <f t="shared" si="108"/>
        <v>0</v>
      </c>
      <c r="ES27" s="89">
        <f t="shared" si="109"/>
        <v>0</v>
      </c>
      <c r="ET27" s="89">
        <f t="shared" si="110"/>
        <v>0</v>
      </c>
      <c r="EU27" s="89">
        <f t="shared" si="111"/>
        <v>0</v>
      </c>
      <c r="EV27" s="89" t="str">
        <f t="shared" si="112"/>
        <v/>
      </c>
      <c r="EW27" s="89">
        <f t="shared" si="112"/>
        <v>0</v>
      </c>
      <c r="EX27" s="94">
        <f t="shared" si="113"/>
        <v>0</v>
      </c>
      <c r="EY27" s="94">
        <f t="shared" si="114"/>
        <v>0</v>
      </c>
      <c r="EZ27" s="90">
        <f t="shared" si="115"/>
        <v>0</v>
      </c>
      <c r="FA27" s="91">
        <f t="shared" si="28"/>
        <v>0</v>
      </c>
      <c r="FB27" s="89">
        <f t="shared" si="29"/>
        <v>0</v>
      </c>
      <c r="FC27" s="89">
        <f t="shared" si="30"/>
        <v>0</v>
      </c>
      <c r="FD27" s="89">
        <f t="shared" si="31"/>
        <v>0</v>
      </c>
      <c r="FE27" s="89">
        <f t="shared" si="32"/>
        <v>0</v>
      </c>
      <c r="FF27" s="89">
        <f t="shared" si="116"/>
        <v>0</v>
      </c>
      <c r="FG27" s="89">
        <f t="shared" si="33"/>
        <v>0</v>
      </c>
      <c r="FH27" s="89" t="str">
        <f t="shared" si="34"/>
        <v/>
      </c>
      <c r="FI27" s="89">
        <f t="shared" si="34"/>
        <v>0</v>
      </c>
      <c r="FJ27" s="94">
        <f t="shared" si="35"/>
        <v>0</v>
      </c>
      <c r="FK27" s="94">
        <f t="shared" si="36"/>
        <v>0</v>
      </c>
      <c r="FL27" s="90">
        <f t="shared" si="37"/>
        <v>0</v>
      </c>
      <c r="FM27" s="672"/>
    </row>
    <row r="28" spans="1:169" ht="38.25" customHeight="1">
      <c r="A28" s="13">
        <f t="shared" si="38"/>
        <v>0</v>
      </c>
      <c r="B28" s="35">
        <v>20</v>
      </c>
      <c r="C28" s="334">
        <v>20</v>
      </c>
      <c r="D28" s="6">
        <f t="shared" si="39"/>
        <v>0</v>
      </c>
      <c r="E28" s="79">
        <f>'Data Paste From Shala Darpan'!D21</f>
        <v>0</v>
      </c>
      <c r="F28" s="432" t="str">
        <f t="shared" si="117"/>
        <v/>
      </c>
      <c r="G28" s="78">
        <f>IF(E28="","",'Data Paste From Shala Darpan'!L21)</f>
        <v>0</v>
      </c>
      <c r="H28" s="79">
        <f>IF(E28="","",'Data Paste From Shala Darpan'!F21)</f>
        <v>0</v>
      </c>
      <c r="I28" s="79">
        <f>IF(E28="","",'Data Paste From Shala Darpan'!H21)</f>
        <v>0</v>
      </c>
      <c r="J28" s="79">
        <f>IF(E28="","",'Data Paste From Shala Darpan'!I21)</f>
        <v>0</v>
      </c>
      <c r="K28" s="452">
        <f>IF(E28="","",'Data Paste From Shala Darpan'!K21)</f>
        <v>0</v>
      </c>
      <c r="L28" s="213">
        <f t="shared" si="40"/>
        <v>280</v>
      </c>
      <c r="M28" s="174"/>
      <c r="N28" s="175" t="str">
        <f t="shared" si="41"/>
        <v/>
      </c>
      <c r="O28" s="219" t="str">
        <f t="shared" si="42"/>
        <v/>
      </c>
      <c r="P28" s="688"/>
      <c r="Q28" s="137"/>
      <c r="R28" s="138"/>
      <c r="S28" s="138"/>
      <c r="T28" s="139"/>
      <c r="U28" s="138"/>
      <c r="V28" s="439" t="str">
        <f t="shared" si="43"/>
        <v/>
      </c>
      <c r="W28" s="138"/>
      <c r="X28" s="138"/>
      <c r="Y28" s="193"/>
      <c r="Z28" s="194"/>
      <c r="AA28" s="194"/>
      <c r="AB28" s="195"/>
      <c r="AC28" s="194"/>
      <c r="AD28" s="442" t="str">
        <f t="shared" si="44"/>
        <v/>
      </c>
      <c r="AE28" s="194"/>
      <c r="AF28" s="194"/>
      <c r="AG28" s="241"/>
      <c r="AH28" s="242"/>
      <c r="AI28" s="242"/>
      <c r="AJ28" s="243"/>
      <c r="AK28" s="242"/>
      <c r="AL28" s="409" t="str">
        <f t="shared" si="45"/>
        <v/>
      </c>
      <c r="AM28" s="242"/>
      <c r="AN28" s="242"/>
      <c r="AO28" s="143"/>
      <c r="AP28" s="144"/>
      <c r="AQ28" s="144"/>
      <c r="AR28" s="145"/>
      <c r="AS28" s="144"/>
      <c r="AT28" s="412" t="str">
        <f t="shared" si="46"/>
        <v/>
      </c>
      <c r="AU28" s="144"/>
      <c r="AV28" s="144"/>
      <c r="AW28" s="256"/>
      <c r="AX28" s="257"/>
      <c r="AY28" s="257"/>
      <c r="AZ28" s="258"/>
      <c r="BA28" s="257"/>
      <c r="BB28" s="415" t="str">
        <f t="shared" si="47"/>
        <v/>
      </c>
      <c r="BC28" s="257"/>
      <c r="BD28" s="257"/>
      <c r="BE28" s="294"/>
      <c r="BF28" s="295"/>
      <c r="BG28" s="295"/>
      <c r="BH28" s="296"/>
      <c r="BI28" s="295"/>
      <c r="BJ28" s="418" t="str">
        <f t="shared" si="48"/>
        <v/>
      </c>
      <c r="BK28" s="295"/>
      <c r="BL28" s="295"/>
      <c r="BM28" s="256"/>
      <c r="BN28" s="257"/>
      <c r="BO28" s="257"/>
      <c r="BP28" s="258"/>
      <c r="BQ28" s="257"/>
      <c r="BR28" s="415" t="str">
        <f t="shared" si="49"/>
        <v/>
      </c>
      <c r="BS28" s="257"/>
      <c r="BT28" s="257"/>
      <c r="BU28" s="265">
        <v>0</v>
      </c>
      <c r="BV28" s="266">
        <v>0</v>
      </c>
      <c r="BW28" s="273">
        <v>0</v>
      </c>
      <c r="BX28" s="274">
        <v>0</v>
      </c>
      <c r="BY28" s="281">
        <v>0</v>
      </c>
      <c r="BZ28" s="282">
        <v>0</v>
      </c>
      <c r="CA28" s="202">
        <v>0</v>
      </c>
      <c r="CB28" s="203">
        <v>0</v>
      </c>
      <c r="CC28" s="203">
        <v>0</v>
      </c>
      <c r="CD28" s="150">
        <v>0</v>
      </c>
      <c r="CE28" s="151">
        <v>0</v>
      </c>
      <c r="CF28" s="300">
        <v>0</v>
      </c>
      <c r="CG28" s="91">
        <f t="shared" si="50"/>
        <v>0</v>
      </c>
      <c r="CH28" s="89">
        <f t="shared" si="51"/>
        <v>0</v>
      </c>
      <c r="CI28" s="89">
        <f t="shared" si="52"/>
        <v>0</v>
      </c>
      <c r="CJ28" s="89">
        <f t="shared" si="53"/>
        <v>0</v>
      </c>
      <c r="CK28" s="89">
        <f t="shared" si="54"/>
        <v>0</v>
      </c>
      <c r="CL28" s="89">
        <f t="shared" si="55"/>
        <v>0</v>
      </c>
      <c r="CM28" s="89">
        <f t="shared" si="56"/>
        <v>0</v>
      </c>
      <c r="CN28" s="89" t="str">
        <f t="shared" si="57"/>
        <v/>
      </c>
      <c r="CO28" s="89">
        <f t="shared" si="57"/>
        <v>0</v>
      </c>
      <c r="CP28" s="94">
        <f t="shared" si="58"/>
        <v>0</v>
      </c>
      <c r="CQ28" s="94">
        <f t="shared" si="59"/>
        <v>0</v>
      </c>
      <c r="CR28" s="90">
        <f t="shared" si="60"/>
        <v>0</v>
      </c>
      <c r="CS28" s="91">
        <f t="shared" si="61"/>
        <v>0</v>
      </c>
      <c r="CT28" s="89">
        <f t="shared" si="62"/>
        <v>0</v>
      </c>
      <c r="CU28" s="89">
        <f t="shared" si="63"/>
        <v>0</v>
      </c>
      <c r="CV28" s="89">
        <f t="shared" si="64"/>
        <v>0</v>
      </c>
      <c r="CW28" s="89">
        <f t="shared" si="65"/>
        <v>0</v>
      </c>
      <c r="CX28" s="89">
        <f t="shared" si="66"/>
        <v>0</v>
      </c>
      <c r="CY28" s="89">
        <f t="shared" si="67"/>
        <v>0</v>
      </c>
      <c r="CZ28" s="89" t="str">
        <f t="shared" si="68"/>
        <v/>
      </c>
      <c r="DA28" s="89">
        <f t="shared" si="68"/>
        <v>0</v>
      </c>
      <c r="DB28" s="94">
        <f t="shared" si="69"/>
        <v>0</v>
      </c>
      <c r="DC28" s="94">
        <f t="shared" si="70"/>
        <v>0</v>
      </c>
      <c r="DD28" s="90">
        <f t="shared" si="71"/>
        <v>0</v>
      </c>
      <c r="DE28" s="91">
        <f t="shared" si="72"/>
        <v>0</v>
      </c>
      <c r="DF28" s="89">
        <f t="shared" si="73"/>
        <v>0</v>
      </c>
      <c r="DG28" s="89">
        <f t="shared" si="74"/>
        <v>0</v>
      </c>
      <c r="DH28" s="89">
        <f t="shared" si="75"/>
        <v>0</v>
      </c>
      <c r="DI28" s="89">
        <f t="shared" si="76"/>
        <v>0</v>
      </c>
      <c r="DJ28" s="89">
        <f t="shared" si="77"/>
        <v>0</v>
      </c>
      <c r="DK28" s="89">
        <f t="shared" si="78"/>
        <v>0</v>
      </c>
      <c r="DL28" s="89" t="str">
        <f t="shared" si="79"/>
        <v/>
      </c>
      <c r="DM28" s="89">
        <f t="shared" si="79"/>
        <v>0</v>
      </c>
      <c r="DN28" s="94">
        <f t="shared" si="80"/>
        <v>0</v>
      </c>
      <c r="DO28" s="94">
        <f t="shared" si="81"/>
        <v>0</v>
      </c>
      <c r="DP28" s="90">
        <f t="shared" si="82"/>
        <v>0</v>
      </c>
      <c r="DQ28" s="91">
        <f t="shared" si="83"/>
        <v>0</v>
      </c>
      <c r="DR28" s="91">
        <f t="shared" si="84"/>
        <v>0</v>
      </c>
      <c r="DS28" s="91">
        <f t="shared" si="85"/>
        <v>0</v>
      </c>
      <c r="DT28" s="91">
        <f t="shared" si="86"/>
        <v>0</v>
      </c>
      <c r="DU28" s="89">
        <f t="shared" si="87"/>
        <v>0</v>
      </c>
      <c r="DV28" s="89">
        <f t="shared" si="88"/>
        <v>0</v>
      </c>
      <c r="DW28" s="89">
        <f t="shared" si="89"/>
        <v>0</v>
      </c>
      <c r="DX28" s="89" t="str">
        <f t="shared" si="90"/>
        <v/>
      </c>
      <c r="DY28" s="89">
        <f t="shared" si="90"/>
        <v>0</v>
      </c>
      <c r="DZ28" s="89">
        <f t="shared" si="91"/>
        <v>0</v>
      </c>
      <c r="EA28" s="94">
        <f t="shared" si="92"/>
        <v>0</v>
      </c>
      <c r="EB28" s="90">
        <f t="shared" si="93"/>
        <v>0</v>
      </c>
      <c r="EC28" s="337">
        <f t="shared" si="94"/>
        <v>0</v>
      </c>
      <c r="ED28" s="338">
        <f t="shared" si="95"/>
        <v>0</v>
      </c>
      <c r="EE28" s="338">
        <f t="shared" si="96"/>
        <v>0</v>
      </c>
      <c r="EF28" s="338">
        <f t="shared" si="97"/>
        <v>0</v>
      </c>
      <c r="EG28" s="89">
        <f t="shared" si="98"/>
        <v>0</v>
      </c>
      <c r="EH28" s="89">
        <f t="shared" si="99"/>
        <v>0</v>
      </c>
      <c r="EI28" s="338">
        <f t="shared" si="100"/>
        <v>0</v>
      </c>
      <c r="EJ28" s="338" t="str">
        <f t="shared" si="101"/>
        <v/>
      </c>
      <c r="EK28" s="338">
        <f t="shared" si="101"/>
        <v>0</v>
      </c>
      <c r="EL28" s="338">
        <f t="shared" si="102"/>
        <v>0</v>
      </c>
      <c r="EM28" s="94">
        <f t="shared" si="103"/>
        <v>0</v>
      </c>
      <c r="EN28" s="90">
        <f t="shared" si="104"/>
        <v>0</v>
      </c>
      <c r="EO28" s="91">
        <f t="shared" si="105"/>
        <v>0</v>
      </c>
      <c r="EP28" s="89">
        <f t="shared" si="106"/>
        <v>0</v>
      </c>
      <c r="EQ28" s="89">
        <f t="shared" si="107"/>
        <v>0</v>
      </c>
      <c r="ER28" s="89">
        <f t="shared" si="108"/>
        <v>0</v>
      </c>
      <c r="ES28" s="89">
        <f t="shared" si="109"/>
        <v>0</v>
      </c>
      <c r="ET28" s="89">
        <f t="shared" si="110"/>
        <v>0</v>
      </c>
      <c r="EU28" s="89">
        <f t="shared" si="111"/>
        <v>0</v>
      </c>
      <c r="EV28" s="89" t="str">
        <f t="shared" si="112"/>
        <v/>
      </c>
      <c r="EW28" s="89">
        <f t="shared" si="112"/>
        <v>0</v>
      </c>
      <c r="EX28" s="94">
        <f t="shared" si="113"/>
        <v>0</v>
      </c>
      <c r="EY28" s="94">
        <f t="shared" si="114"/>
        <v>0</v>
      </c>
      <c r="EZ28" s="90">
        <f t="shared" si="115"/>
        <v>0</v>
      </c>
      <c r="FA28" s="91">
        <f t="shared" si="28"/>
        <v>0</v>
      </c>
      <c r="FB28" s="89">
        <f t="shared" si="29"/>
        <v>0</v>
      </c>
      <c r="FC28" s="89">
        <f t="shared" si="30"/>
        <v>0</v>
      </c>
      <c r="FD28" s="89">
        <f t="shared" si="31"/>
        <v>0</v>
      </c>
      <c r="FE28" s="89">
        <f t="shared" si="32"/>
        <v>0</v>
      </c>
      <c r="FF28" s="89">
        <f t="shared" si="116"/>
        <v>0</v>
      </c>
      <c r="FG28" s="89">
        <f t="shared" si="33"/>
        <v>0</v>
      </c>
      <c r="FH28" s="89" t="str">
        <f t="shared" si="34"/>
        <v/>
      </c>
      <c r="FI28" s="89">
        <f t="shared" si="34"/>
        <v>0</v>
      </c>
      <c r="FJ28" s="94">
        <f t="shared" si="35"/>
        <v>0</v>
      </c>
      <c r="FK28" s="94">
        <f t="shared" si="36"/>
        <v>0</v>
      </c>
      <c r="FL28" s="90">
        <f t="shared" si="37"/>
        <v>0</v>
      </c>
      <c r="FM28" s="672"/>
    </row>
    <row r="29" spans="1:169" ht="38.25" customHeight="1">
      <c r="A29" s="13">
        <f t="shared" si="38"/>
        <v>0</v>
      </c>
      <c r="B29" s="35">
        <v>21</v>
      </c>
      <c r="C29" s="333">
        <v>21</v>
      </c>
      <c r="D29" s="6">
        <f t="shared" si="39"/>
        <v>0</v>
      </c>
      <c r="E29" s="79">
        <f>'Data Paste From Shala Darpan'!D22</f>
        <v>0</v>
      </c>
      <c r="F29" s="432" t="str">
        <f t="shared" si="117"/>
        <v/>
      </c>
      <c r="G29" s="78">
        <f>IF(E29="","",'Data Paste From Shala Darpan'!L22)</f>
        <v>0</v>
      </c>
      <c r="H29" s="79">
        <f>IF(E29="","",'Data Paste From Shala Darpan'!F22)</f>
        <v>0</v>
      </c>
      <c r="I29" s="79">
        <f>IF(E29="","",'Data Paste From Shala Darpan'!H22)</f>
        <v>0</v>
      </c>
      <c r="J29" s="79">
        <f>IF(E29="","",'Data Paste From Shala Darpan'!I22)</f>
        <v>0</v>
      </c>
      <c r="K29" s="452">
        <f>IF(E29="","",'Data Paste From Shala Darpan'!K22)</f>
        <v>0</v>
      </c>
      <c r="L29" s="213">
        <f t="shared" si="40"/>
        <v>280</v>
      </c>
      <c r="M29" s="174"/>
      <c r="N29" s="175" t="str">
        <f t="shared" si="41"/>
        <v/>
      </c>
      <c r="O29" s="219" t="str">
        <f t="shared" si="42"/>
        <v/>
      </c>
      <c r="P29" s="688"/>
      <c r="Q29" s="137"/>
      <c r="R29" s="138"/>
      <c r="S29" s="138"/>
      <c r="T29" s="139"/>
      <c r="U29" s="138"/>
      <c r="V29" s="439" t="str">
        <f t="shared" si="43"/>
        <v/>
      </c>
      <c r="W29" s="138"/>
      <c r="X29" s="138"/>
      <c r="Y29" s="193"/>
      <c r="Z29" s="194"/>
      <c r="AA29" s="194"/>
      <c r="AB29" s="195"/>
      <c r="AC29" s="194"/>
      <c r="AD29" s="442" t="str">
        <f t="shared" si="44"/>
        <v/>
      </c>
      <c r="AE29" s="194"/>
      <c r="AF29" s="194"/>
      <c r="AG29" s="241"/>
      <c r="AH29" s="242"/>
      <c r="AI29" s="242"/>
      <c r="AJ29" s="243"/>
      <c r="AK29" s="242"/>
      <c r="AL29" s="409" t="str">
        <f t="shared" si="45"/>
        <v/>
      </c>
      <c r="AM29" s="242"/>
      <c r="AN29" s="242"/>
      <c r="AO29" s="143"/>
      <c r="AP29" s="144"/>
      <c r="AQ29" s="144"/>
      <c r="AR29" s="145"/>
      <c r="AS29" s="144"/>
      <c r="AT29" s="412" t="str">
        <f t="shared" si="46"/>
        <v/>
      </c>
      <c r="AU29" s="144"/>
      <c r="AV29" s="144"/>
      <c r="AW29" s="256"/>
      <c r="AX29" s="257"/>
      <c r="AY29" s="257"/>
      <c r="AZ29" s="258"/>
      <c r="BA29" s="257"/>
      <c r="BB29" s="415" t="str">
        <f t="shared" si="47"/>
        <v/>
      </c>
      <c r="BC29" s="257"/>
      <c r="BD29" s="257"/>
      <c r="BE29" s="294"/>
      <c r="BF29" s="295"/>
      <c r="BG29" s="295"/>
      <c r="BH29" s="296"/>
      <c r="BI29" s="295"/>
      <c r="BJ29" s="418" t="str">
        <f t="shared" si="48"/>
        <v/>
      </c>
      <c r="BK29" s="295"/>
      <c r="BL29" s="295"/>
      <c r="BM29" s="256"/>
      <c r="BN29" s="257"/>
      <c r="BO29" s="257"/>
      <c r="BP29" s="258"/>
      <c r="BQ29" s="257"/>
      <c r="BR29" s="415" t="str">
        <f t="shared" si="49"/>
        <v/>
      </c>
      <c r="BS29" s="257"/>
      <c r="BT29" s="257"/>
      <c r="BU29" s="265">
        <v>0</v>
      </c>
      <c r="BV29" s="266">
        <v>0</v>
      </c>
      <c r="BW29" s="273">
        <v>0</v>
      </c>
      <c r="BX29" s="274">
        <v>0</v>
      </c>
      <c r="BY29" s="281">
        <v>0</v>
      </c>
      <c r="BZ29" s="282">
        <v>0</v>
      </c>
      <c r="CA29" s="202">
        <v>0</v>
      </c>
      <c r="CB29" s="203">
        <v>0</v>
      </c>
      <c r="CC29" s="203">
        <v>0</v>
      </c>
      <c r="CD29" s="150">
        <v>0</v>
      </c>
      <c r="CE29" s="151">
        <v>0</v>
      </c>
      <c r="CF29" s="300">
        <v>0</v>
      </c>
      <c r="CG29" s="91">
        <f t="shared" si="50"/>
        <v>0</v>
      </c>
      <c r="CH29" s="89">
        <f t="shared" si="51"/>
        <v>0</v>
      </c>
      <c r="CI29" s="89">
        <f t="shared" si="52"/>
        <v>0</v>
      </c>
      <c r="CJ29" s="89">
        <f t="shared" si="53"/>
        <v>0</v>
      </c>
      <c r="CK29" s="89">
        <f t="shared" si="54"/>
        <v>0</v>
      </c>
      <c r="CL29" s="89">
        <f t="shared" si="55"/>
        <v>0</v>
      </c>
      <c r="CM29" s="89">
        <f t="shared" si="56"/>
        <v>0</v>
      </c>
      <c r="CN29" s="89" t="str">
        <f t="shared" si="57"/>
        <v/>
      </c>
      <c r="CO29" s="89">
        <f t="shared" si="57"/>
        <v>0</v>
      </c>
      <c r="CP29" s="94">
        <f t="shared" si="58"/>
        <v>0</v>
      </c>
      <c r="CQ29" s="94">
        <f t="shared" si="59"/>
        <v>0</v>
      </c>
      <c r="CR29" s="90">
        <f t="shared" si="60"/>
        <v>0</v>
      </c>
      <c r="CS29" s="91">
        <f t="shared" si="61"/>
        <v>0</v>
      </c>
      <c r="CT29" s="89">
        <f t="shared" si="62"/>
        <v>0</v>
      </c>
      <c r="CU29" s="89">
        <f t="shared" si="63"/>
        <v>0</v>
      </c>
      <c r="CV29" s="89">
        <f t="shared" si="64"/>
        <v>0</v>
      </c>
      <c r="CW29" s="89">
        <f t="shared" si="65"/>
        <v>0</v>
      </c>
      <c r="CX29" s="89">
        <f t="shared" si="66"/>
        <v>0</v>
      </c>
      <c r="CY29" s="89">
        <f t="shared" si="67"/>
        <v>0</v>
      </c>
      <c r="CZ29" s="89" t="str">
        <f t="shared" si="68"/>
        <v/>
      </c>
      <c r="DA29" s="89">
        <f t="shared" si="68"/>
        <v>0</v>
      </c>
      <c r="DB29" s="94">
        <f t="shared" si="69"/>
        <v>0</v>
      </c>
      <c r="DC29" s="94">
        <f t="shared" si="70"/>
        <v>0</v>
      </c>
      <c r="DD29" s="90">
        <f t="shared" si="71"/>
        <v>0</v>
      </c>
      <c r="DE29" s="91">
        <f t="shared" si="72"/>
        <v>0</v>
      </c>
      <c r="DF29" s="89">
        <f t="shared" si="73"/>
        <v>0</v>
      </c>
      <c r="DG29" s="89">
        <f t="shared" si="74"/>
        <v>0</v>
      </c>
      <c r="DH29" s="89">
        <f t="shared" si="75"/>
        <v>0</v>
      </c>
      <c r="DI29" s="89">
        <f t="shared" si="76"/>
        <v>0</v>
      </c>
      <c r="DJ29" s="89">
        <f t="shared" si="77"/>
        <v>0</v>
      </c>
      <c r="DK29" s="89">
        <f t="shared" si="78"/>
        <v>0</v>
      </c>
      <c r="DL29" s="89" t="str">
        <f t="shared" si="79"/>
        <v/>
      </c>
      <c r="DM29" s="89">
        <f t="shared" si="79"/>
        <v>0</v>
      </c>
      <c r="DN29" s="94">
        <f t="shared" si="80"/>
        <v>0</v>
      </c>
      <c r="DO29" s="94">
        <f t="shared" si="81"/>
        <v>0</v>
      </c>
      <c r="DP29" s="90">
        <f t="shared" si="82"/>
        <v>0</v>
      </c>
      <c r="DQ29" s="91">
        <f t="shared" si="83"/>
        <v>0</v>
      </c>
      <c r="DR29" s="91">
        <f t="shared" si="84"/>
        <v>0</v>
      </c>
      <c r="DS29" s="91">
        <f t="shared" si="85"/>
        <v>0</v>
      </c>
      <c r="DT29" s="91">
        <f t="shared" si="86"/>
        <v>0</v>
      </c>
      <c r="DU29" s="89">
        <f t="shared" si="87"/>
        <v>0</v>
      </c>
      <c r="DV29" s="89">
        <f t="shared" si="88"/>
        <v>0</v>
      </c>
      <c r="DW29" s="89">
        <f t="shared" si="89"/>
        <v>0</v>
      </c>
      <c r="DX29" s="89" t="str">
        <f t="shared" si="90"/>
        <v/>
      </c>
      <c r="DY29" s="89">
        <f t="shared" si="90"/>
        <v>0</v>
      </c>
      <c r="DZ29" s="89">
        <f t="shared" si="91"/>
        <v>0</v>
      </c>
      <c r="EA29" s="94">
        <f t="shared" si="92"/>
        <v>0</v>
      </c>
      <c r="EB29" s="90">
        <f t="shared" si="93"/>
        <v>0</v>
      </c>
      <c r="EC29" s="337">
        <f t="shared" si="94"/>
        <v>0</v>
      </c>
      <c r="ED29" s="338">
        <f t="shared" si="95"/>
        <v>0</v>
      </c>
      <c r="EE29" s="338">
        <f t="shared" si="96"/>
        <v>0</v>
      </c>
      <c r="EF29" s="338">
        <f t="shared" si="97"/>
        <v>0</v>
      </c>
      <c r="EG29" s="89">
        <f t="shared" si="98"/>
        <v>0</v>
      </c>
      <c r="EH29" s="89">
        <f t="shared" si="99"/>
        <v>0</v>
      </c>
      <c r="EI29" s="338">
        <f t="shared" si="100"/>
        <v>0</v>
      </c>
      <c r="EJ29" s="338" t="str">
        <f t="shared" si="101"/>
        <v/>
      </c>
      <c r="EK29" s="338">
        <f t="shared" si="101"/>
        <v>0</v>
      </c>
      <c r="EL29" s="338">
        <f t="shared" si="102"/>
        <v>0</v>
      </c>
      <c r="EM29" s="94">
        <f t="shared" si="103"/>
        <v>0</v>
      </c>
      <c r="EN29" s="90">
        <f t="shared" si="104"/>
        <v>0</v>
      </c>
      <c r="EO29" s="91">
        <f t="shared" si="105"/>
        <v>0</v>
      </c>
      <c r="EP29" s="89">
        <f t="shared" si="106"/>
        <v>0</v>
      </c>
      <c r="EQ29" s="89">
        <f t="shared" si="107"/>
        <v>0</v>
      </c>
      <c r="ER29" s="89">
        <f t="shared" si="108"/>
        <v>0</v>
      </c>
      <c r="ES29" s="89">
        <f t="shared" si="109"/>
        <v>0</v>
      </c>
      <c r="ET29" s="89">
        <f t="shared" si="110"/>
        <v>0</v>
      </c>
      <c r="EU29" s="89">
        <f t="shared" si="111"/>
        <v>0</v>
      </c>
      <c r="EV29" s="89" t="str">
        <f t="shared" si="112"/>
        <v/>
      </c>
      <c r="EW29" s="89">
        <f t="shared" si="112"/>
        <v>0</v>
      </c>
      <c r="EX29" s="94">
        <f t="shared" si="113"/>
        <v>0</v>
      </c>
      <c r="EY29" s="94">
        <f t="shared" si="114"/>
        <v>0</v>
      </c>
      <c r="EZ29" s="90">
        <f t="shared" si="115"/>
        <v>0</v>
      </c>
      <c r="FA29" s="91">
        <f t="shared" si="28"/>
        <v>0</v>
      </c>
      <c r="FB29" s="89">
        <f t="shared" si="29"/>
        <v>0</v>
      </c>
      <c r="FC29" s="89">
        <f t="shared" si="30"/>
        <v>0</v>
      </c>
      <c r="FD29" s="89">
        <f t="shared" si="31"/>
        <v>0</v>
      </c>
      <c r="FE29" s="89">
        <f t="shared" si="32"/>
        <v>0</v>
      </c>
      <c r="FF29" s="89">
        <f t="shared" si="116"/>
        <v>0</v>
      </c>
      <c r="FG29" s="89">
        <f t="shared" si="33"/>
        <v>0</v>
      </c>
      <c r="FH29" s="89" t="str">
        <f t="shared" si="34"/>
        <v/>
      </c>
      <c r="FI29" s="89">
        <f t="shared" si="34"/>
        <v>0</v>
      </c>
      <c r="FJ29" s="94">
        <f t="shared" si="35"/>
        <v>0</v>
      </c>
      <c r="FK29" s="94">
        <f t="shared" si="36"/>
        <v>0</v>
      </c>
      <c r="FL29" s="90">
        <f t="shared" si="37"/>
        <v>0</v>
      </c>
      <c r="FM29" s="672"/>
    </row>
    <row r="30" spans="1:169" ht="38.25" customHeight="1">
      <c r="A30" s="13">
        <f t="shared" si="38"/>
        <v>0</v>
      </c>
      <c r="B30" s="35">
        <v>22</v>
      </c>
      <c r="C30" s="334">
        <v>22</v>
      </c>
      <c r="D30" s="6">
        <f t="shared" si="39"/>
        <v>0</v>
      </c>
      <c r="E30" s="79">
        <f>'Data Paste From Shala Darpan'!D23</f>
        <v>0</v>
      </c>
      <c r="F30" s="432" t="str">
        <f t="shared" si="117"/>
        <v/>
      </c>
      <c r="G30" s="78">
        <f>IF(E30="","",'Data Paste From Shala Darpan'!L23)</f>
        <v>0</v>
      </c>
      <c r="H30" s="79">
        <f>IF(E30="","",'Data Paste From Shala Darpan'!F23)</f>
        <v>0</v>
      </c>
      <c r="I30" s="79">
        <f>IF(E30="","",'Data Paste From Shala Darpan'!H23)</f>
        <v>0</v>
      </c>
      <c r="J30" s="79">
        <f>IF(E30="","",'Data Paste From Shala Darpan'!I23)</f>
        <v>0</v>
      </c>
      <c r="K30" s="452">
        <f>IF(E30="","",'Data Paste From Shala Darpan'!K23)</f>
        <v>0</v>
      </c>
      <c r="L30" s="213">
        <f t="shared" si="40"/>
        <v>280</v>
      </c>
      <c r="M30" s="174"/>
      <c r="N30" s="175" t="str">
        <f t="shared" si="41"/>
        <v/>
      </c>
      <c r="O30" s="219" t="str">
        <f t="shared" si="42"/>
        <v/>
      </c>
      <c r="P30" s="688"/>
      <c r="Q30" s="137"/>
      <c r="R30" s="138"/>
      <c r="S30" s="138"/>
      <c r="T30" s="139"/>
      <c r="U30" s="138"/>
      <c r="V30" s="439" t="str">
        <f t="shared" si="43"/>
        <v/>
      </c>
      <c r="W30" s="138"/>
      <c r="X30" s="138"/>
      <c r="Y30" s="193"/>
      <c r="Z30" s="194"/>
      <c r="AA30" s="194"/>
      <c r="AB30" s="195"/>
      <c r="AC30" s="194"/>
      <c r="AD30" s="442" t="str">
        <f t="shared" si="44"/>
        <v/>
      </c>
      <c r="AE30" s="194"/>
      <c r="AF30" s="194"/>
      <c r="AG30" s="241"/>
      <c r="AH30" s="242"/>
      <c r="AI30" s="242"/>
      <c r="AJ30" s="243"/>
      <c r="AK30" s="242"/>
      <c r="AL30" s="409" t="str">
        <f t="shared" si="45"/>
        <v/>
      </c>
      <c r="AM30" s="242"/>
      <c r="AN30" s="242"/>
      <c r="AO30" s="143"/>
      <c r="AP30" s="144"/>
      <c r="AQ30" s="144"/>
      <c r="AR30" s="145"/>
      <c r="AS30" s="144"/>
      <c r="AT30" s="412" t="str">
        <f t="shared" si="46"/>
        <v/>
      </c>
      <c r="AU30" s="144"/>
      <c r="AV30" s="144"/>
      <c r="AW30" s="256"/>
      <c r="AX30" s="257"/>
      <c r="AY30" s="257"/>
      <c r="AZ30" s="258"/>
      <c r="BA30" s="257"/>
      <c r="BB30" s="415" t="str">
        <f t="shared" si="47"/>
        <v/>
      </c>
      <c r="BC30" s="257"/>
      <c r="BD30" s="257"/>
      <c r="BE30" s="294"/>
      <c r="BF30" s="295"/>
      <c r="BG30" s="295"/>
      <c r="BH30" s="296"/>
      <c r="BI30" s="295"/>
      <c r="BJ30" s="418" t="str">
        <f t="shared" si="48"/>
        <v/>
      </c>
      <c r="BK30" s="295"/>
      <c r="BL30" s="295"/>
      <c r="BM30" s="256"/>
      <c r="BN30" s="257"/>
      <c r="BO30" s="257"/>
      <c r="BP30" s="258"/>
      <c r="BQ30" s="257"/>
      <c r="BR30" s="415" t="str">
        <f t="shared" si="49"/>
        <v/>
      </c>
      <c r="BS30" s="257"/>
      <c r="BT30" s="257"/>
      <c r="BU30" s="265">
        <v>0</v>
      </c>
      <c r="BV30" s="266">
        <v>0</v>
      </c>
      <c r="BW30" s="273">
        <v>0</v>
      </c>
      <c r="BX30" s="274">
        <v>0</v>
      </c>
      <c r="BY30" s="281">
        <v>0</v>
      </c>
      <c r="BZ30" s="282">
        <v>0</v>
      </c>
      <c r="CA30" s="202">
        <v>0</v>
      </c>
      <c r="CB30" s="203">
        <v>0</v>
      </c>
      <c r="CC30" s="203">
        <v>0</v>
      </c>
      <c r="CD30" s="150">
        <v>0</v>
      </c>
      <c r="CE30" s="151">
        <v>0</v>
      </c>
      <c r="CF30" s="300">
        <v>0</v>
      </c>
      <c r="CG30" s="91">
        <f t="shared" si="50"/>
        <v>0</v>
      </c>
      <c r="CH30" s="89">
        <f t="shared" si="51"/>
        <v>0</v>
      </c>
      <c r="CI30" s="89">
        <f t="shared" si="52"/>
        <v>0</v>
      </c>
      <c r="CJ30" s="89">
        <f t="shared" si="53"/>
        <v>0</v>
      </c>
      <c r="CK30" s="89">
        <f t="shared" si="54"/>
        <v>0</v>
      </c>
      <c r="CL30" s="89">
        <f t="shared" si="55"/>
        <v>0</v>
      </c>
      <c r="CM30" s="89">
        <f t="shared" si="56"/>
        <v>0</v>
      </c>
      <c r="CN30" s="89" t="str">
        <f t="shared" si="57"/>
        <v/>
      </c>
      <c r="CO30" s="89">
        <f t="shared" si="57"/>
        <v>0</v>
      </c>
      <c r="CP30" s="94">
        <f t="shared" si="58"/>
        <v>0</v>
      </c>
      <c r="CQ30" s="94">
        <f t="shared" si="59"/>
        <v>0</v>
      </c>
      <c r="CR30" s="90">
        <f t="shared" si="60"/>
        <v>0</v>
      </c>
      <c r="CS30" s="91">
        <f t="shared" si="61"/>
        <v>0</v>
      </c>
      <c r="CT30" s="89">
        <f t="shared" si="62"/>
        <v>0</v>
      </c>
      <c r="CU30" s="89">
        <f t="shared" si="63"/>
        <v>0</v>
      </c>
      <c r="CV30" s="89">
        <f t="shared" si="64"/>
        <v>0</v>
      </c>
      <c r="CW30" s="89">
        <f t="shared" si="65"/>
        <v>0</v>
      </c>
      <c r="CX30" s="89">
        <f t="shared" si="66"/>
        <v>0</v>
      </c>
      <c r="CY30" s="89">
        <f t="shared" si="67"/>
        <v>0</v>
      </c>
      <c r="CZ30" s="89" t="str">
        <f t="shared" si="68"/>
        <v/>
      </c>
      <c r="DA30" s="89">
        <f t="shared" si="68"/>
        <v>0</v>
      </c>
      <c r="DB30" s="94">
        <f t="shared" si="69"/>
        <v>0</v>
      </c>
      <c r="DC30" s="94">
        <f t="shared" si="70"/>
        <v>0</v>
      </c>
      <c r="DD30" s="90">
        <f t="shared" si="71"/>
        <v>0</v>
      </c>
      <c r="DE30" s="91">
        <f t="shared" si="72"/>
        <v>0</v>
      </c>
      <c r="DF30" s="89">
        <f t="shared" si="73"/>
        <v>0</v>
      </c>
      <c r="DG30" s="89">
        <f t="shared" si="74"/>
        <v>0</v>
      </c>
      <c r="DH30" s="89">
        <f t="shared" si="75"/>
        <v>0</v>
      </c>
      <c r="DI30" s="89">
        <f t="shared" si="76"/>
        <v>0</v>
      </c>
      <c r="DJ30" s="89">
        <f t="shared" si="77"/>
        <v>0</v>
      </c>
      <c r="DK30" s="89">
        <f t="shared" si="78"/>
        <v>0</v>
      </c>
      <c r="DL30" s="89" t="str">
        <f t="shared" si="79"/>
        <v/>
      </c>
      <c r="DM30" s="89">
        <f t="shared" si="79"/>
        <v>0</v>
      </c>
      <c r="DN30" s="94">
        <f t="shared" si="80"/>
        <v>0</v>
      </c>
      <c r="DO30" s="94">
        <f t="shared" si="81"/>
        <v>0</v>
      </c>
      <c r="DP30" s="90">
        <f t="shared" si="82"/>
        <v>0</v>
      </c>
      <c r="DQ30" s="91">
        <f t="shared" si="83"/>
        <v>0</v>
      </c>
      <c r="DR30" s="91">
        <f t="shared" si="84"/>
        <v>0</v>
      </c>
      <c r="DS30" s="91">
        <f t="shared" si="85"/>
        <v>0</v>
      </c>
      <c r="DT30" s="91">
        <f t="shared" si="86"/>
        <v>0</v>
      </c>
      <c r="DU30" s="89">
        <f t="shared" si="87"/>
        <v>0</v>
      </c>
      <c r="DV30" s="89">
        <f t="shared" si="88"/>
        <v>0</v>
      </c>
      <c r="DW30" s="89">
        <f t="shared" si="89"/>
        <v>0</v>
      </c>
      <c r="DX30" s="89" t="str">
        <f t="shared" si="90"/>
        <v/>
      </c>
      <c r="DY30" s="89">
        <f t="shared" si="90"/>
        <v>0</v>
      </c>
      <c r="DZ30" s="89">
        <f t="shared" si="91"/>
        <v>0</v>
      </c>
      <c r="EA30" s="94">
        <f t="shared" si="92"/>
        <v>0</v>
      </c>
      <c r="EB30" s="90">
        <f t="shared" si="93"/>
        <v>0</v>
      </c>
      <c r="EC30" s="337">
        <f t="shared" si="94"/>
        <v>0</v>
      </c>
      <c r="ED30" s="338">
        <f t="shared" si="95"/>
        <v>0</v>
      </c>
      <c r="EE30" s="338">
        <f t="shared" si="96"/>
        <v>0</v>
      </c>
      <c r="EF30" s="338">
        <f t="shared" si="97"/>
        <v>0</v>
      </c>
      <c r="EG30" s="89">
        <f t="shared" si="98"/>
        <v>0</v>
      </c>
      <c r="EH30" s="89">
        <f t="shared" si="99"/>
        <v>0</v>
      </c>
      <c r="EI30" s="338">
        <f t="shared" si="100"/>
        <v>0</v>
      </c>
      <c r="EJ30" s="338" t="str">
        <f t="shared" si="101"/>
        <v/>
      </c>
      <c r="EK30" s="338">
        <f t="shared" si="101"/>
        <v>0</v>
      </c>
      <c r="EL30" s="338">
        <f t="shared" si="102"/>
        <v>0</v>
      </c>
      <c r="EM30" s="94">
        <f t="shared" si="103"/>
        <v>0</v>
      </c>
      <c r="EN30" s="90">
        <f t="shared" si="104"/>
        <v>0</v>
      </c>
      <c r="EO30" s="91">
        <f t="shared" si="105"/>
        <v>0</v>
      </c>
      <c r="EP30" s="89">
        <f t="shared" si="106"/>
        <v>0</v>
      </c>
      <c r="EQ30" s="89">
        <f t="shared" si="107"/>
        <v>0</v>
      </c>
      <c r="ER30" s="89">
        <f t="shared" si="108"/>
        <v>0</v>
      </c>
      <c r="ES30" s="89">
        <f t="shared" si="109"/>
        <v>0</v>
      </c>
      <c r="ET30" s="89">
        <f t="shared" si="110"/>
        <v>0</v>
      </c>
      <c r="EU30" s="89">
        <f t="shared" si="111"/>
        <v>0</v>
      </c>
      <c r="EV30" s="89" t="str">
        <f t="shared" si="112"/>
        <v/>
      </c>
      <c r="EW30" s="89">
        <f t="shared" si="112"/>
        <v>0</v>
      </c>
      <c r="EX30" s="94">
        <f t="shared" si="113"/>
        <v>0</v>
      </c>
      <c r="EY30" s="94">
        <f t="shared" si="114"/>
        <v>0</v>
      </c>
      <c r="EZ30" s="90">
        <f t="shared" si="115"/>
        <v>0</v>
      </c>
      <c r="FA30" s="91">
        <f t="shared" si="28"/>
        <v>0</v>
      </c>
      <c r="FB30" s="89">
        <f t="shared" si="29"/>
        <v>0</v>
      </c>
      <c r="FC30" s="89">
        <f t="shared" si="30"/>
        <v>0</v>
      </c>
      <c r="FD30" s="89">
        <f t="shared" si="31"/>
        <v>0</v>
      </c>
      <c r="FE30" s="89">
        <f t="shared" si="32"/>
        <v>0</v>
      </c>
      <c r="FF30" s="89">
        <f t="shared" si="116"/>
        <v>0</v>
      </c>
      <c r="FG30" s="89">
        <f t="shared" si="33"/>
        <v>0</v>
      </c>
      <c r="FH30" s="89" t="str">
        <f t="shared" si="34"/>
        <v/>
      </c>
      <c r="FI30" s="89">
        <f t="shared" si="34"/>
        <v>0</v>
      </c>
      <c r="FJ30" s="94">
        <f t="shared" si="35"/>
        <v>0</v>
      </c>
      <c r="FK30" s="94">
        <f t="shared" si="36"/>
        <v>0</v>
      </c>
      <c r="FL30" s="90">
        <f t="shared" si="37"/>
        <v>0</v>
      </c>
      <c r="FM30" s="672"/>
    </row>
    <row r="31" spans="1:169" ht="38.25" customHeight="1">
      <c r="A31" s="13">
        <f t="shared" si="38"/>
        <v>0</v>
      </c>
      <c r="B31" s="35">
        <v>23</v>
      </c>
      <c r="C31" s="333">
        <v>23</v>
      </c>
      <c r="D31" s="6">
        <f t="shared" si="39"/>
        <v>0</v>
      </c>
      <c r="E31" s="79">
        <f>'Data Paste From Shala Darpan'!D24</f>
        <v>0</v>
      </c>
      <c r="F31" s="432" t="str">
        <f t="shared" si="117"/>
        <v/>
      </c>
      <c r="G31" s="78">
        <f>IF(E31="","",'Data Paste From Shala Darpan'!L24)</f>
        <v>0</v>
      </c>
      <c r="H31" s="79">
        <f>IF(E31="","",'Data Paste From Shala Darpan'!F24)</f>
        <v>0</v>
      </c>
      <c r="I31" s="79">
        <f>IF(E31="","",'Data Paste From Shala Darpan'!H24)</f>
        <v>0</v>
      </c>
      <c r="J31" s="79">
        <f>IF(E31="","",'Data Paste From Shala Darpan'!I24)</f>
        <v>0</v>
      </c>
      <c r="K31" s="452">
        <f>IF(E31="","",'Data Paste From Shala Darpan'!K24)</f>
        <v>0</v>
      </c>
      <c r="L31" s="213">
        <f t="shared" si="40"/>
        <v>280</v>
      </c>
      <c r="M31" s="174"/>
      <c r="N31" s="175" t="str">
        <f t="shared" si="41"/>
        <v/>
      </c>
      <c r="O31" s="219" t="str">
        <f t="shared" si="42"/>
        <v/>
      </c>
      <c r="P31" s="688"/>
      <c r="Q31" s="137"/>
      <c r="R31" s="138"/>
      <c r="S31" s="138"/>
      <c r="T31" s="139"/>
      <c r="U31" s="138"/>
      <c r="V31" s="439" t="str">
        <f t="shared" si="43"/>
        <v/>
      </c>
      <c r="W31" s="138"/>
      <c r="X31" s="138"/>
      <c r="Y31" s="193"/>
      <c r="Z31" s="194"/>
      <c r="AA31" s="194"/>
      <c r="AB31" s="195"/>
      <c r="AC31" s="194"/>
      <c r="AD31" s="442" t="str">
        <f t="shared" si="44"/>
        <v/>
      </c>
      <c r="AE31" s="194"/>
      <c r="AF31" s="194"/>
      <c r="AG31" s="241"/>
      <c r="AH31" s="242"/>
      <c r="AI31" s="242"/>
      <c r="AJ31" s="243"/>
      <c r="AK31" s="242"/>
      <c r="AL31" s="409" t="str">
        <f t="shared" si="45"/>
        <v/>
      </c>
      <c r="AM31" s="242"/>
      <c r="AN31" s="242"/>
      <c r="AO31" s="143"/>
      <c r="AP31" s="144"/>
      <c r="AQ31" s="144"/>
      <c r="AR31" s="145"/>
      <c r="AS31" s="144"/>
      <c r="AT31" s="412" t="str">
        <f t="shared" si="46"/>
        <v/>
      </c>
      <c r="AU31" s="144"/>
      <c r="AV31" s="144"/>
      <c r="AW31" s="256"/>
      <c r="AX31" s="257"/>
      <c r="AY31" s="257"/>
      <c r="AZ31" s="258"/>
      <c r="BA31" s="257"/>
      <c r="BB31" s="415" t="str">
        <f t="shared" si="47"/>
        <v/>
      </c>
      <c r="BC31" s="257"/>
      <c r="BD31" s="257"/>
      <c r="BE31" s="294"/>
      <c r="BF31" s="295"/>
      <c r="BG31" s="295"/>
      <c r="BH31" s="296"/>
      <c r="BI31" s="295"/>
      <c r="BJ31" s="418" t="str">
        <f t="shared" si="48"/>
        <v/>
      </c>
      <c r="BK31" s="295"/>
      <c r="BL31" s="295"/>
      <c r="BM31" s="256"/>
      <c r="BN31" s="257"/>
      <c r="BO31" s="257"/>
      <c r="BP31" s="258"/>
      <c r="BQ31" s="257"/>
      <c r="BR31" s="415" t="str">
        <f t="shared" si="49"/>
        <v/>
      </c>
      <c r="BS31" s="257"/>
      <c r="BT31" s="257"/>
      <c r="BU31" s="265">
        <v>0</v>
      </c>
      <c r="BV31" s="266">
        <v>0</v>
      </c>
      <c r="BW31" s="273">
        <v>0</v>
      </c>
      <c r="BX31" s="274">
        <v>0</v>
      </c>
      <c r="BY31" s="281">
        <v>0</v>
      </c>
      <c r="BZ31" s="282">
        <v>0</v>
      </c>
      <c r="CA31" s="202">
        <v>0</v>
      </c>
      <c r="CB31" s="203">
        <v>0</v>
      </c>
      <c r="CC31" s="203">
        <v>0</v>
      </c>
      <c r="CD31" s="150">
        <v>0</v>
      </c>
      <c r="CE31" s="151">
        <v>0</v>
      </c>
      <c r="CF31" s="300">
        <v>0</v>
      </c>
      <c r="CG31" s="91">
        <f t="shared" si="50"/>
        <v>0</v>
      </c>
      <c r="CH31" s="89">
        <f t="shared" si="51"/>
        <v>0</v>
      </c>
      <c r="CI31" s="89">
        <f t="shared" si="52"/>
        <v>0</v>
      </c>
      <c r="CJ31" s="89">
        <f t="shared" si="53"/>
        <v>0</v>
      </c>
      <c r="CK31" s="89">
        <f t="shared" si="54"/>
        <v>0</v>
      </c>
      <c r="CL31" s="89">
        <f t="shared" si="55"/>
        <v>0</v>
      </c>
      <c r="CM31" s="89">
        <f t="shared" si="56"/>
        <v>0</v>
      </c>
      <c r="CN31" s="89" t="str">
        <f t="shared" si="57"/>
        <v/>
      </c>
      <c r="CO31" s="89">
        <f t="shared" si="57"/>
        <v>0</v>
      </c>
      <c r="CP31" s="94">
        <f t="shared" si="58"/>
        <v>0</v>
      </c>
      <c r="CQ31" s="94">
        <f t="shared" si="59"/>
        <v>0</v>
      </c>
      <c r="CR31" s="90">
        <f t="shared" si="60"/>
        <v>0</v>
      </c>
      <c r="CS31" s="91">
        <f t="shared" si="61"/>
        <v>0</v>
      </c>
      <c r="CT31" s="89">
        <f t="shared" si="62"/>
        <v>0</v>
      </c>
      <c r="CU31" s="89">
        <f t="shared" si="63"/>
        <v>0</v>
      </c>
      <c r="CV31" s="89">
        <f t="shared" si="64"/>
        <v>0</v>
      </c>
      <c r="CW31" s="89">
        <f t="shared" si="65"/>
        <v>0</v>
      </c>
      <c r="CX31" s="89">
        <f t="shared" si="66"/>
        <v>0</v>
      </c>
      <c r="CY31" s="89">
        <f t="shared" si="67"/>
        <v>0</v>
      </c>
      <c r="CZ31" s="89" t="str">
        <f t="shared" si="68"/>
        <v/>
      </c>
      <c r="DA31" s="89">
        <f t="shared" si="68"/>
        <v>0</v>
      </c>
      <c r="DB31" s="94">
        <f t="shared" si="69"/>
        <v>0</v>
      </c>
      <c r="DC31" s="94">
        <f t="shared" si="70"/>
        <v>0</v>
      </c>
      <c r="DD31" s="90">
        <f t="shared" si="71"/>
        <v>0</v>
      </c>
      <c r="DE31" s="91">
        <f t="shared" si="72"/>
        <v>0</v>
      </c>
      <c r="DF31" s="89">
        <f t="shared" si="73"/>
        <v>0</v>
      </c>
      <c r="DG31" s="89">
        <f t="shared" si="74"/>
        <v>0</v>
      </c>
      <c r="DH31" s="89">
        <f t="shared" si="75"/>
        <v>0</v>
      </c>
      <c r="DI31" s="89">
        <f t="shared" si="76"/>
        <v>0</v>
      </c>
      <c r="DJ31" s="89">
        <f t="shared" si="77"/>
        <v>0</v>
      </c>
      <c r="DK31" s="89">
        <f t="shared" si="78"/>
        <v>0</v>
      </c>
      <c r="DL31" s="89" t="str">
        <f t="shared" si="79"/>
        <v/>
      </c>
      <c r="DM31" s="89">
        <f t="shared" si="79"/>
        <v>0</v>
      </c>
      <c r="DN31" s="94">
        <f t="shared" si="80"/>
        <v>0</v>
      </c>
      <c r="DO31" s="94">
        <f t="shared" si="81"/>
        <v>0</v>
      </c>
      <c r="DP31" s="90">
        <f t="shared" si="82"/>
        <v>0</v>
      </c>
      <c r="DQ31" s="91">
        <f t="shared" si="83"/>
        <v>0</v>
      </c>
      <c r="DR31" s="91">
        <f t="shared" si="84"/>
        <v>0</v>
      </c>
      <c r="DS31" s="91">
        <f t="shared" si="85"/>
        <v>0</v>
      </c>
      <c r="DT31" s="91">
        <f t="shared" si="86"/>
        <v>0</v>
      </c>
      <c r="DU31" s="89">
        <f t="shared" si="87"/>
        <v>0</v>
      </c>
      <c r="DV31" s="89">
        <f t="shared" si="88"/>
        <v>0</v>
      </c>
      <c r="DW31" s="89">
        <f t="shared" si="89"/>
        <v>0</v>
      </c>
      <c r="DX31" s="89" t="str">
        <f t="shared" si="90"/>
        <v/>
      </c>
      <c r="DY31" s="89">
        <f t="shared" si="90"/>
        <v>0</v>
      </c>
      <c r="DZ31" s="89">
        <f t="shared" si="91"/>
        <v>0</v>
      </c>
      <c r="EA31" s="94">
        <f t="shared" si="92"/>
        <v>0</v>
      </c>
      <c r="EB31" s="90">
        <f t="shared" si="93"/>
        <v>0</v>
      </c>
      <c r="EC31" s="337">
        <f t="shared" si="94"/>
        <v>0</v>
      </c>
      <c r="ED31" s="338">
        <f t="shared" si="95"/>
        <v>0</v>
      </c>
      <c r="EE31" s="338">
        <f t="shared" si="96"/>
        <v>0</v>
      </c>
      <c r="EF31" s="338">
        <f t="shared" si="97"/>
        <v>0</v>
      </c>
      <c r="EG31" s="89">
        <f t="shared" si="98"/>
        <v>0</v>
      </c>
      <c r="EH31" s="89">
        <f t="shared" si="99"/>
        <v>0</v>
      </c>
      <c r="EI31" s="338">
        <f t="shared" si="100"/>
        <v>0</v>
      </c>
      <c r="EJ31" s="338" t="str">
        <f t="shared" si="101"/>
        <v/>
      </c>
      <c r="EK31" s="338">
        <f t="shared" si="101"/>
        <v>0</v>
      </c>
      <c r="EL31" s="338">
        <f t="shared" si="102"/>
        <v>0</v>
      </c>
      <c r="EM31" s="94">
        <f t="shared" si="103"/>
        <v>0</v>
      </c>
      <c r="EN31" s="90">
        <f t="shared" si="104"/>
        <v>0</v>
      </c>
      <c r="EO31" s="91">
        <f t="shared" si="105"/>
        <v>0</v>
      </c>
      <c r="EP31" s="89">
        <f t="shared" si="106"/>
        <v>0</v>
      </c>
      <c r="EQ31" s="89">
        <f t="shared" si="107"/>
        <v>0</v>
      </c>
      <c r="ER31" s="89">
        <f t="shared" si="108"/>
        <v>0</v>
      </c>
      <c r="ES31" s="89">
        <f t="shared" si="109"/>
        <v>0</v>
      </c>
      <c r="ET31" s="89">
        <f t="shared" si="110"/>
        <v>0</v>
      </c>
      <c r="EU31" s="89">
        <f t="shared" si="111"/>
        <v>0</v>
      </c>
      <c r="EV31" s="89" t="str">
        <f t="shared" si="112"/>
        <v/>
      </c>
      <c r="EW31" s="89">
        <f t="shared" si="112"/>
        <v>0</v>
      </c>
      <c r="EX31" s="94">
        <f t="shared" si="113"/>
        <v>0</v>
      </c>
      <c r="EY31" s="94">
        <f t="shared" si="114"/>
        <v>0</v>
      </c>
      <c r="EZ31" s="90">
        <f t="shared" si="115"/>
        <v>0</v>
      </c>
      <c r="FA31" s="91">
        <f t="shared" si="28"/>
        <v>0</v>
      </c>
      <c r="FB31" s="89">
        <f t="shared" si="29"/>
        <v>0</v>
      </c>
      <c r="FC31" s="89">
        <f t="shared" si="30"/>
        <v>0</v>
      </c>
      <c r="FD31" s="89">
        <f t="shared" si="31"/>
        <v>0</v>
      </c>
      <c r="FE31" s="89">
        <f t="shared" si="32"/>
        <v>0</v>
      </c>
      <c r="FF31" s="89">
        <f t="shared" si="116"/>
        <v>0</v>
      </c>
      <c r="FG31" s="89">
        <f t="shared" si="33"/>
        <v>0</v>
      </c>
      <c r="FH31" s="89" t="str">
        <f t="shared" si="34"/>
        <v/>
      </c>
      <c r="FI31" s="89">
        <f t="shared" si="34"/>
        <v>0</v>
      </c>
      <c r="FJ31" s="94">
        <f t="shared" si="35"/>
        <v>0</v>
      </c>
      <c r="FK31" s="94">
        <f t="shared" si="36"/>
        <v>0</v>
      </c>
      <c r="FL31" s="90">
        <f t="shared" si="37"/>
        <v>0</v>
      </c>
      <c r="FM31" s="672"/>
    </row>
    <row r="32" spans="1:169" ht="38.25" customHeight="1">
      <c r="A32" s="13">
        <f t="shared" si="38"/>
        <v>0</v>
      </c>
      <c r="B32" s="35">
        <v>24</v>
      </c>
      <c r="C32" s="334">
        <v>24</v>
      </c>
      <c r="D32" s="6">
        <f t="shared" si="39"/>
        <v>0</v>
      </c>
      <c r="E32" s="79">
        <f>'Data Paste From Shala Darpan'!D25</f>
        <v>0</v>
      </c>
      <c r="F32" s="432" t="str">
        <f t="shared" si="117"/>
        <v/>
      </c>
      <c r="G32" s="78">
        <f>IF(E32="","",'Data Paste From Shala Darpan'!L25)</f>
        <v>0</v>
      </c>
      <c r="H32" s="79">
        <f>IF(E32="","",'Data Paste From Shala Darpan'!F25)</f>
        <v>0</v>
      </c>
      <c r="I32" s="79">
        <f>IF(E32="","",'Data Paste From Shala Darpan'!H25)</f>
        <v>0</v>
      </c>
      <c r="J32" s="79">
        <f>IF(E32="","",'Data Paste From Shala Darpan'!I25)</f>
        <v>0</v>
      </c>
      <c r="K32" s="452">
        <f>IF(E32="","",'Data Paste From Shala Darpan'!K25)</f>
        <v>0</v>
      </c>
      <c r="L32" s="213">
        <f t="shared" si="40"/>
        <v>280</v>
      </c>
      <c r="M32" s="174"/>
      <c r="N32" s="175" t="str">
        <f t="shared" si="41"/>
        <v/>
      </c>
      <c r="O32" s="219" t="str">
        <f t="shared" si="42"/>
        <v/>
      </c>
      <c r="P32" s="688"/>
      <c r="Q32" s="137"/>
      <c r="R32" s="138"/>
      <c r="S32" s="138"/>
      <c r="T32" s="139"/>
      <c r="U32" s="138"/>
      <c r="V32" s="439" t="str">
        <f t="shared" si="43"/>
        <v/>
      </c>
      <c r="W32" s="138"/>
      <c r="X32" s="138"/>
      <c r="Y32" s="193"/>
      <c r="Z32" s="194"/>
      <c r="AA32" s="194"/>
      <c r="AB32" s="195"/>
      <c r="AC32" s="194"/>
      <c r="AD32" s="442" t="str">
        <f t="shared" si="44"/>
        <v/>
      </c>
      <c r="AE32" s="194"/>
      <c r="AF32" s="194"/>
      <c r="AG32" s="241"/>
      <c r="AH32" s="242"/>
      <c r="AI32" s="242"/>
      <c r="AJ32" s="243"/>
      <c r="AK32" s="242"/>
      <c r="AL32" s="409" t="str">
        <f t="shared" si="45"/>
        <v/>
      </c>
      <c r="AM32" s="242"/>
      <c r="AN32" s="242"/>
      <c r="AO32" s="143"/>
      <c r="AP32" s="144"/>
      <c r="AQ32" s="144"/>
      <c r="AR32" s="145"/>
      <c r="AS32" s="144"/>
      <c r="AT32" s="412" t="str">
        <f t="shared" si="46"/>
        <v/>
      </c>
      <c r="AU32" s="144"/>
      <c r="AV32" s="144"/>
      <c r="AW32" s="256"/>
      <c r="AX32" s="257"/>
      <c r="AY32" s="257"/>
      <c r="AZ32" s="258"/>
      <c r="BA32" s="257"/>
      <c r="BB32" s="415" t="str">
        <f t="shared" si="47"/>
        <v/>
      </c>
      <c r="BC32" s="257"/>
      <c r="BD32" s="257"/>
      <c r="BE32" s="294"/>
      <c r="BF32" s="295"/>
      <c r="BG32" s="295"/>
      <c r="BH32" s="296"/>
      <c r="BI32" s="295"/>
      <c r="BJ32" s="418" t="str">
        <f t="shared" si="48"/>
        <v/>
      </c>
      <c r="BK32" s="295"/>
      <c r="BL32" s="295"/>
      <c r="BM32" s="256"/>
      <c r="BN32" s="257"/>
      <c r="BO32" s="257"/>
      <c r="BP32" s="258"/>
      <c r="BQ32" s="257"/>
      <c r="BR32" s="415" t="str">
        <f t="shared" si="49"/>
        <v/>
      </c>
      <c r="BS32" s="257"/>
      <c r="BT32" s="257"/>
      <c r="BU32" s="265">
        <v>0</v>
      </c>
      <c r="BV32" s="266">
        <v>0</v>
      </c>
      <c r="BW32" s="273">
        <v>0</v>
      </c>
      <c r="BX32" s="274">
        <v>0</v>
      </c>
      <c r="BY32" s="281">
        <v>0</v>
      </c>
      <c r="BZ32" s="282">
        <v>0</v>
      </c>
      <c r="CA32" s="202">
        <v>0</v>
      </c>
      <c r="CB32" s="203">
        <v>0</v>
      </c>
      <c r="CC32" s="203">
        <v>0</v>
      </c>
      <c r="CD32" s="150">
        <v>0</v>
      </c>
      <c r="CE32" s="151">
        <v>0</v>
      </c>
      <c r="CF32" s="300">
        <v>0</v>
      </c>
      <c r="CG32" s="91">
        <f t="shared" si="50"/>
        <v>0</v>
      </c>
      <c r="CH32" s="89">
        <f t="shared" si="51"/>
        <v>0</v>
      </c>
      <c r="CI32" s="89">
        <f t="shared" si="52"/>
        <v>0</v>
      </c>
      <c r="CJ32" s="89">
        <f t="shared" si="53"/>
        <v>0</v>
      </c>
      <c r="CK32" s="89">
        <f t="shared" si="54"/>
        <v>0</v>
      </c>
      <c r="CL32" s="89">
        <f t="shared" si="55"/>
        <v>0</v>
      </c>
      <c r="CM32" s="89">
        <f t="shared" si="56"/>
        <v>0</v>
      </c>
      <c r="CN32" s="89" t="str">
        <f t="shared" si="57"/>
        <v/>
      </c>
      <c r="CO32" s="89">
        <f t="shared" si="57"/>
        <v>0</v>
      </c>
      <c r="CP32" s="94">
        <f t="shared" si="58"/>
        <v>0</v>
      </c>
      <c r="CQ32" s="94">
        <f t="shared" si="59"/>
        <v>0</v>
      </c>
      <c r="CR32" s="90">
        <f t="shared" si="60"/>
        <v>0</v>
      </c>
      <c r="CS32" s="91">
        <f t="shared" si="61"/>
        <v>0</v>
      </c>
      <c r="CT32" s="89">
        <f t="shared" si="62"/>
        <v>0</v>
      </c>
      <c r="CU32" s="89">
        <f t="shared" si="63"/>
        <v>0</v>
      </c>
      <c r="CV32" s="89">
        <f t="shared" si="64"/>
        <v>0</v>
      </c>
      <c r="CW32" s="89">
        <f t="shared" si="65"/>
        <v>0</v>
      </c>
      <c r="CX32" s="89">
        <f t="shared" si="66"/>
        <v>0</v>
      </c>
      <c r="CY32" s="89">
        <f t="shared" si="67"/>
        <v>0</v>
      </c>
      <c r="CZ32" s="89" t="str">
        <f t="shared" si="68"/>
        <v/>
      </c>
      <c r="DA32" s="89">
        <f t="shared" si="68"/>
        <v>0</v>
      </c>
      <c r="DB32" s="94">
        <f t="shared" si="69"/>
        <v>0</v>
      </c>
      <c r="DC32" s="94">
        <f t="shared" si="70"/>
        <v>0</v>
      </c>
      <c r="DD32" s="90">
        <f t="shared" si="71"/>
        <v>0</v>
      </c>
      <c r="DE32" s="91">
        <f t="shared" si="72"/>
        <v>0</v>
      </c>
      <c r="DF32" s="89">
        <f t="shared" si="73"/>
        <v>0</v>
      </c>
      <c r="DG32" s="89">
        <f t="shared" si="74"/>
        <v>0</v>
      </c>
      <c r="DH32" s="89">
        <f t="shared" si="75"/>
        <v>0</v>
      </c>
      <c r="DI32" s="89">
        <f t="shared" si="76"/>
        <v>0</v>
      </c>
      <c r="DJ32" s="89">
        <f t="shared" si="77"/>
        <v>0</v>
      </c>
      <c r="DK32" s="89">
        <f t="shared" si="78"/>
        <v>0</v>
      </c>
      <c r="DL32" s="89" t="str">
        <f t="shared" si="79"/>
        <v/>
      </c>
      <c r="DM32" s="89">
        <f t="shared" si="79"/>
        <v>0</v>
      </c>
      <c r="DN32" s="94">
        <f t="shared" si="80"/>
        <v>0</v>
      </c>
      <c r="DO32" s="94">
        <f t="shared" si="81"/>
        <v>0</v>
      </c>
      <c r="DP32" s="90">
        <f t="shared" si="82"/>
        <v>0</v>
      </c>
      <c r="DQ32" s="91">
        <f t="shared" si="83"/>
        <v>0</v>
      </c>
      <c r="DR32" s="91">
        <f t="shared" si="84"/>
        <v>0</v>
      </c>
      <c r="DS32" s="91">
        <f t="shared" si="85"/>
        <v>0</v>
      </c>
      <c r="DT32" s="91">
        <f t="shared" si="86"/>
        <v>0</v>
      </c>
      <c r="DU32" s="89">
        <f t="shared" si="87"/>
        <v>0</v>
      </c>
      <c r="DV32" s="89">
        <f t="shared" si="88"/>
        <v>0</v>
      </c>
      <c r="DW32" s="89">
        <f t="shared" si="89"/>
        <v>0</v>
      </c>
      <c r="DX32" s="89" t="str">
        <f t="shared" si="90"/>
        <v/>
      </c>
      <c r="DY32" s="89">
        <f t="shared" si="90"/>
        <v>0</v>
      </c>
      <c r="DZ32" s="89">
        <f t="shared" si="91"/>
        <v>0</v>
      </c>
      <c r="EA32" s="94">
        <f t="shared" si="92"/>
        <v>0</v>
      </c>
      <c r="EB32" s="90">
        <f t="shared" si="93"/>
        <v>0</v>
      </c>
      <c r="EC32" s="337">
        <f t="shared" si="94"/>
        <v>0</v>
      </c>
      <c r="ED32" s="338">
        <f t="shared" si="95"/>
        <v>0</v>
      </c>
      <c r="EE32" s="338">
        <f t="shared" si="96"/>
        <v>0</v>
      </c>
      <c r="EF32" s="338">
        <f t="shared" si="97"/>
        <v>0</v>
      </c>
      <c r="EG32" s="89">
        <f t="shared" si="98"/>
        <v>0</v>
      </c>
      <c r="EH32" s="89">
        <f t="shared" si="99"/>
        <v>0</v>
      </c>
      <c r="EI32" s="338">
        <f t="shared" si="100"/>
        <v>0</v>
      </c>
      <c r="EJ32" s="338" t="str">
        <f t="shared" si="101"/>
        <v/>
      </c>
      <c r="EK32" s="338">
        <f t="shared" si="101"/>
        <v>0</v>
      </c>
      <c r="EL32" s="338">
        <f t="shared" si="102"/>
        <v>0</v>
      </c>
      <c r="EM32" s="94">
        <f t="shared" si="103"/>
        <v>0</v>
      </c>
      <c r="EN32" s="90">
        <f t="shared" si="104"/>
        <v>0</v>
      </c>
      <c r="EO32" s="91">
        <f t="shared" si="105"/>
        <v>0</v>
      </c>
      <c r="EP32" s="89">
        <f t="shared" si="106"/>
        <v>0</v>
      </c>
      <c r="EQ32" s="89">
        <f t="shared" si="107"/>
        <v>0</v>
      </c>
      <c r="ER32" s="89">
        <f t="shared" si="108"/>
        <v>0</v>
      </c>
      <c r="ES32" s="89">
        <f t="shared" si="109"/>
        <v>0</v>
      </c>
      <c r="ET32" s="89">
        <f t="shared" si="110"/>
        <v>0</v>
      </c>
      <c r="EU32" s="89">
        <f t="shared" si="111"/>
        <v>0</v>
      </c>
      <c r="EV32" s="89" t="str">
        <f t="shared" si="112"/>
        <v/>
      </c>
      <c r="EW32" s="89">
        <f t="shared" si="112"/>
        <v>0</v>
      </c>
      <c r="EX32" s="94">
        <f t="shared" si="113"/>
        <v>0</v>
      </c>
      <c r="EY32" s="94">
        <f t="shared" si="114"/>
        <v>0</v>
      </c>
      <c r="EZ32" s="90">
        <f t="shared" si="115"/>
        <v>0</v>
      </c>
      <c r="FA32" s="91">
        <f t="shared" si="28"/>
        <v>0</v>
      </c>
      <c r="FB32" s="89">
        <f t="shared" si="29"/>
        <v>0</v>
      </c>
      <c r="FC32" s="89">
        <f t="shared" si="30"/>
        <v>0</v>
      </c>
      <c r="FD32" s="89">
        <f t="shared" si="31"/>
        <v>0</v>
      </c>
      <c r="FE32" s="89">
        <f t="shared" si="32"/>
        <v>0</v>
      </c>
      <c r="FF32" s="89">
        <f t="shared" si="116"/>
        <v>0</v>
      </c>
      <c r="FG32" s="89">
        <f t="shared" si="33"/>
        <v>0</v>
      </c>
      <c r="FH32" s="89" t="str">
        <f t="shared" si="34"/>
        <v/>
      </c>
      <c r="FI32" s="89">
        <f t="shared" si="34"/>
        <v>0</v>
      </c>
      <c r="FJ32" s="94">
        <f t="shared" si="35"/>
        <v>0</v>
      </c>
      <c r="FK32" s="94">
        <f t="shared" si="36"/>
        <v>0</v>
      </c>
      <c r="FL32" s="90">
        <f t="shared" si="37"/>
        <v>0</v>
      </c>
      <c r="FM32" s="672"/>
    </row>
    <row r="33" spans="1:169" ht="38.25" customHeight="1">
      <c r="A33" s="13">
        <f t="shared" si="38"/>
        <v>0</v>
      </c>
      <c r="B33" s="35">
        <v>25</v>
      </c>
      <c r="C33" s="333">
        <v>25</v>
      </c>
      <c r="D33" s="6">
        <f t="shared" si="39"/>
        <v>0</v>
      </c>
      <c r="E33" s="79">
        <f>'Data Paste From Shala Darpan'!D26</f>
        <v>0</v>
      </c>
      <c r="F33" s="432" t="str">
        <f t="shared" si="117"/>
        <v/>
      </c>
      <c r="G33" s="78">
        <f>IF(E33="","",'Data Paste From Shala Darpan'!L26)</f>
        <v>0</v>
      </c>
      <c r="H33" s="79">
        <f>IF(E33="","",'Data Paste From Shala Darpan'!F26)</f>
        <v>0</v>
      </c>
      <c r="I33" s="79">
        <f>IF(E33="","",'Data Paste From Shala Darpan'!H26)</f>
        <v>0</v>
      </c>
      <c r="J33" s="79">
        <f>IF(E33="","",'Data Paste From Shala Darpan'!I26)</f>
        <v>0</v>
      </c>
      <c r="K33" s="452">
        <f>IF(E33="","",'Data Paste From Shala Darpan'!K26)</f>
        <v>0</v>
      </c>
      <c r="L33" s="213">
        <f t="shared" si="40"/>
        <v>280</v>
      </c>
      <c r="M33" s="174"/>
      <c r="N33" s="175" t="str">
        <f t="shared" si="41"/>
        <v/>
      </c>
      <c r="O33" s="219" t="str">
        <f t="shared" si="42"/>
        <v/>
      </c>
      <c r="P33" s="688"/>
      <c r="Q33" s="137"/>
      <c r="R33" s="138"/>
      <c r="S33" s="138"/>
      <c r="T33" s="139"/>
      <c r="U33" s="138"/>
      <c r="V33" s="439" t="str">
        <f t="shared" si="43"/>
        <v/>
      </c>
      <c r="W33" s="138"/>
      <c r="X33" s="138"/>
      <c r="Y33" s="193"/>
      <c r="Z33" s="194"/>
      <c r="AA33" s="194"/>
      <c r="AB33" s="195"/>
      <c r="AC33" s="194"/>
      <c r="AD33" s="442" t="str">
        <f t="shared" si="44"/>
        <v/>
      </c>
      <c r="AE33" s="194"/>
      <c r="AF33" s="194"/>
      <c r="AG33" s="241"/>
      <c r="AH33" s="242"/>
      <c r="AI33" s="242"/>
      <c r="AJ33" s="243"/>
      <c r="AK33" s="242"/>
      <c r="AL33" s="409" t="str">
        <f t="shared" si="45"/>
        <v/>
      </c>
      <c r="AM33" s="242"/>
      <c r="AN33" s="242"/>
      <c r="AO33" s="143"/>
      <c r="AP33" s="144"/>
      <c r="AQ33" s="144"/>
      <c r="AR33" s="145"/>
      <c r="AS33" s="144"/>
      <c r="AT33" s="412" t="str">
        <f t="shared" si="46"/>
        <v/>
      </c>
      <c r="AU33" s="144"/>
      <c r="AV33" s="144"/>
      <c r="AW33" s="256"/>
      <c r="AX33" s="257"/>
      <c r="AY33" s="257"/>
      <c r="AZ33" s="258"/>
      <c r="BA33" s="257"/>
      <c r="BB33" s="415" t="str">
        <f t="shared" si="47"/>
        <v/>
      </c>
      <c r="BC33" s="257"/>
      <c r="BD33" s="257"/>
      <c r="BE33" s="294"/>
      <c r="BF33" s="295"/>
      <c r="BG33" s="295"/>
      <c r="BH33" s="296"/>
      <c r="BI33" s="295"/>
      <c r="BJ33" s="418" t="str">
        <f t="shared" si="48"/>
        <v/>
      </c>
      <c r="BK33" s="295"/>
      <c r="BL33" s="295"/>
      <c r="BM33" s="256"/>
      <c r="BN33" s="257"/>
      <c r="BO33" s="257"/>
      <c r="BP33" s="258"/>
      <c r="BQ33" s="257"/>
      <c r="BR33" s="415" t="str">
        <f t="shared" si="49"/>
        <v/>
      </c>
      <c r="BS33" s="257"/>
      <c r="BT33" s="257"/>
      <c r="BU33" s="265">
        <v>0</v>
      </c>
      <c r="BV33" s="266">
        <v>0</v>
      </c>
      <c r="BW33" s="273">
        <v>0</v>
      </c>
      <c r="BX33" s="274">
        <v>0</v>
      </c>
      <c r="BY33" s="281">
        <v>0</v>
      </c>
      <c r="BZ33" s="282">
        <v>0</v>
      </c>
      <c r="CA33" s="202">
        <v>0</v>
      </c>
      <c r="CB33" s="203">
        <v>0</v>
      </c>
      <c r="CC33" s="203">
        <v>0</v>
      </c>
      <c r="CD33" s="150">
        <v>0</v>
      </c>
      <c r="CE33" s="151">
        <v>0</v>
      </c>
      <c r="CF33" s="300">
        <v>0</v>
      </c>
      <c r="CG33" s="91">
        <f t="shared" si="50"/>
        <v>0</v>
      </c>
      <c r="CH33" s="89">
        <f t="shared" si="51"/>
        <v>0</v>
      </c>
      <c r="CI33" s="89">
        <f t="shared" si="52"/>
        <v>0</v>
      </c>
      <c r="CJ33" s="89">
        <f t="shared" si="53"/>
        <v>0</v>
      </c>
      <c r="CK33" s="89">
        <f t="shared" si="54"/>
        <v>0</v>
      </c>
      <c r="CL33" s="89">
        <f t="shared" si="55"/>
        <v>0</v>
      </c>
      <c r="CM33" s="89">
        <f t="shared" si="56"/>
        <v>0</v>
      </c>
      <c r="CN33" s="89" t="str">
        <f t="shared" si="57"/>
        <v/>
      </c>
      <c r="CO33" s="89">
        <f t="shared" si="57"/>
        <v>0</v>
      </c>
      <c r="CP33" s="94">
        <f t="shared" si="58"/>
        <v>0</v>
      </c>
      <c r="CQ33" s="94">
        <f t="shared" si="59"/>
        <v>0</v>
      </c>
      <c r="CR33" s="90">
        <f t="shared" si="60"/>
        <v>0</v>
      </c>
      <c r="CS33" s="91">
        <f t="shared" si="61"/>
        <v>0</v>
      </c>
      <c r="CT33" s="89">
        <f t="shared" si="62"/>
        <v>0</v>
      </c>
      <c r="CU33" s="89">
        <f t="shared" si="63"/>
        <v>0</v>
      </c>
      <c r="CV33" s="89">
        <f t="shared" si="64"/>
        <v>0</v>
      </c>
      <c r="CW33" s="89">
        <f t="shared" si="65"/>
        <v>0</v>
      </c>
      <c r="CX33" s="89">
        <f t="shared" si="66"/>
        <v>0</v>
      </c>
      <c r="CY33" s="89">
        <f t="shared" si="67"/>
        <v>0</v>
      </c>
      <c r="CZ33" s="89" t="str">
        <f t="shared" si="68"/>
        <v/>
      </c>
      <c r="DA33" s="89">
        <f t="shared" si="68"/>
        <v>0</v>
      </c>
      <c r="DB33" s="94">
        <f t="shared" si="69"/>
        <v>0</v>
      </c>
      <c r="DC33" s="94">
        <f t="shared" si="70"/>
        <v>0</v>
      </c>
      <c r="DD33" s="90">
        <f t="shared" si="71"/>
        <v>0</v>
      </c>
      <c r="DE33" s="91">
        <f t="shared" si="72"/>
        <v>0</v>
      </c>
      <c r="DF33" s="89">
        <f t="shared" si="73"/>
        <v>0</v>
      </c>
      <c r="DG33" s="89">
        <f t="shared" si="74"/>
        <v>0</v>
      </c>
      <c r="DH33" s="89">
        <f t="shared" si="75"/>
        <v>0</v>
      </c>
      <c r="DI33" s="89">
        <f t="shared" si="76"/>
        <v>0</v>
      </c>
      <c r="DJ33" s="89">
        <f t="shared" si="77"/>
        <v>0</v>
      </c>
      <c r="DK33" s="89">
        <f t="shared" si="78"/>
        <v>0</v>
      </c>
      <c r="DL33" s="89" t="str">
        <f t="shared" si="79"/>
        <v/>
      </c>
      <c r="DM33" s="89">
        <f t="shared" si="79"/>
        <v>0</v>
      </c>
      <c r="DN33" s="94">
        <f t="shared" si="80"/>
        <v>0</v>
      </c>
      <c r="DO33" s="94">
        <f t="shared" si="81"/>
        <v>0</v>
      </c>
      <c r="DP33" s="90">
        <f t="shared" si="82"/>
        <v>0</v>
      </c>
      <c r="DQ33" s="91">
        <f t="shared" si="83"/>
        <v>0</v>
      </c>
      <c r="DR33" s="91">
        <f t="shared" si="84"/>
        <v>0</v>
      </c>
      <c r="DS33" s="91">
        <f t="shared" si="85"/>
        <v>0</v>
      </c>
      <c r="DT33" s="91">
        <f t="shared" si="86"/>
        <v>0</v>
      </c>
      <c r="DU33" s="89">
        <f t="shared" si="87"/>
        <v>0</v>
      </c>
      <c r="DV33" s="89">
        <f t="shared" si="88"/>
        <v>0</v>
      </c>
      <c r="DW33" s="89">
        <f t="shared" si="89"/>
        <v>0</v>
      </c>
      <c r="DX33" s="89" t="str">
        <f t="shared" si="90"/>
        <v/>
      </c>
      <c r="DY33" s="89">
        <f t="shared" si="90"/>
        <v>0</v>
      </c>
      <c r="DZ33" s="89">
        <f t="shared" si="91"/>
        <v>0</v>
      </c>
      <c r="EA33" s="94">
        <f t="shared" si="92"/>
        <v>0</v>
      </c>
      <c r="EB33" s="90">
        <f t="shared" si="93"/>
        <v>0</v>
      </c>
      <c r="EC33" s="337">
        <f t="shared" si="94"/>
        <v>0</v>
      </c>
      <c r="ED33" s="338">
        <f t="shared" si="95"/>
        <v>0</v>
      </c>
      <c r="EE33" s="338">
        <f t="shared" si="96"/>
        <v>0</v>
      </c>
      <c r="EF33" s="338">
        <f t="shared" si="97"/>
        <v>0</v>
      </c>
      <c r="EG33" s="89">
        <f t="shared" si="98"/>
        <v>0</v>
      </c>
      <c r="EH33" s="89">
        <f t="shared" si="99"/>
        <v>0</v>
      </c>
      <c r="EI33" s="338">
        <f t="shared" si="100"/>
        <v>0</v>
      </c>
      <c r="EJ33" s="338" t="str">
        <f t="shared" si="101"/>
        <v/>
      </c>
      <c r="EK33" s="338">
        <f t="shared" si="101"/>
        <v>0</v>
      </c>
      <c r="EL33" s="338">
        <f t="shared" si="102"/>
        <v>0</v>
      </c>
      <c r="EM33" s="94">
        <f t="shared" si="103"/>
        <v>0</v>
      </c>
      <c r="EN33" s="90">
        <f t="shared" si="104"/>
        <v>0</v>
      </c>
      <c r="EO33" s="91">
        <f t="shared" si="105"/>
        <v>0</v>
      </c>
      <c r="EP33" s="89">
        <f t="shared" si="106"/>
        <v>0</v>
      </c>
      <c r="EQ33" s="89">
        <f t="shared" si="107"/>
        <v>0</v>
      </c>
      <c r="ER33" s="89">
        <f t="shared" si="108"/>
        <v>0</v>
      </c>
      <c r="ES33" s="89">
        <f t="shared" si="109"/>
        <v>0</v>
      </c>
      <c r="ET33" s="89">
        <f t="shared" si="110"/>
        <v>0</v>
      </c>
      <c r="EU33" s="89">
        <f t="shared" si="111"/>
        <v>0</v>
      </c>
      <c r="EV33" s="89" t="str">
        <f t="shared" si="112"/>
        <v/>
      </c>
      <c r="EW33" s="89">
        <f t="shared" si="112"/>
        <v>0</v>
      </c>
      <c r="EX33" s="94">
        <f t="shared" si="113"/>
        <v>0</v>
      </c>
      <c r="EY33" s="94">
        <f t="shared" si="114"/>
        <v>0</v>
      </c>
      <c r="EZ33" s="90">
        <f t="shared" si="115"/>
        <v>0</v>
      </c>
      <c r="FA33" s="91">
        <f t="shared" si="28"/>
        <v>0</v>
      </c>
      <c r="FB33" s="89">
        <f t="shared" si="29"/>
        <v>0</v>
      </c>
      <c r="FC33" s="89">
        <f t="shared" si="30"/>
        <v>0</v>
      </c>
      <c r="FD33" s="89">
        <f t="shared" si="31"/>
        <v>0</v>
      </c>
      <c r="FE33" s="89">
        <f t="shared" si="32"/>
        <v>0</v>
      </c>
      <c r="FF33" s="89">
        <f t="shared" si="116"/>
        <v>0</v>
      </c>
      <c r="FG33" s="89">
        <f t="shared" si="33"/>
        <v>0</v>
      </c>
      <c r="FH33" s="89" t="str">
        <f t="shared" si="34"/>
        <v/>
      </c>
      <c r="FI33" s="89">
        <f t="shared" si="34"/>
        <v>0</v>
      </c>
      <c r="FJ33" s="94">
        <f t="shared" si="35"/>
        <v>0</v>
      </c>
      <c r="FK33" s="94">
        <f t="shared" si="36"/>
        <v>0</v>
      </c>
      <c r="FL33" s="90">
        <f t="shared" si="37"/>
        <v>0</v>
      </c>
      <c r="FM33" s="672"/>
    </row>
    <row r="34" spans="1:169" ht="38.25" customHeight="1">
      <c r="A34" s="13">
        <f t="shared" si="38"/>
        <v>0</v>
      </c>
      <c r="B34" s="35">
        <v>26</v>
      </c>
      <c r="C34" s="334">
        <v>26</v>
      </c>
      <c r="D34" s="6">
        <f t="shared" si="39"/>
        <v>0</v>
      </c>
      <c r="E34" s="79">
        <f>'Data Paste From Shala Darpan'!D27</f>
        <v>0</v>
      </c>
      <c r="F34" s="432" t="str">
        <f t="shared" si="117"/>
        <v/>
      </c>
      <c r="G34" s="78">
        <f>IF(E34="","",'Data Paste From Shala Darpan'!L27)</f>
        <v>0</v>
      </c>
      <c r="H34" s="79">
        <f>IF(E34="","",'Data Paste From Shala Darpan'!F27)</f>
        <v>0</v>
      </c>
      <c r="I34" s="79">
        <f>IF(E34="","",'Data Paste From Shala Darpan'!H27)</f>
        <v>0</v>
      </c>
      <c r="J34" s="79">
        <f>IF(E34="","",'Data Paste From Shala Darpan'!I27)</f>
        <v>0</v>
      </c>
      <c r="K34" s="452">
        <f>IF(E34="","",'Data Paste From Shala Darpan'!K27)</f>
        <v>0</v>
      </c>
      <c r="L34" s="213">
        <f t="shared" si="40"/>
        <v>280</v>
      </c>
      <c r="M34" s="174"/>
      <c r="N34" s="175" t="str">
        <f t="shared" si="41"/>
        <v/>
      </c>
      <c r="O34" s="219" t="str">
        <f t="shared" si="42"/>
        <v/>
      </c>
      <c r="P34" s="688"/>
      <c r="Q34" s="137"/>
      <c r="R34" s="138"/>
      <c r="S34" s="138"/>
      <c r="T34" s="139"/>
      <c r="U34" s="138"/>
      <c r="V34" s="439" t="str">
        <f t="shared" si="43"/>
        <v/>
      </c>
      <c r="W34" s="138"/>
      <c r="X34" s="138"/>
      <c r="Y34" s="193"/>
      <c r="Z34" s="194"/>
      <c r="AA34" s="194"/>
      <c r="AB34" s="195"/>
      <c r="AC34" s="194"/>
      <c r="AD34" s="442" t="str">
        <f t="shared" si="44"/>
        <v/>
      </c>
      <c r="AE34" s="194"/>
      <c r="AF34" s="194"/>
      <c r="AG34" s="241"/>
      <c r="AH34" s="242"/>
      <c r="AI34" s="242"/>
      <c r="AJ34" s="243"/>
      <c r="AK34" s="242"/>
      <c r="AL34" s="409" t="str">
        <f t="shared" si="45"/>
        <v/>
      </c>
      <c r="AM34" s="242"/>
      <c r="AN34" s="242"/>
      <c r="AO34" s="143"/>
      <c r="AP34" s="144"/>
      <c r="AQ34" s="144"/>
      <c r="AR34" s="145"/>
      <c r="AS34" s="144"/>
      <c r="AT34" s="412" t="str">
        <f t="shared" si="46"/>
        <v/>
      </c>
      <c r="AU34" s="144"/>
      <c r="AV34" s="144"/>
      <c r="AW34" s="256"/>
      <c r="AX34" s="257"/>
      <c r="AY34" s="257"/>
      <c r="AZ34" s="258"/>
      <c r="BA34" s="257"/>
      <c r="BB34" s="415" t="str">
        <f t="shared" si="47"/>
        <v/>
      </c>
      <c r="BC34" s="257"/>
      <c r="BD34" s="257"/>
      <c r="BE34" s="294"/>
      <c r="BF34" s="295"/>
      <c r="BG34" s="295"/>
      <c r="BH34" s="296"/>
      <c r="BI34" s="295"/>
      <c r="BJ34" s="418" t="str">
        <f t="shared" si="48"/>
        <v/>
      </c>
      <c r="BK34" s="295"/>
      <c r="BL34" s="295"/>
      <c r="BM34" s="256"/>
      <c r="BN34" s="257"/>
      <c r="BO34" s="257"/>
      <c r="BP34" s="258"/>
      <c r="BQ34" s="257"/>
      <c r="BR34" s="415" t="str">
        <f t="shared" si="49"/>
        <v/>
      </c>
      <c r="BS34" s="257"/>
      <c r="BT34" s="257"/>
      <c r="BU34" s="265">
        <v>0</v>
      </c>
      <c r="BV34" s="266">
        <v>0</v>
      </c>
      <c r="BW34" s="273">
        <v>0</v>
      </c>
      <c r="BX34" s="274">
        <v>0</v>
      </c>
      <c r="BY34" s="281">
        <v>0</v>
      </c>
      <c r="BZ34" s="282">
        <v>0</v>
      </c>
      <c r="CA34" s="202">
        <v>0</v>
      </c>
      <c r="CB34" s="203">
        <v>0</v>
      </c>
      <c r="CC34" s="203">
        <v>0</v>
      </c>
      <c r="CD34" s="150">
        <v>0</v>
      </c>
      <c r="CE34" s="151">
        <v>0</v>
      </c>
      <c r="CF34" s="300">
        <v>0</v>
      </c>
      <c r="CG34" s="91">
        <f t="shared" si="50"/>
        <v>0</v>
      </c>
      <c r="CH34" s="89">
        <f t="shared" si="51"/>
        <v>0</v>
      </c>
      <c r="CI34" s="89">
        <f t="shared" si="52"/>
        <v>0</v>
      </c>
      <c r="CJ34" s="89">
        <f t="shared" si="53"/>
        <v>0</v>
      </c>
      <c r="CK34" s="89">
        <f t="shared" si="54"/>
        <v>0</v>
      </c>
      <c r="CL34" s="89">
        <f t="shared" si="55"/>
        <v>0</v>
      </c>
      <c r="CM34" s="89">
        <f t="shared" si="56"/>
        <v>0</v>
      </c>
      <c r="CN34" s="89" t="str">
        <f t="shared" si="57"/>
        <v/>
      </c>
      <c r="CO34" s="89">
        <f t="shared" si="57"/>
        <v>0</v>
      </c>
      <c r="CP34" s="94">
        <f t="shared" si="58"/>
        <v>0</v>
      </c>
      <c r="CQ34" s="94">
        <f t="shared" si="59"/>
        <v>0</v>
      </c>
      <c r="CR34" s="90">
        <f t="shared" si="60"/>
        <v>0</v>
      </c>
      <c r="CS34" s="91">
        <f t="shared" si="61"/>
        <v>0</v>
      </c>
      <c r="CT34" s="89">
        <f t="shared" si="62"/>
        <v>0</v>
      </c>
      <c r="CU34" s="89">
        <f t="shared" si="63"/>
        <v>0</v>
      </c>
      <c r="CV34" s="89">
        <f t="shared" si="64"/>
        <v>0</v>
      </c>
      <c r="CW34" s="89">
        <f t="shared" si="65"/>
        <v>0</v>
      </c>
      <c r="CX34" s="89">
        <f t="shared" si="66"/>
        <v>0</v>
      </c>
      <c r="CY34" s="89">
        <f t="shared" si="67"/>
        <v>0</v>
      </c>
      <c r="CZ34" s="89" t="str">
        <f t="shared" si="68"/>
        <v/>
      </c>
      <c r="DA34" s="89">
        <f t="shared" si="68"/>
        <v>0</v>
      </c>
      <c r="DB34" s="94">
        <f t="shared" si="69"/>
        <v>0</v>
      </c>
      <c r="DC34" s="94">
        <f t="shared" si="70"/>
        <v>0</v>
      </c>
      <c r="DD34" s="90">
        <f t="shared" si="71"/>
        <v>0</v>
      </c>
      <c r="DE34" s="91">
        <f t="shared" si="72"/>
        <v>0</v>
      </c>
      <c r="DF34" s="89">
        <f t="shared" si="73"/>
        <v>0</v>
      </c>
      <c r="DG34" s="89">
        <f t="shared" si="74"/>
        <v>0</v>
      </c>
      <c r="DH34" s="89">
        <f t="shared" si="75"/>
        <v>0</v>
      </c>
      <c r="DI34" s="89">
        <f t="shared" si="76"/>
        <v>0</v>
      </c>
      <c r="DJ34" s="89">
        <f t="shared" si="77"/>
        <v>0</v>
      </c>
      <c r="DK34" s="89">
        <f t="shared" si="78"/>
        <v>0</v>
      </c>
      <c r="DL34" s="89" t="str">
        <f t="shared" si="79"/>
        <v/>
      </c>
      <c r="DM34" s="89">
        <f t="shared" si="79"/>
        <v>0</v>
      </c>
      <c r="DN34" s="94">
        <f t="shared" si="80"/>
        <v>0</v>
      </c>
      <c r="DO34" s="94">
        <f t="shared" si="81"/>
        <v>0</v>
      </c>
      <c r="DP34" s="90">
        <f t="shared" si="82"/>
        <v>0</v>
      </c>
      <c r="DQ34" s="91">
        <f t="shared" si="83"/>
        <v>0</v>
      </c>
      <c r="DR34" s="91">
        <f t="shared" si="84"/>
        <v>0</v>
      </c>
      <c r="DS34" s="91">
        <f t="shared" si="85"/>
        <v>0</v>
      </c>
      <c r="DT34" s="91">
        <f t="shared" si="86"/>
        <v>0</v>
      </c>
      <c r="DU34" s="89">
        <f t="shared" si="87"/>
        <v>0</v>
      </c>
      <c r="DV34" s="89">
        <f t="shared" si="88"/>
        <v>0</v>
      </c>
      <c r="DW34" s="89">
        <f t="shared" si="89"/>
        <v>0</v>
      </c>
      <c r="DX34" s="89" t="str">
        <f t="shared" si="90"/>
        <v/>
      </c>
      <c r="DY34" s="89">
        <f t="shared" si="90"/>
        <v>0</v>
      </c>
      <c r="DZ34" s="89">
        <f t="shared" si="91"/>
        <v>0</v>
      </c>
      <c r="EA34" s="94">
        <f t="shared" si="92"/>
        <v>0</v>
      </c>
      <c r="EB34" s="90">
        <f t="shared" si="93"/>
        <v>0</v>
      </c>
      <c r="EC34" s="337">
        <f t="shared" si="94"/>
        <v>0</v>
      </c>
      <c r="ED34" s="338">
        <f t="shared" si="95"/>
        <v>0</v>
      </c>
      <c r="EE34" s="338">
        <f t="shared" si="96"/>
        <v>0</v>
      </c>
      <c r="EF34" s="338">
        <f t="shared" si="97"/>
        <v>0</v>
      </c>
      <c r="EG34" s="89">
        <f t="shared" si="98"/>
        <v>0</v>
      </c>
      <c r="EH34" s="89">
        <f t="shared" si="99"/>
        <v>0</v>
      </c>
      <c r="EI34" s="338">
        <f t="shared" si="100"/>
        <v>0</v>
      </c>
      <c r="EJ34" s="338" t="str">
        <f t="shared" si="101"/>
        <v/>
      </c>
      <c r="EK34" s="338">
        <f t="shared" si="101"/>
        <v>0</v>
      </c>
      <c r="EL34" s="338">
        <f t="shared" si="102"/>
        <v>0</v>
      </c>
      <c r="EM34" s="94">
        <f t="shared" si="103"/>
        <v>0</v>
      </c>
      <c r="EN34" s="90">
        <f t="shared" si="104"/>
        <v>0</v>
      </c>
      <c r="EO34" s="91">
        <f t="shared" si="105"/>
        <v>0</v>
      </c>
      <c r="EP34" s="89">
        <f t="shared" si="106"/>
        <v>0</v>
      </c>
      <c r="EQ34" s="89">
        <f t="shared" si="107"/>
        <v>0</v>
      </c>
      <c r="ER34" s="89">
        <f t="shared" si="108"/>
        <v>0</v>
      </c>
      <c r="ES34" s="89">
        <f t="shared" si="109"/>
        <v>0</v>
      </c>
      <c r="ET34" s="89">
        <f t="shared" si="110"/>
        <v>0</v>
      </c>
      <c r="EU34" s="89">
        <f t="shared" si="111"/>
        <v>0</v>
      </c>
      <c r="EV34" s="89" t="str">
        <f t="shared" si="112"/>
        <v/>
      </c>
      <c r="EW34" s="89">
        <f t="shared" si="112"/>
        <v>0</v>
      </c>
      <c r="EX34" s="94">
        <f t="shared" si="113"/>
        <v>0</v>
      </c>
      <c r="EY34" s="94">
        <f t="shared" si="114"/>
        <v>0</v>
      </c>
      <c r="EZ34" s="90">
        <f t="shared" si="115"/>
        <v>0</v>
      </c>
      <c r="FA34" s="91">
        <f t="shared" si="28"/>
        <v>0</v>
      </c>
      <c r="FB34" s="89">
        <f t="shared" si="29"/>
        <v>0</v>
      </c>
      <c r="FC34" s="89">
        <f t="shared" si="30"/>
        <v>0</v>
      </c>
      <c r="FD34" s="89">
        <f t="shared" si="31"/>
        <v>0</v>
      </c>
      <c r="FE34" s="89">
        <f t="shared" si="32"/>
        <v>0</v>
      </c>
      <c r="FF34" s="89">
        <f t="shared" si="116"/>
        <v>0</v>
      </c>
      <c r="FG34" s="89">
        <f t="shared" si="33"/>
        <v>0</v>
      </c>
      <c r="FH34" s="89" t="str">
        <f t="shared" si="34"/>
        <v/>
      </c>
      <c r="FI34" s="89">
        <f t="shared" si="34"/>
        <v>0</v>
      </c>
      <c r="FJ34" s="94">
        <f t="shared" si="35"/>
        <v>0</v>
      </c>
      <c r="FK34" s="94">
        <f t="shared" si="36"/>
        <v>0</v>
      </c>
      <c r="FL34" s="90">
        <f t="shared" si="37"/>
        <v>0</v>
      </c>
      <c r="FM34" s="672"/>
    </row>
    <row r="35" spans="1:169" ht="38.25" customHeight="1">
      <c r="A35" s="13">
        <f t="shared" si="38"/>
        <v>0</v>
      </c>
      <c r="B35" s="35">
        <v>27</v>
      </c>
      <c r="C35" s="333">
        <v>27</v>
      </c>
      <c r="D35" s="6">
        <f t="shared" si="39"/>
        <v>0</v>
      </c>
      <c r="E35" s="79">
        <f>'Data Paste From Shala Darpan'!D28</f>
        <v>0</v>
      </c>
      <c r="F35" s="432" t="str">
        <f t="shared" si="117"/>
        <v/>
      </c>
      <c r="G35" s="78">
        <f>IF(E35="","",'Data Paste From Shala Darpan'!L28)</f>
        <v>0</v>
      </c>
      <c r="H35" s="79">
        <f>IF(E35="","",'Data Paste From Shala Darpan'!F28)</f>
        <v>0</v>
      </c>
      <c r="I35" s="79">
        <f>IF(E35="","",'Data Paste From Shala Darpan'!H28)</f>
        <v>0</v>
      </c>
      <c r="J35" s="79">
        <f>IF(E35="","",'Data Paste From Shala Darpan'!I28)</f>
        <v>0</v>
      </c>
      <c r="K35" s="452">
        <f>IF(E35="","",'Data Paste From Shala Darpan'!K28)</f>
        <v>0</v>
      </c>
      <c r="L35" s="213">
        <f t="shared" si="40"/>
        <v>280</v>
      </c>
      <c r="M35" s="174"/>
      <c r="N35" s="175" t="str">
        <f t="shared" si="41"/>
        <v/>
      </c>
      <c r="O35" s="219" t="str">
        <f t="shared" si="42"/>
        <v/>
      </c>
      <c r="P35" s="688"/>
      <c r="Q35" s="137"/>
      <c r="R35" s="138"/>
      <c r="S35" s="138"/>
      <c r="T35" s="139"/>
      <c r="U35" s="138"/>
      <c r="V35" s="439" t="str">
        <f t="shared" si="43"/>
        <v/>
      </c>
      <c r="W35" s="138"/>
      <c r="X35" s="138"/>
      <c r="Y35" s="193"/>
      <c r="Z35" s="194"/>
      <c r="AA35" s="194"/>
      <c r="AB35" s="195"/>
      <c r="AC35" s="194"/>
      <c r="AD35" s="442" t="str">
        <f t="shared" si="44"/>
        <v/>
      </c>
      <c r="AE35" s="194"/>
      <c r="AF35" s="194"/>
      <c r="AG35" s="241"/>
      <c r="AH35" s="242"/>
      <c r="AI35" s="242"/>
      <c r="AJ35" s="243"/>
      <c r="AK35" s="242"/>
      <c r="AL35" s="409" t="str">
        <f t="shared" si="45"/>
        <v/>
      </c>
      <c r="AM35" s="242"/>
      <c r="AN35" s="242"/>
      <c r="AO35" s="143"/>
      <c r="AP35" s="144"/>
      <c r="AQ35" s="144"/>
      <c r="AR35" s="145"/>
      <c r="AS35" s="144"/>
      <c r="AT35" s="412" t="str">
        <f t="shared" si="46"/>
        <v/>
      </c>
      <c r="AU35" s="144"/>
      <c r="AV35" s="144"/>
      <c r="AW35" s="256"/>
      <c r="AX35" s="257"/>
      <c r="AY35" s="257"/>
      <c r="AZ35" s="258"/>
      <c r="BA35" s="257"/>
      <c r="BB35" s="415" t="str">
        <f t="shared" si="47"/>
        <v/>
      </c>
      <c r="BC35" s="257"/>
      <c r="BD35" s="257"/>
      <c r="BE35" s="294"/>
      <c r="BF35" s="295"/>
      <c r="BG35" s="295"/>
      <c r="BH35" s="296"/>
      <c r="BI35" s="295"/>
      <c r="BJ35" s="418" t="str">
        <f t="shared" si="48"/>
        <v/>
      </c>
      <c r="BK35" s="295"/>
      <c r="BL35" s="295"/>
      <c r="BM35" s="256"/>
      <c r="BN35" s="257"/>
      <c r="BO35" s="257"/>
      <c r="BP35" s="258"/>
      <c r="BQ35" s="257"/>
      <c r="BR35" s="415" t="str">
        <f t="shared" si="49"/>
        <v/>
      </c>
      <c r="BS35" s="257"/>
      <c r="BT35" s="257"/>
      <c r="BU35" s="265">
        <v>0</v>
      </c>
      <c r="BV35" s="266">
        <v>0</v>
      </c>
      <c r="BW35" s="273">
        <v>0</v>
      </c>
      <c r="BX35" s="274">
        <v>0</v>
      </c>
      <c r="BY35" s="281">
        <v>0</v>
      </c>
      <c r="BZ35" s="282">
        <v>0</v>
      </c>
      <c r="CA35" s="202">
        <v>0</v>
      </c>
      <c r="CB35" s="203">
        <v>0</v>
      </c>
      <c r="CC35" s="203">
        <v>0</v>
      </c>
      <c r="CD35" s="150">
        <v>0</v>
      </c>
      <c r="CE35" s="151">
        <v>0</v>
      </c>
      <c r="CF35" s="300">
        <v>0</v>
      </c>
      <c r="CG35" s="91">
        <f t="shared" si="50"/>
        <v>0</v>
      </c>
      <c r="CH35" s="89">
        <f t="shared" si="51"/>
        <v>0</v>
      </c>
      <c r="CI35" s="89">
        <f t="shared" si="52"/>
        <v>0</v>
      </c>
      <c r="CJ35" s="89">
        <f t="shared" si="53"/>
        <v>0</v>
      </c>
      <c r="CK35" s="89">
        <f t="shared" si="54"/>
        <v>0</v>
      </c>
      <c r="CL35" s="89">
        <f t="shared" si="55"/>
        <v>0</v>
      </c>
      <c r="CM35" s="89">
        <f t="shared" si="56"/>
        <v>0</v>
      </c>
      <c r="CN35" s="89" t="str">
        <f t="shared" si="57"/>
        <v/>
      </c>
      <c r="CO35" s="89">
        <f t="shared" si="57"/>
        <v>0</v>
      </c>
      <c r="CP35" s="94">
        <f t="shared" si="58"/>
        <v>0</v>
      </c>
      <c r="CQ35" s="94">
        <f t="shared" si="59"/>
        <v>0</v>
      </c>
      <c r="CR35" s="90">
        <f t="shared" si="60"/>
        <v>0</v>
      </c>
      <c r="CS35" s="91">
        <f t="shared" si="61"/>
        <v>0</v>
      </c>
      <c r="CT35" s="89">
        <f t="shared" si="62"/>
        <v>0</v>
      </c>
      <c r="CU35" s="89">
        <f t="shared" si="63"/>
        <v>0</v>
      </c>
      <c r="CV35" s="89">
        <f t="shared" si="64"/>
        <v>0</v>
      </c>
      <c r="CW35" s="89">
        <f t="shared" si="65"/>
        <v>0</v>
      </c>
      <c r="CX35" s="89">
        <f t="shared" si="66"/>
        <v>0</v>
      </c>
      <c r="CY35" s="89">
        <f t="shared" si="67"/>
        <v>0</v>
      </c>
      <c r="CZ35" s="89" t="str">
        <f t="shared" si="68"/>
        <v/>
      </c>
      <c r="DA35" s="89">
        <f t="shared" si="68"/>
        <v>0</v>
      </c>
      <c r="DB35" s="94">
        <f t="shared" si="69"/>
        <v>0</v>
      </c>
      <c r="DC35" s="94">
        <f t="shared" si="70"/>
        <v>0</v>
      </c>
      <c r="DD35" s="90">
        <f t="shared" si="71"/>
        <v>0</v>
      </c>
      <c r="DE35" s="91">
        <f t="shared" si="72"/>
        <v>0</v>
      </c>
      <c r="DF35" s="89">
        <f t="shared" si="73"/>
        <v>0</v>
      </c>
      <c r="DG35" s="89">
        <f t="shared" si="74"/>
        <v>0</v>
      </c>
      <c r="DH35" s="89">
        <f t="shared" si="75"/>
        <v>0</v>
      </c>
      <c r="DI35" s="89">
        <f t="shared" si="76"/>
        <v>0</v>
      </c>
      <c r="DJ35" s="89">
        <f t="shared" si="77"/>
        <v>0</v>
      </c>
      <c r="DK35" s="89">
        <f t="shared" si="78"/>
        <v>0</v>
      </c>
      <c r="DL35" s="89" t="str">
        <f t="shared" si="79"/>
        <v/>
      </c>
      <c r="DM35" s="89">
        <f t="shared" si="79"/>
        <v>0</v>
      </c>
      <c r="DN35" s="94">
        <f t="shared" si="80"/>
        <v>0</v>
      </c>
      <c r="DO35" s="94">
        <f t="shared" si="81"/>
        <v>0</v>
      </c>
      <c r="DP35" s="90">
        <f t="shared" si="82"/>
        <v>0</v>
      </c>
      <c r="DQ35" s="91">
        <f t="shared" si="83"/>
        <v>0</v>
      </c>
      <c r="DR35" s="91">
        <f t="shared" si="84"/>
        <v>0</v>
      </c>
      <c r="DS35" s="91">
        <f t="shared" si="85"/>
        <v>0</v>
      </c>
      <c r="DT35" s="91">
        <f t="shared" si="86"/>
        <v>0</v>
      </c>
      <c r="DU35" s="89">
        <f t="shared" si="87"/>
        <v>0</v>
      </c>
      <c r="DV35" s="89">
        <f t="shared" si="88"/>
        <v>0</v>
      </c>
      <c r="DW35" s="89">
        <f t="shared" si="89"/>
        <v>0</v>
      </c>
      <c r="DX35" s="89" t="str">
        <f t="shared" si="90"/>
        <v/>
      </c>
      <c r="DY35" s="89">
        <f t="shared" si="90"/>
        <v>0</v>
      </c>
      <c r="DZ35" s="89">
        <f t="shared" si="91"/>
        <v>0</v>
      </c>
      <c r="EA35" s="94">
        <f t="shared" si="92"/>
        <v>0</v>
      </c>
      <c r="EB35" s="90">
        <f t="shared" si="93"/>
        <v>0</v>
      </c>
      <c r="EC35" s="337">
        <f t="shared" si="94"/>
        <v>0</v>
      </c>
      <c r="ED35" s="338">
        <f t="shared" si="95"/>
        <v>0</v>
      </c>
      <c r="EE35" s="338">
        <f t="shared" si="96"/>
        <v>0</v>
      </c>
      <c r="EF35" s="338">
        <f t="shared" si="97"/>
        <v>0</v>
      </c>
      <c r="EG35" s="89">
        <f t="shared" si="98"/>
        <v>0</v>
      </c>
      <c r="EH35" s="89">
        <f t="shared" si="99"/>
        <v>0</v>
      </c>
      <c r="EI35" s="338">
        <f t="shared" si="100"/>
        <v>0</v>
      </c>
      <c r="EJ35" s="338" t="str">
        <f t="shared" si="101"/>
        <v/>
      </c>
      <c r="EK35" s="338">
        <f t="shared" si="101"/>
        <v>0</v>
      </c>
      <c r="EL35" s="338">
        <f t="shared" si="102"/>
        <v>0</v>
      </c>
      <c r="EM35" s="94">
        <f t="shared" si="103"/>
        <v>0</v>
      </c>
      <c r="EN35" s="90">
        <f t="shared" si="104"/>
        <v>0</v>
      </c>
      <c r="EO35" s="91">
        <f t="shared" si="105"/>
        <v>0</v>
      </c>
      <c r="EP35" s="89">
        <f t="shared" si="106"/>
        <v>0</v>
      </c>
      <c r="EQ35" s="89">
        <f t="shared" si="107"/>
        <v>0</v>
      </c>
      <c r="ER35" s="89">
        <f t="shared" si="108"/>
        <v>0</v>
      </c>
      <c r="ES35" s="89">
        <f t="shared" si="109"/>
        <v>0</v>
      </c>
      <c r="ET35" s="89">
        <f t="shared" si="110"/>
        <v>0</v>
      </c>
      <c r="EU35" s="89">
        <f t="shared" si="111"/>
        <v>0</v>
      </c>
      <c r="EV35" s="89" t="str">
        <f t="shared" si="112"/>
        <v/>
      </c>
      <c r="EW35" s="89">
        <f t="shared" si="112"/>
        <v>0</v>
      </c>
      <c r="EX35" s="94">
        <f t="shared" si="113"/>
        <v>0</v>
      </c>
      <c r="EY35" s="94">
        <f t="shared" si="114"/>
        <v>0</v>
      </c>
      <c r="EZ35" s="90">
        <f t="shared" si="115"/>
        <v>0</v>
      </c>
      <c r="FA35" s="91">
        <f t="shared" si="28"/>
        <v>0</v>
      </c>
      <c r="FB35" s="89">
        <f t="shared" si="29"/>
        <v>0</v>
      </c>
      <c r="FC35" s="89">
        <f t="shared" si="30"/>
        <v>0</v>
      </c>
      <c r="FD35" s="89">
        <f t="shared" si="31"/>
        <v>0</v>
      </c>
      <c r="FE35" s="89">
        <f t="shared" si="32"/>
        <v>0</v>
      </c>
      <c r="FF35" s="89">
        <f t="shared" si="116"/>
        <v>0</v>
      </c>
      <c r="FG35" s="89">
        <f t="shared" si="33"/>
        <v>0</v>
      </c>
      <c r="FH35" s="89" t="str">
        <f t="shared" si="34"/>
        <v/>
      </c>
      <c r="FI35" s="89">
        <f t="shared" si="34"/>
        <v>0</v>
      </c>
      <c r="FJ35" s="94">
        <f t="shared" si="35"/>
        <v>0</v>
      </c>
      <c r="FK35" s="94">
        <f t="shared" si="36"/>
        <v>0</v>
      </c>
      <c r="FL35" s="90">
        <f t="shared" si="37"/>
        <v>0</v>
      </c>
      <c r="FM35" s="672"/>
    </row>
    <row r="36" spans="1:169" ht="38.25" customHeight="1">
      <c r="A36" s="13">
        <f t="shared" si="38"/>
        <v>0</v>
      </c>
      <c r="B36" s="35">
        <v>28</v>
      </c>
      <c r="C36" s="334">
        <v>28</v>
      </c>
      <c r="D36" s="6">
        <f t="shared" si="39"/>
        <v>0</v>
      </c>
      <c r="E36" s="79">
        <f>'Data Paste From Shala Darpan'!D29</f>
        <v>0</v>
      </c>
      <c r="F36" s="432" t="str">
        <f t="shared" si="117"/>
        <v/>
      </c>
      <c r="G36" s="78">
        <f>IF(E36="","",'Data Paste From Shala Darpan'!L29)</f>
        <v>0</v>
      </c>
      <c r="H36" s="79">
        <f>IF(E36="","",'Data Paste From Shala Darpan'!F29)</f>
        <v>0</v>
      </c>
      <c r="I36" s="79">
        <f>IF(E36="","",'Data Paste From Shala Darpan'!H29)</f>
        <v>0</v>
      </c>
      <c r="J36" s="79">
        <f>IF(E36="","",'Data Paste From Shala Darpan'!I29)</f>
        <v>0</v>
      </c>
      <c r="K36" s="452">
        <f>IF(E36="","",'Data Paste From Shala Darpan'!K29)</f>
        <v>0</v>
      </c>
      <c r="L36" s="213">
        <f t="shared" si="40"/>
        <v>280</v>
      </c>
      <c r="M36" s="174"/>
      <c r="N36" s="175" t="str">
        <f t="shared" si="41"/>
        <v/>
      </c>
      <c r="O36" s="219" t="str">
        <f t="shared" si="42"/>
        <v/>
      </c>
      <c r="P36" s="688"/>
      <c r="Q36" s="137"/>
      <c r="R36" s="138"/>
      <c r="S36" s="138"/>
      <c r="T36" s="139"/>
      <c r="U36" s="138"/>
      <c r="V36" s="439" t="str">
        <f t="shared" si="43"/>
        <v/>
      </c>
      <c r="W36" s="138"/>
      <c r="X36" s="138"/>
      <c r="Y36" s="193"/>
      <c r="Z36" s="194"/>
      <c r="AA36" s="194"/>
      <c r="AB36" s="195"/>
      <c r="AC36" s="194"/>
      <c r="AD36" s="442" t="str">
        <f t="shared" si="44"/>
        <v/>
      </c>
      <c r="AE36" s="194"/>
      <c r="AF36" s="194"/>
      <c r="AG36" s="241"/>
      <c r="AH36" s="242"/>
      <c r="AI36" s="242"/>
      <c r="AJ36" s="243"/>
      <c r="AK36" s="242"/>
      <c r="AL36" s="409" t="str">
        <f t="shared" si="45"/>
        <v/>
      </c>
      <c r="AM36" s="242"/>
      <c r="AN36" s="242"/>
      <c r="AO36" s="143"/>
      <c r="AP36" s="144"/>
      <c r="AQ36" s="144"/>
      <c r="AR36" s="145"/>
      <c r="AS36" s="144"/>
      <c r="AT36" s="412" t="str">
        <f t="shared" si="46"/>
        <v/>
      </c>
      <c r="AU36" s="144"/>
      <c r="AV36" s="144"/>
      <c r="AW36" s="256"/>
      <c r="AX36" s="257"/>
      <c r="AY36" s="257"/>
      <c r="AZ36" s="258"/>
      <c r="BA36" s="257"/>
      <c r="BB36" s="415" t="str">
        <f t="shared" si="47"/>
        <v/>
      </c>
      <c r="BC36" s="257"/>
      <c r="BD36" s="257"/>
      <c r="BE36" s="294"/>
      <c r="BF36" s="295"/>
      <c r="BG36" s="295"/>
      <c r="BH36" s="296"/>
      <c r="BI36" s="295"/>
      <c r="BJ36" s="418" t="str">
        <f t="shared" si="48"/>
        <v/>
      </c>
      <c r="BK36" s="295"/>
      <c r="BL36" s="295"/>
      <c r="BM36" s="256"/>
      <c r="BN36" s="257"/>
      <c r="BO36" s="257"/>
      <c r="BP36" s="258"/>
      <c r="BQ36" s="257"/>
      <c r="BR36" s="415" t="str">
        <f t="shared" si="49"/>
        <v/>
      </c>
      <c r="BS36" s="257"/>
      <c r="BT36" s="257"/>
      <c r="BU36" s="265">
        <v>0</v>
      </c>
      <c r="BV36" s="266">
        <v>0</v>
      </c>
      <c r="BW36" s="273">
        <v>0</v>
      </c>
      <c r="BX36" s="274">
        <v>0</v>
      </c>
      <c r="BY36" s="281">
        <v>0</v>
      </c>
      <c r="BZ36" s="282">
        <v>0</v>
      </c>
      <c r="CA36" s="202">
        <v>0</v>
      </c>
      <c r="CB36" s="203">
        <v>0</v>
      </c>
      <c r="CC36" s="203">
        <v>0</v>
      </c>
      <c r="CD36" s="150">
        <v>0</v>
      </c>
      <c r="CE36" s="151">
        <v>0</v>
      </c>
      <c r="CF36" s="300">
        <v>0</v>
      </c>
      <c r="CG36" s="91">
        <f t="shared" si="50"/>
        <v>0</v>
      </c>
      <c r="CH36" s="89">
        <f t="shared" si="51"/>
        <v>0</v>
      </c>
      <c r="CI36" s="89">
        <f t="shared" si="52"/>
        <v>0</v>
      </c>
      <c r="CJ36" s="89">
        <f t="shared" si="53"/>
        <v>0</v>
      </c>
      <c r="CK36" s="89">
        <f t="shared" si="54"/>
        <v>0</v>
      </c>
      <c r="CL36" s="89">
        <f t="shared" si="55"/>
        <v>0</v>
      </c>
      <c r="CM36" s="89">
        <f t="shared" si="56"/>
        <v>0</v>
      </c>
      <c r="CN36" s="89" t="str">
        <f t="shared" si="57"/>
        <v/>
      </c>
      <c r="CO36" s="89">
        <f t="shared" si="57"/>
        <v>0</v>
      </c>
      <c r="CP36" s="94">
        <f t="shared" si="58"/>
        <v>0</v>
      </c>
      <c r="CQ36" s="94">
        <f t="shared" si="59"/>
        <v>0</v>
      </c>
      <c r="CR36" s="90">
        <f t="shared" si="60"/>
        <v>0</v>
      </c>
      <c r="CS36" s="91">
        <f t="shared" si="61"/>
        <v>0</v>
      </c>
      <c r="CT36" s="89">
        <f t="shared" si="62"/>
        <v>0</v>
      </c>
      <c r="CU36" s="89">
        <f t="shared" si="63"/>
        <v>0</v>
      </c>
      <c r="CV36" s="89">
        <f t="shared" si="64"/>
        <v>0</v>
      </c>
      <c r="CW36" s="89">
        <f t="shared" si="65"/>
        <v>0</v>
      </c>
      <c r="CX36" s="89">
        <f t="shared" si="66"/>
        <v>0</v>
      </c>
      <c r="CY36" s="89">
        <f t="shared" si="67"/>
        <v>0</v>
      </c>
      <c r="CZ36" s="89" t="str">
        <f t="shared" si="68"/>
        <v/>
      </c>
      <c r="DA36" s="89">
        <f t="shared" si="68"/>
        <v>0</v>
      </c>
      <c r="DB36" s="94">
        <f t="shared" si="69"/>
        <v>0</v>
      </c>
      <c r="DC36" s="94">
        <f t="shared" si="70"/>
        <v>0</v>
      </c>
      <c r="DD36" s="90">
        <f t="shared" si="71"/>
        <v>0</v>
      </c>
      <c r="DE36" s="91">
        <f t="shared" si="72"/>
        <v>0</v>
      </c>
      <c r="DF36" s="89">
        <f t="shared" si="73"/>
        <v>0</v>
      </c>
      <c r="DG36" s="89">
        <f t="shared" si="74"/>
        <v>0</v>
      </c>
      <c r="DH36" s="89">
        <f t="shared" si="75"/>
        <v>0</v>
      </c>
      <c r="DI36" s="89">
        <f t="shared" si="76"/>
        <v>0</v>
      </c>
      <c r="DJ36" s="89">
        <f t="shared" si="77"/>
        <v>0</v>
      </c>
      <c r="DK36" s="89">
        <f t="shared" si="78"/>
        <v>0</v>
      </c>
      <c r="DL36" s="89" t="str">
        <f t="shared" si="79"/>
        <v/>
      </c>
      <c r="DM36" s="89">
        <f t="shared" si="79"/>
        <v>0</v>
      </c>
      <c r="DN36" s="94">
        <f t="shared" si="80"/>
        <v>0</v>
      </c>
      <c r="DO36" s="94">
        <f t="shared" si="81"/>
        <v>0</v>
      </c>
      <c r="DP36" s="90">
        <f t="shared" si="82"/>
        <v>0</v>
      </c>
      <c r="DQ36" s="91">
        <f t="shared" si="83"/>
        <v>0</v>
      </c>
      <c r="DR36" s="91">
        <f t="shared" si="84"/>
        <v>0</v>
      </c>
      <c r="DS36" s="91">
        <f t="shared" si="85"/>
        <v>0</v>
      </c>
      <c r="DT36" s="91">
        <f t="shared" si="86"/>
        <v>0</v>
      </c>
      <c r="DU36" s="89">
        <f t="shared" si="87"/>
        <v>0</v>
      </c>
      <c r="DV36" s="89">
        <f t="shared" si="88"/>
        <v>0</v>
      </c>
      <c r="DW36" s="89">
        <f t="shared" si="89"/>
        <v>0</v>
      </c>
      <c r="DX36" s="89" t="str">
        <f t="shared" si="90"/>
        <v/>
      </c>
      <c r="DY36" s="89">
        <f t="shared" si="90"/>
        <v>0</v>
      </c>
      <c r="DZ36" s="89">
        <f t="shared" si="91"/>
        <v>0</v>
      </c>
      <c r="EA36" s="94">
        <f t="shared" si="92"/>
        <v>0</v>
      </c>
      <c r="EB36" s="90">
        <f t="shared" si="93"/>
        <v>0</v>
      </c>
      <c r="EC36" s="337">
        <f t="shared" si="94"/>
        <v>0</v>
      </c>
      <c r="ED36" s="338">
        <f t="shared" si="95"/>
        <v>0</v>
      </c>
      <c r="EE36" s="338">
        <f t="shared" si="96"/>
        <v>0</v>
      </c>
      <c r="EF36" s="338">
        <f t="shared" si="97"/>
        <v>0</v>
      </c>
      <c r="EG36" s="89">
        <f t="shared" si="98"/>
        <v>0</v>
      </c>
      <c r="EH36" s="89">
        <f t="shared" si="99"/>
        <v>0</v>
      </c>
      <c r="EI36" s="338">
        <f t="shared" si="100"/>
        <v>0</v>
      </c>
      <c r="EJ36" s="338" t="str">
        <f t="shared" si="101"/>
        <v/>
      </c>
      <c r="EK36" s="338">
        <f t="shared" si="101"/>
        <v>0</v>
      </c>
      <c r="EL36" s="338">
        <f t="shared" si="102"/>
        <v>0</v>
      </c>
      <c r="EM36" s="94">
        <f t="shared" si="103"/>
        <v>0</v>
      </c>
      <c r="EN36" s="90">
        <f t="shared" si="104"/>
        <v>0</v>
      </c>
      <c r="EO36" s="91">
        <f t="shared" si="105"/>
        <v>0</v>
      </c>
      <c r="EP36" s="89">
        <f t="shared" si="106"/>
        <v>0</v>
      </c>
      <c r="EQ36" s="89">
        <f t="shared" si="107"/>
        <v>0</v>
      </c>
      <c r="ER36" s="89">
        <f t="shared" si="108"/>
        <v>0</v>
      </c>
      <c r="ES36" s="89">
        <f t="shared" si="109"/>
        <v>0</v>
      </c>
      <c r="ET36" s="89">
        <f t="shared" si="110"/>
        <v>0</v>
      </c>
      <c r="EU36" s="89">
        <f t="shared" si="111"/>
        <v>0</v>
      </c>
      <c r="EV36" s="89" t="str">
        <f t="shared" si="112"/>
        <v/>
      </c>
      <c r="EW36" s="89">
        <f t="shared" si="112"/>
        <v>0</v>
      </c>
      <c r="EX36" s="94">
        <f t="shared" si="113"/>
        <v>0</v>
      </c>
      <c r="EY36" s="94">
        <f t="shared" si="114"/>
        <v>0</v>
      </c>
      <c r="EZ36" s="90">
        <f t="shared" si="115"/>
        <v>0</v>
      </c>
      <c r="FA36" s="91">
        <f t="shared" si="28"/>
        <v>0</v>
      </c>
      <c r="FB36" s="89">
        <f t="shared" si="29"/>
        <v>0</v>
      </c>
      <c r="FC36" s="89">
        <f t="shared" si="30"/>
        <v>0</v>
      </c>
      <c r="FD36" s="89">
        <f t="shared" si="31"/>
        <v>0</v>
      </c>
      <c r="FE36" s="89">
        <f t="shared" si="32"/>
        <v>0</v>
      </c>
      <c r="FF36" s="89">
        <f t="shared" si="116"/>
        <v>0</v>
      </c>
      <c r="FG36" s="89">
        <f t="shared" si="33"/>
        <v>0</v>
      </c>
      <c r="FH36" s="89" t="str">
        <f t="shared" si="34"/>
        <v/>
      </c>
      <c r="FI36" s="89">
        <f t="shared" si="34"/>
        <v>0</v>
      </c>
      <c r="FJ36" s="94">
        <f t="shared" si="35"/>
        <v>0</v>
      </c>
      <c r="FK36" s="94">
        <f t="shared" si="36"/>
        <v>0</v>
      </c>
      <c r="FL36" s="90">
        <f t="shared" si="37"/>
        <v>0</v>
      </c>
      <c r="FM36" s="672"/>
    </row>
    <row r="37" spans="1:169" ht="21.75" customHeight="1">
      <c r="A37" s="13">
        <f t="shared" si="38"/>
        <v>0</v>
      </c>
      <c r="B37" s="35">
        <v>29</v>
      </c>
      <c r="C37" s="333">
        <v>29</v>
      </c>
      <c r="D37" s="6">
        <f t="shared" si="39"/>
        <v>0</v>
      </c>
      <c r="E37" s="79">
        <f>'Data Paste From Shala Darpan'!D30</f>
        <v>0</v>
      </c>
      <c r="F37" s="432" t="str">
        <f t="shared" si="117"/>
        <v/>
      </c>
      <c r="G37" s="78">
        <f>IF(E37="","",'Data Paste From Shala Darpan'!L30)</f>
        <v>0</v>
      </c>
      <c r="H37" s="79">
        <f>IF(E37="","",'Data Paste From Shala Darpan'!F30)</f>
        <v>0</v>
      </c>
      <c r="I37" s="79">
        <f>IF(E37="","",'Data Paste From Shala Darpan'!H30)</f>
        <v>0</v>
      </c>
      <c r="J37" s="79">
        <f>IF(E37="","",'Data Paste From Shala Darpan'!I30)</f>
        <v>0</v>
      </c>
      <c r="K37" s="452">
        <f>IF(E37="","",'Data Paste From Shala Darpan'!K30)</f>
        <v>0</v>
      </c>
      <c r="L37" s="213">
        <f t="shared" si="40"/>
        <v>280</v>
      </c>
      <c r="M37" s="174"/>
      <c r="N37" s="175" t="str">
        <f t="shared" si="41"/>
        <v/>
      </c>
      <c r="O37" s="219" t="str">
        <f t="shared" si="42"/>
        <v/>
      </c>
      <c r="P37" s="688"/>
      <c r="Q37" s="137"/>
      <c r="R37" s="138"/>
      <c r="S37" s="138"/>
      <c r="T37" s="139"/>
      <c r="U37" s="138"/>
      <c r="V37" s="439" t="str">
        <f t="shared" si="43"/>
        <v/>
      </c>
      <c r="W37" s="138"/>
      <c r="X37" s="138"/>
      <c r="Y37" s="193"/>
      <c r="Z37" s="194"/>
      <c r="AA37" s="194"/>
      <c r="AB37" s="195"/>
      <c r="AC37" s="194"/>
      <c r="AD37" s="442" t="str">
        <f t="shared" si="44"/>
        <v/>
      </c>
      <c r="AE37" s="194"/>
      <c r="AF37" s="194"/>
      <c r="AG37" s="241"/>
      <c r="AH37" s="242"/>
      <c r="AI37" s="242"/>
      <c r="AJ37" s="243"/>
      <c r="AK37" s="242"/>
      <c r="AL37" s="409" t="str">
        <f t="shared" si="45"/>
        <v/>
      </c>
      <c r="AM37" s="242"/>
      <c r="AN37" s="242"/>
      <c r="AO37" s="143"/>
      <c r="AP37" s="144"/>
      <c r="AQ37" s="144"/>
      <c r="AR37" s="145"/>
      <c r="AS37" s="144"/>
      <c r="AT37" s="412" t="str">
        <f t="shared" si="46"/>
        <v/>
      </c>
      <c r="AU37" s="144"/>
      <c r="AV37" s="144"/>
      <c r="AW37" s="256"/>
      <c r="AX37" s="257"/>
      <c r="AY37" s="257"/>
      <c r="AZ37" s="258"/>
      <c r="BA37" s="257"/>
      <c r="BB37" s="415" t="str">
        <f t="shared" si="47"/>
        <v/>
      </c>
      <c r="BC37" s="257"/>
      <c r="BD37" s="257"/>
      <c r="BE37" s="294"/>
      <c r="BF37" s="295"/>
      <c r="BG37" s="295"/>
      <c r="BH37" s="296"/>
      <c r="BI37" s="295"/>
      <c r="BJ37" s="418" t="str">
        <f t="shared" si="48"/>
        <v/>
      </c>
      <c r="BK37" s="295"/>
      <c r="BL37" s="295"/>
      <c r="BM37" s="256"/>
      <c r="BN37" s="257"/>
      <c r="BO37" s="257"/>
      <c r="BP37" s="258"/>
      <c r="BQ37" s="257"/>
      <c r="BR37" s="415" t="str">
        <f t="shared" si="49"/>
        <v/>
      </c>
      <c r="BS37" s="257"/>
      <c r="BT37" s="257"/>
      <c r="BU37" s="265">
        <v>0</v>
      </c>
      <c r="BV37" s="266">
        <v>0</v>
      </c>
      <c r="BW37" s="273">
        <v>0</v>
      </c>
      <c r="BX37" s="274">
        <v>0</v>
      </c>
      <c r="BY37" s="281">
        <v>0</v>
      </c>
      <c r="BZ37" s="282">
        <v>0</v>
      </c>
      <c r="CA37" s="202">
        <v>0</v>
      </c>
      <c r="CB37" s="203">
        <v>0</v>
      </c>
      <c r="CC37" s="203">
        <v>0</v>
      </c>
      <c r="CD37" s="150">
        <v>0</v>
      </c>
      <c r="CE37" s="151">
        <v>0</v>
      </c>
      <c r="CF37" s="300">
        <v>0</v>
      </c>
      <c r="CG37" s="91">
        <f t="shared" si="50"/>
        <v>0</v>
      </c>
      <c r="CH37" s="89">
        <f t="shared" si="51"/>
        <v>0</v>
      </c>
      <c r="CI37" s="89">
        <f t="shared" si="52"/>
        <v>0</v>
      </c>
      <c r="CJ37" s="89">
        <f t="shared" si="53"/>
        <v>0</v>
      </c>
      <c r="CK37" s="89">
        <f t="shared" si="54"/>
        <v>0</v>
      </c>
      <c r="CL37" s="89">
        <f t="shared" si="55"/>
        <v>0</v>
      </c>
      <c r="CM37" s="89">
        <f t="shared" si="56"/>
        <v>0</v>
      </c>
      <c r="CN37" s="89" t="str">
        <f t="shared" si="57"/>
        <v/>
      </c>
      <c r="CO37" s="89">
        <f t="shared" si="57"/>
        <v>0</v>
      </c>
      <c r="CP37" s="94">
        <f t="shared" si="58"/>
        <v>0</v>
      </c>
      <c r="CQ37" s="94">
        <f t="shared" si="59"/>
        <v>0</v>
      </c>
      <c r="CR37" s="90">
        <f t="shared" si="60"/>
        <v>0</v>
      </c>
      <c r="CS37" s="91">
        <f t="shared" si="61"/>
        <v>0</v>
      </c>
      <c r="CT37" s="89">
        <f t="shared" si="62"/>
        <v>0</v>
      </c>
      <c r="CU37" s="89">
        <f t="shared" si="63"/>
        <v>0</v>
      </c>
      <c r="CV37" s="89">
        <f t="shared" si="64"/>
        <v>0</v>
      </c>
      <c r="CW37" s="89">
        <f t="shared" si="65"/>
        <v>0</v>
      </c>
      <c r="CX37" s="89">
        <f t="shared" si="66"/>
        <v>0</v>
      </c>
      <c r="CY37" s="89">
        <f t="shared" si="67"/>
        <v>0</v>
      </c>
      <c r="CZ37" s="89" t="str">
        <f t="shared" si="68"/>
        <v/>
      </c>
      <c r="DA37" s="89">
        <f t="shared" si="68"/>
        <v>0</v>
      </c>
      <c r="DB37" s="94">
        <f t="shared" si="69"/>
        <v>0</v>
      </c>
      <c r="DC37" s="94">
        <f t="shared" si="70"/>
        <v>0</v>
      </c>
      <c r="DD37" s="90">
        <f t="shared" si="71"/>
        <v>0</v>
      </c>
      <c r="DE37" s="91">
        <f t="shared" si="72"/>
        <v>0</v>
      </c>
      <c r="DF37" s="89">
        <f t="shared" si="73"/>
        <v>0</v>
      </c>
      <c r="DG37" s="89">
        <f t="shared" si="74"/>
        <v>0</v>
      </c>
      <c r="DH37" s="89">
        <f t="shared" si="75"/>
        <v>0</v>
      </c>
      <c r="DI37" s="89">
        <f t="shared" si="76"/>
        <v>0</v>
      </c>
      <c r="DJ37" s="89">
        <f t="shared" si="77"/>
        <v>0</v>
      </c>
      <c r="DK37" s="89">
        <f t="shared" si="78"/>
        <v>0</v>
      </c>
      <c r="DL37" s="89" t="str">
        <f t="shared" si="79"/>
        <v/>
      </c>
      <c r="DM37" s="89">
        <f t="shared" si="79"/>
        <v>0</v>
      </c>
      <c r="DN37" s="94">
        <f t="shared" si="80"/>
        <v>0</v>
      </c>
      <c r="DO37" s="94">
        <f t="shared" si="81"/>
        <v>0</v>
      </c>
      <c r="DP37" s="90">
        <f t="shared" si="82"/>
        <v>0</v>
      </c>
      <c r="DQ37" s="91">
        <f t="shared" si="83"/>
        <v>0</v>
      </c>
      <c r="DR37" s="91">
        <f t="shared" si="84"/>
        <v>0</v>
      </c>
      <c r="DS37" s="91">
        <f t="shared" si="85"/>
        <v>0</v>
      </c>
      <c r="DT37" s="91">
        <f t="shared" si="86"/>
        <v>0</v>
      </c>
      <c r="DU37" s="89">
        <f t="shared" si="87"/>
        <v>0</v>
      </c>
      <c r="DV37" s="89">
        <f t="shared" si="88"/>
        <v>0</v>
      </c>
      <c r="DW37" s="89">
        <f t="shared" si="89"/>
        <v>0</v>
      </c>
      <c r="DX37" s="89" t="str">
        <f t="shared" si="90"/>
        <v/>
      </c>
      <c r="DY37" s="89">
        <f t="shared" si="90"/>
        <v>0</v>
      </c>
      <c r="DZ37" s="89">
        <f t="shared" si="91"/>
        <v>0</v>
      </c>
      <c r="EA37" s="94">
        <f t="shared" si="92"/>
        <v>0</v>
      </c>
      <c r="EB37" s="90">
        <f t="shared" si="93"/>
        <v>0</v>
      </c>
      <c r="EC37" s="337">
        <f t="shared" si="94"/>
        <v>0</v>
      </c>
      <c r="ED37" s="338">
        <f t="shared" si="95"/>
        <v>0</v>
      </c>
      <c r="EE37" s="338">
        <f t="shared" si="96"/>
        <v>0</v>
      </c>
      <c r="EF37" s="338">
        <f t="shared" si="97"/>
        <v>0</v>
      </c>
      <c r="EG37" s="89">
        <f t="shared" si="98"/>
        <v>0</v>
      </c>
      <c r="EH37" s="89">
        <f t="shared" si="99"/>
        <v>0</v>
      </c>
      <c r="EI37" s="338">
        <f t="shared" si="100"/>
        <v>0</v>
      </c>
      <c r="EJ37" s="338" t="str">
        <f t="shared" si="101"/>
        <v/>
      </c>
      <c r="EK37" s="338">
        <f t="shared" si="101"/>
        <v>0</v>
      </c>
      <c r="EL37" s="338">
        <f t="shared" si="102"/>
        <v>0</v>
      </c>
      <c r="EM37" s="94">
        <f t="shared" si="103"/>
        <v>0</v>
      </c>
      <c r="EN37" s="90">
        <f t="shared" si="104"/>
        <v>0</v>
      </c>
      <c r="EO37" s="91">
        <f t="shared" si="105"/>
        <v>0</v>
      </c>
      <c r="EP37" s="89">
        <f t="shared" si="106"/>
        <v>0</v>
      </c>
      <c r="EQ37" s="89">
        <f t="shared" si="107"/>
        <v>0</v>
      </c>
      <c r="ER37" s="89">
        <f t="shared" si="108"/>
        <v>0</v>
      </c>
      <c r="ES37" s="89">
        <f t="shared" si="109"/>
        <v>0</v>
      </c>
      <c r="ET37" s="89">
        <f t="shared" si="110"/>
        <v>0</v>
      </c>
      <c r="EU37" s="89">
        <f t="shared" si="111"/>
        <v>0</v>
      </c>
      <c r="EV37" s="89" t="str">
        <f t="shared" si="112"/>
        <v/>
      </c>
      <c r="EW37" s="89">
        <f t="shared" si="112"/>
        <v>0</v>
      </c>
      <c r="EX37" s="94">
        <f t="shared" si="113"/>
        <v>0</v>
      </c>
      <c r="EY37" s="94">
        <f t="shared" si="114"/>
        <v>0</v>
      </c>
      <c r="EZ37" s="90">
        <f t="shared" si="115"/>
        <v>0</v>
      </c>
      <c r="FA37" s="91">
        <f t="shared" si="28"/>
        <v>0</v>
      </c>
      <c r="FB37" s="89">
        <f t="shared" si="29"/>
        <v>0</v>
      </c>
      <c r="FC37" s="89">
        <f t="shared" si="30"/>
        <v>0</v>
      </c>
      <c r="FD37" s="89">
        <f t="shared" si="31"/>
        <v>0</v>
      </c>
      <c r="FE37" s="89">
        <f t="shared" si="32"/>
        <v>0</v>
      </c>
      <c r="FF37" s="89">
        <f t="shared" si="116"/>
        <v>0</v>
      </c>
      <c r="FG37" s="89">
        <f t="shared" si="33"/>
        <v>0</v>
      </c>
      <c r="FH37" s="89" t="str">
        <f t="shared" si="34"/>
        <v/>
      </c>
      <c r="FI37" s="89">
        <f t="shared" si="34"/>
        <v>0</v>
      </c>
      <c r="FJ37" s="94">
        <f t="shared" si="35"/>
        <v>0</v>
      </c>
      <c r="FK37" s="94">
        <f t="shared" si="36"/>
        <v>0</v>
      </c>
      <c r="FL37" s="90">
        <f t="shared" si="37"/>
        <v>0</v>
      </c>
      <c r="FM37" s="672"/>
    </row>
    <row r="38" spans="1:169" ht="21.75" customHeight="1">
      <c r="A38" s="13">
        <f t="shared" si="38"/>
        <v>0</v>
      </c>
      <c r="B38" s="35">
        <v>30</v>
      </c>
      <c r="C38" s="334">
        <v>30</v>
      </c>
      <c r="D38" s="6">
        <f t="shared" si="39"/>
        <v>0</v>
      </c>
      <c r="E38" s="79">
        <f>'Data Paste From Shala Darpan'!D31</f>
        <v>0</v>
      </c>
      <c r="F38" s="432" t="str">
        <f t="shared" si="117"/>
        <v/>
      </c>
      <c r="G38" s="78">
        <f>IF(E38="","",'Data Paste From Shala Darpan'!L31)</f>
        <v>0</v>
      </c>
      <c r="H38" s="79">
        <f>IF(E38="","",'Data Paste From Shala Darpan'!F31)</f>
        <v>0</v>
      </c>
      <c r="I38" s="79">
        <f>IF(E38="","",'Data Paste From Shala Darpan'!H31)</f>
        <v>0</v>
      </c>
      <c r="J38" s="79">
        <f>IF(E38="","",'Data Paste From Shala Darpan'!I31)</f>
        <v>0</v>
      </c>
      <c r="K38" s="452">
        <f>IF(E38="","",'Data Paste From Shala Darpan'!K31)</f>
        <v>0</v>
      </c>
      <c r="L38" s="213">
        <f t="shared" si="40"/>
        <v>280</v>
      </c>
      <c r="M38" s="174"/>
      <c r="N38" s="175" t="str">
        <f t="shared" si="41"/>
        <v/>
      </c>
      <c r="O38" s="219" t="str">
        <f t="shared" si="42"/>
        <v/>
      </c>
      <c r="P38" s="688"/>
      <c r="Q38" s="137"/>
      <c r="R38" s="138"/>
      <c r="S38" s="138"/>
      <c r="T38" s="139"/>
      <c r="U38" s="138"/>
      <c r="V38" s="439" t="str">
        <f t="shared" si="43"/>
        <v/>
      </c>
      <c r="W38" s="138"/>
      <c r="X38" s="138"/>
      <c r="Y38" s="193"/>
      <c r="Z38" s="194"/>
      <c r="AA38" s="194"/>
      <c r="AB38" s="195"/>
      <c r="AC38" s="194"/>
      <c r="AD38" s="442" t="str">
        <f t="shared" si="44"/>
        <v/>
      </c>
      <c r="AE38" s="194"/>
      <c r="AF38" s="194"/>
      <c r="AG38" s="241"/>
      <c r="AH38" s="242"/>
      <c r="AI38" s="242"/>
      <c r="AJ38" s="243"/>
      <c r="AK38" s="242"/>
      <c r="AL38" s="409" t="str">
        <f t="shared" si="45"/>
        <v/>
      </c>
      <c r="AM38" s="242"/>
      <c r="AN38" s="242"/>
      <c r="AO38" s="143"/>
      <c r="AP38" s="144"/>
      <c r="AQ38" s="144"/>
      <c r="AR38" s="145"/>
      <c r="AS38" s="144"/>
      <c r="AT38" s="412" t="str">
        <f t="shared" si="46"/>
        <v/>
      </c>
      <c r="AU38" s="144"/>
      <c r="AV38" s="144"/>
      <c r="AW38" s="256"/>
      <c r="AX38" s="257"/>
      <c r="AY38" s="257"/>
      <c r="AZ38" s="258"/>
      <c r="BA38" s="257"/>
      <c r="BB38" s="415" t="str">
        <f t="shared" si="47"/>
        <v/>
      </c>
      <c r="BC38" s="257"/>
      <c r="BD38" s="257"/>
      <c r="BE38" s="294"/>
      <c r="BF38" s="295"/>
      <c r="BG38" s="295"/>
      <c r="BH38" s="296"/>
      <c r="BI38" s="295"/>
      <c r="BJ38" s="418" t="str">
        <f t="shared" si="48"/>
        <v/>
      </c>
      <c r="BK38" s="295"/>
      <c r="BL38" s="295"/>
      <c r="BM38" s="256"/>
      <c r="BN38" s="257"/>
      <c r="BO38" s="257"/>
      <c r="BP38" s="258"/>
      <c r="BQ38" s="257"/>
      <c r="BR38" s="415" t="str">
        <f t="shared" si="49"/>
        <v/>
      </c>
      <c r="BS38" s="257"/>
      <c r="BT38" s="257"/>
      <c r="BU38" s="265">
        <v>0</v>
      </c>
      <c r="BV38" s="266">
        <v>0</v>
      </c>
      <c r="BW38" s="273">
        <v>0</v>
      </c>
      <c r="BX38" s="274">
        <v>0</v>
      </c>
      <c r="BY38" s="281">
        <v>0</v>
      </c>
      <c r="BZ38" s="282">
        <v>0</v>
      </c>
      <c r="CA38" s="202">
        <v>0</v>
      </c>
      <c r="CB38" s="203">
        <v>0</v>
      </c>
      <c r="CC38" s="203">
        <v>0</v>
      </c>
      <c r="CD38" s="150">
        <v>0</v>
      </c>
      <c r="CE38" s="151">
        <v>0</v>
      </c>
      <c r="CF38" s="300">
        <v>0</v>
      </c>
      <c r="CG38" s="91">
        <f t="shared" si="50"/>
        <v>0</v>
      </c>
      <c r="CH38" s="89">
        <f t="shared" si="51"/>
        <v>0</v>
      </c>
      <c r="CI38" s="89">
        <f t="shared" si="52"/>
        <v>0</v>
      </c>
      <c r="CJ38" s="89">
        <f t="shared" si="53"/>
        <v>0</v>
      </c>
      <c r="CK38" s="89">
        <f t="shared" si="54"/>
        <v>0</v>
      </c>
      <c r="CL38" s="89">
        <f t="shared" si="55"/>
        <v>0</v>
      </c>
      <c r="CM38" s="89">
        <f t="shared" si="56"/>
        <v>0</v>
      </c>
      <c r="CN38" s="89" t="str">
        <f t="shared" si="57"/>
        <v/>
      </c>
      <c r="CO38" s="89">
        <f t="shared" si="57"/>
        <v>0</v>
      </c>
      <c r="CP38" s="94">
        <f t="shared" si="58"/>
        <v>0</v>
      </c>
      <c r="CQ38" s="94">
        <f t="shared" si="59"/>
        <v>0</v>
      </c>
      <c r="CR38" s="90">
        <f t="shared" si="60"/>
        <v>0</v>
      </c>
      <c r="CS38" s="91">
        <f t="shared" si="61"/>
        <v>0</v>
      </c>
      <c r="CT38" s="89">
        <f t="shared" si="62"/>
        <v>0</v>
      </c>
      <c r="CU38" s="89">
        <f t="shared" si="63"/>
        <v>0</v>
      </c>
      <c r="CV38" s="89">
        <f t="shared" si="64"/>
        <v>0</v>
      </c>
      <c r="CW38" s="89">
        <f t="shared" si="65"/>
        <v>0</v>
      </c>
      <c r="CX38" s="89">
        <f t="shared" si="66"/>
        <v>0</v>
      </c>
      <c r="CY38" s="89">
        <f t="shared" si="67"/>
        <v>0</v>
      </c>
      <c r="CZ38" s="89" t="str">
        <f t="shared" si="68"/>
        <v/>
      </c>
      <c r="DA38" s="89">
        <f t="shared" si="68"/>
        <v>0</v>
      </c>
      <c r="DB38" s="94">
        <f t="shared" si="69"/>
        <v>0</v>
      </c>
      <c r="DC38" s="94">
        <f t="shared" si="70"/>
        <v>0</v>
      </c>
      <c r="DD38" s="90">
        <f t="shared" si="71"/>
        <v>0</v>
      </c>
      <c r="DE38" s="91">
        <f t="shared" si="72"/>
        <v>0</v>
      </c>
      <c r="DF38" s="89">
        <f t="shared" si="73"/>
        <v>0</v>
      </c>
      <c r="DG38" s="89">
        <f t="shared" si="74"/>
        <v>0</v>
      </c>
      <c r="DH38" s="89">
        <f t="shared" si="75"/>
        <v>0</v>
      </c>
      <c r="DI38" s="89">
        <f t="shared" si="76"/>
        <v>0</v>
      </c>
      <c r="DJ38" s="89">
        <f t="shared" si="77"/>
        <v>0</v>
      </c>
      <c r="DK38" s="89">
        <f t="shared" si="78"/>
        <v>0</v>
      </c>
      <c r="DL38" s="89" t="str">
        <f t="shared" si="79"/>
        <v/>
      </c>
      <c r="DM38" s="89">
        <f t="shared" si="79"/>
        <v>0</v>
      </c>
      <c r="DN38" s="94">
        <f t="shared" si="80"/>
        <v>0</v>
      </c>
      <c r="DO38" s="94">
        <f t="shared" si="81"/>
        <v>0</v>
      </c>
      <c r="DP38" s="90">
        <f t="shared" si="82"/>
        <v>0</v>
      </c>
      <c r="DQ38" s="91">
        <f t="shared" si="83"/>
        <v>0</v>
      </c>
      <c r="DR38" s="91">
        <f t="shared" si="84"/>
        <v>0</v>
      </c>
      <c r="DS38" s="91">
        <f t="shared" si="85"/>
        <v>0</v>
      </c>
      <c r="DT38" s="91">
        <f t="shared" si="86"/>
        <v>0</v>
      </c>
      <c r="DU38" s="89">
        <f t="shared" si="87"/>
        <v>0</v>
      </c>
      <c r="DV38" s="89">
        <f t="shared" si="88"/>
        <v>0</v>
      </c>
      <c r="DW38" s="89">
        <f t="shared" si="89"/>
        <v>0</v>
      </c>
      <c r="DX38" s="89" t="str">
        <f t="shared" si="90"/>
        <v/>
      </c>
      <c r="DY38" s="89">
        <f t="shared" si="90"/>
        <v>0</v>
      </c>
      <c r="DZ38" s="89">
        <f t="shared" si="91"/>
        <v>0</v>
      </c>
      <c r="EA38" s="94">
        <f t="shared" si="92"/>
        <v>0</v>
      </c>
      <c r="EB38" s="90">
        <f t="shared" si="93"/>
        <v>0</v>
      </c>
      <c r="EC38" s="337">
        <f t="shared" si="94"/>
        <v>0</v>
      </c>
      <c r="ED38" s="338">
        <f t="shared" si="95"/>
        <v>0</v>
      </c>
      <c r="EE38" s="338">
        <f t="shared" si="96"/>
        <v>0</v>
      </c>
      <c r="EF38" s="338">
        <f t="shared" si="97"/>
        <v>0</v>
      </c>
      <c r="EG38" s="89">
        <f t="shared" si="98"/>
        <v>0</v>
      </c>
      <c r="EH38" s="89">
        <f t="shared" si="99"/>
        <v>0</v>
      </c>
      <c r="EI38" s="338">
        <f t="shared" si="100"/>
        <v>0</v>
      </c>
      <c r="EJ38" s="338" t="str">
        <f t="shared" si="101"/>
        <v/>
      </c>
      <c r="EK38" s="338">
        <f t="shared" si="101"/>
        <v>0</v>
      </c>
      <c r="EL38" s="338">
        <f t="shared" si="102"/>
        <v>0</v>
      </c>
      <c r="EM38" s="94">
        <f t="shared" si="103"/>
        <v>0</v>
      </c>
      <c r="EN38" s="90">
        <f t="shared" si="104"/>
        <v>0</v>
      </c>
      <c r="EO38" s="91">
        <f t="shared" si="105"/>
        <v>0</v>
      </c>
      <c r="EP38" s="89">
        <f t="shared" si="106"/>
        <v>0</v>
      </c>
      <c r="EQ38" s="89">
        <f t="shared" si="107"/>
        <v>0</v>
      </c>
      <c r="ER38" s="89">
        <f t="shared" si="108"/>
        <v>0</v>
      </c>
      <c r="ES38" s="89">
        <f t="shared" si="109"/>
        <v>0</v>
      </c>
      <c r="ET38" s="89">
        <f t="shared" si="110"/>
        <v>0</v>
      </c>
      <c r="EU38" s="89">
        <f t="shared" si="111"/>
        <v>0</v>
      </c>
      <c r="EV38" s="89" t="str">
        <f t="shared" si="112"/>
        <v/>
      </c>
      <c r="EW38" s="89">
        <f t="shared" si="112"/>
        <v>0</v>
      </c>
      <c r="EX38" s="94">
        <f t="shared" si="113"/>
        <v>0</v>
      </c>
      <c r="EY38" s="94">
        <f t="shared" si="114"/>
        <v>0</v>
      </c>
      <c r="EZ38" s="90">
        <f t="shared" si="115"/>
        <v>0</v>
      </c>
      <c r="FA38" s="91">
        <f t="shared" si="28"/>
        <v>0</v>
      </c>
      <c r="FB38" s="89">
        <f t="shared" si="29"/>
        <v>0</v>
      </c>
      <c r="FC38" s="89">
        <f t="shared" si="30"/>
        <v>0</v>
      </c>
      <c r="FD38" s="89">
        <f t="shared" si="31"/>
        <v>0</v>
      </c>
      <c r="FE38" s="89">
        <f t="shared" si="32"/>
        <v>0</v>
      </c>
      <c r="FF38" s="89">
        <f t="shared" si="116"/>
        <v>0</v>
      </c>
      <c r="FG38" s="89">
        <f t="shared" si="33"/>
        <v>0</v>
      </c>
      <c r="FH38" s="89" t="str">
        <f t="shared" si="34"/>
        <v/>
      </c>
      <c r="FI38" s="89">
        <f t="shared" si="34"/>
        <v>0</v>
      </c>
      <c r="FJ38" s="94">
        <f t="shared" si="35"/>
        <v>0</v>
      </c>
      <c r="FK38" s="94">
        <f t="shared" si="36"/>
        <v>0</v>
      </c>
      <c r="FL38" s="90">
        <f t="shared" si="37"/>
        <v>0</v>
      </c>
      <c r="FM38" s="672"/>
    </row>
    <row r="39" spans="1:169" ht="21.75" customHeight="1">
      <c r="A39" s="13">
        <f t="shared" si="38"/>
        <v>0</v>
      </c>
      <c r="B39" s="35">
        <v>31</v>
      </c>
      <c r="C39" s="333">
        <v>31</v>
      </c>
      <c r="D39" s="6">
        <f t="shared" si="39"/>
        <v>0</v>
      </c>
      <c r="E39" s="79">
        <f>'Data Paste From Shala Darpan'!D32</f>
        <v>0</v>
      </c>
      <c r="F39" s="432" t="str">
        <f t="shared" si="117"/>
        <v/>
      </c>
      <c r="G39" s="78">
        <f>IF(E39="","",'Data Paste From Shala Darpan'!L32)</f>
        <v>0</v>
      </c>
      <c r="H39" s="79">
        <f>IF(E39="","",'Data Paste From Shala Darpan'!F32)</f>
        <v>0</v>
      </c>
      <c r="I39" s="79">
        <f>IF(E39="","",'Data Paste From Shala Darpan'!H32)</f>
        <v>0</v>
      </c>
      <c r="J39" s="79">
        <f>IF(E39="","",'Data Paste From Shala Darpan'!I32)</f>
        <v>0</v>
      </c>
      <c r="K39" s="452">
        <f>IF(E39="","",'Data Paste From Shala Darpan'!K32)</f>
        <v>0</v>
      </c>
      <c r="L39" s="213">
        <f t="shared" si="40"/>
        <v>280</v>
      </c>
      <c r="M39" s="174"/>
      <c r="N39" s="175" t="str">
        <f t="shared" si="41"/>
        <v/>
      </c>
      <c r="O39" s="219" t="str">
        <f t="shared" si="42"/>
        <v/>
      </c>
      <c r="P39" s="688"/>
      <c r="Q39" s="137"/>
      <c r="R39" s="138"/>
      <c r="S39" s="138"/>
      <c r="T39" s="139"/>
      <c r="U39" s="138"/>
      <c r="V39" s="439" t="str">
        <f t="shared" si="43"/>
        <v/>
      </c>
      <c r="W39" s="138"/>
      <c r="X39" s="138"/>
      <c r="Y39" s="193"/>
      <c r="Z39" s="194"/>
      <c r="AA39" s="194"/>
      <c r="AB39" s="195"/>
      <c r="AC39" s="194"/>
      <c r="AD39" s="442" t="str">
        <f t="shared" si="44"/>
        <v/>
      </c>
      <c r="AE39" s="194"/>
      <c r="AF39" s="194"/>
      <c r="AG39" s="241"/>
      <c r="AH39" s="242"/>
      <c r="AI39" s="242"/>
      <c r="AJ39" s="243"/>
      <c r="AK39" s="242"/>
      <c r="AL39" s="409" t="str">
        <f t="shared" si="45"/>
        <v/>
      </c>
      <c r="AM39" s="242"/>
      <c r="AN39" s="242"/>
      <c r="AO39" s="143"/>
      <c r="AP39" s="144"/>
      <c r="AQ39" s="144"/>
      <c r="AR39" s="145"/>
      <c r="AS39" s="144"/>
      <c r="AT39" s="412" t="str">
        <f t="shared" si="46"/>
        <v/>
      </c>
      <c r="AU39" s="144"/>
      <c r="AV39" s="144"/>
      <c r="AW39" s="256"/>
      <c r="AX39" s="257"/>
      <c r="AY39" s="257"/>
      <c r="AZ39" s="258"/>
      <c r="BA39" s="257"/>
      <c r="BB39" s="415" t="str">
        <f t="shared" si="47"/>
        <v/>
      </c>
      <c r="BC39" s="257"/>
      <c r="BD39" s="257"/>
      <c r="BE39" s="294"/>
      <c r="BF39" s="295"/>
      <c r="BG39" s="295"/>
      <c r="BH39" s="296"/>
      <c r="BI39" s="295"/>
      <c r="BJ39" s="418" t="str">
        <f t="shared" si="48"/>
        <v/>
      </c>
      <c r="BK39" s="295"/>
      <c r="BL39" s="295"/>
      <c r="BM39" s="256"/>
      <c r="BN39" s="257"/>
      <c r="BO39" s="257"/>
      <c r="BP39" s="258"/>
      <c r="BQ39" s="257"/>
      <c r="BR39" s="415" t="str">
        <f t="shared" si="49"/>
        <v/>
      </c>
      <c r="BS39" s="257"/>
      <c r="BT39" s="257"/>
      <c r="BU39" s="265">
        <v>0</v>
      </c>
      <c r="BV39" s="266">
        <v>0</v>
      </c>
      <c r="BW39" s="273">
        <v>0</v>
      </c>
      <c r="BX39" s="274">
        <v>0</v>
      </c>
      <c r="BY39" s="281">
        <v>0</v>
      </c>
      <c r="BZ39" s="282">
        <v>0</v>
      </c>
      <c r="CA39" s="202">
        <v>0</v>
      </c>
      <c r="CB39" s="203">
        <v>0</v>
      </c>
      <c r="CC39" s="203">
        <v>0</v>
      </c>
      <c r="CD39" s="150">
        <v>0</v>
      </c>
      <c r="CE39" s="151">
        <v>0</v>
      </c>
      <c r="CF39" s="300">
        <v>0</v>
      </c>
      <c r="CG39" s="91">
        <f t="shared" si="50"/>
        <v>0</v>
      </c>
      <c r="CH39" s="89">
        <f t="shared" si="51"/>
        <v>0</v>
      </c>
      <c r="CI39" s="89">
        <f t="shared" si="52"/>
        <v>0</v>
      </c>
      <c r="CJ39" s="89">
        <f t="shared" si="53"/>
        <v>0</v>
      </c>
      <c r="CK39" s="89">
        <f t="shared" si="54"/>
        <v>0</v>
      </c>
      <c r="CL39" s="89">
        <f t="shared" si="55"/>
        <v>0</v>
      </c>
      <c r="CM39" s="89">
        <f t="shared" si="56"/>
        <v>0</v>
      </c>
      <c r="CN39" s="89" t="str">
        <f t="shared" si="57"/>
        <v/>
      </c>
      <c r="CO39" s="89">
        <f t="shared" si="57"/>
        <v>0</v>
      </c>
      <c r="CP39" s="94">
        <f t="shared" si="58"/>
        <v>0</v>
      </c>
      <c r="CQ39" s="94">
        <f t="shared" si="59"/>
        <v>0</v>
      </c>
      <c r="CR39" s="90">
        <f t="shared" si="60"/>
        <v>0</v>
      </c>
      <c r="CS39" s="91">
        <f t="shared" si="61"/>
        <v>0</v>
      </c>
      <c r="CT39" s="89">
        <f t="shared" si="62"/>
        <v>0</v>
      </c>
      <c r="CU39" s="89">
        <f t="shared" si="63"/>
        <v>0</v>
      </c>
      <c r="CV39" s="89">
        <f t="shared" si="64"/>
        <v>0</v>
      </c>
      <c r="CW39" s="89">
        <f t="shared" si="65"/>
        <v>0</v>
      </c>
      <c r="CX39" s="89">
        <f t="shared" si="66"/>
        <v>0</v>
      </c>
      <c r="CY39" s="89">
        <f t="shared" si="67"/>
        <v>0</v>
      </c>
      <c r="CZ39" s="89" t="str">
        <f t="shared" si="68"/>
        <v/>
      </c>
      <c r="DA39" s="89">
        <f t="shared" si="68"/>
        <v>0</v>
      </c>
      <c r="DB39" s="94">
        <f t="shared" si="69"/>
        <v>0</v>
      </c>
      <c r="DC39" s="94">
        <f t="shared" si="70"/>
        <v>0</v>
      </c>
      <c r="DD39" s="90">
        <f t="shared" si="71"/>
        <v>0</v>
      </c>
      <c r="DE39" s="91">
        <f t="shared" si="72"/>
        <v>0</v>
      </c>
      <c r="DF39" s="89">
        <f t="shared" si="73"/>
        <v>0</v>
      </c>
      <c r="DG39" s="89">
        <f t="shared" si="74"/>
        <v>0</v>
      </c>
      <c r="DH39" s="89">
        <f t="shared" si="75"/>
        <v>0</v>
      </c>
      <c r="DI39" s="89">
        <f t="shared" si="76"/>
        <v>0</v>
      </c>
      <c r="DJ39" s="89">
        <f t="shared" si="77"/>
        <v>0</v>
      </c>
      <c r="DK39" s="89">
        <f t="shared" si="78"/>
        <v>0</v>
      </c>
      <c r="DL39" s="89" t="str">
        <f t="shared" si="79"/>
        <v/>
      </c>
      <c r="DM39" s="89">
        <f t="shared" si="79"/>
        <v>0</v>
      </c>
      <c r="DN39" s="94">
        <f t="shared" si="80"/>
        <v>0</v>
      </c>
      <c r="DO39" s="94">
        <f t="shared" si="81"/>
        <v>0</v>
      </c>
      <c r="DP39" s="90">
        <f t="shared" si="82"/>
        <v>0</v>
      </c>
      <c r="DQ39" s="91">
        <f t="shared" si="83"/>
        <v>0</v>
      </c>
      <c r="DR39" s="91">
        <f t="shared" si="84"/>
        <v>0</v>
      </c>
      <c r="DS39" s="91">
        <f t="shared" si="85"/>
        <v>0</v>
      </c>
      <c r="DT39" s="91">
        <f t="shared" si="86"/>
        <v>0</v>
      </c>
      <c r="DU39" s="89">
        <f t="shared" si="87"/>
        <v>0</v>
      </c>
      <c r="DV39" s="89">
        <f t="shared" si="88"/>
        <v>0</v>
      </c>
      <c r="DW39" s="89">
        <f t="shared" si="89"/>
        <v>0</v>
      </c>
      <c r="DX39" s="89" t="str">
        <f t="shared" si="90"/>
        <v/>
      </c>
      <c r="DY39" s="89">
        <f t="shared" si="90"/>
        <v>0</v>
      </c>
      <c r="DZ39" s="89">
        <f t="shared" si="91"/>
        <v>0</v>
      </c>
      <c r="EA39" s="94">
        <f t="shared" si="92"/>
        <v>0</v>
      </c>
      <c r="EB39" s="90">
        <f t="shared" si="93"/>
        <v>0</v>
      </c>
      <c r="EC39" s="337">
        <f t="shared" si="94"/>
        <v>0</v>
      </c>
      <c r="ED39" s="338">
        <f t="shared" si="95"/>
        <v>0</v>
      </c>
      <c r="EE39" s="338">
        <f t="shared" si="96"/>
        <v>0</v>
      </c>
      <c r="EF39" s="338">
        <f t="shared" si="97"/>
        <v>0</v>
      </c>
      <c r="EG39" s="89">
        <f t="shared" si="98"/>
        <v>0</v>
      </c>
      <c r="EH39" s="89">
        <f t="shared" si="99"/>
        <v>0</v>
      </c>
      <c r="EI39" s="338">
        <f t="shared" si="100"/>
        <v>0</v>
      </c>
      <c r="EJ39" s="338" t="str">
        <f t="shared" si="101"/>
        <v/>
      </c>
      <c r="EK39" s="338">
        <f t="shared" si="101"/>
        <v>0</v>
      </c>
      <c r="EL39" s="338">
        <f t="shared" si="102"/>
        <v>0</v>
      </c>
      <c r="EM39" s="94">
        <f t="shared" si="103"/>
        <v>0</v>
      </c>
      <c r="EN39" s="90">
        <f t="shared" si="104"/>
        <v>0</v>
      </c>
      <c r="EO39" s="91">
        <f t="shared" si="105"/>
        <v>0</v>
      </c>
      <c r="EP39" s="89">
        <f t="shared" si="106"/>
        <v>0</v>
      </c>
      <c r="EQ39" s="89">
        <f t="shared" si="107"/>
        <v>0</v>
      </c>
      <c r="ER39" s="89">
        <f t="shared" si="108"/>
        <v>0</v>
      </c>
      <c r="ES39" s="89">
        <f t="shared" si="109"/>
        <v>0</v>
      </c>
      <c r="ET39" s="89">
        <f t="shared" si="110"/>
        <v>0</v>
      </c>
      <c r="EU39" s="89">
        <f t="shared" si="111"/>
        <v>0</v>
      </c>
      <c r="EV39" s="89" t="str">
        <f t="shared" si="112"/>
        <v/>
      </c>
      <c r="EW39" s="89">
        <f t="shared" si="112"/>
        <v>0</v>
      </c>
      <c r="EX39" s="94">
        <f t="shared" si="113"/>
        <v>0</v>
      </c>
      <c r="EY39" s="94">
        <f t="shared" si="114"/>
        <v>0</v>
      </c>
      <c r="EZ39" s="90">
        <f t="shared" si="115"/>
        <v>0</v>
      </c>
      <c r="FA39" s="91">
        <f t="shared" si="28"/>
        <v>0</v>
      </c>
      <c r="FB39" s="89">
        <f t="shared" si="29"/>
        <v>0</v>
      </c>
      <c r="FC39" s="89">
        <f t="shared" si="30"/>
        <v>0</v>
      </c>
      <c r="FD39" s="89">
        <f t="shared" si="31"/>
        <v>0</v>
      </c>
      <c r="FE39" s="89">
        <f t="shared" si="32"/>
        <v>0</v>
      </c>
      <c r="FF39" s="89">
        <f t="shared" si="116"/>
        <v>0</v>
      </c>
      <c r="FG39" s="89">
        <f t="shared" si="33"/>
        <v>0</v>
      </c>
      <c r="FH39" s="89" t="str">
        <f t="shared" si="34"/>
        <v/>
      </c>
      <c r="FI39" s="89">
        <f t="shared" si="34"/>
        <v>0</v>
      </c>
      <c r="FJ39" s="94">
        <f t="shared" si="35"/>
        <v>0</v>
      </c>
      <c r="FK39" s="94">
        <f t="shared" si="36"/>
        <v>0</v>
      </c>
      <c r="FL39" s="90">
        <f t="shared" si="37"/>
        <v>0</v>
      </c>
      <c r="FM39" s="672"/>
    </row>
    <row r="40" spans="1:169" ht="21.75" customHeight="1">
      <c r="A40" s="13">
        <f t="shared" si="38"/>
        <v>0</v>
      </c>
      <c r="B40" s="35">
        <v>32</v>
      </c>
      <c r="C40" s="334">
        <v>32</v>
      </c>
      <c r="D40" s="6">
        <f t="shared" si="39"/>
        <v>0</v>
      </c>
      <c r="E40" s="79">
        <f>'Data Paste From Shala Darpan'!D33</f>
        <v>0</v>
      </c>
      <c r="F40" s="432" t="str">
        <f t="shared" si="117"/>
        <v/>
      </c>
      <c r="G40" s="78">
        <f>IF(E40="","",'Data Paste From Shala Darpan'!L33)</f>
        <v>0</v>
      </c>
      <c r="H40" s="79">
        <f>IF(E40="","",'Data Paste From Shala Darpan'!F33)</f>
        <v>0</v>
      </c>
      <c r="I40" s="79">
        <f>IF(E40="","",'Data Paste From Shala Darpan'!H33)</f>
        <v>0</v>
      </c>
      <c r="J40" s="79">
        <f>IF(E40="","",'Data Paste From Shala Darpan'!I33)</f>
        <v>0</v>
      </c>
      <c r="K40" s="452">
        <f>IF(E40="","",'Data Paste From Shala Darpan'!K33)</f>
        <v>0</v>
      </c>
      <c r="L40" s="213">
        <f t="shared" si="40"/>
        <v>280</v>
      </c>
      <c r="M40" s="174"/>
      <c r="N40" s="175" t="str">
        <f t="shared" si="41"/>
        <v/>
      </c>
      <c r="O40" s="219" t="str">
        <f t="shared" si="42"/>
        <v/>
      </c>
      <c r="P40" s="688"/>
      <c r="Q40" s="137"/>
      <c r="R40" s="138"/>
      <c r="S40" s="138"/>
      <c r="T40" s="139"/>
      <c r="U40" s="138"/>
      <c r="V40" s="439" t="str">
        <f t="shared" si="43"/>
        <v/>
      </c>
      <c r="W40" s="138"/>
      <c r="X40" s="138"/>
      <c r="Y40" s="193"/>
      <c r="Z40" s="194"/>
      <c r="AA40" s="194"/>
      <c r="AB40" s="195"/>
      <c r="AC40" s="194"/>
      <c r="AD40" s="442" t="str">
        <f t="shared" si="44"/>
        <v/>
      </c>
      <c r="AE40" s="194"/>
      <c r="AF40" s="194"/>
      <c r="AG40" s="241"/>
      <c r="AH40" s="242"/>
      <c r="AI40" s="242"/>
      <c r="AJ40" s="243"/>
      <c r="AK40" s="242"/>
      <c r="AL40" s="409" t="str">
        <f t="shared" si="45"/>
        <v/>
      </c>
      <c r="AM40" s="242"/>
      <c r="AN40" s="242"/>
      <c r="AO40" s="143"/>
      <c r="AP40" s="144"/>
      <c r="AQ40" s="144"/>
      <c r="AR40" s="145"/>
      <c r="AS40" s="144"/>
      <c r="AT40" s="412" t="str">
        <f t="shared" si="46"/>
        <v/>
      </c>
      <c r="AU40" s="144"/>
      <c r="AV40" s="144"/>
      <c r="AW40" s="256"/>
      <c r="AX40" s="257"/>
      <c r="AY40" s="257"/>
      <c r="AZ40" s="258"/>
      <c r="BA40" s="257"/>
      <c r="BB40" s="415" t="str">
        <f t="shared" si="47"/>
        <v/>
      </c>
      <c r="BC40" s="257"/>
      <c r="BD40" s="257"/>
      <c r="BE40" s="294"/>
      <c r="BF40" s="295"/>
      <c r="BG40" s="295"/>
      <c r="BH40" s="296"/>
      <c r="BI40" s="295"/>
      <c r="BJ40" s="418" t="str">
        <f t="shared" si="48"/>
        <v/>
      </c>
      <c r="BK40" s="295"/>
      <c r="BL40" s="295"/>
      <c r="BM40" s="256"/>
      <c r="BN40" s="257"/>
      <c r="BO40" s="257"/>
      <c r="BP40" s="258"/>
      <c r="BQ40" s="257"/>
      <c r="BR40" s="415" t="str">
        <f t="shared" si="49"/>
        <v/>
      </c>
      <c r="BS40" s="257"/>
      <c r="BT40" s="257"/>
      <c r="BU40" s="265">
        <v>0</v>
      </c>
      <c r="BV40" s="266">
        <v>0</v>
      </c>
      <c r="BW40" s="273">
        <v>0</v>
      </c>
      <c r="BX40" s="274">
        <v>0</v>
      </c>
      <c r="BY40" s="281">
        <v>0</v>
      </c>
      <c r="BZ40" s="282">
        <v>0</v>
      </c>
      <c r="CA40" s="202">
        <v>0</v>
      </c>
      <c r="CB40" s="203">
        <v>0</v>
      </c>
      <c r="CC40" s="203">
        <v>0</v>
      </c>
      <c r="CD40" s="150">
        <v>0</v>
      </c>
      <c r="CE40" s="151">
        <v>0</v>
      </c>
      <c r="CF40" s="300">
        <v>0</v>
      </c>
      <c r="CG40" s="91">
        <f t="shared" si="50"/>
        <v>0</v>
      </c>
      <c r="CH40" s="89">
        <f t="shared" si="51"/>
        <v>0</v>
      </c>
      <c r="CI40" s="89">
        <f t="shared" si="52"/>
        <v>0</v>
      </c>
      <c r="CJ40" s="89">
        <f t="shared" si="53"/>
        <v>0</v>
      </c>
      <c r="CK40" s="89">
        <f t="shared" si="54"/>
        <v>0</v>
      </c>
      <c r="CL40" s="89">
        <f t="shared" si="55"/>
        <v>0</v>
      </c>
      <c r="CM40" s="89">
        <f t="shared" si="56"/>
        <v>0</v>
      </c>
      <c r="CN40" s="89" t="str">
        <f t="shared" si="57"/>
        <v/>
      </c>
      <c r="CO40" s="89">
        <f t="shared" si="57"/>
        <v>0</v>
      </c>
      <c r="CP40" s="94">
        <f t="shared" si="58"/>
        <v>0</v>
      </c>
      <c r="CQ40" s="94">
        <f t="shared" si="59"/>
        <v>0</v>
      </c>
      <c r="CR40" s="90">
        <f t="shared" si="60"/>
        <v>0</v>
      </c>
      <c r="CS40" s="91">
        <f t="shared" si="61"/>
        <v>0</v>
      </c>
      <c r="CT40" s="89">
        <f t="shared" si="62"/>
        <v>0</v>
      </c>
      <c r="CU40" s="89">
        <f t="shared" si="63"/>
        <v>0</v>
      </c>
      <c r="CV40" s="89">
        <f t="shared" si="64"/>
        <v>0</v>
      </c>
      <c r="CW40" s="89">
        <f t="shared" si="65"/>
        <v>0</v>
      </c>
      <c r="CX40" s="89">
        <f t="shared" si="66"/>
        <v>0</v>
      </c>
      <c r="CY40" s="89">
        <f t="shared" si="67"/>
        <v>0</v>
      </c>
      <c r="CZ40" s="89" t="str">
        <f t="shared" si="68"/>
        <v/>
      </c>
      <c r="DA40" s="89">
        <f t="shared" si="68"/>
        <v>0</v>
      </c>
      <c r="DB40" s="94">
        <f t="shared" si="69"/>
        <v>0</v>
      </c>
      <c r="DC40" s="94">
        <f t="shared" si="70"/>
        <v>0</v>
      </c>
      <c r="DD40" s="90">
        <f t="shared" si="71"/>
        <v>0</v>
      </c>
      <c r="DE40" s="91">
        <f t="shared" si="72"/>
        <v>0</v>
      </c>
      <c r="DF40" s="89">
        <f t="shared" si="73"/>
        <v>0</v>
      </c>
      <c r="DG40" s="89">
        <f t="shared" si="74"/>
        <v>0</v>
      </c>
      <c r="DH40" s="89">
        <f t="shared" si="75"/>
        <v>0</v>
      </c>
      <c r="DI40" s="89">
        <f t="shared" si="76"/>
        <v>0</v>
      </c>
      <c r="DJ40" s="89">
        <f t="shared" si="77"/>
        <v>0</v>
      </c>
      <c r="DK40" s="89">
        <f t="shared" si="78"/>
        <v>0</v>
      </c>
      <c r="DL40" s="89" t="str">
        <f t="shared" si="79"/>
        <v/>
      </c>
      <c r="DM40" s="89">
        <f t="shared" si="79"/>
        <v>0</v>
      </c>
      <c r="DN40" s="94">
        <f t="shared" si="80"/>
        <v>0</v>
      </c>
      <c r="DO40" s="94">
        <f t="shared" si="81"/>
        <v>0</v>
      </c>
      <c r="DP40" s="90">
        <f t="shared" si="82"/>
        <v>0</v>
      </c>
      <c r="DQ40" s="91">
        <f t="shared" si="83"/>
        <v>0</v>
      </c>
      <c r="DR40" s="91">
        <f t="shared" si="84"/>
        <v>0</v>
      </c>
      <c r="DS40" s="91">
        <f t="shared" si="85"/>
        <v>0</v>
      </c>
      <c r="DT40" s="91">
        <f t="shared" si="86"/>
        <v>0</v>
      </c>
      <c r="DU40" s="89">
        <f t="shared" si="87"/>
        <v>0</v>
      </c>
      <c r="DV40" s="89">
        <f t="shared" si="88"/>
        <v>0</v>
      </c>
      <c r="DW40" s="89">
        <f t="shared" si="89"/>
        <v>0</v>
      </c>
      <c r="DX40" s="89" t="str">
        <f t="shared" si="90"/>
        <v/>
      </c>
      <c r="DY40" s="89">
        <f t="shared" si="90"/>
        <v>0</v>
      </c>
      <c r="DZ40" s="89">
        <f t="shared" si="91"/>
        <v>0</v>
      </c>
      <c r="EA40" s="94">
        <f t="shared" si="92"/>
        <v>0</v>
      </c>
      <c r="EB40" s="90">
        <f t="shared" si="93"/>
        <v>0</v>
      </c>
      <c r="EC40" s="337">
        <f t="shared" si="94"/>
        <v>0</v>
      </c>
      <c r="ED40" s="338">
        <f t="shared" si="95"/>
        <v>0</v>
      </c>
      <c r="EE40" s="338">
        <f t="shared" si="96"/>
        <v>0</v>
      </c>
      <c r="EF40" s="338">
        <f t="shared" si="97"/>
        <v>0</v>
      </c>
      <c r="EG40" s="89">
        <f t="shared" si="98"/>
        <v>0</v>
      </c>
      <c r="EH40" s="89">
        <f t="shared" si="99"/>
        <v>0</v>
      </c>
      <c r="EI40" s="338">
        <f t="shared" si="100"/>
        <v>0</v>
      </c>
      <c r="EJ40" s="338" t="str">
        <f t="shared" si="101"/>
        <v/>
      </c>
      <c r="EK40" s="338">
        <f t="shared" si="101"/>
        <v>0</v>
      </c>
      <c r="EL40" s="338">
        <f t="shared" si="102"/>
        <v>0</v>
      </c>
      <c r="EM40" s="94">
        <f t="shared" si="103"/>
        <v>0</v>
      </c>
      <c r="EN40" s="90">
        <f t="shared" si="104"/>
        <v>0</v>
      </c>
      <c r="EO40" s="91">
        <f t="shared" si="105"/>
        <v>0</v>
      </c>
      <c r="EP40" s="89">
        <f t="shared" si="106"/>
        <v>0</v>
      </c>
      <c r="EQ40" s="89">
        <f t="shared" si="107"/>
        <v>0</v>
      </c>
      <c r="ER40" s="89">
        <f t="shared" si="108"/>
        <v>0</v>
      </c>
      <c r="ES40" s="89">
        <f t="shared" si="109"/>
        <v>0</v>
      </c>
      <c r="ET40" s="89">
        <f t="shared" si="110"/>
        <v>0</v>
      </c>
      <c r="EU40" s="89">
        <f t="shared" si="111"/>
        <v>0</v>
      </c>
      <c r="EV40" s="89" t="str">
        <f t="shared" si="112"/>
        <v/>
      </c>
      <c r="EW40" s="89">
        <f t="shared" si="112"/>
        <v>0</v>
      </c>
      <c r="EX40" s="94">
        <f t="shared" si="113"/>
        <v>0</v>
      </c>
      <c r="EY40" s="94">
        <f t="shared" si="114"/>
        <v>0</v>
      </c>
      <c r="EZ40" s="90">
        <f t="shared" si="115"/>
        <v>0</v>
      </c>
      <c r="FA40" s="91">
        <f t="shared" si="28"/>
        <v>0</v>
      </c>
      <c r="FB40" s="89">
        <f t="shared" si="29"/>
        <v>0</v>
      </c>
      <c r="FC40" s="89">
        <f t="shared" si="30"/>
        <v>0</v>
      </c>
      <c r="FD40" s="89">
        <f t="shared" si="31"/>
        <v>0</v>
      </c>
      <c r="FE40" s="89">
        <f t="shared" si="32"/>
        <v>0</v>
      </c>
      <c r="FF40" s="89">
        <f t="shared" si="116"/>
        <v>0</v>
      </c>
      <c r="FG40" s="89">
        <f t="shared" si="33"/>
        <v>0</v>
      </c>
      <c r="FH40" s="89" t="str">
        <f t="shared" si="34"/>
        <v/>
      </c>
      <c r="FI40" s="89">
        <f t="shared" si="34"/>
        <v>0</v>
      </c>
      <c r="FJ40" s="94">
        <f t="shared" si="35"/>
        <v>0</v>
      </c>
      <c r="FK40" s="94">
        <f t="shared" si="36"/>
        <v>0</v>
      </c>
      <c r="FL40" s="90">
        <f t="shared" si="37"/>
        <v>0</v>
      </c>
      <c r="FM40" s="672"/>
    </row>
    <row r="41" spans="1:169" ht="21.75" customHeight="1">
      <c r="A41" s="13">
        <f t="shared" si="38"/>
        <v>0</v>
      </c>
      <c r="B41" s="35">
        <v>33</v>
      </c>
      <c r="C41" s="333">
        <v>33</v>
      </c>
      <c r="D41" s="6">
        <f t="shared" si="39"/>
        <v>0</v>
      </c>
      <c r="E41" s="79">
        <f>'Data Paste From Shala Darpan'!D34</f>
        <v>0</v>
      </c>
      <c r="F41" s="432" t="str">
        <f t="shared" si="117"/>
        <v/>
      </c>
      <c r="G41" s="78">
        <f>IF(E41="","",'Data Paste From Shala Darpan'!L34)</f>
        <v>0</v>
      </c>
      <c r="H41" s="79">
        <f>IF(E41="","",'Data Paste From Shala Darpan'!F34)</f>
        <v>0</v>
      </c>
      <c r="I41" s="79">
        <f>IF(E41="","",'Data Paste From Shala Darpan'!H34)</f>
        <v>0</v>
      </c>
      <c r="J41" s="79">
        <f>IF(E41="","",'Data Paste From Shala Darpan'!I34)</f>
        <v>0</v>
      </c>
      <c r="K41" s="452">
        <f>IF(E41="","",'Data Paste From Shala Darpan'!K34)</f>
        <v>0</v>
      </c>
      <c r="L41" s="213">
        <f t="shared" si="40"/>
        <v>280</v>
      </c>
      <c r="M41" s="174"/>
      <c r="N41" s="175" t="str">
        <f t="shared" si="41"/>
        <v/>
      </c>
      <c r="O41" s="219" t="str">
        <f t="shared" si="42"/>
        <v/>
      </c>
      <c r="P41" s="688"/>
      <c r="Q41" s="137"/>
      <c r="R41" s="138"/>
      <c r="S41" s="138"/>
      <c r="T41" s="139"/>
      <c r="U41" s="138"/>
      <c r="V41" s="439" t="str">
        <f t="shared" si="43"/>
        <v/>
      </c>
      <c r="W41" s="138"/>
      <c r="X41" s="138"/>
      <c r="Y41" s="193"/>
      <c r="Z41" s="194"/>
      <c r="AA41" s="194"/>
      <c r="AB41" s="195"/>
      <c r="AC41" s="194"/>
      <c r="AD41" s="442" t="str">
        <f t="shared" si="44"/>
        <v/>
      </c>
      <c r="AE41" s="194"/>
      <c r="AF41" s="194"/>
      <c r="AG41" s="241"/>
      <c r="AH41" s="242"/>
      <c r="AI41" s="242"/>
      <c r="AJ41" s="243"/>
      <c r="AK41" s="242"/>
      <c r="AL41" s="409" t="str">
        <f t="shared" si="45"/>
        <v/>
      </c>
      <c r="AM41" s="242"/>
      <c r="AN41" s="242"/>
      <c r="AO41" s="143"/>
      <c r="AP41" s="144"/>
      <c r="AQ41" s="144"/>
      <c r="AR41" s="145"/>
      <c r="AS41" s="144"/>
      <c r="AT41" s="412" t="str">
        <f t="shared" si="46"/>
        <v/>
      </c>
      <c r="AU41" s="144"/>
      <c r="AV41" s="144"/>
      <c r="AW41" s="256"/>
      <c r="AX41" s="257"/>
      <c r="AY41" s="257"/>
      <c r="AZ41" s="258"/>
      <c r="BA41" s="257"/>
      <c r="BB41" s="415" t="str">
        <f t="shared" si="47"/>
        <v/>
      </c>
      <c r="BC41" s="257"/>
      <c r="BD41" s="257"/>
      <c r="BE41" s="294"/>
      <c r="BF41" s="295"/>
      <c r="BG41" s="295"/>
      <c r="BH41" s="296"/>
      <c r="BI41" s="295"/>
      <c r="BJ41" s="418" t="str">
        <f t="shared" si="48"/>
        <v/>
      </c>
      <c r="BK41" s="295"/>
      <c r="BL41" s="295"/>
      <c r="BM41" s="256"/>
      <c r="BN41" s="257"/>
      <c r="BO41" s="257"/>
      <c r="BP41" s="258"/>
      <c r="BQ41" s="257"/>
      <c r="BR41" s="415" t="str">
        <f t="shared" si="49"/>
        <v/>
      </c>
      <c r="BS41" s="257"/>
      <c r="BT41" s="257"/>
      <c r="BU41" s="265">
        <v>0</v>
      </c>
      <c r="BV41" s="266">
        <v>0</v>
      </c>
      <c r="BW41" s="273">
        <v>0</v>
      </c>
      <c r="BX41" s="274">
        <v>0</v>
      </c>
      <c r="BY41" s="281">
        <v>0</v>
      </c>
      <c r="BZ41" s="282">
        <v>0</v>
      </c>
      <c r="CA41" s="202">
        <v>0</v>
      </c>
      <c r="CB41" s="203">
        <v>0</v>
      </c>
      <c r="CC41" s="203">
        <v>0</v>
      </c>
      <c r="CD41" s="150">
        <v>0</v>
      </c>
      <c r="CE41" s="151">
        <v>0</v>
      </c>
      <c r="CF41" s="300">
        <v>0</v>
      </c>
      <c r="CG41" s="91">
        <f t="shared" si="50"/>
        <v>0</v>
      </c>
      <c r="CH41" s="89">
        <f t="shared" si="51"/>
        <v>0</v>
      </c>
      <c r="CI41" s="89">
        <f t="shared" si="52"/>
        <v>0</v>
      </c>
      <c r="CJ41" s="89">
        <f t="shared" si="53"/>
        <v>0</v>
      </c>
      <c r="CK41" s="89">
        <f t="shared" si="54"/>
        <v>0</v>
      </c>
      <c r="CL41" s="89">
        <f t="shared" si="55"/>
        <v>0</v>
      </c>
      <c r="CM41" s="89">
        <f t="shared" si="56"/>
        <v>0</v>
      </c>
      <c r="CN41" s="89" t="str">
        <f t="shared" si="57"/>
        <v/>
      </c>
      <c r="CO41" s="89">
        <f t="shared" si="57"/>
        <v>0</v>
      </c>
      <c r="CP41" s="94">
        <f t="shared" si="58"/>
        <v>0</v>
      </c>
      <c r="CQ41" s="94">
        <f t="shared" si="59"/>
        <v>0</v>
      </c>
      <c r="CR41" s="90">
        <f t="shared" si="60"/>
        <v>0</v>
      </c>
      <c r="CS41" s="91">
        <f t="shared" si="61"/>
        <v>0</v>
      </c>
      <c r="CT41" s="89">
        <f t="shared" si="62"/>
        <v>0</v>
      </c>
      <c r="CU41" s="89">
        <f t="shared" si="63"/>
        <v>0</v>
      </c>
      <c r="CV41" s="89">
        <f t="shared" si="64"/>
        <v>0</v>
      </c>
      <c r="CW41" s="89">
        <f t="shared" si="65"/>
        <v>0</v>
      </c>
      <c r="CX41" s="89">
        <f t="shared" si="66"/>
        <v>0</v>
      </c>
      <c r="CY41" s="89">
        <f t="shared" si="67"/>
        <v>0</v>
      </c>
      <c r="CZ41" s="89" t="str">
        <f t="shared" si="68"/>
        <v/>
      </c>
      <c r="DA41" s="89">
        <f t="shared" si="68"/>
        <v>0</v>
      </c>
      <c r="DB41" s="94">
        <f t="shared" si="69"/>
        <v>0</v>
      </c>
      <c r="DC41" s="94">
        <f t="shared" si="70"/>
        <v>0</v>
      </c>
      <c r="DD41" s="90">
        <f t="shared" si="71"/>
        <v>0</v>
      </c>
      <c r="DE41" s="91">
        <f t="shared" si="72"/>
        <v>0</v>
      </c>
      <c r="DF41" s="89">
        <f t="shared" si="73"/>
        <v>0</v>
      </c>
      <c r="DG41" s="89">
        <f t="shared" si="74"/>
        <v>0</v>
      </c>
      <c r="DH41" s="89">
        <f t="shared" si="75"/>
        <v>0</v>
      </c>
      <c r="DI41" s="89">
        <f t="shared" si="76"/>
        <v>0</v>
      </c>
      <c r="DJ41" s="89">
        <f t="shared" si="77"/>
        <v>0</v>
      </c>
      <c r="DK41" s="89">
        <f t="shared" si="78"/>
        <v>0</v>
      </c>
      <c r="DL41" s="89" t="str">
        <f t="shared" si="79"/>
        <v/>
      </c>
      <c r="DM41" s="89">
        <f t="shared" si="79"/>
        <v>0</v>
      </c>
      <c r="DN41" s="94">
        <f t="shared" si="80"/>
        <v>0</v>
      </c>
      <c r="DO41" s="94">
        <f t="shared" si="81"/>
        <v>0</v>
      </c>
      <c r="DP41" s="90">
        <f t="shared" si="82"/>
        <v>0</v>
      </c>
      <c r="DQ41" s="91">
        <f t="shared" si="83"/>
        <v>0</v>
      </c>
      <c r="DR41" s="91">
        <f t="shared" si="84"/>
        <v>0</v>
      </c>
      <c r="DS41" s="91">
        <f t="shared" si="85"/>
        <v>0</v>
      </c>
      <c r="DT41" s="91">
        <f t="shared" si="86"/>
        <v>0</v>
      </c>
      <c r="DU41" s="89">
        <f t="shared" si="87"/>
        <v>0</v>
      </c>
      <c r="DV41" s="89">
        <f t="shared" si="88"/>
        <v>0</v>
      </c>
      <c r="DW41" s="89">
        <f t="shared" si="89"/>
        <v>0</v>
      </c>
      <c r="DX41" s="89" t="str">
        <f t="shared" si="90"/>
        <v/>
      </c>
      <c r="DY41" s="89">
        <f t="shared" si="90"/>
        <v>0</v>
      </c>
      <c r="DZ41" s="89">
        <f t="shared" si="91"/>
        <v>0</v>
      </c>
      <c r="EA41" s="94">
        <f t="shared" si="92"/>
        <v>0</v>
      </c>
      <c r="EB41" s="90">
        <f t="shared" si="93"/>
        <v>0</v>
      </c>
      <c r="EC41" s="337">
        <f t="shared" si="94"/>
        <v>0</v>
      </c>
      <c r="ED41" s="338">
        <f t="shared" si="95"/>
        <v>0</v>
      </c>
      <c r="EE41" s="338">
        <f t="shared" si="96"/>
        <v>0</v>
      </c>
      <c r="EF41" s="338">
        <f t="shared" si="97"/>
        <v>0</v>
      </c>
      <c r="EG41" s="89">
        <f t="shared" si="98"/>
        <v>0</v>
      </c>
      <c r="EH41" s="89">
        <f t="shared" si="99"/>
        <v>0</v>
      </c>
      <c r="EI41" s="338">
        <f t="shared" si="100"/>
        <v>0</v>
      </c>
      <c r="EJ41" s="338" t="str">
        <f t="shared" si="101"/>
        <v/>
      </c>
      <c r="EK41" s="338">
        <f t="shared" si="101"/>
        <v>0</v>
      </c>
      <c r="EL41" s="338">
        <f t="shared" si="102"/>
        <v>0</v>
      </c>
      <c r="EM41" s="94">
        <f t="shared" si="103"/>
        <v>0</v>
      </c>
      <c r="EN41" s="90">
        <f t="shared" si="104"/>
        <v>0</v>
      </c>
      <c r="EO41" s="91">
        <f t="shared" si="105"/>
        <v>0</v>
      </c>
      <c r="EP41" s="89">
        <f t="shared" si="106"/>
        <v>0</v>
      </c>
      <c r="EQ41" s="89">
        <f t="shared" si="107"/>
        <v>0</v>
      </c>
      <c r="ER41" s="89">
        <f t="shared" si="108"/>
        <v>0</v>
      </c>
      <c r="ES41" s="89">
        <f t="shared" si="109"/>
        <v>0</v>
      </c>
      <c r="ET41" s="89">
        <f t="shared" si="110"/>
        <v>0</v>
      </c>
      <c r="EU41" s="89">
        <f t="shared" si="111"/>
        <v>0</v>
      </c>
      <c r="EV41" s="89" t="str">
        <f t="shared" si="112"/>
        <v/>
      </c>
      <c r="EW41" s="89">
        <f t="shared" si="112"/>
        <v>0</v>
      </c>
      <c r="EX41" s="94">
        <f t="shared" si="113"/>
        <v>0</v>
      </c>
      <c r="EY41" s="94">
        <f t="shared" si="114"/>
        <v>0</v>
      </c>
      <c r="EZ41" s="90">
        <f t="shared" si="115"/>
        <v>0</v>
      </c>
      <c r="FA41" s="91">
        <f t="shared" si="28"/>
        <v>0</v>
      </c>
      <c r="FB41" s="89">
        <f t="shared" si="29"/>
        <v>0</v>
      </c>
      <c r="FC41" s="89">
        <f t="shared" si="30"/>
        <v>0</v>
      </c>
      <c r="FD41" s="89">
        <f t="shared" si="31"/>
        <v>0</v>
      </c>
      <c r="FE41" s="89">
        <f t="shared" si="32"/>
        <v>0</v>
      </c>
      <c r="FF41" s="89">
        <f t="shared" si="116"/>
        <v>0</v>
      </c>
      <c r="FG41" s="89">
        <f t="shared" si="33"/>
        <v>0</v>
      </c>
      <c r="FH41" s="89" t="str">
        <f t="shared" si="34"/>
        <v/>
      </c>
      <c r="FI41" s="89">
        <f t="shared" si="34"/>
        <v>0</v>
      </c>
      <c r="FJ41" s="94">
        <f t="shared" si="35"/>
        <v>0</v>
      </c>
      <c r="FK41" s="94">
        <f t="shared" si="36"/>
        <v>0</v>
      </c>
      <c r="FL41" s="90">
        <f t="shared" si="37"/>
        <v>0</v>
      </c>
      <c r="FM41" s="672"/>
    </row>
    <row r="42" spans="1:169" ht="21.75" customHeight="1">
      <c r="A42" s="13">
        <f t="shared" si="38"/>
        <v>0</v>
      </c>
      <c r="B42" s="35">
        <v>34</v>
      </c>
      <c r="C42" s="334">
        <v>34</v>
      </c>
      <c r="D42" s="6">
        <f t="shared" si="39"/>
        <v>0</v>
      </c>
      <c r="E42" s="79">
        <f>'Data Paste From Shala Darpan'!D35</f>
        <v>0</v>
      </c>
      <c r="F42" s="432" t="str">
        <f t="shared" si="117"/>
        <v/>
      </c>
      <c r="G42" s="78">
        <f>IF(E42="","",'Data Paste From Shala Darpan'!L35)</f>
        <v>0</v>
      </c>
      <c r="H42" s="79">
        <f>IF(E42="","",'Data Paste From Shala Darpan'!F35)</f>
        <v>0</v>
      </c>
      <c r="I42" s="79">
        <f>IF(E42="","",'Data Paste From Shala Darpan'!H35)</f>
        <v>0</v>
      </c>
      <c r="J42" s="79">
        <f>IF(E42="","",'Data Paste From Shala Darpan'!I35)</f>
        <v>0</v>
      </c>
      <c r="K42" s="452">
        <f>IF(E42="","",'Data Paste From Shala Darpan'!K35)</f>
        <v>0</v>
      </c>
      <c r="L42" s="213">
        <f t="shared" si="40"/>
        <v>280</v>
      </c>
      <c r="M42" s="174"/>
      <c r="N42" s="175" t="str">
        <f t="shared" si="41"/>
        <v/>
      </c>
      <c r="O42" s="219" t="str">
        <f t="shared" si="42"/>
        <v/>
      </c>
      <c r="P42" s="688"/>
      <c r="Q42" s="137"/>
      <c r="R42" s="138"/>
      <c r="S42" s="138"/>
      <c r="T42" s="139"/>
      <c r="U42" s="138"/>
      <c r="V42" s="439" t="str">
        <f t="shared" si="43"/>
        <v/>
      </c>
      <c r="W42" s="138"/>
      <c r="X42" s="138"/>
      <c r="Y42" s="193"/>
      <c r="Z42" s="194"/>
      <c r="AA42" s="194"/>
      <c r="AB42" s="195"/>
      <c r="AC42" s="194"/>
      <c r="AD42" s="442" t="str">
        <f t="shared" si="44"/>
        <v/>
      </c>
      <c r="AE42" s="194"/>
      <c r="AF42" s="194"/>
      <c r="AG42" s="241"/>
      <c r="AH42" s="242"/>
      <c r="AI42" s="242"/>
      <c r="AJ42" s="243"/>
      <c r="AK42" s="242"/>
      <c r="AL42" s="409" t="str">
        <f t="shared" si="45"/>
        <v/>
      </c>
      <c r="AM42" s="242"/>
      <c r="AN42" s="242"/>
      <c r="AO42" s="143"/>
      <c r="AP42" s="144"/>
      <c r="AQ42" s="144"/>
      <c r="AR42" s="145"/>
      <c r="AS42" s="144"/>
      <c r="AT42" s="412" t="str">
        <f t="shared" si="46"/>
        <v/>
      </c>
      <c r="AU42" s="144"/>
      <c r="AV42" s="144"/>
      <c r="AW42" s="256"/>
      <c r="AX42" s="257"/>
      <c r="AY42" s="257"/>
      <c r="AZ42" s="258"/>
      <c r="BA42" s="257"/>
      <c r="BB42" s="415" t="str">
        <f t="shared" si="47"/>
        <v/>
      </c>
      <c r="BC42" s="257"/>
      <c r="BD42" s="257"/>
      <c r="BE42" s="294"/>
      <c r="BF42" s="295"/>
      <c r="BG42" s="295"/>
      <c r="BH42" s="296"/>
      <c r="BI42" s="295"/>
      <c r="BJ42" s="418" t="str">
        <f t="shared" si="48"/>
        <v/>
      </c>
      <c r="BK42" s="295"/>
      <c r="BL42" s="295"/>
      <c r="BM42" s="256"/>
      <c r="BN42" s="257"/>
      <c r="BO42" s="257"/>
      <c r="BP42" s="258"/>
      <c r="BQ42" s="257"/>
      <c r="BR42" s="415" t="str">
        <f t="shared" si="49"/>
        <v/>
      </c>
      <c r="BS42" s="257"/>
      <c r="BT42" s="257"/>
      <c r="BU42" s="265">
        <v>0</v>
      </c>
      <c r="BV42" s="266">
        <v>0</v>
      </c>
      <c r="BW42" s="273">
        <v>0</v>
      </c>
      <c r="BX42" s="274">
        <v>0</v>
      </c>
      <c r="BY42" s="281">
        <v>0</v>
      </c>
      <c r="BZ42" s="282">
        <v>0</v>
      </c>
      <c r="CA42" s="202">
        <v>0</v>
      </c>
      <c r="CB42" s="203">
        <v>0</v>
      </c>
      <c r="CC42" s="203">
        <v>0</v>
      </c>
      <c r="CD42" s="150">
        <v>0</v>
      </c>
      <c r="CE42" s="151">
        <v>0</v>
      </c>
      <c r="CF42" s="300">
        <v>0</v>
      </c>
      <c r="CG42" s="91">
        <f t="shared" si="50"/>
        <v>0</v>
      </c>
      <c r="CH42" s="89">
        <f t="shared" si="51"/>
        <v>0</v>
      </c>
      <c r="CI42" s="89">
        <f t="shared" si="52"/>
        <v>0</v>
      </c>
      <c r="CJ42" s="89">
        <f t="shared" si="53"/>
        <v>0</v>
      </c>
      <c r="CK42" s="89">
        <f t="shared" si="54"/>
        <v>0</v>
      </c>
      <c r="CL42" s="89">
        <f t="shared" si="55"/>
        <v>0</v>
      </c>
      <c r="CM42" s="89">
        <f t="shared" si="56"/>
        <v>0</v>
      </c>
      <c r="CN42" s="89" t="str">
        <f t="shared" si="57"/>
        <v/>
      </c>
      <c r="CO42" s="89">
        <f t="shared" si="57"/>
        <v>0</v>
      </c>
      <c r="CP42" s="94">
        <f t="shared" si="58"/>
        <v>0</v>
      </c>
      <c r="CQ42" s="94">
        <f t="shared" si="59"/>
        <v>0</v>
      </c>
      <c r="CR42" s="90">
        <f t="shared" si="60"/>
        <v>0</v>
      </c>
      <c r="CS42" s="91">
        <f t="shared" si="61"/>
        <v>0</v>
      </c>
      <c r="CT42" s="89">
        <f t="shared" si="62"/>
        <v>0</v>
      </c>
      <c r="CU42" s="89">
        <f t="shared" si="63"/>
        <v>0</v>
      </c>
      <c r="CV42" s="89">
        <f t="shared" si="64"/>
        <v>0</v>
      </c>
      <c r="CW42" s="89">
        <f t="shared" si="65"/>
        <v>0</v>
      </c>
      <c r="CX42" s="89">
        <f t="shared" si="66"/>
        <v>0</v>
      </c>
      <c r="CY42" s="89">
        <f t="shared" si="67"/>
        <v>0</v>
      </c>
      <c r="CZ42" s="89" t="str">
        <f t="shared" si="68"/>
        <v/>
      </c>
      <c r="DA42" s="89">
        <f t="shared" si="68"/>
        <v>0</v>
      </c>
      <c r="DB42" s="94">
        <f t="shared" si="69"/>
        <v>0</v>
      </c>
      <c r="DC42" s="94">
        <f t="shared" si="70"/>
        <v>0</v>
      </c>
      <c r="DD42" s="90">
        <f t="shared" si="71"/>
        <v>0</v>
      </c>
      <c r="DE42" s="91">
        <f t="shared" si="72"/>
        <v>0</v>
      </c>
      <c r="DF42" s="89">
        <f t="shared" si="73"/>
        <v>0</v>
      </c>
      <c r="DG42" s="89">
        <f t="shared" si="74"/>
        <v>0</v>
      </c>
      <c r="DH42" s="89">
        <f t="shared" si="75"/>
        <v>0</v>
      </c>
      <c r="DI42" s="89">
        <f t="shared" si="76"/>
        <v>0</v>
      </c>
      <c r="DJ42" s="89">
        <f t="shared" si="77"/>
        <v>0</v>
      </c>
      <c r="DK42" s="89">
        <f t="shared" si="78"/>
        <v>0</v>
      </c>
      <c r="DL42" s="89" t="str">
        <f t="shared" si="79"/>
        <v/>
      </c>
      <c r="DM42" s="89">
        <f t="shared" si="79"/>
        <v>0</v>
      </c>
      <c r="DN42" s="94">
        <f t="shared" si="80"/>
        <v>0</v>
      </c>
      <c r="DO42" s="94">
        <f t="shared" si="81"/>
        <v>0</v>
      </c>
      <c r="DP42" s="90">
        <f t="shared" si="82"/>
        <v>0</v>
      </c>
      <c r="DQ42" s="91">
        <f t="shared" si="83"/>
        <v>0</v>
      </c>
      <c r="DR42" s="91">
        <f t="shared" si="84"/>
        <v>0</v>
      </c>
      <c r="DS42" s="91">
        <f t="shared" si="85"/>
        <v>0</v>
      </c>
      <c r="DT42" s="91">
        <f t="shared" si="86"/>
        <v>0</v>
      </c>
      <c r="DU42" s="89">
        <f t="shared" si="87"/>
        <v>0</v>
      </c>
      <c r="DV42" s="89">
        <f t="shared" si="88"/>
        <v>0</v>
      </c>
      <c r="DW42" s="89">
        <f t="shared" si="89"/>
        <v>0</v>
      </c>
      <c r="DX42" s="89" t="str">
        <f t="shared" si="90"/>
        <v/>
      </c>
      <c r="DY42" s="89">
        <f t="shared" si="90"/>
        <v>0</v>
      </c>
      <c r="DZ42" s="89">
        <f t="shared" si="91"/>
        <v>0</v>
      </c>
      <c r="EA42" s="94">
        <f t="shared" si="92"/>
        <v>0</v>
      </c>
      <c r="EB42" s="90">
        <f t="shared" si="93"/>
        <v>0</v>
      </c>
      <c r="EC42" s="337">
        <f t="shared" si="94"/>
        <v>0</v>
      </c>
      <c r="ED42" s="338">
        <f t="shared" si="95"/>
        <v>0</v>
      </c>
      <c r="EE42" s="338">
        <f t="shared" si="96"/>
        <v>0</v>
      </c>
      <c r="EF42" s="338">
        <f t="shared" si="97"/>
        <v>0</v>
      </c>
      <c r="EG42" s="89">
        <f t="shared" si="98"/>
        <v>0</v>
      </c>
      <c r="EH42" s="89">
        <f t="shared" si="99"/>
        <v>0</v>
      </c>
      <c r="EI42" s="338">
        <f t="shared" si="100"/>
        <v>0</v>
      </c>
      <c r="EJ42" s="338" t="str">
        <f t="shared" si="101"/>
        <v/>
      </c>
      <c r="EK42" s="338">
        <f t="shared" si="101"/>
        <v>0</v>
      </c>
      <c r="EL42" s="338">
        <f t="shared" si="102"/>
        <v>0</v>
      </c>
      <c r="EM42" s="94">
        <f t="shared" si="103"/>
        <v>0</v>
      </c>
      <c r="EN42" s="90">
        <f t="shared" si="104"/>
        <v>0</v>
      </c>
      <c r="EO42" s="91">
        <f t="shared" si="105"/>
        <v>0</v>
      </c>
      <c r="EP42" s="89">
        <f t="shared" si="106"/>
        <v>0</v>
      </c>
      <c r="EQ42" s="89">
        <f t="shared" si="107"/>
        <v>0</v>
      </c>
      <c r="ER42" s="89">
        <f t="shared" si="108"/>
        <v>0</v>
      </c>
      <c r="ES42" s="89">
        <f t="shared" si="109"/>
        <v>0</v>
      </c>
      <c r="ET42" s="89">
        <f t="shared" si="110"/>
        <v>0</v>
      </c>
      <c r="EU42" s="89">
        <f t="shared" si="111"/>
        <v>0</v>
      </c>
      <c r="EV42" s="89" t="str">
        <f t="shared" si="112"/>
        <v/>
      </c>
      <c r="EW42" s="89">
        <f t="shared" si="112"/>
        <v>0</v>
      </c>
      <c r="EX42" s="94">
        <f t="shared" si="113"/>
        <v>0</v>
      </c>
      <c r="EY42" s="94">
        <f t="shared" si="114"/>
        <v>0</v>
      </c>
      <c r="EZ42" s="90">
        <f t="shared" si="115"/>
        <v>0</v>
      </c>
      <c r="FA42" s="91">
        <f t="shared" si="28"/>
        <v>0</v>
      </c>
      <c r="FB42" s="89">
        <f t="shared" si="29"/>
        <v>0</v>
      </c>
      <c r="FC42" s="89">
        <f t="shared" si="30"/>
        <v>0</v>
      </c>
      <c r="FD42" s="89">
        <f t="shared" si="31"/>
        <v>0</v>
      </c>
      <c r="FE42" s="89">
        <f t="shared" si="32"/>
        <v>0</v>
      </c>
      <c r="FF42" s="89">
        <f t="shared" si="116"/>
        <v>0</v>
      </c>
      <c r="FG42" s="89">
        <f t="shared" si="33"/>
        <v>0</v>
      </c>
      <c r="FH42" s="89" t="str">
        <f t="shared" si="34"/>
        <v/>
      </c>
      <c r="FI42" s="89">
        <f t="shared" si="34"/>
        <v>0</v>
      </c>
      <c r="FJ42" s="94">
        <f t="shared" si="35"/>
        <v>0</v>
      </c>
      <c r="FK42" s="94">
        <f t="shared" si="36"/>
        <v>0</v>
      </c>
      <c r="FL42" s="90">
        <f t="shared" si="37"/>
        <v>0</v>
      </c>
      <c r="FM42" s="672"/>
    </row>
    <row r="43" spans="1:169" ht="21.75" customHeight="1">
      <c r="A43" s="13">
        <f t="shared" si="38"/>
        <v>0</v>
      </c>
      <c r="B43" s="35">
        <v>35</v>
      </c>
      <c r="C43" s="333">
        <v>35</v>
      </c>
      <c r="D43" s="6">
        <f t="shared" si="39"/>
        <v>0</v>
      </c>
      <c r="E43" s="79">
        <f>'Data Paste From Shala Darpan'!D36</f>
        <v>0</v>
      </c>
      <c r="F43" s="432" t="str">
        <f t="shared" si="117"/>
        <v/>
      </c>
      <c r="G43" s="78">
        <f>IF(E43="","",'Data Paste From Shala Darpan'!L36)</f>
        <v>0</v>
      </c>
      <c r="H43" s="79">
        <f>IF(E43="","",'Data Paste From Shala Darpan'!F36)</f>
        <v>0</v>
      </c>
      <c r="I43" s="79">
        <f>IF(E43="","",'Data Paste From Shala Darpan'!H36)</f>
        <v>0</v>
      </c>
      <c r="J43" s="79">
        <f>IF(E43="","",'Data Paste From Shala Darpan'!I36)</f>
        <v>0</v>
      </c>
      <c r="K43" s="452">
        <f>IF(E43="","",'Data Paste From Shala Darpan'!K36)</f>
        <v>0</v>
      </c>
      <c r="L43" s="213">
        <f t="shared" si="40"/>
        <v>280</v>
      </c>
      <c r="M43" s="174"/>
      <c r="N43" s="175" t="str">
        <f t="shared" si="41"/>
        <v/>
      </c>
      <c r="O43" s="219" t="str">
        <f t="shared" si="42"/>
        <v/>
      </c>
      <c r="P43" s="688"/>
      <c r="Q43" s="137"/>
      <c r="R43" s="138"/>
      <c r="S43" s="138"/>
      <c r="T43" s="139"/>
      <c r="U43" s="138"/>
      <c r="V43" s="439" t="str">
        <f t="shared" si="43"/>
        <v/>
      </c>
      <c r="W43" s="138"/>
      <c r="X43" s="138"/>
      <c r="Y43" s="193"/>
      <c r="Z43" s="194"/>
      <c r="AA43" s="194"/>
      <c r="AB43" s="195"/>
      <c r="AC43" s="194"/>
      <c r="AD43" s="442" t="str">
        <f t="shared" si="44"/>
        <v/>
      </c>
      <c r="AE43" s="194"/>
      <c r="AF43" s="194"/>
      <c r="AG43" s="241"/>
      <c r="AH43" s="242"/>
      <c r="AI43" s="242"/>
      <c r="AJ43" s="243"/>
      <c r="AK43" s="242"/>
      <c r="AL43" s="409" t="str">
        <f t="shared" si="45"/>
        <v/>
      </c>
      <c r="AM43" s="242"/>
      <c r="AN43" s="242"/>
      <c r="AO43" s="143"/>
      <c r="AP43" s="144"/>
      <c r="AQ43" s="144"/>
      <c r="AR43" s="145"/>
      <c r="AS43" s="144"/>
      <c r="AT43" s="412" t="str">
        <f t="shared" si="46"/>
        <v/>
      </c>
      <c r="AU43" s="144"/>
      <c r="AV43" s="144"/>
      <c r="AW43" s="256"/>
      <c r="AX43" s="257"/>
      <c r="AY43" s="257"/>
      <c r="AZ43" s="258"/>
      <c r="BA43" s="257"/>
      <c r="BB43" s="415" t="str">
        <f t="shared" si="47"/>
        <v/>
      </c>
      <c r="BC43" s="257"/>
      <c r="BD43" s="257"/>
      <c r="BE43" s="294"/>
      <c r="BF43" s="295"/>
      <c r="BG43" s="295"/>
      <c r="BH43" s="296"/>
      <c r="BI43" s="295"/>
      <c r="BJ43" s="418" t="str">
        <f t="shared" si="48"/>
        <v/>
      </c>
      <c r="BK43" s="295"/>
      <c r="BL43" s="295"/>
      <c r="BM43" s="256"/>
      <c r="BN43" s="257"/>
      <c r="BO43" s="257"/>
      <c r="BP43" s="258"/>
      <c r="BQ43" s="257"/>
      <c r="BR43" s="415" t="str">
        <f t="shared" si="49"/>
        <v/>
      </c>
      <c r="BS43" s="257"/>
      <c r="BT43" s="257"/>
      <c r="BU43" s="265">
        <v>0</v>
      </c>
      <c r="BV43" s="266">
        <v>0</v>
      </c>
      <c r="BW43" s="273">
        <v>0</v>
      </c>
      <c r="BX43" s="274">
        <v>0</v>
      </c>
      <c r="BY43" s="281">
        <v>0</v>
      </c>
      <c r="BZ43" s="282">
        <v>0</v>
      </c>
      <c r="CA43" s="202">
        <v>0</v>
      </c>
      <c r="CB43" s="203">
        <v>0</v>
      </c>
      <c r="CC43" s="203">
        <v>0</v>
      </c>
      <c r="CD43" s="150">
        <v>0</v>
      </c>
      <c r="CE43" s="151">
        <v>0</v>
      </c>
      <c r="CF43" s="300">
        <v>0</v>
      </c>
      <c r="CG43" s="91">
        <f t="shared" si="50"/>
        <v>0</v>
      </c>
      <c r="CH43" s="89">
        <f t="shared" si="51"/>
        <v>0</v>
      </c>
      <c r="CI43" s="89">
        <f t="shared" si="52"/>
        <v>0</v>
      </c>
      <c r="CJ43" s="89">
        <f t="shared" si="53"/>
        <v>0</v>
      </c>
      <c r="CK43" s="89">
        <f t="shared" si="54"/>
        <v>0</v>
      </c>
      <c r="CL43" s="89">
        <f t="shared" si="55"/>
        <v>0</v>
      </c>
      <c r="CM43" s="89">
        <f t="shared" si="56"/>
        <v>0</v>
      </c>
      <c r="CN43" s="89" t="str">
        <f t="shared" si="57"/>
        <v/>
      </c>
      <c r="CO43" s="89">
        <f t="shared" si="57"/>
        <v>0</v>
      </c>
      <c r="CP43" s="94">
        <f t="shared" si="58"/>
        <v>0</v>
      </c>
      <c r="CQ43" s="94">
        <f t="shared" si="59"/>
        <v>0</v>
      </c>
      <c r="CR43" s="90">
        <f t="shared" si="60"/>
        <v>0</v>
      </c>
      <c r="CS43" s="91">
        <f t="shared" si="61"/>
        <v>0</v>
      </c>
      <c r="CT43" s="89">
        <f t="shared" si="62"/>
        <v>0</v>
      </c>
      <c r="CU43" s="89">
        <f t="shared" si="63"/>
        <v>0</v>
      </c>
      <c r="CV43" s="89">
        <f t="shared" si="64"/>
        <v>0</v>
      </c>
      <c r="CW43" s="89">
        <f t="shared" si="65"/>
        <v>0</v>
      </c>
      <c r="CX43" s="89">
        <f t="shared" si="66"/>
        <v>0</v>
      </c>
      <c r="CY43" s="89">
        <f t="shared" si="67"/>
        <v>0</v>
      </c>
      <c r="CZ43" s="89" t="str">
        <f t="shared" si="68"/>
        <v/>
      </c>
      <c r="DA43" s="89">
        <f t="shared" si="68"/>
        <v>0</v>
      </c>
      <c r="DB43" s="94">
        <f t="shared" si="69"/>
        <v>0</v>
      </c>
      <c r="DC43" s="94">
        <f t="shared" si="70"/>
        <v>0</v>
      </c>
      <c r="DD43" s="90">
        <f t="shared" si="71"/>
        <v>0</v>
      </c>
      <c r="DE43" s="91">
        <f t="shared" si="72"/>
        <v>0</v>
      </c>
      <c r="DF43" s="89">
        <f t="shared" si="73"/>
        <v>0</v>
      </c>
      <c r="DG43" s="89">
        <f t="shared" si="74"/>
        <v>0</v>
      </c>
      <c r="DH43" s="89">
        <f t="shared" si="75"/>
        <v>0</v>
      </c>
      <c r="DI43" s="89">
        <f t="shared" si="76"/>
        <v>0</v>
      </c>
      <c r="DJ43" s="89">
        <f t="shared" si="77"/>
        <v>0</v>
      </c>
      <c r="DK43" s="89">
        <f t="shared" si="78"/>
        <v>0</v>
      </c>
      <c r="DL43" s="89" t="str">
        <f t="shared" si="79"/>
        <v/>
      </c>
      <c r="DM43" s="89">
        <f t="shared" si="79"/>
        <v>0</v>
      </c>
      <c r="DN43" s="94">
        <f t="shared" si="80"/>
        <v>0</v>
      </c>
      <c r="DO43" s="94">
        <f t="shared" si="81"/>
        <v>0</v>
      </c>
      <c r="DP43" s="90">
        <f t="shared" si="82"/>
        <v>0</v>
      </c>
      <c r="DQ43" s="91">
        <f t="shared" si="83"/>
        <v>0</v>
      </c>
      <c r="DR43" s="91">
        <f t="shared" si="84"/>
        <v>0</v>
      </c>
      <c r="DS43" s="91">
        <f t="shared" si="85"/>
        <v>0</v>
      </c>
      <c r="DT43" s="91">
        <f t="shared" si="86"/>
        <v>0</v>
      </c>
      <c r="DU43" s="89">
        <f t="shared" si="87"/>
        <v>0</v>
      </c>
      <c r="DV43" s="89">
        <f t="shared" si="88"/>
        <v>0</v>
      </c>
      <c r="DW43" s="89">
        <f t="shared" si="89"/>
        <v>0</v>
      </c>
      <c r="DX43" s="89" t="str">
        <f t="shared" si="90"/>
        <v/>
      </c>
      <c r="DY43" s="89">
        <f t="shared" si="90"/>
        <v>0</v>
      </c>
      <c r="DZ43" s="89">
        <f t="shared" si="91"/>
        <v>0</v>
      </c>
      <c r="EA43" s="94">
        <f t="shared" si="92"/>
        <v>0</v>
      </c>
      <c r="EB43" s="90">
        <f t="shared" si="93"/>
        <v>0</v>
      </c>
      <c r="EC43" s="337">
        <f t="shared" si="94"/>
        <v>0</v>
      </c>
      <c r="ED43" s="338">
        <f t="shared" si="95"/>
        <v>0</v>
      </c>
      <c r="EE43" s="338">
        <f t="shared" si="96"/>
        <v>0</v>
      </c>
      <c r="EF43" s="338">
        <f t="shared" si="97"/>
        <v>0</v>
      </c>
      <c r="EG43" s="89">
        <f t="shared" si="98"/>
        <v>0</v>
      </c>
      <c r="EH43" s="89">
        <f t="shared" si="99"/>
        <v>0</v>
      </c>
      <c r="EI43" s="338">
        <f t="shared" si="100"/>
        <v>0</v>
      </c>
      <c r="EJ43" s="338" t="str">
        <f t="shared" si="101"/>
        <v/>
      </c>
      <c r="EK43" s="338">
        <f t="shared" si="101"/>
        <v>0</v>
      </c>
      <c r="EL43" s="338">
        <f t="shared" si="102"/>
        <v>0</v>
      </c>
      <c r="EM43" s="94">
        <f t="shared" si="103"/>
        <v>0</v>
      </c>
      <c r="EN43" s="90">
        <f t="shared" si="104"/>
        <v>0</v>
      </c>
      <c r="EO43" s="91">
        <f t="shared" si="105"/>
        <v>0</v>
      </c>
      <c r="EP43" s="89">
        <f t="shared" si="106"/>
        <v>0</v>
      </c>
      <c r="EQ43" s="89">
        <f t="shared" si="107"/>
        <v>0</v>
      </c>
      <c r="ER43" s="89">
        <f t="shared" si="108"/>
        <v>0</v>
      </c>
      <c r="ES43" s="89">
        <f t="shared" si="109"/>
        <v>0</v>
      </c>
      <c r="ET43" s="89">
        <f t="shared" si="110"/>
        <v>0</v>
      </c>
      <c r="EU43" s="89">
        <f t="shared" si="111"/>
        <v>0</v>
      </c>
      <c r="EV43" s="89" t="str">
        <f t="shared" si="112"/>
        <v/>
      </c>
      <c r="EW43" s="89">
        <f t="shared" si="112"/>
        <v>0</v>
      </c>
      <c r="EX43" s="94">
        <f t="shared" si="113"/>
        <v>0</v>
      </c>
      <c r="EY43" s="94">
        <f t="shared" si="114"/>
        <v>0</v>
      </c>
      <c r="EZ43" s="90">
        <f t="shared" si="115"/>
        <v>0</v>
      </c>
      <c r="FA43" s="91">
        <f t="shared" si="28"/>
        <v>0</v>
      </c>
      <c r="FB43" s="89">
        <f t="shared" si="29"/>
        <v>0</v>
      </c>
      <c r="FC43" s="89">
        <f t="shared" si="30"/>
        <v>0</v>
      </c>
      <c r="FD43" s="89">
        <f t="shared" si="31"/>
        <v>0</v>
      </c>
      <c r="FE43" s="89">
        <f t="shared" si="32"/>
        <v>0</v>
      </c>
      <c r="FF43" s="89">
        <f t="shared" si="116"/>
        <v>0</v>
      </c>
      <c r="FG43" s="89">
        <f t="shared" si="33"/>
        <v>0</v>
      </c>
      <c r="FH43" s="89" t="str">
        <f t="shared" si="34"/>
        <v/>
      </c>
      <c r="FI43" s="89">
        <f t="shared" si="34"/>
        <v>0</v>
      </c>
      <c r="FJ43" s="94">
        <f t="shared" si="35"/>
        <v>0</v>
      </c>
      <c r="FK43" s="94">
        <f t="shared" si="36"/>
        <v>0</v>
      </c>
      <c r="FL43" s="90">
        <f t="shared" si="37"/>
        <v>0</v>
      </c>
      <c r="FM43" s="672"/>
    </row>
    <row r="44" spans="1:169" ht="21.75" customHeight="1">
      <c r="A44" s="13">
        <f t="shared" si="38"/>
        <v>0</v>
      </c>
      <c r="B44" s="35">
        <v>36</v>
      </c>
      <c r="C44" s="334">
        <v>36</v>
      </c>
      <c r="D44" s="6">
        <f t="shared" si="39"/>
        <v>0</v>
      </c>
      <c r="E44" s="79">
        <f>'Data Paste From Shala Darpan'!D37</f>
        <v>0</v>
      </c>
      <c r="F44" s="432" t="str">
        <f t="shared" si="117"/>
        <v/>
      </c>
      <c r="G44" s="78">
        <f>IF(E44="","",'Data Paste From Shala Darpan'!L37)</f>
        <v>0</v>
      </c>
      <c r="H44" s="79">
        <f>IF(E44="","",'Data Paste From Shala Darpan'!F37)</f>
        <v>0</v>
      </c>
      <c r="I44" s="79">
        <f>IF(E44="","",'Data Paste From Shala Darpan'!H37)</f>
        <v>0</v>
      </c>
      <c r="J44" s="79">
        <f>IF(E44="","",'Data Paste From Shala Darpan'!I37)</f>
        <v>0</v>
      </c>
      <c r="K44" s="452">
        <f>IF(E44="","",'Data Paste From Shala Darpan'!K37)</f>
        <v>0</v>
      </c>
      <c r="L44" s="213">
        <f t="shared" si="40"/>
        <v>280</v>
      </c>
      <c r="M44" s="174"/>
      <c r="N44" s="175" t="str">
        <f t="shared" si="41"/>
        <v/>
      </c>
      <c r="O44" s="219" t="str">
        <f t="shared" si="42"/>
        <v/>
      </c>
      <c r="P44" s="688"/>
      <c r="Q44" s="137"/>
      <c r="R44" s="138"/>
      <c r="S44" s="138"/>
      <c r="T44" s="139"/>
      <c r="U44" s="138"/>
      <c r="V44" s="439" t="str">
        <f t="shared" si="43"/>
        <v/>
      </c>
      <c r="W44" s="138"/>
      <c r="X44" s="138"/>
      <c r="Y44" s="193"/>
      <c r="Z44" s="194"/>
      <c r="AA44" s="194"/>
      <c r="AB44" s="195"/>
      <c r="AC44" s="194"/>
      <c r="AD44" s="442" t="str">
        <f t="shared" si="44"/>
        <v/>
      </c>
      <c r="AE44" s="194"/>
      <c r="AF44" s="194"/>
      <c r="AG44" s="241"/>
      <c r="AH44" s="242"/>
      <c r="AI44" s="242"/>
      <c r="AJ44" s="243"/>
      <c r="AK44" s="242"/>
      <c r="AL44" s="409" t="str">
        <f t="shared" si="45"/>
        <v/>
      </c>
      <c r="AM44" s="242"/>
      <c r="AN44" s="242"/>
      <c r="AO44" s="143"/>
      <c r="AP44" s="144"/>
      <c r="AQ44" s="144"/>
      <c r="AR44" s="145"/>
      <c r="AS44" s="144"/>
      <c r="AT44" s="412" t="str">
        <f t="shared" si="46"/>
        <v/>
      </c>
      <c r="AU44" s="144"/>
      <c r="AV44" s="144"/>
      <c r="AW44" s="256"/>
      <c r="AX44" s="257"/>
      <c r="AY44" s="257"/>
      <c r="AZ44" s="258"/>
      <c r="BA44" s="257"/>
      <c r="BB44" s="415" t="str">
        <f t="shared" si="47"/>
        <v/>
      </c>
      <c r="BC44" s="257"/>
      <c r="BD44" s="257"/>
      <c r="BE44" s="294"/>
      <c r="BF44" s="295"/>
      <c r="BG44" s="295"/>
      <c r="BH44" s="296"/>
      <c r="BI44" s="295"/>
      <c r="BJ44" s="418" t="str">
        <f t="shared" si="48"/>
        <v/>
      </c>
      <c r="BK44" s="295"/>
      <c r="BL44" s="295"/>
      <c r="BM44" s="256"/>
      <c r="BN44" s="257"/>
      <c r="BO44" s="257"/>
      <c r="BP44" s="258"/>
      <c r="BQ44" s="257"/>
      <c r="BR44" s="415" t="str">
        <f t="shared" si="49"/>
        <v/>
      </c>
      <c r="BS44" s="257"/>
      <c r="BT44" s="257"/>
      <c r="BU44" s="265">
        <v>0</v>
      </c>
      <c r="BV44" s="266">
        <v>0</v>
      </c>
      <c r="BW44" s="273">
        <v>0</v>
      </c>
      <c r="BX44" s="274">
        <v>0</v>
      </c>
      <c r="BY44" s="281">
        <v>0</v>
      </c>
      <c r="BZ44" s="282">
        <v>0</v>
      </c>
      <c r="CA44" s="202">
        <v>0</v>
      </c>
      <c r="CB44" s="203">
        <v>0</v>
      </c>
      <c r="CC44" s="203">
        <v>0</v>
      </c>
      <c r="CD44" s="150">
        <v>0</v>
      </c>
      <c r="CE44" s="151">
        <v>0</v>
      </c>
      <c r="CF44" s="300">
        <v>0</v>
      </c>
      <c r="CG44" s="91">
        <f t="shared" si="50"/>
        <v>0</v>
      </c>
      <c r="CH44" s="89">
        <f t="shared" si="51"/>
        <v>0</v>
      </c>
      <c r="CI44" s="89">
        <f t="shared" si="52"/>
        <v>0</v>
      </c>
      <c r="CJ44" s="89">
        <f t="shared" si="53"/>
        <v>0</v>
      </c>
      <c r="CK44" s="89">
        <f t="shared" si="54"/>
        <v>0</v>
      </c>
      <c r="CL44" s="89">
        <f t="shared" si="55"/>
        <v>0</v>
      </c>
      <c r="CM44" s="89">
        <f t="shared" si="56"/>
        <v>0</v>
      </c>
      <c r="CN44" s="89" t="str">
        <f t="shared" si="57"/>
        <v/>
      </c>
      <c r="CO44" s="89">
        <f t="shared" si="57"/>
        <v>0</v>
      </c>
      <c r="CP44" s="94">
        <f t="shared" si="58"/>
        <v>0</v>
      </c>
      <c r="CQ44" s="94">
        <f t="shared" si="59"/>
        <v>0</v>
      </c>
      <c r="CR44" s="90">
        <f t="shared" si="60"/>
        <v>0</v>
      </c>
      <c r="CS44" s="91">
        <f t="shared" si="61"/>
        <v>0</v>
      </c>
      <c r="CT44" s="89">
        <f t="shared" si="62"/>
        <v>0</v>
      </c>
      <c r="CU44" s="89">
        <f t="shared" si="63"/>
        <v>0</v>
      </c>
      <c r="CV44" s="89">
        <f t="shared" si="64"/>
        <v>0</v>
      </c>
      <c r="CW44" s="89">
        <f t="shared" si="65"/>
        <v>0</v>
      </c>
      <c r="CX44" s="89">
        <f t="shared" si="66"/>
        <v>0</v>
      </c>
      <c r="CY44" s="89">
        <f t="shared" si="67"/>
        <v>0</v>
      </c>
      <c r="CZ44" s="89" t="str">
        <f t="shared" si="68"/>
        <v/>
      </c>
      <c r="DA44" s="89">
        <f t="shared" si="68"/>
        <v>0</v>
      </c>
      <c r="DB44" s="94">
        <f t="shared" si="69"/>
        <v>0</v>
      </c>
      <c r="DC44" s="94">
        <f t="shared" si="70"/>
        <v>0</v>
      </c>
      <c r="DD44" s="90">
        <f t="shared" si="71"/>
        <v>0</v>
      </c>
      <c r="DE44" s="91">
        <f t="shared" si="72"/>
        <v>0</v>
      </c>
      <c r="DF44" s="89">
        <f t="shared" si="73"/>
        <v>0</v>
      </c>
      <c r="DG44" s="89">
        <f t="shared" si="74"/>
        <v>0</v>
      </c>
      <c r="DH44" s="89">
        <f t="shared" si="75"/>
        <v>0</v>
      </c>
      <c r="DI44" s="89">
        <f t="shared" si="76"/>
        <v>0</v>
      </c>
      <c r="DJ44" s="89">
        <f t="shared" si="77"/>
        <v>0</v>
      </c>
      <c r="DK44" s="89">
        <f t="shared" si="78"/>
        <v>0</v>
      </c>
      <c r="DL44" s="89" t="str">
        <f t="shared" si="79"/>
        <v/>
      </c>
      <c r="DM44" s="89">
        <f t="shared" si="79"/>
        <v>0</v>
      </c>
      <c r="DN44" s="94">
        <f t="shared" si="80"/>
        <v>0</v>
      </c>
      <c r="DO44" s="94">
        <f t="shared" si="81"/>
        <v>0</v>
      </c>
      <c r="DP44" s="90">
        <f t="shared" si="82"/>
        <v>0</v>
      </c>
      <c r="DQ44" s="91">
        <f t="shared" si="83"/>
        <v>0</v>
      </c>
      <c r="DR44" s="91">
        <f t="shared" si="84"/>
        <v>0</v>
      </c>
      <c r="DS44" s="91">
        <f t="shared" si="85"/>
        <v>0</v>
      </c>
      <c r="DT44" s="91">
        <f t="shared" si="86"/>
        <v>0</v>
      </c>
      <c r="DU44" s="89">
        <f t="shared" si="87"/>
        <v>0</v>
      </c>
      <c r="DV44" s="89">
        <f t="shared" si="88"/>
        <v>0</v>
      </c>
      <c r="DW44" s="89">
        <f t="shared" si="89"/>
        <v>0</v>
      </c>
      <c r="DX44" s="89" t="str">
        <f t="shared" si="90"/>
        <v/>
      </c>
      <c r="DY44" s="89">
        <f t="shared" si="90"/>
        <v>0</v>
      </c>
      <c r="DZ44" s="89">
        <f t="shared" si="91"/>
        <v>0</v>
      </c>
      <c r="EA44" s="94">
        <f t="shared" si="92"/>
        <v>0</v>
      </c>
      <c r="EB44" s="90">
        <f t="shared" si="93"/>
        <v>0</v>
      </c>
      <c r="EC44" s="337">
        <f t="shared" si="94"/>
        <v>0</v>
      </c>
      <c r="ED44" s="338">
        <f t="shared" si="95"/>
        <v>0</v>
      </c>
      <c r="EE44" s="338">
        <f t="shared" si="96"/>
        <v>0</v>
      </c>
      <c r="EF44" s="338">
        <f t="shared" si="97"/>
        <v>0</v>
      </c>
      <c r="EG44" s="89">
        <f t="shared" si="98"/>
        <v>0</v>
      </c>
      <c r="EH44" s="89">
        <f t="shared" si="99"/>
        <v>0</v>
      </c>
      <c r="EI44" s="338">
        <f t="shared" si="100"/>
        <v>0</v>
      </c>
      <c r="EJ44" s="338" t="str">
        <f t="shared" si="101"/>
        <v/>
      </c>
      <c r="EK44" s="338">
        <f t="shared" si="101"/>
        <v>0</v>
      </c>
      <c r="EL44" s="338">
        <f t="shared" si="102"/>
        <v>0</v>
      </c>
      <c r="EM44" s="94">
        <f t="shared" si="103"/>
        <v>0</v>
      </c>
      <c r="EN44" s="90">
        <f t="shared" si="104"/>
        <v>0</v>
      </c>
      <c r="EO44" s="91">
        <f t="shared" si="105"/>
        <v>0</v>
      </c>
      <c r="EP44" s="89">
        <f t="shared" si="106"/>
        <v>0</v>
      </c>
      <c r="EQ44" s="89">
        <f t="shared" si="107"/>
        <v>0</v>
      </c>
      <c r="ER44" s="89">
        <f t="shared" si="108"/>
        <v>0</v>
      </c>
      <c r="ES44" s="89">
        <f t="shared" si="109"/>
        <v>0</v>
      </c>
      <c r="ET44" s="89">
        <f t="shared" si="110"/>
        <v>0</v>
      </c>
      <c r="EU44" s="89">
        <f t="shared" si="111"/>
        <v>0</v>
      </c>
      <c r="EV44" s="89" t="str">
        <f t="shared" si="112"/>
        <v/>
      </c>
      <c r="EW44" s="89">
        <f t="shared" si="112"/>
        <v>0</v>
      </c>
      <c r="EX44" s="94">
        <f t="shared" si="113"/>
        <v>0</v>
      </c>
      <c r="EY44" s="94">
        <f t="shared" si="114"/>
        <v>0</v>
      </c>
      <c r="EZ44" s="90">
        <f t="shared" si="115"/>
        <v>0</v>
      </c>
      <c r="FA44" s="91">
        <f t="shared" si="28"/>
        <v>0</v>
      </c>
      <c r="FB44" s="89">
        <f t="shared" si="29"/>
        <v>0</v>
      </c>
      <c r="FC44" s="89">
        <f t="shared" si="30"/>
        <v>0</v>
      </c>
      <c r="FD44" s="89">
        <f t="shared" si="31"/>
        <v>0</v>
      </c>
      <c r="FE44" s="89">
        <f t="shared" si="32"/>
        <v>0</v>
      </c>
      <c r="FF44" s="89">
        <f t="shared" si="116"/>
        <v>0</v>
      </c>
      <c r="FG44" s="89">
        <f t="shared" si="33"/>
        <v>0</v>
      </c>
      <c r="FH44" s="89" t="str">
        <f t="shared" si="34"/>
        <v/>
      </c>
      <c r="FI44" s="89">
        <f t="shared" si="34"/>
        <v>0</v>
      </c>
      <c r="FJ44" s="94">
        <f t="shared" si="35"/>
        <v>0</v>
      </c>
      <c r="FK44" s="94">
        <f t="shared" si="36"/>
        <v>0</v>
      </c>
      <c r="FL44" s="90">
        <f t="shared" si="37"/>
        <v>0</v>
      </c>
      <c r="FM44" s="672"/>
    </row>
    <row r="45" spans="1:169" ht="21.75" customHeight="1">
      <c r="A45" s="13">
        <f t="shared" si="38"/>
        <v>0</v>
      </c>
      <c r="B45" s="35">
        <v>37</v>
      </c>
      <c r="C45" s="333">
        <v>37</v>
      </c>
      <c r="D45" s="6">
        <f t="shared" si="39"/>
        <v>0</v>
      </c>
      <c r="E45" s="79">
        <f>'Data Paste From Shala Darpan'!D38</f>
        <v>0</v>
      </c>
      <c r="F45" s="432" t="str">
        <f t="shared" si="117"/>
        <v/>
      </c>
      <c r="G45" s="78">
        <f>IF(E45="","",'Data Paste From Shala Darpan'!L38)</f>
        <v>0</v>
      </c>
      <c r="H45" s="79">
        <f>IF(E45="","",'Data Paste From Shala Darpan'!F38)</f>
        <v>0</v>
      </c>
      <c r="I45" s="79">
        <f>IF(E45="","",'Data Paste From Shala Darpan'!H38)</f>
        <v>0</v>
      </c>
      <c r="J45" s="79">
        <f>IF(E45="","",'Data Paste From Shala Darpan'!I38)</f>
        <v>0</v>
      </c>
      <c r="K45" s="452">
        <f>IF(E45="","",'Data Paste From Shala Darpan'!K38)</f>
        <v>0</v>
      </c>
      <c r="L45" s="213">
        <f t="shared" si="40"/>
        <v>280</v>
      </c>
      <c r="M45" s="174"/>
      <c r="N45" s="175" t="str">
        <f t="shared" si="41"/>
        <v/>
      </c>
      <c r="O45" s="219" t="str">
        <f t="shared" si="42"/>
        <v/>
      </c>
      <c r="P45" s="688"/>
      <c r="Q45" s="137"/>
      <c r="R45" s="138"/>
      <c r="S45" s="138"/>
      <c r="T45" s="139"/>
      <c r="U45" s="138"/>
      <c r="V45" s="439" t="str">
        <f t="shared" si="43"/>
        <v/>
      </c>
      <c r="W45" s="138"/>
      <c r="X45" s="138"/>
      <c r="Y45" s="193"/>
      <c r="Z45" s="194"/>
      <c r="AA45" s="194"/>
      <c r="AB45" s="195"/>
      <c r="AC45" s="194"/>
      <c r="AD45" s="442" t="str">
        <f t="shared" si="44"/>
        <v/>
      </c>
      <c r="AE45" s="194"/>
      <c r="AF45" s="194"/>
      <c r="AG45" s="241"/>
      <c r="AH45" s="242"/>
      <c r="AI45" s="242"/>
      <c r="AJ45" s="243"/>
      <c r="AK45" s="242"/>
      <c r="AL45" s="409" t="str">
        <f t="shared" si="45"/>
        <v/>
      </c>
      <c r="AM45" s="242"/>
      <c r="AN45" s="242"/>
      <c r="AO45" s="143"/>
      <c r="AP45" s="144"/>
      <c r="AQ45" s="144"/>
      <c r="AR45" s="145"/>
      <c r="AS45" s="144"/>
      <c r="AT45" s="412" t="str">
        <f t="shared" si="46"/>
        <v/>
      </c>
      <c r="AU45" s="144"/>
      <c r="AV45" s="144"/>
      <c r="AW45" s="256"/>
      <c r="AX45" s="257"/>
      <c r="AY45" s="257"/>
      <c r="AZ45" s="258"/>
      <c r="BA45" s="257"/>
      <c r="BB45" s="415" t="str">
        <f t="shared" si="47"/>
        <v/>
      </c>
      <c r="BC45" s="257"/>
      <c r="BD45" s="257"/>
      <c r="BE45" s="294"/>
      <c r="BF45" s="295"/>
      <c r="BG45" s="295"/>
      <c r="BH45" s="296"/>
      <c r="BI45" s="295"/>
      <c r="BJ45" s="418" t="str">
        <f t="shared" si="48"/>
        <v/>
      </c>
      <c r="BK45" s="295"/>
      <c r="BL45" s="295"/>
      <c r="BM45" s="256"/>
      <c r="BN45" s="257"/>
      <c r="BO45" s="257"/>
      <c r="BP45" s="258"/>
      <c r="BQ45" s="257"/>
      <c r="BR45" s="415" t="str">
        <f t="shared" si="49"/>
        <v/>
      </c>
      <c r="BS45" s="257"/>
      <c r="BT45" s="257"/>
      <c r="BU45" s="265">
        <v>0</v>
      </c>
      <c r="BV45" s="266">
        <v>0</v>
      </c>
      <c r="BW45" s="273">
        <v>0</v>
      </c>
      <c r="BX45" s="274">
        <v>0</v>
      </c>
      <c r="BY45" s="281">
        <v>0</v>
      </c>
      <c r="BZ45" s="282">
        <v>0</v>
      </c>
      <c r="CA45" s="202">
        <v>0</v>
      </c>
      <c r="CB45" s="203">
        <v>0</v>
      </c>
      <c r="CC45" s="203">
        <v>0</v>
      </c>
      <c r="CD45" s="150">
        <v>0</v>
      </c>
      <c r="CE45" s="151">
        <v>0</v>
      </c>
      <c r="CF45" s="300">
        <v>0</v>
      </c>
      <c r="CG45" s="91">
        <f t="shared" si="50"/>
        <v>0</v>
      </c>
      <c r="CH45" s="89">
        <f t="shared" si="51"/>
        <v>0</v>
      </c>
      <c r="CI45" s="89">
        <f t="shared" si="52"/>
        <v>0</v>
      </c>
      <c r="CJ45" s="89">
        <f t="shared" si="53"/>
        <v>0</v>
      </c>
      <c r="CK45" s="89">
        <f t="shared" si="54"/>
        <v>0</v>
      </c>
      <c r="CL45" s="89">
        <f t="shared" si="55"/>
        <v>0</v>
      </c>
      <c r="CM45" s="89">
        <f t="shared" si="56"/>
        <v>0</v>
      </c>
      <c r="CN45" s="89" t="str">
        <f t="shared" si="57"/>
        <v/>
      </c>
      <c r="CO45" s="89">
        <f t="shared" si="57"/>
        <v>0</v>
      </c>
      <c r="CP45" s="94">
        <f t="shared" si="58"/>
        <v>0</v>
      </c>
      <c r="CQ45" s="94">
        <f t="shared" si="59"/>
        <v>0</v>
      </c>
      <c r="CR45" s="90">
        <f t="shared" si="60"/>
        <v>0</v>
      </c>
      <c r="CS45" s="91">
        <f t="shared" si="61"/>
        <v>0</v>
      </c>
      <c r="CT45" s="89">
        <f t="shared" si="62"/>
        <v>0</v>
      </c>
      <c r="CU45" s="89">
        <f t="shared" si="63"/>
        <v>0</v>
      </c>
      <c r="CV45" s="89">
        <f t="shared" si="64"/>
        <v>0</v>
      </c>
      <c r="CW45" s="89">
        <f t="shared" si="65"/>
        <v>0</v>
      </c>
      <c r="CX45" s="89">
        <f t="shared" si="66"/>
        <v>0</v>
      </c>
      <c r="CY45" s="89">
        <f t="shared" si="67"/>
        <v>0</v>
      </c>
      <c r="CZ45" s="89" t="str">
        <f t="shared" si="68"/>
        <v/>
      </c>
      <c r="DA45" s="89">
        <f t="shared" si="68"/>
        <v>0</v>
      </c>
      <c r="DB45" s="94">
        <f t="shared" si="69"/>
        <v>0</v>
      </c>
      <c r="DC45" s="94">
        <f t="shared" si="70"/>
        <v>0</v>
      </c>
      <c r="DD45" s="90">
        <f t="shared" si="71"/>
        <v>0</v>
      </c>
      <c r="DE45" s="91">
        <f t="shared" si="72"/>
        <v>0</v>
      </c>
      <c r="DF45" s="89">
        <f t="shared" si="73"/>
        <v>0</v>
      </c>
      <c r="DG45" s="89">
        <f t="shared" si="74"/>
        <v>0</v>
      </c>
      <c r="DH45" s="89">
        <f t="shared" si="75"/>
        <v>0</v>
      </c>
      <c r="DI45" s="89">
        <f t="shared" si="76"/>
        <v>0</v>
      </c>
      <c r="DJ45" s="89">
        <f t="shared" si="77"/>
        <v>0</v>
      </c>
      <c r="DK45" s="89">
        <f t="shared" si="78"/>
        <v>0</v>
      </c>
      <c r="DL45" s="89" t="str">
        <f t="shared" si="79"/>
        <v/>
      </c>
      <c r="DM45" s="89">
        <f t="shared" si="79"/>
        <v>0</v>
      </c>
      <c r="DN45" s="94">
        <f t="shared" si="80"/>
        <v>0</v>
      </c>
      <c r="DO45" s="94">
        <f t="shared" si="81"/>
        <v>0</v>
      </c>
      <c r="DP45" s="90">
        <f t="shared" si="82"/>
        <v>0</v>
      </c>
      <c r="DQ45" s="91">
        <f t="shared" si="83"/>
        <v>0</v>
      </c>
      <c r="DR45" s="91">
        <f t="shared" si="84"/>
        <v>0</v>
      </c>
      <c r="DS45" s="91">
        <f t="shared" si="85"/>
        <v>0</v>
      </c>
      <c r="DT45" s="91">
        <f t="shared" si="86"/>
        <v>0</v>
      </c>
      <c r="DU45" s="89">
        <f t="shared" si="87"/>
        <v>0</v>
      </c>
      <c r="DV45" s="89">
        <f t="shared" si="88"/>
        <v>0</v>
      </c>
      <c r="DW45" s="89">
        <f t="shared" si="89"/>
        <v>0</v>
      </c>
      <c r="DX45" s="89" t="str">
        <f t="shared" si="90"/>
        <v/>
      </c>
      <c r="DY45" s="89">
        <f t="shared" si="90"/>
        <v>0</v>
      </c>
      <c r="DZ45" s="89">
        <f t="shared" si="91"/>
        <v>0</v>
      </c>
      <c r="EA45" s="94">
        <f t="shared" si="92"/>
        <v>0</v>
      </c>
      <c r="EB45" s="90">
        <f t="shared" si="93"/>
        <v>0</v>
      </c>
      <c r="EC45" s="337">
        <f t="shared" si="94"/>
        <v>0</v>
      </c>
      <c r="ED45" s="338">
        <f t="shared" si="95"/>
        <v>0</v>
      </c>
      <c r="EE45" s="338">
        <f t="shared" si="96"/>
        <v>0</v>
      </c>
      <c r="EF45" s="338">
        <f t="shared" si="97"/>
        <v>0</v>
      </c>
      <c r="EG45" s="89">
        <f t="shared" si="98"/>
        <v>0</v>
      </c>
      <c r="EH45" s="89">
        <f t="shared" si="99"/>
        <v>0</v>
      </c>
      <c r="EI45" s="338">
        <f t="shared" si="100"/>
        <v>0</v>
      </c>
      <c r="EJ45" s="338" t="str">
        <f t="shared" si="101"/>
        <v/>
      </c>
      <c r="EK45" s="338">
        <f t="shared" si="101"/>
        <v>0</v>
      </c>
      <c r="EL45" s="338">
        <f t="shared" si="102"/>
        <v>0</v>
      </c>
      <c r="EM45" s="94">
        <f t="shared" si="103"/>
        <v>0</v>
      </c>
      <c r="EN45" s="90">
        <f t="shared" si="104"/>
        <v>0</v>
      </c>
      <c r="EO45" s="91">
        <f t="shared" si="105"/>
        <v>0</v>
      </c>
      <c r="EP45" s="89">
        <f t="shared" si="106"/>
        <v>0</v>
      </c>
      <c r="EQ45" s="89">
        <f t="shared" si="107"/>
        <v>0</v>
      </c>
      <c r="ER45" s="89">
        <f t="shared" si="108"/>
        <v>0</v>
      </c>
      <c r="ES45" s="89">
        <f t="shared" si="109"/>
        <v>0</v>
      </c>
      <c r="ET45" s="89">
        <f t="shared" si="110"/>
        <v>0</v>
      </c>
      <c r="EU45" s="89">
        <f t="shared" si="111"/>
        <v>0</v>
      </c>
      <c r="EV45" s="89" t="str">
        <f t="shared" si="112"/>
        <v/>
      </c>
      <c r="EW45" s="89">
        <f t="shared" si="112"/>
        <v>0</v>
      </c>
      <c r="EX45" s="94">
        <f t="shared" si="113"/>
        <v>0</v>
      </c>
      <c r="EY45" s="94">
        <f t="shared" si="114"/>
        <v>0</v>
      </c>
      <c r="EZ45" s="90">
        <f t="shared" si="115"/>
        <v>0</v>
      </c>
      <c r="FA45" s="91">
        <f t="shared" si="28"/>
        <v>0</v>
      </c>
      <c r="FB45" s="89">
        <f t="shared" si="29"/>
        <v>0</v>
      </c>
      <c r="FC45" s="89">
        <f t="shared" si="30"/>
        <v>0</v>
      </c>
      <c r="FD45" s="89">
        <f t="shared" si="31"/>
        <v>0</v>
      </c>
      <c r="FE45" s="89">
        <f t="shared" si="32"/>
        <v>0</v>
      </c>
      <c r="FF45" s="89">
        <f t="shared" si="116"/>
        <v>0</v>
      </c>
      <c r="FG45" s="89">
        <f t="shared" si="33"/>
        <v>0</v>
      </c>
      <c r="FH45" s="89" t="str">
        <f t="shared" si="34"/>
        <v/>
      </c>
      <c r="FI45" s="89">
        <f t="shared" si="34"/>
        <v>0</v>
      </c>
      <c r="FJ45" s="94">
        <f t="shared" si="35"/>
        <v>0</v>
      </c>
      <c r="FK45" s="94">
        <f t="shared" si="36"/>
        <v>0</v>
      </c>
      <c r="FL45" s="90">
        <f t="shared" si="37"/>
        <v>0</v>
      </c>
      <c r="FM45" s="672"/>
    </row>
    <row r="46" spans="1:169" ht="21.75" customHeight="1">
      <c r="A46" s="13">
        <f t="shared" si="38"/>
        <v>0</v>
      </c>
      <c r="B46" s="35">
        <v>38</v>
      </c>
      <c r="C46" s="334">
        <v>38</v>
      </c>
      <c r="D46" s="6">
        <f t="shared" si="39"/>
        <v>0</v>
      </c>
      <c r="E46" s="79">
        <f>'Data Paste From Shala Darpan'!D39</f>
        <v>0</v>
      </c>
      <c r="F46" s="432" t="str">
        <f t="shared" si="117"/>
        <v/>
      </c>
      <c r="G46" s="78">
        <f>IF(E46="","",'Data Paste From Shala Darpan'!L39)</f>
        <v>0</v>
      </c>
      <c r="H46" s="79">
        <f>IF(E46="","",'Data Paste From Shala Darpan'!F39)</f>
        <v>0</v>
      </c>
      <c r="I46" s="79">
        <f>IF(E46="","",'Data Paste From Shala Darpan'!H39)</f>
        <v>0</v>
      </c>
      <c r="J46" s="79">
        <f>IF(E46="","",'Data Paste From Shala Darpan'!I39)</f>
        <v>0</v>
      </c>
      <c r="K46" s="452">
        <f>IF(E46="","",'Data Paste From Shala Darpan'!K39)</f>
        <v>0</v>
      </c>
      <c r="L46" s="213">
        <f t="shared" si="40"/>
        <v>280</v>
      </c>
      <c r="M46" s="174"/>
      <c r="N46" s="175" t="str">
        <f t="shared" si="41"/>
        <v/>
      </c>
      <c r="O46" s="219" t="str">
        <f t="shared" si="42"/>
        <v/>
      </c>
      <c r="P46" s="688"/>
      <c r="Q46" s="137"/>
      <c r="R46" s="138"/>
      <c r="S46" s="138"/>
      <c r="T46" s="139"/>
      <c r="U46" s="138"/>
      <c r="V46" s="439" t="str">
        <f t="shared" si="43"/>
        <v/>
      </c>
      <c r="W46" s="138"/>
      <c r="X46" s="138"/>
      <c r="Y46" s="193"/>
      <c r="Z46" s="194"/>
      <c r="AA46" s="194"/>
      <c r="AB46" s="195"/>
      <c r="AC46" s="194"/>
      <c r="AD46" s="442" t="str">
        <f t="shared" si="44"/>
        <v/>
      </c>
      <c r="AE46" s="194"/>
      <c r="AF46" s="194"/>
      <c r="AG46" s="241"/>
      <c r="AH46" s="242"/>
      <c r="AI46" s="242"/>
      <c r="AJ46" s="243"/>
      <c r="AK46" s="242"/>
      <c r="AL46" s="409" t="str">
        <f t="shared" si="45"/>
        <v/>
      </c>
      <c r="AM46" s="242"/>
      <c r="AN46" s="242"/>
      <c r="AO46" s="143"/>
      <c r="AP46" s="144"/>
      <c r="AQ46" s="144"/>
      <c r="AR46" s="145"/>
      <c r="AS46" s="144"/>
      <c r="AT46" s="412" t="str">
        <f t="shared" si="46"/>
        <v/>
      </c>
      <c r="AU46" s="144"/>
      <c r="AV46" s="144"/>
      <c r="AW46" s="256"/>
      <c r="AX46" s="257"/>
      <c r="AY46" s="257"/>
      <c r="AZ46" s="258"/>
      <c r="BA46" s="257"/>
      <c r="BB46" s="415" t="str">
        <f t="shared" si="47"/>
        <v/>
      </c>
      <c r="BC46" s="257"/>
      <c r="BD46" s="257"/>
      <c r="BE46" s="294"/>
      <c r="BF46" s="295"/>
      <c r="BG46" s="295"/>
      <c r="BH46" s="296"/>
      <c r="BI46" s="295"/>
      <c r="BJ46" s="418" t="str">
        <f t="shared" si="48"/>
        <v/>
      </c>
      <c r="BK46" s="295"/>
      <c r="BL46" s="295"/>
      <c r="BM46" s="256"/>
      <c r="BN46" s="257"/>
      <c r="BO46" s="257"/>
      <c r="BP46" s="258"/>
      <c r="BQ46" s="257"/>
      <c r="BR46" s="415" t="str">
        <f t="shared" si="49"/>
        <v/>
      </c>
      <c r="BS46" s="257"/>
      <c r="BT46" s="257"/>
      <c r="BU46" s="265">
        <v>0</v>
      </c>
      <c r="BV46" s="266">
        <v>0</v>
      </c>
      <c r="BW46" s="273">
        <v>0</v>
      </c>
      <c r="BX46" s="274">
        <v>0</v>
      </c>
      <c r="BY46" s="281">
        <v>0</v>
      </c>
      <c r="BZ46" s="282">
        <v>0</v>
      </c>
      <c r="CA46" s="202">
        <v>0</v>
      </c>
      <c r="CB46" s="203">
        <v>0</v>
      </c>
      <c r="CC46" s="203">
        <v>0</v>
      </c>
      <c r="CD46" s="150">
        <v>0</v>
      </c>
      <c r="CE46" s="151">
        <v>0</v>
      </c>
      <c r="CF46" s="300">
        <v>0</v>
      </c>
      <c r="CG46" s="91">
        <f t="shared" si="50"/>
        <v>0</v>
      </c>
      <c r="CH46" s="89">
        <f t="shared" si="51"/>
        <v>0</v>
      </c>
      <c r="CI46" s="89">
        <f t="shared" si="52"/>
        <v>0</v>
      </c>
      <c r="CJ46" s="89">
        <f t="shared" si="53"/>
        <v>0</v>
      </c>
      <c r="CK46" s="89">
        <f t="shared" si="54"/>
        <v>0</v>
      </c>
      <c r="CL46" s="89">
        <f t="shared" si="55"/>
        <v>0</v>
      </c>
      <c r="CM46" s="89">
        <f t="shared" si="56"/>
        <v>0</v>
      </c>
      <c r="CN46" s="89" t="str">
        <f t="shared" si="57"/>
        <v/>
      </c>
      <c r="CO46" s="89">
        <f t="shared" si="57"/>
        <v>0</v>
      </c>
      <c r="CP46" s="94">
        <f t="shared" si="58"/>
        <v>0</v>
      </c>
      <c r="CQ46" s="94">
        <f t="shared" si="59"/>
        <v>0</v>
      </c>
      <c r="CR46" s="90">
        <f t="shared" si="60"/>
        <v>0</v>
      </c>
      <c r="CS46" s="91">
        <f t="shared" si="61"/>
        <v>0</v>
      </c>
      <c r="CT46" s="89">
        <f t="shared" si="62"/>
        <v>0</v>
      </c>
      <c r="CU46" s="89">
        <f t="shared" si="63"/>
        <v>0</v>
      </c>
      <c r="CV46" s="89">
        <f t="shared" si="64"/>
        <v>0</v>
      </c>
      <c r="CW46" s="89">
        <f t="shared" si="65"/>
        <v>0</v>
      </c>
      <c r="CX46" s="89">
        <f t="shared" si="66"/>
        <v>0</v>
      </c>
      <c r="CY46" s="89">
        <f t="shared" si="67"/>
        <v>0</v>
      </c>
      <c r="CZ46" s="89" t="str">
        <f t="shared" si="68"/>
        <v/>
      </c>
      <c r="DA46" s="89">
        <f t="shared" si="68"/>
        <v>0</v>
      </c>
      <c r="DB46" s="94">
        <f t="shared" si="69"/>
        <v>0</v>
      </c>
      <c r="DC46" s="94">
        <f t="shared" si="70"/>
        <v>0</v>
      </c>
      <c r="DD46" s="90">
        <f t="shared" si="71"/>
        <v>0</v>
      </c>
      <c r="DE46" s="91">
        <f t="shared" si="72"/>
        <v>0</v>
      </c>
      <c r="DF46" s="89">
        <f t="shared" si="73"/>
        <v>0</v>
      </c>
      <c r="DG46" s="89">
        <f t="shared" si="74"/>
        <v>0</v>
      </c>
      <c r="DH46" s="89">
        <f t="shared" si="75"/>
        <v>0</v>
      </c>
      <c r="DI46" s="89">
        <f t="shared" si="76"/>
        <v>0</v>
      </c>
      <c r="DJ46" s="89">
        <f t="shared" si="77"/>
        <v>0</v>
      </c>
      <c r="DK46" s="89">
        <f t="shared" si="78"/>
        <v>0</v>
      </c>
      <c r="DL46" s="89" t="str">
        <f t="shared" si="79"/>
        <v/>
      </c>
      <c r="DM46" s="89">
        <f t="shared" si="79"/>
        <v>0</v>
      </c>
      <c r="DN46" s="94">
        <f t="shared" si="80"/>
        <v>0</v>
      </c>
      <c r="DO46" s="94">
        <f t="shared" si="81"/>
        <v>0</v>
      </c>
      <c r="DP46" s="90">
        <f t="shared" si="82"/>
        <v>0</v>
      </c>
      <c r="DQ46" s="91">
        <f t="shared" si="83"/>
        <v>0</v>
      </c>
      <c r="DR46" s="91">
        <f t="shared" si="84"/>
        <v>0</v>
      </c>
      <c r="DS46" s="91">
        <f t="shared" si="85"/>
        <v>0</v>
      </c>
      <c r="DT46" s="91">
        <f t="shared" si="86"/>
        <v>0</v>
      </c>
      <c r="DU46" s="89">
        <f t="shared" si="87"/>
        <v>0</v>
      </c>
      <c r="DV46" s="89">
        <f t="shared" si="88"/>
        <v>0</v>
      </c>
      <c r="DW46" s="89">
        <f t="shared" si="89"/>
        <v>0</v>
      </c>
      <c r="DX46" s="89" t="str">
        <f t="shared" si="90"/>
        <v/>
      </c>
      <c r="DY46" s="89">
        <f t="shared" si="90"/>
        <v>0</v>
      </c>
      <c r="DZ46" s="89">
        <f t="shared" si="91"/>
        <v>0</v>
      </c>
      <c r="EA46" s="94">
        <f t="shared" si="92"/>
        <v>0</v>
      </c>
      <c r="EB46" s="90">
        <f t="shared" si="93"/>
        <v>0</v>
      </c>
      <c r="EC46" s="337">
        <f t="shared" si="94"/>
        <v>0</v>
      </c>
      <c r="ED46" s="338">
        <f t="shared" si="95"/>
        <v>0</v>
      </c>
      <c r="EE46" s="338">
        <f t="shared" si="96"/>
        <v>0</v>
      </c>
      <c r="EF46" s="338">
        <f t="shared" si="97"/>
        <v>0</v>
      </c>
      <c r="EG46" s="89">
        <f t="shared" si="98"/>
        <v>0</v>
      </c>
      <c r="EH46" s="89">
        <f t="shared" si="99"/>
        <v>0</v>
      </c>
      <c r="EI46" s="338">
        <f t="shared" si="100"/>
        <v>0</v>
      </c>
      <c r="EJ46" s="338" t="str">
        <f t="shared" si="101"/>
        <v/>
      </c>
      <c r="EK46" s="338">
        <f t="shared" si="101"/>
        <v>0</v>
      </c>
      <c r="EL46" s="338">
        <f t="shared" si="102"/>
        <v>0</v>
      </c>
      <c r="EM46" s="94">
        <f t="shared" si="103"/>
        <v>0</v>
      </c>
      <c r="EN46" s="90">
        <f t="shared" si="104"/>
        <v>0</v>
      </c>
      <c r="EO46" s="91">
        <f t="shared" si="105"/>
        <v>0</v>
      </c>
      <c r="EP46" s="89">
        <f t="shared" si="106"/>
        <v>0</v>
      </c>
      <c r="EQ46" s="89">
        <f t="shared" si="107"/>
        <v>0</v>
      </c>
      <c r="ER46" s="89">
        <f t="shared" si="108"/>
        <v>0</v>
      </c>
      <c r="ES46" s="89">
        <f t="shared" si="109"/>
        <v>0</v>
      </c>
      <c r="ET46" s="89">
        <f t="shared" si="110"/>
        <v>0</v>
      </c>
      <c r="EU46" s="89">
        <f t="shared" si="111"/>
        <v>0</v>
      </c>
      <c r="EV46" s="89" t="str">
        <f t="shared" si="112"/>
        <v/>
      </c>
      <c r="EW46" s="89">
        <f t="shared" si="112"/>
        <v>0</v>
      </c>
      <c r="EX46" s="94">
        <f t="shared" si="113"/>
        <v>0</v>
      </c>
      <c r="EY46" s="94">
        <f t="shared" si="114"/>
        <v>0</v>
      </c>
      <c r="EZ46" s="90">
        <f t="shared" si="115"/>
        <v>0</v>
      </c>
      <c r="FA46" s="91">
        <f t="shared" si="28"/>
        <v>0</v>
      </c>
      <c r="FB46" s="89">
        <f t="shared" si="29"/>
        <v>0</v>
      </c>
      <c r="FC46" s="89">
        <f t="shared" si="30"/>
        <v>0</v>
      </c>
      <c r="FD46" s="89">
        <f t="shared" si="31"/>
        <v>0</v>
      </c>
      <c r="FE46" s="89">
        <f t="shared" si="32"/>
        <v>0</v>
      </c>
      <c r="FF46" s="89">
        <f t="shared" si="116"/>
        <v>0</v>
      </c>
      <c r="FG46" s="89">
        <f t="shared" si="33"/>
        <v>0</v>
      </c>
      <c r="FH46" s="89" t="str">
        <f t="shared" si="34"/>
        <v/>
      </c>
      <c r="FI46" s="89">
        <f t="shared" si="34"/>
        <v>0</v>
      </c>
      <c r="FJ46" s="94">
        <f t="shared" si="35"/>
        <v>0</v>
      </c>
      <c r="FK46" s="94">
        <f t="shared" si="36"/>
        <v>0</v>
      </c>
      <c r="FL46" s="90">
        <f t="shared" si="37"/>
        <v>0</v>
      </c>
      <c r="FM46" s="672"/>
    </row>
    <row r="47" spans="1:169" ht="21.75" customHeight="1">
      <c r="A47" s="13">
        <f t="shared" si="38"/>
        <v>0</v>
      </c>
      <c r="B47" s="35">
        <v>39</v>
      </c>
      <c r="C47" s="333">
        <v>39</v>
      </c>
      <c r="D47" s="6">
        <f t="shared" si="39"/>
        <v>0</v>
      </c>
      <c r="E47" s="79">
        <f>'Data Paste From Shala Darpan'!D40</f>
        <v>0</v>
      </c>
      <c r="F47" s="432" t="str">
        <f t="shared" si="117"/>
        <v/>
      </c>
      <c r="G47" s="78">
        <f>IF(E47="","",'Data Paste From Shala Darpan'!L40)</f>
        <v>0</v>
      </c>
      <c r="H47" s="79">
        <f>IF(E47="","",'Data Paste From Shala Darpan'!F40)</f>
        <v>0</v>
      </c>
      <c r="I47" s="79">
        <f>IF(E47="","",'Data Paste From Shala Darpan'!H40)</f>
        <v>0</v>
      </c>
      <c r="J47" s="79">
        <f>IF(E47="","",'Data Paste From Shala Darpan'!I40)</f>
        <v>0</v>
      </c>
      <c r="K47" s="452">
        <f>IF(E47="","",'Data Paste From Shala Darpan'!K40)</f>
        <v>0</v>
      </c>
      <c r="L47" s="213">
        <f t="shared" si="40"/>
        <v>280</v>
      </c>
      <c r="M47" s="174"/>
      <c r="N47" s="175" t="str">
        <f t="shared" si="41"/>
        <v/>
      </c>
      <c r="O47" s="219" t="str">
        <f t="shared" si="42"/>
        <v/>
      </c>
      <c r="P47" s="688"/>
      <c r="Q47" s="137"/>
      <c r="R47" s="138"/>
      <c r="S47" s="138"/>
      <c r="T47" s="139"/>
      <c r="U47" s="138"/>
      <c r="V47" s="439" t="str">
        <f t="shared" si="43"/>
        <v/>
      </c>
      <c r="W47" s="138"/>
      <c r="X47" s="138"/>
      <c r="Y47" s="193"/>
      <c r="Z47" s="194"/>
      <c r="AA47" s="194"/>
      <c r="AB47" s="195"/>
      <c r="AC47" s="194"/>
      <c r="AD47" s="442" t="str">
        <f t="shared" si="44"/>
        <v/>
      </c>
      <c r="AE47" s="194"/>
      <c r="AF47" s="194"/>
      <c r="AG47" s="241"/>
      <c r="AH47" s="242"/>
      <c r="AI47" s="242"/>
      <c r="AJ47" s="243"/>
      <c r="AK47" s="242"/>
      <c r="AL47" s="409" t="str">
        <f t="shared" si="45"/>
        <v/>
      </c>
      <c r="AM47" s="242"/>
      <c r="AN47" s="242"/>
      <c r="AO47" s="143"/>
      <c r="AP47" s="144"/>
      <c r="AQ47" s="144"/>
      <c r="AR47" s="145"/>
      <c r="AS47" s="144"/>
      <c r="AT47" s="412" t="str">
        <f t="shared" si="46"/>
        <v/>
      </c>
      <c r="AU47" s="144"/>
      <c r="AV47" s="144"/>
      <c r="AW47" s="256"/>
      <c r="AX47" s="257"/>
      <c r="AY47" s="257"/>
      <c r="AZ47" s="258"/>
      <c r="BA47" s="257"/>
      <c r="BB47" s="415" t="str">
        <f t="shared" si="47"/>
        <v/>
      </c>
      <c r="BC47" s="257"/>
      <c r="BD47" s="257"/>
      <c r="BE47" s="294"/>
      <c r="BF47" s="295"/>
      <c r="BG47" s="295"/>
      <c r="BH47" s="296"/>
      <c r="BI47" s="295"/>
      <c r="BJ47" s="418" t="str">
        <f t="shared" si="48"/>
        <v/>
      </c>
      <c r="BK47" s="295"/>
      <c r="BL47" s="295"/>
      <c r="BM47" s="256"/>
      <c r="BN47" s="257"/>
      <c r="BO47" s="257"/>
      <c r="BP47" s="258"/>
      <c r="BQ47" s="257"/>
      <c r="BR47" s="415" t="str">
        <f t="shared" si="49"/>
        <v/>
      </c>
      <c r="BS47" s="257"/>
      <c r="BT47" s="257"/>
      <c r="BU47" s="265">
        <v>0</v>
      </c>
      <c r="BV47" s="266">
        <v>0</v>
      </c>
      <c r="BW47" s="273">
        <v>0</v>
      </c>
      <c r="BX47" s="274">
        <v>0</v>
      </c>
      <c r="BY47" s="281">
        <v>0</v>
      </c>
      <c r="BZ47" s="282">
        <v>0</v>
      </c>
      <c r="CA47" s="202">
        <v>0</v>
      </c>
      <c r="CB47" s="203">
        <v>0</v>
      </c>
      <c r="CC47" s="203">
        <v>0</v>
      </c>
      <c r="CD47" s="150">
        <v>0</v>
      </c>
      <c r="CE47" s="151">
        <v>0</v>
      </c>
      <c r="CF47" s="300">
        <v>0</v>
      </c>
      <c r="CG47" s="91">
        <f t="shared" si="50"/>
        <v>0</v>
      </c>
      <c r="CH47" s="89">
        <f t="shared" si="51"/>
        <v>0</v>
      </c>
      <c r="CI47" s="89">
        <f t="shared" si="52"/>
        <v>0</v>
      </c>
      <c r="CJ47" s="89">
        <f t="shared" si="53"/>
        <v>0</v>
      </c>
      <c r="CK47" s="89">
        <f t="shared" si="54"/>
        <v>0</v>
      </c>
      <c r="CL47" s="89">
        <f t="shared" si="55"/>
        <v>0</v>
      </c>
      <c r="CM47" s="89">
        <f t="shared" si="56"/>
        <v>0</v>
      </c>
      <c r="CN47" s="89" t="str">
        <f t="shared" si="57"/>
        <v/>
      </c>
      <c r="CO47" s="89">
        <f t="shared" si="57"/>
        <v>0</v>
      </c>
      <c r="CP47" s="94">
        <f t="shared" si="58"/>
        <v>0</v>
      </c>
      <c r="CQ47" s="94">
        <f t="shared" si="59"/>
        <v>0</v>
      </c>
      <c r="CR47" s="90">
        <f t="shared" si="60"/>
        <v>0</v>
      </c>
      <c r="CS47" s="91">
        <f t="shared" si="61"/>
        <v>0</v>
      </c>
      <c r="CT47" s="89">
        <f t="shared" si="62"/>
        <v>0</v>
      </c>
      <c r="CU47" s="89">
        <f t="shared" si="63"/>
        <v>0</v>
      </c>
      <c r="CV47" s="89">
        <f t="shared" si="64"/>
        <v>0</v>
      </c>
      <c r="CW47" s="89">
        <f t="shared" si="65"/>
        <v>0</v>
      </c>
      <c r="CX47" s="89">
        <f t="shared" si="66"/>
        <v>0</v>
      </c>
      <c r="CY47" s="89">
        <f t="shared" si="67"/>
        <v>0</v>
      </c>
      <c r="CZ47" s="89" t="str">
        <f t="shared" si="68"/>
        <v/>
      </c>
      <c r="DA47" s="89">
        <f t="shared" si="68"/>
        <v>0</v>
      </c>
      <c r="DB47" s="94">
        <f t="shared" si="69"/>
        <v>0</v>
      </c>
      <c r="DC47" s="94">
        <f t="shared" si="70"/>
        <v>0</v>
      </c>
      <c r="DD47" s="90">
        <f t="shared" si="71"/>
        <v>0</v>
      </c>
      <c r="DE47" s="91">
        <f t="shared" si="72"/>
        <v>0</v>
      </c>
      <c r="DF47" s="89">
        <f t="shared" si="73"/>
        <v>0</v>
      </c>
      <c r="DG47" s="89">
        <f t="shared" si="74"/>
        <v>0</v>
      </c>
      <c r="DH47" s="89">
        <f t="shared" si="75"/>
        <v>0</v>
      </c>
      <c r="DI47" s="89">
        <f t="shared" si="76"/>
        <v>0</v>
      </c>
      <c r="DJ47" s="89">
        <f t="shared" si="77"/>
        <v>0</v>
      </c>
      <c r="DK47" s="89">
        <f t="shared" si="78"/>
        <v>0</v>
      </c>
      <c r="DL47" s="89" t="str">
        <f t="shared" si="79"/>
        <v/>
      </c>
      <c r="DM47" s="89">
        <f t="shared" si="79"/>
        <v>0</v>
      </c>
      <c r="DN47" s="94">
        <f t="shared" si="80"/>
        <v>0</v>
      </c>
      <c r="DO47" s="94">
        <f t="shared" si="81"/>
        <v>0</v>
      </c>
      <c r="DP47" s="90">
        <f t="shared" si="82"/>
        <v>0</v>
      </c>
      <c r="DQ47" s="91">
        <f t="shared" si="83"/>
        <v>0</v>
      </c>
      <c r="DR47" s="91">
        <f t="shared" si="84"/>
        <v>0</v>
      </c>
      <c r="DS47" s="91">
        <f t="shared" si="85"/>
        <v>0</v>
      </c>
      <c r="DT47" s="91">
        <f t="shared" si="86"/>
        <v>0</v>
      </c>
      <c r="DU47" s="89">
        <f t="shared" si="87"/>
        <v>0</v>
      </c>
      <c r="DV47" s="89">
        <f t="shared" si="88"/>
        <v>0</v>
      </c>
      <c r="DW47" s="89">
        <f t="shared" si="89"/>
        <v>0</v>
      </c>
      <c r="DX47" s="89" t="str">
        <f t="shared" si="90"/>
        <v/>
      </c>
      <c r="DY47" s="89">
        <f t="shared" si="90"/>
        <v>0</v>
      </c>
      <c r="DZ47" s="89">
        <f t="shared" si="91"/>
        <v>0</v>
      </c>
      <c r="EA47" s="94">
        <f t="shared" si="92"/>
        <v>0</v>
      </c>
      <c r="EB47" s="90">
        <f t="shared" si="93"/>
        <v>0</v>
      </c>
      <c r="EC47" s="337">
        <f t="shared" si="94"/>
        <v>0</v>
      </c>
      <c r="ED47" s="338">
        <f t="shared" si="95"/>
        <v>0</v>
      </c>
      <c r="EE47" s="338">
        <f t="shared" si="96"/>
        <v>0</v>
      </c>
      <c r="EF47" s="338">
        <f t="shared" si="97"/>
        <v>0</v>
      </c>
      <c r="EG47" s="89">
        <f t="shared" si="98"/>
        <v>0</v>
      </c>
      <c r="EH47" s="89">
        <f t="shared" si="99"/>
        <v>0</v>
      </c>
      <c r="EI47" s="338">
        <f t="shared" si="100"/>
        <v>0</v>
      </c>
      <c r="EJ47" s="338" t="str">
        <f t="shared" si="101"/>
        <v/>
      </c>
      <c r="EK47" s="338">
        <f t="shared" si="101"/>
        <v>0</v>
      </c>
      <c r="EL47" s="338">
        <f t="shared" si="102"/>
        <v>0</v>
      </c>
      <c r="EM47" s="94">
        <f t="shared" si="103"/>
        <v>0</v>
      </c>
      <c r="EN47" s="90">
        <f t="shared" si="104"/>
        <v>0</v>
      </c>
      <c r="EO47" s="91">
        <f t="shared" si="105"/>
        <v>0</v>
      </c>
      <c r="EP47" s="89">
        <f t="shared" si="106"/>
        <v>0</v>
      </c>
      <c r="EQ47" s="89">
        <f t="shared" si="107"/>
        <v>0</v>
      </c>
      <c r="ER47" s="89">
        <f t="shared" si="108"/>
        <v>0</v>
      </c>
      <c r="ES47" s="89">
        <f t="shared" si="109"/>
        <v>0</v>
      </c>
      <c r="ET47" s="89">
        <f t="shared" si="110"/>
        <v>0</v>
      </c>
      <c r="EU47" s="89">
        <f t="shared" si="111"/>
        <v>0</v>
      </c>
      <c r="EV47" s="89" t="str">
        <f t="shared" si="112"/>
        <v/>
      </c>
      <c r="EW47" s="89">
        <f t="shared" si="112"/>
        <v>0</v>
      </c>
      <c r="EX47" s="94">
        <f t="shared" si="113"/>
        <v>0</v>
      </c>
      <c r="EY47" s="94">
        <f t="shared" si="114"/>
        <v>0</v>
      </c>
      <c r="EZ47" s="90">
        <f t="shared" si="115"/>
        <v>0</v>
      </c>
      <c r="FA47" s="91">
        <f t="shared" si="28"/>
        <v>0</v>
      </c>
      <c r="FB47" s="89">
        <f t="shared" si="29"/>
        <v>0</v>
      </c>
      <c r="FC47" s="89">
        <f t="shared" si="30"/>
        <v>0</v>
      </c>
      <c r="FD47" s="89">
        <f t="shared" si="31"/>
        <v>0</v>
      </c>
      <c r="FE47" s="89">
        <f t="shared" si="32"/>
        <v>0</v>
      </c>
      <c r="FF47" s="89">
        <f t="shared" si="116"/>
        <v>0</v>
      </c>
      <c r="FG47" s="89">
        <f t="shared" si="33"/>
        <v>0</v>
      </c>
      <c r="FH47" s="89" t="str">
        <f t="shared" si="34"/>
        <v/>
      </c>
      <c r="FI47" s="89">
        <f t="shared" si="34"/>
        <v>0</v>
      </c>
      <c r="FJ47" s="94">
        <f t="shared" si="35"/>
        <v>0</v>
      </c>
      <c r="FK47" s="94">
        <f t="shared" si="36"/>
        <v>0</v>
      </c>
      <c r="FL47" s="90">
        <f t="shared" si="37"/>
        <v>0</v>
      </c>
      <c r="FM47" s="672"/>
    </row>
    <row r="48" spans="1:169" ht="21.75" customHeight="1">
      <c r="A48" s="13">
        <f t="shared" si="38"/>
        <v>0</v>
      </c>
      <c r="B48" s="35">
        <v>40</v>
      </c>
      <c r="C48" s="334">
        <v>40</v>
      </c>
      <c r="D48" s="6">
        <f t="shared" si="39"/>
        <v>0</v>
      </c>
      <c r="E48" s="79">
        <f>'Data Paste From Shala Darpan'!D41</f>
        <v>0</v>
      </c>
      <c r="F48" s="432" t="str">
        <f t="shared" si="117"/>
        <v/>
      </c>
      <c r="G48" s="78">
        <f>IF(E48="","",'Data Paste From Shala Darpan'!L41)</f>
        <v>0</v>
      </c>
      <c r="H48" s="79">
        <f>IF(E48="","",'Data Paste From Shala Darpan'!F41)</f>
        <v>0</v>
      </c>
      <c r="I48" s="79">
        <f>IF(E48="","",'Data Paste From Shala Darpan'!H41)</f>
        <v>0</v>
      </c>
      <c r="J48" s="79">
        <f>IF(E48="","",'Data Paste From Shala Darpan'!I41)</f>
        <v>0</v>
      </c>
      <c r="K48" s="452">
        <f>IF(E48="","",'Data Paste From Shala Darpan'!K41)</f>
        <v>0</v>
      </c>
      <c r="L48" s="213">
        <f t="shared" si="40"/>
        <v>280</v>
      </c>
      <c r="M48" s="174"/>
      <c r="N48" s="175" t="str">
        <f t="shared" si="41"/>
        <v/>
      </c>
      <c r="O48" s="219" t="str">
        <f t="shared" si="42"/>
        <v/>
      </c>
      <c r="P48" s="688"/>
      <c r="Q48" s="137"/>
      <c r="R48" s="138"/>
      <c r="S48" s="138"/>
      <c r="T48" s="139"/>
      <c r="U48" s="138"/>
      <c r="V48" s="439" t="str">
        <f t="shared" si="43"/>
        <v/>
      </c>
      <c r="W48" s="138"/>
      <c r="X48" s="138"/>
      <c r="Y48" s="193"/>
      <c r="Z48" s="194"/>
      <c r="AA48" s="194"/>
      <c r="AB48" s="195"/>
      <c r="AC48" s="194"/>
      <c r="AD48" s="442" t="str">
        <f t="shared" si="44"/>
        <v/>
      </c>
      <c r="AE48" s="194"/>
      <c r="AF48" s="194"/>
      <c r="AG48" s="241"/>
      <c r="AH48" s="242"/>
      <c r="AI48" s="242"/>
      <c r="AJ48" s="243"/>
      <c r="AK48" s="242"/>
      <c r="AL48" s="409" t="str">
        <f t="shared" si="45"/>
        <v/>
      </c>
      <c r="AM48" s="242"/>
      <c r="AN48" s="242"/>
      <c r="AO48" s="143"/>
      <c r="AP48" s="144"/>
      <c r="AQ48" s="144"/>
      <c r="AR48" s="145"/>
      <c r="AS48" s="144"/>
      <c r="AT48" s="412" t="str">
        <f t="shared" si="46"/>
        <v/>
      </c>
      <c r="AU48" s="144"/>
      <c r="AV48" s="144"/>
      <c r="AW48" s="256"/>
      <c r="AX48" s="257"/>
      <c r="AY48" s="257"/>
      <c r="AZ48" s="258"/>
      <c r="BA48" s="257"/>
      <c r="BB48" s="415" t="str">
        <f t="shared" si="47"/>
        <v/>
      </c>
      <c r="BC48" s="257"/>
      <c r="BD48" s="257"/>
      <c r="BE48" s="294"/>
      <c r="BF48" s="295"/>
      <c r="BG48" s="295"/>
      <c r="BH48" s="296"/>
      <c r="BI48" s="295"/>
      <c r="BJ48" s="418" t="str">
        <f t="shared" si="48"/>
        <v/>
      </c>
      <c r="BK48" s="295"/>
      <c r="BL48" s="295"/>
      <c r="BM48" s="256"/>
      <c r="BN48" s="257"/>
      <c r="BO48" s="257"/>
      <c r="BP48" s="258"/>
      <c r="BQ48" s="257"/>
      <c r="BR48" s="415" t="str">
        <f t="shared" si="49"/>
        <v/>
      </c>
      <c r="BS48" s="257"/>
      <c r="BT48" s="257"/>
      <c r="BU48" s="265">
        <v>0</v>
      </c>
      <c r="BV48" s="266">
        <v>0</v>
      </c>
      <c r="BW48" s="273">
        <v>0</v>
      </c>
      <c r="BX48" s="274">
        <v>0</v>
      </c>
      <c r="BY48" s="281">
        <v>0</v>
      </c>
      <c r="BZ48" s="282">
        <v>0</v>
      </c>
      <c r="CA48" s="202">
        <v>0</v>
      </c>
      <c r="CB48" s="203">
        <v>0</v>
      </c>
      <c r="CC48" s="203">
        <v>0</v>
      </c>
      <c r="CD48" s="150">
        <v>0</v>
      </c>
      <c r="CE48" s="151">
        <v>0</v>
      </c>
      <c r="CF48" s="300">
        <v>0</v>
      </c>
      <c r="CG48" s="91">
        <f t="shared" si="50"/>
        <v>0</v>
      </c>
      <c r="CH48" s="89">
        <f t="shared" si="51"/>
        <v>0</v>
      </c>
      <c r="CI48" s="89">
        <f t="shared" si="52"/>
        <v>0</v>
      </c>
      <c r="CJ48" s="89">
        <f t="shared" si="53"/>
        <v>0</v>
      </c>
      <c r="CK48" s="89">
        <f t="shared" si="54"/>
        <v>0</v>
      </c>
      <c r="CL48" s="89">
        <f t="shared" si="55"/>
        <v>0</v>
      </c>
      <c r="CM48" s="89">
        <f t="shared" si="56"/>
        <v>0</v>
      </c>
      <c r="CN48" s="89" t="str">
        <f t="shared" si="57"/>
        <v/>
      </c>
      <c r="CO48" s="89">
        <f t="shared" si="57"/>
        <v>0</v>
      </c>
      <c r="CP48" s="94">
        <f t="shared" si="58"/>
        <v>0</v>
      </c>
      <c r="CQ48" s="94">
        <f t="shared" si="59"/>
        <v>0</v>
      </c>
      <c r="CR48" s="90">
        <f t="shared" si="60"/>
        <v>0</v>
      </c>
      <c r="CS48" s="91">
        <f t="shared" si="61"/>
        <v>0</v>
      </c>
      <c r="CT48" s="89">
        <f t="shared" si="62"/>
        <v>0</v>
      </c>
      <c r="CU48" s="89">
        <f t="shared" si="63"/>
        <v>0</v>
      </c>
      <c r="CV48" s="89">
        <f t="shared" si="64"/>
        <v>0</v>
      </c>
      <c r="CW48" s="89">
        <f t="shared" si="65"/>
        <v>0</v>
      </c>
      <c r="CX48" s="89">
        <f t="shared" si="66"/>
        <v>0</v>
      </c>
      <c r="CY48" s="89">
        <f t="shared" si="67"/>
        <v>0</v>
      </c>
      <c r="CZ48" s="89" t="str">
        <f t="shared" si="68"/>
        <v/>
      </c>
      <c r="DA48" s="89">
        <f t="shared" si="68"/>
        <v>0</v>
      </c>
      <c r="DB48" s="94">
        <f t="shared" si="69"/>
        <v>0</v>
      </c>
      <c r="DC48" s="94">
        <f t="shared" si="70"/>
        <v>0</v>
      </c>
      <c r="DD48" s="90">
        <f t="shared" si="71"/>
        <v>0</v>
      </c>
      <c r="DE48" s="91">
        <f t="shared" si="72"/>
        <v>0</v>
      </c>
      <c r="DF48" s="89">
        <f t="shared" si="73"/>
        <v>0</v>
      </c>
      <c r="DG48" s="89">
        <f t="shared" si="74"/>
        <v>0</v>
      </c>
      <c r="DH48" s="89">
        <f t="shared" si="75"/>
        <v>0</v>
      </c>
      <c r="DI48" s="89">
        <f t="shared" si="76"/>
        <v>0</v>
      </c>
      <c r="DJ48" s="89">
        <f t="shared" si="77"/>
        <v>0</v>
      </c>
      <c r="DK48" s="89">
        <f t="shared" si="78"/>
        <v>0</v>
      </c>
      <c r="DL48" s="89" t="str">
        <f t="shared" si="79"/>
        <v/>
      </c>
      <c r="DM48" s="89">
        <f t="shared" si="79"/>
        <v>0</v>
      </c>
      <c r="DN48" s="94">
        <f t="shared" si="80"/>
        <v>0</v>
      </c>
      <c r="DO48" s="94">
        <f t="shared" si="81"/>
        <v>0</v>
      </c>
      <c r="DP48" s="90">
        <f t="shared" si="82"/>
        <v>0</v>
      </c>
      <c r="DQ48" s="91">
        <f t="shared" si="83"/>
        <v>0</v>
      </c>
      <c r="DR48" s="91">
        <f t="shared" si="84"/>
        <v>0</v>
      </c>
      <c r="DS48" s="91">
        <f t="shared" si="85"/>
        <v>0</v>
      </c>
      <c r="DT48" s="91">
        <f t="shared" si="86"/>
        <v>0</v>
      </c>
      <c r="DU48" s="89">
        <f t="shared" si="87"/>
        <v>0</v>
      </c>
      <c r="DV48" s="89">
        <f t="shared" si="88"/>
        <v>0</v>
      </c>
      <c r="DW48" s="89">
        <f t="shared" si="89"/>
        <v>0</v>
      </c>
      <c r="DX48" s="89" t="str">
        <f t="shared" si="90"/>
        <v/>
      </c>
      <c r="DY48" s="89">
        <f t="shared" si="90"/>
        <v>0</v>
      </c>
      <c r="DZ48" s="89">
        <f t="shared" si="91"/>
        <v>0</v>
      </c>
      <c r="EA48" s="94">
        <f t="shared" si="92"/>
        <v>0</v>
      </c>
      <c r="EB48" s="90">
        <f t="shared" si="93"/>
        <v>0</v>
      </c>
      <c r="EC48" s="337">
        <f t="shared" si="94"/>
        <v>0</v>
      </c>
      <c r="ED48" s="338">
        <f t="shared" si="95"/>
        <v>0</v>
      </c>
      <c r="EE48" s="338">
        <f t="shared" si="96"/>
        <v>0</v>
      </c>
      <c r="EF48" s="338">
        <f t="shared" si="97"/>
        <v>0</v>
      </c>
      <c r="EG48" s="89">
        <f t="shared" si="98"/>
        <v>0</v>
      </c>
      <c r="EH48" s="89">
        <f t="shared" si="99"/>
        <v>0</v>
      </c>
      <c r="EI48" s="338">
        <f t="shared" si="100"/>
        <v>0</v>
      </c>
      <c r="EJ48" s="338" t="str">
        <f t="shared" si="101"/>
        <v/>
      </c>
      <c r="EK48" s="338">
        <f t="shared" si="101"/>
        <v>0</v>
      </c>
      <c r="EL48" s="338">
        <f t="shared" si="102"/>
        <v>0</v>
      </c>
      <c r="EM48" s="94">
        <f t="shared" si="103"/>
        <v>0</v>
      </c>
      <c r="EN48" s="90">
        <f t="shared" si="104"/>
        <v>0</v>
      </c>
      <c r="EO48" s="91">
        <f t="shared" si="105"/>
        <v>0</v>
      </c>
      <c r="EP48" s="89">
        <f t="shared" si="106"/>
        <v>0</v>
      </c>
      <c r="EQ48" s="89">
        <f t="shared" si="107"/>
        <v>0</v>
      </c>
      <c r="ER48" s="89">
        <f t="shared" si="108"/>
        <v>0</v>
      </c>
      <c r="ES48" s="89">
        <f t="shared" si="109"/>
        <v>0</v>
      </c>
      <c r="ET48" s="89">
        <f t="shared" si="110"/>
        <v>0</v>
      </c>
      <c r="EU48" s="89">
        <f t="shared" si="111"/>
        <v>0</v>
      </c>
      <c r="EV48" s="89" t="str">
        <f t="shared" si="112"/>
        <v/>
      </c>
      <c r="EW48" s="89">
        <f t="shared" si="112"/>
        <v>0</v>
      </c>
      <c r="EX48" s="94">
        <f t="shared" si="113"/>
        <v>0</v>
      </c>
      <c r="EY48" s="94">
        <f t="shared" si="114"/>
        <v>0</v>
      </c>
      <c r="EZ48" s="90">
        <f t="shared" si="115"/>
        <v>0</v>
      </c>
      <c r="FA48" s="91">
        <f t="shared" si="28"/>
        <v>0</v>
      </c>
      <c r="FB48" s="89">
        <f t="shared" si="29"/>
        <v>0</v>
      </c>
      <c r="FC48" s="89">
        <f t="shared" si="30"/>
        <v>0</v>
      </c>
      <c r="FD48" s="89">
        <f t="shared" si="31"/>
        <v>0</v>
      </c>
      <c r="FE48" s="89">
        <f t="shared" si="32"/>
        <v>0</v>
      </c>
      <c r="FF48" s="89">
        <f t="shared" si="116"/>
        <v>0</v>
      </c>
      <c r="FG48" s="89">
        <f t="shared" si="33"/>
        <v>0</v>
      </c>
      <c r="FH48" s="89" t="str">
        <f t="shared" si="34"/>
        <v/>
      </c>
      <c r="FI48" s="89">
        <f t="shared" si="34"/>
        <v>0</v>
      </c>
      <c r="FJ48" s="94">
        <f t="shared" si="35"/>
        <v>0</v>
      </c>
      <c r="FK48" s="94">
        <f t="shared" si="36"/>
        <v>0</v>
      </c>
      <c r="FL48" s="90">
        <f t="shared" si="37"/>
        <v>0</v>
      </c>
      <c r="FM48" s="672"/>
    </row>
    <row r="49" spans="1:169" ht="21.75" customHeight="1">
      <c r="A49" s="13">
        <f t="shared" si="38"/>
        <v>0</v>
      </c>
      <c r="B49" s="35">
        <v>41</v>
      </c>
      <c r="C49" s="333">
        <v>41</v>
      </c>
      <c r="D49" s="6">
        <f t="shared" si="39"/>
        <v>0</v>
      </c>
      <c r="E49" s="79">
        <f>'Data Paste From Shala Darpan'!D42</f>
        <v>0</v>
      </c>
      <c r="F49" s="432" t="str">
        <f t="shared" si="117"/>
        <v/>
      </c>
      <c r="G49" s="78">
        <f>IF(E49="","",'Data Paste From Shala Darpan'!L42)</f>
        <v>0</v>
      </c>
      <c r="H49" s="79">
        <f>IF(E49="","",'Data Paste From Shala Darpan'!F42)</f>
        <v>0</v>
      </c>
      <c r="I49" s="79">
        <f>IF(E49="","",'Data Paste From Shala Darpan'!H42)</f>
        <v>0</v>
      </c>
      <c r="J49" s="79">
        <f>IF(E49="","",'Data Paste From Shala Darpan'!I42)</f>
        <v>0</v>
      </c>
      <c r="K49" s="452">
        <f>IF(E49="","",'Data Paste From Shala Darpan'!K42)</f>
        <v>0</v>
      </c>
      <c r="L49" s="213">
        <f t="shared" si="40"/>
        <v>280</v>
      </c>
      <c r="M49" s="174"/>
      <c r="N49" s="175" t="str">
        <f t="shared" si="41"/>
        <v/>
      </c>
      <c r="O49" s="219" t="str">
        <f t="shared" si="42"/>
        <v/>
      </c>
      <c r="P49" s="688"/>
      <c r="Q49" s="137"/>
      <c r="R49" s="138"/>
      <c r="S49" s="138"/>
      <c r="T49" s="139"/>
      <c r="U49" s="138"/>
      <c r="V49" s="439" t="str">
        <f t="shared" si="43"/>
        <v/>
      </c>
      <c r="W49" s="138"/>
      <c r="X49" s="138"/>
      <c r="Y49" s="193"/>
      <c r="Z49" s="194"/>
      <c r="AA49" s="194"/>
      <c r="AB49" s="195"/>
      <c r="AC49" s="194"/>
      <c r="AD49" s="442" t="str">
        <f t="shared" si="44"/>
        <v/>
      </c>
      <c r="AE49" s="194"/>
      <c r="AF49" s="194"/>
      <c r="AG49" s="241"/>
      <c r="AH49" s="242"/>
      <c r="AI49" s="242"/>
      <c r="AJ49" s="243"/>
      <c r="AK49" s="242"/>
      <c r="AL49" s="409" t="str">
        <f t="shared" si="45"/>
        <v/>
      </c>
      <c r="AM49" s="242"/>
      <c r="AN49" s="242"/>
      <c r="AO49" s="143"/>
      <c r="AP49" s="144"/>
      <c r="AQ49" s="144"/>
      <c r="AR49" s="145"/>
      <c r="AS49" s="144"/>
      <c r="AT49" s="412" t="str">
        <f t="shared" si="46"/>
        <v/>
      </c>
      <c r="AU49" s="144"/>
      <c r="AV49" s="144"/>
      <c r="AW49" s="256"/>
      <c r="AX49" s="257"/>
      <c r="AY49" s="257"/>
      <c r="AZ49" s="258"/>
      <c r="BA49" s="257"/>
      <c r="BB49" s="415" t="str">
        <f t="shared" si="47"/>
        <v/>
      </c>
      <c r="BC49" s="257"/>
      <c r="BD49" s="257"/>
      <c r="BE49" s="294"/>
      <c r="BF49" s="295"/>
      <c r="BG49" s="295"/>
      <c r="BH49" s="296"/>
      <c r="BI49" s="295"/>
      <c r="BJ49" s="418" t="str">
        <f t="shared" si="48"/>
        <v/>
      </c>
      <c r="BK49" s="295"/>
      <c r="BL49" s="295"/>
      <c r="BM49" s="256"/>
      <c r="BN49" s="257"/>
      <c r="BO49" s="257"/>
      <c r="BP49" s="258"/>
      <c r="BQ49" s="257"/>
      <c r="BR49" s="415" t="str">
        <f t="shared" si="49"/>
        <v/>
      </c>
      <c r="BS49" s="257"/>
      <c r="BT49" s="257"/>
      <c r="BU49" s="265">
        <v>0</v>
      </c>
      <c r="BV49" s="266">
        <v>0</v>
      </c>
      <c r="BW49" s="273">
        <v>0</v>
      </c>
      <c r="BX49" s="274">
        <v>0</v>
      </c>
      <c r="BY49" s="281">
        <v>0</v>
      </c>
      <c r="BZ49" s="282">
        <v>0</v>
      </c>
      <c r="CA49" s="202">
        <v>0</v>
      </c>
      <c r="CB49" s="203">
        <v>0</v>
      </c>
      <c r="CC49" s="203">
        <v>0</v>
      </c>
      <c r="CD49" s="150">
        <v>0</v>
      </c>
      <c r="CE49" s="151">
        <v>0</v>
      </c>
      <c r="CF49" s="300">
        <v>0</v>
      </c>
      <c r="CG49" s="91">
        <f t="shared" si="50"/>
        <v>0</v>
      </c>
      <c r="CH49" s="89">
        <f t="shared" si="51"/>
        <v>0</v>
      </c>
      <c r="CI49" s="89">
        <f t="shared" si="52"/>
        <v>0</v>
      </c>
      <c r="CJ49" s="89">
        <f t="shared" si="53"/>
        <v>0</v>
      </c>
      <c r="CK49" s="89">
        <f t="shared" si="54"/>
        <v>0</v>
      </c>
      <c r="CL49" s="89">
        <f t="shared" si="55"/>
        <v>0</v>
      </c>
      <c r="CM49" s="89">
        <f t="shared" si="56"/>
        <v>0</v>
      </c>
      <c r="CN49" s="89" t="str">
        <f t="shared" si="57"/>
        <v/>
      </c>
      <c r="CO49" s="89">
        <f t="shared" si="57"/>
        <v>0</v>
      </c>
      <c r="CP49" s="94">
        <f t="shared" si="58"/>
        <v>0</v>
      </c>
      <c r="CQ49" s="94">
        <f t="shared" si="59"/>
        <v>0</v>
      </c>
      <c r="CR49" s="90">
        <f t="shared" si="60"/>
        <v>0</v>
      </c>
      <c r="CS49" s="91">
        <f t="shared" si="61"/>
        <v>0</v>
      </c>
      <c r="CT49" s="89">
        <f t="shared" si="62"/>
        <v>0</v>
      </c>
      <c r="CU49" s="89">
        <f t="shared" si="63"/>
        <v>0</v>
      </c>
      <c r="CV49" s="89">
        <f t="shared" si="64"/>
        <v>0</v>
      </c>
      <c r="CW49" s="89">
        <f t="shared" si="65"/>
        <v>0</v>
      </c>
      <c r="CX49" s="89">
        <f t="shared" si="66"/>
        <v>0</v>
      </c>
      <c r="CY49" s="89">
        <f t="shared" si="67"/>
        <v>0</v>
      </c>
      <c r="CZ49" s="89" t="str">
        <f t="shared" si="68"/>
        <v/>
      </c>
      <c r="DA49" s="89">
        <f t="shared" si="68"/>
        <v>0</v>
      </c>
      <c r="DB49" s="94">
        <f t="shared" si="69"/>
        <v>0</v>
      </c>
      <c r="DC49" s="94">
        <f t="shared" si="70"/>
        <v>0</v>
      </c>
      <c r="DD49" s="90">
        <f t="shared" si="71"/>
        <v>0</v>
      </c>
      <c r="DE49" s="91">
        <f t="shared" si="72"/>
        <v>0</v>
      </c>
      <c r="DF49" s="89">
        <f t="shared" si="73"/>
        <v>0</v>
      </c>
      <c r="DG49" s="89">
        <f t="shared" si="74"/>
        <v>0</v>
      </c>
      <c r="DH49" s="89">
        <f t="shared" si="75"/>
        <v>0</v>
      </c>
      <c r="DI49" s="89">
        <f t="shared" si="76"/>
        <v>0</v>
      </c>
      <c r="DJ49" s="89">
        <f t="shared" si="77"/>
        <v>0</v>
      </c>
      <c r="DK49" s="89">
        <f t="shared" si="78"/>
        <v>0</v>
      </c>
      <c r="DL49" s="89" t="str">
        <f t="shared" si="79"/>
        <v/>
      </c>
      <c r="DM49" s="89">
        <f t="shared" si="79"/>
        <v>0</v>
      </c>
      <c r="DN49" s="94">
        <f t="shared" si="80"/>
        <v>0</v>
      </c>
      <c r="DO49" s="94">
        <f t="shared" si="81"/>
        <v>0</v>
      </c>
      <c r="DP49" s="90">
        <f t="shared" si="82"/>
        <v>0</v>
      </c>
      <c r="DQ49" s="91">
        <f t="shared" si="83"/>
        <v>0</v>
      </c>
      <c r="DR49" s="91">
        <f t="shared" si="84"/>
        <v>0</v>
      </c>
      <c r="DS49" s="91">
        <f t="shared" si="85"/>
        <v>0</v>
      </c>
      <c r="DT49" s="91">
        <f t="shared" si="86"/>
        <v>0</v>
      </c>
      <c r="DU49" s="89">
        <f t="shared" si="87"/>
        <v>0</v>
      </c>
      <c r="DV49" s="89">
        <f t="shared" si="88"/>
        <v>0</v>
      </c>
      <c r="DW49" s="89">
        <f t="shared" si="89"/>
        <v>0</v>
      </c>
      <c r="DX49" s="89" t="str">
        <f t="shared" si="90"/>
        <v/>
      </c>
      <c r="DY49" s="89">
        <f t="shared" si="90"/>
        <v>0</v>
      </c>
      <c r="DZ49" s="89">
        <f t="shared" si="91"/>
        <v>0</v>
      </c>
      <c r="EA49" s="94">
        <f t="shared" si="92"/>
        <v>0</v>
      </c>
      <c r="EB49" s="90">
        <f t="shared" si="93"/>
        <v>0</v>
      </c>
      <c r="EC49" s="337">
        <f t="shared" si="94"/>
        <v>0</v>
      </c>
      <c r="ED49" s="338">
        <f t="shared" si="95"/>
        <v>0</v>
      </c>
      <c r="EE49" s="338">
        <f t="shared" si="96"/>
        <v>0</v>
      </c>
      <c r="EF49" s="338">
        <f t="shared" si="97"/>
        <v>0</v>
      </c>
      <c r="EG49" s="89">
        <f t="shared" si="98"/>
        <v>0</v>
      </c>
      <c r="EH49" s="89">
        <f t="shared" si="99"/>
        <v>0</v>
      </c>
      <c r="EI49" s="338">
        <f t="shared" si="100"/>
        <v>0</v>
      </c>
      <c r="EJ49" s="338" t="str">
        <f t="shared" si="101"/>
        <v/>
      </c>
      <c r="EK49" s="338">
        <f t="shared" si="101"/>
        <v>0</v>
      </c>
      <c r="EL49" s="338">
        <f t="shared" si="102"/>
        <v>0</v>
      </c>
      <c r="EM49" s="94">
        <f t="shared" si="103"/>
        <v>0</v>
      </c>
      <c r="EN49" s="90">
        <f t="shared" si="104"/>
        <v>0</v>
      </c>
      <c r="EO49" s="91">
        <f t="shared" si="105"/>
        <v>0</v>
      </c>
      <c r="EP49" s="89">
        <f t="shared" si="106"/>
        <v>0</v>
      </c>
      <c r="EQ49" s="89">
        <f t="shared" si="107"/>
        <v>0</v>
      </c>
      <c r="ER49" s="89">
        <f t="shared" si="108"/>
        <v>0</v>
      </c>
      <c r="ES49" s="89">
        <f t="shared" si="109"/>
        <v>0</v>
      </c>
      <c r="ET49" s="89">
        <f t="shared" si="110"/>
        <v>0</v>
      </c>
      <c r="EU49" s="89">
        <f t="shared" si="111"/>
        <v>0</v>
      </c>
      <c r="EV49" s="89" t="str">
        <f t="shared" si="112"/>
        <v/>
      </c>
      <c r="EW49" s="89">
        <f t="shared" si="112"/>
        <v>0</v>
      </c>
      <c r="EX49" s="94">
        <f t="shared" si="113"/>
        <v>0</v>
      </c>
      <c r="EY49" s="94">
        <f t="shared" si="114"/>
        <v>0</v>
      </c>
      <c r="EZ49" s="90">
        <f t="shared" si="115"/>
        <v>0</v>
      </c>
      <c r="FA49" s="91">
        <f t="shared" si="28"/>
        <v>0</v>
      </c>
      <c r="FB49" s="89">
        <f t="shared" si="29"/>
        <v>0</v>
      </c>
      <c r="FC49" s="89">
        <f t="shared" si="30"/>
        <v>0</v>
      </c>
      <c r="FD49" s="89">
        <f t="shared" si="31"/>
        <v>0</v>
      </c>
      <c r="FE49" s="89">
        <f t="shared" si="32"/>
        <v>0</v>
      </c>
      <c r="FF49" s="89">
        <f t="shared" si="116"/>
        <v>0</v>
      </c>
      <c r="FG49" s="89">
        <f t="shared" si="33"/>
        <v>0</v>
      </c>
      <c r="FH49" s="89" t="str">
        <f t="shared" si="34"/>
        <v/>
      </c>
      <c r="FI49" s="89">
        <f t="shared" si="34"/>
        <v>0</v>
      </c>
      <c r="FJ49" s="94">
        <f t="shared" si="35"/>
        <v>0</v>
      </c>
      <c r="FK49" s="94">
        <f t="shared" si="36"/>
        <v>0</v>
      </c>
      <c r="FL49" s="90">
        <f t="shared" si="37"/>
        <v>0</v>
      </c>
      <c r="FM49" s="672"/>
    </row>
    <row r="50" spans="1:169" ht="21.75" customHeight="1">
      <c r="A50" s="13">
        <f t="shared" si="38"/>
        <v>0</v>
      </c>
      <c r="B50" s="35">
        <v>42</v>
      </c>
      <c r="C50" s="334">
        <v>42</v>
      </c>
      <c r="D50" s="6">
        <f t="shared" si="39"/>
        <v>0</v>
      </c>
      <c r="E50" s="79">
        <f>'Data Paste From Shala Darpan'!D43</f>
        <v>0</v>
      </c>
      <c r="F50" s="432" t="str">
        <f t="shared" si="117"/>
        <v/>
      </c>
      <c r="G50" s="78">
        <f>IF(E50="","",'Data Paste From Shala Darpan'!L43)</f>
        <v>0</v>
      </c>
      <c r="H50" s="79">
        <f>IF(E50="","",'Data Paste From Shala Darpan'!F43)</f>
        <v>0</v>
      </c>
      <c r="I50" s="79">
        <f>IF(E50="","",'Data Paste From Shala Darpan'!H43)</f>
        <v>0</v>
      </c>
      <c r="J50" s="79">
        <f>IF(E50="","",'Data Paste From Shala Darpan'!I43)</f>
        <v>0</v>
      </c>
      <c r="K50" s="452">
        <f>IF(E50="","",'Data Paste From Shala Darpan'!K43)</f>
        <v>0</v>
      </c>
      <c r="L50" s="213">
        <f t="shared" si="40"/>
        <v>280</v>
      </c>
      <c r="M50" s="174"/>
      <c r="N50" s="175" t="str">
        <f t="shared" si="41"/>
        <v/>
      </c>
      <c r="O50" s="219" t="str">
        <f t="shared" si="42"/>
        <v/>
      </c>
      <c r="P50" s="688"/>
      <c r="Q50" s="137"/>
      <c r="R50" s="138"/>
      <c r="S50" s="138"/>
      <c r="T50" s="139"/>
      <c r="U50" s="138"/>
      <c r="V50" s="439" t="str">
        <f t="shared" si="43"/>
        <v/>
      </c>
      <c r="W50" s="138"/>
      <c r="X50" s="138"/>
      <c r="Y50" s="193"/>
      <c r="Z50" s="194"/>
      <c r="AA50" s="194"/>
      <c r="AB50" s="195"/>
      <c r="AC50" s="194"/>
      <c r="AD50" s="442" t="str">
        <f t="shared" si="44"/>
        <v/>
      </c>
      <c r="AE50" s="194"/>
      <c r="AF50" s="194"/>
      <c r="AG50" s="241"/>
      <c r="AH50" s="242"/>
      <c r="AI50" s="242"/>
      <c r="AJ50" s="243"/>
      <c r="AK50" s="242"/>
      <c r="AL50" s="409" t="str">
        <f t="shared" si="45"/>
        <v/>
      </c>
      <c r="AM50" s="242"/>
      <c r="AN50" s="242"/>
      <c r="AO50" s="143"/>
      <c r="AP50" s="144"/>
      <c r="AQ50" s="144"/>
      <c r="AR50" s="145"/>
      <c r="AS50" s="144"/>
      <c r="AT50" s="412" t="str">
        <f t="shared" si="46"/>
        <v/>
      </c>
      <c r="AU50" s="144"/>
      <c r="AV50" s="144"/>
      <c r="AW50" s="256"/>
      <c r="AX50" s="257"/>
      <c r="AY50" s="257"/>
      <c r="AZ50" s="258"/>
      <c r="BA50" s="257"/>
      <c r="BB50" s="415" t="str">
        <f t="shared" si="47"/>
        <v/>
      </c>
      <c r="BC50" s="257"/>
      <c r="BD50" s="257"/>
      <c r="BE50" s="294"/>
      <c r="BF50" s="295"/>
      <c r="BG50" s="295"/>
      <c r="BH50" s="296"/>
      <c r="BI50" s="295"/>
      <c r="BJ50" s="418" t="str">
        <f t="shared" si="48"/>
        <v/>
      </c>
      <c r="BK50" s="295"/>
      <c r="BL50" s="295"/>
      <c r="BM50" s="256"/>
      <c r="BN50" s="257"/>
      <c r="BO50" s="257"/>
      <c r="BP50" s="258"/>
      <c r="BQ50" s="257"/>
      <c r="BR50" s="415" t="str">
        <f t="shared" si="49"/>
        <v/>
      </c>
      <c r="BS50" s="257"/>
      <c r="BT50" s="257"/>
      <c r="BU50" s="265">
        <v>0</v>
      </c>
      <c r="BV50" s="266">
        <v>0</v>
      </c>
      <c r="BW50" s="273">
        <v>0</v>
      </c>
      <c r="BX50" s="274">
        <v>0</v>
      </c>
      <c r="BY50" s="281">
        <v>0</v>
      </c>
      <c r="BZ50" s="282">
        <v>0</v>
      </c>
      <c r="CA50" s="202">
        <v>0</v>
      </c>
      <c r="CB50" s="203">
        <v>0</v>
      </c>
      <c r="CC50" s="203">
        <v>0</v>
      </c>
      <c r="CD50" s="150">
        <v>0</v>
      </c>
      <c r="CE50" s="151">
        <v>0</v>
      </c>
      <c r="CF50" s="300">
        <v>0</v>
      </c>
      <c r="CG50" s="91">
        <f t="shared" si="50"/>
        <v>0</v>
      </c>
      <c r="CH50" s="89">
        <f t="shared" si="51"/>
        <v>0</v>
      </c>
      <c r="CI50" s="89">
        <f t="shared" si="52"/>
        <v>0</v>
      </c>
      <c r="CJ50" s="89">
        <f t="shared" si="53"/>
        <v>0</v>
      </c>
      <c r="CK50" s="89">
        <f t="shared" si="54"/>
        <v>0</v>
      </c>
      <c r="CL50" s="89">
        <f t="shared" si="55"/>
        <v>0</v>
      </c>
      <c r="CM50" s="89">
        <f t="shared" si="56"/>
        <v>0</v>
      </c>
      <c r="CN50" s="89" t="str">
        <f t="shared" si="57"/>
        <v/>
      </c>
      <c r="CO50" s="89">
        <f t="shared" si="57"/>
        <v>0</v>
      </c>
      <c r="CP50" s="94">
        <f t="shared" si="58"/>
        <v>0</v>
      </c>
      <c r="CQ50" s="94">
        <f t="shared" si="59"/>
        <v>0</v>
      </c>
      <c r="CR50" s="90">
        <f t="shared" si="60"/>
        <v>0</v>
      </c>
      <c r="CS50" s="91">
        <f t="shared" si="61"/>
        <v>0</v>
      </c>
      <c r="CT50" s="89">
        <f t="shared" si="62"/>
        <v>0</v>
      </c>
      <c r="CU50" s="89">
        <f t="shared" si="63"/>
        <v>0</v>
      </c>
      <c r="CV50" s="89">
        <f t="shared" si="64"/>
        <v>0</v>
      </c>
      <c r="CW50" s="89">
        <f t="shared" si="65"/>
        <v>0</v>
      </c>
      <c r="CX50" s="89">
        <f t="shared" si="66"/>
        <v>0</v>
      </c>
      <c r="CY50" s="89">
        <f t="shared" si="67"/>
        <v>0</v>
      </c>
      <c r="CZ50" s="89" t="str">
        <f t="shared" si="68"/>
        <v/>
      </c>
      <c r="DA50" s="89">
        <f t="shared" si="68"/>
        <v>0</v>
      </c>
      <c r="DB50" s="94">
        <f t="shared" si="69"/>
        <v>0</v>
      </c>
      <c r="DC50" s="94">
        <f t="shared" si="70"/>
        <v>0</v>
      </c>
      <c r="DD50" s="90">
        <f t="shared" si="71"/>
        <v>0</v>
      </c>
      <c r="DE50" s="91">
        <f t="shared" si="72"/>
        <v>0</v>
      </c>
      <c r="DF50" s="89">
        <f t="shared" si="73"/>
        <v>0</v>
      </c>
      <c r="DG50" s="89">
        <f t="shared" si="74"/>
        <v>0</v>
      </c>
      <c r="DH50" s="89">
        <f t="shared" si="75"/>
        <v>0</v>
      </c>
      <c r="DI50" s="89">
        <f t="shared" si="76"/>
        <v>0</v>
      </c>
      <c r="DJ50" s="89">
        <f t="shared" si="77"/>
        <v>0</v>
      </c>
      <c r="DK50" s="89">
        <f t="shared" si="78"/>
        <v>0</v>
      </c>
      <c r="DL50" s="89" t="str">
        <f t="shared" si="79"/>
        <v/>
      </c>
      <c r="DM50" s="89">
        <f t="shared" si="79"/>
        <v>0</v>
      </c>
      <c r="DN50" s="94">
        <f t="shared" si="80"/>
        <v>0</v>
      </c>
      <c r="DO50" s="94">
        <f t="shared" si="81"/>
        <v>0</v>
      </c>
      <c r="DP50" s="90">
        <f t="shared" si="82"/>
        <v>0</v>
      </c>
      <c r="DQ50" s="91">
        <f t="shared" si="83"/>
        <v>0</v>
      </c>
      <c r="DR50" s="91">
        <f t="shared" si="84"/>
        <v>0</v>
      </c>
      <c r="DS50" s="91">
        <f t="shared" si="85"/>
        <v>0</v>
      </c>
      <c r="DT50" s="91">
        <f t="shared" si="86"/>
        <v>0</v>
      </c>
      <c r="DU50" s="89">
        <f t="shared" si="87"/>
        <v>0</v>
      </c>
      <c r="DV50" s="89">
        <f t="shared" si="88"/>
        <v>0</v>
      </c>
      <c r="DW50" s="89">
        <f t="shared" si="89"/>
        <v>0</v>
      </c>
      <c r="DX50" s="89" t="str">
        <f t="shared" si="90"/>
        <v/>
      </c>
      <c r="DY50" s="89">
        <f t="shared" si="90"/>
        <v>0</v>
      </c>
      <c r="DZ50" s="89">
        <f t="shared" si="91"/>
        <v>0</v>
      </c>
      <c r="EA50" s="94">
        <f t="shared" si="92"/>
        <v>0</v>
      </c>
      <c r="EB50" s="90">
        <f t="shared" si="93"/>
        <v>0</v>
      </c>
      <c r="EC50" s="337">
        <f t="shared" si="94"/>
        <v>0</v>
      </c>
      <c r="ED50" s="338">
        <f t="shared" si="95"/>
        <v>0</v>
      </c>
      <c r="EE50" s="338">
        <f t="shared" si="96"/>
        <v>0</v>
      </c>
      <c r="EF50" s="338">
        <f t="shared" si="97"/>
        <v>0</v>
      </c>
      <c r="EG50" s="89">
        <f t="shared" si="98"/>
        <v>0</v>
      </c>
      <c r="EH50" s="89">
        <f t="shared" si="99"/>
        <v>0</v>
      </c>
      <c r="EI50" s="338">
        <f t="shared" si="100"/>
        <v>0</v>
      </c>
      <c r="EJ50" s="338" t="str">
        <f t="shared" si="101"/>
        <v/>
      </c>
      <c r="EK50" s="338">
        <f t="shared" si="101"/>
        <v>0</v>
      </c>
      <c r="EL50" s="338">
        <f t="shared" si="102"/>
        <v>0</v>
      </c>
      <c r="EM50" s="94">
        <f t="shared" si="103"/>
        <v>0</v>
      </c>
      <c r="EN50" s="90">
        <f t="shared" si="104"/>
        <v>0</v>
      </c>
      <c r="EO50" s="91">
        <f t="shared" si="105"/>
        <v>0</v>
      </c>
      <c r="EP50" s="89">
        <f t="shared" si="106"/>
        <v>0</v>
      </c>
      <c r="EQ50" s="89">
        <f t="shared" si="107"/>
        <v>0</v>
      </c>
      <c r="ER50" s="89">
        <f t="shared" si="108"/>
        <v>0</v>
      </c>
      <c r="ES50" s="89">
        <f t="shared" si="109"/>
        <v>0</v>
      </c>
      <c r="ET50" s="89">
        <f t="shared" si="110"/>
        <v>0</v>
      </c>
      <c r="EU50" s="89">
        <f t="shared" si="111"/>
        <v>0</v>
      </c>
      <c r="EV50" s="89" t="str">
        <f t="shared" si="112"/>
        <v/>
      </c>
      <c r="EW50" s="89">
        <f t="shared" si="112"/>
        <v>0</v>
      </c>
      <c r="EX50" s="94">
        <f t="shared" si="113"/>
        <v>0</v>
      </c>
      <c r="EY50" s="94">
        <f t="shared" si="114"/>
        <v>0</v>
      </c>
      <c r="EZ50" s="90">
        <f t="shared" si="115"/>
        <v>0</v>
      </c>
      <c r="FA50" s="91">
        <f t="shared" si="28"/>
        <v>0</v>
      </c>
      <c r="FB50" s="89">
        <f t="shared" si="29"/>
        <v>0</v>
      </c>
      <c r="FC50" s="89">
        <f t="shared" si="30"/>
        <v>0</v>
      </c>
      <c r="FD50" s="89">
        <f t="shared" si="31"/>
        <v>0</v>
      </c>
      <c r="FE50" s="89">
        <f t="shared" si="32"/>
        <v>0</v>
      </c>
      <c r="FF50" s="89">
        <f t="shared" si="116"/>
        <v>0</v>
      </c>
      <c r="FG50" s="89">
        <f t="shared" si="33"/>
        <v>0</v>
      </c>
      <c r="FH50" s="89" t="str">
        <f t="shared" si="34"/>
        <v/>
      </c>
      <c r="FI50" s="89">
        <f t="shared" si="34"/>
        <v>0</v>
      </c>
      <c r="FJ50" s="94">
        <f t="shared" si="35"/>
        <v>0</v>
      </c>
      <c r="FK50" s="94">
        <f t="shared" si="36"/>
        <v>0</v>
      </c>
      <c r="FL50" s="90">
        <f t="shared" si="37"/>
        <v>0</v>
      </c>
      <c r="FM50" s="672"/>
    </row>
    <row r="51" spans="1:169" ht="21.75" customHeight="1">
      <c r="A51" s="13">
        <f t="shared" si="38"/>
        <v>0</v>
      </c>
      <c r="B51" s="35">
        <v>43</v>
      </c>
      <c r="C51" s="333">
        <v>43</v>
      </c>
      <c r="D51" s="6">
        <f t="shared" si="39"/>
        <v>0</v>
      </c>
      <c r="E51" s="79">
        <f>'Data Paste From Shala Darpan'!D44</f>
        <v>0</v>
      </c>
      <c r="F51" s="432" t="str">
        <f t="shared" si="117"/>
        <v/>
      </c>
      <c r="G51" s="78">
        <f>IF(E51="","",'Data Paste From Shala Darpan'!L44)</f>
        <v>0</v>
      </c>
      <c r="H51" s="79">
        <f>IF(E51="","",'Data Paste From Shala Darpan'!F44)</f>
        <v>0</v>
      </c>
      <c r="I51" s="79">
        <f>IF(E51="","",'Data Paste From Shala Darpan'!H44)</f>
        <v>0</v>
      </c>
      <c r="J51" s="79">
        <f>IF(E51="","",'Data Paste From Shala Darpan'!I44)</f>
        <v>0</v>
      </c>
      <c r="K51" s="452">
        <f>IF(E51="","",'Data Paste From Shala Darpan'!K44)</f>
        <v>0</v>
      </c>
      <c r="L51" s="213">
        <f t="shared" si="40"/>
        <v>280</v>
      </c>
      <c r="M51" s="174"/>
      <c r="N51" s="175" t="str">
        <f t="shared" si="41"/>
        <v/>
      </c>
      <c r="O51" s="219" t="str">
        <f t="shared" si="42"/>
        <v/>
      </c>
      <c r="P51" s="688"/>
      <c r="Q51" s="137"/>
      <c r="R51" s="138"/>
      <c r="S51" s="138"/>
      <c r="T51" s="139"/>
      <c r="U51" s="138"/>
      <c r="V51" s="439" t="str">
        <f t="shared" si="43"/>
        <v/>
      </c>
      <c r="W51" s="138"/>
      <c r="X51" s="138"/>
      <c r="Y51" s="193"/>
      <c r="Z51" s="194"/>
      <c r="AA51" s="194"/>
      <c r="AB51" s="195"/>
      <c r="AC51" s="194"/>
      <c r="AD51" s="442" t="str">
        <f t="shared" si="44"/>
        <v/>
      </c>
      <c r="AE51" s="194"/>
      <c r="AF51" s="194"/>
      <c r="AG51" s="241"/>
      <c r="AH51" s="242"/>
      <c r="AI51" s="242"/>
      <c r="AJ51" s="243"/>
      <c r="AK51" s="242"/>
      <c r="AL51" s="409" t="str">
        <f t="shared" si="45"/>
        <v/>
      </c>
      <c r="AM51" s="242"/>
      <c r="AN51" s="242"/>
      <c r="AO51" s="143"/>
      <c r="AP51" s="144"/>
      <c r="AQ51" s="144"/>
      <c r="AR51" s="145"/>
      <c r="AS51" s="144"/>
      <c r="AT51" s="412" t="str">
        <f t="shared" si="46"/>
        <v/>
      </c>
      <c r="AU51" s="144"/>
      <c r="AV51" s="144"/>
      <c r="AW51" s="256"/>
      <c r="AX51" s="257"/>
      <c r="AY51" s="257"/>
      <c r="AZ51" s="258"/>
      <c r="BA51" s="257"/>
      <c r="BB51" s="415" t="str">
        <f t="shared" si="47"/>
        <v/>
      </c>
      <c r="BC51" s="257"/>
      <c r="BD51" s="257"/>
      <c r="BE51" s="294"/>
      <c r="BF51" s="295"/>
      <c r="BG51" s="295"/>
      <c r="BH51" s="296"/>
      <c r="BI51" s="295"/>
      <c r="BJ51" s="418" t="str">
        <f t="shared" si="48"/>
        <v/>
      </c>
      <c r="BK51" s="295"/>
      <c r="BL51" s="295"/>
      <c r="BM51" s="256"/>
      <c r="BN51" s="257"/>
      <c r="BO51" s="257"/>
      <c r="BP51" s="258"/>
      <c r="BQ51" s="257"/>
      <c r="BR51" s="415" t="str">
        <f t="shared" si="49"/>
        <v/>
      </c>
      <c r="BS51" s="257"/>
      <c r="BT51" s="257"/>
      <c r="BU51" s="265">
        <v>0</v>
      </c>
      <c r="BV51" s="266">
        <v>0</v>
      </c>
      <c r="BW51" s="273">
        <v>0</v>
      </c>
      <c r="BX51" s="274">
        <v>0</v>
      </c>
      <c r="BY51" s="281">
        <v>0</v>
      </c>
      <c r="BZ51" s="282">
        <v>0</v>
      </c>
      <c r="CA51" s="202">
        <v>0</v>
      </c>
      <c r="CB51" s="203">
        <v>0</v>
      </c>
      <c r="CC51" s="203">
        <v>0</v>
      </c>
      <c r="CD51" s="150">
        <v>0</v>
      </c>
      <c r="CE51" s="151">
        <v>0</v>
      </c>
      <c r="CF51" s="300">
        <v>0</v>
      </c>
      <c r="CG51" s="91">
        <f t="shared" si="50"/>
        <v>0</v>
      </c>
      <c r="CH51" s="89">
        <f t="shared" si="51"/>
        <v>0</v>
      </c>
      <c r="CI51" s="89">
        <f t="shared" si="52"/>
        <v>0</v>
      </c>
      <c r="CJ51" s="89">
        <f t="shared" si="53"/>
        <v>0</v>
      </c>
      <c r="CK51" s="89">
        <f t="shared" si="54"/>
        <v>0</v>
      </c>
      <c r="CL51" s="89">
        <f t="shared" si="55"/>
        <v>0</v>
      </c>
      <c r="CM51" s="89">
        <f t="shared" si="56"/>
        <v>0</v>
      </c>
      <c r="CN51" s="89" t="str">
        <f t="shared" si="57"/>
        <v/>
      </c>
      <c r="CO51" s="89">
        <f t="shared" si="57"/>
        <v>0</v>
      </c>
      <c r="CP51" s="94">
        <f t="shared" si="58"/>
        <v>0</v>
      </c>
      <c r="CQ51" s="94">
        <f t="shared" si="59"/>
        <v>0</v>
      </c>
      <c r="CR51" s="90">
        <f t="shared" si="60"/>
        <v>0</v>
      </c>
      <c r="CS51" s="91">
        <f t="shared" si="61"/>
        <v>0</v>
      </c>
      <c r="CT51" s="89">
        <f t="shared" si="62"/>
        <v>0</v>
      </c>
      <c r="CU51" s="89">
        <f t="shared" si="63"/>
        <v>0</v>
      </c>
      <c r="CV51" s="89">
        <f t="shared" si="64"/>
        <v>0</v>
      </c>
      <c r="CW51" s="89">
        <f t="shared" si="65"/>
        <v>0</v>
      </c>
      <c r="CX51" s="89">
        <f t="shared" si="66"/>
        <v>0</v>
      </c>
      <c r="CY51" s="89">
        <f t="shared" si="67"/>
        <v>0</v>
      </c>
      <c r="CZ51" s="89" t="str">
        <f t="shared" si="68"/>
        <v/>
      </c>
      <c r="DA51" s="89">
        <f t="shared" si="68"/>
        <v>0</v>
      </c>
      <c r="DB51" s="94">
        <f t="shared" si="69"/>
        <v>0</v>
      </c>
      <c r="DC51" s="94">
        <f t="shared" si="70"/>
        <v>0</v>
      </c>
      <c r="DD51" s="90">
        <f t="shared" si="71"/>
        <v>0</v>
      </c>
      <c r="DE51" s="91">
        <f t="shared" si="72"/>
        <v>0</v>
      </c>
      <c r="DF51" s="89">
        <f t="shared" si="73"/>
        <v>0</v>
      </c>
      <c r="DG51" s="89">
        <f t="shared" si="74"/>
        <v>0</v>
      </c>
      <c r="DH51" s="89">
        <f t="shared" si="75"/>
        <v>0</v>
      </c>
      <c r="DI51" s="89">
        <f t="shared" si="76"/>
        <v>0</v>
      </c>
      <c r="DJ51" s="89">
        <f t="shared" si="77"/>
        <v>0</v>
      </c>
      <c r="DK51" s="89">
        <f t="shared" si="78"/>
        <v>0</v>
      </c>
      <c r="DL51" s="89" t="str">
        <f t="shared" si="79"/>
        <v/>
      </c>
      <c r="DM51" s="89">
        <f t="shared" si="79"/>
        <v>0</v>
      </c>
      <c r="DN51" s="94">
        <f t="shared" si="80"/>
        <v>0</v>
      </c>
      <c r="DO51" s="94">
        <f t="shared" si="81"/>
        <v>0</v>
      </c>
      <c r="DP51" s="90">
        <f t="shared" si="82"/>
        <v>0</v>
      </c>
      <c r="DQ51" s="91">
        <f t="shared" si="83"/>
        <v>0</v>
      </c>
      <c r="DR51" s="91">
        <f t="shared" si="84"/>
        <v>0</v>
      </c>
      <c r="DS51" s="91">
        <f t="shared" si="85"/>
        <v>0</v>
      </c>
      <c r="DT51" s="91">
        <f t="shared" si="86"/>
        <v>0</v>
      </c>
      <c r="DU51" s="89">
        <f t="shared" si="87"/>
        <v>0</v>
      </c>
      <c r="DV51" s="89">
        <f t="shared" si="88"/>
        <v>0</v>
      </c>
      <c r="DW51" s="89">
        <f t="shared" si="89"/>
        <v>0</v>
      </c>
      <c r="DX51" s="89" t="str">
        <f t="shared" si="90"/>
        <v/>
      </c>
      <c r="DY51" s="89">
        <f t="shared" si="90"/>
        <v>0</v>
      </c>
      <c r="DZ51" s="89">
        <f t="shared" si="91"/>
        <v>0</v>
      </c>
      <c r="EA51" s="94">
        <f t="shared" si="92"/>
        <v>0</v>
      </c>
      <c r="EB51" s="90">
        <f t="shared" si="93"/>
        <v>0</v>
      </c>
      <c r="EC51" s="337">
        <f t="shared" si="94"/>
        <v>0</v>
      </c>
      <c r="ED51" s="338">
        <f t="shared" si="95"/>
        <v>0</v>
      </c>
      <c r="EE51" s="338">
        <f t="shared" si="96"/>
        <v>0</v>
      </c>
      <c r="EF51" s="338">
        <f t="shared" si="97"/>
        <v>0</v>
      </c>
      <c r="EG51" s="89">
        <f t="shared" si="98"/>
        <v>0</v>
      </c>
      <c r="EH51" s="89">
        <f t="shared" si="99"/>
        <v>0</v>
      </c>
      <c r="EI51" s="338">
        <f t="shared" si="100"/>
        <v>0</v>
      </c>
      <c r="EJ51" s="338" t="str">
        <f t="shared" si="101"/>
        <v/>
      </c>
      <c r="EK51" s="338">
        <f t="shared" si="101"/>
        <v>0</v>
      </c>
      <c r="EL51" s="338">
        <f t="shared" si="102"/>
        <v>0</v>
      </c>
      <c r="EM51" s="94">
        <f t="shared" si="103"/>
        <v>0</v>
      </c>
      <c r="EN51" s="90">
        <f t="shared" si="104"/>
        <v>0</v>
      </c>
      <c r="EO51" s="91">
        <f t="shared" si="105"/>
        <v>0</v>
      </c>
      <c r="EP51" s="89">
        <f t="shared" si="106"/>
        <v>0</v>
      </c>
      <c r="EQ51" s="89">
        <f t="shared" si="107"/>
        <v>0</v>
      </c>
      <c r="ER51" s="89">
        <f t="shared" si="108"/>
        <v>0</v>
      </c>
      <c r="ES51" s="89">
        <f t="shared" si="109"/>
        <v>0</v>
      </c>
      <c r="ET51" s="89">
        <f t="shared" si="110"/>
        <v>0</v>
      </c>
      <c r="EU51" s="89">
        <f t="shared" si="111"/>
        <v>0</v>
      </c>
      <c r="EV51" s="89" t="str">
        <f t="shared" si="112"/>
        <v/>
      </c>
      <c r="EW51" s="89">
        <f t="shared" si="112"/>
        <v>0</v>
      </c>
      <c r="EX51" s="94">
        <f t="shared" si="113"/>
        <v>0</v>
      </c>
      <c r="EY51" s="94">
        <f t="shared" si="114"/>
        <v>0</v>
      </c>
      <c r="EZ51" s="90">
        <f t="shared" si="115"/>
        <v>0</v>
      </c>
      <c r="FA51" s="91">
        <f t="shared" si="28"/>
        <v>0</v>
      </c>
      <c r="FB51" s="89">
        <f t="shared" si="29"/>
        <v>0</v>
      </c>
      <c r="FC51" s="89">
        <f t="shared" si="30"/>
        <v>0</v>
      </c>
      <c r="FD51" s="89">
        <f t="shared" si="31"/>
        <v>0</v>
      </c>
      <c r="FE51" s="89">
        <f t="shared" si="32"/>
        <v>0</v>
      </c>
      <c r="FF51" s="89">
        <f t="shared" si="116"/>
        <v>0</v>
      </c>
      <c r="FG51" s="89">
        <f t="shared" si="33"/>
        <v>0</v>
      </c>
      <c r="FH51" s="89" t="str">
        <f t="shared" si="34"/>
        <v/>
      </c>
      <c r="FI51" s="89">
        <f t="shared" si="34"/>
        <v>0</v>
      </c>
      <c r="FJ51" s="94">
        <f t="shared" si="35"/>
        <v>0</v>
      </c>
      <c r="FK51" s="94">
        <f t="shared" si="36"/>
        <v>0</v>
      </c>
      <c r="FL51" s="90">
        <f t="shared" si="37"/>
        <v>0</v>
      </c>
      <c r="FM51" s="672"/>
    </row>
    <row r="52" spans="1:169" ht="21.75" customHeight="1">
      <c r="A52" s="13">
        <f t="shared" si="38"/>
        <v>0</v>
      </c>
      <c r="B52" s="35">
        <v>44</v>
      </c>
      <c r="C52" s="334">
        <v>44</v>
      </c>
      <c r="D52" s="6">
        <f t="shared" si="39"/>
        <v>0</v>
      </c>
      <c r="E52" s="79">
        <f>'Data Paste From Shala Darpan'!D45</f>
        <v>0</v>
      </c>
      <c r="F52" s="432" t="str">
        <f t="shared" si="117"/>
        <v/>
      </c>
      <c r="G52" s="78">
        <f>IF(E52="","",'Data Paste From Shala Darpan'!L45)</f>
        <v>0</v>
      </c>
      <c r="H52" s="79">
        <f>IF(E52="","",'Data Paste From Shala Darpan'!F45)</f>
        <v>0</v>
      </c>
      <c r="I52" s="79">
        <f>IF(E52="","",'Data Paste From Shala Darpan'!H45)</f>
        <v>0</v>
      </c>
      <c r="J52" s="79">
        <f>IF(E52="","",'Data Paste From Shala Darpan'!I45)</f>
        <v>0</v>
      </c>
      <c r="K52" s="452">
        <f>IF(E52="","",'Data Paste From Shala Darpan'!K45)</f>
        <v>0</v>
      </c>
      <c r="L52" s="213">
        <f t="shared" si="40"/>
        <v>280</v>
      </c>
      <c r="M52" s="174"/>
      <c r="N52" s="175" t="str">
        <f t="shared" si="41"/>
        <v/>
      </c>
      <c r="O52" s="219" t="str">
        <f t="shared" si="42"/>
        <v/>
      </c>
      <c r="P52" s="688"/>
      <c r="Q52" s="137"/>
      <c r="R52" s="138"/>
      <c r="S52" s="138"/>
      <c r="T52" s="139"/>
      <c r="U52" s="138"/>
      <c r="V52" s="439" t="str">
        <f t="shared" si="43"/>
        <v/>
      </c>
      <c r="W52" s="138"/>
      <c r="X52" s="138"/>
      <c r="Y52" s="193"/>
      <c r="Z52" s="194"/>
      <c r="AA52" s="194"/>
      <c r="AB52" s="195"/>
      <c r="AC52" s="194"/>
      <c r="AD52" s="442" t="str">
        <f t="shared" si="44"/>
        <v/>
      </c>
      <c r="AE52" s="194"/>
      <c r="AF52" s="194"/>
      <c r="AG52" s="241"/>
      <c r="AH52" s="242"/>
      <c r="AI52" s="242"/>
      <c r="AJ52" s="243"/>
      <c r="AK52" s="242"/>
      <c r="AL52" s="409" t="str">
        <f t="shared" si="45"/>
        <v/>
      </c>
      <c r="AM52" s="242"/>
      <c r="AN52" s="242"/>
      <c r="AO52" s="143"/>
      <c r="AP52" s="144"/>
      <c r="AQ52" s="144"/>
      <c r="AR52" s="145"/>
      <c r="AS52" s="144"/>
      <c r="AT52" s="412" t="str">
        <f t="shared" si="46"/>
        <v/>
      </c>
      <c r="AU52" s="144"/>
      <c r="AV52" s="144"/>
      <c r="AW52" s="256"/>
      <c r="AX52" s="257"/>
      <c r="AY52" s="257"/>
      <c r="AZ52" s="258"/>
      <c r="BA52" s="257"/>
      <c r="BB52" s="415" t="str">
        <f t="shared" si="47"/>
        <v/>
      </c>
      <c r="BC52" s="257"/>
      <c r="BD52" s="257"/>
      <c r="BE52" s="294"/>
      <c r="BF52" s="295"/>
      <c r="BG52" s="295"/>
      <c r="BH52" s="296"/>
      <c r="BI52" s="295"/>
      <c r="BJ52" s="418" t="str">
        <f t="shared" si="48"/>
        <v/>
      </c>
      <c r="BK52" s="295"/>
      <c r="BL52" s="295"/>
      <c r="BM52" s="256"/>
      <c r="BN52" s="257"/>
      <c r="BO52" s="257"/>
      <c r="BP52" s="258"/>
      <c r="BQ52" s="257"/>
      <c r="BR52" s="415" t="str">
        <f t="shared" si="49"/>
        <v/>
      </c>
      <c r="BS52" s="257"/>
      <c r="BT52" s="257"/>
      <c r="BU52" s="265">
        <v>0</v>
      </c>
      <c r="BV52" s="266">
        <v>0</v>
      </c>
      <c r="BW52" s="273">
        <v>0</v>
      </c>
      <c r="BX52" s="274">
        <v>0</v>
      </c>
      <c r="BY52" s="281">
        <v>0</v>
      </c>
      <c r="BZ52" s="282">
        <v>0</v>
      </c>
      <c r="CA52" s="202">
        <v>0</v>
      </c>
      <c r="CB52" s="203">
        <v>0</v>
      </c>
      <c r="CC52" s="203">
        <v>0</v>
      </c>
      <c r="CD52" s="150">
        <v>0</v>
      </c>
      <c r="CE52" s="151">
        <v>0</v>
      </c>
      <c r="CF52" s="300">
        <v>0</v>
      </c>
      <c r="CG52" s="91">
        <f t="shared" si="50"/>
        <v>0</v>
      </c>
      <c r="CH52" s="89">
        <f t="shared" si="51"/>
        <v>0</v>
      </c>
      <c r="CI52" s="89">
        <f t="shared" si="52"/>
        <v>0</v>
      </c>
      <c r="CJ52" s="89">
        <f t="shared" si="53"/>
        <v>0</v>
      </c>
      <c r="CK52" s="89">
        <f t="shared" si="54"/>
        <v>0</v>
      </c>
      <c r="CL52" s="89">
        <f t="shared" si="55"/>
        <v>0</v>
      </c>
      <c r="CM52" s="89">
        <f t="shared" si="56"/>
        <v>0</v>
      </c>
      <c r="CN52" s="89" t="str">
        <f t="shared" si="57"/>
        <v/>
      </c>
      <c r="CO52" s="89">
        <f t="shared" si="57"/>
        <v>0</v>
      </c>
      <c r="CP52" s="94">
        <f t="shared" si="58"/>
        <v>0</v>
      </c>
      <c r="CQ52" s="94">
        <f t="shared" si="59"/>
        <v>0</v>
      </c>
      <c r="CR52" s="90">
        <f t="shared" si="60"/>
        <v>0</v>
      </c>
      <c r="CS52" s="91">
        <f t="shared" si="61"/>
        <v>0</v>
      </c>
      <c r="CT52" s="89">
        <f t="shared" si="62"/>
        <v>0</v>
      </c>
      <c r="CU52" s="89">
        <f t="shared" si="63"/>
        <v>0</v>
      </c>
      <c r="CV52" s="89">
        <f t="shared" si="64"/>
        <v>0</v>
      </c>
      <c r="CW52" s="89">
        <f t="shared" si="65"/>
        <v>0</v>
      </c>
      <c r="CX52" s="89">
        <f t="shared" si="66"/>
        <v>0</v>
      </c>
      <c r="CY52" s="89">
        <f t="shared" si="67"/>
        <v>0</v>
      </c>
      <c r="CZ52" s="89" t="str">
        <f t="shared" si="68"/>
        <v/>
      </c>
      <c r="DA52" s="89">
        <f t="shared" si="68"/>
        <v>0</v>
      </c>
      <c r="DB52" s="94">
        <f t="shared" si="69"/>
        <v>0</v>
      </c>
      <c r="DC52" s="94">
        <f t="shared" si="70"/>
        <v>0</v>
      </c>
      <c r="DD52" s="90">
        <f t="shared" si="71"/>
        <v>0</v>
      </c>
      <c r="DE52" s="91">
        <f t="shared" si="72"/>
        <v>0</v>
      </c>
      <c r="DF52" s="89">
        <f t="shared" si="73"/>
        <v>0</v>
      </c>
      <c r="DG52" s="89">
        <f t="shared" si="74"/>
        <v>0</v>
      </c>
      <c r="DH52" s="89">
        <f t="shared" si="75"/>
        <v>0</v>
      </c>
      <c r="DI52" s="89">
        <f t="shared" si="76"/>
        <v>0</v>
      </c>
      <c r="DJ52" s="89">
        <f t="shared" si="77"/>
        <v>0</v>
      </c>
      <c r="DK52" s="89">
        <f t="shared" si="78"/>
        <v>0</v>
      </c>
      <c r="DL52" s="89" t="str">
        <f t="shared" si="79"/>
        <v/>
      </c>
      <c r="DM52" s="89">
        <f t="shared" si="79"/>
        <v>0</v>
      </c>
      <c r="DN52" s="94">
        <f t="shared" si="80"/>
        <v>0</v>
      </c>
      <c r="DO52" s="94">
        <f t="shared" si="81"/>
        <v>0</v>
      </c>
      <c r="DP52" s="90">
        <f t="shared" si="82"/>
        <v>0</v>
      </c>
      <c r="DQ52" s="91">
        <f t="shared" si="83"/>
        <v>0</v>
      </c>
      <c r="DR52" s="91">
        <f t="shared" si="84"/>
        <v>0</v>
      </c>
      <c r="DS52" s="91">
        <f t="shared" si="85"/>
        <v>0</v>
      </c>
      <c r="DT52" s="91">
        <f t="shared" si="86"/>
        <v>0</v>
      </c>
      <c r="DU52" s="89">
        <f t="shared" si="87"/>
        <v>0</v>
      </c>
      <c r="DV52" s="89">
        <f t="shared" si="88"/>
        <v>0</v>
      </c>
      <c r="DW52" s="89">
        <f t="shared" si="89"/>
        <v>0</v>
      </c>
      <c r="DX52" s="89" t="str">
        <f t="shared" si="90"/>
        <v/>
      </c>
      <c r="DY52" s="89">
        <f t="shared" si="90"/>
        <v>0</v>
      </c>
      <c r="DZ52" s="89">
        <f t="shared" si="91"/>
        <v>0</v>
      </c>
      <c r="EA52" s="94">
        <f t="shared" si="92"/>
        <v>0</v>
      </c>
      <c r="EB52" s="90">
        <f t="shared" si="93"/>
        <v>0</v>
      </c>
      <c r="EC52" s="337">
        <f t="shared" si="94"/>
        <v>0</v>
      </c>
      <c r="ED52" s="338">
        <f t="shared" si="95"/>
        <v>0</v>
      </c>
      <c r="EE52" s="338">
        <f t="shared" si="96"/>
        <v>0</v>
      </c>
      <c r="EF52" s="338">
        <f t="shared" si="97"/>
        <v>0</v>
      </c>
      <c r="EG52" s="89">
        <f t="shared" si="98"/>
        <v>0</v>
      </c>
      <c r="EH52" s="89">
        <f t="shared" si="99"/>
        <v>0</v>
      </c>
      <c r="EI52" s="338">
        <f t="shared" si="100"/>
        <v>0</v>
      </c>
      <c r="EJ52" s="338" t="str">
        <f t="shared" si="101"/>
        <v/>
      </c>
      <c r="EK52" s="338">
        <f t="shared" si="101"/>
        <v>0</v>
      </c>
      <c r="EL52" s="338">
        <f t="shared" si="102"/>
        <v>0</v>
      </c>
      <c r="EM52" s="94">
        <f t="shared" si="103"/>
        <v>0</v>
      </c>
      <c r="EN52" s="90">
        <f t="shared" si="104"/>
        <v>0</v>
      </c>
      <c r="EO52" s="91">
        <f t="shared" si="105"/>
        <v>0</v>
      </c>
      <c r="EP52" s="89">
        <f t="shared" si="106"/>
        <v>0</v>
      </c>
      <c r="EQ52" s="89">
        <f t="shared" si="107"/>
        <v>0</v>
      </c>
      <c r="ER52" s="89">
        <f t="shared" si="108"/>
        <v>0</v>
      </c>
      <c r="ES52" s="89">
        <f t="shared" si="109"/>
        <v>0</v>
      </c>
      <c r="ET52" s="89">
        <f t="shared" si="110"/>
        <v>0</v>
      </c>
      <c r="EU52" s="89">
        <f t="shared" si="111"/>
        <v>0</v>
      </c>
      <c r="EV52" s="89" t="str">
        <f t="shared" si="112"/>
        <v/>
      </c>
      <c r="EW52" s="89">
        <f t="shared" si="112"/>
        <v>0</v>
      </c>
      <c r="EX52" s="94">
        <f t="shared" si="113"/>
        <v>0</v>
      </c>
      <c r="EY52" s="94">
        <f t="shared" si="114"/>
        <v>0</v>
      </c>
      <c r="EZ52" s="90">
        <f t="shared" si="115"/>
        <v>0</v>
      </c>
      <c r="FA52" s="91">
        <f t="shared" si="28"/>
        <v>0</v>
      </c>
      <c r="FB52" s="89">
        <f t="shared" si="29"/>
        <v>0</v>
      </c>
      <c r="FC52" s="89">
        <f t="shared" si="30"/>
        <v>0</v>
      </c>
      <c r="FD52" s="89">
        <f t="shared" si="31"/>
        <v>0</v>
      </c>
      <c r="FE52" s="89">
        <f t="shared" si="32"/>
        <v>0</v>
      </c>
      <c r="FF52" s="89">
        <f t="shared" si="116"/>
        <v>0</v>
      </c>
      <c r="FG52" s="89">
        <f t="shared" si="33"/>
        <v>0</v>
      </c>
      <c r="FH52" s="89" t="str">
        <f t="shared" si="34"/>
        <v/>
      </c>
      <c r="FI52" s="89">
        <f t="shared" si="34"/>
        <v>0</v>
      </c>
      <c r="FJ52" s="94">
        <f t="shared" si="35"/>
        <v>0</v>
      </c>
      <c r="FK52" s="94">
        <f t="shared" si="36"/>
        <v>0</v>
      </c>
      <c r="FL52" s="90">
        <f t="shared" si="37"/>
        <v>0</v>
      </c>
      <c r="FM52" s="672"/>
    </row>
    <row r="53" spans="1:169" ht="21.75" customHeight="1">
      <c r="A53" s="13">
        <f t="shared" si="38"/>
        <v>0</v>
      </c>
      <c r="B53" s="35">
        <v>45</v>
      </c>
      <c r="C53" s="333">
        <v>45</v>
      </c>
      <c r="D53" s="6">
        <f t="shared" si="39"/>
        <v>0</v>
      </c>
      <c r="E53" s="79">
        <f>'Data Paste From Shala Darpan'!D46</f>
        <v>0</v>
      </c>
      <c r="F53" s="432" t="str">
        <f t="shared" si="117"/>
        <v/>
      </c>
      <c r="G53" s="78">
        <f>IF(E53="","",'Data Paste From Shala Darpan'!L46)</f>
        <v>0</v>
      </c>
      <c r="H53" s="79">
        <f>IF(E53="","",'Data Paste From Shala Darpan'!F46)</f>
        <v>0</v>
      </c>
      <c r="I53" s="79">
        <f>IF(E53="","",'Data Paste From Shala Darpan'!H46)</f>
        <v>0</v>
      </c>
      <c r="J53" s="79">
        <f>IF(E53="","",'Data Paste From Shala Darpan'!I46)</f>
        <v>0</v>
      </c>
      <c r="K53" s="452">
        <f>IF(E53="","",'Data Paste From Shala Darpan'!K46)</f>
        <v>0</v>
      </c>
      <c r="L53" s="213">
        <f t="shared" si="40"/>
        <v>280</v>
      </c>
      <c r="M53" s="174"/>
      <c r="N53" s="175" t="str">
        <f t="shared" si="41"/>
        <v/>
      </c>
      <c r="O53" s="219" t="str">
        <f t="shared" si="42"/>
        <v/>
      </c>
      <c r="P53" s="688"/>
      <c r="Q53" s="137"/>
      <c r="R53" s="138"/>
      <c r="S53" s="138"/>
      <c r="T53" s="139"/>
      <c r="U53" s="138"/>
      <c r="V53" s="439" t="str">
        <f t="shared" si="43"/>
        <v/>
      </c>
      <c r="W53" s="138"/>
      <c r="X53" s="138"/>
      <c r="Y53" s="193"/>
      <c r="Z53" s="194"/>
      <c r="AA53" s="194"/>
      <c r="AB53" s="195"/>
      <c r="AC53" s="194"/>
      <c r="AD53" s="442" t="str">
        <f t="shared" si="44"/>
        <v/>
      </c>
      <c r="AE53" s="194"/>
      <c r="AF53" s="194"/>
      <c r="AG53" s="241"/>
      <c r="AH53" s="242"/>
      <c r="AI53" s="242"/>
      <c r="AJ53" s="243"/>
      <c r="AK53" s="242"/>
      <c r="AL53" s="409" t="str">
        <f t="shared" si="45"/>
        <v/>
      </c>
      <c r="AM53" s="242"/>
      <c r="AN53" s="242"/>
      <c r="AO53" s="143"/>
      <c r="AP53" s="144"/>
      <c r="AQ53" s="144"/>
      <c r="AR53" s="145"/>
      <c r="AS53" s="144"/>
      <c r="AT53" s="412" t="str">
        <f t="shared" si="46"/>
        <v/>
      </c>
      <c r="AU53" s="144"/>
      <c r="AV53" s="144"/>
      <c r="AW53" s="256"/>
      <c r="AX53" s="257"/>
      <c r="AY53" s="257"/>
      <c r="AZ53" s="258"/>
      <c r="BA53" s="257"/>
      <c r="BB53" s="415" t="str">
        <f t="shared" si="47"/>
        <v/>
      </c>
      <c r="BC53" s="257"/>
      <c r="BD53" s="257"/>
      <c r="BE53" s="294"/>
      <c r="BF53" s="295"/>
      <c r="BG53" s="295"/>
      <c r="BH53" s="296"/>
      <c r="BI53" s="295"/>
      <c r="BJ53" s="418" t="str">
        <f t="shared" si="48"/>
        <v/>
      </c>
      <c r="BK53" s="295"/>
      <c r="BL53" s="295"/>
      <c r="BM53" s="256"/>
      <c r="BN53" s="257"/>
      <c r="BO53" s="257"/>
      <c r="BP53" s="258"/>
      <c r="BQ53" s="257"/>
      <c r="BR53" s="415" t="str">
        <f t="shared" si="49"/>
        <v/>
      </c>
      <c r="BS53" s="257"/>
      <c r="BT53" s="257"/>
      <c r="BU53" s="265">
        <v>0</v>
      </c>
      <c r="BV53" s="266">
        <v>0</v>
      </c>
      <c r="BW53" s="273">
        <v>0</v>
      </c>
      <c r="BX53" s="274">
        <v>0</v>
      </c>
      <c r="BY53" s="281">
        <v>0</v>
      </c>
      <c r="BZ53" s="282">
        <v>0</v>
      </c>
      <c r="CA53" s="202">
        <v>0</v>
      </c>
      <c r="CB53" s="203">
        <v>0</v>
      </c>
      <c r="CC53" s="203">
        <v>0</v>
      </c>
      <c r="CD53" s="150">
        <v>0</v>
      </c>
      <c r="CE53" s="151">
        <v>0</v>
      </c>
      <c r="CF53" s="300">
        <v>0</v>
      </c>
      <c r="CG53" s="91">
        <f t="shared" si="50"/>
        <v>0</v>
      </c>
      <c r="CH53" s="89">
        <f t="shared" si="51"/>
        <v>0</v>
      </c>
      <c r="CI53" s="89">
        <f t="shared" si="52"/>
        <v>0</v>
      </c>
      <c r="CJ53" s="89">
        <f t="shared" si="53"/>
        <v>0</v>
      </c>
      <c r="CK53" s="89">
        <f t="shared" si="54"/>
        <v>0</v>
      </c>
      <c r="CL53" s="89">
        <f t="shared" si="55"/>
        <v>0</v>
      </c>
      <c r="CM53" s="89">
        <f t="shared" si="56"/>
        <v>0</v>
      </c>
      <c r="CN53" s="89" t="str">
        <f t="shared" si="57"/>
        <v/>
      </c>
      <c r="CO53" s="89">
        <f t="shared" si="57"/>
        <v>0</v>
      </c>
      <c r="CP53" s="94">
        <f t="shared" si="58"/>
        <v>0</v>
      </c>
      <c r="CQ53" s="94">
        <f t="shared" si="59"/>
        <v>0</v>
      </c>
      <c r="CR53" s="90">
        <f t="shared" si="60"/>
        <v>0</v>
      </c>
      <c r="CS53" s="91">
        <f t="shared" si="61"/>
        <v>0</v>
      </c>
      <c r="CT53" s="89">
        <f t="shared" si="62"/>
        <v>0</v>
      </c>
      <c r="CU53" s="89">
        <f t="shared" si="63"/>
        <v>0</v>
      </c>
      <c r="CV53" s="89">
        <f t="shared" si="64"/>
        <v>0</v>
      </c>
      <c r="CW53" s="89">
        <f t="shared" si="65"/>
        <v>0</v>
      </c>
      <c r="CX53" s="89">
        <f t="shared" si="66"/>
        <v>0</v>
      </c>
      <c r="CY53" s="89">
        <f t="shared" si="67"/>
        <v>0</v>
      </c>
      <c r="CZ53" s="89" t="str">
        <f t="shared" si="68"/>
        <v/>
      </c>
      <c r="DA53" s="89">
        <f t="shared" si="68"/>
        <v>0</v>
      </c>
      <c r="DB53" s="94">
        <f t="shared" si="69"/>
        <v>0</v>
      </c>
      <c r="DC53" s="94">
        <f t="shared" si="70"/>
        <v>0</v>
      </c>
      <c r="DD53" s="90">
        <f t="shared" si="71"/>
        <v>0</v>
      </c>
      <c r="DE53" s="91">
        <f t="shared" si="72"/>
        <v>0</v>
      </c>
      <c r="DF53" s="89">
        <f t="shared" si="73"/>
        <v>0</v>
      </c>
      <c r="DG53" s="89">
        <f t="shared" si="74"/>
        <v>0</v>
      </c>
      <c r="DH53" s="89">
        <f t="shared" si="75"/>
        <v>0</v>
      </c>
      <c r="DI53" s="89">
        <f t="shared" si="76"/>
        <v>0</v>
      </c>
      <c r="DJ53" s="89">
        <f t="shared" si="77"/>
        <v>0</v>
      </c>
      <c r="DK53" s="89">
        <f t="shared" si="78"/>
        <v>0</v>
      </c>
      <c r="DL53" s="89" t="str">
        <f t="shared" si="79"/>
        <v/>
      </c>
      <c r="DM53" s="89">
        <f t="shared" si="79"/>
        <v>0</v>
      </c>
      <c r="DN53" s="94">
        <f t="shared" si="80"/>
        <v>0</v>
      </c>
      <c r="DO53" s="94">
        <f t="shared" si="81"/>
        <v>0</v>
      </c>
      <c r="DP53" s="90">
        <f t="shared" si="82"/>
        <v>0</v>
      </c>
      <c r="DQ53" s="91">
        <f t="shared" si="83"/>
        <v>0</v>
      </c>
      <c r="DR53" s="91">
        <f t="shared" si="84"/>
        <v>0</v>
      </c>
      <c r="DS53" s="91">
        <f t="shared" si="85"/>
        <v>0</v>
      </c>
      <c r="DT53" s="91">
        <f t="shared" si="86"/>
        <v>0</v>
      </c>
      <c r="DU53" s="89">
        <f t="shared" si="87"/>
        <v>0</v>
      </c>
      <c r="DV53" s="89">
        <f t="shared" si="88"/>
        <v>0</v>
      </c>
      <c r="DW53" s="89">
        <f t="shared" si="89"/>
        <v>0</v>
      </c>
      <c r="DX53" s="89" t="str">
        <f t="shared" si="90"/>
        <v/>
      </c>
      <c r="DY53" s="89">
        <f t="shared" si="90"/>
        <v>0</v>
      </c>
      <c r="DZ53" s="89">
        <f t="shared" si="91"/>
        <v>0</v>
      </c>
      <c r="EA53" s="94">
        <f t="shared" si="92"/>
        <v>0</v>
      </c>
      <c r="EB53" s="90">
        <f t="shared" si="93"/>
        <v>0</v>
      </c>
      <c r="EC53" s="337">
        <f t="shared" si="94"/>
        <v>0</v>
      </c>
      <c r="ED53" s="338">
        <f t="shared" si="95"/>
        <v>0</v>
      </c>
      <c r="EE53" s="338">
        <f t="shared" si="96"/>
        <v>0</v>
      </c>
      <c r="EF53" s="338">
        <f t="shared" si="97"/>
        <v>0</v>
      </c>
      <c r="EG53" s="89">
        <f t="shared" si="98"/>
        <v>0</v>
      </c>
      <c r="EH53" s="89">
        <f t="shared" si="99"/>
        <v>0</v>
      </c>
      <c r="EI53" s="338">
        <f t="shared" si="100"/>
        <v>0</v>
      </c>
      <c r="EJ53" s="338" t="str">
        <f t="shared" si="101"/>
        <v/>
      </c>
      <c r="EK53" s="338">
        <f t="shared" si="101"/>
        <v>0</v>
      </c>
      <c r="EL53" s="338">
        <f t="shared" si="102"/>
        <v>0</v>
      </c>
      <c r="EM53" s="94">
        <f t="shared" si="103"/>
        <v>0</v>
      </c>
      <c r="EN53" s="90">
        <f t="shared" si="104"/>
        <v>0</v>
      </c>
      <c r="EO53" s="91">
        <f t="shared" si="105"/>
        <v>0</v>
      </c>
      <c r="EP53" s="89">
        <f t="shared" si="106"/>
        <v>0</v>
      </c>
      <c r="EQ53" s="89">
        <f t="shared" si="107"/>
        <v>0</v>
      </c>
      <c r="ER53" s="89">
        <f t="shared" si="108"/>
        <v>0</v>
      </c>
      <c r="ES53" s="89">
        <f t="shared" si="109"/>
        <v>0</v>
      </c>
      <c r="ET53" s="89">
        <f t="shared" si="110"/>
        <v>0</v>
      </c>
      <c r="EU53" s="89">
        <f t="shared" si="111"/>
        <v>0</v>
      </c>
      <c r="EV53" s="89" t="str">
        <f t="shared" si="112"/>
        <v/>
      </c>
      <c r="EW53" s="89">
        <f t="shared" si="112"/>
        <v>0</v>
      </c>
      <c r="EX53" s="94">
        <f t="shared" si="113"/>
        <v>0</v>
      </c>
      <c r="EY53" s="94">
        <f t="shared" si="114"/>
        <v>0</v>
      </c>
      <c r="EZ53" s="90">
        <f t="shared" si="115"/>
        <v>0</v>
      </c>
      <c r="FA53" s="91">
        <f t="shared" si="28"/>
        <v>0</v>
      </c>
      <c r="FB53" s="89">
        <f t="shared" si="29"/>
        <v>0</v>
      </c>
      <c r="FC53" s="89">
        <f t="shared" si="30"/>
        <v>0</v>
      </c>
      <c r="FD53" s="89">
        <f t="shared" si="31"/>
        <v>0</v>
      </c>
      <c r="FE53" s="89">
        <f t="shared" si="32"/>
        <v>0</v>
      </c>
      <c r="FF53" s="89">
        <f t="shared" si="116"/>
        <v>0</v>
      </c>
      <c r="FG53" s="89">
        <f t="shared" si="33"/>
        <v>0</v>
      </c>
      <c r="FH53" s="89" t="str">
        <f t="shared" si="34"/>
        <v/>
      </c>
      <c r="FI53" s="89">
        <f t="shared" si="34"/>
        <v>0</v>
      </c>
      <c r="FJ53" s="94">
        <f t="shared" si="35"/>
        <v>0</v>
      </c>
      <c r="FK53" s="94">
        <f t="shared" si="36"/>
        <v>0</v>
      </c>
      <c r="FL53" s="90">
        <f t="shared" si="37"/>
        <v>0</v>
      </c>
      <c r="FM53" s="672"/>
    </row>
    <row r="54" spans="1:169" ht="21.75" customHeight="1">
      <c r="A54" s="13">
        <f t="shared" si="38"/>
        <v>0</v>
      </c>
      <c r="B54" s="35">
        <v>46</v>
      </c>
      <c r="C54" s="334">
        <v>46</v>
      </c>
      <c r="D54" s="6" t="str">
        <f>IF(E54&gt;0,$G$4,"")</f>
        <v/>
      </c>
      <c r="E54" s="79">
        <f>'Data Paste From Shala Darpan'!D47</f>
        <v>0</v>
      </c>
      <c r="F54" s="432" t="str">
        <f t="shared" si="117"/>
        <v/>
      </c>
      <c r="G54" s="78">
        <f>IF(E54="","",'Data Paste From Shala Darpan'!L47)</f>
        <v>0</v>
      </c>
      <c r="H54" s="79">
        <f>IF(E54="","",'Data Paste From Shala Darpan'!F47)</f>
        <v>0</v>
      </c>
      <c r="I54" s="79">
        <f>IF(E54="","",'Data Paste From Shala Darpan'!H47)</f>
        <v>0</v>
      </c>
      <c r="J54" s="79">
        <f>IF(E54="","",'Data Paste From Shala Darpan'!I47)</f>
        <v>0</v>
      </c>
      <c r="K54" s="452">
        <f>IF(E54="","",'Data Paste From Shala Darpan'!K47)</f>
        <v>0</v>
      </c>
      <c r="L54" s="213">
        <f t="shared" si="40"/>
        <v>280</v>
      </c>
      <c r="M54" s="174"/>
      <c r="N54" s="175" t="str">
        <f t="shared" si="41"/>
        <v/>
      </c>
      <c r="O54" s="219" t="str">
        <f t="shared" si="42"/>
        <v/>
      </c>
      <c r="P54" s="688"/>
      <c r="Q54" s="137"/>
      <c r="R54" s="138"/>
      <c r="S54" s="138"/>
      <c r="T54" s="139"/>
      <c r="U54" s="138"/>
      <c r="V54" s="439" t="str">
        <f t="shared" si="43"/>
        <v/>
      </c>
      <c r="W54" s="138"/>
      <c r="X54" s="138"/>
      <c r="Y54" s="193"/>
      <c r="Z54" s="194"/>
      <c r="AA54" s="194"/>
      <c r="AB54" s="195"/>
      <c r="AC54" s="194"/>
      <c r="AD54" s="442" t="str">
        <f t="shared" si="44"/>
        <v/>
      </c>
      <c r="AE54" s="194"/>
      <c r="AF54" s="194"/>
      <c r="AG54" s="241"/>
      <c r="AH54" s="242"/>
      <c r="AI54" s="242"/>
      <c r="AJ54" s="243"/>
      <c r="AK54" s="242"/>
      <c r="AL54" s="409" t="str">
        <f t="shared" si="45"/>
        <v/>
      </c>
      <c r="AM54" s="242"/>
      <c r="AN54" s="242"/>
      <c r="AO54" s="143"/>
      <c r="AP54" s="144"/>
      <c r="AQ54" s="144"/>
      <c r="AR54" s="145"/>
      <c r="AS54" s="144"/>
      <c r="AT54" s="412" t="str">
        <f t="shared" si="46"/>
        <v/>
      </c>
      <c r="AU54" s="144"/>
      <c r="AV54" s="144"/>
      <c r="AW54" s="256"/>
      <c r="AX54" s="257"/>
      <c r="AY54" s="257"/>
      <c r="AZ54" s="258"/>
      <c r="BA54" s="257"/>
      <c r="BB54" s="415" t="str">
        <f t="shared" si="47"/>
        <v/>
      </c>
      <c r="BC54" s="257"/>
      <c r="BD54" s="257"/>
      <c r="BE54" s="294"/>
      <c r="BF54" s="295"/>
      <c r="BG54" s="295"/>
      <c r="BH54" s="296"/>
      <c r="BI54" s="295"/>
      <c r="BJ54" s="418" t="str">
        <f t="shared" si="48"/>
        <v/>
      </c>
      <c r="BK54" s="295"/>
      <c r="BL54" s="295"/>
      <c r="BM54" s="256"/>
      <c r="BN54" s="257"/>
      <c r="BO54" s="257"/>
      <c r="BP54" s="258"/>
      <c r="BQ54" s="257"/>
      <c r="BR54" s="415" t="str">
        <f t="shared" si="49"/>
        <v/>
      </c>
      <c r="BS54" s="257"/>
      <c r="BT54" s="257"/>
      <c r="BU54" s="265">
        <v>0</v>
      </c>
      <c r="BV54" s="266">
        <v>0</v>
      </c>
      <c r="BW54" s="273">
        <v>0</v>
      </c>
      <c r="BX54" s="274">
        <v>0</v>
      </c>
      <c r="BY54" s="281">
        <v>0</v>
      </c>
      <c r="BZ54" s="282">
        <v>0</v>
      </c>
      <c r="CA54" s="202">
        <v>0</v>
      </c>
      <c r="CB54" s="203">
        <v>0</v>
      </c>
      <c r="CC54" s="203">
        <v>0</v>
      </c>
      <c r="CD54" s="150">
        <v>0</v>
      </c>
      <c r="CE54" s="151">
        <v>0</v>
      </c>
      <c r="CF54" s="300">
        <v>0</v>
      </c>
      <c r="CG54" s="91">
        <f t="shared" si="50"/>
        <v>0</v>
      </c>
      <c r="CH54" s="89">
        <f t="shared" si="51"/>
        <v>0</v>
      </c>
      <c r="CI54" s="89">
        <f t="shared" si="52"/>
        <v>0</v>
      </c>
      <c r="CJ54" s="89">
        <f t="shared" si="53"/>
        <v>0</v>
      </c>
      <c r="CK54" s="89">
        <f t="shared" si="54"/>
        <v>0</v>
      </c>
      <c r="CL54" s="89">
        <f t="shared" si="55"/>
        <v>0</v>
      </c>
      <c r="CM54" s="89">
        <f t="shared" si="56"/>
        <v>0</v>
      </c>
      <c r="CN54" s="89" t="str">
        <f t="shared" si="57"/>
        <v/>
      </c>
      <c r="CO54" s="89">
        <f t="shared" si="57"/>
        <v>0</v>
      </c>
      <c r="CP54" s="94">
        <f t="shared" si="58"/>
        <v>0</v>
      </c>
      <c r="CQ54" s="94">
        <f t="shared" si="59"/>
        <v>0</v>
      </c>
      <c r="CR54" s="90">
        <f t="shared" si="60"/>
        <v>0</v>
      </c>
      <c r="CS54" s="91">
        <f t="shared" si="61"/>
        <v>0</v>
      </c>
      <c r="CT54" s="89">
        <f t="shared" si="62"/>
        <v>0</v>
      </c>
      <c r="CU54" s="89">
        <f t="shared" si="63"/>
        <v>0</v>
      </c>
      <c r="CV54" s="89">
        <f t="shared" si="64"/>
        <v>0</v>
      </c>
      <c r="CW54" s="89">
        <f t="shared" si="65"/>
        <v>0</v>
      </c>
      <c r="CX54" s="89">
        <f t="shared" si="66"/>
        <v>0</v>
      </c>
      <c r="CY54" s="89">
        <f t="shared" si="67"/>
        <v>0</v>
      </c>
      <c r="CZ54" s="89" t="str">
        <f t="shared" si="68"/>
        <v/>
      </c>
      <c r="DA54" s="89">
        <f t="shared" si="68"/>
        <v>0</v>
      </c>
      <c r="DB54" s="94">
        <f t="shared" si="69"/>
        <v>0</v>
      </c>
      <c r="DC54" s="94">
        <f t="shared" si="70"/>
        <v>0</v>
      </c>
      <c r="DD54" s="90">
        <f t="shared" si="71"/>
        <v>0</v>
      </c>
      <c r="DE54" s="91">
        <f t="shared" si="72"/>
        <v>0</v>
      </c>
      <c r="DF54" s="89">
        <f t="shared" si="73"/>
        <v>0</v>
      </c>
      <c r="DG54" s="89">
        <f t="shared" si="74"/>
        <v>0</v>
      </c>
      <c r="DH54" s="89">
        <f t="shared" si="75"/>
        <v>0</v>
      </c>
      <c r="DI54" s="89">
        <f t="shared" si="76"/>
        <v>0</v>
      </c>
      <c r="DJ54" s="89">
        <f t="shared" si="77"/>
        <v>0</v>
      </c>
      <c r="DK54" s="89">
        <f t="shared" si="78"/>
        <v>0</v>
      </c>
      <c r="DL54" s="89" t="str">
        <f t="shared" si="79"/>
        <v/>
      </c>
      <c r="DM54" s="89">
        <f t="shared" si="79"/>
        <v>0</v>
      </c>
      <c r="DN54" s="94">
        <f t="shared" si="80"/>
        <v>0</v>
      </c>
      <c r="DO54" s="94">
        <f t="shared" si="81"/>
        <v>0</v>
      </c>
      <c r="DP54" s="90">
        <f t="shared" si="82"/>
        <v>0</v>
      </c>
      <c r="DQ54" s="91">
        <f t="shared" si="83"/>
        <v>0</v>
      </c>
      <c r="DR54" s="91">
        <f t="shared" si="84"/>
        <v>0</v>
      </c>
      <c r="DS54" s="91">
        <f t="shared" si="85"/>
        <v>0</v>
      </c>
      <c r="DT54" s="91">
        <f t="shared" si="86"/>
        <v>0</v>
      </c>
      <c r="DU54" s="89">
        <f t="shared" si="87"/>
        <v>0</v>
      </c>
      <c r="DV54" s="89">
        <f t="shared" si="88"/>
        <v>0</v>
      </c>
      <c r="DW54" s="89">
        <f t="shared" si="89"/>
        <v>0</v>
      </c>
      <c r="DX54" s="89" t="str">
        <f t="shared" si="90"/>
        <v/>
      </c>
      <c r="DY54" s="89">
        <f t="shared" si="90"/>
        <v>0</v>
      </c>
      <c r="DZ54" s="89">
        <f t="shared" si="91"/>
        <v>0</v>
      </c>
      <c r="EA54" s="94">
        <f t="shared" si="92"/>
        <v>0</v>
      </c>
      <c r="EB54" s="90">
        <f t="shared" si="93"/>
        <v>0</v>
      </c>
      <c r="EC54" s="337">
        <f t="shared" si="94"/>
        <v>0</v>
      </c>
      <c r="ED54" s="338">
        <f t="shared" si="95"/>
        <v>0</v>
      </c>
      <c r="EE54" s="338">
        <f t="shared" si="96"/>
        <v>0</v>
      </c>
      <c r="EF54" s="338">
        <f t="shared" si="97"/>
        <v>0</v>
      </c>
      <c r="EG54" s="89">
        <f t="shared" si="98"/>
        <v>0</v>
      </c>
      <c r="EH54" s="89">
        <f t="shared" si="99"/>
        <v>0</v>
      </c>
      <c r="EI54" s="338">
        <f t="shared" si="100"/>
        <v>0</v>
      </c>
      <c r="EJ54" s="338" t="str">
        <f t="shared" si="101"/>
        <v/>
      </c>
      <c r="EK54" s="338">
        <f t="shared" si="101"/>
        <v>0</v>
      </c>
      <c r="EL54" s="338">
        <f t="shared" si="102"/>
        <v>0</v>
      </c>
      <c r="EM54" s="94">
        <f t="shared" si="103"/>
        <v>0</v>
      </c>
      <c r="EN54" s="90">
        <f t="shared" si="104"/>
        <v>0</v>
      </c>
      <c r="EO54" s="91">
        <f t="shared" si="105"/>
        <v>0</v>
      </c>
      <c r="EP54" s="89">
        <f t="shared" si="106"/>
        <v>0</v>
      </c>
      <c r="EQ54" s="89">
        <f t="shared" si="107"/>
        <v>0</v>
      </c>
      <c r="ER54" s="89">
        <f t="shared" si="108"/>
        <v>0</v>
      </c>
      <c r="ES54" s="89">
        <f t="shared" si="109"/>
        <v>0</v>
      </c>
      <c r="ET54" s="89">
        <f t="shared" si="110"/>
        <v>0</v>
      </c>
      <c r="EU54" s="89">
        <f t="shared" si="111"/>
        <v>0</v>
      </c>
      <c r="EV54" s="89" t="str">
        <f t="shared" si="112"/>
        <v/>
      </c>
      <c r="EW54" s="89">
        <f t="shared" si="112"/>
        <v>0</v>
      </c>
      <c r="EX54" s="94">
        <f t="shared" si="113"/>
        <v>0</v>
      </c>
      <c r="EY54" s="94">
        <f t="shared" si="114"/>
        <v>0</v>
      </c>
      <c r="EZ54" s="90">
        <f t="shared" si="115"/>
        <v>0</v>
      </c>
      <c r="FA54" s="91">
        <f t="shared" si="28"/>
        <v>0</v>
      </c>
      <c r="FB54" s="89">
        <f t="shared" si="29"/>
        <v>0</v>
      </c>
      <c r="FC54" s="89">
        <f t="shared" si="30"/>
        <v>0</v>
      </c>
      <c r="FD54" s="89">
        <f t="shared" si="31"/>
        <v>0</v>
      </c>
      <c r="FE54" s="89">
        <f t="shared" si="32"/>
        <v>0</v>
      </c>
      <c r="FF54" s="89">
        <f t="shared" si="116"/>
        <v>0</v>
      </c>
      <c r="FG54" s="89">
        <f t="shared" si="33"/>
        <v>0</v>
      </c>
      <c r="FH54" s="89" t="str">
        <f t="shared" si="34"/>
        <v/>
      </c>
      <c r="FI54" s="89">
        <f t="shared" si="34"/>
        <v>0</v>
      </c>
      <c r="FJ54" s="94">
        <f t="shared" si="35"/>
        <v>0</v>
      </c>
      <c r="FK54" s="94">
        <f t="shared" si="36"/>
        <v>0</v>
      </c>
      <c r="FL54" s="90">
        <f t="shared" si="37"/>
        <v>0</v>
      </c>
      <c r="FM54" s="672"/>
    </row>
    <row r="55" spans="1:169" ht="21.75" customHeight="1">
      <c r="A55" s="13" t="str">
        <f t="shared" si="38"/>
        <v/>
      </c>
      <c r="B55" s="35">
        <v>47</v>
      </c>
      <c r="C55" s="333">
        <v>47</v>
      </c>
      <c r="D55" s="6" t="str">
        <f>IF(E55&gt;0,$G$4,"")</f>
        <v/>
      </c>
      <c r="E55" s="79"/>
      <c r="F55" s="432" t="str">
        <f t="shared" si="117"/>
        <v/>
      </c>
      <c r="G55" s="78" t="str">
        <f>IF(E55="","",'Data Paste From Shala Darpan'!L48)</f>
        <v/>
      </c>
      <c r="H55" s="79" t="str">
        <f>IF(E55="","",'Data Paste From Shala Darpan'!F48)</f>
        <v/>
      </c>
      <c r="I55" s="79" t="str">
        <f>IF(E55="","",'Data Paste From Shala Darpan'!H48)</f>
        <v/>
      </c>
      <c r="J55" s="79" t="str">
        <f>IF(E55="","",'Data Paste From Shala Darpan'!I48)</f>
        <v/>
      </c>
      <c r="K55" s="452" t="str">
        <f>IF(E55="","",'Data Paste From Shala Darpan'!K48)</f>
        <v/>
      </c>
      <c r="L55" s="213" t="str">
        <f t="shared" si="40"/>
        <v/>
      </c>
      <c r="M55" s="174"/>
      <c r="N55" s="175" t="str">
        <f t="shared" si="41"/>
        <v/>
      </c>
      <c r="O55" s="219" t="str">
        <f t="shared" si="42"/>
        <v/>
      </c>
      <c r="P55" s="688"/>
      <c r="Q55" s="137"/>
      <c r="R55" s="138"/>
      <c r="S55" s="138"/>
      <c r="T55" s="139"/>
      <c r="U55" s="138"/>
      <c r="V55" s="439" t="str">
        <f t="shared" si="43"/>
        <v/>
      </c>
      <c r="W55" s="138"/>
      <c r="X55" s="138"/>
      <c r="Y55" s="193"/>
      <c r="Z55" s="194"/>
      <c r="AA55" s="194"/>
      <c r="AB55" s="195"/>
      <c r="AC55" s="194"/>
      <c r="AD55" s="442" t="str">
        <f t="shared" si="44"/>
        <v/>
      </c>
      <c r="AE55" s="194"/>
      <c r="AF55" s="194"/>
      <c r="AG55" s="241"/>
      <c r="AH55" s="242"/>
      <c r="AI55" s="242"/>
      <c r="AJ55" s="243"/>
      <c r="AK55" s="242"/>
      <c r="AL55" s="409" t="str">
        <f t="shared" si="45"/>
        <v/>
      </c>
      <c r="AM55" s="242"/>
      <c r="AN55" s="242"/>
      <c r="AO55" s="143"/>
      <c r="AP55" s="144"/>
      <c r="AQ55" s="144"/>
      <c r="AR55" s="145"/>
      <c r="AS55" s="144"/>
      <c r="AT55" s="412" t="str">
        <f t="shared" si="46"/>
        <v/>
      </c>
      <c r="AU55" s="144"/>
      <c r="AV55" s="144"/>
      <c r="AW55" s="256"/>
      <c r="AX55" s="257"/>
      <c r="AY55" s="257"/>
      <c r="AZ55" s="258"/>
      <c r="BA55" s="257"/>
      <c r="BB55" s="415" t="str">
        <f t="shared" si="47"/>
        <v/>
      </c>
      <c r="BC55" s="257"/>
      <c r="BD55" s="257"/>
      <c r="BE55" s="294"/>
      <c r="BF55" s="295"/>
      <c r="BG55" s="295"/>
      <c r="BH55" s="296"/>
      <c r="BI55" s="295"/>
      <c r="BJ55" s="418" t="str">
        <f t="shared" si="48"/>
        <v/>
      </c>
      <c r="BK55" s="295"/>
      <c r="BL55" s="295"/>
      <c r="BM55" s="256"/>
      <c r="BN55" s="257"/>
      <c r="BO55" s="257"/>
      <c r="BP55" s="258"/>
      <c r="BQ55" s="257"/>
      <c r="BR55" s="415" t="str">
        <f t="shared" si="49"/>
        <v/>
      </c>
      <c r="BS55" s="257"/>
      <c r="BT55" s="257"/>
      <c r="BU55" s="265">
        <v>0</v>
      </c>
      <c r="BV55" s="266">
        <v>0</v>
      </c>
      <c r="BW55" s="273">
        <v>0</v>
      </c>
      <c r="BX55" s="274">
        <v>0</v>
      </c>
      <c r="BY55" s="281">
        <v>0</v>
      </c>
      <c r="BZ55" s="282">
        <v>0</v>
      </c>
      <c r="CA55" s="202">
        <v>0</v>
      </c>
      <c r="CB55" s="203">
        <v>0</v>
      </c>
      <c r="CC55" s="203">
        <v>0</v>
      </c>
      <c r="CD55" s="150">
        <v>0</v>
      </c>
      <c r="CE55" s="151">
        <v>0</v>
      </c>
      <c r="CF55" s="300">
        <v>0</v>
      </c>
      <c r="CG55" s="91">
        <f t="shared" si="50"/>
        <v>0</v>
      </c>
      <c r="CH55" s="89">
        <f t="shared" si="51"/>
        <v>0</v>
      </c>
      <c r="CI55" s="89">
        <f t="shared" si="52"/>
        <v>0</v>
      </c>
      <c r="CJ55" s="89">
        <f t="shared" si="53"/>
        <v>0</v>
      </c>
      <c r="CK55" s="89">
        <f t="shared" si="54"/>
        <v>0</v>
      </c>
      <c r="CL55" s="89">
        <f t="shared" si="55"/>
        <v>0</v>
      </c>
      <c r="CM55" s="89">
        <f t="shared" si="56"/>
        <v>0</v>
      </c>
      <c r="CN55" s="89" t="str">
        <f t="shared" si="57"/>
        <v/>
      </c>
      <c r="CO55" s="89">
        <f t="shared" si="57"/>
        <v>0</v>
      </c>
      <c r="CP55" s="94">
        <f t="shared" si="58"/>
        <v>0</v>
      </c>
      <c r="CQ55" s="94">
        <f t="shared" si="59"/>
        <v>0</v>
      </c>
      <c r="CR55" s="90">
        <f t="shared" si="60"/>
        <v>0</v>
      </c>
      <c r="CS55" s="91">
        <f t="shared" si="61"/>
        <v>0</v>
      </c>
      <c r="CT55" s="89">
        <f t="shared" si="62"/>
        <v>0</v>
      </c>
      <c r="CU55" s="89">
        <f t="shared" si="63"/>
        <v>0</v>
      </c>
      <c r="CV55" s="89">
        <f t="shared" si="64"/>
        <v>0</v>
      </c>
      <c r="CW55" s="89">
        <f t="shared" si="65"/>
        <v>0</v>
      </c>
      <c r="CX55" s="89">
        <f t="shared" si="66"/>
        <v>0</v>
      </c>
      <c r="CY55" s="89">
        <f t="shared" si="67"/>
        <v>0</v>
      </c>
      <c r="CZ55" s="89" t="str">
        <f t="shared" si="68"/>
        <v/>
      </c>
      <c r="DA55" s="89">
        <f t="shared" si="68"/>
        <v>0</v>
      </c>
      <c r="DB55" s="94">
        <f t="shared" si="69"/>
        <v>0</v>
      </c>
      <c r="DC55" s="94">
        <f t="shared" si="70"/>
        <v>0</v>
      </c>
      <c r="DD55" s="90">
        <f t="shared" si="71"/>
        <v>0</v>
      </c>
      <c r="DE55" s="91">
        <f t="shared" si="72"/>
        <v>0</v>
      </c>
      <c r="DF55" s="89">
        <f t="shared" si="73"/>
        <v>0</v>
      </c>
      <c r="DG55" s="89">
        <f t="shared" si="74"/>
        <v>0</v>
      </c>
      <c r="DH55" s="89">
        <f t="shared" si="75"/>
        <v>0</v>
      </c>
      <c r="DI55" s="89">
        <f t="shared" si="76"/>
        <v>0</v>
      </c>
      <c r="DJ55" s="89">
        <f t="shared" si="77"/>
        <v>0</v>
      </c>
      <c r="DK55" s="89">
        <f t="shared" si="78"/>
        <v>0</v>
      </c>
      <c r="DL55" s="89" t="str">
        <f t="shared" si="79"/>
        <v/>
      </c>
      <c r="DM55" s="89">
        <f t="shared" si="79"/>
        <v>0</v>
      </c>
      <c r="DN55" s="94">
        <f t="shared" si="80"/>
        <v>0</v>
      </c>
      <c r="DO55" s="94">
        <f t="shared" si="81"/>
        <v>0</v>
      </c>
      <c r="DP55" s="90">
        <f t="shared" si="82"/>
        <v>0</v>
      </c>
      <c r="DQ55" s="91">
        <f t="shared" si="83"/>
        <v>0</v>
      </c>
      <c r="DR55" s="91">
        <f t="shared" si="84"/>
        <v>0</v>
      </c>
      <c r="DS55" s="91">
        <f t="shared" si="85"/>
        <v>0</v>
      </c>
      <c r="DT55" s="91">
        <f t="shared" si="86"/>
        <v>0</v>
      </c>
      <c r="DU55" s="89">
        <f t="shared" si="87"/>
        <v>0</v>
      </c>
      <c r="DV55" s="89">
        <f t="shared" si="88"/>
        <v>0</v>
      </c>
      <c r="DW55" s="89">
        <f t="shared" si="89"/>
        <v>0</v>
      </c>
      <c r="DX55" s="89" t="str">
        <f t="shared" si="90"/>
        <v/>
      </c>
      <c r="DY55" s="89">
        <f t="shared" si="90"/>
        <v>0</v>
      </c>
      <c r="DZ55" s="89">
        <f t="shared" si="91"/>
        <v>0</v>
      </c>
      <c r="EA55" s="94">
        <f t="shared" si="92"/>
        <v>0</v>
      </c>
      <c r="EB55" s="90">
        <f t="shared" si="93"/>
        <v>0</v>
      </c>
      <c r="EC55" s="337">
        <f t="shared" si="94"/>
        <v>0</v>
      </c>
      <c r="ED55" s="338">
        <f t="shared" si="95"/>
        <v>0</v>
      </c>
      <c r="EE55" s="338">
        <f t="shared" si="96"/>
        <v>0</v>
      </c>
      <c r="EF55" s="338">
        <f t="shared" si="97"/>
        <v>0</v>
      </c>
      <c r="EG55" s="89">
        <f t="shared" si="98"/>
        <v>0</v>
      </c>
      <c r="EH55" s="89">
        <f t="shared" si="99"/>
        <v>0</v>
      </c>
      <c r="EI55" s="338">
        <f t="shared" si="100"/>
        <v>0</v>
      </c>
      <c r="EJ55" s="338" t="str">
        <f t="shared" si="101"/>
        <v/>
      </c>
      <c r="EK55" s="338">
        <f t="shared" si="101"/>
        <v>0</v>
      </c>
      <c r="EL55" s="338">
        <f t="shared" si="102"/>
        <v>0</v>
      </c>
      <c r="EM55" s="94">
        <f t="shared" si="103"/>
        <v>0</v>
      </c>
      <c r="EN55" s="90">
        <f t="shared" si="104"/>
        <v>0</v>
      </c>
      <c r="EO55" s="91">
        <f t="shared" si="105"/>
        <v>0</v>
      </c>
      <c r="EP55" s="89">
        <f t="shared" si="106"/>
        <v>0</v>
      </c>
      <c r="EQ55" s="89">
        <f t="shared" si="107"/>
        <v>0</v>
      </c>
      <c r="ER55" s="89">
        <f t="shared" si="108"/>
        <v>0</v>
      </c>
      <c r="ES55" s="89">
        <f t="shared" si="109"/>
        <v>0</v>
      </c>
      <c r="ET55" s="89">
        <f t="shared" si="110"/>
        <v>0</v>
      </c>
      <c r="EU55" s="89">
        <f t="shared" si="111"/>
        <v>0</v>
      </c>
      <c r="EV55" s="89" t="str">
        <f t="shared" si="112"/>
        <v/>
      </c>
      <c r="EW55" s="89">
        <f t="shared" si="112"/>
        <v>0</v>
      </c>
      <c r="EX55" s="94">
        <f t="shared" si="113"/>
        <v>0</v>
      </c>
      <c r="EY55" s="94">
        <f t="shared" si="114"/>
        <v>0</v>
      </c>
      <c r="EZ55" s="90">
        <f t="shared" si="115"/>
        <v>0</v>
      </c>
      <c r="FA55" s="91">
        <f t="shared" si="28"/>
        <v>0</v>
      </c>
      <c r="FB55" s="89">
        <f t="shared" si="29"/>
        <v>0</v>
      </c>
      <c r="FC55" s="89">
        <f t="shared" si="30"/>
        <v>0</v>
      </c>
      <c r="FD55" s="89">
        <f t="shared" si="31"/>
        <v>0</v>
      </c>
      <c r="FE55" s="89">
        <f t="shared" si="32"/>
        <v>0</v>
      </c>
      <c r="FF55" s="89">
        <f t="shared" si="116"/>
        <v>0</v>
      </c>
      <c r="FG55" s="89">
        <f t="shared" si="33"/>
        <v>0</v>
      </c>
      <c r="FH55" s="89" t="str">
        <f t="shared" si="34"/>
        <v/>
      </c>
      <c r="FI55" s="89">
        <f t="shared" si="34"/>
        <v>0</v>
      </c>
      <c r="FJ55" s="94">
        <f t="shared" si="35"/>
        <v>0</v>
      </c>
      <c r="FK55" s="94">
        <f t="shared" si="36"/>
        <v>0</v>
      </c>
      <c r="FL55" s="90">
        <f t="shared" si="37"/>
        <v>0</v>
      </c>
      <c r="FM55" s="672"/>
    </row>
    <row r="56" spans="1:169" ht="21.75" customHeight="1">
      <c r="A56" s="13" t="str">
        <f t="shared" si="38"/>
        <v/>
      </c>
      <c r="B56" s="35">
        <v>48</v>
      </c>
      <c r="C56" s="334">
        <v>48</v>
      </c>
      <c r="D56" s="6" t="str">
        <f t="shared" ref="D56:D119" si="118">IF(E56&gt;0,$G$4,"")</f>
        <v/>
      </c>
      <c r="E56" s="79"/>
      <c r="F56" s="432" t="str">
        <f t="shared" si="117"/>
        <v/>
      </c>
      <c r="G56" s="78" t="str">
        <f>IF(E56="","",'Data Paste From Shala Darpan'!L49)</f>
        <v/>
      </c>
      <c r="H56" s="79" t="str">
        <f>IF(E56="","",'Data Paste From Shala Darpan'!F49)</f>
        <v/>
      </c>
      <c r="I56" s="79" t="str">
        <f>IF(E56="","",'Data Paste From Shala Darpan'!H49)</f>
        <v/>
      </c>
      <c r="J56" s="79" t="str">
        <f>IF(E56="","",'Data Paste From Shala Darpan'!I49)</f>
        <v/>
      </c>
      <c r="K56" s="452" t="str">
        <f>IF(E56="","",'Data Paste From Shala Darpan'!K49)</f>
        <v/>
      </c>
      <c r="L56" s="213" t="str">
        <f t="shared" si="40"/>
        <v/>
      </c>
      <c r="M56" s="174"/>
      <c r="N56" s="175" t="str">
        <f t="shared" si="41"/>
        <v/>
      </c>
      <c r="O56" s="219" t="str">
        <f t="shared" si="42"/>
        <v/>
      </c>
      <c r="P56" s="688"/>
      <c r="Q56" s="137"/>
      <c r="R56" s="138"/>
      <c r="S56" s="138"/>
      <c r="T56" s="139"/>
      <c r="U56" s="138"/>
      <c r="V56" s="439" t="str">
        <f t="shared" si="43"/>
        <v/>
      </c>
      <c r="W56" s="138"/>
      <c r="X56" s="138"/>
      <c r="Y56" s="193"/>
      <c r="Z56" s="194"/>
      <c r="AA56" s="194"/>
      <c r="AB56" s="195"/>
      <c r="AC56" s="194"/>
      <c r="AD56" s="442" t="str">
        <f t="shared" si="44"/>
        <v/>
      </c>
      <c r="AE56" s="194"/>
      <c r="AF56" s="194"/>
      <c r="AG56" s="241"/>
      <c r="AH56" s="242"/>
      <c r="AI56" s="242"/>
      <c r="AJ56" s="243"/>
      <c r="AK56" s="242"/>
      <c r="AL56" s="409" t="str">
        <f t="shared" si="45"/>
        <v/>
      </c>
      <c r="AM56" s="242"/>
      <c r="AN56" s="242"/>
      <c r="AO56" s="143"/>
      <c r="AP56" s="144"/>
      <c r="AQ56" s="144"/>
      <c r="AR56" s="145"/>
      <c r="AS56" s="144"/>
      <c r="AT56" s="412" t="str">
        <f t="shared" si="46"/>
        <v/>
      </c>
      <c r="AU56" s="144"/>
      <c r="AV56" s="144"/>
      <c r="AW56" s="256"/>
      <c r="AX56" s="257"/>
      <c r="AY56" s="257"/>
      <c r="AZ56" s="258"/>
      <c r="BA56" s="257"/>
      <c r="BB56" s="415" t="str">
        <f t="shared" si="47"/>
        <v/>
      </c>
      <c r="BC56" s="257"/>
      <c r="BD56" s="257"/>
      <c r="BE56" s="294"/>
      <c r="BF56" s="295"/>
      <c r="BG56" s="295"/>
      <c r="BH56" s="296"/>
      <c r="BI56" s="295"/>
      <c r="BJ56" s="418" t="str">
        <f t="shared" si="48"/>
        <v/>
      </c>
      <c r="BK56" s="295"/>
      <c r="BL56" s="295"/>
      <c r="BM56" s="256"/>
      <c r="BN56" s="257"/>
      <c r="BO56" s="257"/>
      <c r="BP56" s="258"/>
      <c r="BQ56" s="257"/>
      <c r="BR56" s="415" t="str">
        <f t="shared" si="49"/>
        <v/>
      </c>
      <c r="BS56" s="257"/>
      <c r="BT56" s="257"/>
      <c r="BU56" s="265">
        <v>0</v>
      </c>
      <c r="BV56" s="266">
        <v>0</v>
      </c>
      <c r="BW56" s="273">
        <v>0</v>
      </c>
      <c r="BX56" s="274">
        <v>0</v>
      </c>
      <c r="BY56" s="281">
        <v>0</v>
      </c>
      <c r="BZ56" s="282">
        <v>0</v>
      </c>
      <c r="CA56" s="202">
        <v>0</v>
      </c>
      <c r="CB56" s="203">
        <v>0</v>
      </c>
      <c r="CC56" s="203">
        <v>0</v>
      </c>
      <c r="CD56" s="150">
        <v>0</v>
      </c>
      <c r="CE56" s="151">
        <v>0</v>
      </c>
      <c r="CF56" s="300">
        <v>0</v>
      </c>
      <c r="CG56" s="91">
        <f t="shared" si="50"/>
        <v>0</v>
      </c>
      <c r="CH56" s="89">
        <f t="shared" si="51"/>
        <v>0</v>
      </c>
      <c r="CI56" s="89">
        <f t="shared" si="52"/>
        <v>0</v>
      </c>
      <c r="CJ56" s="89">
        <f t="shared" si="53"/>
        <v>0</v>
      </c>
      <c r="CK56" s="89">
        <f t="shared" si="54"/>
        <v>0</v>
      </c>
      <c r="CL56" s="89">
        <f t="shared" si="55"/>
        <v>0</v>
      </c>
      <c r="CM56" s="89">
        <f t="shared" si="56"/>
        <v>0</v>
      </c>
      <c r="CN56" s="89" t="str">
        <f t="shared" si="57"/>
        <v/>
      </c>
      <c r="CO56" s="89">
        <f t="shared" si="57"/>
        <v>0</v>
      </c>
      <c r="CP56" s="94">
        <f t="shared" si="58"/>
        <v>0</v>
      </c>
      <c r="CQ56" s="94">
        <f t="shared" si="59"/>
        <v>0</v>
      </c>
      <c r="CR56" s="90">
        <f t="shared" si="60"/>
        <v>0</v>
      </c>
      <c r="CS56" s="91">
        <f t="shared" si="61"/>
        <v>0</v>
      </c>
      <c r="CT56" s="89">
        <f t="shared" si="62"/>
        <v>0</v>
      </c>
      <c r="CU56" s="89">
        <f t="shared" si="63"/>
        <v>0</v>
      </c>
      <c r="CV56" s="89">
        <f t="shared" si="64"/>
        <v>0</v>
      </c>
      <c r="CW56" s="89">
        <f t="shared" si="65"/>
        <v>0</v>
      </c>
      <c r="CX56" s="89">
        <f t="shared" si="66"/>
        <v>0</v>
      </c>
      <c r="CY56" s="89">
        <f t="shared" si="67"/>
        <v>0</v>
      </c>
      <c r="CZ56" s="89" t="str">
        <f t="shared" si="68"/>
        <v/>
      </c>
      <c r="DA56" s="89">
        <f t="shared" si="68"/>
        <v>0</v>
      </c>
      <c r="DB56" s="94">
        <f t="shared" si="69"/>
        <v>0</v>
      </c>
      <c r="DC56" s="94">
        <f t="shared" si="70"/>
        <v>0</v>
      </c>
      <c r="DD56" s="90">
        <f t="shared" si="71"/>
        <v>0</v>
      </c>
      <c r="DE56" s="91">
        <f t="shared" si="72"/>
        <v>0</v>
      </c>
      <c r="DF56" s="89">
        <f t="shared" si="73"/>
        <v>0</v>
      </c>
      <c r="DG56" s="89">
        <f t="shared" si="74"/>
        <v>0</v>
      </c>
      <c r="DH56" s="89">
        <f t="shared" si="75"/>
        <v>0</v>
      </c>
      <c r="DI56" s="89">
        <f t="shared" si="76"/>
        <v>0</v>
      </c>
      <c r="DJ56" s="89">
        <f t="shared" si="77"/>
        <v>0</v>
      </c>
      <c r="DK56" s="89">
        <f t="shared" si="78"/>
        <v>0</v>
      </c>
      <c r="DL56" s="89" t="str">
        <f t="shared" si="79"/>
        <v/>
      </c>
      <c r="DM56" s="89">
        <f t="shared" si="79"/>
        <v>0</v>
      </c>
      <c r="DN56" s="94">
        <f t="shared" si="80"/>
        <v>0</v>
      </c>
      <c r="DO56" s="94">
        <f t="shared" si="81"/>
        <v>0</v>
      </c>
      <c r="DP56" s="90">
        <f t="shared" si="82"/>
        <v>0</v>
      </c>
      <c r="DQ56" s="91">
        <f t="shared" si="83"/>
        <v>0</v>
      </c>
      <c r="DR56" s="91">
        <f t="shared" si="84"/>
        <v>0</v>
      </c>
      <c r="DS56" s="91">
        <f t="shared" si="85"/>
        <v>0</v>
      </c>
      <c r="DT56" s="91">
        <f t="shared" si="86"/>
        <v>0</v>
      </c>
      <c r="DU56" s="89">
        <f t="shared" si="87"/>
        <v>0</v>
      </c>
      <c r="DV56" s="89">
        <f t="shared" si="88"/>
        <v>0</v>
      </c>
      <c r="DW56" s="89">
        <f t="shared" si="89"/>
        <v>0</v>
      </c>
      <c r="DX56" s="89" t="str">
        <f t="shared" si="90"/>
        <v/>
      </c>
      <c r="DY56" s="89">
        <f t="shared" si="90"/>
        <v>0</v>
      </c>
      <c r="DZ56" s="89">
        <f t="shared" si="91"/>
        <v>0</v>
      </c>
      <c r="EA56" s="94">
        <f t="shared" si="92"/>
        <v>0</v>
      </c>
      <c r="EB56" s="90">
        <f t="shared" si="93"/>
        <v>0</v>
      </c>
      <c r="EC56" s="337">
        <f t="shared" si="94"/>
        <v>0</v>
      </c>
      <c r="ED56" s="338">
        <f t="shared" si="95"/>
        <v>0</v>
      </c>
      <c r="EE56" s="338">
        <f t="shared" si="96"/>
        <v>0</v>
      </c>
      <c r="EF56" s="338">
        <f t="shared" si="97"/>
        <v>0</v>
      </c>
      <c r="EG56" s="89">
        <f t="shared" si="98"/>
        <v>0</v>
      </c>
      <c r="EH56" s="89">
        <f t="shared" si="99"/>
        <v>0</v>
      </c>
      <c r="EI56" s="338">
        <f t="shared" si="100"/>
        <v>0</v>
      </c>
      <c r="EJ56" s="338" t="str">
        <f t="shared" si="101"/>
        <v/>
      </c>
      <c r="EK56" s="338">
        <f t="shared" si="101"/>
        <v>0</v>
      </c>
      <c r="EL56" s="338">
        <f t="shared" si="102"/>
        <v>0</v>
      </c>
      <c r="EM56" s="94">
        <f t="shared" si="103"/>
        <v>0</v>
      </c>
      <c r="EN56" s="90">
        <f t="shared" si="104"/>
        <v>0</v>
      </c>
      <c r="EO56" s="91">
        <f t="shared" si="105"/>
        <v>0</v>
      </c>
      <c r="EP56" s="89">
        <f t="shared" si="106"/>
        <v>0</v>
      </c>
      <c r="EQ56" s="89">
        <f t="shared" si="107"/>
        <v>0</v>
      </c>
      <c r="ER56" s="89">
        <f t="shared" si="108"/>
        <v>0</v>
      </c>
      <c r="ES56" s="89">
        <f t="shared" si="109"/>
        <v>0</v>
      </c>
      <c r="ET56" s="89">
        <f t="shared" si="110"/>
        <v>0</v>
      </c>
      <c r="EU56" s="89">
        <f t="shared" si="111"/>
        <v>0</v>
      </c>
      <c r="EV56" s="89" t="str">
        <f t="shared" si="112"/>
        <v/>
      </c>
      <c r="EW56" s="89">
        <f t="shared" si="112"/>
        <v>0</v>
      </c>
      <c r="EX56" s="94">
        <f t="shared" si="113"/>
        <v>0</v>
      </c>
      <c r="EY56" s="94">
        <f t="shared" si="114"/>
        <v>0</v>
      </c>
      <c r="EZ56" s="90">
        <f t="shared" si="115"/>
        <v>0</v>
      </c>
      <c r="FA56" s="91">
        <f t="shared" si="28"/>
        <v>0</v>
      </c>
      <c r="FB56" s="89">
        <f t="shared" si="29"/>
        <v>0</v>
      </c>
      <c r="FC56" s="89">
        <f t="shared" si="30"/>
        <v>0</v>
      </c>
      <c r="FD56" s="89">
        <f t="shared" si="31"/>
        <v>0</v>
      </c>
      <c r="FE56" s="89">
        <f t="shared" si="32"/>
        <v>0</v>
      </c>
      <c r="FF56" s="89">
        <f t="shared" si="116"/>
        <v>0</v>
      </c>
      <c r="FG56" s="89">
        <f t="shared" si="33"/>
        <v>0</v>
      </c>
      <c r="FH56" s="89" t="str">
        <f t="shared" si="34"/>
        <v/>
      </c>
      <c r="FI56" s="89">
        <f t="shared" si="34"/>
        <v>0</v>
      </c>
      <c r="FJ56" s="94">
        <f t="shared" si="35"/>
        <v>0</v>
      </c>
      <c r="FK56" s="94">
        <f t="shared" si="36"/>
        <v>0</v>
      </c>
      <c r="FL56" s="90">
        <f t="shared" si="37"/>
        <v>0</v>
      </c>
      <c r="FM56" s="672"/>
    </row>
    <row r="57" spans="1:169" ht="21.75" customHeight="1">
      <c r="A57" s="13" t="str">
        <f t="shared" si="38"/>
        <v/>
      </c>
      <c r="B57" s="35">
        <v>49</v>
      </c>
      <c r="C57" s="333">
        <v>49</v>
      </c>
      <c r="D57" s="6" t="str">
        <f t="shared" si="118"/>
        <v/>
      </c>
      <c r="E57" s="79"/>
      <c r="F57" s="432" t="str">
        <f t="shared" si="117"/>
        <v/>
      </c>
      <c r="G57" s="78" t="str">
        <f>IF(E57="","",'Data Paste From Shala Darpan'!L50)</f>
        <v/>
      </c>
      <c r="H57" s="79" t="str">
        <f>IF(E57="","",'Data Paste From Shala Darpan'!F50)</f>
        <v/>
      </c>
      <c r="I57" s="79" t="str">
        <f>IF(E57="","",'Data Paste From Shala Darpan'!H50)</f>
        <v/>
      </c>
      <c r="J57" s="79" t="str">
        <f>IF(E57="","",'Data Paste From Shala Darpan'!I50)</f>
        <v/>
      </c>
      <c r="K57" s="452" t="str">
        <f>IF(E57="","",'Data Paste From Shala Darpan'!K50)</f>
        <v/>
      </c>
      <c r="L57" s="213" t="str">
        <f t="shared" si="40"/>
        <v/>
      </c>
      <c r="M57" s="174"/>
      <c r="N57" s="175" t="str">
        <f t="shared" si="41"/>
        <v/>
      </c>
      <c r="O57" s="219" t="str">
        <f t="shared" si="42"/>
        <v/>
      </c>
      <c r="P57" s="688"/>
      <c r="Q57" s="137"/>
      <c r="R57" s="138"/>
      <c r="S57" s="138"/>
      <c r="T57" s="139"/>
      <c r="U57" s="138"/>
      <c r="V57" s="439" t="str">
        <f t="shared" si="43"/>
        <v/>
      </c>
      <c r="W57" s="138"/>
      <c r="X57" s="138"/>
      <c r="Y57" s="193"/>
      <c r="Z57" s="194"/>
      <c r="AA57" s="194"/>
      <c r="AB57" s="195"/>
      <c r="AC57" s="194"/>
      <c r="AD57" s="442" t="str">
        <f t="shared" si="44"/>
        <v/>
      </c>
      <c r="AE57" s="194"/>
      <c r="AF57" s="194"/>
      <c r="AG57" s="241"/>
      <c r="AH57" s="242"/>
      <c r="AI57" s="242"/>
      <c r="AJ57" s="243"/>
      <c r="AK57" s="242"/>
      <c r="AL57" s="409" t="str">
        <f t="shared" si="45"/>
        <v/>
      </c>
      <c r="AM57" s="242"/>
      <c r="AN57" s="242"/>
      <c r="AO57" s="143"/>
      <c r="AP57" s="144"/>
      <c r="AQ57" s="144"/>
      <c r="AR57" s="145"/>
      <c r="AS57" s="144"/>
      <c r="AT57" s="412" t="str">
        <f t="shared" si="46"/>
        <v/>
      </c>
      <c r="AU57" s="144"/>
      <c r="AV57" s="144"/>
      <c r="AW57" s="256"/>
      <c r="AX57" s="257"/>
      <c r="AY57" s="257"/>
      <c r="AZ57" s="258"/>
      <c r="BA57" s="257"/>
      <c r="BB57" s="415" t="str">
        <f t="shared" si="47"/>
        <v/>
      </c>
      <c r="BC57" s="257"/>
      <c r="BD57" s="257"/>
      <c r="BE57" s="294"/>
      <c r="BF57" s="295"/>
      <c r="BG57" s="295"/>
      <c r="BH57" s="296"/>
      <c r="BI57" s="295"/>
      <c r="BJ57" s="418" t="str">
        <f t="shared" si="48"/>
        <v/>
      </c>
      <c r="BK57" s="295"/>
      <c r="BL57" s="295"/>
      <c r="BM57" s="256"/>
      <c r="BN57" s="257"/>
      <c r="BO57" s="257"/>
      <c r="BP57" s="258"/>
      <c r="BQ57" s="257"/>
      <c r="BR57" s="415" t="str">
        <f t="shared" si="49"/>
        <v/>
      </c>
      <c r="BS57" s="257"/>
      <c r="BT57" s="257"/>
      <c r="BU57" s="265">
        <v>0</v>
      </c>
      <c r="BV57" s="266">
        <v>0</v>
      </c>
      <c r="BW57" s="273">
        <v>0</v>
      </c>
      <c r="BX57" s="274">
        <v>0</v>
      </c>
      <c r="BY57" s="281">
        <v>0</v>
      </c>
      <c r="BZ57" s="282">
        <v>0</v>
      </c>
      <c r="CA57" s="202">
        <v>0</v>
      </c>
      <c r="CB57" s="203">
        <v>0</v>
      </c>
      <c r="CC57" s="203">
        <v>0</v>
      </c>
      <c r="CD57" s="150">
        <v>0</v>
      </c>
      <c r="CE57" s="151">
        <v>0</v>
      </c>
      <c r="CF57" s="300">
        <v>0</v>
      </c>
      <c r="CG57" s="91">
        <f t="shared" si="50"/>
        <v>0</v>
      </c>
      <c r="CH57" s="89">
        <f t="shared" si="51"/>
        <v>0</v>
      </c>
      <c r="CI57" s="89">
        <f t="shared" si="52"/>
        <v>0</v>
      </c>
      <c r="CJ57" s="89">
        <f t="shared" si="53"/>
        <v>0</v>
      </c>
      <c r="CK57" s="89">
        <f t="shared" si="54"/>
        <v>0</v>
      </c>
      <c r="CL57" s="89">
        <f t="shared" si="55"/>
        <v>0</v>
      </c>
      <c r="CM57" s="89">
        <f t="shared" si="56"/>
        <v>0</v>
      </c>
      <c r="CN57" s="89" t="str">
        <f t="shared" si="57"/>
        <v/>
      </c>
      <c r="CO57" s="89">
        <f t="shared" si="57"/>
        <v>0</v>
      </c>
      <c r="CP57" s="94">
        <f t="shared" si="58"/>
        <v>0</v>
      </c>
      <c r="CQ57" s="94">
        <f t="shared" si="59"/>
        <v>0</v>
      </c>
      <c r="CR57" s="90">
        <f t="shared" si="60"/>
        <v>0</v>
      </c>
      <c r="CS57" s="91">
        <f t="shared" si="61"/>
        <v>0</v>
      </c>
      <c r="CT57" s="89">
        <f t="shared" si="62"/>
        <v>0</v>
      </c>
      <c r="CU57" s="89">
        <f t="shared" si="63"/>
        <v>0</v>
      </c>
      <c r="CV57" s="89">
        <f t="shared" si="64"/>
        <v>0</v>
      </c>
      <c r="CW57" s="89">
        <f t="shared" si="65"/>
        <v>0</v>
      </c>
      <c r="CX57" s="89">
        <f t="shared" si="66"/>
        <v>0</v>
      </c>
      <c r="CY57" s="89">
        <f t="shared" si="67"/>
        <v>0</v>
      </c>
      <c r="CZ57" s="89" t="str">
        <f t="shared" si="68"/>
        <v/>
      </c>
      <c r="DA57" s="89">
        <f t="shared" si="68"/>
        <v>0</v>
      </c>
      <c r="DB57" s="94">
        <f t="shared" si="69"/>
        <v>0</v>
      </c>
      <c r="DC57" s="94">
        <f t="shared" si="70"/>
        <v>0</v>
      </c>
      <c r="DD57" s="90">
        <f t="shared" si="71"/>
        <v>0</v>
      </c>
      <c r="DE57" s="91">
        <f t="shared" si="72"/>
        <v>0</v>
      </c>
      <c r="DF57" s="89">
        <f t="shared" si="73"/>
        <v>0</v>
      </c>
      <c r="DG57" s="89">
        <f t="shared" si="74"/>
        <v>0</v>
      </c>
      <c r="DH57" s="89">
        <f t="shared" si="75"/>
        <v>0</v>
      </c>
      <c r="DI57" s="89">
        <f t="shared" si="76"/>
        <v>0</v>
      </c>
      <c r="DJ57" s="89">
        <f t="shared" si="77"/>
        <v>0</v>
      </c>
      <c r="DK57" s="89">
        <f t="shared" si="78"/>
        <v>0</v>
      </c>
      <c r="DL57" s="89" t="str">
        <f t="shared" si="79"/>
        <v/>
      </c>
      <c r="DM57" s="89">
        <f t="shared" si="79"/>
        <v>0</v>
      </c>
      <c r="DN57" s="94">
        <f t="shared" si="80"/>
        <v>0</v>
      </c>
      <c r="DO57" s="94">
        <f t="shared" si="81"/>
        <v>0</v>
      </c>
      <c r="DP57" s="90">
        <f t="shared" si="82"/>
        <v>0</v>
      </c>
      <c r="DQ57" s="91">
        <f t="shared" si="83"/>
        <v>0</v>
      </c>
      <c r="DR57" s="91">
        <f t="shared" si="84"/>
        <v>0</v>
      </c>
      <c r="DS57" s="91">
        <f t="shared" si="85"/>
        <v>0</v>
      </c>
      <c r="DT57" s="91">
        <f t="shared" si="86"/>
        <v>0</v>
      </c>
      <c r="DU57" s="89">
        <f t="shared" si="87"/>
        <v>0</v>
      </c>
      <c r="DV57" s="89">
        <f t="shared" si="88"/>
        <v>0</v>
      </c>
      <c r="DW57" s="89">
        <f t="shared" si="89"/>
        <v>0</v>
      </c>
      <c r="DX57" s="89" t="str">
        <f t="shared" si="90"/>
        <v/>
      </c>
      <c r="DY57" s="89">
        <f t="shared" si="90"/>
        <v>0</v>
      </c>
      <c r="DZ57" s="89">
        <f t="shared" si="91"/>
        <v>0</v>
      </c>
      <c r="EA57" s="94">
        <f t="shared" si="92"/>
        <v>0</v>
      </c>
      <c r="EB57" s="90">
        <f t="shared" si="93"/>
        <v>0</v>
      </c>
      <c r="EC57" s="337">
        <f t="shared" si="94"/>
        <v>0</v>
      </c>
      <c r="ED57" s="338">
        <f t="shared" si="95"/>
        <v>0</v>
      </c>
      <c r="EE57" s="338">
        <f t="shared" si="96"/>
        <v>0</v>
      </c>
      <c r="EF57" s="338">
        <f t="shared" si="97"/>
        <v>0</v>
      </c>
      <c r="EG57" s="89">
        <f t="shared" si="98"/>
        <v>0</v>
      </c>
      <c r="EH57" s="89">
        <f t="shared" si="99"/>
        <v>0</v>
      </c>
      <c r="EI57" s="338">
        <f t="shared" si="100"/>
        <v>0</v>
      </c>
      <c r="EJ57" s="338" t="str">
        <f t="shared" si="101"/>
        <v/>
      </c>
      <c r="EK57" s="338">
        <f t="shared" si="101"/>
        <v>0</v>
      </c>
      <c r="EL57" s="338">
        <f t="shared" si="102"/>
        <v>0</v>
      </c>
      <c r="EM57" s="94">
        <f t="shared" si="103"/>
        <v>0</v>
      </c>
      <c r="EN57" s="90">
        <f t="shared" si="104"/>
        <v>0</v>
      </c>
      <c r="EO57" s="91">
        <f t="shared" si="105"/>
        <v>0</v>
      </c>
      <c r="EP57" s="89">
        <f t="shared" si="106"/>
        <v>0</v>
      </c>
      <c r="EQ57" s="89">
        <f t="shared" si="107"/>
        <v>0</v>
      </c>
      <c r="ER57" s="89">
        <f t="shared" si="108"/>
        <v>0</v>
      </c>
      <c r="ES57" s="89">
        <f t="shared" si="109"/>
        <v>0</v>
      </c>
      <c r="ET57" s="89">
        <f t="shared" si="110"/>
        <v>0</v>
      </c>
      <c r="EU57" s="89">
        <f t="shared" si="111"/>
        <v>0</v>
      </c>
      <c r="EV57" s="89" t="str">
        <f t="shared" si="112"/>
        <v/>
      </c>
      <c r="EW57" s="89">
        <f t="shared" si="112"/>
        <v>0</v>
      </c>
      <c r="EX57" s="94">
        <f t="shared" si="113"/>
        <v>0</v>
      </c>
      <c r="EY57" s="94">
        <f t="shared" si="114"/>
        <v>0</v>
      </c>
      <c r="EZ57" s="90">
        <f t="shared" si="115"/>
        <v>0</v>
      </c>
      <c r="FA57" s="91">
        <f t="shared" si="28"/>
        <v>0</v>
      </c>
      <c r="FB57" s="89">
        <f t="shared" si="29"/>
        <v>0</v>
      </c>
      <c r="FC57" s="89">
        <f t="shared" si="30"/>
        <v>0</v>
      </c>
      <c r="FD57" s="89">
        <f t="shared" si="31"/>
        <v>0</v>
      </c>
      <c r="FE57" s="89">
        <f t="shared" si="32"/>
        <v>0</v>
      </c>
      <c r="FF57" s="89">
        <f t="shared" si="116"/>
        <v>0</v>
      </c>
      <c r="FG57" s="89">
        <f t="shared" si="33"/>
        <v>0</v>
      </c>
      <c r="FH57" s="89" t="str">
        <f t="shared" si="34"/>
        <v/>
      </c>
      <c r="FI57" s="89">
        <f t="shared" si="34"/>
        <v>0</v>
      </c>
      <c r="FJ57" s="94">
        <f t="shared" si="35"/>
        <v>0</v>
      </c>
      <c r="FK57" s="94">
        <f t="shared" si="36"/>
        <v>0</v>
      </c>
      <c r="FL57" s="90">
        <f t="shared" si="37"/>
        <v>0</v>
      </c>
      <c r="FM57" s="672"/>
    </row>
    <row r="58" spans="1:169" ht="21.75" customHeight="1">
      <c r="A58" s="13" t="str">
        <f t="shared" si="38"/>
        <v/>
      </c>
      <c r="B58" s="35">
        <v>50</v>
      </c>
      <c r="C58" s="334">
        <v>50</v>
      </c>
      <c r="D58" s="6" t="str">
        <f t="shared" si="118"/>
        <v/>
      </c>
      <c r="E58" s="79"/>
      <c r="F58" s="432" t="str">
        <f t="shared" si="117"/>
        <v/>
      </c>
      <c r="G58" s="78" t="str">
        <f>IF(E58="","",'Data Paste From Shala Darpan'!L51)</f>
        <v/>
      </c>
      <c r="H58" s="79" t="str">
        <f>IF(E58="","",'Data Paste From Shala Darpan'!F51)</f>
        <v/>
      </c>
      <c r="I58" s="79" t="str">
        <f>IF(E58="","",'Data Paste From Shala Darpan'!H51)</f>
        <v/>
      </c>
      <c r="J58" s="79" t="str">
        <f>IF(E58="","",'Data Paste From Shala Darpan'!I51)</f>
        <v/>
      </c>
      <c r="K58" s="452" t="str">
        <f>IF(E58="","",'Data Paste From Shala Darpan'!K51)</f>
        <v/>
      </c>
      <c r="L58" s="213" t="str">
        <f t="shared" si="40"/>
        <v/>
      </c>
      <c r="M58" s="174"/>
      <c r="N58" s="175" t="str">
        <f t="shared" si="41"/>
        <v/>
      </c>
      <c r="O58" s="219" t="str">
        <f t="shared" si="42"/>
        <v/>
      </c>
      <c r="P58" s="688"/>
      <c r="Q58" s="137"/>
      <c r="R58" s="138"/>
      <c r="S58" s="138"/>
      <c r="T58" s="139"/>
      <c r="U58" s="138"/>
      <c r="V58" s="439" t="str">
        <f t="shared" si="43"/>
        <v/>
      </c>
      <c r="W58" s="138"/>
      <c r="X58" s="138"/>
      <c r="Y58" s="193"/>
      <c r="Z58" s="194"/>
      <c r="AA58" s="194"/>
      <c r="AB58" s="195"/>
      <c r="AC58" s="194"/>
      <c r="AD58" s="442" t="str">
        <f t="shared" si="44"/>
        <v/>
      </c>
      <c r="AE58" s="194"/>
      <c r="AF58" s="194"/>
      <c r="AG58" s="241"/>
      <c r="AH58" s="242"/>
      <c r="AI58" s="242"/>
      <c r="AJ58" s="243"/>
      <c r="AK58" s="242"/>
      <c r="AL58" s="409" t="str">
        <f t="shared" si="45"/>
        <v/>
      </c>
      <c r="AM58" s="242"/>
      <c r="AN58" s="242"/>
      <c r="AO58" s="143"/>
      <c r="AP58" s="144"/>
      <c r="AQ58" s="144"/>
      <c r="AR58" s="145"/>
      <c r="AS58" s="144"/>
      <c r="AT58" s="412" t="str">
        <f t="shared" si="46"/>
        <v/>
      </c>
      <c r="AU58" s="144"/>
      <c r="AV58" s="144"/>
      <c r="AW58" s="256"/>
      <c r="AX58" s="257"/>
      <c r="AY58" s="257"/>
      <c r="AZ58" s="258"/>
      <c r="BA58" s="257"/>
      <c r="BB58" s="415" t="str">
        <f t="shared" si="47"/>
        <v/>
      </c>
      <c r="BC58" s="257"/>
      <c r="BD58" s="257"/>
      <c r="BE58" s="294"/>
      <c r="BF58" s="295"/>
      <c r="BG58" s="295"/>
      <c r="BH58" s="296"/>
      <c r="BI58" s="295"/>
      <c r="BJ58" s="418" t="str">
        <f t="shared" si="48"/>
        <v/>
      </c>
      <c r="BK58" s="295"/>
      <c r="BL58" s="295"/>
      <c r="BM58" s="256"/>
      <c r="BN58" s="257"/>
      <c r="BO58" s="257"/>
      <c r="BP58" s="258"/>
      <c r="BQ58" s="257"/>
      <c r="BR58" s="415" t="str">
        <f t="shared" si="49"/>
        <v/>
      </c>
      <c r="BS58" s="257"/>
      <c r="BT58" s="257"/>
      <c r="BU58" s="265">
        <v>0</v>
      </c>
      <c r="BV58" s="266">
        <v>0</v>
      </c>
      <c r="BW58" s="273">
        <v>0</v>
      </c>
      <c r="BX58" s="274">
        <v>0</v>
      </c>
      <c r="BY58" s="281">
        <v>0</v>
      </c>
      <c r="BZ58" s="282">
        <v>0</v>
      </c>
      <c r="CA58" s="202">
        <v>0</v>
      </c>
      <c r="CB58" s="203">
        <v>0</v>
      </c>
      <c r="CC58" s="203">
        <v>0</v>
      </c>
      <c r="CD58" s="150">
        <v>0</v>
      </c>
      <c r="CE58" s="151">
        <v>0</v>
      </c>
      <c r="CF58" s="300">
        <v>0</v>
      </c>
      <c r="CG58" s="91">
        <f t="shared" si="50"/>
        <v>0</v>
      </c>
      <c r="CH58" s="89">
        <f t="shared" si="51"/>
        <v>0</v>
      </c>
      <c r="CI58" s="89">
        <f t="shared" si="52"/>
        <v>0</v>
      </c>
      <c r="CJ58" s="89">
        <f t="shared" si="53"/>
        <v>0</v>
      </c>
      <c r="CK58" s="89">
        <f t="shared" si="54"/>
        <v>0</v>
      </c>
      <c r="CL58" s="89">
        <f t="shared" si="55"/>
        <v>0</v>
      </c>
      <c r="CM58" s="89">
        <f t="shared" si="56"/>
        <v>0</v>
      </c>
      <c r="CN58" s="89" t="str">
        <f t="shared" si="57"/>
        <v/>
      </c>
      <c r="CO58" s="89">
        <f t="shared" si="57"/>
        <v>0</v>
      </c>
      <c r="CP58" s="94">
        <f t="shared" si="58"/>
        <v>0</v>
      </c>
      <c r="CQ58" s="94">
        <f t="shared" si="59"/>
        <v>0</v>
      </c>
      <c r="CR58" s="90">
        <f t="shared" si="60"/>
        <v>0</v>
      </c>
      <c r="CS58" s="91">
        <f t="shared" si="61"/>
        <v>0</v>
      </c>
      <c r="CT58" s="89">
        <f t="shared" si="62"/>
        <v>0</v>
      </c>
      <c r="CU58" s="89">
        <f t="shared" si="63"/>
        <v>0</v>
      </c>
      <c r="CV58" s="89">
        <f t="shared" si="64"/>
        <v>0</v>
      </c>
      <c r="CW58" s="89">
        <f t="shared" si="65"/>
        <v>0</v>
      </c>
      <c r="CX58" s="89">
        <f t="shared" si="66"/>
        <v>0</v>
      </c>
      <c r="CY58" s="89">
        <f t="shared" si="67"/>
        <v>0</v>
      </c>
      <c r="CZ58" s="89" t="str">
        <f t="shared" si="68"/>
        <v/>
      </c>
      <c r="DA58" s="89">
        <f t="shared" si="68"/>
        <v>0</v>
      </c>
      <c r="DB58" s="94">
        <f t="shared" si="69"/>
        <v>0</v>
      </c>
      <c r="DC58" s="94">
        <f t="shared" si="70"/>
        <v>0</v>
      </c>
      <c r="DD58" s="90">
        <f t="shared" si="71"/>
        <v>0</v>
      </c>
      <c r="DE58" s="91">
        <f t="shared" si="72"/>
        <v>0</v>
      </c>
      <c r="DF58" s="89">
        <f t="shared" si="73"/>
        <v>0</v>
      </c>
      <c r="DG58" s="89">
        <f t="shared" si="74"/>
        <v>0</v>
      </c>
      <c r="DH58" s="89">
        <f t="shared" si="75"/>
        <v>0</v>
      </c>
      <c r="DI58" s="89">
        <f t="shared" si="76"/>
        <v>0</v>
      </c>
      <c r="DJ58" s="89">
        <f t="shared" si="77"/>
        <v>0</v>
      </c>
      <c r="DK58" s="89">
        <f t="shared" si="78"/>
        <v>0</v>
      </c>
      <c r="DL58" s="89" t="str">
        <f t="shared" si="79"/>
        <v/>
      </c>
      <c r="DM58" s="89">
        <f t="shared" si="79"/>
        <v>0</v>
      </c>
      <c r="DN58" s="94">
        <f t="shared" si="80"/>
        <v>0</v>
      </c>
      <c r="DO58" s="94">
        <f t="shared" si="81"/>
        <v>0</v>
      </c>
      <c r="DP58" s="90">
        <f t="shared" si="82"/>
        <v>0</v>
      </c>
      <c r="DQ58" s="91">
        <f t="shared" si="83"/>
        <v>0</v>
      </c>
      <c r="DR58" s="91">
        <f t="shared" si="84"/>
        <v>0</v>
      </c>
      <c r="DS58" s="91">
        <f t="shared" si="85"/>
        <v>0</v>
      </c>
      <c r="DT58" s="91">
        <f t="shared" si="86"/>
        <v>0</v>
      </c>
      <c r="DU58" s="89">
        <f t="shared" si="87"/>
        <v>0</v>
      </c>
      <c r="DV58" s="89">
        <f t="shared" si="88"/>
        <v>0</v>
      </c>
      <c r="DW58" s="89">
        <f t="shared" si="89"/>
        <v>0</v>
      </c>
      <c r="DX58" s="89" t="str">
        <f t="shared" si="90"/>
        <v/>
      </c>
      <c r="DY58" s="89">
        <f t="shared" si="90"/>
        <v>0</v>
      </c>
      <c r="DZ58" s="89">
        <f t="shared" si="91"/>
        <v>0</v>
      </c>
      <c r="EA58" s="94">
        <f t="shared" si="92"/>
        <v>0</v>
      </c>
      <c r="EB58" s="90">
        <f t="shared" si="93"/>
        <v>0</v>
      </c>
      <c r="EC58" s="337">
        <f t="shared" si="94"/>
        <v>0</v>
      </c>
      <c r="ED58" s="338">
        <f t="shared" si="95"/>
        <v>0</v>
      </c>
      <c r="EE58" s="338">
        <f t="shared" si="96"/>
        <v>0</v>
      </c>
      <c r="EF58" s="338">
        <f t="shared" si="97"/>
        <v>0</v>
      </c>
      <c r="EG58" s="89">
        <f t="shared" si="98"/>
        <v>0</v>
      </c>
      <c r="EH58" s="89">
        <f t="shared" si="99"/>
        <v>0</v>
      </c>
      <c r="EI58" s="338">
        <f t="shared" si="100"/>
        <v>0</v>
      </c>
      <c r="EJ58" s="338" t="str">
        <f t="shared" si="101"/>
        <v/>
      </c>
      <c r="EK58" s="338">
        <f t="shared" si="101"/>
        <v>0</v>
      </c>
      <c r="EL58" s="338">
        <f t="shared" si="102"/>
        <v>0</v>
      </c>
      <c r="EM58" s="94">
        <f t="shared" si="103"/>
        <v>0</v>
      </c>
      <c r="EN58" s="90">
        <f t="shared" si="104"/>
        <v>0</v>
      </c>
      <c r="EO58" s="91">
        <f t="shared" si="105"/>
        <v>0</v>
      </c>
      <c r="EP58" s="89">
        <f t="shared" si="106"/>
        <v>0</v>
      </c>
      <c r="EQ58" s="89">
        <f t="shared" si="107"/>
        <v>0</v>
      </c>
      <c r="ER58" s="89">
        <f t="shared" si="108"/>
        <v>0</v>
      </c>
      <c r="ES58" s="89">
        <f t="shared" si="109"/>
        <v>0</v>
      </c>
      <c r="ET58" s="89">
        <f t="shared" si="110"/>
        <v>0</v>
      </c>
      <c r="EU58" s="89">
        <f t="shared" si="111"/>
        <v>0</v>
      </c>
      <c r="EV58" s="89" t="str">
        <f t="shared" si="112"/>
        <v/>
      </c>
      <c r="EW58" s="89">
        <f t="shared" si="112"/>
        <v>0</v>
      </c>
      <c r="EX58" s="94">
        <f t="shared" si="113"/>
        <v>0</v>
      </c>
      <c r="EY58" s="94">
        <f t="shared" si="114"/>
        <v>0</v>
      </c>
      <c r="EZ58" s="90">
        <f t="shared" si="115"/>
        <v>0</v>
      </c>
      <c r="FA58" s="91">
        <f t="shared" si="28"/>
        <v>0</v>
      </c>
      <c r="FB58" s="89">
        <f t="shared" si="29"/>
        <v>0</v>
      </c>
      <c r="FC58" s="89">
        <f t="shared" si="30"/>
        <v>0</v>
      </c>
      <c r="FD58" s="89">
        <f t="shared" si="31"/>
        <v>0</v>
      </c>
      <c r="FE58" s="89">
        <f t="shared" si="32"/>
        <v>0</v>
      </c>
      <c r="FF58" s="89">
        <f t="shared" si="116"/>
        <v>0</v>
      </c>
      <c r="FG58" s="89">
        <f t="shared" si="33"/>
        <v>0</v>
      </c>
      <c r="FH58" s="89" t="str">
        <f t="shared" si="34"/>
        <v/>
      </c>
      <c r="FI58" s="89">
        <f t="shared" si="34"/>
        <v>0</v>
      </c>
      <c r="FJ58" s="94">
        <f t="shared" si="35"/>
        <v>0</v>
      </c>
      <c r="FK58" s="94">
        <f t="shared" si="36"/>
        <v>0</v>
      </c>
      <c r="FL58" s="90">
        <f t="shared" si="37"/>
        <v>0</v>
      </c>
      <c r="FM58" s="672"/>
    </row>
    <row r="59" spans="1:169" ht="21.75" customHeight="1">
      <c r="A59" s="13" t="str">
        <f t="shared" si="38"/>
        <v/>
      </c>
      <c r="B59" s="35">
        <v>51</v>
      </c>
      <c r="C59" s="333">
        <v>51</v>
      </c>
      <c r="D59" s="6" t="str">
        <f t="shared" si="118"/>
        <v/>
      </c>
      <c r="E59" s="79"/>
      <c r="F59" s="432" t="str">
        <f t="shared" si="117"/>
        <v/>
      </c>
      <c r="G59" s="78" t="str">
        <f>IF(E59="","",'Data Paste From Shala Darpan'!L52)</f>
        <v/>
      </c>
      <c r="H59" s="79" t="str">
        <f>IF(E59="","",'Data Paste From Shala Darpan'!F52)</f>
        <v/>
      </c>
      <c r="I59" s="79" t="str">
        <f>IF(E59="","",'Data Paste From Shala Darpan'!H52)</f>
        <v/>
      </c>
      <c r="J59" s="79" t="str">
        <f>IF(E59="","",'Data Paste From Shala Darpan'!I52)</f>
        <v/>
      </c>
      <c r="K59" s="452" t="str">
        <f>IF(E59="","",'Data Paste From Shala Darpan'!K52)</f>
        <v/>
      </c>
      <c r="L59" s="213" t="str">
        <f t="shared" si="40"/>
        <v/>
      </c>
      <c r="M59" s="174"/>
      <c r="N59" s="175" t="str">
        <f t="shared" si="41"/>
        <v/>
      </c>
      <c r="O59" s="219" t="str">
        <f t="shared" si="42"/>
        <v/>
      </c>
      <c r="P59" s="688"/>
      <c r="Q59" s="137"/>
      <c r="R59" s="138"/>
      <c r="S59" s="138"/>
      <c r="T59" s="139"/>
      <c r="U59" s="138"/>
      <c r="V59" s="439" t="str">
        <f t="shared" si="43"/>
        <v/>
      </c>
      <c r="W59" s="138"/>
      <c r="X59" s="138"/>
      <c r="Y59" s="193"/>
      <c r="Z59" s="194"/>
      <c r="AA59" s="194"/>
      <c r="AB59" s="195"/>
      <c r="AC59" s="194"/>
      <c r="AD59" s="442" t="str">
        <f t="shared" si="44"/>
        <v/>
      </c>
      <c r="AE59" s="194"/>
      <c r="AF59" s="194"/>
      <c r="AG59" s="241"/>
      <c r="AH59" s="242"/>
      <c r="AI59" s="242"/>
      <c r="AJ59" s="243"/>
      <c r="AK59" s="242"/>
      <c r="AL59" s="409" t="str">
        <f t="shared" si="45"/>
        <v/>
      </c>
      <c r="AM59" s="242"/>
      <c r="AN59" s="242"/>
      <c r="AO59" s="143"/>
      <c r="AP59" s="144"/>
      <c r="AQ59" s="144"/>
      <c r="AR59" s="145"/>
      <c r="AS59" s="144"/>
      <c r="AT59" s="412" t="str">
        <f t="shared" si="46"/>
        <v/>
      </c>
      <c r="AU59" s="144"/>
      <c r="AV59" s="144"/>
      <c r="AW59" s="256"/>
      <c r="AX59" s="257"/>
      <c r="AY59" s="257"/>
      <c r="AZ59" s="258"/>
      <c r="BA59" s="257"/>
      <c r="BB59" s="415" t="str">
        <f t="shared" si="47"/>
        <v/>
      </c>
      <c r="BC59" s="257"/>
      <c r="BD59" s="257"/>
      <c r="BE59" s="294"/>
      <c r="BF59" s="295"/>
      <c r="BG59" s="295"/>
      <c r="BH59" s="296"/>
      <c r="BI59" s="295"/>
      <c r="BJ59" s="418" t="str">
        <f t="shared" si="48"/>
        <v/>
      </c>
      <c r="BK59" s="295"/>
      <c r="BL59" s="295"/>
      <c r="BM59" s="256"/>
      <c r="BN59" s="257"/>
      <c r="BO59" s="257"/>
      <c r="BP59" s="258"/>
      <c r="BQ59" s="257"/>
      <c r="BR59" s="415" t="str">
        <f t="shared" si="49"/>
        <v/>
      </c>
      <c r="BS59" s="257"/>
      <c r="BT59" s="257"/>
      <c r="BU59" s="265">
        <v>0</v>
      </c>
      <c r="BV59" s="266">
        <v>0</v>
      </c>
      <c r="BW59" s="273">
        <v>0</v>
      </c>
      <c r="BX59" s="274">
        <v>0</v>
      </c>
      <c r="BY59" s="281">
        <v>0</v>
      </c>
      <c r="BZ59" s="282">
        <v>0</v>
      </c>
      <c r="CA59" s="202">
        <v>0</v>
      </c>
      <c r="CB59" s="203">
        <v>0</v>
      </c>
      <c r="CC59" s="203">
        <v>0</v>
      </c>
      <c r="CD59" s="150">
        <v>0</v>
      </c>
      <c r="CE59" s="151">
        <v>0</v>
      </c>
      <c r="CF59" s="300">
        <v>0</v>
      </c>
      <c r="CG59" s="91">
        <f t="shared" si="50"/>
        <v>0</v>
      </c>
      <c r="CH59" s="89">
        <f t="shared" si="51"/>
        <v>0</v>
      </c>
      <c r="CI59" s="89">
        <f t="shared" si="52"/>
        <v>0</v>
      </c>
      <c r="CJ59" s="89">
        <f t="shared" si="53"/>
        <v>0</v>
      </c>
      <c r="CK59" s="89">
        <f t="shared" si="54"/>
        <v>0</v>
      </c>
      <c r="CL59" s="89">
        <f t="shared" si="55"/>
        <v>0</v>
      </c>
      <c r="CM59" s="89">
        <f t="shared" si="56"/>
        <v>0</v>
      </c>
      <c r="CN59" s="89" t="str">
        <f t="shared" si="57"/>
        <v/>
      </c>
      <c r="CO59" s="89">
        <f t="shared" si="57"/>
        <v>0</v>
      </c>
      <c r="CP59" s="94">
        <f t="shared" si="58"/>
        <v>0</v>
      </c>
      <c r="CQ59" s="94">
        <f t="shared" si="59"/>
        <v>0</v>
      </c>
      <c r="CR59" s="90">
        <f t="shared" si="60"/>
        <v>0</v>
      </c>
      <c r="CS59" s="91">
        <f t="shared" si="61"/>
        <v>0</v>
      </c>
      <c r="CT59" s="89">
        <f t="shared" si="62"/>
        <v>0</v>
      </c>
      <c r="CU59" s="89">
        <f t="shared" si="63"/>
        <v>0</v>
      </c>
      <c r="CV59" s="89">
        <f t="shared" si="64"/>
        <v>0</v>
      </c>
      <c r="CW59" s="89">
        <f t="shared" si="65"/>
        <v>0</v>
      </c>
      <c r="CX59" s="89">
        <f t="shared" si="66"/>
        <v>0</v>
      </c>
      <c r="CY59" s="89">
        <f t="shared" si="67"/>
        <v>0</v>
      </c>
      <c r="CZ59" s="89" t="str">
        <f t="shared" si="68"/>
        <v/>
      </c>
      <c r="DA59" s="89">
        <f t="shared" si="68"/>
        <v>0</v>
      </c>
      <c r="DB59" s="94">
        <f t="shared" si="69"/>
        <v>0</v>
      </c>
      <c r="DC59" s="94">
        <f t="shared" si="70"/>
        <v>0</v>
      </c>
      <c r="DD59" s="90">
        <f t="shared" si="71"/>
        <v>0</v>
      </c>
      <c r="DE59" s="91">
        <f t="shared" si="72"/>
        <v>0</v>
      </c>
      <c r="DF59" s="89">
        <f t="shared" si="73"/>
        <v>0</v>
      </c>
      <c r="DG59" s="89">
        <f t="shared" si="74"/>
        <v>0</v>
      </c>
      <c r="DH59" s="89">
        <f t="shared" si="75"/>
        <v>0</v>
      </c>
      <c r="DI59" s="89">
        <f t="shared" si="76"/>
        <v>0</v>
      </c>
      <c r="DJ59" s="89">
        <f t="shared" si="77"/>
        <v>0</v>
      </c>
      <c r="DK59" s="89">
        <f t="shared" si="78"/>
        <v>0</v>
      </c>
      <c r="DL59" s="89" t="str">
        <f t="shared" si="79"/>
        <v/>
      </c>
      <c r="DM59" s="89">
        <f t="shared" si="79"/>
        <v>0</v>
      </c>
      <c r="DN59" s="94">
        <f t="shared" si="80"/>
        <v>0</v>
      </c>
      <c r="DO59" s="94">
        <f t="shared" si="81"/>
        <v>0</v>
      </c>
      <c r="DP59" s="90">
        <f t="shared" si="82"/>
        <v>0</v>
      </c>
      <c r="DQ59" s="91">
        <f t="shared" si="83"/>
        <v>0</v>
      </c>
      <c r="DR59" s="91">
        <f t="shared" si="84"/>
        <v>0</v>
      </c>
      <c r="DS59" s="91">
        <f t="shared" si="85"/>
        <v>0</v>
      </c>
      <c r="DT59" s="91">
        <f t="shared" si="86"/>
        <v>0</v>
      </c>
      <c r="DU59" s="89">
        <f t="shared" si="87"/>
        <v>0</v>
      </c>
      <c r="DV59" s="89">
        <f t="shared" si="88"/>
        <v>0</v>
      </c>
      <c r="DW59" s="89">
        <f t="shared" si="89"/>
        <v>0</v>
      </c>
      <c r="DX59" s="89" t="str">
        <f t="shared" si="90"/>
        <v/>
      </c>
      <c r="DY59" s="89">
        <f t="shared" si="90"/>
        <v>0</v>
      </c>
      <c r="DZ59" s="89">
        <f t="shared" si="91"/>
        <v>0</v>
      </c>
      <c r="EA59" s="94">
        <f t="shared" si="92"/>
        <v>0</v>
      </c>
      <c r="EB59" s="90">
        <f t="shared" si="93"/>
        <v>0</v>
      </c>
      <c r="EC59" s="337">
        <f t="shared" si="94"/>
        <v>0</v>
      </c>
      <c r="ED59" s="338">
        <f t="shared" si="95"/>
        <v>0</v>
      </c>
      <c r="EE59" s="338">
        <f t="shared" si="96"/>
        <v>0</v>
      </c>
      <c r="EF59" s="338">
        <f t="shared" si="97"/>
        <v>0</v>
      </c>
      <c r="EG59" s="89">
        <f t="shared" si="98"/>
        <v>0</v>
      </c>
      <c r="EH59" s="89">
        <f t="shared" si="99"/>
        <v>0</v>
      </c>
      <c r="EI59" s="338">
        <f t="shared" si="100"/>
        <v>0</v>
      </c>
      <c r="EJ59" s="338" t="str">
        <f t="shared" si="101"/>
        <v/>
      </c>
      <c r="EK59" s="338">
        <f t="shared" si="101"/>
        <v>0</v>
      </c>
      <c r="EL59" s="338">
        <f t="shared" si="102"/>
        <v>0</v>
      </c>
      <c r="EM59" s="94">
        <f t="shared" si="103"/>
        <v>0</v>
      </c>
      <c r="EN59" s="90">
        <f t="shared" si="104"/>
        <v>0</v>
      </c>
      <c r="EO59" s="91">
        <f t="shared" si="105"/>
        <v>0</v>
      </c>
      <c r="EP59" s="89">
        <f t="shared" si="106"/>
        <v>0</v>
      </c>
      <c r="EQ59" s="89">
        <f t="shared" si="107"/>
        <v>0</v>
      </c>
      <c r="ER59" s="89">
        <f t="shared" si="108"/>
        <v>0</v>
      </c>
      <c r="ES59" s="89">
        <f t="shared" si="109"/>
        <v>0</v>
      </c>
      <c r="ET59" s="89">
        <f t="shared" si="110"/>
        <v>0</v>
      </c>
      <c r="EU59" s="89">
        <f t="shared" si="111"/>
        <v>0</v>
      </c>
      <c r="EV59" s="89" t="str">
        <f t="shared" si="112"/>
        <v/>
      </c>
      <c r="EW59" s="89">
        <f t="shared" si="112"/>
        <v>0</v>
      </c>
      <c r="EX59" s="94">
        <f t="shared" si="113"/>
        <v>0</v>
      </c>
      <c r="EY59" s="94">
        <f t="shared" si="114"/>
        <v>0</v>
      </c>
      <c r="EZ59" s="90">
        <f t="shared" si="115"/>
        <v>0</v>
      </c>
      <c r="FA59" s="91">
        <f t="shared" si="28"/>
        <v>0</v>
      </c>
      <c r="FB59" s="89">
        <f t="shared" si="29"/>
        <v>0</v>
      </c>
      <c r="FC59" s="89">
        <f t="shared" si="30"/>
        <v>0</v>
      </c>
      <c r="FD59" s="89">
        <f t="shared" si="31"/>
        <v>0</v>
      </c>
      <c r="FE59" s="89">
        <f t="shared" si="32"/>
        <v>0</v>
      </c>
      <c r="FF59" s="89">
        <f t="shared" si="116"/>
        <v>0</v>
      </c>
      <c r="FG59" s="89">
        <f t="shared" si="33"/>
        <v>0</v>
      </c>
      <c r="FH59" s="89" t="str">
        <f t="shared" si="34"/>
        <v/>
      </c>
      <c r="FI59" s="89">
        <f t="shared" si="34"/>
        <v>0</v>
      </c>
      <c r="FJ59" s="94">
        <f t="shared" si="35"/>
        <v>0</v>
      </c>
      <c r="FK59" s="94">
        <f t="shared" si="36"/>
        <v>0</v>
      </c>
      <c r="FL59" s="90">
        <f t="shared" si="37"/>
        <v>0</v>
      </c>
      <c r="FM59" s="672"/>
    </row>
    <row r="60" spans="1:169" ht="21.75" customHeight="1">
      <c r="A60" s="13" t="str">
        <f t="shared" si="38"/>
        <v/>
      </c>
      <c r="B60" s="35">
        <v>52</v>
      </c>
      <c r="C60" s="334">
        <v>52</v>
      </c>
      <c r="D60" s="6" t="str">
        <f t="shared" si="118"/>
        <v/>
      </c>
      <c r="E60" s="79"/>
      <c r="F60" s="432" t="str">
        <f t="shared" si="117"/>
        <v/>
      </c>
      <c r="G60" s="78" t="str">
        <f>IF(E60="","",'Data Paste From Shala Darpan'!L53)</f>
        <v/>
      </c>
      <c r="H60" s="79" t="str">
        <f>IF(E60="","",'Data Paste From Shala Darpan'!F53)</f>
        <v/>
      </c>
      <c r="I60" s="79" t="str">
        <f>IF(E60="","",'Data Paste From Shala Darpan'!H53)</f>
        <v/>
      </c>
      <c r="J60" s="79" t="str">
        <f>IF(E60="","",'Data Paste From Shala Darpan'!I53)</f>
        <v/>
      </c>
      <c r="K60" s="452" t="str">
        <f>IF(E60="","",'Data Paste From Shala Darpan'!K53)</f>
        <v/>
      </c>
      <c r="L60" s="213" t="str">
        <f t="shared" si="40"/>
        <v/>
      </c>
      <c r="M60" s="174"/>
      <c r="N60" s="175" t="str">
        <f t="shared" si="41"/>
        <v/>
      </c>
      <c r="O60" s="219" t="str">
        <f t="shared" si="42"/>
        <v/>
      </c>
      <c r="P60" s="688"/>
      <c r="Q60" s="137"/>
      <c r="R60" s="138"/>
      <c r="S60" s="138"/>
      <c r="T60" s="139"/>
      <c r="U60" s="138"/>
      <c r="V60" s="439" t="str">
        <f t="shared" si="43"/>
        <v/>
      </c>
      <c r="W60" s="138"/>
      <c r="X60" s="138"/>
      <c r="Y60" s="193"/>
      <c r="Z60" s="194"/>
      <c r="AA60" s="194"/>
      <c r="AB60" s="195"/>
      <c r="AC60" s="194"/>
      <c r="AD60" s="442" t="str">
        <f t="shared" si="44"/>
        <v/>
      </c>
      <c r="AE60" s="194"/>
      <c r="AF60" s="194"/>
      <c r="AG60" s="241"/>
      <c r="AH60" s="242"/>
      <c r="AI60" s="242"/>
      <c r="AJ60" s="243"/>
      <c r="AK60" s="242"/>
      <c r="AL60" s="409" t="str">
        <f t="shared" si="45"/>
        <v/>
      </c>
      <c r="AM60" s="242"/>
      <c r="AN60" s="242"/>
      <c r="AO60" s="143"/>
      <c r="AP60" s="144"/>
      <c r="AQ60" s="144"/>
      <c r="AR60" s="145"/>
      <c r="AS60" s="144"/>
      <c r="AT60" s="412" t="str">
        <f t="shared" si="46"/>
        <v/>
      </c>
      <c r="AU60" s="144"/>
      <c r="AV60" s="144"/>
      <c r="AW60" s="256"/>
      <c r="AX60" s="257"/>
      <c r="AY60" s="257"/>
      <c r="AZ60" s="258"/>
      <c r="BA60" s="257"/>
      <c r="BB60" s="415" t="str">
        <f t="shared" si="47"/>
        <v/>
      </c>
      <c r="BC60" s="257"/>
      <c r="BD60" s="257"/>
      <c r="BE60" s="294"/>
      <c r="BF60" s="295"/>
      <c r="BG60" s="295"/>
      <c r="BH60" s="296"/>
      <c r="BI60" s="295"/>
      <c r="BJ60" s="418" t="str">
        <f t="shared" si="48"/>
        <v/>
      </c>
      <c r="BK60" s="295"/>
      <c r="BL60" s="295"/>
      <c r="BM60" s="256"/>
      <c r="BN60" s="257"/>
      <c r="BO60" s="257"/>
      <c r="BP60" s="258"/>
      <c r="BQ60" s="257"/>
      <c r="BR60" s="415" t="str">
        <f t="shared" si="49"/>
        <v/>
      </c>
      <c r="BS60" s="257"/>
      <c r="BT60" s="257"/>
      <c r="BU60" s="265">
        <v>0</v>
      </c>
      <c r="BV60" s="266">
        <v>0</v>
      </c>
      <c r="BW60" s="273">
        <v>0</v>
      </c>
      <c r="BX60" s="274">
        <v>0</v>
      </c>
      <c r="BY60" s="281">
        <v>0</v>
      </c>
      <c r="BZ60" s="282">
        <v>0</v>
      </c>
      <c r="CA60" s="202">
        <v>0</v>
      </c>
      <c r="CB60" s="203">
        <v>0</v>
      </c>
      <c r="CC60" s="203">
        <v>0</v>
      </c>
      <c r="CD60" s="150">
        <v>0</v>
      </c>
      <c r="CE60" s="151">
        <v>0</v>
      </c>
      <c r="CF60" s="300">
        <v>0</v>
      </c>
      <c r="CG60" s="91">
        <f t="shared" si="50"/>
        <v>0</v>
      </c>
      <c r="CH60" s="89">
        <f t="shared" si="51"/>
        <v>0</v>
      </c>
      <c r="CI60" s="89">
        <f t="shared" si="52"/>
        <v>0</v>
      </c>
      <c r="CJ60" s="89">
        <f t="shared" si="53"/>
        <v>0</v>
      </c>
      <c r="CK60" s="89">
        <f t="shared" si="54"/>
        <v>0</v>
      </c>
      <c r="CL60" s="89">
        <f t="shared" si="55"/>
        <v>0</v>
      </c>
      <c r="CM60" s="89">
        <f t="shared" si="56"/>
        <v>0</v>
      </c>
      <c r="CN60" s="89" t="str">
        <f t="shared" si="57"/>
        <v/>
      </c>
      <c r="CO60" s="89">
        <f t="shared" si="57"/>
        <v>0</v>
      </c>
      <c r="CP60" s="94">
        <f t="shared" si="58"/>
        <v>0</v>
      </c>
      <c r="CQ60" s="94">
        <f t="shared" si="59"/>
        <v>0</v>
      </c>
      <c r="CR60" s="90">
        <f t="shared" si="60"/>
        <v>0</v>
      </c>
      <c r="CS60" s="91">
        <f t="shared" si="61"/>
        <v>0</v>
      </c>
      <c r="CT60" s="89">
        <f t="shared" si="62"/>
        <v>0</v>
      </c>
      <c r="CU60" s="89">
        <f t="shared" si="63"/>
        <v>0</v>
      </c>
      <c r="CV60" s="89">
        <f t="shared" si="64"/>
        <v>0</v>
      </c>
      <c r="CW60" s="89">
        <f t="shared" si="65"/>
        <v>0</v>
      </c>
      <c r="CX60" s="89">
        <f t="shared" si="66"/>
        <v>0</v>
      </c>
      <c r="CY60" s="89">
        <f t="shared" si="67"/>
        <v>0</v>
      </c>
      <c r="CZ60" s="89" t="str">
        <f t="shared" si="68"/>
        <v/>
      </c>
      <c r="DA60" s="89">
        <f t="shared" si="68"/>
        <v>0</v>
      </c>
      <c r="DB60" s="94">
        <f t="shared" si="69"/>
        <v>0</v>
      </c>
      <c r="DC60" s="94">
        <f t="shared" si="70"/>
        <v>0</v>
      </c>
      <c r="DD60" s="90">
        <f t="shared" si="71"/>
        <v>0</v>
      </c>
      <c r="DE60" s="91">
        <f t="shared" si="72"/>
        <v>0</v>
      </c>
      <c r="DF60" s="89">
        <f t="shared" si="73"/>
        <v>0</v>
      </c>
      <c r="DG60" s="89">
        <f t="shared" si="74"/>
        <v>0</v>
      </c>
      <c r="DH60" s="89">
        <f t="shared" si="75"/>
        <v>0</v>
      </c>
      <c r="DI60" s="89">
        <f t="shared" si="76"/>
        <v>0</v>
      </c>
      <c r="DJ60" s="89">
        <f t="shared" si="77"/>
        <v>0</v>
      </c>
      <c r="DK60" s="89">
        <f t="shared" si="78"/>
        <v>0</v>
      </c>
      <c r="DL60" s="89" t="str">
        <f t="shared" si="79"/>
        <v/>
      </c>
      <c r="DM60" s="89">
        <f t="shared" si="79"/>
        <v>0</v>
      </c>
      <c r="DN60" s="94">
        <f t="shared" si="80"/>
        <v>0</v>
      </c>
      <c r="DO60" s="94">
        <f t="shared" si="81"/>
        <v>0</v>
      </c>
      <c r="DP60" s="90">
        <f t="shared" si="82"/>
        <v>0</v>
      </c>
      <c r="DQ60" s="91">
        <f t="shared" si="83"/>
        <v>0</v>
      </c>
      <c r="DR60" s="91">
        <f t="shared" si="84"/>
        <v>0</v>
      </c>
      <c r="DS60" s="91">
        <f t="shared" si="85"/>
        <v>0</v>
      </c>
      <c r="DT60" s="91">
        <f t="shared" si="86"/>
        <v>0</v>
      </c>
      <c r="DU60" s="89">
        <f t="shared" si="87"/>
        <v>0</v>
      </c>
      <c r="DV60" s="89">
        <f t="shared" si="88"/>
        <v>0</v>
      </c>
      <c r="DW60" s="89">
        <f t="shared" si="89"/>
        <v>0</v>
      </c>
      <c r="DX60" s="89" t="str">
        <f t="shared" si="90"/>
        <v/>
      </c>
      <c r="DY60" s="89">
        <f t="shared" si="90"/>
        <v>0</v>
      </c>
      <c r="DZ60" s="89">
        <f t="shared" si="91"/>
        <v>0</v>
      </c>
      <c r="EA60" s="94">
        <f t="shared" si="92"/>
        <v>0</v>
      </c>
      <c r="EB60" s="90">
        <f t="shared" si="93"/>
        <v>0</v>
      </c>
      <c r="EC60" s="337">
        <f t="shared" si="94"/>
        <v>0</v>
      </c>
      <c r="ED60" s="338">
        <f t="shared" si="95"/>
        <v>0</v>
      </c>
      <c r="EE60" s="338">
        <f t="shared" si="96"/>
        <v>0</v>
      </c>
      <c r="EF60" s="338">
        <f t="shared" si="97"/>
        <v>0</v>
      </c>
      <c r="EG60" s="89">
        <f t="shared" si="98"/>
        <v>0</v>
      </c>
      <c r="EH60" s="89">
        <f t="shared" si="99"/>
        <v>0</v>
      </c>
      <c r="EI60" s="338">
        <f t="shared" si="100"/>
        <v>0</v>
      </c>
      <c r="EJ60" s="338" t="str">
        <f t="shared" si="101"/>
        <v/>
      </c>
      <c r="EK60" s="338">
        <f t="shared" si="101"/>
        <v>0</v>
      </c>
      <c r="EL60" s="338">
        <f t="shared" si="102"/>
        <v>0</v>
      </c>
      <c r="EM60" s="94">
        <f t="shared" si="103"/>
        <v>0</v>
      </c>
      <c r="EN60" s="90">
        <f t="shared" si="104"/>
        <v>0</v>
      </c>
      <c r="EO60" s="91">
        <f t="shared" si="105"/>
        <v>0</v>
      </c>
      <c r="EP60" s="89">
        <f t="shared" si="106"/>
        <v>0</v>
      </c>
      <c r="EQ60" s="89">
        <f t="shared" si="107"/>
        <v>0</v>
      </c>
      <c r="ER60" s="89">
        <f t="shared" si="108"/>
        <v>0</v>
      </c>
      <c r="ES60" s="89">
        <f t="shared" si="109"/>
        <v>0</v>
      </c>
      <c r="ET60" s="89">
        <f t="shared" si="110"/>
        <v>0</v>
      </c>
      <c r="EU60" s="89">
        <f t="shared" si="111"/>
        <v>0</v>
      </c>
      <c r="EV60" s="89" t="str">
        <f t="shared" si="112"/>
        <v/>
      </c>
      <c r="EW60" s="89">
        <f t="shared" si="112"/>
        <v>0</v>
      </c>
      <c r="EX60" s="94">
        <f t="shared" si="113"/>
        <v>0</v>
      </c>
      <c r="EY60" s="94">
        <f t="shared" si="114"/>
        <v>0</v>
      </c>
      <c r="EZ60" s="90">
        <f t="shared" si="115"/>
        <v>0</v>
      </c>
      <c r="FA60" s="91">
        <f t="shared" si="28"/>
        <v>0</v>
      </c>
      <c r="FB60" s="89">
        <f t="shared" si="29"/>
        <v>0</v>
      </c>
      <c r="FC60" s="89">
        <f t="shared" si="30"/>
        <v>0</v>
      </c>
      <c r="FD60" s="89">
        <f t="shared" si="31"/>
        <v>0</v>
      </c>
      <c r="FE60" s="89">
        <f t="shared" si="32"/>
        <v>0</v>
      </c>
      <c r="FF60" s="89">
        <f t="shared" si="116"/>
        <v>0</v>
      </c>
      <c r="FG60" s="89">
        <f t="shared" si="33"/>
        <v>0</v>
      </c>
      <c r="FH60" s="89" t="str">
        <f t="shared" si="34"/>
        <v/>
      </c>
      <c r="FI60" s="89">
        <f t="shared" si="34"/>
        <v>0</v>
      </c>
      <c r="FJ60" s="94">
        <f t="shared" si="35"/>
        <v>0</v>
      </c>
      <c r="FK60" s="94">
        <f t="shared" si="36"/>
        <v>0</v>
      </c>
      <c r="FL60" s="90">
        <f t="shared" si="37"/>
        <v>0</v>
      </c>
      <c r="FM60" s="672"/>
    </row>
    <row r="61" spans="1:169" ht="21.75" customHeight="1">
      <c r="A61" s="13" t="str">
        <f t="shared" si="38"/>
        <v/>
      </c>
      <c r="B61" s="35">
        <v>53</v>
      </c>
      <c r="C61" s="333">
        <v>53</v>
      </c>
      <c r="D61" s="6" t="str">
        <f t="shared" si="118"/>
        <v/>
      </c>
      <c r="E61" s="79"/>
      <c r="F61" s="432" t="str">
        <f t="shared" si="117"/>
        <v/>
      </c>
      <c r="G61" s="78" t="str">
        <f>IF(E61="","",'Data Paste From Shala Darpan'!L54)</f>
        <v/>
      </c>
      <c r="H61" s="79" t="str">
        <f>IF(E61="","",'Data Paste From Shala Darpan'!F54)</f>
        <v/>
      </c>
      <c r="I61" s="79" t="str">
        <f>IF(E61="","",'Data Paste From Shala Darpan'!H54)</f>
        <v/>
      </c>
      <c r="J61" s="79" t="str">
        <f>IF(E61="","",'Data Paste From Shala Darpan'!I54)</f>
        <v/>
      </c>
      <c r="K61" s="452" t="str">
        <f>IF(E61="","",'Data Paste From Shala Darpan'!K54)</f>
        <v/>
      </c>
      <c r="L61" s="213" t="str">
        <f t="shared" si="40"/>
        <v/>
      </c>
      <c r="M61" s="174"/>
      <c r="N61" s="175" t="str">
        <f t="shared" si="41"/>
        <v/>
      </c>
      <c r="O61" s="219" t="str">
        <f t="shared" si="42"/>
        <v/>
      </c>
      <c r="P61" s="688"/>
      <c r="Q61" s="137"/>
      <c r="R61" s="138"/>
      <c r="S61" s="138"/>
      <c r="T61" s="139"/>
      <c r="U61" s="138"/>
      <c r="V61" s="439" t="str">
        <f t="shared" si="43"/>
        <v/>
      </c>
      <c r="W61" s="138"/>
      <c r="X61" s="138"/>
      <c r="Y61" s="193"/>
      <c r="Z61" s="194"/>
      <c r="AA61" s="194"/>
      <c r="AB61" s="195"/>
      <c r="AC61" s="194"/>
      <c r="AD61" s="442" t="str">
        <f t="shared" si="44"/>
        <v/>
      </c>
      <c r="AE61" s="194"/>
      <c r="AF61" s="194"/>
      <c r="AG61" s="241"/>
      <c r="AH61" s="242"/>
      <c r="AI61" s="242"/>
      <c r="AJ61" s="243"/>
      <c r="AK61" s="242"/>
      <c r="AL61" s="409" t="str">
        <f t="shared" si="45"/>
        <v/>
      </c>
      <c r="AM61" s="242"/>
      <c r="AN61" s="242"/>
      <c r="AO61" s="143"/>
      <c r="AP61" s="144"/>
      <c r="AQ61" s="144"/>
      <c r="AR61" s="145"/>
      <c r="AS61" s="144"/>
      <c r="AT61" s="412" t="str">
        <f t="shared" si="46"/>
        <v/>
      </c>
      <c r="AU61" s="144"/>
      <c r="AV61" s="144"/>
      <c r="AW61" s="256"/>
      <c r="AX61" s="257"/>
      <c r="AY61" s="257"/>
      <c r="AZ61" s="258"/>
      <c r="BA61" s="257"/>
      <c r="BB61" s="415" t="str">
        <f t="shared" si="47"/>
        <v/>
      </c>
      <c r="BC61" s="257"/>
      <c r="BD61" s="257"/>
      <c r="BE61" s="294"/>
      <c r="BF61" s="295"/>
      <c r="BG61" s="295"/>
      <c r="BH61" s="296"/>
      <c r="BI61" s="295"/>
      <c r="BJ61" s="418" t="str">
        <f t="shared" si="48"/>
        <v/>
      </c>
      <c r="BK61" s="295"/>
      <c r="BL61" s="295"/>
      <c r="BM61" s="256"/>
      <c r="BN61" s="257"/>
      <c r="BO61" s="257"/>
      <c r="BP61" s="258"/>
      <c r="BQ61" s="257"/>
      <c r="BR61" s="415" t="str">
        <f t="shared" si="49"/>
        <v/>
      </c>
      <c r="BS61" s="257"/>
      <c r="BT61" s="257"/>
      <c r="BU61" s="265">
        <v>0</v>
      </c>
      <c r="BV61" s="266">
        <v>0</v>
      </c>
      <c r="BW61" s="273">
        <v>0</v>
      </c>
      <c r="BX61" s="274">
        <v>0</v>
      </c>
      <c r="BY61" s="281">
        <v>0</v>
      </c>
      <c r="BZ61" s="282">
        <v>0</v>
      </c>
      <c r="CA61" s="202">
        <v>0</v>
      </c>
      <c r="CB61" s="203">
        <v>0</v>
      </c>
      <c r="CC61" s="203">
        <v>0</v>
      </c>
      <c r="CD61" s="150">
        <v>0</v>
      </c>
      <c r="CE61" s="151">
        <v>0</v>
      </c>
      <c r="CF61" s="300">
        <v>0</v>
      </c>
      <c r="CG61" s="91">
        <f t="shared" si="50"/>
        <v>0</v>
      </c>
      <c r="CH61" s="89">
        <f t="shared" si="51"/>
        <v>0</v>
      </c>
      <c r="CI61" s="89">
        <f t="shared" si="52"/>
        <v>0</v>
      </c>
      <c r="CJ61" s="89">
        <f t="shared" si="53"/>
        <v>0</v>
      </c>
      <c r="CK61" s="89">
        <f t="shared" si="54"/>
        <v>0</v>
      </c>
      <c r="CL61" s="89">
        <f t="shared" si="55"/>
        <v>0</v>
      </c>
      <c r="CM61" s="89">
        <f t="shared" si="56"/>
        <v>0</v>
      </c>
      <c r="CN61" s="89" t="str">
        <f t="shared" si="57"/>
        <v/>
      </c>
      <c r="CO61" s="89">
        <f t="shared" si="57"/>
        <v>0</v>
      </c>
      <c r="CP61" s="94">
        <f t="shared" si="58"/>
        <v>0</v>
      </c>
      <c r="CQ61" s="94">
        <f t="shared" si="59"/>
        <v>0</v>
      </c>
      <c r="CR61" s="90">
        <f t="shared" si="60"/>
        <v>0</v>
      </c>
      <c r="CS61" s="91">
        <f t="shared" si="61"/>
        <v>0</v>
      </c>
      <c r="CT61" s="89">
        <f t="shared" si="62"/>
        <v>0</v>
      </c>
      <c r="CU61" s="89">
        <f t="shared" si="63"/>
        <v>0</v>
      </c>
      <c r="CV61" s="89">
        <f t="shared" si="64"/>
        <v>0</v>
      </c>
      <c r="CW61" s="89">
        <f t="shared" si="65"/>
        <v>0</v>
      </c>
      <c r="CX61" s="89">
        <f t="shared" si="66"/>
        <v>0</v>
      </c>
      <c r="CY61" s="89">
        <f t="shared" si="67"/>
        <v>0</v>
      </c>
      <c r="CZ61" s="89" t="str">
        <f t="shared" si="68"/>
        <v/>
      </c>
      <c r="DA61" s="89">
        <f t="shared" si="68"/>
        <v>0</v>
      </c>
      <c r="DB61" s="94">
        <f t="shared" si="69"/>
        <v>0</v>
      </c>
      <c r="DC61" s="94">
        <f t="shared" si="70"/>
        <v>0</v>
      </c>
      <c r="DD61" s="90">
        <f t="shared" si="71"/>
        <v>0</v>
      </c>
      <c r="DE61" s="91">
        <f t="shared" si="72"/>
        <v>0</v>
      </c>
      <c r="DF61" s="89">
        <f t="shared" si="73"/>
        <v>0</v>
      </c>
      <c r="DG61" s="89">
        <f t="shared" si="74"/>
        <v>0</v>
      </c>
      <c r="DH61" s="89">
        <f t="shared" si="75"/>
        <v>0</v>
      </c>
      <c r="DI61" s="89">
        <f t="shared" si="76"/>
        <v>0</v>
      </c>
      <c r="DJ61" s="89">
        <f t="shared" si="77"/>
        <v>0</v>
      </c>
      <c r="DK61" s="89">
        <f t="shared" si="78"/>
        <v>0</v>
      </c>
      <c r="DL61" s="89" t="str">
        <f t="shared" si="79"/>
        <v/>
      </c>
      <c r="DM61" s="89">
        <f t="shared" si="79"/>
        <v>0</v>
      </c>
      <c r="DN61" s="94">
        <f t="shared" si="80"/>
        <v>0</v>
      </c>
      <c r="DO61" s="94">
        <f t="shared" si="81"/>
        <v>0</v>
      </c>
      <c r="DP61" s="90">
        <f t="shared" si="82"/>
        <v>0</v>
      </c>
      <c r="DQ61" s="91">
        <f t="shared" si="83"/>
        <v>0</v>
      </c>
      <c r="DR61" s="91">
        <f t="shared" si="84"/>
        <v>0</v>
      </c>
      <c r="DS61" s="91">
        <f t="shared" si="85"/>
        <v>0</v>
      </c>
      <c r="DT61" s="91">
        <f t="shared" si="86"/>
        <v>0</v>
      </c>
      <c r="DU61" s="89">
        <f t="shared" si="87"/>
        <v>0</v>
      </c>
      <c r="DV61" s="89">
        <f t="shared" si="88"/>
        <v>0</v>
      </c>
      <c r="DW61" s="89">
        <f t="shared" si="89"/>
        <v>0</v>
      </c>
      <c r="DX61" s="89" t="str">
        <f t="shared" si="90"/>
        <v/>
      </c>
      <c r="DY61" s="89">
        <f t="shared" si="90"/>
        <v>0</v>
      </c>
      <c r="DZ61" s="89">
        <f t="shared" si="91"/>
        <v>0</v>
      </c>
      <c r="EA61" s="94">
        <f t="shared" si="92"/>
        <v>0</v>
      </c>
      <c r="EB61" s="90">
        <f t="shared" si="93"/>
        <v>0</v>
      </c>
      <c r="EC61" s="337">
        <f t="shared" si="94"/>
        <v>0</v>
      </c>
      <c r="ED61" s="338">
        <f t="shared" si="95"/>
        <v>0</v>
      </c>
      <c r="EE61" s="338">
        <f t="shared" si="96"/>
        <v>0</v>
      </c>
      <c r="EF61" s="338">
        <f t="shared" si="97"/>
        <v>0</v>
      </c>
      <c r="EG61" s="89">
        <f t="shared" si="98"/>
        <v>0</v>
      </c>
      <c r="EH61" s="89">
        <f t="shared" si="99"/>
        <v>0</v>
      </c>
      <c r="EI61" s="338">
        <f t="shared" si="100"/>
        <v>0</v>
      </c>
      <c r="EJ61" s="338" t="str">
        <f t="shared" si="101"/>
        <v/>
      </c>
      <c r="EK61" s="338">
        <f t="shared" si="101"/>
        <v>0</v>
      </c>
      <c r="EL61" s="338">
        <f t="shared" si="102"/>
        <v>0</v>
      </c>
      <c r="EM61" s="94">
        <f t="shared" si="103"/>
        <v>0</v>
      </c>
      <c r="EN61" s="90">
        <f t="shared" si="104"/>
        <v>0</v>
      </c>
      <c r="EO61" s="91">
        <f t="shared" si="105"/>
        <v>0</v>
      </c>
      <c r="EP61" s="89">
        <f t="shared" si="106"/>
        <v>0</v>
      </c>
      <c r="EQ61" s="89">
        <f t="shared" si="107"/>
        <v>0</v>
      </c>
      <c r="ER61" s="89">
        <f t="shared" si="108"/>
        <v>0</v>
      </c>
      <c r="ES61" s="89">
        <f t="shared" si="109"/>
        <v>0</v>
      </c>
      <c r="ET61" s="89">
        <f t="shared" si="110"/>
        <v>0</v>
      </c>
      <c r="EU61" s="89">
        <f t="shared" si="111"/>
        <v>0</v>
      </c>
      <c r="EV61" s="89" t="str">
        <f t="shared" si="112"/>
        <v/>
      </c>
      <c r="EW61" s="89">
        <f t="shared" si="112"/>
        <v>0</v>
      </c>
      <c r="EX61" s="94">
        <f t="shared" si="113"/>
        <v>0</v>
      </c>
      <c r="EY61" s="94">
        <f t="shared" si="114"/>
        <v>0</v>
      </c>
      <c r="EZ61" s="90">
        <f t="shared" si="115"/>
        <v>0</v>
      </c>
      <c r="FA61" s="91">
        <f t="shared" si="28"/>
        <v>0</v>
      </c>
      <c r="FB61" s="89">
        <f t="shared" si="29"/>
        <v>0</v>
      </c>
      <c r="FC61" s="89">
        <f t="shared" si="30"/>
        <v>0</v>
      </c>
      <c r="FD61" s="89">
        <f t="shared" si="31"/>
        <v>0</v>
      </c>
      <c r="FE61" s="89">
        <f t="shared" si="32"/>
        <v>0</v>
      </c>
      <c r="FF61" s="89">
        <f t="shared" si="116"/>
        <v>0</v>
      </c>
      <c r="FG61" s="89">
        <f t="shared" si="33"/>
        <v>0</v>
      </c>
      <c r="FH61" s="89" t="str">
        <f t="shared" si="34"/>
        <v/>
      </c>
      <c r="FI61" s="89">
        <f t="shared" si="34"/>
        <v>0</v>
      </c>
      <c r="FJ61" s="94">
        <f t="shared" si="35"/>
        <v>0</v>
      </c>
      <c r="FK61" s="94">
        <f t="shared" si="36"/>
        <v>0</v>
      </c>
      <c r="FL61" s="90">
        <f t="shared" si="37"/>
        <v>0</v>
      </c>
      <c r="FM61" s="672"/>
    </row>
    <row r="62" spans="1:169" ht="21.75" customHeight="1">
      <c r="A62" s="13" t="str">
        <f t="shared" si="38"/>
        <v/>
      </c>
      <c r="B62" s="35">
        <v>54</v>
      </c>
      <c r="C62" s="334">
        <v>54</v>
      </c>
      <c r="D62" s="6" t="str">
        <f t="shared" si="118"/>
        <v/>
      </c>
      <c r="E62" s="79"/>
      <c r="F62" s="432" t="str">
        <f t="shared" si="117"/>
        <v/>
      </c>
      <c r="G62" s="78" t="str">
        <f>IF(E62="","",'Data Paste From Shala Darpan'!L55)</f>
        <v/>
      </c>
      <c r="H62" s="79" t="str">
        <f>IF(E62="","",'Data Paste From Shala Darpan'!F55)</f>
        <v/>
      </c>
      <c r="I62" s="79" t="str">
        <f>IF(E62="","",'Data Paste From Shala Darpan'!H55)</f>
        <v/>
      </c>
      <c r="J62" s="79" t="str">
        <f>IF(E62="","",'Data Paste From Shala Darpan'!I55)</f>
        <v/>
      </c>
      <c r="K62" s="452" t="str">
        <f>IF(E62="","",'Data Paste From Shala Darpan'!K55)</f>
        <v/>
      </c>
      <c r="L62" s="213" t="str">
        <f t="shared" si="40"/>
        <v/>
      </c>
      <c r="M62" s="174"/>
      <c r="N62" s="175" t="str">
        <f t="shared" si="41"/>
        <v/>
      </c>
      <c r="O62" s="219" t="str">
        <f t="shared" si="42"/>
        <v/>
      </c>
      <c r="P62" s="688"/>
      <c r="Q62" s="137"/>
      <c r="R62" s="138"/>
      <c r="S62" s="138"/>
      <c r="T62" s="139"/>
      <c r="U62" s="138"/>
      <c r="V62" s="439" t="str">
        <f t="shared" si="43"/>
        <v/>
      </c>
      <c r="W62" s="138"/>
      <c r="X62" s="138"/>
      <c r="Y62" s="193"/>
      <c r="Z62" s="194"/>
      <c r="AA62" s="194"/>
      <c r="AB62" s="195"/>
      <c r="AC62" s="194"/>
      <c r="AD62" s="442" t="str">
        <f t="shared" si="44"/>
        <v/>
      </c>
      <c r="AE62" s="194"/>
      <c r="AF62" s="194"/>
      <c r="AG62" s="241"/>
      <c r="AH62" s="242"/>
      <c r="AI62" s="242"/>
      <c r="AJ62" s="243"/>
      <c r="AK62" s="242"/>
      <c r="AL62" s="409" t="str">
        <f t="shared" si="45"/>
        <v/>
      </c>
      <c r="AM62" s="242"/>
      <c r="AN62" s="242"/>
      <c r="AO62" s="143"/>
      <c r="AP62" s="144"/>
      <c r="AQ62" s="144"/>
      <c r="AR62" s="145"/>
      <c r="AS62" s="144"/>
      <c r="AT62" s="412" t="str">
        <f t="shared" si="46"/>
        <v/>
      </c>
      <c r="AU62" s="144"/>
      <c r="AV62" s="144"/>
      <c r="AW62" s="256"/>
      <c r="AX62" s="257"/>
      <c r="AY62" s="257"/>
      <c r="AZ62" s="258"/>
      <c r="BA62" s="257"/>
      <c r="BB62" s="415" t="str">
        <f t="shared" si="47"/>
        <v/>
      </c>
      <c r="BC62" s="257"/>
      <c r="BD62" s="257"/>
      <c r="BE62" s="294"/>
      <c r="BF62" s="295"/>
      <c r="BG62" s="295"/>
      <c r="BH62" s="296"/>
      <c r="BI62" s="295"/>
      <c r="BJ62" s="418" t="str">
        <f t="shared" si="48"/>
        <v/>
      </c>
      <c r="BK62" s="295"/>
      <c r="BL62" s="295"/>
      <c r="BM62" s="256"/>
      <c r="BN62" s="257"/>
      <c r="BO62" s="257"/>
      <c r="BP62" s="258"/>
      <c r="BQ62" s="257"/>
      <c r="BR62" s="415" t="str">
        <f t="shared" si="49"/>
        <v/>
      </c>
      <c r="BS62" s="257"/>
      <c r="BT62" s="257"/>
      <c r="BU62" s="265">
        <v>0</v>
      </c>
      <c r="BV62" s="266">
        <v>0</v>
      </c>
      <c r="BW62" s="273">
        <v>0</v>
      </c>
      <c r="BX62" s="274">
        <v>0</v>
      </c>
      <c r="BY62" s="281">
        <v>0</v>
      </c>
      <c r="BZ62" s="282">
        <v>0</v>
      </c>
      <c r="CA62" s="202">
        <v>0</v>
      </c>
      <c r="CB62" s="203">
        <v>0</v>
      </c>
      <c r="CC62" s="203">
        <v>0</v>
      </c>
      <c r="CD62" s="150">
        <v>0</v>
      </c>
      <c r="CE62" s="151">
        <v>0</v>
      </c>
      <c r="CF62" s="300">
        <v>0</v>
      </c>
      <c r="CG62" s="91">
        <f t="shared" si="50"/>
        <v>0</v>
      </c>
      <c r="CH62" s="89">
        <f t="shared" si="51"/>
        <v>0</v>
      </c>
      <c r="CI62" s="89">
        <f t="shared" si="52"/>
        <v>0</v>
      </c>
      <c r="CJ62" s="89">
        <f t="shared" si="53"/>
        <v>0</v>
      </c>
      <c r="CK62" s="89">
        <f t="shared" si="54"/>
        <v>0</v>
      </c>
      <c r="CL62" s="89">
        <f t="shared" si="55"/>
        <v>0</v>
      </c>
      <c r="CM62" s="89">
        <f t="shared" si="56"/>
        <v>0</v>
      </c>
      <c r="CN62" s="89" t="str">
        <f t="shared" si="57"/>
        <v/>
      </c>
      <c r="CO62" s="89">
        <f t="shared" si="57"/>
        <v>0</v>
      </c>
      <c r="CP62" s="94">
        <f t="shared" si="58"/>
        <v>0</v>
      </c>
      <c r="CQ62" s="94">
        <f t="shared" si="59"/>
        <v>0</v>
      </c>
      <c r="CR62" s="90">
        <f t="shared" si="60"/>
        <v>0</v>
      </c>
      <c r="CS62" s="91">
        <f t="shared" si="61"/>
        <v>0</v>
      </c>
      <c r="CT62" s="89">
        <f t="shared" si="62"/>
        <v>0</v>
      </c>
      <c r="CU62" s="89">
        <f t="shared" si="63"/>
        <v>0</v>
      </c>
      <c r="CV62" s="89">
        <f t="shared" si="64"/>
        <v>0</v>
      </c>
      <c r="CW62" s="89">
        <f t="shared" si="65"/>
        <v>0</v>
      </c>
      <c r="CX62" s="89">
        <f t="shared" si="66"/>
        <v>0</v>
      </c>
      <c r="CY62" s="89">
        <f t="shared" si="67"/>
        <v>0</v>
      </c>
      <c r="CZ62" s="89" t="str">
        <f t="shared" si="68"/>
        <v/>
      </c>
      <c r="DA62" s="89">
        <f t="shared" si="68"/>
        <v>0</v>
      </c>
      <c r="DB62" s="94">
        <f t="shared" si="69"/>
        <v>0</v>
      </c>
      <c r="DC62" s="94">
        <f t="shared" si="70"/>
        <v>0</v>
      </c>
      <c r="DD62" s="90">
        <f t="shared" si="71"/>
        <v>0</v>
      </c>
      <c r="DE62" s="91">
        <f t="shared" si="72"/>
        <v>0</v>
      </c>
      <c r="DF62" s="89">
        <f t="shared" si="73"/>
        <v>0</v>
      </c>
      <c r="DG62" s="89">
        <f t="shared" si="74"/>
        <v>0</v>
      </c>
      <c r="DH62" s="89">
        <f t="shared" si="75"/>
        <v>0</v>
      </c>
      <c r="DI62" s="89">
        <f t="shared" si="76"/>
        <v>0</v>
      </c>
      <c r="DJ62" s="89">
        <f t="shared" si="77"/>
        <v>0</v>
      </c>
      <c r="DK62" s="89">
        <f t="shared" si="78"/>
        <v>0</v>
      </c>
      <c r="DL62" s="89" t="str">
        <f t="shared" si="79"/>
        <v/>
      </c>
      <c r="DM62" s="89">
        <f t="shared" si="79"/>
        <v>0</v>
      </c>
      <c r="DN62" s="94">
        <f t="shared" si="80"/>
        <v>0</v>
      </c>
      <c r="DO62" s="94">
        <f t="shared" si="81"/>
        <v>0</v>
      </c>
      <c r="DP62" s="90">
        <f t="shared" si="82"/>
        <v>0</v>
      </c>
      <c r="DQ62" s="91">
        <f t="shared" si="83"/>
        <v>0</v>
      </c>
      <c r="DR62" s="91">
        <f t="shared" si="84"/>
        <v>0</v>
      </c>
      <c r="DS62" s="91">
        <f t="shared" si="85"/>
        <v>0</v>
      </c>
      <c r="DT62" s="91">
        <f t="shared" si="86"/>
        <v>0</v>
      </c>
      <c r="DU62" s="89">
        <f t="shared" si="87"/>
        <v>0</v>
      </c>
      <c r="DV62" s="89">
        <f t="shared" si="88"/>
        <v>0</v>
      </c>
      <c r="DW62" s="89">
        <f t="shared" si="89"/>
        <v>0</v>
      </c>
      <c r="DX62" s="89" t="str">
        <f t="shared" si="90"/>
        <v/>
      </c>
      <c r="DY62" s="89">
        <f t="shared" si="90"/>
        <v>0</v>
      </c>
      <c r="DZ62" s="89">
        <f t="shared" si="91"/>
        <v>0</v>
      </c>
      <c r="EA62" s="94">
        <f t="shared" si="92"/>
        <v>0</v>
      </c>
      <c r="EB62" s="90">
        <f t="shared" si="93"/>
        <v>0</v>
      </c>
      <c r="EC62" s="337">
        <f t="shared" si="94"/>
        <v>0</v>
      </c>
      <c r="ED62" s="338">
        <f t="shared" si="95"/>
        <v>0</v>
      </c>
      <c r="EE62" s="338">
        <f t="shared" si="96"/>
        <v>0</v>
      </c>
      <c r="EF62" s="338">
        <f t="shared" si="97"/>
        <v>0</v>
      </c>
      <c r="EG62" s="89">
        <f t="shared" si="98"/>
        <v>0</v>
      </c>
      <c r="EH62" s="89">
        <f t="shared" si="99"/>
        <v>0</v>
      </c>
      <c r="EI62" s="338">
        <f t="shared" si="100"/>
        <v>0</v>
      </c>
      <c r="EJ62" s="338" t="str">
        <f t="shared" si="101"/>
        <v/>
      </c>
      <c r="EK62" s="338">
        <f t="shared" si="101"/>
        <v>0</v>
      </c>
      <c r="EL62" s="338">
        <f t="shared" si="102"/>
        <v>0</v>
      </c>
      <c r="EM62" s="94">
        <f t="shared" si="103"/>
        <v>0</v>
      </c>
      <c r="EN62" s="90">
        <f t="shared" si="104"/>
        <v>0</v>
      </c>
      <c r="EO62" s="91">
        <f t="shared" si="105"/>
        <v>0</v>
      </c>
      <c r="EP62" s="89">
        <f t="shared" si="106"/>
        <v>0</v>
      </c>
      <c r="EQ62" s="89">
        <f t="shared" si="107"/>
        <v>0</v>
      </c>
      <c r="ER62" s="89">
        <f t="shared" si="108"/>
        <v>0</v>
      </c>
      <c r="ES62" s="89">
        <f t="shared" si="109"/>
        <v>0</v>
      </c>
      <c r="ET62" s="89">
        <f t="shared" si="110"/>
        <v>0</v>
      </c>
      <c r="EU62" s="89">
        <f t="shared" si="111"/>
        <v>0</v>
      </c>
      <c r="EV62" s="89" t="str">
        <f t="shared" si="112"/>
        <v/>
      </c>
      <c r="EW62" s="89">
        <f t="shared" si="112"/>
        <v>0</v>
      </c>
      <c r="EX62" s="94">
        <f t="shared" si="113"/>
        <v>0</v>
      </c>
      <c r="EY62" s="94">
        <f t="shared" si="114"/>
        <v>0</v>
      </c>
      <c r="EZ62" s="90">
        <f t="shared" si="115"/>
        <v>0</v>
      </c>
      <c r="FA62" s="91">
        <f t="shared" si="28"/>
        <v>0</v>
      </c>
      <c r="FB62" s="89">
        <f t="shared" si="29"/>
        <v>0</v>
      </c>
      <c r="FC62" s="89">
        <f t="shared" si="30"/>
        <v>0</v>
      </c>
      <c r="FD62" s="89">
        <f t="shared" si="31"/>
        <v>0</v>
      </c>
      <c r="FE62" s="89">
        <f t="shared" si="32"/>
        <v>0</v>
      </c>
      <c r="FF62" s="89">
        <f t="shared" si="116"/>
        <v>0</v>
      </c>
      <c r="FG62" s="89">
        <f t="shared" si="33"/>
        <v>0</v>
      </c>
      <c r="FH62" s="89" t="str">
        <f t="shared" si="34"/>
        <v/>
      </c>
      <c r="FI62" s="89">
        <f t="shared" si="34"/>
        <v>0</v>
      </c>
      <c r="FJ62" s="94">
        <f t="shared" si="35"/>
        <v>0</v>
      </c>
      <c r="FK62" s="94">
        <f t="shared" si="36"/>
        <v>0</v>
      </c>
      <c r="FL62" s="90">
        <f t="shared" si="37"/>
        <v>0</v>
      </c>
      <c r="FM62" s="672"/>
    </row>
    <row r="63" spans="1:169" ht="21.75" customHeight="1">
      <c r="A63" s="13" t="str">
        <f t="shared" si="38"/>
        <v/>
      </c>
      <c r="B63" s="35">
        <v>55</v>
      </c>
      <c r="C63" s="333">
        <v>55</v>
      </c>
      <c r="D63" s="6" t="str">
        <f t="shared" si="118"/>
        <v/>
      </c>
      <c r="E63" s="79"/>
      <c r="F63" s="432" t="str">
        <f t="shared" si="117"/>
        <v/>
      </c>
      <c r="G63" s="78" t="str">
        <f>IF(E63="","",'Data Paste From Shala Darpan'!L56)</f>
        <v/>
      </c>
      <c r="H63" s="79" t="str">
        <f>IF(E63="","",'Data Paste From Shala Darpan'!F56)</f>
        <v/>
      </c>
      <c r="I63" s="79" t="str">
        <f>IF(E63="","",'Data Paste From Shala Darpan'!H56)</f>
        <v/>
      </c>
      <c r="J63" s="79" t="str">
        <f>IF(E63="","",'Data Paste From Shala Darpan'!I56)</f>
        <v/>
      </c>
      <c r="K63" s="452" t="str">
        <f>IF(E63="","",'Data Paste From Shala Darpan'!K56)</f>
        <v/>
      </c>
      <c r="L63" s="213" t="str">
        <f t="shared" si="40"/>
        <v/>
      </c>
      <c r="M63" s="174"/>
      <c r="N63" s="175" t="str">
        <f t="shared" si="41"/>
        <v/>
      </c>
      <c r="O63" s="219" t="str">
        <f t="shared" si="42"/>
        <v/>
      </c>
      <c r="P63" s="688"/>
      <c r="Q63" s="137"/>
      <c r="R63" s="138"/>
      <c r="S63" s="138"/>
      <c r="T63" s="139"/>
      <c r="U63" s="138"/>
      <c r="V63" s="439" t="str">
        <f t="shared" si="43"/>
        <v/>
      </c>
      <c r="W63" s="138"/>
      <c r="X63" s="138"/>
      <c r="Y63" s="193"/>
      <c r="Z63" s="194"/>
      <c r="AA63" s="194"/>
      <c r="AB63" s="195"/>
      <c r="AC63" s="194"/>
      <c r="AD63" s="442" t="str">
        <f t="shared" si="44"/>
        <v/>
      </c>
      <c r="AE63" s="194"/>
      <c r="AF63" s="194"/>
      <c r="AG63" s="241"/>
      <c r="AH63" s="242"/>
      <c r="AI63" s="242"/>
      <c r="AJ63" s="243"/>
      <c r="AK63" s="242"/>
      <c r="AL63" s="409" t="str">
        <f t="shared" si="45"/>
        <v/>
      </c>
      <c r="AM63" s="242"/>
      <c r="AN63" s="242"/>
      <c r="AO63" s="143"/>
      <c r="AP63" s="144"/>
      <c r="AQ63" s="144"/>
      <c r="AR63" s="145"/>
      <c r="AS63" s="144"/>
      <c r="AT63" s="412" t="str">
        <f t="shared" si="46"/>
        <v/>
      </c>
      <c r="AU63" s="144"/>
      <c r="AV63" s="144"/>
      <c r="AW63" s="256"/>
      <c r="AX63" s="257"/>
      <c r="AY63" s="257"/>
      <c r="AZ63" s="258"/>
      <c r="BA63" s="257"/>
      <c r="BB63" s="415" t="str">
        <f t="shared" si="47"/>
        <v/>
      </c>
      <c r="BC63" s="257"/>
      <c r="BD63" s="257"/>
      <c r="BE63" s="294"/>
      <c r="BF63" s="295"/>
      <c r="BG63" s="295"/>
      <c r="BH63" s="296"/>
      <c r="BI63" s="295"/>
      <c r="BJ63" s="418" t="str">
        <f t="shared" si="48"/>
        <v/>
      </c>
      <c r="BK63" s="295"/>
      <c r="BL63" s="295"/>
      <c r="BM63" s="256"/>
      <c r="BN63" s="257"/>
      <c r="BO63" s="257"/>
      <c r="BP63" s="258"/>
      <c r="BQ63" s="257"/>
      <c r="BR63" s="415" t="str">
        <f t="shared" si="49"/>
        <v/>
      </c>
      <c r="BS63" s="257"/>
      <c r="BT63" s="257"/>
      <c r="BU63" s="265">
        <v>0</v>
      </c>
      <c r="BV63" s="266">
        <v>0</v>
      </c>
      <c r="BW63" s="273">
        <v>0</v>
      </c>
      <c r="BX63" s="274">
        <v>0</v>
      </c>
      <c r="BY63" s="281">
        <v>0</v>
      </c>
      <c r="BZ63" s="282">
        <v>0</v>
      </c>
      <c r="CA63" s="202">
        <v>0</v>
      </c>
      <c r="CB63" s="203">
        <v>0</v>
      </c>
      <c r="CC63" s="203">
        <v>0</v>
      </c>
      <c r="CD63" s="150">
        <v>0</v>
      </c>
      <c r="CE63" s="151">
        <v>0</v>
      </c>
      <c r="CF63" s="300">
        <v>0</v>
      </c>
      <c r="CG63" s="91">
        <f t="shared" si="50"/>
        <v>0</v>
      </c>
      <c r="CH63" s="89">
        <f t="shared" si="51"/>
        <v>0</v>
      </c>
      <c r="CI63" s="89">
        <f t="shared" si="52"/>
        <v>0</v>
      </c>
      <c r="CJ63" s="89">
        <f t="shared" si="53"/>
        <v>0</v>
      </c>
      <c r="CK63" s="89">
        <f t="shared" si="54"/>
        <v>0</v>
      </c>
      <c r="CL63" s="89">
        <f t="shared" si="55"/>
        <v>0</v>
      </c>
      <c r="CM63" s="89">
        <f t="shared" si="56"/>
        <v>0</v>
      </c>
      <c r="CN63" s="89" t="str">
        <f t="shared" si="57"/>
        <v/>
      </c>
      <c r="CO63" s="89">
        <f t="shared" si="57"/>
        <v>0</v>
      </c>
      <c r="CP63" s="94">
        <f t="shared" si="58"/>
        <v>0</v>
      </c>
      <c r="CQ63" s="94">
        <f t="shared" si="59"/>
        <v>0</v>
      </c>
      <c r="CR63" s="90">
        <f t="shared" si="60"/>
        <v>0</v>
      </c>
      <c r="CS63" s="91">
        <f t="shared" si="61"/>
        <v>0</v>
      </c>
      <c r="CT63" s="89">
        <f t="shared" si="62"/>
        <v>0</v>
      </c>
      <c r="CU63" s="89">
        <f t="shared" si="63"/>
        <v>0</v>
      </c>
      <c r="CV63" s="89">
        <f t="shared" si="64"/>
        <v>0</v>
      </c>
      <c r="CW63" s="89">
        <f t="shared" si="65"/>
        <v>0</v>
      </c>
      <c r="CX63" s="89">
        <f t="shared" si="66"/>
        <v>0</v>
      </c>
      <c r="CY63" s="89">
        <f t="shared" si="67"/>
        <v>0</v>
      </c>
      <c r="CZ63" s="89" t="str">
        <f t="shared" si="68"/>
        <v/>
      </c>
      <c r="DA63" s="89">
        <f t="shared" si="68"/>
        <v>0</v>
      </c>
      <c r="DB63" s="94">
        <f t="shared" si="69"/>
        <v>0</v>
      </c>
      <c r="DC63" s="94">
        <f t="shared" si="70"/>
        <v>0</v>
      </c>
      <c r="DD63" s="90">
        <f t="shared" si="71"/>
        <v>0</v>
      </c>
      <c r="DE63" s="91">
        <f t="shared" si="72"/>
        <v>0</v>
      </c>
      <c r="DF63" s="89">
        <f t="shared" si="73"/>
        <v>0</v>
      </c>
      <c r="DG63" s="89">
        <f t="shared" si="74"/>
        <v>0</v>
      </c>
      <c r="DH63" s="89">
        <f t="shared" si="75"/>
        <v>0</v>
      </c>
      <c r="DI63" s="89">
        <f t="shared" si="76"/>
        <v>0</v>
      </c>
      <c r="DJ63" s="89">
        <f t="shared" si="77"/>
        <v>0</v>
      </c>
      <c r="DK63" s="89">
        <f t="shared" si="78"/>
        <v>0</v>
      </c>
      <c r="DL63" s="89" t="str">
        <f t="shared" si="79"/>
        <v/>
      </c>
      <c r="DM63" s="89">
        <f t="shared" si="79"/>
        <v>0</v>
      </c>
      <c r="DN63" s="94">
        <f t="shared" si="80"/>
        <v>0</v>
      </c>
      <c r="DO63" s="94">
        <f t="shared" si="81"/>
        <v>0</v>
      </c>
      <c r="DP63" s="90">
        <f t="shared" si="82"/>
        <v>0</v>
      </c>
      <c r="DQ63" s="91">
        <f t="shared" si="83"/>
        <v>0</v>
      </c>
      <c r="DR63" s="91">
        <f t="shared" si="84"/>
        <v>0</v>
      </c>
      <c r="DS63" s="91">
        <f t="shared" si="85"/>
        <v>0</v>
      </c>
      <c r="DT63" s="91">
        <f t="shared" si="86"/>
        <v>0</v>
      </c>
      <c r="DU63" s="89">
        <f t="shared" si="87"/>
        <v>0</v>
      </c>
      <c r="DV63" s="89">
        <f t="shared" si="88"/>
        <v>0</v>
      </c>
      <c r="DW63" s="89">
        <f t="shared" si="89"/>
        <v>0</v>
      </c>
      <c r="DX63" s="89" t="str">
        <f t="shared" si="90"/>
        <v/>
      </c>
      <c r="DY63" s="89">
        <f t="shared" si="90"/>
        <v>0</v>
      </c>
      <c r="DZ63" s="89">
        <f t="shared" si="91"/>
        <v>0</v>
      </c>
      <c r="EA63" s="94">
        <f t="shared" si="92"/>
        <v>0</v>
      </c>
      <c r="EB63" s="90">
        <f t="shared" si="93"/>
        <v>0</v>
      </c>
      <c r="EC63" s="337">
        <f t="shared" si="94"/>
        <v>0</v>
      </c>
      <c r="ED63" s="338">
        <f t="shared" si="95"/>
        <v>0</v>
      </c>
      <c r="EE63" s="338">
        <f t="shared" si="96"/>
        <v>0</v>
      </c>
      <c r="EF63" s="338">
        <f t="shared" si="97"/>
        <v>0</v>
      </c>
      <c r="EG63" s="89">
        <f t="shared" si="98"/>
        <v>0</v>
      </c>
      <c r="EH63" s="89">
        <f t="shared" si="99"/>
        <v>0</v>
      </c>
      <c r="EI63" s="338">
        <f t="shared" si="100"/>
        <v>0</v>
      </c>
      <c r="EJ63" s="338" t="str">
        <f t="shared" si="101"/>
        <v/>
      </c>
      <c r="EK63" s="338">
        <f t="shared" si="101"/>
        <v>0</v>
      </c>
      <c r="EL63" s="338">
        <f t="shared" si="102"/>
        <v>0</v>
      </c>
      <c r="EM63" s="94">
        <f t="shared" si="103"/>
        <v>0</v>
      </c>
      <c r="EN63" s="90">
        <f t="shared" si="104"/>
        <v>0</v>
      </c>
      <c r="EO63" s="91">
        <f t="shared" si="105"/>
        <v>0</v>
      </c>
      <c r="EP63" s="89">
        <f t="shared" si="106"/>
        <v>0</v>
      </c>
      <c r="EQ63" s="89">
        <f t="shared" si="107"/>
        <v>0</v>
      </c>
      <c r="ER63" s="89">
        <f t="shared" si="108"/>
        <v>0</v>
      </c>
      <c r="ES63" s="89">
        <f t="shared" si="109"/>
        <v>0</v>
      </c>
      <c r="ET63" s="89">
        <f t="shared" si="110"/>
        <v>0</v>
      </c>
      <c r="EU63" s="89">
        <f t="shared" si="111"/>
        <v>0</v>
      </c>
      <c r="EV63" s="89" t="str">
        <f t="shared" si="112"/>
        <v/>
      </c>
      <c r="EW63" s="89">
        <f t="shared" si="112"/>
        <v>0</v>
      </c>
      <c r="EX63" s="94">
        <f t="shared" si="113"/>
        <v>0</v>
      </c>
      <c r="EY63" s="94">
        <f t="shared" si="114"/>
        <v>0</v>
      </c>
      <c r="EZ63" s="90">
        <f t="shared" si="115"/>
        <v>0</v>
      </c>
      <c r="FA63" s="91">
        <f t="shared" si="28"/>
        <v>0</v>
      </c>
      <c r="FB63" s="89">
        <f t="shared" si="29"/>
        <v>0</v>
      </c>
      <c r="FC63" s="89">
        <f t="shared" si="30"/>
        <v>0</v>
      </c>
      <c r="FD63" s="89">
        <f t="shared" si="31"/>
        <v>0</v>
      </c>
      <c r="FE63" s="89">
        <f t="shared" si="32"/>
        <v>0</v>
      </c>
      <c r="FF63" s="89">
        <f t="shared" si="116"/>
        <v>0</v>
      </c>
      <c r="FG63" s="89">
        <f t="shared" si="33"/>
        <v>0</v>
      </c>
      <c r="FH63" s="89" t="str">
        <f t="shared" si="34"/>
        <v/>
      </c>
      <c r="FI63" s="89">
        <f t="shared" si="34"/>
        <v>0</v>
      </c>
      <c r="FJ63" s="94">
        <f t="shared" si="35"/>
        <v>0</v>
      </c>
      <c r="FK63" s="94">
        <f t="shared" si="36"/>
        <v>0</v>
      </c>
      <c r="FL63" s="90">
        <f t="shared" si="37"/>
        <v>0</v>
      </c>
      <c r="FM63" s="672"/>
    </row>
    <row r="64" spans="1:169" ht="21.75" customHeight="1">
      <c r="A64" s="13" t="str">
        <f t="shared" si="38"/>
        <v/>
      </c>
      <c r="B64" s="35">
        <v>56</v>
      </c>
      <c r="C64" s="334">
        <v>56</v>
      </c>
      <c r="D64" s="6" t="str">
        <f t="shared" si="118"/>
        <v/>
      </c>
      <c r="E64" s="79"/>
      <c r="F64" s="432" t="str">
        <f t="shared" si="117"/>
        <v/>
      </c>
      <c r="G64" s="78" t="str">
        <f>IF(E64="","",'Data Paste From Shala Darpan'!L57)</f>
        <v/>
      </c>
      <c r="H64" s="79" t="str">
        <f>IF(E64="","",'Data Paste From Shala Darpan'!F57)</f>
        <v/>
      </c>
      <c r="I64" s="79" t="str">
        <f>IF(E64="","",'Data Paste From Shala Darpan'!H57)</f>
        <v/>
      </c>
      <c r="J64" s="79" t="str">
        <f>IF(E64="","",'Data Paste From Shala Darpan'!I57)</f>
        <v/>
      </c>
      <c r="K64" s="452" t="str">
        <f>IF(E64="","",'Data Paste From Shala Darpan'!K57)</f>
        <v/>
      </c>
      <c r="L64" s="213" t="str">
        <f t="shared" si="40"/>
        <v/>
      </c>
      <c r="M64" s="174"/>
      <c r="N64" s="175" t="str">
        <f t="shared" si="41"/>
        <v/>
      </c>
      <c r="O64" s="219" t="str">
        <f t="shared" si="42"/>
        <v/>
      </c>
      <c r="P64" s="688"/>
      <c r="Q64" s="137"/>
      <c r="R64" s="138"/>
      <c r="S64" s="138"/>
      <c r="T64" s="139"/>
      <c r="U64" s="138"/>
      <c r="V64" s="439" t="str">
        <f t="shared" si="43"/>
        <v/>
      </c>
      <c r="W64" s="138"/>
      <c r="X64" s="138"/>
      <c r="Y64" s="193"/>
      <c r="Z64" s="194"/>
      <c r="AA64" s="194"/>
      <c r="AB64" s="195"/>
      <c r="AC64" s="194"/>
      <c r="AD64" s="442" t="str">
        <f t="shared" si="44"/>
        <v/>
      </c>
      <c r="AE64" s="194"/>
      <c r="AF64" s="194"/>
      <c r="AG64" s="241"/>
      <c r="AH64" s="242"/>
      <c r="AI64" s="242"/>
      <c r="AJ64" s="243"/>
      <c r="AK64" s="242"/>
      <c r="AL64" s="409" t="str">
        <f t="shared" si="45"/>
        <v/>
      </c>
      <c r="AM64" s="242"/>
      <c r="AN64" s="242"/>
      <c r="AO64" s="143"/>
      <c r="AP64" s="144"/>
      <c r="AQ64" s="144"/>
      <c r="AR64" s="145"/>
      <c r="AS64" s="144"/>
      <c r="AT64" s="412" t="str">
        <f t="shared" si="46"/>
        <v/>
      </c>
      <c r="AU64" s="144"/>
      <c r="AV64" s="144"/>
      <c r="AW64" s="256"/>
      <c r="AX64" s="257"/>
      <c r="AY64" s="257"/>
      <c r="AZ64" s="258"/>
      <c r="BA64" s="257"/>
      <c r="BB64" s="415" t="str">
        <f t="shared" si="47"/>
        <v/>
      </c>
      <c r="BC64" s="257"/>
      <c r="BD64" s="257"/>
      <c r="BE64" s="294"/>
      <c r="BF64" s="295"/>
      <c r="BG64" s="295"/>
      <c r="BH64" s="296"/>
      <c r="BI64" s="295"/>
      <c r="BJ64" s="418" t="str">
        <f t="shared" si="48"/>
        <v/>
      </c>
      <c r="BK64" s="295"/>
      <c r="BL64" s="295"/>
      <c r="BM64" s="256"/>
      <c r="BN64" s="257"/>
      <c r="BO64" s="257"/>
      <c r="BP64" s="258"/>
      <c r="BQ64" s="257"/>
      <c r="BR64" s="415" t="str">
        <f t="shared" si="49"/>
        <v/>
      </c>
      <c r="BS64" s="257"/>
      <c r="BT64" s="257"/>
      <c r="BU64" s="265">
        <v>0</v>
      </c>
      <c r="BV64" s="266">
        <v>0</v>
      </c>
      <c r="BW64" s="273">
        <v>0</v>
      </c>
      <c r="BX64" s="274">
        <v>0</v>
      </c>
      <c r="BY64" s="281">
        <v>0</v>
      </c>
      <c r="BZ64" s="282">
        <v>0</v>
      </c>
      <c r="CA64" s="202">
        <v>0</v>
      </c>
      <c r="CB64" s="203">
        <v>0</v>
      </c>
      <c r="CC64" s="203">
        <v>0</v>
      </c>
      <c r="CD64" s="150">
        <v>0</v>
      </c>
      <c r="CE64" s="151">
        <v>0</v>
      </c>
      <c r="CF64" s="300">
        <v>0</v>
      </c>
      <c r="CG64" s="91">
        <f t="shared" si="50"/>
        <v>0</v>
      </c>
      <c r="CH64" s="89">
        <f t="shared" si="51"/>
        <v>0</v>
      </c>
      <c r="CI64" s="89">
        <f t="shared" si="52"/>
        <v>0</v>
      </c>
      <c r="CJ64" s="89">
        <f t="shared" si="53"/>
        <v>0</v>
      </c>
      <c r="CK64" s="89">
        <f t="shared" si="54"/>
        <v>0</v>
      </c>
      <c r="CL64" s="89">
        <f t="shared" si="55"/>
        <v>0</v>
      </c>
      <c r="CM64" s="89">
        <f t="shared" si="56"/>
        <v>0</v>
      </c>
      <c r="CN64" s="89" t="str">
        <f t="shared" si="57"/>
        <v/>
      </c>
      <c r="CO64" s="89">
        <f t="shared" si="57"/>
        <v>0</v>
      </c>
      <c r="CP64" s="94">
        <f t="shared" si="58"/>
        <v>0</v>
      </c>
      <c r="CQ64" s="94">
        <f t="shared" si="59"/>
        <v>0</v>
      </c>
      <c r="CR64" s="90">
        <f t="shared" si="60"/>
        <v>0</v>
      </c>
      <c r="CS64" s="91">
        <f t="shared" si="61"/>
        <v>0</v>
      </c>
      <c r="CT64" s="89">
        <f t="shared" si="62"/>
        <v>0</v>
      </c>
      <c r="CU64" s="89">
        <f t="shared" si="63"/>
        <v>0</v>
      </c>
      <c r="CV64" s="89">
        <f t="shared" si="64"/>
        <v>0</v>
      </c>
      <c r="CW64" s="89">
        <f t="shared" si="65"/>
        <v>0</v>
      </c>
      <c r="CX64" s="89">
        <f t="shared" si="66"/>
        <v>0</v>
      </c>
      <c r="CY64" s="89">
        <f t="shared" si="67"/>
        <v>0</v>
      </c>
      <c r="CZ64" s="89" t="str">
        <f t="shared" si="68"/>
        <v/>
      </c>
      <c r="DA64" s="89">
        <f t="shared" si="68"/>
        <v>0</v>
      </c>
      <c r="DB64" s="94">
        <f t="shared" si="69"/>
        <v>0</v>
      </c>
      <c r="DC64" s="94">
        <f t="shared" si="70"/>
        <v>0</v>
      </c>
      <c r="DD64" s="90">
        <f t="shared" si="71"/>
        <v>0</v>
      </c>
      <c r="DE64" s="91">
        <f t="shared" si="72"/>
        <v>0</v>
      </c>
      <c r="DF64" s="89">
        <f t="shared" si="73"/>
        <v>0</v>
      </c>
      <c r="DG64" s="89">
        <f t="shared" si="74"/>
        <v>0</v>
      </c>
      <c r="DH64" s="89">
        <f t="shared" si="75"/>
        <v>0</v>
      </c>
      <c r="DI64" s="89">
        <f t="shared" si="76"/>
        <v>0</v>
      </c>
      <c r="DJ64" s="89">
        <f t="shared" si="77"/>
        <v>0</v>
      </c>
      <c r="DK64" s="89">
        <f t="shared" si="78"/>
        <v>0</v>
      </c>
      <c r="DL64" s="89" t="str">
        <f t="shared" si="79"/>
        <v/>
      </c>
      <c r="DM64" s="89">
        <f t="shared" si="79"/>
        <v>0</v>
      </c>
      <c r="DN64" s="94">
        <f t="shared" si="80"/>
        <v>0</v>
      </c>
      <c r="DO64" s="94">
        <f t="shared" si="81"/>
        <v>0</v>
      </c>
      <c r="DP64" s="90">
        <f t="shared" si="82"/>
        <v>0</v>
      </c>
      <c r="DQ64" s="91">
        <f t="shared" si="83"/>
        <v>0</v>
      </c>
      <c r="DR64" s="91">
        <f t="shared" si="84"/>
        <v>0</v>
      </c>
      <c r="DS64" s="91">
        <f t="shared" si="85"/>
        <v>0</v>
      </c>
      <c r="DT64" s="91">
        <f t="shared" si="86"/>
        <v>0</v>
      </c>
      <c r="DU64" s="89">
        <f t="shared" si="87"/>
        <v>0</v>
      </c>
      <c r="DV64" s="89">
        <f t="shared" si="88"/>
        <v>0</v>
      </c>
      <c r="DW64" s="89">
        <f t="shared" si="89"/>
        <v>0</v>
      </c>
      <c r="DX64" s="89" t="str">
        <f t="shared" si="90"/>
        <v/>
      </c>
      <c r="DY64" s="89">
        <f t="shared" si="90"/>
        <v>0</v>
      </c>
      <c r="DZ64" s="89">
        <f t="shared" si="91"/>
        <v>0</v>
      </c>
      <c r="EA64" s="94">
        <f t="shared" si="92"/>
        <v>0</v>
      </c>
      <c r="EB64" s="90">
        <f t="shared" si="93"/>
        <v>0</v>
      </c>
      <c r="EC64" s="337">
        <f t="shared" si="94"/>
        <v>0</v>
      </c>
      <c r="ED64" s="338">
        <f t="shared" si="95"/>
        <v>0</v>
      </c>
      <c r="EE64" s="338">
        <f t="shared" si="96"/>
        <v>0</v>
      </c>
      <c r="EF64" s="338">
        <f t="shared" si="97"/>
        <v>0</v>
      </c>
      <c r="EG64" s="89">
        <f t="shared" si="98"/>
        <v>0</v>
      </c>
      <c r="EH64" s="89">
        <f t="shared" si="99"/>
        <v>0</v>
      </c>
      <c r="EI64" s="338">
        <f t="shared" si="100"/>
        <v>0</v>
      </c>
      <c r="EJ64" s="338" t="str">
        <f t="shared" si="101"/>
        <v/>
      </c>
      <c r="EK64" s="338">
        <f t="shared" si="101"/>
        <v>0</v>
      </c>
      <c r="EL64" s="338">
        <f t="shared" si="102"/>
        <v>0</v>
      </c>
      <c r="EM64" s="94">
        <f t="shared" si="103"/>
        <v>0</v>
      </c>
      <c r="EN64" s="90">
        <f t="shared" si="104"/>
        <v>0</v>
      </c>
      <c r="EO64" s="91">
        <f t="shared" si="105"/>
        <v>0</v>
      </c>
      <c r="EP64" s="89">
        <f t="shared" si="106"/>
        <v>0</v>
      </c>
      <c r="EQ64" s="89">
        <f t="shared" si="107"/>
        <v>0</v>
      </c>
      <c r="ER64" s="89">
        <f t="shared" si="108"/>
        <v>0</v>
      </c>
      <c r="ES64" s="89">
        <f t="shared" si="109"/>
        <v>0</v>
      </c>
      <c r="ET64" s="89">
        <f t="shared" si="110"/>
        <v>0</v>
      </c>
      <c r="EU64" s="89">
        <f t="shared" si="111"/>
        <v>0</v>
      </c>
      <c r="EV64" s="89" t="str">
        <f t="shared" si="112"/>
        <v/>
      </c>
      <c r="EW64" s="89">
        <f t="shared" si="112"/>
        <v>0</v>
      </c>
      <c r="EX64" s="94">
        <f t="shared" si="113"/>
        <v>0</v>
      </c>
      <c r="EY64" s="94">
        <f t="shared" si="114"/>
        <v>0</v>
      </c>
      <c r="EZ64" s="90">
        <f t="shared" si="115"/>
        <v>0</v>
      </c>
      <c r="FA64" s="91">
        <f t="shared" si="28"/>
        <v>0</v>
      </c>
      <c r="FB64" s="89">
        <f t="shared" si="29"/>
        <v>0</v>
      </c>
      <c r="FC64" s="89">
        <f t="shared" si="30"/>
        <v>0</v>
      </c>
      <c r="FD64" s="89">
        <f t="shared" si="31"/>
        <v>0</v>
      </c>
      <c r="FE64" s="89">
        <f t="shared" si="32"/>
        <v>0</v>
      </c>
      <c r="FF64" s="89">
        <f t="shared" si="116"/>
        <v>0</v>
      </c>
      <c r="FG64" s="89">
        <f t="shared" si="33"/>
        <v>0</v>
      </c>
      <c r="FH64" s="89" t="str">
        <f t="shared" si="34"/>
        <v/>
      </c>
      <c r="FI64" s="89">
        <f t="shared" si="34"/>
        <v>0</v>
      </c>
      <c r="FJ64" s="94">
        <f t="shared" si="35"/>
        <v>0</v>
      </c>
      <c r="FK64" s="94">
        <f t="shared" si="36"/>
        <v>0</v>
      </c>
      <c r="FL64" s="90">
        <f t="shared" si="37"/>
        <v>0</v>
      </c>
      <c r="FM64" s="672"/>
    </row>
    <row r="65" spans="1:169" ht="21.75" customHeight="1">
      <c r="A65" s="13" t="str">
        <f t="shared" si="38"/>
        <v/>
      </c>
      <c r="B65" s="35">
        <v>57</v>
      </c>
      <c r="C65" s="333">
        <v>57</v>
      </c>
      <c r="D65" s="6" t="str">
        <f t="shared" si="118"/>
        <v/>
      </c>
      <c r="E65" s="79"/>
      <c r="F65" s="432" t="str">
        <f t="shared" si="117"/>
        <v/>
      </c>
      <c r="G65" s="78" t="str">
        <f>IF(E65="","",'Data Paste From Shala Darpan'!L58)</f>
        <v/>
      </c>
      <c r="H65" s="79" t="str">
        <f>IF(E65="","",'Data Paste From Shala Darpan'!F58)</f>
        <v/>
      </c>
      <c r="I65" s="79" t="str">
        <f>IF(E65="","",'Data Paste From Shala Darpan'!H58)</f>
        <v/>
      </c>
      <c r="J65" s="79" t="str">
        <f>IF(E65="","",'Data Paste From Shala Darpan'!I58)</f>
        <v/>
      </c>
      <c r="K65" s="452" t="str">
        <f>IF(E65="","",'Data Paste From Shala Darpan'!K58)</f>
        <v/>
      </c>
      <c r="L65" s="213" t="str">
        <f t="shared" si="40"/>
        <v/>
      </c>
      <c r="M65" s="174"/>
      <c r="N65" s="175" t="str">
        <f t="shared" si="41"/>
        <v/>
      </c>
      <c r="O65" s="219" t="str">
        <f t="shared" si="42"/>
        <v/>
      </c>
      <c r="P65" s="688"/>
      <c r="Q65" s="137"/>
      <c r="R65" s="138"/>
      <c r="S65" s="138"/>
      <c r="T65" s="139"/>
      <c r="U65" s="138"/>
      <c r="V65" s="439" t="str">
        <f t="shared" si="43"/>
        <v/>
      </c>
      <c r="W65" s="138"/>
      <c r="X65" s="138"/>
      <c r="Y65" s="193"/>
      <c r="Z65" s="194"/>
      <c r="AA65" s="194"/>
      <c r="AB65" s="195"/>
      <c r="AC65" s="194"/>
      <c r="AD65" s="442" t="str">
        <f t="shared" si="44"/>
        <v/>
      </c>
      <c r="AE65" s="194"/>
      <c r="AF65" s="194"/>
      <c r="AG65" s="241"/>
      <c r="AH65" s="242"/>
      <c r="AI65" s="242"/>
      <c r="AJ65" s="243"/>
      <c r="AK65" s="242"/>
      <c r="AL65" s="409" t="str">
        <f t="shared" si="45"/>
        <v/>
      </c>
      <c r="AM65" s="242"/>
      <c r="AN65" s="242"/>
      <c r="AO65" s="143"/>
      <c r="AP65" s="144"/>
      <c r="AQ65" s="144"/>
      <c r="AR65" s="145"/>
      <c r="AS65" s="144"/>
      <c r="AT65" s="412" t="str">
        <f t="shared" si="46"/>
        <v/>
      </c>
      <c r="AU65" s="144"/>
      <c r="AV65" s="144"/>
      <c r="AW65" s="256"/>
      <c r="AX65" s="257"/>
      <c r="AY65" s="257"/>
      <c r="AZ65" s="258"/>
      <c r="BA65" s="257"/>
      <c r="BB65" s="415" t="str">
        <f t="shared" si="47"/>
        <v/>
      </c>
      <c r="BC65" s="257"/>
      <c r="BD65" s="257"/>
      <c r="BE65" s="294"/>
      <c r="BF65" s="295"/>
      <c r="BG65" s="295"/>
      <c r="BH65" s="296"/>
      <c r="BI65" s="295"/>
      <c r="BJ65" s="418" t="str">
        <f t="shared" si="48"/>
        <v/>
      </c>
      <c r="BK65" s="295"/>
      <c r="BL65" s="295"/>
      <c r="BM65" s="256"/>
      <c r="BN65" s="257"/>
      <c r="BO65" s="257"/>
      <c r="BP65" s="258"/>
      <c r="BQ65" s="257"/>
      <c r="BR65" s="415" t="str">
        <f t="shared" si="49"/>
        <v/>
      </c>
      <c r="BS65" s="257"/>
      <c r="BT65" s="257"/>
      <c r="BU65" s="265">
        <v>0</v>
      </c>
      <c r="BV65" s="266">
        <v>0</v>
      </c>
      <c r="BW65" s="273">
        <v>0</v>
      </c>
      <c r="BX65" s="274">
        <v>0</v>
      </c>
      <c r="BY65" s="281">
        <v>0</v>
      </c>
      <c r="BZ65" s="282">
        <v>0</v>
      </c>
      <c r="CA65" s="202">
        <v>0</v>
      </c>
      <c r="CB65" s="203">
        <v>0</v>
      </c>
      <c r="CC65" s="203">
        <v>0</v>
      </c>
      <c r="CD65" s="150">
        <v>0</v>
      </c>
      <c r="CE65" s="151">
        <v>0</v>
      </c>
      <c r="CF65" s="300">
        <v>0</v>
      </c>
      <c r="CG65" s="91">
        <f t="shared" si="50"/>
        <v>0</v>
      </c>
      <c r="CH65" s="89">
        <f t="shared" si="51"/>
        <v>0</v>
      </c>
      <c r="CI65" s="89">
        <f t="shared" si="52"/>
        <v>0</v>
      </c>
      <c r="CJ65" s="89">
        <f t="shared" si="53"/>
        <v>0</v>
      </c>
      <c r="CK65" s="89">
        <f t="shared" si="54"/>
        <v>0</v>
      </c>
      <c r="CL65" s="89">
        <f t="shared" si="55"/>
        <v>0</v>
      </c>
      <c r="CM65" s="89">
        <f t="shared" si="56"/>
        <v>0</v>
      </c>
      <c r="CN65" s="89" t="str">
        <f t="shared" si="57"/>
        <v/>
      </c>
      <c r="CO65" s="89">
        <f t="shared" si="57"/>
        <v>0</v>
      </c>
      <c r="CP65" s="94">
        <f t="shared" si="58"/>
        <v>0</v>
      </c>
      <c r="CQ65" s="94">
        <f t="shared" si="59"/>
        <v>0</v>
      </c>
      <c r="CR65" s="90">
        <f t="shared" si="60"/>
        <v>0</v>
      </c>
      <c r="CS65" s="91">
        <f t="shared" si="61"/>
        <v>0</v>
      </c>
      <c r="CT65" s="89">
        <f t="shared" si="62"/>
        <v>0</v>
      </c>
      <c r="CU65" s="89">
        <f t="shared" si="63"/>
        <v>0</v>
      </c>
      <c r="CV65" s="89">
        <f t="shared" si="64"/>
        <v>0</v>
      </c>
      <c r="CW65" s="89">
        <f t="shared" si="65"/>
        <v>0</v>
      </c>
      <c r="CX65" s="89">
        <f t="shared" si="66"/>
        <v>0</v>
      </c>
      <c r="CY65" s="89">
        <f t="shared" si="67"/>
        <v>0</v>
      </c>
      <c r="CZ65" s="89" t="str">
        <f t="shared" si="68"/>
        <v/>
      </c>
      <c r="DA65" s="89">
        <f t="shared" si="68"/>
        <v>0</v>
      </c>
      <c r="DB65" s="94">
        <f t="shared" si="69"/>
        <v>0</v>
      </c>
      <c r="DC65" s="94">
        <f t="shared" si="70"/>
        <v>0</v>
      </c>
      <c r="DD65" s="90">
        <f t="shared" si="71"/>
        <v>0</v>
      </c>
      <c r="DE65" s="91">
        <f t="shared" si="72"/>
        <v>0</v>
      </c>
      <c r="DF65" s="89">
        <f t="shared" si="73"/>
        <v>0</v>
      </c>
      <c r="DG65" s="89">
        <f t="shared" si="74"/>
        <v>0</v>
      </c>
      <c r="DH65" s="89">
        <f t="shared" si="75"/>
        <v>0</v>
      </c>
      <c r="DI65" s="89">
        <f t="shared" si="76"/>
        <v>0</v>
      </c>
      <c r="DJ65" s="89">
        <f t="shared" si="77"/>
        <v>0</v>
      </c>
      <c r="DK65" s="89">
        <f t="shared" si="78"/>
        <v>0</v>
      </c>
      <c r="DL65" s="89" t="str">
        <f t="shared" si="79"/>
        <v/>
      </c>
      <c r="DM65" s="89">
        <f t="shared" si="79"/>
        <v>0</v>
      </c>
      <c r="DN65" s="94">
        <f t="shared" si="80"/>
        <v>0</v>
      </c>
      <c r="DO65" s="94">
        <f t="shared" si="81"/>
        <v>0</v>
      </c>
      <c r="DP65" s="90">
        <f t="shared" si="82"/>
        <v>0</v>
      </c>
      <c r="DQ65" s="91">
        <f t="shared" si="83"/>
        <v>0</v>
      </c>
      <c r="DR65" s="91">
        <f t="shared" si="84"/>
        <v>0</v>
      </c>
      <c r="DS65" s="91">
        <f t="shared" si="85"/>
        <v>0</v>
      </c>
      <c r="DT65" s="91">
        <f t="shared" si="86"/>
        <v>0</v>
      </c>
      <c r="DU65" s="89">
        <f t="shared" si="87"/>
        <v>0</v>
      </c>
      <c r="DV65" s="89">
        <f t="shared" si="88"/>
        <v>0</v>
      </c>
      <c r="DW65" s="89">
        <f t="shared" si="89"/>
        <v>0</v>
      </c>
      <c r="DX65" s="89" t="str">
        <f t="shared" si="90"/>
        <v/>
      </c>
      <c r="DY65" s="89">
        <f t="shared" si="90"/>
        <v>0</v>
      </c>
      <c r="DZ65" s="89">
        <f t="shared" si="91"/>
        <v>0</v>
      </c>
      <c r="EA65" s="94">
        <f t="shared" si="92"/>
        <v>0</v>
      </c>
      <c r="EB65" s="90">
        <f t="shared" si="93"/>
        <v>0</v>
      </c>
      <c r="EC65" s="337">
        <f t="shared" si="94"/>
        <v>0</v>
      </c>
      <c r="ED65" s="338">
        <f t="shared" si="95"/>
        <v>0</v>
      </c>
      <c r="EE65" s="338">
        <f t="shared" si="96"/>
        <v>0</v>
      </c>
      <c r="EF65" s="338">
        <f t="shared" si="97"/>
        <v>0</v>
      </c>
      <c r="EG65" s="89">
        <f t="shared" si="98"/>
        <v>0</v>
      </c>
      <c r="EH65" s="89">
        <f t="shared" si="99"/>
        <v>0</v>
      </c>
      <c r="EI65" s="338">
        <f t="shared" si="100"/>
        <v>0</v>
      </c>
      <c r="EJ65" s="338" t="str">
        <f t="shared" si="101"/>
        <v/>
      </c>
      <c r="EK65" s="338">
        <f t="shared" si="101"/>
        <v>0</v>
      </c>
      <c r="EL65" s="338">
        <f t="shared" si="102"/>
        <v>0</v>
      </c>
      <c r="EM65" s="94">
        <f t="shared" si="103"/>
        <v>0</v>
      </c>
      <c r="EN65" s="90">
        <f t="shared" si="104"/>
        <v>0</v>
      </c>
      <c r="EO65" s="91">
        <f t="shared" si="105"/>
        <v>0</v>
      </c>
      <c r="EP65" s="89">
        <f t="shared" si="106"/>
        <v>0</v>
      </c>
      <c r="EQ65" s="89">
        <f t="shared" si="107"/>
        <v>0</v>
      </c>
      <c r="ER65" s="89">
        <f t="shared" si="108"/>
        <v>0</v>
      </c>
      <c r="ES65" s="89">
        <f t="shared" si="109"/>
        <v>0</v>
      </c>
      <c r="ET65" s="89">
        <f t="shared" si="110"/>
        <v>0</v>
      </c>
      <c r="EU65" s="89">
        <f t="shared" si="111"/>
        <v>0</v>
      </c>
      <c r="EV65" s="89" t="str">
        <f t="shared" si="112"/>
        <v/>
      </c>
      <c r="EW65" s="89">
        <f t="shared" si="112"/>
        <v>0</v>
      </c>
      <c r="EX65" s="94">
        <f t="shared" si="113"/>
        <v>0</v>
      </c>
      <c r="EY65" s="94">
        <f t="shared" si="114"/>
        <v>0</v>
      </c>
      <c r="EZ65" s="90">
        <f t="shared" si="115"/>
        <v>0</v>
      </c>
      <c r="FA65" s="91">
        <f t="shared" si="28"/>
        <v>0</v>
      </c>
      <c r="FB65" s="89">
        <f t="shared" si="29"/>
        <v>0</v>
      </c>
      <c r="FC65" s="89">
        <f t="shared" si="30"/>
        <v>0</v>
      </c>
      <c r="FD65" s="89">
        <f t="shared" si="31"/>
        <v>0</v>
      </c>
      <c r="FE65" s="89">
        <f t="shared" si="32"/>
        <v>0</v>
      </c>
      <c r="FF65" s="89">
        <f t="shared" si="116"/>
        <v>0</v>
      </c>
      <c r="FG65" s="89">
        <f t="shared" si="33"/>
        <v>0</v>
      </c>
      <c r="FH65" s="89" t="str">
        <f t="shared" si="34"/>
        <v/>
      </c>
      <c r="FI65" s="89">
        <f t="shared" si="34"/>
        <v>0</v>
      </c>
      <c r="FJ65" s="94">
        <f t="shared" si="35"/>
        <v>0</v>
      </c>
      <c r="FK65" s="94">
        <f t="shared" si="36"/>
        <v>0</v>
      </c>
      <c r="FL65" s="90">
        <f t="shared" si="37"/>
        <v>0</v>
      </c>
      <c r="FM65" s="672"/>
    </row>
    <row r="66" spans="1:169" ht="21.75" customHeight="1">
      <c r="A66" s="13" t="str">
        <f t="shared" si="38"/>
        <v/>
      </c>
      <c r="B66" s="35">
        <v>58</v>
      </c>
      <c r="C66" s="334">
        <v>58</v>
      </c>
      <c r="D66" s="6" t="str">
        <f t="shared" si="118"/>
        <v/>
      </c>
      <c r="E66" s="79"/>
      <c r="F66" s="432" t="str">
        <f t="shared" si="117"/>
        <v/>
      </c>
      <c r="G66" s="78" t="str">
        <f>IF(E66="","",'Data Paste From Shala Darpan'!L59)</f>
        <v/>
      </c>
      <c r="H66" s="79" t="str">
        <f>IF(E66="","",'Data Paste From Shala Darpan'!F59)</f>
        <v/>
      </c>
      <c r="I66" s="79" t="str">
        <f>IF(E66="","",'Data Paste From Shala Darpan'!H59)</f>
        <v/>
      </c>
      <c r="J66" s="79" t="str">
        <f>IF(E66="","",'Data Paste From Shala Darpan'!I59)</f>
        <v/>
      </c>
      <c r="K66" s="452" t="str">
        <f>IF(E66="","",'Data Paste From Shala Darpan'!K59)</f>
        <v/>
      </c>
      <c r="L66" s="213" t="str">
        <f t="shared" si="40"/>
        <v/>
      </c>
      <c r="M66" s="174"/>
      <c r="N66" s="175" t="str">
        <f t="shared" si="41"/>
        <v/>
      </c>
      <c r="O66" s="219" t="str">
        <f t="shared" si="42"/>
        <v/>
      </c>
      <c r="P66" s="688"/>
      <c r="Q66" s="137"/>
      <c r="R66" s="138"/>
      <c r="S66" s="138"/>
      <c r="T66" s="139"/>
      <c r="U66" s="138"/>
      <c r="V66" s="439" t="str">
        <f t="shared" si="43"/>
        <v/>
      </c>
      <c r="W66" s="138"/>
      <c r="X66" s="138"/>
      <c r="Y66" s="193"/>
      <c r="Z66" s="194"/>
      <c r="AA66" s="194"/>
      <c r="AB66" s="195"/>
      <c r="AC66" s="194"/>
      <c r="AD66" s="442" t="str">
        <f t="shared" si="44"/>
        <v/>
      </c>
      <c r="AE66" s="194"/>
      <c r="AF66" s="194"/>
      <c r="AG66" s="241"/>
      <c r="AH66" s="242"/>
      <c r="AI66" s="242"/>
      <c r="AJ66" s="243"/>
      <c r="AK66" s="242"/>
      <c r="AL66" s="409" t="str">
        <f t="shared" si="45"/>
        <v/>
      </c>
      <c r="AM66" s="242"/>
      <c r="AN66" s="242"/>
      <c r="AO66" s="143"/>
      <c r="AP66" s="144"/>
      <c r="AQ66" s="144"/>
      <c r="AR66" s="145"/>
      <c r="AS66" s="144"/>
      <c r="AT66" s="412" t="str">
        <f t="shared" si="46"/>
        <v/>
      </c>
      <c r="AU66" s="144"/>
      <c r="AV66" s="144"/>
      <c r="AW66" s="256"/>
      <c r="AX66" s="257"/>
      <c r="AY66" s="257"/>
      <c r="AZ66" s="258"/>
      <c r="BA66" s="257"/>
      <c r="BB66" s="415" t="str">
        <f t="shared" si="47"/>
        <v/>
      </c>
      <c r="BC66" s="257"/>
      <c r="BD66" s="257"/>
      <c r="BE66" s="294"/>
      <c r="BF66" s="295"/>
      <c r="BG66" s="295"/>
      <c r="BH66" s="296"/>
      <c r="BI66" s="295"/>
      <c r="BJ66" s="418" t="str">
        <f t="shared" si="48"/>
        <v/>
      </c>
      <c r="BK66" s="295"/>
      <c r="BL66" s="295"/>
      <c r="BM66" s="256"/>
      <c r="BN66" s="257"/>
      <c r="BO66" s="257"/>
      <c r="BP66" s="258"/>
      <c r="BQ66" s="257"/>
      <c r="BR66" s="415" t="str">
        <f t="shared" si="49"/>
        <v/>
      </c>
      <c r="BS66" s="257"/>
      <c r="BT66" s="257"/>
      <c r="BU66" s="265">
        <v>0</v>
      </c>
      <c r="BV66" s="266">
        <v>0</v>
      </c>
      <c r="BW66" s="273">
        <v>0</v>
      </c>
      <c r="BX66" s="274">
        <v>0</v>
      </c>
      <c r="BY66" s="281">
        <v>0</v>
      </c>
      <c r="BZ66" s="282">
        <v>0</v>
      </c>
      <c r="CA66" s="202">
        <v>0</v>
      </c>
      <c r="CB66" s="203">
        <v>0</v>
      </c>
      <c r="CC66" s="203">
        <v>0</v>
      </c>
      <c r="CD66" s="150">
        <v>0</v>
      </c>
      <c r="CE66" s="151">
        <v>0</v>
      </c>
      <c r="CF66" s="300">
        <v>0</v>
      </c>
      <c r="CG66" s="91">
        <f t="shared" si="50"/>
        <v>0</v>
      </c>
      <c r="CH66" s="89">
        <f t="shared" si="51"/>
        <v>0</v>
      </c>
      <c r="CI66" s="89">
        <f t="shared" si="52"/>
        <v>0</v>
      </c>
      <c r="CJ66" s="89">
        <f t="shared" si="53"/>
        <v>0</v>
      </c>
      <c r="CK66" s="89">
        <f t="shared" si="54"/>
        <v>0</v>
      </c>
      <c r="CL66" s="89">
        <f t="shared" si="55"/>
        <v>0</v>
      </c>
      <c r="CM66" s="89">
        <f t="shared" si="56"/>
        <v>0</v>
      </c>
      <c r="CN66" s="89" t="str">
        <f t="shared" si="57"/>
        <v/>
      </c>
      <c r="CO66" s="89">
        <f t="shared" si="57"/>
        <v>0</v>
      </c>
      <c r="CP66" s="94">
        <f t="shared" si="58"/>
        <v>0</v>
      </c>
      <c r="CQ66" s="94">
        <f t="shared" si="59"/>
        <v>0</v>
      </c>
      <c r="CR66" s="90">
        <f t="shared" si="60"/>
        <v>0</v>
      </c>
      <c r="CS66" s="91">
        <f t="shared" si="61"/>
        <v>0</v>
      </c>
      <c r="CT66" s="89">
        <f t="shared" si="62"/>
        <v>0</v>
      </c>
      <c r="CU66" s="89">
        <f t="shared" si="63"/>
        <v>0</v>
      </c>
      <c r="CV66" s="89">
        <f t="shared" si="64"/>
        <v>0</v>
      </c>
      <c r="CW66" s="89">
        <f t="shared" si="65"/>
        <v>0</v>
      </c>
      <c r="CX66" s="89">
        <f t="shared" si="66"/>
        <v>0</v>
      </c>
      <c r="CY66" s="89">
        <f t="shared" si="67"/>
        <v>0</v>
      </c>
      <c r="CZ66" s="89" t="str">
        <f t="shared" si="68"/>
        <v/>
      </c>
      <c r="DA66" s="89">
        <f t="shared" si="68"/>
        <v>0</v>
      </c>
      <c r="DB66" s="94">
        <f t="shared" si="69"/>
        <v>0</v>
      </c>
      <c r="DC66" s="94">
        <f t="shared" si="70"/>
        <v>0</v>
      </c>
      <c r="DD66" s="90">
        <f t="shared" si="71"/>
        <v>0</v>
      </c>
      <c r="DE66" s="91">
        <f t="shared" si="72"/>
        <v>0</v>
      </c>
      <c r="DF66" s="89">
        <f t="shared" si="73"/>
        <v>0</v>
      </c>
      <c r="DG66" s="89">
        <f t="shared" si="74"/>
        <v>0</v>
      </c>
      <c r="DH66" s="89">
        <f t="shared" si="75"/>
        <v>0</v>
      </c>
      <c r="DI66" s="89">
        <f t="shared" si="76"/>
        <v>0</v>
      </c>
      <c r="DJ66" s="89">
        <f t="shared" si="77"/>
        <v>0</v>
      </c>
      <c r="DK66" s="89">
        <f t="shared" si="78"/>
        <v>0</v>
      </c>
      <c r="DL66" s="89" t="str">
        <f t="shared" si="79"/>
        <v/>
      </c>
      <c r="DM66" s="89">
        <f t="shared" si="79"/>
        <v>0</v>
      </c>
      <c r="DN66" s="94">
        <f t="shared" si="80"/>
        <v>0</v>
      </c>
      <c r="DO66" s="94">
        <f t="shared" si="81"/>
        <v>0</v>
      </c>
      <c r="DP66" s="90">
        <f t="shared" si="82"/>
        <v>0</v>
      </c>
      <c r="DQ66" s="91">
        <f t="shared" si="83"/>
        <v>0</v>
      </c>
      <c r="DR66" s="91">
        <f t="shared" si="84"/>
        <v>0</v>
      </c>
      <c r="DS66" s="91">
        <f t="shared" si="85"/>
        <v>0</v>
      </c>
      <c r="DT66" s="91">
        <f t="shared" si="86"/>
        <v>0</v>
      </c>
      <c r="DU66" s="89">
        <f t="shared" si="87"/>
        <v>0</v>
      </c>
      <c r="DV66" s="89">
        <f t="shared" si="88"/>
        <v>0</v>
      </c>
      <c r="DW66" s="89">
        <f t="shared" si="89"/>
        <v>0</v>
      </c>
      <c r="DX66" s="89" t="str">
        <f t="shared" si="90"/>
        <v/>
      </c>
      <c r="DY66" s="89">
        <f t="shared" si="90"/>
        <v>0</v>
      </c>
      <c r="DZ66" s="89">
        <f t="shared" si="91"/>
        <v>0</v>
      </c>
      <c r="EA66" s="94">
        <f t="shared" si="92"/>
        <v>0</v>
      </c>
      <c r="EB66" s="90">
        <f t="shared" si="93"/>
        <v>0</v>
      </c>
      <c r="EC66" s="337">
        <f t="shared" si="94"/>
        <v>0</v>
      </c>
      <c r="ED66" s="338">
        <f t="shared" si="95"/>
        <v>0</v>
      </c>
      <c r="EE66" s="338">
        <f t="shared" si="96"/>
        <v>0</v>
      </c>
      <c r="EF66" s="338">
        <f t="shared" si="97"/>
        <v>0</v>
      </c>
      <c r="EG66" s="89">
        <f t="shared" si="98"/>
        <v>0</v>
      </c>
      <c r="EH66" s="89">
        <f t="shared" si="99"/>
        <v>0</v>
      </c>
      <c r="EI66" s="338">
        <f t="shared" si="100"/>
        <v>0</v>
      </c>
      <c r="EJ66" s="338" t="str">
        <f t="shared" si="101"/>
        <v/>
      </c>
      <c r="EK66" s="338">
        <f t="shared" si="101"/>
        <v>0</v>
      </c>
      <c r="EL66" s="338">
        <f t="shared" si="102"/>
        <v>0</v>
      </c>
      <c r="EM66" s="94">
        <f t="shared" si="103"/>
        <v>0</v>
      </c>
      <c r="EN66" s="90">
        <f t="shared" si="104"/>
        <v>0</v>
      </c>
      <c r="EO66" s="91">
        <f t="shared" si="105"/>
        <v>0</v>
      </c>
      <c r="EP66" s="89">
        <f t="shared" si="106"/>
        <v>0</v>
      </c>
      <c r="EQ66" s="89">
        <f t="shared" si="107"/>
        <v>0</v>
      </c>
      <c r="ER66" s="89">
        <f t="shared" si="108"/>
        <v>0</v>
      </c>
      <c r="ES66" s="89">
        <f t="shared" si="109"/>
        <v>0</v>
      </c>
      <c r="ET66" s="89">
        <f t="shared" si="110"/>
        <v>0</v>
      </c>
      <c r="EU66" s="89">
        <f t="shared" si="111"/>
        <v>0</v>
      </c>
      <c r="EV66" s="89" t="str">
        <f t="shared" si="112"/>
        <v/>
      </c>
      <c r="EW66" s="89">
        <f t="shared" si="112"/>
        <v>0</v>
      </c>
      <c r="EX66" s="94">
        <f t="shared" si="113"/>
        <v>0</v>
      </c>
      <c r="EY66" s="94">
        <f t="shared" si="114"/>
        <v>0</v>
      </c>
      <c r="EZ66" s="90">
        <f t="shared" si="115"/>
        <v>0</v>
      </c>
      <c r="FA66" s="91">
        <f t="shared" si="28"/>
        <v>0</v>
      </c>
      <c r="FB66" s="89">
        <f t="shared" si="29"/>
        <v>0</v>
      </c>
      <c r="FC66" s="89">
        <f t="shared" si="30"/>
        <v>0</v>
      </c>
      <c r="FD66" s="89">
        <f t="shared" si="31"/>
        <v>0</v>
      </c>
      <c r="FE66" s="89">
        <f t="shared" si="32"/>
        <v>0</v>
      </c>
      <c r="FF66" s="89">
        <f t="shared" si="116"/>
        <v>0</v>
      </c>
      <c r="FG66" s="89">
        <f t="shared" si="33"/>
        <v>0</v>
      </c>
      <c r="FH66" s="89" t="str">
        <f t="shared" si="34"/>
        <v/>
      </c>
      <c r="FI66" s="89">
        <f t="shared" si="34"/>
        <v>0</v>
      </c>
      <c r="FJ66" s="94">
        <f t="shared" si="35"/>
        <v>0</v>
      </c>
      <c r="FK66" s="94">
        <f t="shared" si="36"/>
        <v>0</v>
      </c>
      <c r="FL66" s="90">
        <f t="shared" si="37"/>
        <v>0</v>
      </c>
      <c r="FM66" s="672"/>
    </row>
    <row r="67" spans="1:169" ht="21.75" customHeight="1">
      <c r="A67" s="13" t="str">
        <f t="shared" si="38"/>
        <v/>
      </c>
      <c r="B67" s="35">
        <v>59</v>
      </c>
      <c r="C67" s="333">
        <v>59</v>
      </c>
      <c r="D67" s="6" t="str">
        <f t="shared" si="118"/>
        <v/>
      </c>
      <c r="E67" s="79"/>
      <c r="F67" s="432" t="str">
        <f t="shared" si="117"/>
        <v/>
      </c>
      <c r="G67" s="78" t="str">
        <f>IF(E67="","",'Data Paste From Shala Darpan'!L60)</f>
        <v/>
      </c>
      <c r="H67" s="79" t="str">
        <f>IF(E67="","",'Data Paste From Shala Darpan'!F60)</f>
        <v/>
      </c>
      <c r="I67" s="79" t="str">
        <f>IF(E67="","",'Data Paste From Shala Darpan'!H60)</f>
        <v/>
      </c>
      <c r="J67" s="79" t="str">
        <f>IF(E67="","",'Data Paste From Shala Darpan'!I60)</f>
        <v/>
      </c>
      <c r="K67" s="452" t="str">
        <f>IF(E67="","",'Data Paste From Shala Darpan'!K60)</f>
        <v/>
      </c>
      <c r="L67" s="213" t="str">
        <f t="shared" si="40"/>
        <v/>
      </c>
      <c r="M67" s="174"/>
      <c r="N67" s="175" t="str">
        <f t="shared" si="41"/>
        <v/>
      </c>
      <c r="O67" s="219" t="str">
        <f t="shared" si="42"/>
        <v/>
      </c>
      <c r="P67" s="688"/>
      <c r="Q67" s="137"/>
      <c r="R67" s="138"/>
      <c r="S67" s="138"/>
      <c r="T67" s="139"/>
      <c r="U67" s="138"/>
      <c r="V67" s="439" t="str">
        <f t="shared" si="43"/>
        <v/>
      </c>
      <c r="W67" s="138"/>
      <c r="X67" s="138"/>
      <c r="Y67" s="193"/>
      <c r="Z67" s="194"/>
      <c r="AA67" s="194"/>
      <c r="AB67" s="195"/>
      <c r="AC67" s="194"/>
      <c r="AD67" s="442" t="str">
        <f t="shared" si="44"/>
        <v/>
      </c>
      <c r="AE67" s="194"/>
      <c r="AF67" s="194"/>
      <c r="AG67" s="241"/>
      <c r="AH67" s="242"/>
      <c r="AI67" s="242"/>
      <c r="AJ67" s="243"/>
      <c r="AK67" s="242"/>
      <c r="AL67" s="409" t="str">
        <f t="shared" si="45"/>
        <v/>
      </c>
      <c r="AM67" s="242"/>
      <c r="AN67" s="242"/>
      <c r="AO67" s="143"/>
      <c r="AP67" s="144"/>
      <c r="AQ67" s="144"/>
      <c r="AR67" s="145"/>
      <c r="AS67" s="144"/>
      <c r="AT67" s="412" t="str">
        <f t="shared" si="46"/>
        <v/>
      </c>
      <c r="AU67" s="144"/>
      <c r="AV67" s="144"/>
      <c r="AW67" s="256"/>
      <c r="AX67" s="257"/>
      <c r="AY67" s="257"/>
      <c r="AZ67" s="258"/>
      <c r="BA67" s="257"/>
      <c r="BB67" s="415" t="str">
        <f t="shared" si="47"/>
        <v/>
      </c>
      <c r="BC67" s="257"/>
      <c r="BD67" s="257"/>
      <c r="BE67" s="294"/>
      <c r="BF67" s="295"/>
      <c r="BG67" s="295"/>
      <c r="BH67" s="296"/>
      <c r="BI67" s="295"/>
      <c r="BJ67" s="418" t="str">
        <f t="shared" si="48"/>
        <v/>
      </c>
      <c r="BK67" s="295"/>
      <c r="BL67" s="295"/>
      <c r="BM67" s="256"/>
      <c r="BN67" s="257"/>
      <c r="BO67" s="257"/>
      <c r="BP67" s="258"/>
      <c r="BQ67" s="257"/>
      <c r="BR67" s="415" t="str">
        <f t="shared" si="49"/>
        <v/>
      </c>
      <c r="BS67" s="257"/>
      <c r="BT67" s="257"/>
      <c r="BU67" s="265">
        <v>0</v>
      </c>
      <c r="BV67" s="266">
        <v>0</v>
      </c>
      <c r="BW67" s="273">
        <v>0</v>
      </c>
      <c r="BX67" s="274">
        <v>0</v>
      </c>
      <c r="BY67" s="281">
        <v>0</v>
      </c>
      <c r="BZ67" s="282">
        <v>0</v>
      </c>
      <c r="CA67" s="202">
        <v>0</v>
      </c>
      <c r="CB67" s="203">
        <v>0</v>
      </c>
      <c r="CC67" s="203">
        <v>0</v>
      </c>
      <c r="CD67" s="150">
        <v>0</v>
      </c>
      <c r="CE67" s="151">
        <v>0</v>
      </c>
      <c r="CF67" s="300">
        <v>0</v>
      </c>
      <c r="CG67" s="91">
        <f t="shared" si="50"/>
        <v>0</v>
      </c>
      <c r="CH67" s="89">
        <f t="shared" si="51"/>
        <v>0</v>
      </c>
      <c r="CI67" s="89">
        <f t="shared" si="52"/>
        <v>0</v>
      </c>
      <c r="CJ67" s="89">
        <f t="shared" si="53"/>
        <v>0</v>
      </c>
      <c r="CK67" s="89">
        <f t="shared" si="54"/>
        <v>0</v>
      </c>
      <c r="CL67" s="89">
        <f t="shared" si="55"/>
        <v>0</v>
      </c>
      <c r="CM67" s="89">
        <f t="shared" si="56"/>
        <v>0</v>
      </c>
      <c r="CN67" s="89" t="str">
        <f t="shared" si="57"/>
        <v/>
      </c>
      <c r="CO67" s="89">
        <f t="shared" si="57"/>
        <v>0</v>
      </c>
      <c r="CP67" s="94">
        <f t="shared" si="58"/>
        <v>0</v>
      </c>
      <c r="CQ67" s="94">
        <f t="shared" si="59"/>
        <v>0</v>
      </c>
      <c r="CR67" s="90">
        <f t="shared" si="60"/>
        <v>0</v>
      </c>
      <c r="CS67" s="91">
        <f t="shared" si="61"/>
        <v>0</v>
      </c>
      <c r="CT67" s="89">
        <f t="shared" si="62"/>
        <v>0</v>
      </c>
      <c r="CU67" s="89">
        <f t="shared" si="63"/>
        <v>0</v>
      </c>
      <c r="CV67" s="89">
        <f t="shared" si="64"/>
        <v>0</v>
      </c>
      <c r="CW67" s="89">
        <f t="shared" si="65"/>
        <v>0</v>
      </c>
      <c r="CX67" s="89">
        <f t="shared" si="66"/>
        <v>0</v>
      </c>
      <c r="CY67" s="89">
        <f t="shared" si="67"/>
        <v>0</v>
      </c>
      <c r="CZ67" s="89" t="str">
        <f t="shared" si="68"/>
        <v/>
      </c>
      <c r="DA67" s="89">
        <f t="shared" si="68"/>
        <v>0</v>
      </c>
      <c r="DB67" s="94">
        <f t="shared" si="69"/>
        <v>0</v>
      </c>
      <c r="DC67" s="94">
        <f t="shared" si="70"/>
        <v>0</v>
      </c>
      <c r="DD67" s="90">
        <f t="shared" si="71"/>
        <v>0</v>
      </c>
      <c r="DE67" s="91">
        <f t="shared" si="72"/>
        <v>0</v>
      </c>
      <c r="DF67" s="89">
        <f t="shared" si="73"/>
        <v>0</v>
      </c>
      <c r="DG67" s="89">
        <f t="shared" si="74"/>
        <v>0</v>
      </c>
      <c r="DH67" s="89">
        <f t="shared" si="75"/>
        <v>0</v>
      </c>
      <c r="DI67" s="89">
        <f t="shared" si="76"/>
        <v>0</v>
      </c>
      <c r="DJ67" s="89">
        <f t="shared" si="77"/>
        <v>0</v>
      </c>
      <c r="DK67" s="89">
        <f t="shared" si="78"/>
        <v>0</v>
      </c>
      <c r="DL67" s="89" t="str">
        <f t="shared" si="79"/>
        <v/>
      </c>
      <c r="DM67" s="89">
        <f t="shared" si="79"/>
        <v>0</v>
      </c>
      <c r="DN67" s="94">
        <f t="shared" si="80"/>
        <v>0</v>
      </c>
      <c r="DO67" s="94">
        <f t="shared" si="81"/>
        <v>0</v>
      </c>
      <c r="DP67" s="90">
        <f t="shared" si="82"/>
        <v>0</v>
      </c>
      <c r="DQ67" s="91">
        <f t="shared" si="83"/>
        <v>0</v>
      </c>
      <c r="DR67" s="91">
        <f t="shared" si="84"/>
        <v>0</v>
      </c>
      <c r="DS67" s="91">
        <f t="shared" si="85"/>
        <v>0</v>
      </c>
      <c r="DT67" s="91">
        <f t="shared" si="86"/>
        <v>0</v>
      </c>
      <c r="DU67" s="89">
        <f t="shared" si="87"/>
        <v>0</v>
      </c>
      <c r="DV67" s="89">
        <f t="shared" si="88"/>
        <v>0</v>
      </c>
      <c r="DW67" s="89">
        <f t="shared" si="89"/>
        <v>0</v>
      </c>
      <c r="DX67" s="89" t="str">
        <f t="shared" si="90"/>
        <v/>
      </c>
      <c r="DY67" s="89">
        <f t="shared" si="90"/>
        <v>0</v>
      </c>
      <c r="DZ67" s="89">
        <f t="shared" si="91"/>
        <v>0</v>
      </c>
      <c r="EA67" s="94">
        <f t="shared" si="92"/>
        <v>0</v>
      </c>
      <c r="EB67" s="90">
        <f t="shared" si="93"/>
        <v>0</v>
      </c>
      <c r="EC67" s="337">
        <f t="shared" si="94"/>
        <v>0</v>
      </c>
      <c r="ED67" s="338">
        <f t="shared" si="95"/>
        <v>0</v>
      </c>
      <c r="EE67" s="338">
        <f t="shared" si="96"/>
        <v>0</v>
      </c>
      <c r="EF67" s="338">
        <f t="shared" si="97"/>
        <v>0</v>
      </c>
      <c r="EG67" s="89">
        <f t="shared" si="98"/>
        <v>0</v>
      </c>
      <c r="EH67" s="89">
        <f t="shared" si="99"/>
        <v>0</v>
      </c>
      <c r="EI67" s="338">
        <f t="shared" si="100"/>
        <v>0</v>
      </c>
      <c r="EJ67" s="338" t="str">
        <f t="shared" si="101"/>
        <v/>
      </c>
      <c r="EK67" s="338">
        <f t="shared" si="101"/>
        <v>0</v>
      </c>
      <c r="EL67" s="338">
        <f t="shared" si="102"/>
        <v>0</v>
      </c>
      <c r="EM67" s="94">
        <f t="shared" si="103"/>
        <v>0</v>
      </c>
      <c r="EN67" s="90">
        <f t="shared" si="104"/>
        <v>0</v>
      </c>
      <c r="EO67" s="91">
        <f t="shared" si="105"/>
        <v>0</v>
      </c>
      <c r="EP67" s="89">
        <f t="shared" si="106"/>
        <v>0</v>
      </c>
      <c r="EQ67" s="89">
        <f t="shared" si="107"/>
        <v>0</v>
      </c>
      <c r="ER67" s="89">
        <f t="shared" si="108"/>
        <v>0</v>
      </c>
      <c r="ES67" s="89">
        <f t="shared" si="109"/>
        <v>0</v>
      </c>
      <c r="ET67" s="89">
        <f t="shared" si="110"/>
        <v>0</v>
      </c>
      <c r="EU67" s="89">
        <f t="shared" si="111"/>
        <v>0</v>
      </c>
      <c r="EV67" s="89" t="str">
        <f t="shared" si="112"/>
        <v/>
      </c>
      <c r="EW67" s="89">
        <f t="shared" si="112"/>
        <v>0</v>
      </c>
      <c r="EX67" s="94">
        <f t="shared" si="113"/>
        <v>0</v>
      </c>
      <c r="EY67" s="94">
        <f t="shared" si="114"/>
        <v>0</v>
      </c>
      <c r="EZ67" s="90">
        <f t="shared" si="115"/>
        <v>0</v>
      </c>
      <c r="FA67" s="91">
        <f t="shared" si="28"/>
        <v>0</v>
      </c>
      <c r="FB67" s="89">
        <f t="shared" si="29"/>
        <v>0</v>
      </c>
      <c r="FC67" s="89">
        <f t="shared" si="30"/>
        <v>0</v>
      </c>
      <c r="FD67" s="89">
        <f t="shared" si="31"/>
        <v>0</v>
      </c>
      <c r="FE67" s="89">
        <f t="shared" si="32"/>
        <v>0</v>
      </c>
      <c r="FF67" s="89">
        <f t="shared" si="116"/>
        <v>0</v>
      </c>
      <c r="FG67" s="89">
        <f t="shared" si="33"/>
        <v>0</v>
      </c>
      <c r="FH67" s="89" t="str">
        <f t="shared" si="34"/>
        <v/>
      </c>
      <c r="FI67" s="89">
        <f t="shared" si="34"/>
        <v>0</v>
      </c>
      <c r="FJ67" s="94">
        <f t="shared" si="35"/>
        <v>0</v>
      </c>
      <c r="FK67" s="94">
        <f t="shared" si="36"/>
        <v>0</v>
      </c>
      <c r="FL67" s="90">
        <f t="shared" si="37"/>
        <v>0</v>
      </c>
      <c r="FM67" s="672"/>
    </row>
    <row r="68" spans="1:169" ht="21.75" customHeight="1">
      <c r="A68" s="13" t="str">
        <f t="shared" si="38"/>
        <v/>
      </c>
      <c r="B68" s="35">
        <v>60</v>
      </c>
      <c r="C68" s="334">
        <v>60</v>
      </c>
      <c r="D68" s="6" t="str">
        <f t="shared" si="118"/>
        <v/>
      </c>
      <c r="E68" s="79"/>
      <c r="F68" s="432" t="str">
        <f t="shared" si="117"/>
        <v/>
      </c>
      <c r="G68" s="78" t="str">
        <f>IF(E68="","",'Data Paste From Shala Darpan'!L61)</f>
        <v/>
      </c>
      <c r="H68" s="79" t="str">
        <f>IF(E68="","",'Data Paste From Shala Darpan'!F61)</f>
        <v/>
      </c>
      <c r="I68" s="79" t="str">
        <f>IF(E68="","",'Data Paste From Shala Darpan'!H61)</f>
        <v/>
      </c>
      <c r="J68" s="79" t="str">
        <f>IF(E68="","",'Data Paste From Shala Darpan'!I61)</f>
        <v/>
      </c>
      <c r="K68" s="452" t="str">
        <f>IF(E68="","",'Data Paste From Shala Darpan'!K61)</f>
        <v/>
      </c>
      <c r="L68" s="213" t="str">
        <f t="shared" si="40"/>
        <v/>
      </c>
      <c r="M68" s="174"/>
      <c r="N68" s="175" t="str">
        <f t="shared" si="41"/>
        <v/>
      </c>
      <c r="O68" s="219" t="str">
        <f t="shared" si="42"/>
        <v/>
      </c>
      <c r="P68" s="688"/>
      <c r="Q68" s="137"/>
      <c r="R68" s="138"/>
      <c r="S68" s="138"/>
      <c r="T68" s="139"/>
      <c r="U68" s="138"/>
      <c r="V68" s="439" t="str">
        <f t="shared" si="43"/>
        <v/>
      </c>
      <c r="W68" s="138"/>
      <c r="X68" s="138"/>
      <c r="Y68" s="193"/>
      <c r="Z68" s="194"/>
      <c r="AA68" s="194"/>
      <c r="AB68" s="195"/>
      <c r="AC68" s="194"/>
      <c r="AD68" s="442" t="str">
        <f t="shared" si="44"/>
        <v/>
      </c>
      <c r="AE68" s="194"/>
      <c r="AF68" s="194"/>
      <c r="AG68" s="241"/>
      <c r="AH68" s="242"/>
      <c r="AI68" s="242"/>
      <c r="AJ68" s="243"/>
      <c r="AK68" s="242"/>
      <c r="AL68" s="409" t="str">
        <f t="shared" si="45"/>
        <v/>
      </c>
      <c r="AM68" s="242"/>
      <c r="AN68" s="242"/>
      <c r="AO68" s="143"/>
      <c r="AP68" s="144"/>
      <c r="AQ68" s="144"/>
      <c r="AR68" s="145"/>
      <c r="AS68" s="144"/>
      <c r="AT68" s="412" t="str">
        <f t="shared" si="46"/>
        <v/>
      </c>
      <c r="AU68" s="144"/>
      <c r="AV68" s="144"/>
      <c r="AW68" s="256"/>
      <c r="AX68" s="257"/>
      <c r="AY68" s="257"/>
      <c r="AZ68" s="258"/>
      <c r="BA68" s="257"/>
      <c r="BB68" s="415" t="str">
        <f t="shared" si="47"/>
        <v/>
      </c>
      <c r="BC68" s="257"/>
      <c r="BD68" s="257"/>
      <c r="BE68" s="294"/>
      <c r="BF68" s="295"/>
      <c r="BG68" s="295"/>
      <c r="BH68" s="296"/>
      <c r="BI68" s="295"/>
      <c r="BJ68" s="418" t="str">
        <f t="shared" si="48"/>
        <v/>
      </c>
      <c r="BK68" s="295"/>
      <c r="BL68" s="295"/>
      <c r="BM68" s="256"/>
      <c r="BN68" s="257"/>
      <c r="BO68" s="257"/>
      <c r="BP68" s="258"/>
      <c r="BQ68" s="257"/>
      <c r="BR68" s="415" t="str">
        <f t="shared" si="49"/>
        <v/>
      </c>
      <c r="BS68" s="257"/>
      <c r="BT68" s="257"/>
      <c r="BU68" s="265">
        <v>0</v>
      </c>
      <c r="BV68" s="266">
        <v>0</v>
      </c>
      <c r="BW68" s="273">
        <v>0</v>
      </c>
      <c r="BX68" s="274">
        <v>0</v>
      </c>
      <c r="BY68" s="281">
        <v>0</v>
      </c>
      <c r="BZ68" s="282">
        <v>0</v>
      </c>
      <c r="CA68" s="202">
        <v>0</v>
      </c>
      <c r="CB68" s="203">
        <v>0</v>
      </c>
      <c r="CC68" s="203">
        <v>0</v>
      </c>
      <c r="CD68" s="150">
        <v>0</v>
      </c>
      <c r="CE68" s="151">
        <v>0</v>
      </c>
      <c r="CF68" s="300">
        <v>0</v>
      </c>
      <c r="CG68" s="91">
        <f t="shared" si="50"/>
        <v>0</v>
      </c>
      <c r="CH68" s="89">
        <f t="shared" si="51"/>
        <v>0</v>
      </c>
      <c r="CI68" s="89">
        <f t="shared" si="52"/>
        <v>0</v>
      </c>
      <c r="CJ68" s="89">
        <f t="shared" si="53"/>
        <v>0</v>
      </c>
      <c r="CK68" s="89">
        <f t="shared" si="54"/>
        <v>0</v>
      </c>
      <c r="CL68" s="89">
        <f t="shared" si="55"/>
        <v>0</v>
      </c>
      <c r="CM68" s="89">
        <f t="shared" si="56"/>
        <v>0</v>
      </c>
      <c r="CN68" s="89" t="str">
        <f t="shared" si="57"/>
        <v/>
      </c>
      <c r="CO68" s="89">
        <f t="shared" si="57"/>
        <v>0</v>
      </c>
      <c r="CP68" s="94">
        <f t="shared" si="58"/>
        <v>0</v>
      </c>
      <c r="CQ68" s="94">
        <f t="shared" si="59"/>
        <v>0</v>
      </c>
      <c r="CR68" s="90">
        <f t="shared" si="60"/>
        <v>0</v>
      </c>
      <c r="CS68" s="91">
        <f t="shared" si="61"/>
        <v>0</v>
      </c>
      <c r="CT68" s="89">
        <f t="shared" si="62"/>
        <v>0</v>
      </c>
      <c r="CU68" s="89">
        <f t="shared" si="63"/>
        <v>0</v>
      </c>
      <c r="CV68" s="89">
        <f t="shared" si="64"/>
        <v>0</v>
      </c>
      <c r="CW68" s="89">
        <f t="shared" si="65"/>
        <v>0</v>
      </c>
      <c r="CX68" s="89">
        <f t="shared" si="66"/>
        <v>0</v>
      </c>
      <c r="CY68" s="89">
        <f t="shared" si="67"/>
        <v>0</v>
      </c>
      <c r="CZ68" s="89" t="str">
        <f t="shared" si="68"/>
        <v/>
      </c>
      <c r="DA68" s="89">
        <f t="shared" si="68"/>
        <v>0</v>
      </c>
      <c r="DB68" s="94">
        <f t="shared" si="69"/>
        <v>0</v>
      </c>
      <c r="DC68" s="94">
        <f t="shared" si="70"/>
        <v>0</v>
      </c>
      <c r="DD68" s="90">
        <f t="shared" si="71"/>
        <v>0</v>
      </c>
      <c r="DE68" s="91">
        <f t="shared" si="72"/>
        <v>0</v>
      </c>
      <c r="DF68" s="89">
        <f t="shared" si="73"/>
        <v>0</v>
      </c>
      <c r="DG68" s="89">
        <f t="shared" si="74"/>
        <v>0</v>
      </c>
      <c r="DH68" s="89">
        <f t="shared" si="75"/>
        <v>0</v>
      </c>
      <c r="DI68" s="89">
        <f t="shared" si="76"/>
        <v>0</v>
      </c>
      <c r="DJ68" s="89">
        <f t="shared" si="77"/>
        <v>0</v>
      </c>
      <c r="DK68" s="89">
        <f t="shared" si="78"/>
        <v>0</v>
      </c>
      <c r="DL68" s="89" t="str">
        <f t="shared" si="79"/>
        <v/>
      </c>
      <c r="DM68" s="89">
        <f t="shared" si="79"/>
        <v>0</v>
      </c>
      <c r="DN68" s="94">
        <f t="shared" si="80"/>
        <v>0</v>
      </c>
      <c r="DO68" s="94">
        <f t="shared" si="81"/>
        <v>0</v>
      </c>
      <c r="DP68" s="90">
        <f t="shared" si="82"/>
        <v>0</v>
      </c>
      <c r="DQ68" s="91">
        <f t="shared" si="83"/>
        <v>0</v>
      </c>
      <c r="DR68" s="91">
        <f t="shared" si="84"/>
        <v>0</v>
      </c>
      <c r="DS68" s="91">
        <f t="shared" si="85"/>
        <v>0</v>
      </c>
      <c r="DT68" s="91">
        <f t="shared" si="86"/>
        <v>0</v>
      </c>
      <c r="DU68" s="89">
        <f t="shared" si="87"/>
        <v>0</v>
      </c>
      <c r="DV68" s="89">
        <f t="shared" si="88"/>
        <v>0</v>
      </c>
      <c r="DW68" s="89">
        <f t="shared" si="89"/>
        <v>0</v>
      </c>
      <c r="DX68" s="89" t="str">
        <f t="shared" si="90"/>
        <v/>
      </c>
      <c r="DY68" s="89">
        <f t="shared" si="90"/>
        <v>0</v>
      </c>
      <c r="DZ68" s="89">
        <f t="shared" si="91"/>
        <v>0</v>
      </c>
      <c r="EA68" s="94">
        <f t="shared" si="92"/>
        <v>0</v>
      </c>
      <c r="EB68" s="90">
        <f t="shared" si="93"/>
        <v>0</v>
      </c>
      <c r="EC68" s="337">
        <f t="shared" si="94"/>
        <v>0</v>
      </c>
      <c r="ED68" s="338">
        <f t="shared" si="95"/>
        <v>0</v>
      </c>
      <c r="EE68" s="338">
        <f t="shared" si="96"/>
        <v>0</v>
      </c>
      <c r="EF68" s="338">
        <f t="shared" si="97"/>
        <v>0</v>
      </c>
      <c r="EG68" s="89">
        <f t="shared" si="98"/>
        <v>0</v>
      </c>
      <c r="EH68" s="89">
        <f t="shared" si="99"/>
        <v>0</v>
      </c>
      <c r="EI68" s="338">
        <f t="shared" si="100"/>
        <v>0</v>
      </c>
      <c r="EJ68" s="338" t="str">
        <f t="shared" si="101"/>
        <v/>
      </c>
      <c r="EK68" s="338">
        <f t="shared" si="101"/>
        <v>0</v>
      </c>
      <c r="EL68" s="338">
        <f t="shared" si="102"/>
        <v>0</v>
      </c>
      <c r="EM68" s="94">
        <f t="shared" si="103"/>
        <v>0</v>
      </c>
      <c r="EN68" s="90">
        <f t="shared" si="104"/>
        <v>0</v>
      </c>
      <c r="EO68" s="91">
        <f t="shared" si="105"/>
        <v>0</v>
      </c>
      <c r="EP68" s="89">
        <f t="shared" si="106"/>
        <v>0</v>
      </c>
      <c r="EQ68" s="89">
        <f t="shared" si="107"/>
        <v>0</v>
      </c>
      <c r="ER68" s="89">
        <f t="shared" si="108"/>
        <v>0</v>
      </c>
      <c r="ES68" s="89">
        <f t="shared" si="109"/>
        <v>0</v>
      </c>
      <c r="ET68" s="89">
        <f t="shared" si="110"/>
        <v>0</v>
      </c>
      <c r="EU68" s="89">
        <f t="shared" si="111"/>
        <v>0</v>
      </c>
      <c r="EV68" s="89" t="str">
        <f t="shared" si="112"/>
        <v/>
      </c>
      <c r="EW68" s="89">
        <f t="shared" si="112"/>
        <v>0</v>
      </c>
      <c r="EX68" s="94">
        <f t="shared" si="113"/>
        <v>0</v>
      </c>
      <c r="EY68" s="94">
        <f t="shared" si="114"/>
        <v>0</v>
      </c>
      <c r="EZ68" s="90">
        <f t="shared" si="115"/>
        <v>0</v>
      </c>
      <c r="FA68" s="91">
        <f t="shared" si="28"/>
        <v>0</v>
      </c>
      <c r="FB68" s="89">
        <f t="shared" si="29"/>
        <v>0</v>
      </c>
      <c r="FC68" s="89">
        <f t="shared" si="30"/>
        <v>0</v>
      </c>
      <c r="FD68" s="89">
        <f t="shared" si="31"/>
        <v>0</v>
      </c>
      <c r="FE68" s="89">
        <f t="shared" si="32"/>
        <v>0</v>
      </c>
      <c r="FF68" s="89">
        <f t="shared" si="116"/>
        <v>0</v>
      </c>
      <c r="FG68" s="89">
        <f t="shared" si="33"/>
        <v>0</v>
      </c>
      <c r="FH68" s="89" t="str">
        <f t="shared" si="34"/>
        <v/>
      </c>
      <c r="FI68" s="89">
        <f t="shared" si="34"/>
        <v>0</v>
      </c>
      <c r="FJ68" s="94">
        <f t="shared" si="35"/>
        <v>0</v>
      </c>
      <c r="FK68" s="94">
        <f t="shared" si="36"/>
        <v>0</v>
      </c>
      <c r="FL68" s="90">
        <f t="shared" si="37"/>
        <v>0</v>
      </c>
      <c r="FM68" s="672"/>
    </row>
    <row r="69" spans="1:169" ht="21.75" customHeight="1">
      <c r="A69" s="13" t="str">
        <f t="shared" si="38"/>
        <v/>
      </c>
      <c r="B69" s="35">
        <v>61</v>
      </c>
      <c r="C69" s="333">
        <v>61</v>
      </c>
      <c r="D69" s="6" t="str">
        <f t="shared" si="118"/>
        <v/>
      </c>
      <c r="E69" s="79"/>
      <c r="F69" s="432" t="str">
        <f t="shared" si="117"/>
        <v/>
      </c>
      <c r="G69" s="78" t="str">
        <f>IF(E69="","",'Data Paste From Shala Darpan'!L62)</f>
        <v/>
      </c>
      <c r="H69" s="79" t="str">
        <f>IF(E69="","",'Data Paste From Shala Darpan'!F62)</f>
        <v/>
      </c>
      <c r="I69" s="79" t="str">
        <f>IF(E69="","",'Data Paste From Shala Darpan'!H62)</f>
        <v/>
      </c>
      <c r="J69" s="79" t="str">
        <f>IF(E69="","",'Data Paste From Shala Darpan'!I62)</f>
        <v/>
      </c>
      <c r="K69" s="452" t="str">
        <f>IF(E69="","",'Data Paste From Shala Darpan'!K62)</f>
        <v/>
      </c>
      <c r="L69" s="213" t="str">
        <f t="shared" si="40"/>
        <v/>
      </c>
      <c r="M69" s="174"/>
      <c r="N69" s="175" t="str">
        <f t="shared" si="41"/>
        <v/>
      </c>
      <c r="O69" s="219" t="str">
        <f t="shared" si="42"/>
        <v/>
      </c>
      <c r="P69" s="688"/>
      <c r="Q69" s="137"/>
      <c r="R69" s="138"/>
      <c r="S69" s="138"/>
      <c r="T69" s="139"/>
      <c r="U69" s="138"/>
      <c r="V69" s="439" t="str">
        <f t="shared" si="43"/>
        <v/>
      </c>
      <c r="W69" s="138"/>
      <c r="X69" s="138"/>
      <c r="Y69" s="193"/>
      <c r="Z69" s="194"/>
      <c r="AA69" s="194"/>
      <c r="AB69" s="195"/>
      <c r="AC69" s="194"/>
      <c r="AD69" s="442" t="str">
        <f t="shared" si="44"/>
        <v/>
      </c>
      <c r="AE69" s="194"/>
      <c r="AF69" s="194"/>
      <c r="AG69" s="241"/>
      <c r="AH69" s="242"/>
      <c r="AI69" s="242"/>
      <c r="AJ69" s="243"/>
      <c r="AK69" s="242"/>
      <c r="AL69" s="409" t="str">
        <f t="shared" si="45"/>
        <v/>
      </c>
      <c r="AM69" s="242"/>
      <c r="AN69" s="242"/>
      <c r="AO69" s="143"/>
      <c r="AP69" s="144"/>
      <c r="AQ69" s="144"/>
      <c r="AR69" s="145"/>
      <c r="AS69" s="144"/>
      <c r="AT69" s="412" t="str">
        <f t="shared" si="46"/>
        <v/>
      </c>
      <c r="AU69" s="144"/>
      <c r="AV69" s="144"/>
      <c r="AW69" s="256"/>
      <c r="AX69" s="257"/>
      <c r="AY69" s="257"/>
      <c r="AZ69" s="258"/>
      <c r="BA69" s="257"/>
      <c r="BB69" s="415" t="str">
        <f t="shared" si="47"/>
        <v/>
      </c>
      <c r="BC69" s="257"/>
      <c r="BD69" s="257"/>
      <c r="BE69" s="294"/>
      <c r="BF69" s="295"/>
      <c r="BG69" s="295"/>
      <c r="BH69" s="296"/>
      <c r="BI69" s="295"/>
      <c r="BJ69" s="418" t="str">
        <f t="shared" si="48"/>
        <v/>
      </c>
      <c r="BK69" s="295"/>
      <c r="BL69" s="295"/>
      <c r="BM69" s="256"/>
      <c r="BN69" s="257"/>
      <c r="BO69" s="257"/>
      <c r="BP69" s="258"/>
      <c r="BQ69" s="257"/>
      <c r="BR69" s="415" t="str">
        <f t="shared" si="49"/>
        <v/>
      </c>
      <c r="BS69" s="257"/>
      <c r="BT69" s="257"/>
      <c r="BU69" s="265">
        <v>0</v>
      </c>
      <c r="BV69" s="266">
        <v>0</v>
      </c>
      <c r="BW69" s="273">
        <v>0</v>
      </c>
      <c r="BX69" s="274">
        <v>0</v>
      </c>
      <c r="BY69" s="281">
        <v>0</v>
      </c>
      <c r="BZ69" s="282">
        <v>0</v>
      </c>
      <c r="CA69" s="202">
        <v>0</v>
      </c>
      <c r="CB69" s="203">
        <v>0</v>
      </c>
      <c r="CC69" s="203">
        <v>0</v>
      </c>
      <c r="CD69" s="150">
        <v>0</v>
      </c>
      <c r="CE69" s="151">
        <v>0</v>
      </c>
      <c r="CF69" s="300">
        <v>0</v>
      </c>
      <c r="CG69" s="91">
        <f t="shared" si="50"/>
        <v>0</v>
      </c>
      <c r="CH69" s="89">
        <f t="shared" si="51"/>
        <v>0</v>
      </c>
      <c r="CI69" s="89">
        <f t="shared" si="52"/>
        <v>0</v>
      </c>
      <c r="CJ69" s="89">
        <f t="shared" si="53"/>
        <v>0</v>
      </c>
      <c r="CK69" s="89">
        <f t="shared" si="54"/>
        <v>0</v>
      </c>
      <c r="CL69" s="89">
        <f t="shared" si="55"/>
        <v>0</v>
      </c>
      <c r="CM69" s="89">
        <f t="shared" si="56"/>
        <v>0</v>
      </c>
      <c r="CN69" s="89" t="str">
        <f t="shared" si="57"/>
        <v/>
      </c>
      <c r="CO69" s="89">
        <f t="shared" si="57"/>
        <v>0</v>
      </c>
      <c r="CP69" s="94">
        <f t="shared" si="58"/>
        <v>0</v>
      </c>
      <c r="CQ69" s="94">
        <f t="shared" si="59"/>
        <v>0</v>
      </c>
      <c r="CR69" s="90">
        <f t="shared" si="60"/>
        <v>0</v>
      </c>
      <c r="CS69" s="91">
        <f t="shared" si="61"/>
        <v>0</v>
      </c>
      <c r="CT69" s="89">
        <f t="shared" si="62"/>
        <v>0</v>
      </c>
      <c r="CU69" s="89">
        <f t="shared" si="63"/>
        <v>0</v>
      </c>
      <c r="CV69" s="89">
        <f t="shared" si="64"/>
        <v>0</v>
      </c>
      <c r="CW69" s="89">
        <f t="shared" si="65"/>
        <v>0</v>
      </c>
      <c r="CX69" s="89">
        <f t="shared" si="66"/>
        <v>0</v>
      </c>
      <c r="CY69" s="89">
        <f t="shared" si="67"/>
        <v>0</v>
      </c>
      <c r="CZ69" s="89" t="str">
        <f t="shared" si="68"/>
        <v/>
      </c>
      <c r="DA69" s="89">
        <f t="shared" si="68"/>
        <v>0</v>
      </c>
      <c r="DB69" s="94">
        <f t="shared" si="69"/>
        <v>0</v>
      </c>
      <c r="DC69" s="94">
        <f t="shared" si="70"/>
        <v>0</v>
      </c>
      <c r="DD69" s="90">
        <f t="shared" si="71"/>
        <v>0</v>
      </c>
      <c r="DE69" s="91">
        <f t="shared" si="72"/>
        <v>0</v>
      </c>
      <c r="DF69" s="89">
        <f t="shared" si="73"/>
        <v>0</v>
      </c>
      <c r="DG69" s="89">
        <f t="shared" si="74"/>
        <v>0</v>
      </c>
      <c r="DH69" s="89">
        <f t="shared" si="75"/>
        <v>0</v>
      </c>
      <c r="DI69" s="89">
        <f t="shared" si="76"/>
        <v>0</v>
      </c>
      <c r="DJ69" s="89">
        <f t="shared" si="77"/>
        <v>0</v>
      </c>
      <c r="DK69" s="89">
        <f t="shared" si="78"/>
        <v>0</v>
      </c>
      <c r="DL69" s="89" t="str">
        <f t="shared" si="79"/>
        <v/>
      </c>
      <c r="DM69" s="89">
        <f t="shared" si="79"/>
        <v>0</v>
      </c>
      <c r="DN69" s="94">
        <f t="shared" si="80"/>
        <v>0</v>
      </c>
      <c r="DO69" s="94">
        <f t="shared" si="81"/>
        <v>0</v>
      </c>
      <c r="DP69" s="90">
        <f t="shared" si="82"/>
        <v>0</v>
      </c>
      <c r="DQ69" s="91">
        <f t="shared" si="83"/>
        <v>0</v>
      </c>
      <c r="DR69" s="91">
        <f t="shared" si="84"/>
        <v>0</v>
      </c>
      <c r="DS69" s="91">
        <f t="shared" si="85"/>
        <v>0</v>
      </c>
      <c r="DT69" s="91">
        <f t="shared" si="86"/>
        <v>0</v>
      </c>
      <c r="DU69" s="89">
        <f t="shared" si="87"/>
        <v>0</v>
      </c>
      <c r="DV69" s="89">
        <f t="shared" si="88"/>
        <v>0</v>
      </c>
      <c r="DW69" s="89">
        <f t="shared" si="89"/>
        <v>0</v>
      </c>
      <c r="DX69" s="89" t="str">
        <f t="shared" si="90"/>
        <v/>
      </c>
      <c r="DY69" s="89">
        <f t="shared" si="90"/>
        <v>0</v>
      </c>
      <c r="DZ69" s="89">
        <f t="shared" si="91"/>
        <v>0</v>
      </c>
      <c r="EA69" s="94">
        <f t="shared" si="92"/>
        <v>0</v>
      </c>
      <c r="EB69" s="90">
        <f t="shared" si="93"/>
        <v>0</v>
      </c>
      <c r="EC69" s="337">
        <f t="shared" si="94"/>
        <v>0</v>
      </c>
      <c r="ED69" s="338">
        <f t="shared" si="95"/>
        <v>0</v>
      </c>
      <c r="EE69" s="338">
        <f t="shared" si="96"/>
        <v>0</v>
      </c>
      <c r="EF69" s="338">
        <f t="shared" si="97"/>
        <v>0</v>
      </c>
      <c r="EG69" s="89">
        <f t="shared" si="98"/>
        <v>0</v>
      </c>
      <c r="EH69" s="89">
        <f t="shared" si="99"/>
        <v>0</v>
      </c>
      <c r="EI69" s="338">
        <f t="shared" si="100"/>
        <v>0</v>
      </c>
      <c r="EJ69" s="338" t="str">
        <f t="shared" si="101"/>
        <v/>
      </c>
      <c r="EK69" s="338">
        <f t="shared" si="101"/>
        <v>0</v>
      </c>
      <c r="EL69" s="338">
        <f t="shared" si="102"/>
        <v>0</v>
      </c>
      <c r="EM69" s="94">
        <f t="shared" si="103"/>
        <v>0</v>
      </c>
      <c r="EN69" s="90">
        <f t="shared" si="104"/>
        <v>0</v>
      </c>
      <c r="EO69" s="91">
        <f t="shared" si="105"/>
        <v>0</v>
      </c>
      <c r="EP69" s="89">
        <f t="shared" si="106"/>
        <v>0</v>
      </c>
      <c r="EQ69" s="89">
        <f t="shared" si="107"/>
        <v>0</v>
      </c>
      <c r="ER69" s="89">
        <f t="shared" si="108"/>
        <v>0</v>
      </c>
      <c r="ES69" s="89">
        <f t="shared" si="109"/>
        <v>0</v>
      </c>
      <c r="ET69" s="89">
        <f t="shared" si="110"/>
        <v>0</v>
      </c>
      <c r="EU69" s="89">
        <f t="shared" si="111"/>
        <v>0</v>
      </c>
      <c r="EV69" s="89" t="str">
        <f t="shared" si="112"/>
        <v/>
      </c>
      <c r="EW69" s="89">
        <f t="shared" si="112"/>
        <v>0</v>
      </c>
      <c r="EX69" s="94">
        <f t="shared" si="113"/>
        <v>0</v>
      </c>
      <c r="EY69" s="94">
        <f t="shared" si="114"/>
        <v>0</v>
      </c>
      <c r="EZ69" s="90">
        <f t="shared" si="115"/>
        <v>0</v>
      </c>
      <c r="FA69" s="91">
        <f t="shared" si="28"/>
        <v>0</v>
      </c>
      <c r="FB69" s="89">
        <f t="shared" si="29"/>
        <v>0</v>
      </c>
      <c r="FC69" s="89">
        <f t="shared" si="30"/>
        <v>0</v>
      </c>
      <c r="FD69" s="89">
        <f t="shared" si="31"/>
        <v>0</v>
      </c>
      <c r="FE69" s="89">
        <f t="shared" si="32"/>
        <v>0</v>
      </c>
      <c r="FF69" s="89">
        <f t="shared" si="116"/>
        <v>0</v>
      </c>
      <c r="FG69" s="89">
        <f t="shared" si="33"/>
        <v>0</v>
      </c>
      <c r="FH69" s="89" t="str">
        <f t="shared" si="34"/>
        <v/>
      </c>
      <c r="FI69" s="89">
        <f t="shared" si="34"/>
        <v>0</v>
      </c>
      <c r="FJ69" s="94">
        <f t="shared" si="35"/>
        <v>0</v>
      </c>
      <c r="FK69" s="94">
        <f t="shared" si="36"/>
        <v>0</v>
      </c>
      <c r="FL69" s="90">
        <f t="shared" si="37"/>
        <v>0</v>
      </c>
      <c r="FM69" s="672"/>
    </row>
    <row r="70" spans="1:169" ht="21.75" customHeight="1">
      <c r="A70" s="13" t="str">
        <f t="shared" si="38"/>
        <v/>
      </c>
      <c r="B70" s="35">
        <v>62</v>
      </c>
      <c r="C70" s="334">
        <v>62</v>
      </c>
      <c r="D70" s="6" t="str">
        <f t="shared" si="118"/>
        <v/>
      </c>
      <c r="E70" s="79"/>
      <c r="F70" s="432" t="str">
        <f t="shared" si="117"/>
        <v/>
      </c>
      <c r="G70" s="78" t="str">
        <f>IF(E70="","",'Data Paste From Shala Darpan'!L63)</f>
        <v/>
      </c>
      <c r="H70" s="79" t="str">
        <f>IF(E70="","",'Data Paste From Shala Darpan'!F63)</f>
        <v/>
      </c>
      <c r="I70" s="79" t="str">
        <f>IF(E70="","",'Data Paste From Shala Darpan'!H63)</f>
        <v/>
      </c>
      <c r="J70" s="79" t="str">
        <f>IF(E70="","",'Data Paste From Shala Darpan'!I63)</f>
        <v/>
      </c>
      <c r="K70" s="452" t="str">
        <f>IF(E70="","",'Data Paste From Shala Darpan'!K63)</f>
        <v/>
      </c>
      <c r="L70" s="213" t="str">
        <f t="shared" si="40"/>
        <v/>
      </c>
      <c r="M70" s="174"/>
      <c r="N70" s="175" t="str">
        <f t="shared" si="41"/>
        <v/>
      </c>
      <c r="O70" s="219" t="str">
        <f t="shared" si="42"/>
        <v/>
      </c>
      <c r="P70" s="688"/>
      <c r="Q70" s="137"/>
      <c r="R70" s="138"/>
      <c r="S70" s="138"/>
      <c r="T70" s="139"/>
      <c r="U70" s="138"/>
      <c r="V70" s="439" t="str">
        <f t="shared" si="43"/>
        <v/>
      </c>
      <c r="W70" s="138"/>
      <c r="X70" s="138"/>
      <c r="Y70" s="193"/>
      <c r="Z70" s="194"/>
      <c r="AA70" s="194"/>
      <c r="AB70" s="195"/>
      <c r="AC70" s="194"/>
      <c r="AD70" s="442" t="str">
        <f t="shared" si="44"/>
        <v/>
      </c>
      <c r="AE70" s="194"/>
      <c r="AF70" s="194"/>
      <c r="AG70" s="241"/>
      <c r="AH70" s="242"/>
      <c r="AI70" s="242"/>
      <c r="AJ70" s="243"/>
      <c r="AK70" s="242"/>
      <c r="AL70" s="409" t="str">
        <f t="shared" si="45"/>
        <v/>
      </c>
      <c r="AM70" s="242"/>
      <c r="AN70" s="242"/>
      <c r="AO70" s="143"/>
      <c r="AP70" s="144"/>
      <c r="AQ70" s="144"/>
      <c r="AR70" s="145"/>
      <c r="AS70" s="144"/>
      <c r="AT70" s="412" t="str">
        <f t="shared" si="46"/>
        <v/>
      </c>
      <c r="AU70" s="144"/>
      <c r="AV70" s="144"/>
      <c r="AW70" s="256"/>
      <c r="AX70" s="257"/>
      <c r="AY70" s="257"/>
      <c r="AZ70" s="258"/>
      <c r="BA70" s="257"/>
      <c r="BB70" s="415" t="str">
        <f t="shared" si="47"/>
        <v/>
      </c>
      <c r="BC70" s="257"/>
      <c r="BD70" s="257"/>
      <c r="BE70" s="294"/>
      <c r="BF70" s="295"/>
      <c r="BG70" s="295"/>
      <c r="BH70" s="296"/>
      <c r="BI70" s="295"/>
      <c r="BJ70" s="418" t="str">
        <f t="shared" si="48"/>
        <v/>
      </c>
      <c r="BK70" s="295"/>
      <c r="BL70" s="295"/>
      <c r="BM70" s="256"/>
      <c r="BN70" s="257"/>
      <c r="BO70" s="257"/>
      <c r="BP70" s="258"/>
      <c r="BQ70" s="257"/>
      <c r="BR70" s="415" t="str">
        <f t="shared" si="49"/>
        <v/>
      </c>
      <c r="BS70" s="257"/>
      <c r="BT70" s="257"/>
      <c r="BU70" s="265">
        <v>0</v>
      </c>
      <c r="BV70" s="266">
        <v>0</v>
      </c>
      <c r="BW70" s="273">
        <v>0</v>
      </c>
      <c r="BX70" s="274">
        <v>0</v>
      </c>
      <c r="BY70" s="281">
        <v>0</v>
      </c>
      <c r="BZ70" s="282">
        <v>0</v>
      </c>
      <c r="CA70" s="202">
        <v>0</v>
      </c>
      <c r="CB70" s="203">
        <v>0</v>
      </c>
      <c r="CC70" s="203">
        <v>0</v>
      </c>
      <c r="CD70" s="150">
        <v>0</v>
      </c>
      <c r="CE70" s="151">
        <v>0</v>
      </c>
      <c r="CF70" s="300">
        <v>0</v>
      </c>
      <c r="CG70" s="91">
        <f t="shared" si="50"/>
        <v>0</v>
      </c>
      <c r="CH70" s="89">
        <f t="shared" si="51"/>
        <v>0</v>
      </c>
      <c r="CI70" s="89">
        <f t="shared" si="52"/>
        <v>0</v>
      </c>
      <c r="CJ70" s="89">
        <f t="shared" si="53"/>
        <v>0</v>
      </c>
      <c r="CK70" s="89">
        <f t="shared" si="54"/>
        <v>0</v>
      </c>
      <c r="CL70" s="89">
        <f t="shared" si="55"/>
        <v>0</v>
      </c>
      <c r="CM70" s="89">
        <f t="shared" si="56"/>
        <v>0</v>
      </c>
      <c r="CN70" s="89" t="str">
        <f t="shared" si="57"/>
        <v/>
      </c>
      <c r="CO70" s="89">
        <f t="shared" si="57"/>
        <v>0</v>
      </c>
      <c r="CP70" s="94">
        <f t="shared" si="58"/>
        <v>0</v>
      </c>
      <c r="CQ70" s="94">
        <f t="shared" si="59"/>
        <v>0</v>
      </c>
      <c r="CR70" s="90">
        <f t="shared" si="60"/>
        <v>0</v>
      </c>
      <c r="CS70" s="91">
        <f t="shared" si="61"/>
        <v>0</v>
      </c>
      <c r="CT70" s="89">
        <f t="shared" si="62"/>
        <v>0</v>
      </c>
      <c r="CU70" s="89">
        <f t="shared" si="63"/>
        <v>0</v>
      </c>
      <c r="CV70" s="89">
        <f t="shared" si="64"/>
        <v>0</v>
      </c>
      <c r="CW70" s="89">
        <f t="shared" si="65"/>
        <v>0</v>
      </c>
      <c r="CX70" s="89">
        <f t="shared" si="66"/>
        <v>0</v>
      </c>
      <c r="CY70" s="89">
        <f t="shared" si="67"/>
        <v>0</v>
      </c>
      <c r="CZ70" s="89" t="str">
        <f t="shared" si="68"/>
        <v/>
      </c>
      <c r="DA70" s="89">
        <f t="shared" si="68"/>
        <v>0</v>
      </c>
      <c r="DB70" s="94">
        <f t="shared" si="69"/>
        <v>0</v>
      </c>
      <c r="DC70" s="94">
        <f t="shared" si="70"/>
        <v>0</v>
      </c>
      <c r="DD70" s="90">
        <f t="shared" si="71"/>
        <v>0</v>
      </c>
      <c r="DE70" s="91">
        <f t="shared" si="72"/>
        <v>0</v>
      </c>
      <c r="DF70" s="89">
        <f t="shared" si="73"/>
        <v>0</v>
      </c>
      <c r="DG70" s="89">
        <f t="shared" si="74"/>
        <v>0</v>
      </c>
      <c r="DH70" s="89">
        <f t="shared" si="75"/>
        <v>0</v>
      </c>
      <c r="DI70" s="89">
        <f t="shared" si="76"/>
        <v>0</v>
      </c>
      <c r="DJ70" s="89">
        <f t="shared" si="77"/>
        <v>0</v>
      </c>
      <c r="DK70" s="89">
        <f t="shared" si="78"/>
        <v>0</v>
      </c>
      <c r="DL70" s="89" t="str">
        <f t="shared" si="79"/>
        <v/>
      </c>
      <c r="DM70" s="89">
        <f t="shared" si="79"/>
        <v>0</v>
      </c>
      <c r="DN70" s="94">
        <f t="shared" si="80"/>
        <v>0</v>
      </c>
      <c r="DO70" s="94">
        <f t="shared" si="81"/>
        <v>0</v>
      </c>
      <c r="DP70" s="90">
        <f t="shared" si="82"/>
        <v>0</v>
      </c>
      <c r="DQ70" s="91">
        <f t="shared" si="83"/>
        <v>0</v>
      </c>
      <c r="DR70" s="91">
        <f t="shared" si="84"/>
        <v>0</v>
      </c>
      <c r="DS70" s="91">
        <f t="shared" si="85"/>
        <v>0</v>
      </c>
      <c r="DT70" s="91">
        <f t="shared" si="86"/>
        <v>0</v>
      </c>
      <c r="DU70" s="89">
        <f t="shared" si="87"/>
        <v>0</v>
      </c>
      <c r="DV70" s="89">
        <f t="shared" si="88"/>
        <v>0</v>
      </c>
      <c r="DW70" s="89">
        <f t="shared" si="89"/>
        <v>0</v>
      </c>
      <c r="DX70" s="89" t="str">
        <f t="shared" si="90"/>
        <v/>
      </c>
      <c r="DY70" s="89">
        <f t="shared" si="90"/>
        <v>0</v>
      </c>
      <c r="DZ70" s="89">
        <f t="shared" si="91"/>
        <v>0</v>
      </c>
      <c r="EA70" s="94">
        <f t="shared" si="92"/>
        <v>0</v>
      </c>
      <c r="EB70" s="90">
        <f t="shared" si="93"/>
        <v>0</v>
      </c>
      <c r="EC70" s="337">
        <f t="shared" si="94"/>
        <v>0</v>
      </c>
      <c r="ED70" s="338">
        <f t="shared" si="95"/>
        <v>0</v>
      </c>
      <c r="EE70" s="338">
        <f t="shared" si="96"/>
        <v>0</v>
      </c>
      <c r="EF70" s="338">
        <f t="shared" si="97"/>
        <v>0</v>
      </c>
      <c r="EG70" s="89">
        <f t="shared" si="98"/>
        <v>0</v>
      </c>
      <c r="EH70" s="89">
        <f t="shared" si="99"/>
        <v>0</v>
      </c>
      <c r="EI70" s="338">
        <f t="shared" si="100"/>
        <v>0</v>
      </c>
      <c r="EJ70" s="338" t="str">
        <f t="shared" si="101"/>
        <v/>
      </c>
      <c r="EK70" s="338">
        <f t="shared" si="101"/>
        <v>0</v>
      </c>
      <c r="EL70" s="338">
        <f t="shared" si="102"/>
        <v>0</v>
      </c>
      <c r="EM70" s="94">
        <f t="shared" si="103"/>
        <v>0</v>
      </c>
      <c r="EN70" s="90">
        <f t="shared" si="104"/>
        <v>0</v>
      </c>
      <c r="EO70" s="91">
        <f t="shared" si="105"/>
        <v>0</v>
      </c>
      <c r="EP70" s="89">
        <f t="shared" si="106"/>
        <v>0</v>
      </c>
      <c r="EQ70" s="89">
        <f t="shared" si="107"/>
        <v>0</v>
      </c>
      <c r="ER70" s="89">
        <f t="shared" si="108"/>
        <v>0</v>
      </c>
      <c r="ES70" s="89">
        <f t="shared" si="109"/>
        <v>0</v>
      </c>
      <c r="ET70" s="89">
        <f t="shared" si="110"/>
        <v>0</v>
      </c>
      <c r="EU70" s="89">
        <f t="shared" si="111"/>
        <v>0</v>
      </c>
      <c r="EV70" s="89" t="str">
        <f t="shared" si="112"/>
        <v/>
      </c>
      <c r="EW70" s="89">
        <f t="shared" si="112"/>
        <v>0</v>
      </c>
      <c r="EX70" s="94">
        <f t="shared" si="113"/>
        <v>0</v>
      </c>
      <c r="EY70" s="94">
        <f t="shared" si="114"/>
        <v>0</v>
      </c>
      <c r="EZ70" s="90">
        <f t="shared" si="115"/>
        <v>0</v>
      </c>
      <c r="FA70" s="91">
        <f t="shared" si="28"/>
        <v>0</v>
      </c>
      <c r="FB70" s="89">
        <f t="shared" si="29"/>
        <v>0</v>
      </c>
      <c r="FC70" s="89">
        <f t="shared" si="30"/>
        <v>0</v>
      </c>
      <c r="FD70" s="89">
        <f t="shared" si="31"/>
        <v>0</v>
      </c>
      <c r="FE70" s="89">
        <f t="shared" si="32"/>
        <v>0</v>
      </c>
      <c r="FF70" s="89">
        <f t="shared" si="116"/>
        <v>0</v>
      </c>
      <c r="FG70" s="89">
        <f t="shared" si="33"/>
        <v>0</v>
      </c>
      <c r="FH70" s="89" t="str">
        <f t="shared" si="34"/>
        <v/>
      </c>
      <c r="FI70" s="89">
        <f t="shared" si="34"/>
        <v>0</v>
      </c>
      <c r="FJ70" s="94">
        <f t="shared" si="35"/>
        <v>0</v>
      </c>
      <c r="FK70" s="94">
        <f t="shared" si="36"/>
        <v>0</v>
      </c>
      <c r="FL70" s="90">
        <f t="shared" si="37"/>
        <v>0</v>
      </c>
      <c r="FM70" s="672"/>
    </row>
    <row r="71" spans="1:169" ht="21.75" customHeight="1">
      <c r="A71" s="13" t="str">
        <f t="shared" si="38"/>
        <v/>
      </c>
      <c r="B71" s="35">
        <v>63</v>
      </c>
      <c r="C71" s="333">
        <v>63</v>
      </c>
      <c r="D71" s="6" t="str">
        <f t="shared" si="118"/>
        <v/>
      </c>
      <c r="E71" s="79"/>
      <c r="F71" s="432" t="str">
        <f t="shared" si="117"/>
        <v/>
      </c>
      <c r="G71" s="78" t="str">
        <f>IF(E71="","",'Data Paste From Shala Darpan'!L64)</f>
        <v/>
      </c>
      <c r="H71" s="79" t="str">
        <f>IF(E71="","",'Data Paste From Shala Darpan'!F64)</f>
        <v/>
      </c>
      <c r="I71" s="79" t="str">
        <f>IF(E71="","",'Data Paste From Shala Darpan'!H64)</f>
        <v/>
      </c>
      <c r="J71" s="79" t="str">
        <f>IF(E71="","",'Data Paste From Shala Darpan'!I64)</f>
        <v/>
      </c>
      <c r="K71" s="452" t="str">
        <f>IF(E71="","",'Data Paste From Shala Darpan'!K64)</f>
        <v/>
      </c>
      <c r="L71" s="213" t="str">
        <f t="shared" si="40"/>
        <v/>
      </c>
      <c r="M71" s="174"/>
      <c r="N71" s="175" t="str">
        <f t="shared" si="41"/>
        <v/>
      </c>
      <c r="O71" s="219" t="str">
        <f t="shared" si="42"/>
        <v/>
      </c>
      <c r="P71" s="688"/>
      <c r="Q71" s="137"/>
      <c r="R71" s="138"/>
      <c r="S71" s="138"/>
      <c r="T71" s="139"/>
      <c r="U71" s="138"/>
      <c r="V71" s="439" t="str">
        <f t="shared" si="43"/>
        <v/>
      </c>
      <c r="W71" s="138"/>
      <c r="X71" s="138"/>
      <c r="Y71" s="193"/>
      <c r="Z71" s="194"/>
      <c r="AA71" s="194"/>
      <c r="AB71" s="195"/>
      <c r="AC71" s="194"/>
      <c r="AD71" s="442" t="str">
        <f t="shared" si="44"/>
        <v/>
      </c>
      <c r="AE71" s="194"/>
      <c r="AF71" s="194"/>
      <c r="AG71" s="241"/>
      <c r="AH71" s="242"/>
      <c r="AI71" s="242"/>
      <c r="AJ71" s="243"/>
      <c r="AK71" s="242"/>
      <c r="AL71" s="409" t="str">
        <f t="shared" si="45"/>
        <v/>
      </c>
      <c r="AM71" s="242"/>
      <c r="AN71" s="242"/>
      <c r="AO71" s="143"/>
      <c r="AP71" s="144"/>
      <c r="AQ71" s="144"/>
      <c r="AR71" s="145"/>
      <c r="AS71" s="144"/>
      <c r="AT71" s="412" t="str">
        <f t="shared" si="46"/>
        <v/>
      </c>
      <c r="AU71" s="144"/>
      <c r="AV71" s="144"/>
      <c r="AW71" s="256"/>
      <c r="AX71" s="257"/>
      <c r="AY71" s="257"/>
      <c r="AZ71" s="258"/>
      <c r="BA71" s="257"/>
      <c r="BB71" s="415" t="str">
        <f t="shared" si="47"/>
        <v/>
      </c>
      <c r="BC71" s="257"/>
      <c r="BD71" s="257"/>
      <c r="BE71" s="294"/>
      <c r="BF71" s="295"/>
      <c r="BG71" s="295"/>
      <c r="BH71" s="296"/>
      <c r="BI71" s="295"/>
      <c r="BJ71" s="418" t="str">
        <f t="shared" si="48"/>
        <v/>
      </c>
      <c r="BK71" s="295"/>
      <c r="BL71" s="295"/>
      <c r="BM71" s="256"/>
      <c r="BN71" s="257"/>
      <c r="BO71" s="257"/>
      <c r="BP71" s="258"/>
      <c r="BQ71" s="257"/>
      <c r="BR71" s="415" t="str">
        <f t="shared" si="49"/>
        <v/>
      </c>
      <c r="BS71" s="257"/>
      <c r="BT71" s="257"/>
      <c r="BU71" s="265">
        <v>0</v>
      </c>
      <c r="BV71" s="266">
        <v>0</v>
      </c>
      <c r="BW71" s="273">
        <v>0</v>
      </c>
      <c r="BX71" s="274">
        <v>0</v>
      </c>
      <c r="BY71" s="281">
        <v>0</v>
      </c>
      <c r="BZ71" s="282">
        <v>0</v>
      </c>
      <c r="CA71" s="202">
        <v>0</v>
      </c>
      <c r="CB71" s="203">
        <v>0</v>
      </c>
      <c r="CC71" s="203">
        <v>0</v>
      </c>
      <c r="CD71" s="150">
        <v>0</v>
      </c>
      <c r="CE71" s="151">
        <v>0</v>
      </c>
      <c r="CF71" s="300">
        <v>0</v>
      </c>
      <c r="CG71" s="91">
        <f t="shared" si="50"/>
        <v>0</v>
      </c>
      <c r="CH71" s="89">
        <f t="shared" si="51"/>
        <v>0</v>
      </c>
      <c r="CI71" s="89">
        <f t="shared" si="52"/>
        <v>0</v>
      </c>
      <c r="CJ71" s="89">
        <f t="shared" si="53"/>
        <v>0</v>
      </c>
      <c r="CK71" s="89">
        <f t="shared" si="54"/>
        <v>0</v>
      </c>
      <c r="CL71" s="89">
        <f t="shared" si="55"/>
        <v>0</v>
      </c>
      <c r="CM71" s="89">
        <f t="shared" si="56"/>
        <v>0</v>
      </c>
      <c r="CN71" s="89" t="str">
        <f t="shared" si="57"/>
        <v/>
      </c>
      <c r="CO71" s="89">
        <f t="shared" si="57"/>
        <v>0</v>
      </c>
      <c r="CP71" s="94">
        <f t="shared" si="58"/>
        <v>0</v>
      </c>
      <c r="CQ71" s="94">
        <f t="shared" si="59"/>
        <v>0</v>
      </c>
      <c r="CR71" s="90">
        <f t="shared" si="60"/>
        <v>0</v>
      </c>
      <c r="CS71" s="91">
        <f t="shared" si="61"/>
        <v>0</v>
      </c>
      <c r="CT71" s="89">
        <f t="shared" si="62"/>
        <v>0</v>
      </c>
      <c r="CU71" s="89">
        <f t="shared" si="63"/>
        <v>0</v>
      </c>
      <c r="CV71" s="89">
        <f t="shared" si="64"/>
        <v>0</v>
      </c>
      <c r="CW71" s="89">
        <f t="shared" si="65"/>
        <v>0</v>
      </c>
      <c r="CX71" s="89">
        <f t="shared" si="66"/>
        <v>0</v>
      </c>
      <c r="CY71" s="89">
        <f t="shared" si="67"/>
        <v>0</v>
      </c>
      <c r="CZ71" s="89" t="str">
        <f t="shared" si="68"/>
        <v/>
      </c>
      <c r="DA71" s="89">
        <f t="shared" si="68"/>
        <v>0</v>
      </c>
      <c r="DB71" s="94">
        <f t="shared" si="69"/>
        <v>0</v>
      </c>
      <c r="DC71" s="94">
        <f t="shared" si="70"/>
        <v>0</v>
      </c>
      <c r="DD71" s="90">
        <f t="shared" si="71"/>
        <v>0</v>
      </c>
      <c r="DE71" s="91">
        <f t="shared" si="72"/>
        <v>0</v>
      </c>
      <c r="DF71" s="89">
        <f t="shared" si="73"/>
        <v>0</v>
      </c>
      <c r="DG71" s="89">
        <f t="shared" si="74"/>
        <v>0</v>
      </c>
      <c r="DH71" s="89">
        <f t="shared" si="75"/>
        <v>0</v>
      </c>
      <c r="DI71" s="89">
        <f t="shared" si="76"/>
        <v>0</v>
      </c>
      <c r="DJ71" s="89">
        <f t="shared" si="77"/>
        <v>0</v>
      </c>
      <c r="DK71" s="89">
        <f t="shared" si="78"/>
        <v>0</v>
      </c>
      <c r="DL71" s="89" t="str">
        <f t="shared" si="79"/>
        <v/>
      </c>
      <c r="DM71" s="89">
        <f t="shared" si="79"/>
        <v>0</v>
      </c>
      <c r="DN71" s="94">
        <f t="shared" si="80"/>
        <v>0</v>
      </c>
      <c r="DO71" s="94">
        <f t="shared" si="81"/>
        <v>0</v>
      </c>
      <c r="DP71" s="90">
        <f t="shared" si="82"/>
        <v>0</v>
      </c>
      <c r="DQ71" s="91">
        <f t="shared" si="83"/>
        <v>0</v>
      </c>
      <c r="DR71" s="91">
        <f t="shared" si="84"/>
        <v>0</v>
      </c>
      <c r="DS71" s="91">
        <f t="shared" si="85"/>
        <v>0</v>
      </c>
      <c r="DT71" s="91">
        <f t="shared" si="86"/>
        <v>0</v>
      </c>
      <c r="DU71" s="89">
        <f t="shared" si="87"/>
        <v>0</v>
      </c>
      <c r="DV71" s="89">
        <f t="shared" si="88"/>
        <v>0</v>
      </c>
      <c r="DW71" s="89">
        <f t="shared" si="89"/>
        <v>0</v>
      </c>
      <c r="DX71" s="89" t="str">
        <f t="shared" si="90"/>
        <v/>
      </c>
      <c r="DY71" s="89">
        <f t="shared" si="90"/>
        <v>0</v>
      </c>
      <c r="DZ71" s="89">
        <f t="shared" si="91"/>
        <v>0</v>
      </c>
      <c r="EA71" s="94">
        <f t="shared" si="92"/>
        <v>0</v>
      </c>
      <c r="EB71" s="90">
        <f t="shared" si="93"/>
        <v>0</v>
      </c>
      <c r="EC71" s="337">
        <f t="shared" si="94"/>
        <v>0</v>
      </c>
      <c r="ED71" s="338">
        <f t="shared" si="95"/>
        <v>0</v>
      </c>
      <c r="EE71" s="338">
        <f t="shared" si="96"/>
        <v>0</v>
      </c>
      <c r="EF71" s="338">
        <f t="shared" si="97"/>
        <v>0</v>
      </c>
      <c r="EG71" s="89">
        <f t="shared" si="98"/>
        <v>0</v>
      </c>
      <c r="EH71" s="89">
        <f t="shared" si="99"/>
        <v>0</v>
      </c>
      <c r="EI71" s="338">
        <f t="shared" si="100"/>
        <v>0</v>
      </c>
      <c r="EJ71" s="338" t="str">
        <f t="shared" si="101"/>
        <v/>
      </c>
      <c r="EK71" s="338">
        <f t="shared" si="101"/>
        <v>0</v>
      </c>
      <c r="EL71" s="338">
        <f t="shared" si="102"/>
        <v>0</v>
      </c>
      <c r="EM71" s="94">
        <f t="shared" si="103"/>
        <v>0</v>
      </c>
      <c r="EN71" s="90">
        <f t="shared" si="104"/>
        <v>0</v>
      </c>
      <c r="EO71" s="91">
        <f t="shared" si="105"/>
        <v>0</v>
      </c>
      <c r="EP71" s="89">
        <f t="shared" si="106"/>
        <v>0</v>
      </c>
      <c r="EQ71" s="89">
        <f t="shared" si="107"/>
        <v>0</v>
      </c>
      <c r="ER71" s="89">
        <f t="shared" si="108"/>
        <v>0</v>
      </c>
      <c r="ES71" s="89">
        <f t="shared" si="109"/>
        <v>0</v>
      </c>
      <c r="ET71" s="89">
        <f t="shared" si="110"/>
        <v>0</v>
      </c>
      <c r="EU71" s="89">
        <f t="shared" si="111"/>
        <v>0</v>
      </c>
      <c r="EV71" s="89" t="str">
        <f t="shared" si="112"/>
        <v/>
      </c>
      <c r="EW71" s="89">
        <f t="shared" si="112"/>
        <v>0</v>
      </c>
      <c r="EX71" s="94">
        <f t="shared" si="113"/>
        <v>0</v>
      </c>
      <c r="EY71" s="94">
        <f t="shared" si="114"/>
        <v>0</v>
      </c>
      <c r="EZ71" s="90">
        <f t="shared" si="115"/>
        <v>0</v>
      </c>
      <c r="FA71" s="91">
        <f t="shared" si="28"/>
        <v>0</v>
      </c>
      <c r="FB71" s="89">
        <f t="shared" si="29"/>
        <v>0</v>
      </c>
      <c r="FC71" s="89">
        <f t="shared" si="30"/>
        <v>0</v>
      </c>
      <c r="FD71" s="89">
        <f t="shared" si="31"/>
        <v>0</v>
      </c>
      <c r="FE71" s="89">
        <f t="shared" si="32"/>
        <v>0</v>
      </c>
      <c r="FF71" s="89">
        <f t="shared" si="116"/>
        <v>0</v>
      </c>
      <c r="FG71" s="89">
        <f t="shared" si="33"/>
        <v>0</v>
      </c>
      <c r="FH71" s="89" t="str">
        <f t="shared" si="34"/>
        <v/>
      </c>
      <c r="FI71" s="89">
        <f t="shared" si="34"/>
        <v>0</v>
      </c>
      <c r="FJ71" s="94">
        <f t="shared" si="35"/>
        <v>0</v>
      </c>
      <c r="FK71" s="94">
        <f t="shared" si="36"/>
        <v>0</v>
      </c>
      <c r="FL71" s="90">
        <f t="shared" si="37"/>
        <v>0</v>
      </c>
      <c r="FM71" s="672"/>
    </row>
    <row r="72" spans="1:169" ht="21.75" customHeight="1">
      <c r="A72" s="13" t="str">
        <f t="shared" si="38"/>
        <v/>
      </c>
      <c r="B72" s="35">
        <v>64</v>
      </c>
      <c r="C72" s="334">
        <v>64</v>
      </c>
      <c r="D72" s="6" t="str">
        <f t="shared" si="118"/>
        <v/>
      </c>
      <c r="E72" s="79"/>
      <c r="F72" s="432" t="str">
        <f t="shared" si="117"/>
        <v/>
      </c>
      <c r="G72" s="78" t="str">
        <f>IF(E72="","",'Data Paste From Shala Darpan'!L65)</f>
        <v/>
      </c>
      <c r="H72" s="79" t="str">
        <f>IF(E72="","",'Data Paste From Shala Darpan'!F65)</f>
        <v/>
      </c>
      <c r="I72" s="79" t="str">
        <f>IF(E72="","",'Data Paste From Shala Darpan'!H65)</f>
        <v/>
      </c>
      <c r="J72" s="79" t="str">
        <f>IF(E72="","",'Data Paste From Shala Darpan'!I65)</f>
        <v/>
      </c>
      <c r="K72" s="452" t="str">
        <f>IF(E72="","",'Data Paste From Shala Darpan'!K65)</f>
        <v/>
      </c>
      <c r="L72" s="213" t="str">
        <f t="shared" si="40"/>
        <v/>
      </c>
      <c r="M72" s="174"/>
      <c r="N72" s="175" t="str">
        <f t="shared" si="41"/>
        <v/>
      </c>
      <c r="O72" s="219" t="str">
        <f t="shared" si="42"/>
        <v/>
      </c>
      <c r="P72" s="688"/>
      <c r="Q72" s="137"/>
      <c r="R72" s="138"/>
      <c r="S72" s="138"/>
      <c r="T72" s="139"/>
      <c r="U72" s="138"/>
      <c r="V72" s="439" t="str">
        <f t="shared" si="43"/>
        <v/>
      </c>
      <c r="W72" s="138"/>
      <c r="X72" s="138"/>
      <c r="Y72" s="193"/>
      <c r="Z72" s="194"/>
      <c r="AA72" s="194"/>
      <c r="AB72" s="195"/>
      <c r="AC72" s="194"/>
      <c r="AD72" s="442" t="str">
        <f t="shared" si="44"/>
        <v/>
      </c>
      <c r="AE72" s="194"/>
      <c r="AF72" s="194"/>
      <c r="AG72" s="241"/>
      <c r="AH72" s="242"/>
      <c r="AI72" s="242"/>
      <c r="AJ72" s="243"/>
      <c r="AK72" s="242"/>
      <c r="AL72" s="409" t="str">
        <f t="shared" si="45"/>
        <v/>
      </c>
      <c r="AM72" s="242"/>
      <c r="AN72" s="242"/>
      <c r="AO72" s="143"/>
      <c r="AP72" s="144"/>
      <c r="AQ72" s="144"/>
      <c r="AR72" s="145"/>
      <c r="AS72" s="144"/>
      <c r="AT72" s="412" t="str">
        <f t="shared" si="46"/>
        <v/>
      </c>
      <c r="AU72" s="144"/>
      <c r="AV72" s="144"/>
      <c r="AW72" s="256"/>
      <c r="AX72" s="257"/>
      <c r="AY72" s="257"/>
      <c r="AZ72" s="258"/>
      <c r="BA72" s="257"/>
      <c r="BB72" s="415" t="str">
        <f t="shared" si="47"/>
        <v/>
      </c>
      <c r="BC72" s="257"/>
      <c r="BD72" s="257"/>
      <c r="BE72" s="294"/>
      <c r="BF72" s="295"/>
      <c r="BG72" s="295"/>
      <c r="BH72" s="296"/>
      <c r="BI72" s="295"/>
      <c r="BJ72" s="418" t="str">
        <f t="shared" si="48"/>
        <v/>
      </c>
      <c r="BK72" s="295"/>
      <c r="BL72" s="295"/>
      <c r="BM72" s="256"/>
      <c r="BN72" s="257"/>
      <c r="BO72" s="257"/>
      <c r="BP72" s="258"/>
      <c r="BQ72" s="257"/>
      <c r="BR72" s="415" t="str">
        <f t="shared" si="49"/>
        <v/>
      </c>
      <c r="BS72" s="257"/>
      <c r="BT72" s="257"/>
      <c r="BU72" s="265">
        <v>0</v>
      </c>
      <c r="BV72" s="266">
        <v>0</v>
      </c>
      <c r="BW72" s="273">
        <v>0</v>
      </c>
      <c r="BX72" s="274">
        <v>0</v>
      </c>
      <c r="BY72" s="281">
        <v>0</v>
      </c>
      <c r="BZ72" s="282">
        <v>0</v>
      </c>
      <c r="CA72" s="202">
        <v>0</v>
      </c>
      <c r="CB72" s="203">
        <v>0</v>
      </c>
      <c r="CC72" s="203">
        <v>0</v>
      </c>
      <c r="CD72" s="150">
        <v>0</v>
      </c>
      <c r="CE72" s="151">
        <v>0</v>
      </c>
      <c r="CF72" s="300">
        <v>0</v>
      </c>
      <c r="CG72" s="91">
        <f t="shared" si="50"/>
        <v>0</v>
      </c>
      <c r="CH72" s="89">
        <f t="shared" si="51"/>
        <v>0</v>
      </c>
      <c r="CI72" s="89">
        <f t="shared" si="52"/>
        <v>0</v>
      </c>
      <c r="CJ72" s="89">
        <f t="shared" si="53"/>
        <v>0</v>
      </c>
      <c r="CK72" s="89">
        <f t="shared" si="54"/>
        <v>0</v>
      </c>
      <c r="CL72" s="89">
        <f t="shared" si="55"/>
        <v>0</v>
      </c>
      <c r="CM72" s="89">
        <f t="shared" si="56"/>
        <v>0</v>
      </c>
      <c r="CN72" s="89" t="str">
        <f t="shared" si="57"/>
        <v/>
      </c>
      <c r="CO72" s="89">
        <f t="shared" si="57"/>
        <v>0</v>
      </c>
      <c r="CP72" s="94">
        <f t="shared" si="58"/>
        <v>0</v>
      </c>
      <c r="CQ72" s="94">
        <f t="shared" si="59"/>
        <v>0</v>
      </c>
      <c r="CR72" s="90">
        <f t="shared" si="60"/>
        <v>0</v>
      </c>
      <c r="CS72" s="91">
        <f t="shared" si="61"/>
        <v>0</v>
      </c>
      <c r="CT72" s="89">
        <f t="shared" si="62"/>
        <v>0</v>
      </c>
      <c r="CU72" s="89">
        <f t="shared" si="63"/>
        <v>0</v>
      </c>
      <c r="CV72" s="89">
        <f t="shared" si="64"/>
        <v>0</v>
      </c>
      <c r="CW72" s="89">
        <f t="shared" si="65"/>
        <v>0</v>
      </c>
      <c r="CX72" s="89">
        <f t="shared" si="66"/>
        <v>0</v>
      </c>
      <c r="CY72" s="89">
        <f t="shared" si="67"/>
        <v>0</v>
      </c>
      <c r="CZ72" s="89" t="str">
        <f t="shared" si="68"/>
        <v/>
      </c>
      <c r="DA72" s="89">
        <f t="shared" si="68"/>
        <v>0</v>
      </c>
      <c r="DB72" s="94">
        <f t="shared" si="69"/>
        <v>0</v>
      </c>
      <c r="DC72" s="94">
        <f t="shared" si="70"/>
        <v>0</v>
      </c>
      <c r="DD72" s="90">
        <f t="shared" si="71"/>
        <v>0</v>
      </c>
      <c r="DE72" s="91">
        <f t="shared" si="72"/>
        <v>0</v>
      </c>
      <c r="DF72" s="89">
        <f t="shared" si="73"/>
        <v>0</v>
      </c>
      <c r="DG72" s="89">
        <f t="shared" si="74"/>
        <v>0</v>
      </c>
      <c r="DH72" s="89">
        <f t="shared" si="75"/>
        <v>0</v>
      </c>
      <c r="DI72" s="89">
        <f t="shared" si="76"/>
        <v>0</v>
      </c>
      <c r="DJ72" s="89">
        <f t="shared" si="77"/>
        <v>0</v>
      </c>
      <c r="DK72" s="89">
        <f t="shared" si="78"/>
        <v>0</v>
      </c>
      <c r="DL72" s="89" t="str">
        <f t="shared" si="79"/>
        <v/>
      </c>
      <c r="DM72" s="89">
        <f t="shared" si="79"/>
        <v>0</v>
      </c>
      <c r="DN72" s="94">
        <f t="shared" si="80"/>
        <v>0</v>
      </c>
      <c r="DO72" s="94">
        <f t="shared" si="81"/>
        <v>0</v>
      </c>
      <c r="DP72" s="90">
        <f t="shared" si="82"/>
        <v>0</v>
      </c>
      <c r="DQ72" s="91">
        <f t="shared" si="83"/>
        <v>0</v>
      </c>
      <c r="DR72" s="91">
        <f t="shared" si="84"/>
        <v>0</v>
      </c>
      <c r="DS72" s="91">
        <f t="shared" si="85"/>
        <v>0</v>
      </c>
      <c r="DT72" s="91">
        <f t="shared" si="86"/>
        <v>0</v>
      </c>
      <c r="DU72" s="89">
        <f t="shared" si="87"/>
        <v>0</v>
      </c>
      <c r="DV72" s="89">
        <f t="shared" si="88"/>
        <v>0</v>
      </c>
      <c r="DW72" s="89">
        <f t="shared" si="89"/>
        <v>0</v>
      </c>
      <c r="DX72" s="89" t="str">
        <f t="shared" si="90"/>
        <v/>
      </c>
      <c r="DY72" s="89">
        <f t="shared" si="90"/>
        <v>0</v>
      </c>
      <c r="DZ72" s="89">
        <f t="shared" si="91"/>
        <v>0</v>
      </c>
      <c r="EA72" s="94">
        <f t="shared" si="92"/>
        <v>0</v>
      </c>
      <c r="EB72" s="90">
        <f t="shared" si="93"/>
        <v>0</v>
      </c>
      <c r="EC72" s="337">
        <f t="shared" si="94"/>
        <v>0</v>
      </c>
      <c r="ED72" s="338">
        <f t="shared" si="95"/>
        <v>0</v>
      </c>
      <c r="EE72" s="338">
        <f t="shared" si="96"/>
        <v>0</v>
      </c>
      <c r="EF72" s="338">
        <f t="shared" si="97"/>
        <v>0</v>
      </c>
      <c r="EG72" s="89">
        <f t="shared" si="98"/>
        <v>0</v>
      </c>
      <c r="EH72" s="89">
        <f t="shared" si="99"/>
        <v>0</v>
      </c>
      <c r="EI72" s="338">
        <f t="shared" si="100"/>
        <v>0</v>
      </c>
      <c r="EJ72" s="338" t="str">
        <f t="shared" si="101"/>
        <v/>
      </c>
      <c r="EK72" s="338">
        <f t="shared" si="101"/>
        <v>0</v>
      </c>
      <c r="EL72" s="338">
        <f t="shared" si="102"/>
        <v>0</v>
      </c>
      <c r="EM72" s="94">
        <f t="shared" si="103"/>
        <v>0</v>
      </c>
      <c r="EN72" s="90">
        <f t="shared" si="104"/>
        <v>0</v>
      </c>
      <c r="EO72" s="91">
        <f t="shared" si="105"/>
        <v>0</v>
      </c>
      <c r="EP72" s="89">
        <f t="shared" si="106"/>
        <v>0</v>
      </c>
      <c r="EQ72" s="89">
        <f t="shared" si="107"/>
        <v>0</v>
      </c>
      <c r="ER72" s="89">
        <f t="shared" si="108"/>
        <v>0</v>
      </c>
      <c r="ES72" s="89">
        <f t="shared" si="109"/>
        <v>0</v>
      </c>
      <c r="ET72" s="89">
        <f t="shared" si="110"/>
        <v>0</v>
      </c>
      <c r="EU72" s="89">
        <f t="shared" si="111"/>
        <v>0</v>
      </c>
      <c r="EV72" s="89" t="str">
        <f t="shared" si="112"/>
        <v/>
      </c>
      <c r="EW72" s="89">
        <f t="shared" si="112"/>
        <v>0</v>
      </c>
      <c r="EX72" s="94">
        <f t="shared" si="113"/>
        <v>0</v>
      </c>
      <c r="EY72" s="94">
        <f t="shared" si="114"/>
        <v>0</v>
      </c>
      <c r="EZ72" s="90">
        <f t="shared" si="115"/>
        <v>0</v>
      </c>
      <c r="FA72" s="91">
        <f t="shared" si="28"/>
        <v>0</v>
      </c>
      <c r="FB72" s="89">
        <f t="shared" si="29"/>
        <v>0</v>
      </c>
      <c r="FC72" s="89">
        <f t="shared" si="30"/>
        <v>0</v>
      </c>
      <c r="FD72" s="89">
        <f t="shared" si="31"/>
        <v>0</v>
      </c>
      <c r="FE72" s="89">
        <f t="shared" si="32"/>
        <v>0</v>
      </c>
      <c r="FF72" s="89">
        <f t="shared" si="116"/>
        <v>0</v>
      </c>
      <c r="FG72" s="89">
        <f t="shared" si="33"/>
        <v>0</v>
      </c>
      <c r="FH72" s="89" t="str">
        <f t="shared" si="34"/>
        <v/>
      </c>
      <c r="FI72" s="89">
        <f t="shared" si="34"/>
        <v>0</v>
      </c>
      <c r="FJ72" s="94">
        <f t="shared" si="35"/>
        <v>0</v>
      </c>
      <c r="FK72" s="94">
        <f t="shared" si="36"/>
        <v>0</v>
      </c>
      <c r="FL72" s="90">
        <f t="shared" si="37"/>
        <v>0</v>
      </c>
      <c r="FM72" s="672"/>
    </row>
    <row r="73" spans="1:169" ht="21.75" customHeight="1">
      <c r="A73" s="13" t="str">
        <f t="shared" si="38"/>
        <v/>
      </c>
      <c r="B73" s="35">
        <v>65</v>
      </c>
      <c r="C73" s="333">
        <v>65</v>
      </c>
      <c r="D73" s="6" t="str">
        <f t="shared" si="118"/>
        <v/>
      </c>
      <c r="E73" s="79"/>
      <c r="F73" s="432" t="str">
        <f t="shared" si="117"/>
        <v/>
      </c>
      <c r="G73" s="78" t="str">
        <f>IF(E73="","",'Data Paste From Shala Darpan'!L66)</f>
        <v/>
      </c>
      <c r="H73" s="79" t="str">
        <f>IF(E73="","",'Data Paste From Shala Darpan'!F66)</f>
        <v/>
      </c>
      <c r="I73" s="79" t="str">
        <f>IF(E73="","",'Data Paste From Shala Darpan'!H66)</f>
        <v/>
      </c>
      <c r="J73" s="79" t="str">
        <f>IF(E73="","",'Data Paste From Shala Darpan'!I66)</f>
        <v/>
      </c>
      <c r="K73" s="452" t="str">
        <f>IF(E73="","",'Data Paste From Shala Darpan'!K66)</f>
        <v/>
      </c>
      <c r="L73" s="213" t="str">
        <f t="shared" si="40"/>
        <v/>
      </c>
      <c r="M73" s="174"/>
      <c r="N73" s="175" t="str">
        <f t="shared" si="41"/>
        <v/>
      </c>
      <c r="O73" s="219" t="str">
        <f t="shared" si="42"/>
        <v/>
      </c>
      <c r="P73" s="688"/>
      <c r="Q73" s="137"/>
      <c r="R73" s="138"/>
      <c r="S73" s="138"/>
      <c r="T73" s="139"/>
      <c r="U73" s="138"/>
      <c r="V73" s="439" t="str">
        <f t="shared" si="43"/>
        <v/>
      </c>
      <c r="W73" s="138"/>
      <c r="X73" s="138"/>
      <c r="Y73" s="193"/>
      <c r="Z73" s="194"/>
      <c r="AA73" s="194"/>
      <c r="AB73" s="195"/>
      <c r="AC73" s="194"/>
      <c r="AD73" s="442" t="str">
        <f t="shared" si="44"/>
        <v/>
      </c>
      <c r="AE73" s="194"/>
      <c r="AF73" s="194"/>
      <c r="AG73" s="241"/>
      <c r="AH73" s="242"/>
      <c r="AI73" s="242"/>
      <c r="AJ73" s="243"/>
      <c r="AK73" s="242"/>
      <c r="AL73" s="409" t="str">
        <f t="shared" si="45"/>
        <v/>
      </c>
      <c r="AM73" s="242"/>
      <c r="AN73" s="242"/>
      <c r="AO73" s="143"/>
      <c r="AP73" s="144"/>
      <c r="AQ73" s="144"/>
      <c r="AR73" s="145"/>
      <c r="AS73" s="144"/>
      <c r="AT73" s="412" t="str">
        <f t="shared" si="46"/>
        <v/>
      </c>
      <c r="AU73" s="144"/>
      <c r="AV73" s="144"/>
      <c r="AW73" s="256"/>
      <c r="AX73" s="257"/>
      <c r="AY73" s="257"/>
      <c r="AZ73" s="258"/>
      <c r="BA73" s="257"/>
      <c r="BB73" s="415" t="str">
        <f t="shared" si="47"/>
        <v/>
      </c>
      <c r="BC73" s="257"/>
      <c r="BD73" s="257"/>
      <c r="BE73" s="294"/>
      <c r="BF73" s="295"/>
      <c r="BG73" s="295"/>
      <c r="BH73" s="296"/>
      <c r="BI73" s="295"/>
      <c r="BJ73" s="418" t="str">
        <f t="shared" si="48"/>
        <v/>
      </c>
      <c r="BK73" s="295"/>
      <c r="BL73" s="295"/>
      <c r="BM73" s="256"/>
      <c r="BN73" s="257"/>
      <c r="BO73" s="257"/>
      <c r="BP73" s="258"/>
      <c r="BQ73" s="257"/>
      <c r="BR73" s="415" t="str">
        <f t="shared" si="49"/>
        <v/>
      </c>
      <c r="BS73" s="257"/>
      <c r="BT73" s="257"/>
      <c r="BU73" s="265">
        <v>0</v>
      </c>
      <c r="BV73" s="266">
        <v>0</v>
      </c>
      <c r="BW73" s="273">
        <v>0</v>
      </c>
      <c r="BX73" s="274">
        <v>0</v>
      </c>
      <c r="BY73" s="281">
        <v>0</v>
      </c>
      <c r="BZ73" s="282">
        <v>0</v>
      </c>
      <c r="CA73" s="202">
        <v>0</v>
      </c>
      <c r="CB73" s="203">
        <v>0</v>
      </c>
      <c r="CC73" s="203">
        <v>0</v>
      </c>
      <c r="CD73" s="150">
        <v>0</v>
      </c>
      <c r="CE73" s="151">
        <v>0</v>
      </c>
      <c r="CF73" s="300">
        <v>0</v>
      </c>
      <c r="CG73" s="91">
        <f t="shared" si="50"/>
        <v>0</v>
      </c>
      <c r="CH73" s="89">
        <f t="shared" si="51"/>
        <v>0</v>
      </c>
      <c r="CI73" s="89">
        <f t="shared" si="52"/>
        <v>0</v>
      </c>
      <c r="CJ73" s="89">
        <f t="shared" si="53"/>
        <v>0</v>
      </c>
      <c r="CK73" s="89">
        <f t="shared" si="54"/>
        <v>0</v>
      </c>
      <c r="CL73" s="89">
        <f t="shared" si="55"/>
        <v>0</v>
      </c>
      <c r="CM73" s="89">
        <f t="shared" si="56"/>
        <v>0</v>
      </c>
      <c r="CN73" s="89" t="str">
        <f t="shared" si="57"/>
        <v/>
      </c>
      <c r="CO73" s="89">
        <f t="shared" si="57"/>
        <v>0</v>
      </c>
      <c r="CP73" s="94">
        <f t="shared" si="58"/>
        <v>0</v>
      </c>
      <c r="CQ73" s="94">
        <f t="shared" si="59"/>
        <v>0</v>
      </c>
      <c r="CR73" s="90">
        <f t="shared" si="60"/>
        <v>0</v>
      </c>
      <c r="CS73" s="91">
        <f t="shared" si="61"/>
        <v>0</v>
      </c>
      <c r="CT73" s="89">
        <f t="shared" si="62"/>
        <v>0</v>
      </c>
      <c r="CU73" s="89">
        <f t="shared" si="63"/>
        <v>0</v>
      </c>
      <c r="CV73" s="89">
        <f t="shared" si="64"/>
        <v>0</v>
      </c>
      <c r="CW73" s="89">
        <f t="shared" si="65"/>
        <v>0</v>
      </c>
      <c r="CX73" s="89">
        <f t="shared" si="66"/>
        <v>0</v>
      </c>
      <c r="CY73" s="89">
        <f t="shared" si="67"/>
        <v>0</v>
      </c>
      <c r="CZ73" s="89" t="str">
        <f t="shared" si="68"/>
        <v/>
      </c>
      <c r="DA73" s="89">
        <f t="shared" si="68"/>
        <v>0</v>
      </c>
      <c r="DB73" s="94">
        <f t="shared" si="69"/>
        <v>0</v>
      </c>
      <c r="DC73" s="94">
        <f t="shared" si="70"/>
        <v>0</v>
      </c>
      <c r="DD73" s="90">
        <f t="shared" si="71"/>
        <v>0</v>
      </c>
      <c r="DE73" s="91">
        <f t="shared" si="72"/>
        <v>0</v>
      </c>
      <c r="DF73" s="89">
        <f t="shared" si="73"/>
        <v>0</v>
      </c>
      <c r="DG73" s="89">
        <f t="shared" si="74"/>
        <v>0</v>
      </c>
      <c r="DH73" s="89">
        <f t="shared" si="75"/>
        <v>0</v>
      </c>
      <c r="DI73" s="89">
        <f t="shared" si="76"/>
        <v>0</v>
      </c>
      <c r="DJ73" s="89">
        <f t="shared" si="77"/>
        <v>0</v>
      </c>
      <c r="DK73" s="89">
        <f t="shared" si="78"/>
        <v>0</v>
      </c>
      <c r="DL73" s="89" t="str">
        <f t="shared" si="79"/>
        <v/>
      </c>
      <c r="DM73" s="89">
        <f t="shared" si="79"/>
        <v>0</v>
      </c>
      <c r="DN73" s="94">
        <f t="shared" si="80"/>
        <v>0</v>
      </c>
      <c r="DO73" s="94">
        <f t="shared" si="81"/>
        <v>0</v>
      </c>
      <c r="DP73" s="90">
        <f t="shared" si="82"/>
        <v>0</v>
      </c>
      <c r="DQ73" s="91">
        <f t="shared" si="83"/>
        <v>0</v>
      </c>
      <c r="DR73" s="91">
        <f t="shared" si="84"/>
        <v>0</v>
      </c>
      <c r="DS73" s="91">
        <f t="shared" si="85"/>
        <v>0</v>
      </c>
      <c r="DT73" s="91">
        <f t="shared" si="86"/>
        <v>0</v>
      </c>
      <c r="DU73" s="89">
        <f t="shared" si="87"/>
        <v>0</v>
      </c>
      <c r="DV73" s="89">
        <f t="shared" si="88"/>
        <v>0</v>
      </c>
      <c r="DW73" s="89">
        <f t="shared" si="89"/>
        <v>0</v>
      </c>
      <c r="DX73" s="89" t="str">
        <f t="shared" si="90"/>
        <v/>
      </c>
      <c r="DY73" s="89">
        <f t="shared" si="90"/>
        <v>0</v>
      </c>
      <c r="DZ73" s="89">
        <f t="shared" si="91"/>
        <v>0</v>
      </c>
      <c r="EA73" s="94">
        <f t="shared" si="92"/>
        <v>0</v>
      </c>
      <c r="EB73" s="90">
        <f t="shared" si="93"/>
        <v>0</v>
      </c>
      <c r="EC73" s="337">
        <f t="shared" si="94"/>
        <v>0</v>
      </c>
      <c r="ED73" s="338">
        <f t="shared" si="95"/>
        <v>0</v>
      </c>
      <c r="EE73" s="338">
        <f t="shared" si="96"/>
        <v>0</v>
      </c>
      <c r="EF73" s="338">
        <f t="shared" si="97"/>
        <v>0</v>
      </c>
      <c r="EG73" s="89">
        <f t="shared" si="98"/>
        <v>0</v>
      </c>
      <c r="EH73" s="89">
        <f t="shared" si="99"/>
        <v>0</v>
      </c>
      <c r="EI73" s="338">
        <f t="shared" si="100"/>
        <v>0</v>
      </c>
      <c r="EJ73" s="338" t="str">
        <f t="shared" si="101"/>
        <v/>
      </c>
      <c r="EK73" s="338">
        <f t="shared" si="101"/>
        <v>0</v>
      </c>
      <c r="EL73" s="338">
        <f t="shared" si="102"/>
        <v>0</v>
      </c>
      <c r="EM73" s="94">
        <f t="shared" si="103"/>
        <v>0</v>
      </c>
      <c r="EN73" s="90">
        <f t="shared" si="104"/>
        <v>0</v>
      </c>
      <c r="EO73" s="91">
        <f t="shared" si="105"/>
        <v>0</v>
      </c>
      <c r="EP73" s="89">
        <f t="shared" si="106"/>
        <v>0</v>
      </c>
      <c r="EQ73" s="89">
        <f t="shared" si="107"/>
        <v>0</v>
      </c>
      <c r="ER73" s="89">
        <f t="shared" si="108"/>
        <v>0</v>
      </c>
      <c r="ES73" s="89">
        <f t="shared" si="109"/>
        <v>0</v>
      </c>
      <c r="ET73" s="89">
        <f t="shared" si="110"/>
        <v>0</v>
      </c>
      <c r="EU73" s="89">
        <f t="shared" si="111"/>
        <v>0</v>
      </c>
      <c r="EV73" s="89" t="str">
        <f t="shared" si="112"/>
        <v/>
      </c>
      <c r="EW73" s="89">
        <f t="shared" si="112"/>
        <v>0</v>
      </c>
      <c r="EX73" s="94">
        <f t="shared" si="113"/>
        <v>0</v>
      </c>
      <c r="EY73" s="94">
        <f t="shared" si="114"/>
        <v>0</v>
      </c>
      <c r="EZ73" s="90">
        <f t="shared" si="115"/>
        <v>0</v>
      </c>
      <c r="FA73" s="91">
        <f t="shared" ref="FA73:FA136" si="119">BM73</f>
        <v>0</v>
      </c>
      <c r="FB73" s="89">
        <f t="shared" ref="FB73:FB136" si="120">BN73</f>
        <v>0</v>
      </c>
      <c r="FC73" s="89">
        <f t="shared" ref="FC73:FC136" si="121">BO73</f>
        <v>0</v>
      </c>
      <c r="FD73" s="89">
        <f t="shared" ref="FD73:FD136" si="122">BP73</f>
        <v>0</v>
      </c>
      <c r="FE73" s="89">
        <f t="shared" ref="FE73:FE136" si="123">SUM(FA73:FD73)</f>
        <v>0</v>
      </c>
      <c r="FF73" s="89">
        <f t="shared" si="116"/>
        <v>0</v>
      </c>
      <c r="FG73" s="89">
        <f t="shared" ref="FG73:FG136" si="124">BQ73</f>
        <v>0</v>
      </c>
      <c r="FH73" s="89" t="str">
        <f t="shared" ref="FH73:FI136" si="125">BR73</f>
        <v/>
      </c>
      <c r="FI73" s="89">
        <f t="shared" si="125"/>
        <v>0</v>
      </c>
      <c r="FJ73" s="94">
        <f t="shared" ref="FJ73:FJ136" si="126">BT73</f>
        <v>0</v>
      </c>
      <c r="FK73" s="94">
        <f t="shared" ref="FK73:FK136" si="127">SUM(FG73:FJ73)</f>
        <v>0</v>
      </c>
      <c r="FL73" s="90">
        <f t="shared" ref="FL73:FL136" si="128">SUM(FF73,FK73)</f>
        <v>0</v>
      </c>
      <c r="FM73" s="672"/>
    </row>
    <row r="74" spans="1:169" ht="22.5" customHeight="1">
      <c r="A74" s="13" t="str">
        <f t="shared" ref="A74:A130" si="129">G74</f>
        <v/>
      </c>
      <c r="B74" s="35">
        <v>66</v>
      </c>
      <c r="C74" s="334">
        <v>66</v>
      </c>
      <c r="D74" s="6" t="str">
        <f t="shared" si="118"/>
        <v/>
      </c>
      <c r="E74" s="79"/>
      <c r="F74" s="432" t="str">
        <f t="shared" si="117"/>
        <v/>
      </c>
      <c r="G74" s="78" t="str">
        <f>IF(E74="","",'Data Paste From Shala Darpan'!L67)</f>
        <v/>
      </c>
      <c r="H74" s="79" t="str">
        <f>IF(E74="","",'Data Paste From Shala Darpan'!F67)</f>
        <v/>
      </c>
      <c r="I74" s="79" t="str">
        <f>IF(E74="","",'Data Paste From Shala Darpan'!H67)</f>
        <v/>
      </c>
      <c r="J74" s="79" t="str">
        <f>IF(E74="","",'Data Paste From Shala Darpan'!I67)</f>
        <v/>
      </c>
      <c r="K74" s="452" t="str">
        <f>IF(E74="","",'Data Paste From Shala Darpan'!K67)</f>
        <v/>
      </c>
      <c r="L74" s="213" t="str">
        <f t="shared" ref="L74:L137" si="130">IF(E74="","",$L$7)</f>
        <v/>
      </c>
      <c r="M74" s="174"/>
      <c r="N74" s="175" t="str">
        <f t="shared" ref="N74:N137" si="131">IF(M74&lt;=0,"",M74/L74*100)</f>
        <v/>
      </c>
      <c r="O74" s="219" t="str">
        <f t="shared" ref="O74:O137" si="132">IF(N74="","",IF(N74&gt;=86,3,IF(N74&gt;=81,2,IF(N74&gt;=75,1,0))))</f>
        <v/>
      </c>
      <c r="P74" s="688"/>
      <c r="Q74" s="137"/>
      <c r="R74" s="138"/>
      <c r="S74" s="138"/>
      <c r="T74" s="139"/>
      <c r="U74" s="138"/>
      <c r="V74" s="439" t="str">
        <f t="shared" ref="V74:V137" si="133">IF($G74="","",$O74)</f>
        <v/>
      </c>
      <c r="W74" s="138"/>
      <c r="X74" s="138"/>
      <c r="Y74" s="193"/>
      <c r="Z74" s="194"/>
      <c r="AA74" s="194"/>
      <c r="AB74" s="195"/>
      <c r="AC74" s="194"/>
      <c r="AD74" s="442" t="str">
        <f t="shared" ref="AD74:AD137" si="134">IF($G74="","",$O74)</f>
        <v/>
      </c>
      <c r="AE74" s="194"/>
      <c r="AF74" s="194"/>
      <c r="AG74" s="241"/>
      <c r="AH74" s="242"/>
      <c r="AI74" s="242"/>
      <c r="AJ74" s="243"/>
      <c r="AK74" s="242"/>
      <c r="AL74" s="409" t="str">
        <f t="shared" ref="AL74:AL137" si="135">IF($G74="","",$O74)</f>
        <v/>
      </c>
      <c r="AM74" s="242"/>
      <c r="AN74" s="242"/>
      <c r="AO74" s="143"/>
      <c r="AP74" s="144"/>
      <c r="AQ74" s="144"/>
      <c r="AR74" s="145"/>
      <c r="AS74" s="144"/>
      <c r="AT74" s="412" t="str">
        <f t="shared" ref="AT74:AT137" si="136">IF($G74="","",$O74)</f>
        <v/>
      </c>
      <c r="AU74" s="144"/>
      <c r="AV74" s="144"/>
      <c r="AW74" s="256"/>
      <c r="AX74" s="257"/>
      <c r="AY74" s="257"/>
      <c r="AZ74" s="258"/>
      <c r="BA74" s="257"/>
      <c r="BB74" s="415" t="str">
        <f t="shared" ref="BB74:BB137" si="137">IF($G74="","",$O74)</f>
        <v/>
      </c>
      <c r="BC74" s="257"/>
      <c r="BD74" s="257"/>
      <c r="BE74" s="294"/>
      <c r="BF74" s="295"/>
      <c r="BG74" s="295"/>
      <c r="BH74" s="296"/>
      <c r="BI74" s="295"/>
      <c r="BJ74" s="418" t="str">
        <f t="shared" ref="BJ74:BJ137" si="138">IF($G74="","",$O74)</f>
        <v/>
      </c>
      <c r="BK74" s="295"/>
      <c r="BL74" s="295"/>
      <c r="BM74" s="256"/>
      <c r="BN74" s="257"/>
      <c r="BO74" s="257"/>
      <c r="BP74" s="258"/>
      <c r="BQ74" s="257"/>
      <c r="BR74" s="415" t="str">
        <f t="shared" ref="BR74:BR137" si="139">IF(OR($BM$3="",$G74="",$BM$3=""),"",$O74)</f>
        <v/>
      </c>
      <c r="BS74" s="257"/>
      <c r="BT74" s="257"/>
      <c r="BU74" s="265">
        <v>0</v>
      </c>
      <c r="BV74" s="266">
        <v>0</v>
      </c>
      <c r="BW74" s="273">
        <v>0</v>
      </c>
      <c r="BX74" s="274">
        <v>0</v>
      </c>
      <c r="BY74" s="281">
        <v>0</v>
      </c>
      <c r="BZ74" s="282">
        <v>0</v>
      </c>
      <c r="CA74" s="202">
        <v>0</v>
      </c>
      <c r="CB74" s="203">
        <v>0</v>
      </c>
      <c r="CC74" s="203">
        <v>0</v>
      </c>
      <c r="CD74" s="150">
        <v>0</v>
      </c>
      <c r="CE74" s="151">
        <v>0</v>
      </c>
      <c r="CF74" s="300">
        <v>0</v>
      </c>
      <c r="CG74" s="91">
        <f t="shared" ref="CG74:CG137" si="140">Q74</f>
        <v>0</v>
      </c>
      <c r="CH74" s="89">
        <f t="shared" ref="CH74:CH137" si="141">R74</f>
        <v>0</v>
      </c>
      <c r="CI74" s="89">
        <f t="shared" ref="CI74:CI137" si="142">S74</f>
        <v>0</v>
      </c>
      <c r="CJ74" s="89">
        <f t="shared" ref="CJ74:CJ137" si="143">T74</f>
        <v>0</v>
      </c>
      <c r="CK74" s="89">
        <f t="shared" ref="CK74:CK137" si="144">SUM(CG74:CJ74)</f>
        <v>0</v>
      </c>
      <c r="CL74" s="89">
        <f t="shared" ref="CL74:CL137" si="145">ROUNDUP(CK74*0.1,0)</f>
        <v>0</v>
      </c>
      <c r="CM74" s="89">
        <f t="shared" ref="CM74:CM137" si="146">U74</f>
        <v>0</v>
      </c>
      <c r="CN74" s="89" t="str">
        <f t="shared" ref="CN74:CO137" si="147">V74</f>
        <v/>
      </c>
      <c r="CO74" s="89">
        <f t="shared" si="147"/>
        <v>0</v>
      </c>
      <c r="CP74" s="94">
        <f t="shared" ref="CP74:CP137" si="148">X74</f>
        <v>0</v>
      </c>
      <c r="CQ74" s="94">
        <f t="shared" ref="CQ74:CQ137" si="149">SUM(CM74:CP74)</f>
        <v>0</v>
      </c>
      <c r="CR74" s="90">
        <f t="shared" ref="CR74:CR137" si="150">SUM(CQ74,CL74)</f>
        <v>0</v>
      </c>
      <c r="CS74" s="91">
        <f t="shared" ref="CS74:CS137" si="151">Y74</f>
        <v>0</v>
      </c>
      <c r="CT74" s="89">
        <f t="shared" ref="CT74:CT137" si="152">Z74</f>
        <v>0</v>
      </c>
      <c r="CU74" s="89">
        <f t="shared" ref="CU74:CU137" si="153">AA74</f>
        <v>0</v>
      </c>
      <c r="CV74" s="89">
        <f t="shared" ref="CV74:CV137" si="154">AB74</f>
        <v>0</v>
      </c>
      <c r="CW74" s="89">
        <f t="shared" ref="CW74:CW137" si="155">SUM(CS74:CV74)</f>
        <v>0</v>
      </c>
      <c r="CX74" s="89">
        <f t="shared" ref="CX74:CX137" si="156">ROUNDUP(CW74*0.1,0)</f>
        <v>0</v>
      </c>
      <c r="CY74" s="89">
        <f t="shared" ref="CY74:CY137" si="157">AC74</f>
        <v>0</v>
      </c>
      <c r="CZ74" s="89" t="str">
        <f t="shared" ref="CZ74:DA137" si="158">AD74</f>
        <v/>
      </c>
      <c r="DA74" s="89">
        <f t="shared" si="158"/>
        <v>0</v>
      </c>
      <c r="DB74" s="94">
        <f t="shared" ref="DB74:DB137" si="159">AF74</f>
        <v>0</v>
      </c>
      <c r="DC74" s="94">
        <f t="shared" ref="DC74:DC137" si="160">SUM(CY74:DB74)</f>
        <v>0</v>
      </c>
      <c r="DD74" s="90">
        <f t="shared" ref="DD74:DD137" si="161">SUM(DC74,CX74)</f>
        <v>0</v>
      </c>
      <c r="DE74" s="91">
        <f t="shared" ref="DE74:DE137" si="162">AG74</f>
        <v>0</v>
      </c>
      <c r="DF74" s="89">
        <f t="shared" ref="DF74:DF137" si="163">AH74</f>
        <v>0</v>
      </c>
      <c r="DG74" s="89">
        <f t="shared" ref="DG74:DG137" si="164">AI74</f>
        <v>0</v>
      </c>
      <c r="DH74" s="89">
        <f t="shared" ref="DH74:DH137" si="165">AJ74</f>
        <v>0</v>
      </c>
      <c r="DI74" s="89">
        <f t="shared" ref="DI74:DI137" si="166">SUM(DE74:DH74)</f>
        <v>0</v>
      </c>
      <c r="DJ74" s="89">
        <f t="shared" ref="DJ74:DJ137" si="167">ROUNDUP(DI74*0.1,0)</f>
        <v>0</v>
      </c>
      <c r="DK74" s="89">
        <f t="shared" ref="DK74:DK137" si="168">AK74</f>
        <v>0</v>
      </c>
      <c r="DL74" s="89" t="str">
        <f t="shared" ref="DL74:DM137" si="169">AL74</f>
        <v/>
      </c>
      <c r="DM74" s="89">
        <f t="shared" si="169"/>
        <v>0</v>
      </c>
      <c r="DN74" s="94">
        <f t="shared" ref="DN74:DN137" si="170">AN74</f>
        <v>0</v>
      </c>
      <c r="DO74" s="94">
        <f t="shared" ref="DO74:DO137" si="171">SUM(DK74:DN74)</f>
        <v>0</v>
      </c>
      <c r="DP74" s="90">
        <f t="shared" ref="DP74:DP137" si="172">SUM(DO74,DJ74)</f>
        <v>0</v>
      </c>
      <c r="DQ74" s="91">
        <f t="shared" ref="DQ74:DQ137" si="173">AO74</f>
        <v>0</v>
      </c>
      <c r="DR74" s="91">
        <f t="shared" ref="DR74:DR137" si="174">AP74</f>
        <v>0</v>
      </c>
      <c r="DS74" s="91">
        <f t="shared" ref="DS74:DS137" si="175">AQ74</f>
        <v>0</v>
      </c>
      <c r="DT74" s="91">
        <f t="shared" ref="DT74:DT137" si="176">AR74</f>
        <v>0</v>
      </c>
      <c r="DU74" s="89">
        <f t="shared" ref="DU74:DU137" si="177">SUM(DQ74:DT74)</f>
        <v>0</v>
      </c>
      <c r="DV74" s="89">
        <f t="shared" ref="DV74:DV137" si="178">ROUNDUP(DU74*0.1,0)</f>
        <v>0</v>
      </c>
      <c r="DW74" s="89">
        <f t="shared" ref="DW74:DW137" si="179">AS74</f>
        <v>0</v>
      </c>
      <c r="DX74" s="89" t="str">
        <f t="shared" ref="DX74:DY137" si="180">AT74</f>
        <v/>
      </c>
      <c r="DY74" s="89">
        <f t="shared" si="180"/>
        <v>0</v>
      </c>
      <c r="DZ74" s="89">
        <f t="shared" ref="DZ74:DZ137" si="181">AV74</f>
        <v>0</v>
      </c>
      <c r="EA74" s="94">
        <f t="shared" ref="EA74:EA137" si="182">SUM(DW74:DZ74)</f>
        <v>0</v>
      </c>
      <c r="EB74" s="90">
        <f t="shared" ref="EB74:EB137" si="183">SUM(EA74,DV74)</f>
        <v>0</v>
      </c>
      <c r="EC74" s="337">
        <f t="shared" ref="EC74:EC137" si="184">AW74</f>
        <v>0</v>
      </c>
      <c r="ED74" s="338">
        <f t="shared" ref="ED74:ED137" si="185">AX74</f>
        <v>0</v>
      </c>
      <c r="EE74" s="338">
        <f t="shared" ref="EE74:EE137" si="186">AY74</f>
        <v>0</v>
      </c>
      <c r="EF74" s="338">
        <f t="shared" ref="EF74:EF137" si="187">AZ74</f>
        <v>0</v>
      </c>
      <c r="EG74" s="89">
        <f t="shared" ref="EG74:EG137" si="188">SUM(EC74:EF74)</f>
        <v>0</v>
      </c>
      <c r="EH74" s="89">
        <f t="shared" ref="EH74:EH137" si="189">ROUNDUP(EG74*0.1,0)</f>
        <v>0</v>
      </c>
      <c r="EI74" s="338">
        <f t="shared" ref="EI74:EI137" si="190">BA74</f>
        <v>0</v>
      </c>
      <c r="EJ74" s="338" t="str">
        <f t="shared" ref="EJ74:EK137" si="191">BB74</f>
        <v/>
      </c>
      <c r="EK74" s="338">
        <f t="shared" si="191"/>
        <v>0</v>
      </c>
      <c r="EL74" s="338">
        <f t="shared" ref="EL74:EL137" si="192">BD74</f>
        <v>0</v>
      </c>
      <c r="EM74" s="94">
        <f t="shared" ref="EM74:EM137" si="193">SUM(EI74:EL74)</f>
        <v>0</v>
      </c>
      <c r="EN74" s="90">
        <f t="shared" ref="EN74:EN137" si="194">SUM(EM74,EH74)</f>
        <v>0</v>
      </c>
      <c r="EO74" s="91">
        <f t="shared" ref="EO74:EO137" si="195">BE74</f>
        <v>0</v>
      </c>
      <c r="EP74" s="89">
        <f t="shared" ref="EP74:EP137" si="196">BF74</f>
        <v>0</v>
      </c>
      <c r="EQ74" s="89">
        <f t="shared" ref="EQ74:EQ137" si="197">BG74</f>
        <v>0</v>
      </c>
      <c r="ER74" s="89">
        <f t="shared" ref="ER74:ER137" si="198">BH74</f>
        <v>0</v>
      </c>
      <c r="ES74" s="89">
        <f t="shared" ref="ES74:ES137" si="199">SUM(EO74:ER74)</f>
        <v>0</v>
      </c>
      <c r="ET74" s="89">
        <f t="shared" ref="ET74:ET137" si="200">ROUNDUP(ES74*0.1,0)</f>
        <v>0</v>
      </c>
      <c r="EU74" s="89">
        <f t="shared" ref="EU74:EU137" si="201">BI74</f>
        <v>0</v>
      </c>
      <c r="EV74" s="89" t="str">
        <f t="shared" ref="EV74:EW137" si="202">BJ74</f>
        <v/>
      </c>
      <c r="EW74" s="89">
        <f t="shared" si="202"/>
        <v>0</v>
      </c>
      <c r="EX74" s="94">
        <f t="shared" ref="EX74:EX137" si="203">BL74</f>
        <v>0</v>
      </c>
      <c r="EY74" s="94">
        <f t="shared" ref="EY74:EY137" si="204">SUM(EU74:EX74)</f>
        <v>0</v>
      </c>
      <c r="EZ74" s="90">
        <f t="shared" ref="EZ74:EZ137" si="205">SUM(ET74,EY74)</f>
        <v>0</v>
      </c>
      <c r="FA74" s="91">
        <f t="shared" si="119"/>
        <v>0</v>
      </c>
      <c r="FB74" s="89">
        <f t="shared" si="120"/>
        <v>0</v>
      </c>
      <c r="FC74" s="89">
        <f t="shared" si="121"/>
        <v>0</v>
      </c>
      <c r="FD74" s="89">
        <f t="shared" si="122"/>
        <v>0</v>
      </c>
      <c r="FE74" s="89">
        <f t="shared" si="123"/>
        <v>0</v>
      </c>
      <c r="FF74" s="89">
        <f t="shared" ref="FF74:FF137" si="206">ROUNDUP(FE74*0.1,0)</f>
        <v>0</v>
      </c>
      <c r="FG74" s="89">
        <f t="shared" si="124"/>
        <v>0</v>
      </c>
      <c r="FH74" s="89" t="str">
        <f t="shared" si="125"/>
        <v/>
      </c>
      <c r="FI74" s="89">
        <f t="shared" si="125"/>
        <v>0</v>
      </c>
      <c r="FJ74" s="94">
        <f t="shared" si="126"/>
        <v>0</v>
      </c>
      <c r="FK74" s="94">
        <f t="shared" si="127"/>
        <v>0</v>
      </c>
      <c r="FL74" s="90">
        <f t="shared" si="128"/>
        <v>0</v>
      </c>
      <c r="FM74" s="672"/>
    </row>
    <row r="75" spans="1:169" ht="22.5" customHeight="1">
      <c r="A75" s="13" t="str">
        <f t="shared" si="129"/>
        <v/>
      </c>
      <c r="B75" s="35">
        <v>67</v>
      </c>
      <c r="C75" s="333">
        <v>67</v>
      </c>
      <c r="D75" s="6" t="str">
        <f t="shared" si="118"/>
        <v/>
      </c>
      <c r="E75" s="79"/>
      <c r="F75" s="432" t="str">
        <f t="shared" ref="F75:F138" si="207">IF(OR(F74="",E75=""),"",F74+1)</f>
        <v/>
      </c>
      <c r="G75" s="78" t="str">
        <f>IF(E75="","",'Data Paste From Shala Darpan'!L68)</f>
        <v/>
      </c>
      <c r="H75" s="79" t="str">
        <f>IF(E75="","",'Data Paste From Shala Darpan'!F68)</f>
        <v/>
      </c>
      <c r="I75" s="79" t="str">
        <f>IF(E75="","",'Data Paste From Shala Darpan'!H68)</f>
        <v/>
      </c>
      <c r="J75" s="79" t="str">
        <f>IF(E75="","",'Data Paste From Shala Darpan'!I68)</f>
        <v/>
      </c>
      <c r="K75" s="452" t="str">
        <f>IF(E75="","",'Data Paste From Shala Darpan'!K68)</f>
        <v/>
      </c>
      <c r="L75" s="213" t="str">
        <f t="shared" si="130"/>
        <v/>
      </c>
      <c r="M75" s="174"/>
      <c r="N75" s="175" t="str">
        <f t="shared" si="131"/>
        <v/>
      </c>
      <c r="O75" s="219" t="str">
        <f t="shared" si="132"/>
        <v/>
      </c>
      <c r="P75" s="688"/>
      <c r="Q75" s="137"/>
      <c r="R75" s="138"/>
      <c r="S75" s="138"/>
      <c r="T75" s="139"/>
      <c r="U75" s="138"/>
      <c r="V75" s="439" t="str">
        <f t="shared" si="133"/>
        <v/>
      </c>
      <c r="W75" s="138"/>
      <c r="X75" s="138"/>
      <c r="Y75" s="193"/>
      <c r="Z75" s="194"/>
      <c r="AA75" s="194"/>
      <c r="AB75" s="195"/>
      <c r="AC75" s="194"/>
      <c r="AD75" s="442" t="str">
        <f t="shared" si="134"/>
        <v/>
      </c>
      <c r="AE75" s="194"/>
      <c r="AF75" s="194"/>
      <c r="AG75" s="241"/>
      <c r="AH75" s="242"/>
      <c r="AI75" s="242"/>
      <c r="AJ75" s="243"/>
      <c r="AK75" s="242"/>
      <c r="AL75" s="409" t="str">
        <f t="shared" si="135"/>
        <v/>
      </c>
      <c r="AM75" s="242"/>
      <c r="AN75" s="242"/>
      <c r="AO75" s="143"/>
      <c r="AP75" s="144"/>
      <c r="AQ75" s="144"/>
      <c r="AR75" s="145"/>
      <c r="AS75" s="144"/>
      <c r="AT75" s="412" t="str">
        <f t="shared" si="136"/>
        <v/>
      </c>
      <c r="AU75" s="144"/>
      <c r="AV75" s="144"/>
      <c r="AW75" s="256"/>
      <c r="AX75" s="257"/>
      <c r="AY75" s="257"/>
      <c r="AZ75" s="258"/>
      <c r="BA75" s="257"/>
      <c r="BB75" s="415" t="str">
        <f t="shared" si="137"/>
        <v/>
      </c>
      <c r="BC75" s="257"/>
      <c r="BD75" s="257"/>
      <c r="BE75" s="294"/>
      <c r="BF75" s="295"/>
      <c r="BG75" s="295"/>
      <c r="BH75" s="296"/>
      <c r="BI75" s="295"/>
      <c r="BJ75" s="418" t="str">
        <f t="shared" si="138"/>
        <v/>
      </c>
      <c r="BK75" s="295"/>
      <c r="BL75" s="295"/>
      <c r="BM75" s="256"/>
      <c r="BN75" s="257"/>
      <c r="BO75" s="257"/>
      <c r="BP75" s="258"/>
      <c r="BQ75" s="257"/>
      <c r="BR75" s="415" t="str">
        <f t="shared" si="139"/>
        <v/>
      </c>
      <c r="BS75" s="257"/>
      <c r="BT75" s="257"/>
      <c r="BU75" s="265">
        <v>0</v>
      </c>
      <c r="BV75" s="266">
        <v>0</v>
      </c>
      <c r="BW75" s="273">
        <v>0</v>
      </c>
      <c r="BX75" s="274">
        <v>0</v>
      </c>
      <c r="BY75" s="281">
        <v>0</v>
      </c>
      <c r="BZ75" s="282">
        <v>0</v>
      </c>
      <c r="CA75" s="202">
        <v>0</v>
      </c>
      <c r="CB75" s="203">
        <v>0</v>
      </c>
      <c r="CC75" s="203">
        <v>0</v>
      </c>
      <c r="CD75" s="150">
        <v>0</v>
      </c>
      <c r="CE75" s="151">
        <v>0</v>
      </c>
      <c r="CF75" s="300">
        <v>0</v>
      </c>
      <c r="CG75" s="91">
        <f t="shared" si="140"/>
        <v>0</v>
      </c>
      <c r="CH75" s="89">
        <f t="shared" si="141"/>
        <v>0</v>
      </c>
      <c r="CI75" s="89">
        <f t="shared" si="142"/>
        <v>0</v>
      </c>
      <c r="CJ75" s="89">
        <f t="shared" si="143"/>
        <v>0</v>
      </c>
      <c r="CK75" s="89">
        <f t="shared" si="144"/>
        <v>0</v>
      </c>
      <c r="CL75" s="89">
        <f t="shared" si="145"/>
        <v>0</v>
      </c>
      <c r="CM75" s="89">
        <f t="shared" si="146"/>
        <v>0</v>
      </c>
      <c r="CN75" s="89" t="str">
        <f t="shared" si="147"/>
        <v/>
      </c>
      <c r="CO75" s="89">
        <f t="shared" si="147"/>
        <v>0</v>
      </c>
      <c r="CP75" s="94">
        <f t="shared" si="148"/>
        <v>0</v>
      </c>
      <c r="CQ75" s="94">
        <f t="shared" si="149"/>
        <v>0</v>
      </c>
      <c r="CR75" s="90">
        <f t="shared" si="150"/>
        <v>0</v>
      </c>
      <c r="CS75" s="91">
        <f t="shared" si="151"/>
        <v>0</v>
      </c>
      <c r="CT75" s="89">
        <f t="shared" si="152"/>
        <v>0</v>
      </c>
      <c r="CU75" s="89">
        <f t="shared" si="153"/>
        <v>0</v>
      </c>
      <c r="CV75" s="89">
        <f t="shared" si="154"/>
        <v>0</v>
      </c>
      <c r="CW75" s="89">
        <f t="shared" si="155"/>
        <v>0</v>
      </c>
      <c r="CX75" s="89">
        <f t="shared" si="156"/>
        <v>0</v>
      </c>
      <c r="CY75" s="89">
        <f t="shared" si="157"/>
        <v>0</v>
      </c>
      <c r="CZ75" s="89" t="str">
        <f t="shared" si="158"/>
        <v/>
      </c>
      <c r="DA75" s="89">
        <f t="shared" si="158"/>
        <v>0</v>
      </c>
      <c r="DB75" s="94">
        <f t="shared" si="159"/>
        <v>0</v>
      </c>
      <c r="DC75" s="94">
        <f t="shared" si="160"/>
        <v>0</v>
      </c>
      <c r="DD75" s="90">
        <f t="shared" si="161"/>
        <v>0</v>
      </c>
      <c r="DE75" s="91">
        <f t="shared" si="162"/>
        <v>0</v>
      </c>
      <c r="DF75" s="89">
        <f t="shared" si="163"/>
        <v>0</v>
      </c>
      <c r="DG75" s="89">
        <f t="shared" si="164"/>
        <v>0</v>
      </c>
      <c r="DH75" s="89">
        <f t="shared" si="165"/>
        <v>0</v>
      </c>
      <c r="DI75" s="89">
        <f t="shared" si="166"/>
        <v>0</v>
      </c>
      <c r="DJ75" s="89">
        <f t="shared" si="167"/>
        <v>0</v>
      </c>
      <c r="DK75" s="89">
        <f t="shared" si="168"/>
        <v>0</v>
      </c>
      <c r="DL75" s="89" t="str">
        <f t="shared" si="169"/>
        <v/>
      </c>
      <c r="DM75" s="89">
        <f t="shared" si="169"/>
        <v>0</v>
      </c>
      <c r="DN75" s="94">
        <f t="shared" si="170"/>
        <v>0</v>
      </c>
      <c r="DO75" s="94">
        <f t="shared" si="171"/>
        <v>0</v>
      </c>
      <c r="DP75" s="90">
        <f t="shared" si="172"/>
        <v>0</v>
      </c>
      <c r="DQ75" s="91">
        <f t="shared" si="173"/>
        <v>0</v>
      </c>
      <c r="DR75" s="91">
        <f t="shared" si="174"/>
        <v>0</v>
      </c>
      <c r="DS75" s="91">
        <f t="shared" si="175"/>
        <v>0</v>
      </c>
      <c r="DT75" s="91">
        <f t="shared" si="176"/>
        <v>0</v>
      </c>
      <c r="DU75" s="89">
        <f t="shared" si="177"/>
        <v>0</v>
      </c>
      <c r="DV75" s="89">
        <f t="shared" si="178"/>
        <v>0</v>
      </c>
      <c r="DW75" s="89">
        <f t="shared" si="179"/>
        <v>0</v>
      </c>
      <c r="DX75" s="89" t="str">
        <f t="shared" si="180"/>
        <v/>
      </c>
      <c r="DY75" s="89">
        <f t="shared" si="180"/>
        <v>0</v>
      </c>
      <c r="DZ75" s="89">
        <f t="shared" si="181"/>
        <v>0</v>
      </c>
      <c r="EA75" s="94">
        <f t="shared" si="182"/>
        <v>0</v>
      </c>
      <c r="EB75" s="90">
        <f t="shared" si="183"/>
        <v>0</v>
      </c>
      <c r="EC75" s="337">
        <f t="shared" si="184"/>
        <v>0</v>
      </c>
      <c r="ED75" s="338">
        <f t="shared" si="185"/>
        <v>0</v>
      </c>
      <c r="EE75" s="338">
        <f t="shared" si="186"/>
        <v>0</v>
      </c>
      <c r="EF75" s="338">
        <f t="shared" si="187"/>
        <v>0</v>
      </c>
      <c r="EG75" s="89">
        <f t="shared" si="188"/>
        <v>0</v>
      </c>
      <c r="EH75" s="89">
        <f t="shared" si="189"/>
        <v>0</v>
      </c>
      <c r="EI75" s="338">
        <f t="shared" si="190"/>
        <v>0</v>
      </c>
      <c r="EJ75" s="338" t="str">
        <f t="shared" si="191"/>
        <v/>
      </c>
      <c r="EK75" s="338">
        <f t="shared" si="191"/>
        <v>0</v>
      </c>
      <c r="EL75" s="338">
        <f t="shared" si="192"/>
        <v>0</v>
      </c>
      <c r="EM75" s="94">
        <f t="shared" si="193"/>
        <v>0</v>
      </c>
      <c r="EN75" s="90">
        <f t="shared" si="194"/>
        <v>0</v>
      </c>
      <c r="EO75" s="91">
        <f t="shared" si="195"/>
        <v>0</v>
      </c>
      <c r="EP75" s="89">
        <f t="shared" si="196"/>
        <v>0</v>
      </c>
      <c r="EQ75" s="89">
        <f t="shared" si="197"/>
        <v>0</v>
      </c>
      <c r="ER75" s="89">
        <f t="shared" si="198"/>
        <v>0</v>
      </c>
      <c r="ES75" s="89">
        <f t="shared" si="199"/>
        <v>0</v>
      </c>
      <c r="ET75" s="89">
        <f t="shared" si="200"/>
        <v>0</v>
      </c>
      <c r="EU75" s="89">
        <f t="shared" si="201"/>
        <v>0</v>
      </c>
      <c r="EV75" s="89" t="str">
        <f t="shared" si="202"/>
        <v/>
      </c>
      <c r="EW75" s="89">
        <f t="shared" si="202"/>
        <v>0</v>
      </c>
      <c r="EX75" s="94">
        <f t="shared" si="203"/>
        <v>0</v>
      </c>
      <c r="EY75" s="94">
        <f t="shared" si="204"/>
        <v>0</v>
      </c>
      <c r="EZ75" s="90">
        <f t="shared" si="205"/>
        <v>0</v>
      </c>
      <c r="FA75" s="91">
        <f t="shared" si="119"/>
        <v>0</v>
      </c>
      <c r="FB75" s="89">
        <f t="shared" si="120"/>
        <v>0</v>
      </c>
      <c r="FC75" s="89">
        <f t="shared" si="121"/>
        <v>0</v>
      </c>
      <c r="FD75" s="89">
        <f t="shared" si="122"/>
        <v>0</v>
      </c>
      <c r="FE75" s="89">
        <f t="shared" si="123"/>
        <v>0</v>
      </c>
      <c r="FF75" s="89">
        <f t="shared" si="206"/>
        <v>0</v>
      </c>
      <c r="FG75" s="89">
        <f t="shared" si="124"/>
        <v>0</v>
      </c>
      <c r="FH75" s="89" t="str">
        <f t="shared" si="125"/>
        <v/>
      </c>
      <c r="FI75" s="89">
        <f t="shared" si="125"/>
        <v>0</v>
      </c>
      <c r="FJ75" s="94">
        <f t="shared" si="126"/>
        <v>0</v>
      </c>
      <c r="FK75" s="94">
        <f t="shared" si="127"/>
        <v>0</v>
      </c>
      <c r="FL75" s="90">
        <f t="shared" si="128"/>
        <v>0</v>
      </c>
      <c r="FM75" s="672"/>
    </row>
    <row r="76" spans="1:169" ht="30.75" customHeight="1">
      <c r="A76" s="13" t="str">
        <f t="shared" si="129"/>
        <v/>
      </c>
      <c r="B76" s="35">
        <v>68</v>
      </c>
      <c r="C76" s="334">
        <v>68</v>
      </c>
      <c r="D76" s="6" t="str">
        <f t="shared" si="118"/>
        <v/>
      </c>
      <c r="E76" s="79"/>
      <c r="F76" s="432" t="str">
        <f t="shared" si="207"/>
        <v/>
      </c>
      <c r="G76" s="78" t="str">
        <f>IF(E76="","",'Data Paste From Shala Darpan'!L69)</f>
        <v/>
      </c>
      <c r="H76" s="79" t="str">
        <f>IF(E76="","",'Data Paste From Shala Darpan'!F69)</f>
        <v/>
      </c>
      <c r="I76" s="79" t="str">
        <f>IF(E76="","",'Data Paste From Shala Darpan'!H69)</f>
        <v/>
      </c>
      <c r="J76" s="79" t="str">
        <f>IF(E76="","",'Data Paste From Shala Darpan'!I69)</f>
        <v/>
      </c>
      <c r="K76" s="452" t="str">
        <f>IF(E76="","",'Data Paste From Shala Darpan'!K69)</f>
        <v/>
      </c>
      <c r="L76" s="213" t="str">
        <f t="shared" si="130"/>
        <v/>
      </c>
      <c r="M76" s="174"/>
      <c r="N76" s="175" t="str">
        <f t="shared" si="131"/>
        <v/>
      </c>
      <c r="O76" s="219" t="str">
        <f t="shared" si="132"/>
        <v/>
      </c>
      <c r="P76" s="688"/>
      <c r="Q76" s="137"/>
      <c r="R76" s="138"/>
      <c r="S76" s="138"/>
      <c r="T76" s="139"/>
      <c r="U76" s="138"/>
      <c r="V76" s="439" t="str">
        <f t="shared" si="133"/>
        <v/>
      </c>
      <c r="W76" s="138"/>
      <c r="X76" s="138"/>
      <c r="Y76" s="193"/>
      <c r="Z76" s="194"/>
      <c r="AA76" s="194"/>
      <c r="AB76" s="195"/>
      <c r="AC76" s="194"/>
      <c r="AD76" s="442" t="str">
        <f t="shared" si="134"/>
        <v/>
      </c>
      <c r="AE76" s="194"/>
      <c r="AF76" s="194"/>
      <c r="AG76" s="241"/>
      <c r="AH76" s="242"/>
      <c r="AI76" s="242"/>
      <c r="AJ76" s="243"/>
      <c r="AK76" s="242"/>
      <c r="AL76" s="409" t="str">
        <f t="shared" si="135"/>
        <v/>
      </c>
      <c r="AM76" s="242"/>
      <c r="AN76" s="242"/>
      <c r="AO76" s="143"/>
      <c r="AP76" s="144"/>
      <c r="AQ76" s="144"/>
      <c r="AR76" s="145"/>
      <c r="AS76" s="144"/>
      <c r="AT76" s="412" t="str">
        <f t="shared" si="136"/>
        <v/>
      </c>
      <c r="AU76" s="144"/>
      <c r="AV76" s="144"/>
      <c r="AW76" s="256"/>
      <c r="AX76" s="257"/>
      <c r="AY76" s="257"/>
      <c r="AZ76" s="258"/>
      <c r="BA76" s="257"/>
      <c r="BB76" s="415" t="str">
        <f t="shared" si="137"/>
        <v/>
      </c>
      <c r="BC76" s="257"/>
      <c r="BD76" s="257"/>
      <c r="BE76" s="294"/>
      <c r="BF76" s="295"/>
      <c r="BG76" s="295"/>
      <c r="BH76" s="296"/>
      <c r="BI76" s="295"/>
      <c r="BJ76" s="418" t="str">
        <f t="shared" si="138"/>
        <v/>
      </c>
      <c r="BK76" s="295"/>
      <c r="BL76" s="295"/>
      <c r="BM76" s="256"/>
      <c r="BN76" s="257"/>
      <c r="BO76" s="257"/>
      <c r="BP76" s="258"/>
      <c r="BQ76" s="257"/>
      <c r="BR76" s="415" t="str">
        <f t="shared" si="139"/>
        <v/>
      </c>
      <c r="BS76" s="257"/>
      <c r="BT76" s="257"/>
      <c r="BU76" s="265">
        <v>0</v>
      </c>
      <c r="BV76" s="266">
        <v>0</v>
      </c>
      <c r="BW76" s="273">
        <v>0</v>
      </c>
      <c r="BX76" s="274">
        <v>0</v>
      </c>
      <c r="BY76" s="281">
        <v>0</v>
      </c>
      <c r="BZ76" s="282">
        <v>0</v>
      </c>
      <c r="CA76" s="202">
        <v>0</v>
      </c>
      <c r="CB76" s="203">
        <v>0</v>
      </c>
      <c r="CC76" s="203">
        <v>0</v>
      </c>
      <c r="CD76" s="150">
        <v>0</v>
      </c>
      <c r="CE76" s="151">
        <v>0</v>
      </c>
      <c r="CF76" s="300">
        <v>0</v>
      </c>
      <c r="CG76" s="91">
        <f t="shared" si="140"/>
        <v>0</v>
      </c>
      <c r="CH76" s="89">
        <f t="shared" si="141"/>
        <v>0</v>
      </c>
      <c r="CI76" s="89">
        <f t="shared" si="142"/>
        <v>0</v>
      </c>
      <c r="CJ76" s="89">
        <f t="shared" si="143"/>
        <v>0</v>
      </c>
      <c r="CK76" s="89">
        <f t="shared" si="144"/>
        <v>0</v>
      </c>
      <c r="CL76" s="89">
        <f t="shared" si="145"/>
        <v>0</v>
      </c>
      <c r="CM76" s="89">
        <f t="shared" si="146"/>
        <v>0</v>
      </c>
      <c r="CN76" s="89" t="str">
        <f t="shared" si="147"/>
        <v/>
      </c>
      <c r="CO76" s="89">
        <f t="shared" si="147"/>
        <v>0</v>
      </c>
      <c r="CP76" s="94">
        <f t="shared" si="148"/>
        <v>0</v>
      </c>
      <c r="CQ76" s="94">
        <f t="shared" si="149"/>
        <v>0</v>
      </c>
      <c r="CR76" s="90">
        <f t="shared" si="150"/>
        <v>0</v>
      </c>
      <c r="CS76" s="91">
        <f t="shared" si="151"/>
        <v>0</v>
      </c>
      <c r="CT76" s="89">
        <f t="shared" si="152"/>
        <v>0</v>
      </c>
      <c r="CU76" s="89">
        <f t="shared" si="153"/>
        <v>0</v>
      </c>
      <c r="CV76" s="89">
        <f t="shared" si="154"/>
        <v>0</v>
      </c>
      <c r="CW76" s="89">
        <f t="shared" si="155"/>
        <v>0</v>
      </c>
      <c r="CX76" s="89">
        <f t="shared" si="156"/>
        <v>0</v>
      </c>
      <c r="CY76" s="89">
        <f t="shared" si="157"/>
        <v>0</v>
      </c>
      <c r="CZ76" s="89" t="str">
        <f t="shared" si="158"/>
        <v/>
      </c>
      <c r="DA76" s="89">
        <f t="shared" si="158"/>
        <v>0</v>
      </c>
      <c r="DB76" s="94">
        <f t="shared" si="159"/>
        <v>0</v>
      </c>
      <c r="DC76" s="94">
        <f t="shared" si="160"/>
        <v>0</v>
      </c>
      <c r="DD76" s="90">
        <f t="shared" si="161"/>
        <v>0</v>
      </c>
      <c r="DE76" s="91">
        <f t="shared" si="162"/>
        <v>0</v>
      </c>
      <c r="DF76" s="89">
        <f t="shared" si="163"/>
        <v>0</v>
      </c>
      <c r="DG76" s="89">
        <f t="shared" si="164"/>
        <v>0</v>
      </c>
      <c r="DH76" s="89">
        <f t="shared" si="165"/>
        <v>0</v>
      </c>
      <c r="DI76" s="89">
        <f t="shared" si="166"/>
        <v>0</v>
      </c>
      <c r="DJ76" s="89">
        <f t="shared" si="167"/>
        <v>0</v>
      </c>
      <c r="DK76" s="89">
        <f t="shared" si="168"/>
        <v>0</v>
      </c>
      <c r="DL76" s="89" t="str">
        <f t="shared" si="169"/>
        <v/>
      </c>
      <c r="DM76" s="89">
        <f t="shared" si="169"/>
        <v>0</v>
      </c>
      <c r="DN76" s="94">
        <f t="shared" si="170"/>
        <v>0</v>
      </c>
      <c r="DO76" s="94">
        <f t="shared" si="171"/>
        <v>0</v>
      </c>
      <c r="DP76" s="90">
        <f t="shared" si="172"/>
        <v>0</v>
      </c>
      <c r="DQ76" s="91">
        <f t="shared" si="173"/>
        <v>0</v>
      </c>
      <c r="DR76" s="91">
        <f t="shared" si="174"/>
        <v>0</v>
      </c>
      <c r="DS76" s="91">
        <f t="shared" si="175"/>
        <v>0</v>
      </c>
      <c r="DT76" s="91">
        <f t="shared" si="176"/>
        <v>0</v>
      </c>
      <c r="DU76" s="89">
        <f t="shared" si="177"/>
        <v>0</v>
      </c>
      <c r="DV76" s="89">
        <f t="shared" si="178"/>
        <v>0</v>
      </c>
      <c r="DW76" s="89">
        <f t="shared" si="179"/>
        <v>0</v>
      </c>
      <c r="DX76" s="89" t="str">
        <f t="shared" si="180"/>
        <v/>
      </c>
      <c r="DY76" s="89">
        <f t="shared" si="180"/>
        <v>0</v>
      </c>
      <c r="DZ76" s="89">
        <f t="shared" si="181"/>
        <v>0</v>
      </c>
      <c r="EA76" s="94">
        <f t="shared" si="182"/>
        <v>0</v>
      </c>
      <c r="EB76" s="90">
        <f t="shared" si="183"/>
        <v>0</v>
      </c>
      <c r="EC76" s="337">
        <f t="shared" si="184"/>
        <v>0</v>
      </c>
      <c r="ED76" s="338">
        <f t="shared" si="185"/>
        <v>0</v>
      </c>
      <c r="EE76" s="338">
        <f t="shared" si="186"/>
        <v>0</v>
      </c>
      <c r="EF76" s="338">
        <f t="shared" si="187"/>
        <v>0</v>
      </c>
      <c r="EG76" s="89">
        <f t="shared" si="188"/>
        <v>0</v>
      </c>
      <c r="EH76" s="89">
        <f t="shared" si="189"/>
        <v>0</v>
      </c>
      <c r="EI76" s="338">
        <f t="shared" si="190"/>
        <v>0</v>
      </c>
      <c r="EJ76" s="338" t="str">
        <f t="shared" si="191"/>
        <v/>
      </c>
      <c r="EK76" s="338">
        <f t="shared" si="191"/>
        <v>0</v>
      </c>
      <c r="EL76" s="338">
        <f t="shared" si="192"/>
        <v>0</v>
      </c>
      <c r="EM76" s="94">
        <f t="shared" si="193"/>
        <v>0</v>
      </c>
      <c r="EN76" s="90">
        <f t="shared" si="194"/>
        <v>0</v>
      </c>
      <c r="EO76" s="91">
        <f t="shared" si="195"/>
        <v>0</v>
      </c>
      <c r="EP76" s="89">
        <f t="shared" si="196"/>
        <v>0</v>
      </c>
      <c r="EQ76" s="89">
        <f t="shared" si="197"/>
        <v>0</v>
      </c>
      <c r="ER76" s="89">
        <f t="shared" si="198"/>
        <v>0</v>
      </c>
      <c r="ES76" s="89">
        <f t="shared" si="199"/>
        <v>0</v>
      </c>
      <c r="ET76" s="89">
        <f t="shared" si="200"/>
        <v>0</v>
      </c>
      <c r="EU76" s="89">
        <f t="shared" si="201"/>
        <v>0</v>
      </c>
      <c r="EV76" s="89" t="str">
        <f t="shared" si="202"/>
        <v/>
      </c>
      <c r="EW76" s="89">
        <f t="shared" si="202"/>
        <v>0</v>
      </c>
      <c r="EX76" s="94">
        <f t="shared" si="203"/>
        <v>0</v>
      </c>
      <c r="EY76" s="94">
        <f t="shared" si="204"/>
        <v>0</v>
      </c>
      <c r="EZ76" s="90">
        <f t="shared" si="205"/>
        <v>0</v>
      </c>
      <c r="FA76" s="91">
        <f t="shared" si="119"/>
        <v>0</v>
      </c>
      <c r="FB76" s="89">
        <f t="shared" si="120"/>
        <v>0</v>
      </c>
      <c r="FC76" s="89">
        <f t="shared" si="121"/>
        <v>0</v>
      </c>
      <c r="FD76" s="89">
        <f t="shared" si="122"/>
        <v>0</v>
      </c>
      <c r="FE76" s="89">
        <f t="shared" si="123"/>
        <v>0</v>
      </c>
      <c r="FF76" s="89">
        <f t="shared" si="206"/>
        <v>0</v>
      </c>
      <c r="FG76" s="89">
        <f t="shared" si="124"/>
        <v>0</v>
      </c>
      <c r="FH76" s="89" t="str">
        <f t="shared" si="125"/>
        <v/>
      </c>
      <c r="FI76" s="89">
        <f t="shared" si="125"/>
        <v>0</v>
      </c>
      <c r="FJ76" s="94">
        <f t="shared" si="126"/>
        <v>0</v>
      </c>
      <c r="FK76" s="94">
        <f t="shared" si="127"/>
        <v>0</v>
      </c>
      <c r="FL76" s="90">
        <f t="shared" si="128"/>
        <v>0</v>
      </c>
      <c r="FM76" s="672"/>
    </row>
    <row r="77" spans="1:169" ht="22.5" customHeight="1">
      <c r="A77" s="13" t="str">
        <f t="shared" si="129"/>
        <v/>
      </c>
      <c r="B77" s="35">
        <v>69</v>
      </c>
      <c r="C77" s="333">
        <v>69</v>
      </c>
      <c r="D77" s="6" t="str">
        <f t="shared" si="118"/>
        <v/>
      </c>
      <c r="E77" s="79"/>
      <c r="F77" s="432" t="str">
        <f t="shared" si="207"/>
        <v/>
      </c>
      <c r="G77" s="78" t="str">
        <f>IF(E77="","",'Data Paste From Shala Darpan'!L70)</f>
        <v/>
      </c>
      <c r="H77" s="79" t="str">
        <f>IF(E77="","",'Data Paste From Shala Darpan'!F70)</f>
        <v/>
      </c>
      <c r="I77" s="79" t="str">
        <f>IF(E77="","",'Data Paste From Shala Darpan'!H70)</f>
        <v/>
      </c>
      <c r="J77" s="79" t="str">
        <f>IF(E77="","",'Data Paste From Shala Darpan'!I70)</f>
        <v/>
      </c>
      <c r="K77" s="452" t="str">
        <f>IF(E77="","",'Data Paste From Shala Darpan'!K70)</f>
        <v/>
      </c>
      <c r="L77" s="213" t="str">
        <f t="shared" si="130"/>
        <v/>
      </c>
      <c r="M77" s="174"/>
      <c r="N77" s="175" t="str">
        <f t="shared" si="131"/>
        <v/>
      </c>
      <c r="O77" s="219" t="str">
        <f t="shared" si="132"/>
        <v/>
      </c>
      <c r="P77" s="688"/>
      <c r="Q77" s="137"/>
      <c r="R77" s="138"/>
      <c r="S77" s="138"/>
      <c r="T77" s="139"/>
      <c r="U77" s="138"/>
      <c r="V77" s="439" t="str">
        <f t="shared" si="133"/>
        <v/>
      </c>
      <c r="W77" s="138"/>
      <c r="X77" s="138"/>
      <c r="Y77" s="193"/>
      <c r="Z77" s="194"/>
      <c r="AA77" s="194"/>
      <c r="AB77" s="195"/>
      <c r="AC77" s="194"/>
      <c r="AD77" s="442" t="str">
        <f t="shared" si="134"/>
        <v/>
      </c>
      <c r="AE77" s="194"/>
      <c r="AF77" s="194"/>
      <c r="AG77" s="241"/>
      <c r="AH77" s="242"/>
      <c r="AI77" s="242"/>
      <c r="AJ77" s="243"/>
      <c r="AK77" s="242"/>
      <c r="AL77" s="409" t="str">
        <f t="shared" si="135"/>
        <v/>
      </c>
      <c r="AM77" s="242"/>
      <c r="AN77" s="242"/>
      <c r="AO77" s="143"/>
      <c r="AP77" s="144"/>
      <c r="AQ77" s="144"/>
      <c r="AR77" s="145"/>
      <c r="AS77" s="144"/>
      <c r="AT77" s="412" t="str">
        <f t="shared" si="136"/>
        <v/>
      </c>
      <c r="AU77" s="144"/>
      <c r="AV77" s="144"/>
      <c r="AW77" s="256"/>
      <c r="AX77" s="257"/>
      <c r="AY77" s="257"/>
      <c r="AZ77" s="258"/>
      <c r="BA77" s="257"/>
      <c r="BB77" s="415" t="str">
        <f t="shared" si="137"/>
        <v/>
      </c>
      <c r="BC77" s="257"/>
      <c r="BD77" s="257"/>
      <c r="BE77" s="294"/>
      <c r="BF77" s="295"/>
      <c r="BG77" s="295"/>
      <c r="BH77" s="296"/>
      <c r="BI77" s="295"/>
      <c r="BJ77" s="418" t="str">
        <f t="shared" si="138"/>
        <v/>
      </c>
      <c r="BK77" s="295"/>
      <c r="BL77" s="295"/>
      <c r="BM77" s="256"/>
      <c r="BN77" s="257"/>
      <c r="BO77" s="257"/>
      <c r="BP77" s="258"/>
      <c r="BQ77" s="257"/>
      <c r="BR77" s="415" t="str">
        <f t="shared" si="139"/>
        <v/>
      </c>
      <c r="BS77" s="257"/>
      <c r="BT77" s="257"/>
      <c r="BU77" s="265">
        <v>0</v>
      </c>
      <c r="BV77" s="266">
        <v>0</v>
      </c>
      <c r="BW77" s="273">
        <v>0</v>
      </c>
      <c r="BX77" s="274">
        <v>0</v>
      </c>
      <c r="BY77" s="281">
        <v>0</v>
      </c>
      <c r="BZ77" s="282">
        <v>0</v>
      </c>
      <c r="CA77" s="202">
        <v>0</v>
      </c>
      <c r="CB77" s="203">
        <v>0</v>
      </c>
      <c r="CC77" s="203">
        <v>0</v>
      </c>
      <c r="CD77" s="150">
        <v>0</v>
      </c>
      <c r="CE77" s="151">
        <v>0</v>
      </c>
      <c r="CF77" s="300">
        <v>0</v>
      </c>
      <c r="CG77" s="91">
        <f t="shared" si="140"/>
        <v>0</v>
      </c>
      <c r="CH77" s="89">
        <f t="shared" si="141"/>
        <v>0</v>
      </c>
      <c r="CI77" s="89">
        <f t="shared" si="142"/>
        <v>0</v>
      </c>
      <c r="CJ77" s="89">
        <f t="shared" si="143"/>
        <v>0</v>
      </c>
      <c r="CK77" s="89">
        <f t="shared" si="144"/>
        <v>0</v>
      </c>
      <c r="CL77" s="89">
        <f t="shared" si="145"/>
        <v>0</v>
      </c>
      <c r="CM77" s="89">
        <f t="shared" si="146"/>
        <v>0</v>
      </c>
      <c r="CN77" s="89" t="str">
        <f t="shared" si="147"/>
        <v/>
      </c>
      <c r="CO77" s="89">
        <f t="shared" si="147"/>
        <v>0</v>
      </c>
      <c r="CP77" s="94">
        <f t="shared" si="148"/>
        <v>0</v>
      </c>
      <c r="CQ77" s="94">
        <f t="shared" si="149"/>
        <v>0</v>
      </c>
      <c r="CR77" s="90">
        <f t="shared" si="150"/>
        <v>0</v>
      </c>
      <c r="CS77" s="91">
        <f t="shared" si="151"/>
        <v>0</v>
      </c>
      <c r="CT77" s="89">
        <f t="shared" si="152"/>
        <v>0</v>
      </c>
      <c r="CU77" s="89">
        <f t="shared" si="153"/>
        <v>0</v>
      </c>
      <c r="CV77" s="89">
        <f t="shared" si="154"/>
        <v>0</v>
      </c>
      <c r="CW77" s="89">
        <f t="shared" si="155"/>
        <v>0</v>
      </c>
      <c r="CX77" s="89">
        <f t="shared" si="156"/>
        <v>0</v>
      </c>
      <c r="CY77" s="89">
        <f t="shared" si="157"/>
        <v>0</v>
      </c>
      <c r="CZ77" s="89" t="str">
        <f t="shared" si="158"/>
        <v/>
      </c>
      <c r="DA77" s="89">
        <f t="shared" si="158"/>
        <v>0</v>
      </c>
      <c r="DB77" s="94">
        <f t="shared" si="159"/>
        <v>0</v>
      </c>
      <c r="DC77" s="94">
        <f t="shared" si="160"/>
        <v>0</v>
      </c>
      <c r="DD77" s="90">
        <f t="shared" si="161"/>
        <v>0</v>
      </c>
      <c r="DE77" s="91">
        <f t="shared" si="162"/>
        <v>0</v>
      </c>
      <c r="DF77" s="89">
        <f t="shared" si="163"/>
        <v>0</v>
      </c>
      <c r="DG77" s="89">
        <f t="shared" si="164"/>
        <v>0</v>
      </c>
      <c r="DH77" s="89">
        <f t="shared" si="165"/>
        <v>0</v>
      </c>
      <c r="DI77" s="89">
        <f t="shared" si="166"/>
        <v>0</v>
      </c>
      <c r="DJ77" s="89">
        <f t="shared" si="167"/>
        <v>0</v>
      </c>
      <c r="DK77" s="89">
        <f t="shared" si="168"/>
        <v>0</v>
      </c>
      <c r="DL77" s="89" t="str">
        <f t="shared" si="169"/>
        <v/>
      </c>
      <c r="DM77" s="89">
        <f t="shared" si="169"/>
        <v>0</v>
      </c>
      <c r="DN77" s="94">
        <f t="shared" si="170"/>
        <v>0</v>
      </c>
      <c r="DO77" s="94">
        <f t="shared" si="171"/>
        <v>0</v>
      </c>
      <c r="DP77" s="90">
        <f t="shared" si="172"/>
        <v>0</v>
      </c>
      <c r="DQ77" s="91">
        <f t="shared" si="173"/>
        <v>0</v>
      </c>
      <c r="DR77" s="91">
        <f t="shared" si="174"/>
        <v>0</v>
      </c>
      <c r="DS77" s="91">
        <f t="shared" si="175"/>
        <v>0</v>
      </c>
      <c r="DT77" s="91">
        <f t="shared" si="176"/>
        <v>0</v>
      </c>
      <c r="DU77" s="89">
        <f t="shared" si="177"/>
        <v>0</v>
      </c>
      <c r="DV77" s="89">
        <f t="shared" si="178"/>
        <v>0</v>
      </c>
      <c r="DW77" s="89">
        <f t="shared" si="179"/>
        <v>0</v>
      </c>
      <c r="DX77" s="89" t="str">
        <f t="shared" si="180"/>
        <v/>
      </c>
      <c r="DY77" s="89">
        <f t="shared" si="180"/>
        <v>0</v>
      </c>
      <c r="DZ77" s="89">
        <f t="shared" si="181"/>
        <v>0</v>
      </c>
      <c r="EA77" s="94">
        <f t="shared" si="182"/>
        <v>0</v>
      </c>
      <c r="EB77" s="90">
        <f t="shared" si="183"/>
        <v>0</v>
      </c>
      <c r="EC77" s="337">
        <f t="shared" si="184"/>
        <v>0</v>
      </c>
      <c r="ED77" s="338">
        <f t="shared" si="185"/>
        <v>0</v>
      </c>
      <c r="EE77" s="338">
        <f t="shared" si="186"/>
        <v>0</v>
      </c>
      <c r="EF77" s="338">
        <f t="shared" si="187"/>
        <v>0</v>
      </c>
      <c r="EG77" s="89">
        <f t="shared" si="188"/>
        <v>0</v>
      </c>
      <c r="EH77" s="89">
        <f t="shared" si="189"/>
        <v>0</v>
      </c>
      <c r="EI77" s="338">
        <f t="shared" si="190"/>
        <v>0</v>
      </c>
      <c r="EJ77" s="338" t="str">
        <f t="shared" si="191"/>
        <v/>
      </c>
      <c r="EK77" s="338">
        <f t="shared" si="191"/>
        <v>0</v>
      </c>
      <c r="EL77" s="338">
        <f t="shared" si="192"/>
        <v>0</v>
      </c>
      <c r="EM77" s="94">
        <f t="shared" si="193"/>
        <v>0</v>
      </c>
      <c r="EN77" s="90">
        <f t="shared" si="194"/>
        <v>0</v>
      </c>
      <c r="EO77" s="91">
        <f t="shared" si="195"/>
        <v>0</v>
      </c>
      <c r="EP77" s="89">
        <f t="shared" si="196"/>
        <v>0</v>
      </c>
      <c r="EQ77" s="89">
        <f t="shared" si="197"/>
        <v>0</v>
      </c>
      <c r="ER77" s="89">
        <f t="shared" si="198"/>
        <v>0</v>
      </c>
      <c r="ES77" s="89">
        <f t="shared" si="199"/>
        <v>0</v>
      </c>
      <c r="ET77" s="89">
        <f t="shared" si="200"/>
        <v>0</v>
      </c>
      <c r="EU77" s="89">
        <f t="shared" si="201"/>
        <v>0</v>
      </c>
      <c r="EV77" s="89" t="str">
        <f t="shared" si="202"/>
        <v/>
      </c>
      <c r="EW77" s="89">
        <f t="shared" si="202"/>
        <v>0</v>
      </c>
      <c r="EX77" s="94">
        <f t="shared" si="203"/>
        <v>0</v>
      </c>
      <c r="EY77" s="94">
        <f t="shared" si="204"/>
        <v>0</v>
      </c>
      <c r="EZ77" s="90">
        <f t="shared" si="205"/>
        <v>0</v>
      </c>
      <c r="FA77" s="91">
        <f t="shared" si="119"/>
        <v>0</v>
      </c>
      <c r="FB77" s="89">
        <f t="shared" si="120"/>
        <v>0</v>
      </c>
      <c r="FC77" s="89">
        <f t="shared" si="121"/>
        <v>0</v>
      </c>
      <c r="FD77" s="89">
        <f t="shared" si="122"/>
        <v>0</v>
      </c>
      <c r="FE77" s="89">
        <f t="shared" si="123"/>
        <v>0</v>
      </c>
      <c r="FF77" s="89">
        <f t="shared" si="206"/>
        <v>0</v>
      </c>
      <c r="FG77" s="89">
        <f t="shared" si="124"/>
        <v>0</v>
      </c>
      <c r="FH77" s="89" t="str">
        <f t="shared" si="125"/>
        <v/>
      </c>
      <c r="FI77" s="89">
        <f t="shared" si="125"/>
        <v>0</v>
      </c>
      <c r="FJ77" s="94">
        <f t="shared" si="126"/>
        <v>0</v>
      </c>
      <c r="FK77" s="94">
        <f t="shared" si="127"/>
        <v>0</v>
      </c>
      <c r="FL77" s="90">
        <f t="shared" si="128"/>
        <v>0</v>
      </c>
      <c r="FM77" s="672"/>
    </row>
    <row r="78" spans="1:169" ht="22.5" customHeight="1">
      <c r="A78" s="13" t="str">
        <f t="shared" si="129"/>
        <v/>
      </c>
      <c r="B78" s="35">
        <v>70</v>
      </c>
      <c r="C78" s="334">
        <v>70</v>
      </c>
      <c r="D78" s="6" t="str">
        <f t="shared" si="118"/>
        <v/>
      </c>
      <c r="E78" s="79"/>
      <c r="F78" s="432" t="str">
        <f t="shared" si="207"/>
        <v/>
      </c>
      <c r="G78" s="78" t="str">
        <f>IF(E78="","",'Data Paste From Shala Darpan'!L71)</f>
        <v/>
      </c>
      <c r="H78" s="79" t="str">
        <f>IF(E78="","",'Data Paste From Shala Darpan'!F71)</f>
        <v/>
      </c>
      <c r="I78" s="79" t="str">
        <f>IF(E78="","",'Data Paste From Shala Darpan'!H71)</f>
        <v/>
      </c>
      <c r="J78" s="79" t="str">
        <f>IF(E78="","",'Data Paste From Shala Darpan'!I71)</f>
        <v/>
      </c>
      <c r="K78" s="452" t="str">
        <f>IF(E78="","",'Data Paste From Shala Darpan'!K71)</f>
        <v/>
      </c>
      <c r="L78" s="213" t="str">
        <f t="shared" si="130"/>
        <v/>
      </c>
      <c r="M78" s="174"/>
      <c r="N78" s="175" t="str">
        <f t="shared" si="131"/>
        <v/>
      </c>
      <c r="O78" s="219" t="str">
        <f t="shared" si="132"/>
        <v/>
      </c>
      <c r="P78" s="688"/>
      <c r="Q78" s="137"/>
      <c r="R78" s="138"/>
      <c r="S78" s="138"/>
      <c r="T78" s="139"/>
      <c r="U78" s="138"/>
      <c r="V78" s="439" t="str">
        <f t="shared" si="133"/>
        <v/>
      </c>
      <c r="W78" s="138"/>
      <c r="X78" s="138"/>
      <c r="Y78" s="193"/>
      <c r="Z78" s="194"/>
      <c r="AA78" s="194"/>
      <c r="AB78" s="195"/>
      <c r="AC78" s="194"/>
      <c r="AD78" s="442" t="str">
        <f t="shared" si="134"/>
        <v/>
      </c>
      <c r="AE78" s="194"/>
      <c r="AF78" s="194"/>
      <c r="AG78" s="241"/>
      <c r="AH78" s="242"/>
      <c r="AI78" s="242"/>
      <c r="AJ78" s="243"/>
      <c r="AK78" s="242"/>
      <c r="AL78" s="409" t="str">
        <f t="shared" si="135"/>
        <v/>
      </c>
      <c r="AM78" s="242"/>
      <c r="AN78" s="242"/>
      <c r="AO78" s="143"/>
      <c r="AP78" s="144"/>
      <c r="AQ78" s="144"/>
      <c r="AR78" s="145"/>
      <c r="AS78" s="144"/>
      <c r="AT78" s="412" t="str">
        <f t="shared" si="136"/>
        <v/>
      </c>
      <c r="AU78" s="144"/>
      <c r="AV78" s="144"/>
      <c r="AW78" s="256"/>
      <c r="AX78" s="257"/>
      <c r="AY78" s="257"/>
      <c r="AZ78" s="258"/>
      <c r="BA78" s="257"/>
      <c r="BB78" s="415" t="str">
        <f t="shared" si="137"/>
        <v/>
      </c>
      <c r="BC78" s="257"/>
      <c r="BD78" s="257"/>
      <c r="BE78" s="294"/>
      <c r="BF78" s="295"/>
      <c r="BG78" s="295"/>
      <c r="BH78" s="296"/>
      <c r="BI78" s="295"/>
      <c r="BJ78" s="418" t="str">
        <f t="shared" si="138"/>
        <v/>
      </c>
      <c r="BK78" s="295"/>
      <c r="BL78" s="295"/>
      <c r="BM78" s="256"/>
      <c r="BN78" s="257"/>
      <c r="BO78" s="257"/>
      <c r="BP78" s="258"/>
      <c r="BQ78" s="257"/>
      <c r="BR78" s="415" t="str">
        <f t="shared" si="139"/>
        <v/>
      </c>
      <c r="BS78" s="257"/>
      <c r="BT78" s="257"/>
      <c r="BU78" s="265">
        <v>0</v>
      </c>
      <c r="BV78" s="266">
        <v>0</v>
      </c>
      <c r="BW78" s="273">
        <v>0</v>
      </c>
      <c r="BX78" s="274">
        <v>0</v>
      </c>
      <c r="BY78" s="281">
        <v>0</v>
      </c>
      <c r="BZ78" s="282">
        <v>0</v>
      </c>
      <c r="CA78" s="202">
        <v>0</v>
      </c>
      <c r="CB78" s="203">
        <v>0</v>
      </c>
      <c r="CC78" s="203">
        <v>0</v>
      </c>
      <c r="CD78" s="150">
        <v>0</v>
      </c>
      <c r="CE78" s="151">
        <v>0</v>
      </c>
      <c r="CF78" s="300">
        <v>0</v>
      </c>
      <c r="CG78" s="91">
        <f t="shared" si="140"/>
        <v>0</v>
      </c>
      <c r="CH78" s="89">
        <f t="shared" si="141"/>
        <v>0</v>
      </c>
      <c r="CI78" s="89">
        <f t="shared" si="142"/>
        <v>0</v>
      </c>
      <c r="CJ78" s="89">
        <f t="shared" si="143"/>
        <v>0</v>
      </c>
      <c r="CK78" s="89">
        <f t="shared" si="144"/>
        <v>0</v>
      </c>
      <c r="CL78" s="89">
        <f t="shared" si="145"/>
        <v>0</v>
      </c>
      <c r="CM78" s="89">
        <f t="shared" si="146"/>
        <v>0</v>
      </c>
      <c r="CN78" s="89" t="str">
        <f t="shared" si="147"/>
        <v/>
      </c>
      <c r="CO78" s="89">
        <f t="shared" si="147"/>
        <v>0</v>
      </c>
      <c r="CP78" s="94">
        <f t="shared" si="148"/>
        <v>0</v>
      </c>
      <c r="CQ78" s="94">
        <f t="shared" si="149"/>
        <v>0</v>
      </c>
      <c r="CR78" s="90">
        <f t="shared" si="150"/>
        <v>0</v>
      </c>
      <c r="CS78" s="91">
        <f t="shared" si="151"/>
        <v>0</v>
      </c>
      <c r="CT78" s="89">
        <f t="shared" si="152"/>
        <v>0</v>
      </c>
      <c r="CU78" s="89">
        <f t="shared" si="153"/>
        <v>0</v>
      </c>
      <c r="CV78" s="89">
        <f t="shared" si="154"/>
        <v>0</v>
      </c>
      <c r="CW78" s="89">
        <f t="shared" si="155"/>
        <v>0</v>
      </c>
      <c r="CX78" s="89">
        <f t="shared" si="156"/>
        <v>0</v>
      </c>
      <c r="CY78" s="89">
        <f t="shared" si="157"/>
        <v>0</v>
      </c>
      <c r="CZ78" s="89" t="str">
        <f t="shared" si="158"/>
        <v/>
      </c>
      <c r="DA78" s="89">
        <f t="shared" si="158"/>
        <v>0</v>
      </c>
      <c r="DB78" s="94">
        <f t="shared" si="159"/>
        <v>0</v>
      </c>
      <c r="DC78" s="94">
        <f t="shared" si="160"/>
        <v>0</v>
      </c>
      <c r="DD78" s="90">
        <f t="shared" si="161"/>
        <v>0</v>
      </c>
      <c r="DE78" s="91">
        <f t="shared" si="162"/>
        <v>0</v>
      </c>
      <c r="DF78" s="89">
        <f t="shared" si="163"/>
        <v>0</v>
      </c>
      <c r="DG78" s="89">
        <f t="shared" si="164"/>
        <v>0</v>
      </c>
      <c r="DH78" s="89">
        <f t="shared" si="165"/>
        <v>0</v>
      </c>
      <c r="DI78" s="89">
        <f t="shared" si="166"/>
        <v>0</v>
      </c>
      <c r="DJ78" s="89">
        <f t="shared" si="167"/>
        <v>0</v>
      </c>
      <c r="DK78" s="89">
        <f t="shared" si="168"/>
        <v>0</v>
      </c>
      <c r="DL78" s="89" t="str">
        <f t="shared" si="169"/>
        <v/>
      </c>
      <c r="DM78" s="89">
        <f t="shared" si="169"/>
        <v>0</v>
      </c>
      <c r="DN78" s="94">
        <f t="shared" si="170"/>
        <v>0</v>
      </c>
      <c r="DO78" s="94">
        <f t="shared" si="171"/>
        <v>0</v>
      </c>
      <c r="DP78" s="90">
        <f t="shared" si="172"/>
        <v>0</v>
      </c>
      <c r="DQ78" s="91">
        <f t="shared" si="173"/>
        <v>0</v>
      </c>
      <c r="DR78" s="91">
        <f t="shared" si="174"/>
        <v>0</v>
      </c>
      <c r="DS78" s="91">
        <f t="shared" si="175"/>
        <v>0</v>
      </c>
      <c r="DT78" s="91">
        <f t="shared" si="176"/>
        <v>0</v>
      </c>
      <c r="DU78" s="89">
        <f t="shared" si="177"/>
        <v>0</v>
      </c>
      <c r="DV78" s="89">
        <f t="shared" si="178"/>
        <v>0</v>
      </c>
      <c r="DW78" s="89">
        <f t="shared" si="179"/>
        <v>0</v>
      </c>
      <c r="DX78" s="89" t="str">
        <f t="shared" si="180"/>
        <v/>
      </c>
      <c r="DY78" s="89">
        <f t="shared" si="180"/>
        <v>0</v>
      </c>
      <c r="DZ78" s="89">
        <f t="shared" si="181"/>
        <v>0</v>
      </c>
      <c r="EA78" s="94">
        <f t="shared" si="182"/>
        <v>0</v>
      </c>
      <c r="EB78" s="90">
        <f t="shared" si="183"/>
        <v>0</v>
      </c>
      <c r="EC78" s="337">
        <f t="shared" si="184"/>
        <v>0</v>
      </c>
      <c r="ED78" s="338">
        <f t="shared" si="185"/>
        <v>0</v>
      </c>
      <c r="EE78" s="338">
        <f t="shared" si="186"/>
        <v>0</v>
      </c>
      <c r="EF78" s="338">
        <f t="shared" si="187"/>
        <v>0</v>
      </c>
      <c r="EG78" s="89">
        <f t="shared" si="188"/>
        <v>0</v>
      </c>
      <c r="EH78" s="89">
        <f t="shared" si="189"/>
        <v>0</v>
      </c>
      <c r="EI78" s="338">
        <f t="shared" si="190"/>
        <v>0</v>
      </c>
      <c r="EJ78" s="338" t="str">
        <f t="shared" si="191"/>
        <v/>
      </c>
      <c r="EK78" s="338">
        <f t="shared" si="191"/>
        <v>0</v>
      </c>
      <c r="EL78" s="338">
        <f t="shared" si="192"/>
        <v>0</v>
      </c>
      <c r="EM78" s="94">
        <f t="shared" si="193"/>
        <v>0</v>
      </c>
      <c r="EN78" s="90">
        <f t="shared" si="194"/>
        <v>0</v>
      </c>
      <c r="EO78" s="91">
        <f t="shared" si="195"/>
        <v>0</v>
      </c>
      <c r="EP78" s="89">
        <f t="shared" si="196"/>
        <v>0</v>
      </c>
      <c r="EQ78" s="89">
        <f t="shared" si="197"/>
        <v>0</v>
      </c>
      <c r="ER78" s="89">
        <f t="shared" si="198"/>
        <v>0</v>
      </c>
      <c r="ES78" s="89">
        <f t="shared" si="199"/>
        <v>0</v>
      </c>
      <c r="ET78" s="89">
        <f t="shared" si="200"/>
        <v>0</v>
      </c>
      <c r="EU78" s="89">
        <f t="shared" si="201"/>
        <v>0</v>
      </c>
      <c r="EV78" s="89" t="str">
        <f t="shared" si="202"/>
        <v/>
      </c>
      <c r="EW78" s="89">
        <f t="shared" si="202"/>
        <v>0</v>
      </c>
      <c r="EX78" s="94">
        <f t="shared" si="203"/>
        <v>0</v>
      </c>
      <c r="EY78" s="94">
        <f t="shared" si="204"/>
        <v>0</v>
      </c>
      <c r="EZ78" s="90">
        <f t="shared" si="205"/>
        <v>0</v>
      </c>
      <c r="FA78" s="91">
        <f t="shared" si="119"/>
        <v>0</v>
      </c>
      <c r="FB78" s="89">
        <f t="shared" si="120"/>
        <v>0</v>
      </c>
      <c r="FC78" s="89">
        <f t="shared" si="121"/>
        <v>0</v>
      </c>
      <c r="FD78" s="89">
        <f t="shared" si="122"/>
        <v>0</v>
      </c>
      <c r="FE78" s="89">
        <f t="shared" si="123"/>
        <v>0</v>
      </c>
      <c r="FF78" s="89">
        <f t="shared" si="206"/>
        <v>0</v>
      </c>
      <c r="FG78" s="89">
        <f t="shared" si="124"/>
        <v>0</v>
      </c>
      <c r="FH78" s="89" t="str">
        <f t="shared" si="125"/>
        <v/>
      </c>
      <c r="FI78" s="89">
        <f t="shared" si="125"/>
        <v>0</v>
      </c>
      <c r="FJ78" s="94">
        <f t="shared" si="126"/>
        <v>0</v>
      </c>
      <c r="FK78" s="94">
        <f t="shared" si="127"/>
        <v>0</v>
      </c>
      <c r="FL78" s="90">
        <f t="shared" si="128"/>
        <v>0</v>
      </c>
      <c r="FM78" s="672"/>
    </row>
    <row r="79" spans="1:169" ht="22.5" customHeight="1">
      <c r="A79" s="13" t="str">
        <f t="shared" si="129"/>
        <v/>
      </c>
      <c r="B79" s="35">
        <v>71</v>
      </c>
      <c r="C79" s="333">
        <v>71</v>
      </c>
      <c r="D79" s="6" t="str">
        <f t="shared" si="118"/>
        <v/>
      </c>
      <c r="E79" s="79"/>
      <c r="F79" s="432" t="str">
        <f t="shared" si="207"/>
        <v/>
      </c>
      <c r="G79" s="78" t="str">
        <f>IF(E79="","",'Data Paste From Shala Darpan'!L72)</f>
        <v/>
      </c>
      <c r="H79" s="79" t="str">
        <f>IF(E79="","",'Data Paste From Shala Darpan'!F72)</f>
        <v/>
      </c>
      <c r="I79" s="79" t="str">
        <f>IF(E79="","",'Data Paste From Shala Darpan'!H72)</f>
        <v/>
      </c>
      <c r="J79" s="79" t="str">
        <f>IF(E79="","",'Data Paste From Shala Darpan'!I72)</f>
        <v/>
      </c>
      <c r="K79" s="452" t="str">
        <f>IF(E79="","",'Data Paste From Shala Darpan'!K72)</f>
        <v/>
      </c>
      <c r="L79" s="213" t="str">
        <f t="shared" si="130"/>
        <v/>
      </c>
      <c r="M79" s="174"/>
      <c r="N79" s="175" t="str">
        <f t="shared" si="131"/>
        <v/>
      </c>
      <c r="O79" s="219" t="str">
        <f t="shared" si="132"/>
        <v/>
      </c>
      <c r="P79" s="688"/>
      <c r="Q79" s="137"/>
      <c r="R79" s="138"/>
      <c r="S79" s="138"/>
      <c r="T79" s="139"/>
      <c r="U79" s="138"/>
      <c r="V79" s="439" t="str">
        <f t="shared" si="133"/>
        <v/>
      </c>
      <c r="W79" s="138"/>
      <c r="X79" s="138"/>
      <c r="Y79" s="193"/>
      <c r="Z79" s="194"/>
      <c r="AA79" s="194"/>
      <c r="AB79" s="195"/>
      <c r="AC79" s="194"/>
      <c r="AD79" s="442" t="str">
        <f t="shared" si="134"/>
        <v/>
      </c>
      <c r="AE79" s="194"/>
      <c r="AF79" s="194"/>
      <c r="AG79" s="241"/>
      <c r="AH79" s="242"/>
      <c r="AI79" s="242"/>
      <c r="AJ79" s="243"/>
      <c r="AK79" s="242"/>
      <c r="AL79" s="409" t="str">
        <f t="shared" si="135"/>
        <v/>
      </c>
      <c r="AM79" s="242"/>
      <c r="AN79" s="242"/>
      <c r="AO79" s="143"/>
      <c r="AP79" s="144"/>
      <c r="AQ79" s="144"/>
      <c r="AR79" s="145"/>
      <c r="AS79" s="144"/>
      <c r="AT79" s="412" t="str">
        <f t="shared" si="136"/>
        <v/>
      </c>
      <c r="AU79" s="144"/>
      <c r="AV79" s="144"/>
      <c r="AW79" s="256"/>
      <c r="AX79" s="257"/>
      <c r="AY79" s="257"/>
      <c r="AZ79" s="258"/>
      <c r="BA79" s="257"/>
      <c r="BB79" s="415" t="str">
        <f t="shared" si="137"/>
        <v/>
      </c>
      <c r="BC79" s="257"/>
      <c r="BD79" s="257"/>
      <c r="BE79" s="294"/>
      <c r="BF79" s="295"/>
      <c r="BG79" s="295"/>
      <c r="BH79" s="296"/>
      <c r="BI79" s="295"/>
      <c r="BJ79" s="418" t="str">
        <f t="shared" si="138"/>
        <v/>
      </c>
      <c r="BK79" s="295"/>
      <c r="BL79" s="295"/>
      <c r="BM79" s="256"/>
      <c r="BN79" s="257"/>
      <c r="BO79" s="257"/>
      <c r="BP79" s="258"/>
      <c r="BQ79" s="257"/>
      <c r="BR79" s="415" t="str">
        <f t="shared" si="139"/>
        <v/>
      </c>
      <c r="BS79" s="257"/>
      <c r="BT79" s="257"/>
      <c r="BU79" s="265">
        <v>0</v>
      </c>
      <c r="BV79" s="266">
        <v>0</v>
      </c>
      <c r="BW79" s="273">
        <v>0</v>
      </c>
      <c r="BX79" s="274">
        <v>0</v>
      </c>
      <c r="BY79" s="281">
        <v>0</v>
      </c>
      <c r="BZ79" s="282">
        <v>0</v>
      </c>
      <c r="CA79" s="202">
        <v>0</v>
      </c>
      <c r="CB79" s="203">
        <v>0</v>
      </c>
      <c r="CC79" s="203">
        <v>0</v>
      </c>
      <c r="CD79" s="150">
        <v>0</v>
      </c>
      <c r="CE79" s="151">
        <v>0</v>
      </c>
      <c r="CF79" s="300">
        <v>0</v>
      </c>
      <c r="CG79" s="91">
        <f t="shared" si="140"/>
        <v>0</v>
      </c>
      <c r="CH79" s="89">
        <f t="shared" si="141"/>
        <v>0</v>
      </c>
      <c r="CI79" s="89">
        <f t="shared" si="142"/>
        <v>0</v>
      </c>
      <c r="CJ79" s="89">
        <f t="shared" si="143"/>
        <v>0</v>
      </c>
      <c r="CK79" s="89">
        <f t="shared" si="144"/>
        <v>0</v>
      </c>
      <c r="CL79" s="89">
        <f t="shared" si="145"/>
        <v>0</v>
      </c>
      <c r="CM79" s="89">
        <f t="shared" si="146"/>
        <v>0</v>
      </c>
      <c r="CN79" s="89" t="str">
        <f t="shared" si="147"/>
        <v/>
      </c>
      <c r="CO79" s="89">
        <f t="shared" si="147"/>
        <v>0</v>
      </c>
      <c r="CP79" s="94">
        <f t="shared" si="148"/>
        <v>0</v>
      </c>
      <c r="CQ79" s="94">
        <f t="shared" si="149"/>
        <v>0</v>
      </c>
      <c r="CR79" s="90">
        <f t="shared" si="150"/>
        <v>0</v>
      </c>
      <c r="CS79" s="91">
        <f t="shared" si="151"/>
        <v>0</v>
      </c>
      <c r="CT79" s="89">
        <f t="shared" si="152"/>
        <v>0</v>
      </c>
      <c r="CU79" s="89">
        <f t="shared" si="153"/>
        <v>0</v>
      </c>
      <c r="CV79" s="89">
        <f t="shared" si="154"/>
        <v>0</v>
      </c>
      <c r="CW79" s="89">
        <f t="shared" si="155"/>
        <v>0</v>
      </c>
      <c r="CX79" s="89">
        <f t="shared" si="156"/>
        <v>0</v>
      </c>
      <c r="CY79" s="89">
        <f t="shared" si="157"/>
        <v>0</v>
      </c>
      <c r="CZ79" s="89" t="str">
        <f t="shared" si="158"/>
        <v/>
      </c>
      <c r="DA79" s="89">
        <f t="shared" si="158"/>
        <v>0</v>
      </c>
      <c r="DB79" s="94">
        <f t="shared" si="159"/>
        <v>0</v>
      </c>
      <c r="DC79" s="94">
        <f t="shared" si="160"/>
        <v>0</v>
      </c>
      <c r="DD79" s="90">
        <f t="shared" si="161"/>
        <v>0</v>
      </c>
      <c r="DE79" s="91">
        <f t="shared" si="162"/>
        <v>0</v>
      </c>
      <c r="DF79" s="89">
        <f t="shared" si="163"/>
        <v>0</v>
      </c>
      <c r="DG79" s="89">
        <f t="shared" si="164"/>
        <v>0</v>
      </c>
      <c r="DH79" s="89">
        <f t="shared" si="165"/>
        <v>0</v>
      </c>
      <c r="DI79" s="89">
        <f t="shared" si="166"/>
        <v>0</v>
      </c>
      <c r="DJ79" s="89">
        <f t="shared" si="167"/>
        <v>0</v>
      </c>
      <c r="DK79" s="89">
        <f t="shared" si="168"/>
        <v>0</v>
      </c>
      <c r="DL79" s="89" t="str">
        <f t="shared" si="169"/>
        <v/>
      </c>
      <c r="DM79" s="89">
        <f t="shared" si="169"/>
        <v>0</v>
      </c>
      <c r="DN79" s="94">
        <f t="shared" si="170"/>
        <v>0</v>
      </c>
      <c r="DO79" s="94">
        <f t="shared" si="171"/>
        <v>0</v>
      </c>
      <c r="DP79" s="90">
        <f t="shared" si="172"/>
        <v>0</v>
      </c>
      <c r="DQ79" s="91">
        <f t="shared" si="173"/>
        <v>0</v>
      </c>
      <c r="DR79" s="91">
        <f t="shared" si="174"/>
        <v>0</v>
      </c>
      <c r="DS79" s="91">
        <f t="shared" si="175"/>
        <v>0</v>
      </c>
      <c r="DT79" s="91">
        <f t="shared" si="176"/>
        <v>0</v>
      </c>
      <c r="DU79" s="89">
        <f t="shared" si="177"/>
        <v>0</v>
      </c>
      <c r="DV79" s="89">
        <f t="shared" si="178"/>
        <v>0</v>
      </c>
      <c r="DW79" s="89">
        <f t="shared" si="179"/>
        <v>0</v>
      </c>
      <c r="DX79" s="89" t="str">
        <f t="shared" si="180"/>
        <v/>
      </c>
      <c r="DY79" s="89">
        <f t="shared" si="180"/>
        <v>0</v>
      </c>
      <c r="DZ79" s="89">
        <f t="shared" si="181"/>
        <v>0</v>
      </c>
      <c r="EA79" s="94">
        <f t="shared" si="182"/>
        <v>0</v>
      </c>
      <c r="EB79" s="90">
        <f t="shared" si="183"/>
        <v>0</v>
      </c>
      <c r="EC79" s="337">
        <f t="shared" si="184"/>
        <v>0</v>
      </c>
      <c r="ED79" s="338">
        <f t="shared" si="185"/>
        <v>0</v>
      </c>
      <c r="EE79" s="338">
        <f t="shared" si="186"/>
        <v>0</v>
      </c>
      <c r="EF79" s="338">
        <f t="shared" si="187"/>
        <v>0</v>
      </c>
      <c r="EG79" s="89">
        <f t="shared" si="188"/>
        <v>0</v>
      </c>
      <c r="EH79" s="89">
        <f t="shared" si="189"/>
        <v>0</v>
      </c>
      <c r="EI79" s="338">
        <f t="shared" si="190"/>
        <v>0</v>
      </c>
      <c r="EJ79" s="338" t="str">
        <f t="shared" si="191"/>
        <v/>
      </c>
      <c r="EK79" s="338">
        <f t="shared" si="191"/>
        <v>0</v>
      </c>
      <c r="EL79" s="338">
        <f t="shared" si="192"/>
        <v>0</v>
      </c>
      <c r="EM79" s="94">
        <f t="shared" si="193"/>
        <v>0</v>
      </c>
      <c r="EN79" s="90">
        <f t="shared" si="194"/>
        <v>0</v>
      </c>
      <c r="EO79" s="91">
        <f t="shared" si="195"/>
        <v>0</v>
      </c>
      <c r="EP79" s="89">
        <f t="shared" si="196"/>
        <v>0</v>
      </c>
      <c r="EQ79" s="89">
        <f t="shared" si="197"/>
        <v>0</v>
      </c>
      <c r="ER79" s="89">
        <f t="shared" si="198"/>
        <v>0</v>
      </c>
      <c r="ES79" s="89">
        <f t="shared" si="199"/>
        <v>0</v>
      </c>
      <c r="ET79" s="89">
        <f t="shared" si="200"/>
        <v>0</v>
      </c>
      <c r="EU79" s="89">
        <f t="shared" si="201"/>
        <v>0</v>
      </c>
      <c r="EV79" s="89" t="str">
        <f t="shared" si="202"/>
        <v/>
      </c>
      <c r="EW79" s="89">
        <f t="shared" si="202"/>
        <v>0</v>
      </c>
      <c r="EX79" s="94">
        <f t="shared" si="203"/>
        <v>0</v>
      </c>
      <c r="EY79" s="94">
        <f t="shared" si="204"/>
        <v>0</v>
      </c>
      <c r="EZ79" s="90">
        <f t="shared" si="205"/>
        <v>0</v>
      </c>
      <c r="FA79" s="91">
        <f t="shared" si="119"/>
        <v>0</v>
      </c>
      <c r="FB79" s="89">
        <f t="shared" si="120"/>
        <v>0</v>
      </c>
      <c r="FC79" s="89">
        <f t="shared" si="121"/>
        <v>0</v>
      </c>
      <c r="FD79" s="89">
        <f t="shared" si="122"/>
        <v>0</v>
      </c>
      <c r="FE79" s="89">
        <f t="shared" si="123"/>
        <v>0</v>
      </c>
      <c r="FF79" s="89">
        <f t="shared" si="206"/>
        <v>0</v>
      </c>
      <c r="FG79" s="89">
        <f t="shared" si="124"/>
        <v>0</v>
      </c>
      <c r="FH79" s="89" t="str">
        <f t="shared" si="125"/>
        <v/>
      </c>
      <c r="FI79" s="89">
        <f t="shared" si="125"/>
        <v>0</v>
      </c>
      <c r="FJ79" s="94">
        <f t="shared" si="126"/>
        <v>0</v>
      </c>
      <c r="FK79" s="94">
        <f t="shared" si="127"/>
        <v>0</v>
      </c>
      <c r="FL79" s="90">
        <f t="shared" si="128"/>
        <v>0</v>
      </c>
      <c r="FM79" s="672"/>
    </row>
    <row r="80" spans="1:169" ht="22.5" customHeight="1">
      <c r="A80" s="13" t="str">
        <f t="shared" si="129"/>
        <v/>
      </c>
      <c r="B80" s="35">
        <v>72</v>
      </c>
      <c r="C80" s="334">
        <v>72</v>
      </c>
      <c r="D80" s="6" t="str">
        <f t="shared" si="118"/>
        <v/>
      </c>
      <c r="E80" s="79"/>
      <c r="F80" s="432" t="str">
        <f t="shared" si="207"/>
        <v/>
      </c>
      <c r="G80" s="78" t="str">
        <f>IF(E80="","",'Data Paste From Shala Darpan'!L73)</f>
        <v/>
      </c>
      <c r="H80" s="79" t="str">
        <f>IF(E80="","",'Data Paste From Shala Darpan'!F73)</f>
        <v/>
      </c>
      <c r="I80" s="79" t="str">
        <f>IF(E80="","",'Data Paste From Shala Darpan'!H73)</f>
        <v/>
      </c>
      <c r="J80" s="79" t="str">
        <f>IF(E80="","",'Data Paste From Shala Darpan'!I73)</f>
        <v/>
      </c>
      <c r="K80" s="452" t="str">
        <f>IF(E80="","",'Data Paste From Shala Darpan'!K73)</f>
        <v/>
      </c>
      <c r="L80" s="213" t="str">
        <f t="shared" si="130"/>
        <v/>
      </c>
      <c r="M80" s="174"/>
      <c r="N80" s="175" t="str">
        <f t="shared" si="131"/>
        <v/>
      </c>
      <c r="O80" s="219" t="str">
        <f t="shared" si="132"/>
        <v/>
      </c>
      <c r="P80" s="688"/>
      <c r="Q80" s="137"/>
      <c r="R80" s="138"/>
      <c r="S80" s="138"/>
      <c r="T80" s="139"/>
      <c r="U80" s="138"/>
      <c r="V80" s="439" t="str">
        <f t="shared" si="133"/>
        <v/>
      </c>
      <c r="W80" s="138"/>
      <c r="X80" s="138"/>
      <c r="Y80" s="193"/>
      <c r="Z80" s="194"/>
      <c r="AA80" s="194"/>
      <c r="AB80" s="195"/>
      <c r="AC80" s="194"/>
      <c r="AD80" s="442" t="str">
        <f t="shared" si="134"/>
        <v/>
      </c>
      <c r="AE80" s="194"/>
      <c r="AF80" s="194"/>
      <c r="AG80" s="241"/>
      <c r="AH80" s="242"/>
      <c r="AI80" s="242"/>
      <c r="AJ80" s="243"/>
      <c r="AK80" s="242"/>
      <c r="AL80" s="409" t="str">
        <f t="shared" si="135"/>
        <v/>
      </c>
      <c r="AM80" s="242"/>
      <c r="AN80" s="242"/>
      <c r="AO80" s="143"/>
      <c r="AP80" s="144"/>
      <c r="AQ80" s="144"/>
      <c r="AR80" s="145"/>
      <c r="AS80" s="144"/>
      <c r="AT80" s="412" t="str">
        <f t="shared" si="136"/>
        <v/>
      </c>
      <c r="AU80" s="144"/>
      <c r="AV80" s="144"/>
      <c r="AW80" s="256"/>
      <c r="AX80" s="257"/>
      <c r="AY80" s="257"/>
      <c r="AZ80" s="258"/>
      <c r="BA80" s="257"/>
      <c r="BB80" s="415" t="str">
        <f t="shared" si="137"/>
        <v/>
      </c>
      <c r="BC80" s="257"/>
      <c r="BD80" s="257"/>
      <c r="BE80" s="294"/>
      <c r="BF80" s="295"/>
      <c r="BG80" s="295"/>
      <c r="BH80" s="296"/>
      <c r="BI80" s="295"/>
      <c r="BJ80" s="418" t="str">
        <f t="shared" si="138"/>
        <v/>
      </c>
      <c r="BK80" s="295"/>
      <c r="BL80" s="295"/>
      <c r="BM80" s="256"/>
      <c r="BN80" s="257"/>
      <c r="BO80" s="257"/>
      <c r="BP80" s="258"/>
      <c r="BQ80" s="257"/>
      <c r="BR80" s="415" t="str">
        <f t="shared" si="139"/>
        <v/>
      </c>
      <c r="BS80" s="257"/>
      <c r="BT80" s="257"/>
      <c r="BU80" s="265">
        <v>0</v>
      </c>
      <c r="BV80" s="266">
        <v>0</v>
      </c>
      <c r="BW80" s="273">
        <v>0</v>
      </c>
      <c r="BX80" s="274">
        <v>0</v>
      </c>
      <c r="BY80" s="281">
        <v>0</v>
      </c>
      <c r="BZ80" s="282">
        <v>0</v>
      </c>
      <c r="CA80" s="202">
        <v>0</v>
      </c>
      <c r="CB80" s="203">
        <v>0</v>
      </c>
      <c r="CC80" s="203">
        <v>0</v>
      </c>
      <c r="CD80" s="150">
        <v>0</v>
      </c>
      <c r="CE80" s="151">
        <v>0</v>
      </c>
      <c r="CF80" s="300">
        <v>0</v>
      </c>
      <c r="CG80" s="91">
        <f t="shared" si="140"/>
        <v>0</v>
      </c>
      <c r="CH80" s="89">
        <f t="shared" si="141"/>
        <v>0</v>
      </c>
      <c r="CI80" s="89">
        <f t="shared" si="142"/>
        <v>0</v>
      </c>
      <c r="CJ80" s="89">
        <f t="shared" si="143"/>
        <v>0</v>
      </c>
      <c r="CK80" s="89">
        <f t="shared" si="144"/>
        <v>0</v>
      </c>
      <c r="CL80" s="89">
        <f t="shared" si="145"/>
        <v>0</v>
      </c>
      <c r="CM80" s="89">
        <f t="shared" si="146"/>
        <v>0</v>
      </c>
      <c r="CN80" s="89" t="str">
        <f t="shared" si="147"/>
        <v/>
      </c>
      <c r="CO80" s="89">
        <f t="shared" si="147"/>
        <v>0</v>
      </c>
      <c r="CP80" s="94">
        <f t="shared" si="148"/>
        <v>0</v>
      </c>
      <c r="CQ80" s="94">
        <f t="shared" si="149"/>
        <v>0</v>
      </c>
      <c r="CR80" s="90">
        <f t="shared" si="150"/>
        <v>0</v>
      </c>
      <c r="CS80" s="91">
        <f t="shared" si="151"/>
        <v>0</v>
      </c>
      <c r="CT80" s="89">
        <f t="shared" si="152"/>
        <v>0</v>
      </c>
      <c r="CU80" s="89">
        <f t="shared" si="153"/>
        <v>0</v>
      </c>
      <c r="CV80" s="89">
        <f t="shared" si="154"/>
        <v>0</v>
      </c>
      <c r="CW80" s="89">
        <f t="shared" si="155"/>
        <v>0</v>
      </c>
      <c r="CX80" s="89">
        <f t="shared" si="156"/>
        <v>0</v>
      </c>
      <c r="CY80" s="89">
        <f t="shared" si="157"/>
        <v>0</v>
      </c>
      <c r="CZ80" s="89" t="str">
        <f t="shared" si="158"/>
        <v/>
      </c>
      <c r="DA80" s="89">
        <f t="shared" si="158"/>
        <v>0</v>
      </c>
      <c r="DB80" s="94">
        <f t="shared" si="159"/>
        <v>0</v>
      </c>
      <c r="DC80" s="94">
        <f t="shared" si="160"/>
        <v>0</v>
      </c>
      <c r="DD80" s="90">
        <f t="shared" si="161"/>
        <v>0</v>
      </c>
      <c r="DE80" s="91">
        <f t="shared" si="162"/>
        <v>0</v>
      </c>
      <c r="DF80" s="89">
        <f t="shared" si="163"/>
        <v>0</v>
      </c>
      <c r="DG80" s="89">
        <f t="shared" si="164"/>
        <v>0</v>
      </c>
      <c r="DH80" s="89">
        <f t="shared" si="165"/>
        <v>0</v>
      </c>
      <c r="DI80" s="89">
        <f t="shared" si="166"/>
        <v>0</v>
      </c>
      <c r="DJ80" s="89">
        <f t="shared" si="167"/>
        <v>0</v>
      </c>
      <c r="DK80" s="89">
        <f t="shared" si="168"/>
        <v>0</v>
      </c>
      <c r="DL80" s="89" t="str">
        <f t="shared" si="169"/>
        <v/>
      </c>
      <c r="DM80" s="89">
        <f t="shared" si="169"/>
        <v>0</v>
      </c>
      <c r="DN80" s="94">
        <f t="shared" si="170"/>
        <v>0</v>
      </c>
      <c r="DO80" s="94">
        <f t="shared" si="171"/>
        <v>0</v>
      </c>
      <c r="DP80" s="90">
        <f t="shared" si="172"/>
        <v>0</v>
      </c>
      <c r="DQ80" s="91">
        <f t="shared" si="173"/>
        <v>0</v>
      </c>
      <c r="DR80" s="91">
        <f t="shared" si="174"/>
        <v>0</v>
      </c>
      <c r="DS80" s="91">
        <f t="shared" si="175"/>
        <v>0</v>
      </c>
      <c r="DT80" s="91">
        <f t="shared" si="176"/>
        <v>0</v>
      </c>
      <c r="DU80" s="89">
        <f t="shared" si="177"/>
        <v>0</v>
      </c>
      <c r="DV80" s="89">
        <f t="shared" si="178"/>
        <v>0</v>
      </c>
      <c r="DW80" s="89">
        <f t="shared" si="179"/>
        <v>0</v>
      </c>
      <c r="DX80" s="89" t="str">
        <f t="shared" si="180"/>
        <v/>
      </c>
      <c r="DY80" s="89">
        <f t="shared" si="180"/>
        <v>0</v>
      </c>
      <c r="DZ80" s="89">
        <f t="shared" si="181"/>
        <v>0</v>
      </c>
      <c r="EA80" s="94">
        <f t="shared" si="182"/>
        <v>0</v>
      </c>
      <c r="EB80" s="90">
        <f t="shared" si="183"/>
        <v>0</v>
      </c>
      <c r="EC80" s="337">
        <f t="shared" si="184"/>
        <v>0</v>
      </c>
      <c r="ED80" s="338">
        <f t="shared" si="185"/>
        <v>0</v>
      </c>
      <c r="EE80" s="338">
        <f t="shared" si="186"/>
        <v>0</v>
      </c>
      <c r="EF80" s="338">
        <f t="shared" si="187"/>
        <v>0</v>
      </c>
      <c r="EG80" s="89">
        <f t="shared" si="188"/>
        <v>0</v>
      </c>
      <c r="EH80" s="89">
        <f t="shared" si="189"/>
        <v>0</v>
      </c>
      <c r="EI80" s="338">
        <f t="shared" si="190"/>
        <v>0</v>
      </c>
      <c r="EJ80" s="338" t="str">
        <f t="shared" si="191"/>
        <v/>
      </c>
      <c r="EK80" s="338">
        <f t="shared" si="191"/>
        <v>0</v>
      </c>
      <c r="EL80" s="338">
        <f t="shared" si="192"/>
        <v>0</v>
      </c>
      <c r="EM80" s="94">
        <f t="shared" si="193"/>
        <v>0</v>
      </c>
      <c r="EN80" s="90">
        <f t="shared" si="194"/>
        <v>0</v>
      </c>
      <c r="EO80" s="91">
        <f t="shared" si="195"/>
        <v>0</v>
      </c>
      <c r="EP80" s="89">
        <f t="shared" si="196"/>
        <v>0</v>
      </c>
      <c r="EQ80" s="89">
        <f t="shared" si="197"/>
        <v>0</v>
      </c>
      <c r="ER80" s="89">
        <f t="shared" si="198"/>
        <v>0</v>
      </c>
      <c r="ES80" s="89">
        <f t="shared" si="199"/>
        <v>0</v>
      </c>
      <c r="ET80" s="89">
        <f t="shared" si="200"/>
        <v>0</v>
      </c>
      <c r="EU80" s="89">
        <f t="shared" si="201"/>
        <v>0</v>
      </c>
      <c r="EV80" s="89" t="str">
        <f t="shared" si="202"/>
        <v/>
      </c>
      <c r="EW80" s="89">
        <f t="shared" si="202"/>
        <v>0</v>
      </c>
      <c r="EX80" s="94">
        <f t="shared" si="203"/>
        <v>0</v>
      </c>
      <c r="EY80" s="94">
        <f t="shared" si="204"/>
        <v>0</v>
      </c>
      <c r="EZ80" s="90">
        <f t="shared" si="205"/>
        <v>0</v>
      </c>
      <c r="FA80" s="91">
        <f t="shared" si="119"/>
        <v>0</v>
      </c>
      <c r="FB80" s="89">
        <f t="shared" si="120"/>
        <v>0</v>
      </c>
      <c r="FC80" s="89">
        <f t="shared" si="121"/>
        <v>0</v>
      </c>
      <c r="FD80" s="89">
        <f t="shared" si="122"/>
        <v>0</v>
      </c>
      <c r="FE80" s="89">
        <f t="shared" si="123"/>
        <v>0</v>
      </c>
      <c r="FF80" s="89">
        <f t="shared" si="206"/>
        <v>0</v>
      </c>
      <c r="FG80" s="89">
        <f t="shared" si="124"/>
        <v>0</v>
      </c>
      <c r="FH80" s="89" t="str">
        <f t="shared" si="125"/>
        <v/>
      </c>
      <c r="FI80" s="89">
        <f t="shared" si="125"/>
        <v>0</v>
      </c>
      <c r="FJ80" s="94">
        <f t="shared" si="126"/>
        <v>0</v>
      </c>
      <c r="FK80" s="94">
        <f t="shared" si="127"/>
        <v>0</v>
      </c>
      <c r="FL80" s="90">
        <f t="shared" si="128"/>
        <v>0</v>
      </c>
      <c r="FM80" s="672"/>
    </row>
    <row r="81" spans="1:169" ht="22.5" customHeight="1">
      <c r="A81" s="13" t="str">
        <f t="shared" si="129"/>
        <v/>
      </c>
      <c r="B81" s="35">
        <v>73</v>
      </c>
      <c r="C81" s="333">
        <v>73</v>
      </c>
      <c r="D81" s="6" t="str">
        <f t="shared" si="118"/>
        <v/>
      </c>
      <c r="E81" s="79"/>
      <c r="F81" s="432" t="str">
        <f t="shared" si="207"/>
        <v/>
      </c>
      <c r="G81" s="78" t="str">
        <f>IF(E81="","",'Data Paste From Shala Darpan'!L74)</f>
        <v/>
      </c>
      <c r="H81" s="79" t="str">
        <f>IF(E81="","",'Data Paste From Shala Darpan'!F74)</f>
        <v/>
      </c>
      <c r="I81" s="79" t="str">
        <f>IF(E81="","",'Data Paste From Shala Darpan'!H74)</f>
        <v/>
      </c>
      <c r="J81" s="79" t="str">
        <f>IF(E81="","",'Data Paste From Shala Darpan'!I74)</f>
        <v/>
      </c>
      <c r="K81" s="452" t="str">
        <f>IF(E81="","",'Data Paste From Shala Darpan'!K74)</f>
        <v/>
      </c>
      <c r="L81" s="213" t="str">
        <f t="shared" si="130"/>
        <v/>
      </c>
      <c r="M81" s="174"/>
      <c r="N81" s="175" t="str">
        <f t="shared" si="131"/>
        <v/>
      </c>
      <c r="O81" s="219" t="str">
        <f t="shared" si="132"/>
        <v/>
      </c>
      <c r="P81" s="688"/>
      <c r="Q81" s="137"/>
      <c r="R81" s="138"/>
      <c r="S81" s="138"/>
      <c r="T81" s="139"/>
      <c r="U81" s="138"/>
      <c r="V81" s="439" t="str">
        <f t="shared" si="133"/>
        <v/>
      </c>
      <c r="W81" s="138"/>
      <c r="X81" s="138"/>
      <c r="Y81" s="193"/>
      <c r="Z81" s="194"/>
      <c r="AA81" s="194"/>
      <c r="AB81" s="195"/>
      <c r="AC81" s="194"/>
      <c r="AD81" s="442" t="str">
        <f t="shared" si="134"/>
        <v/>
      </c>
      <c r="AE81" s="194"/>
      <c r="AF81" s="194"/>
      <c r="AG81" s="241"/>
      <c r="AH81" s="242"/>
      <c r="AI81" s="242"/>
      <c r="AJ81" s="243"/>
      <c r="AK81" s="242"/>
      <c r="AL81" s="409" t="str">
        <f t="shared" si="135"/>
        <v/>
      </c>
      <c r="AM81" s="242"/>
      <c r="AN81" s="242"/>
      <c r="AO81" s="143"/>
      <c r="AP81" s="144"/>
      <c r="AQ81" s="144"/>
      <c r="AR81" s="145"/>
      <c r="AS81" s="144"/>
      <c r="AT81" s="412" t="str">
        <f t="shared" si="136"/>
        <v/>
      </c>
      <c r="AU81" s="144"/>
      <c r="AV81" s="144"/>
      <c r="AW81" s="256"/>
      <c r="AX81" s="257"/>
      <c r="AY81" s="257"/>
      <c r="AZ81" s="258"/>
      <c r="BA81" s="257"/>
      <c r="BB81" s="415" t="str">
        <f t="shared" si="137"/>
        <v/>
      </c>
      <c r="BC81" s="257"/>
      <c r="BD81" s="257"/>
      <c r="BE81" s="294"/>
      <c r="BF81" s="295"/>
      <c r="BG81" s="295"/>
      <c r="BH81" s="296"/>
      <c r="BI81" s="295"/>
      <c r="BJ81" s="418" t="str">
        <f t="shared" si="138"/>
        <v/>
      </c>
      <c r="BK81" s="295"/>
      <c r="BL81" s="295"/>
      <c r="BM81" s="256"/>
      <c r="BN81" s="257"/>
      <c r="BO81" s="257"/>
      <c r="BP81" s="258"/>
      <c r="BQ81" s="257"/>
      <c r="BR81" s="415" t="str">
        <f t="shared" si="139"/>
        <v/>
      </c>
      <c r="BS81" s="257"/>
      <c r="BT81" s="257"/>
      <c r="BU81" s="265">
        <v>0</v>
      </c>
      <c r="BV81" s="266">
        <v>0</v>
      </c>
      <c r="BW81" s="273">
        <v>0</v>
      </c>
      <c r="BX81" s="274">
        <v>0</v>
      </c>
      <c r="BY81" s="281">
        <v>0</v>
      </c>
      <c r="BZ81" s="282">
        <v>0</v>
      </c>
      <c r="CA81" s="202">
        <v>0</v>
      </c>
      <c r="CB81" s="203">
        <v>0</v>
      </c>
      <c r="CC81" s="203">
        <v>0</v>
      </c>
      <c r="CD81" s="150">
        <v>0</v>
      </c>
      <c r="CE81" s="151">
        <v>0</v>
      </c>
      <c r="CF81" s="300">
        <v>0</v>
      </c>
      <c r="CG81" s="91">
        <f t="shared" si="140"/>
        <v>0</v>
      </c>
      <c r="CH81" s="89">
        <f t="shared" si="141"/>
        <v>0</v>
      </c>
      <c r="CI81" s="89">
        <f t="shared" si="142"/>
        <v>0</v>
      </c>
      <c r="CJ81" s="89">
        <f t="shared" si="143"/>
        <v>0</v>
      </c>
      <c r="CK81" s="89">
        <f t="shared" si="144"/>
        <v>0</v>
      </c>
      <c r="CL81" s="89">
        <f t="shared" si="145"/>
        <v>0</v>
      </c>
      <c r="CM81" s="89">
        <f t="shared" si="146"/>
        <v>0</v>
      </c>
      <c r="CN81" s="89" t="str">
        <f t="shared" si="147"/>
        <v/>
      </c>
      <c r="CO81" s="89">
        <f t="shared" si="147"/>
        <v>0</v>
      </c>
      <c r="CP81" s="94">
        <f t="shared" si="148"/>
        <v>0</v>
      </c>
      <c r="CQ81" s="94">
        <f t="shared" si="149"/>
        <v>0</v>
      </c>
      <c r="CR81" s="90">
        <f t="shared" si="150"/>
        <v>0</v>
      </c>
      <c r="CS81" s="91">
        <f t="shared" si="151"/>
        <v>0</v>
      </c>
      <c r="CT81" s="89">
        <f t="shared" si="152"/>
        <v>0</v>
      </c>
      <c r="CU81" s="89">
        <f t="shared" si="153"/>
        <v>0</v>
      </c>
      <c r="CV81" s="89">
        <f t="shared" si="154"/>
        <v>0</v>
      </c>
      <c r="CW81" s="89">
        <f t="shared" si="155"/>
        <v>0</v>
      </c>
      <c r="CX81" s="89">
        <f t="shared" si="156"/>
        <v>0</v>
      </c>
      <c r="CY81" s="89">
        <f t="shared" si="157"/>
        <v>0</v>
      </c>
      <c r="CZ81" s="89" t="str">
        <f t="shared" si="158"/>
        <v/>
      </c>
      <c r="DA81" s="89">
        <f t="shared" si="158"/>
        <v>0</v>
      </c>
      <c r="DB81" s="94">
        <f t="shared" si="159"/>
        <v>0</v>
      </c>
      <c r="DC81" s="94">
        <f t="shared" si="160"/>
        <v>0</v>
      </c>
      <c r="DD81" s="90">
        <f t="shared" si="161"/>
        <v>0</v>
      </c>
      <c r="DE81" s="91">
        <f t="shared" si="162"/>
        <v>0</v>
      </c>
      <c r="DF81" s="89">
        <f t="shared" si="163"/>
        <v>0</v>
      </c>
      <c r="DG81" s="89">
        <f t="shared" si="164"/>
        <v>0</v>
      </c>
      <c r="DH81" s="89">
        <f t="shared" si="165"/>
        <v>0</v>
      </c>
      <c r="DI81" s="89">
        <f t="shared" si="166"/>
        <v>0</v>
      </c>
      <c r="DJ81" s="89">
        <f t="shared" si="167"/>
        <v>0</v>
      </c>
      <c r="DK81" s="89">
        <f t="shared" si="168"/>
        <v>0</v>
      </c>
      <c r="DL81" s="89" t="str">
        <f t="shared" si="169"/>
        <v/>
      </c>
      <c r="DM81" s="89">
        <f t="shared" si="169"/>
        <v>0</v>
      </c>
      <c r="DN81" s="94">
        <f t="shared" si="170"/>
        <v>0</v>
      </c>
      <c r="DO81" s="94">
        <f t="shared" si="171"/>
        <v>0</v>
      </c>
      <c r="DP81" s="90">
        <f t="shared" si="172"/>
        <v>0</v>
      </c>
      <c r="DQ81" s="91">
        <f t="shared" si="173"/>
        <v>0</v>
      </c>
      <c r="DR81" s="91">
        <f t="shared" si="174"/>
        <v>0</v>
      </c>
      <c r="DS81" s="91">
        <f t="shared" si="175"/>
        <v>0</v>
      </c>
      <c r="DT81" s="91">
        <f t="shared" si="176"/>
        <v>0</v>
      </c>
      <c r="DU81" s="89">
        <f t="shared" si="177"/>
        <v>0</v>
      </c>
      <c r="DV81" s="89">
        <f t="shared" si="178"/>
        <v>0</v>
      </c>
      <c r="DW81" s="89">
        <f t="shared" si="179"/>
        <v>0</v>
      </c>
      <c r="DX81" s="89" t="str">
        <f t="shared" si="180"/>
        <v/>
      </c>
      <c r="DY81" s="89">
        <f t="shared" si="180"/>
        <v>0</v>
      </c>
      <c r="DZ81" s="89">
        <f t="shared" si="181"/>
        <v>0</v>
      </c>
      <c r="EA81" s="94">
        <f t="shared" si="182"/>
        <v>0</v>
      </c>
      <c r="EB81" s="90">
        <f t="shared" si="183"/>
        <v>0</v>
      </c>
      <c r="EC81" s="337">
        <f t="shared" si="184"/>
        <v>0</v>
      </c>
      <c r="ED81" s="338">
        <f t="shared" si="185"/>
        <v>0</v>
      </c>
      <c r="EE81" s="338">
        <f t="shared" si="186"/>
        <v>0</v>
      </c>
      <c r="EF81" s="338">
        <f t="shared" si="187"/>
        <v>0</v>
      </c>
      <c r="EG81" s="89">
        <f t="shared" si="188"/>
        <v>0</v>
      </c>
      <c r="EH81" s="89">
        <f t="shared" si="189"/>
        <v>0</v>
      </c>
      <c r="EI81" s="338">
        <f t="shared" si="190"/>
        <v>0</v>
      </c>
      <c r="EJ81" s="338" t="str">
        <f t="shared" si="191"/>
        <v/>
      </c>
      <c r="EK81" s="338">
        <f t="shared" si="191"/>
        <v>0</v>
      </c>
      <c r="EL81" s="338">
        <f t="shared" si="192"/>
        <v>0</v>
      </c>
      <c r="EM81" s="94">
        <f t="shared" si="193"/>
        <v>0</v>
      </c>
      <c r="EN81" s="90">
        <f t="shared" si="194"/>
        <v>0</v>
      </c>
      <c r="EO81" s="91">
        <f t="shared" si="195"/>
        <v>0</v>
      </c>
      <c r="EP81" s="89">
        <f t="shared" si="196"/>
        <v>0</v>
      </c>
      <c r="EQ81" s="89">
        <f t="shared" si="197"/>
        <v>0</v>
      </c>
      <c r="ER81" s="89">
        <f t="shared" si="198"/>
        <v>0</v>
      </c>
      <c r="ES81" s="89">
        <f t="shared" si="199"/>
        <v>0</v>
      </c>
      <c r="ET81" s="89">
        <f t="shared" si="200"/>
        <v>0</v>
      </c>
      <c r="EU81" s="89">
        <f t="shared" si="201"/>
        <v>0</v>
      </c>
      <c r="EV81" s="89" t="str">
        <f t="shared" si="202"/>
        <v/>
      </c>
      <c r="EW81" s="89">
        <f t="shared" si="202"/>
        <v>0</v>
      </c>
      <c r="EX81" s="94">
        <f t="shared" si="203"/>
        <v>0</v>
      </c>
      <c r="EY81" s="94">
        <f t="shared" si="204"/>
        <v>0</v>
      </c>
      <c r="EZ81" s="90">
        <f t="shared" si="205"/>
        <v>0</v>
      </c>
      <c r="FA81" s="91">
        <f t="shared" si="119"/>
        <v>0</v>
      </c>
      <c r="FB81" s="89">
        <f t="shared" si="120"/>
        <v>0</v>
      </c>
      <c r="FC81" s="89">
        <f t="shared" si="121"/>
        <v>0</v>
      </c>
      <c r="FD81" s="89">
        <f t="shared" si="122"/>
        <v>0</v>
      </c>
      <c r="FE81" s="89">
        <f t="shared" si="123"/>
        <v>0</v>
      </c>
      <c r="FF81" s="89">
        <f t="shared" si="206"/>
        <v>0</v>
      </c>
      <c r="FG81" s="89">
        <f t="shared" si="124"/>
        <v>0</v>
      </c>
      <c r="FH81" s="89" t="str">
        <f t="shared" si="125"/>
        <v/>
      </c>
      <c r="FI81" s="89">
        <f t="shared" si="125"/>
        <v>0</v>
      </c>
      <c r="FJ81" s="94">
        <f t="shared" si="126"/>
        <v>0</v>
      </c>
      <c r="FK81" s="94">
        <f t="shared" si="127"/>
        <v>0</v>
      </c>
      <c r="FL81" s="90">
        <f t="shared" si="128"/>
        <v>0</v>
      </c>
      <c r="FM81" s="672"/>
    </row>
    <row r="82" spans="1:169" ht="22.5" customHeight="1">
      <c r="A82" s="13" t="str">
        <f t="shared" si="129"/>
        <v/>
      </c>
      <c r="B82" s="35">
        <v>74</v>
      </c>
      <c r="C82" s="334">
        <v>74</v>
      </c>
      <c r="D82" s="6" t="str">
        <f t="shared" si="118"/>
        <v/>
      </c>
      <c r="E82" s="79"/>
      <c r="F82" s="432" t="str">
        <f t="shared" si="207"/>
        <v/>
      </c>
      <c r="G82" s="78" t="str">
        <f>IF(E82="","",'Data Paste From Shala Darpan'!L75)</f>
        <v/>
      </c>
      <c r="H82" s="79" t="str">
        <f>IF(E82="","",'Data Paste From Shala Darpan'!F75)</f>
        <v/>
      </c>
      <c r="I82" s="79" t="str">
        <f>IF(E82="","",'Data Paste From Shala Darpan'!H75)</f>
        <v/>
      </c>
      <c r="J82" s="79" t="str">
        <f>IF(E82="","",'Data Paste From Shala Darpan'!I75)</f>
        <v/>
      </c>
      <c r="K82" s="452" t="str">
        <f>IF(E82="","",'Data Paste From Shala Darpan'!K75)</f>
        <v/>
      </c>
      <c r="L82" s="213" t="str">
        <f t="shared" si="130"/>
        <v/>
      </c>
      <c r="M82" s="174"/>
      <c r="N82" s="175" t="str">
        <f t="shared" si="131"/>
        <v/>
      </c>
      <c r="O82" s="219" t="str">
        <f t="shared" si="132"/>
        <v/>
      </c>
      <c r="P82" s="688"/>
      <c r="Q82" s="137"/>
      <c r="R82" s="138"/>
      <c r="S82" s="138"/>
      <c r="T82" s="139"/>
      <c r="U82" s="138"/>
      <c r="V82" s="439" t="str">
        <f t="shared" si="133"/>
        <v/>
      </c>
      <c r="W82" s="138"/>
      <c r="X82" s="138"/>
      <c r="Y82" s="193"/>
      <c r="Z82" s="194"/>
      <c r="AA82" s="194"/>
      <c r="AB82" s="195"/>
      <c r="AC82" s="194"/>
      <c r="AD82" s="442" t="str">
        <f t="shared" si="134"/>
        <v/>
      </c>
      <c r="AE82" s="194"/>
      <c r="AF82" s="194"/>
      <c r="AG82" s="241"/>
      <c r="AH82" s="242"/>
      <c r="AI82" s="242"/>
      <c r="AJ82" s="243"/>
      <c r="AK82" s="242"/>
      <c r="AL82" s="409" t="str">
        <f t="shared" si="135"/>
        <v/>
      </c>
      <c r="AM82" s="242"/>
      <c r="AN82" s="242"/>
      <c r="AO82" s="143"/>
      <c r="AP82" s="144"/>
      <c r="AQ82" s="144"/>
      <c r="AR82" s="145"/>
      <c r="AS82" s="144"/>
      <c r="AT82" s="412" t="str">
        <f t="shared" si="136"/>
        <v/>
      </c>
      <c r="AU82" s="144"/>
      <c r="AV82" s="144"/>
      <c r="AW82" s="256"/>
      <c r="AX82" s="257"/>
      <c r="AY82" s="257"/>
      <c r="AZ82" s="258"/>
      <c r="BA82" s="257"/>
      <c r="BB82" s="415" t="str">
        <f t="shared" si="137"/>
        <v/>
      </c>
      <c r="BC82" s="257"/>
      <c r="BD82" s="257"/>
      <c r="BE82" s="294"/>
      <c r="BF82" s="295"/>
      <c r="BG82" s="295"/>
      <c r="BH82" s="296"/>
      <c r="BI82" s="295"/>
      <c r="BJ82" s="418" t="str">
        <f t="shared" si="138"/>
        <v/>
      </c>
      <c r="BK82" s="295"/>
      <c r="BL82" s="295"/>
      <c r="BM82" s="256"/>
      <c r="BN82" s="257"/>
      <c r="BO82" s="257"/>
      <c r="BP82" s="258"/>
      <c r="BQ82" s="257"/>
      <c r="BR82" s="415" t="str">
        <f t="shared" si="139"/>
        <v/>
      </c>
      <c r="BS82" s="257"/>
      <c r="BT82" s="257"/>
      <c r="BU82" s="265">
        <v>0</v>
      </c>
      <c r="BV82" s="266">
        <v>0</v>
      </c>
      <c r="BW82" s="273">
        <v>0</v>
      </c>
      <c r="BX82" s="274">
        <v>0</v>
      </c>
      <c r="BY82" s="281">
        <v>0</v>
      </c>
      <c r="BZ82" s="282">
        <v>0</v>
      </c>
      <c r="CA82" s="202">
        <v>0</v>
      </c>
      <c r="CB82" s="203">
        <v>0</v>
      </c>
      <c r="CC82" s="203">
        <v>0</v>
      </c>
      <c r="CD82" s="150">
        <v>0</v>
      </c>
      <c r="CE82" s="151">
        <v>0</v>
      </c>
      <c r="CF82" s="300">
        <v>0</v>
      </c>
      <c r="CG82" s="91">
        <f t="shared" si="140"/>
        <v>0</v>
      </c>
      <c r="CH82" s="89">
        <f t="shared" si="141"/>
        <v>0</v>
      </c>
      <c r="CI82" s="89">
        <f t="shared" si="142"/>
        <v>0</v>
      </c>
      <c r="CJ82" s="89">
        <f t="shared" si="143"/>
        <v>0</v>
      </c>
      <c r="CK82" s="89">
        <f t="shared" si="144"/>
        <v>0</v>
      </c>
      <c r="CL82" s="89">
        <f t="shared" si="145"/>
        <v>0</v>
      </c>
      <c r="CM82" s="89">
        <f t="shared" si="146"/>
        <v>0</v>
      </c>
      <c r="CN82" s="89" t="str">
        <f t="shared" si="147"/>
        <v/>
      </c>
      <c r="CO82" s="89">
        <f t="shared" si="147"/>
        <v>0</v>
      </c>
      <c r="CP82" s="94">
        <f t="shared" si="148"/>
        <v>0</v>
      </c>
      <c r="CQ82" s="94">
        <f t="shared" si="149"/>
        <v>0</v>
      </c>
      <c r="CR82" s="90">
        <f t="shared" si="150"/>
        <v>0</v>
      </c>
      <c r="CS82" s="91">
        <f t="shared" si="151"/>
        <v>0</v>
      </c>
      <c r="CT82" s="89">
        <f t="shared" si="152"/>
        <v>0</v>
      </c>
      <c r="CU82" s="89">
        <f t="shared" si="153"/>
        <v>0</v>
      </c>
      <c r="CV82" s="89">
        <f t="shared" si="154"/>
        <v>0</v>
      </c>
      <c r="CW82" s="89">
        <f t="shared" si="155"/>
        <v>0</v>
      </c>
      <c r="CX82" s="89">
        <f t="shared" si="156"/>
        <v>0</v>
      </c>
      <c r="CY82" s="89">
        <f t="shared" si="157"/>
        <v>0</v>
      </c>
      <c r="CZ82" s="89" t="str">
        <f t="shared" si="158"/>
        <v/>
      </c>
      <c r="DA82" s="89">
        <f t="shared" si="158"/>
        <v>0</v>
      </c>
      <c r="DB82" s="94">
        <f t="shared" si="159"/>
        <v>0</v>
      </c>
      <c r="DC82" s="94">
        <f t="shared" si="160"/>
        <v>0</v>
      </c>
      <c r="DD82" s="90">
        <f t="shared" si="161"/>
        <v>0</v>
      </c>
      <c r="DE82" s="91">
        <f t="shared" si="162"/>
        <v>0</v>
      </c>
      <c r="DF82" s="89">
        <f t="shared" si="163"/>
        <v>0</v>
      </c>
      <c r="DG82" s="89">
        <f t="shared" si="164"/>
        <v>0</v>
      </c>
      <c r="DH82" s="89">
        <f t="shared" si="165"/>
        <v>0</v>
      </c>
      <c r="DI82" s="89">
        <f t="shared" si="166"/>
        <v>0</v>
      </c>
      <c r="DJ82" s="89">
        <f t="shared" si="167"/>
        <v>0</v>
      </c>
      <c r="DK82" s="89">
        <f t="shared" si="168"/>
        <v>0</v>
      </c>
      <c r="DL82" s="89" t="str">
        <f t="shared" si="169"/>
        <v/>
      </c>
      <c r="DM82" s="89">
        <f t="shared" si="169"/>
        <v>0</v>
      </c>
      <c r="DN82" s="94">
        <f t="shared" si="170"/>
        <v>0</v>
      </c>
      <c r="DO82" s="94">
        <f t="shared" si="171"/>
        <v>0</v>
      </c>
      <c r="DP82" s="90">
        <f t="shared" si="172"/>
        <v>0</v>
      </c>
      <c r="DQ82" s="91">
        <f t="shared" si="173"/>
        <v>0</v>
      </c>
      <c r="DR82" s="91">
        <f t="shared" si="174"/>
        <v>0</v>
      </c>
      <c r="DS82" s="91">
        <f t="shared" si="175"/>
        <v>0</v>
      </c>
      <c r="DT82" s="91">
        <f t="shared" si="176"/>
        <v>0</v>
      </c>
      <c r="DU82" s="89">
        <f t="shared" si="177"/>
        <v>0</v>
      </c>
      <c r="DV82" s="89">
        <f t="shared" si="178"/>
        <v>0</v>
      </c>
      <c r="DW82" s="89">
        <f t="shared" si="179"/>
        <v>0</v>
      </c>
      <c r="DX82" s="89" t="str">
        <f t="shared" si="180"/>
        <v/>
      </c>
      <c r="DY82" s="89">
        <f t="shared" si="180"/>
        <v>0</v>
      </c>
      <c r="DZ82" s="89">
        <f t="shared" si="181"/>
        <v>0</v>
      </c>
      <c r="EA82" s="94">
        <f t="shared" si="182"/>
        <v>0</v>
      </c>
      <c r="EB82" s="90">
        <f t="shared" si="183"/>
        <v>0</v>
      </c>
      <c r="EC82" s="337">
        <f t="shared" si="184"/>
        <v>0</v>
      </c>
      <c r="ED82" s="338">
        <f t="shared" si="185"/>
        <v>0</v>
      </c>
      <c r="EE82" s="338">
        <f t="shared" si="186"/>
        <v>0</v>
      </c>
      <c r="EF82" s="338">
        <f t="shared" si="187"/>
        <v>0</v>
      </c>
      <c r="EG82" s="89">
        <f t="shared" si="188"/>
        <v>0</v>
      </c>
      <c r="EH82" s="89">
        <f t="shared" si="189"/>
        <v>0</v>
      </c>
      <c r="EI82" s="338">
        <f t="shared" si="190"/>
        <v>0</v>
      </c>
      <c r="EJ82" s="338" t="str">
        <f t="shared" si="191"/>
        <v/>
      </c>
      <c r="EK82" s="338">
        <f t="shared" si="191"/>
        <v>0</v>
      </c>
      <c r="EL82" s="338">
        <f t="shared" si="192"/>
        <v>0</v>
      </c>
      <c r="EM82" s="94">
        <f t="shared" si="193"/>
        <v>0</v>
      </c>
      <c r="EN82" s="90">
        <f t="shared" si="194"/>
        <v>0</v>
      </c>
      <c r="EO82" s="91">
        <f t="shared" si="195"/>
        <v>0</v>
      </c>
      <c r="EP82" s="89">
        <f t="shared" si="196"/>
        <v>0</v>
      </c>
      <c r="EQ82" s="89">
        <f t="shared" si="197"/>
        <v>0</v>
      </c>
      <c r="ER82" s="89">
        <f t="shared" si="198"/>
        <v>0</v>
      </c>
      <c r="ES82" s="89">
        <f t="shared" si="199"/>
        <v>0</v>
      </c>
      <c r="ET82" s="89">
        <f t="shared" si="200"/>
        <v>0</v>
      </c>
      <c r="EU82" s="89">
        <f t="shared" si="201"/>
        <v>0</v>
      </c>
      <c r="EV82" s="89" t="str">
        <f t="shared" si="202"/>
        <v/>
      </c>
      <c r="EW82" s="89">
        <f t="shared" si="202"/>
        <v>0</v>
      </c>
      <c r="EX82" s="94">
        <f t="shared" si="203"/>
        <v>0</v>
      </c>
      <c r="EY82" s="94">
        <f t="shared" si="204"/>
        <v>0</v>
      </c>
      <c r="EZ82" s="90">
        <f t="shared" si="205"/>
        <v>0</v>
      </c>
      <c r="FA82" s="91">
        <f t="shared" si="119"/>
        <v>0</v>
      </c>
      <c r="FB82" s="89">
        <f t="shared" si="120"/>
        <v>0</v>
      </c>
      <c r="FC82" s="89">
        <f t="shared" si="121"/>
        <v>0</v>
      </c>
      <c r="FD82" s="89">
        <f t="shared" si="122"/>
        <v>0</v>
      </c>
      <c r="FE82" s="89">
        <f t="shared" si="123"/>
        <v>0</v>
      </c>
      <c r="FF82" s="89">
        <f t="shared" si="206"/>
        <v>0</v>
      </c>
      <c r="FG82" s="89">
        <f t="shared" si="124"/>
        <v>0</v>
      </c>
      <c r="FH82" s="89" t="str">
        <f t="shared" si="125"/>
        <v/>
      </c>
      <c r="FI82" s="89">
        <f t="shared" si="125"/>
        <v>0</v>
      </c>
      <c r="FJ82" s="94">
        <f t="shared" si="126"/>
        <v>0</v>
      </c>
      <c r="FK82" s="94">
        <f t="shared" si="127"/>
        <v>0</v>
      </c>
      <c r="FL82" s="90">
        <f t="shared" si="128"/>
        <v>0</v>
      </c>
      <c r="FM82" s="672"/>
    </row>
    <row r="83" spans="1:169" ht="22.5" customHeight="1">
      <c r="A83" s="13" t="str">
        <f t="shared" si="129"/>
        <v/>
      </c>
      <c r="B83" s="35">
        <v>75</v>
      </c>
      <c r="C83" s="333">
        <v>75</v>
      </c>
      <c r="D83" s="6" t="str">
        <f t="shared" si="118"/>
        <v/>
      </c>
      <c r="E83" s="79"/>
      <c r="F83" s="432" t="str">
        <f t="shared" si="207"/>
        <v/>
      </c>
      <c r="G83" s="78" t="str">
        <f>IF(E83="","",'Data Paste From Shala Darpan'!L76)</f>
        <v/>
      </c>
      <c r="H83" s="79" t="str">
        <f>IF(E83="","",'Data Paste From Shala Darpan'!F76)</f>
        <v/>
      </c>
      <c r="I83" s="79" t="str">
        <f>IF(E83="","",'Data Paste From Shala Darpan'!H76)</f>
        <v/>
      </c>
      <c r="J83" s="79" t="str">
        <f>IF(E83="","",'Data Paste From Shala Darpan'!I76)</f>
        <v/>
      </c>
      <c r="K83" s="452" t="str">
        <f>IF(E83="","",'Data Paste From Shala Darpan'!K76)</f>
        <v/>
      </c>
      <c r="L83" s="213" t="str">
        <f t="shared" si="130"/>
        <v/>
      </c>
      <c r="M83" s="174"/>
      <c r="N83" s="175" t="str">
        <f t="shared" si="131"/>
        <v/>
      </c>
      <c r="O83" s="219" t="str">
        <f t="shared" si="132"/>
        <v/>
      </c>
      <c r="P83" s="688"/>
      <c r="Q83" s="137"/>
      <c r="R83" s="138"/>
      <c r="S83" s="138"/>
      <c r="T83" s="139"/>
      <c r="U83" s="138"/>
      <c r="V83" s="439" t="str">
        <f t="shared" si="133"/>
        <v/>
      </c>
      <c r="W83" s="138"/>
      <c r="X83" s="138"/>
      <c r="Y83" s="193"/>
      <c r="Z83" s="194"/>
      <c r="AA83" s="194"/>
      <c r="AB83" s="195"/>
      <c r="AC83" s="194"/>
      <c r="AD83" s="442" t="str">
        <f t="shared" si="134"/>
        <v/>
      </c>
      <c r="AE83" s="194"/>
      <c r="AF83" s="194"/>
      <c r="AG83" s="241"/>
      <c r="AH83" s="242"/>
      <c r="AI83" s="242"/>
      <c r="AJ83" s="243"/>
      <c r="AK83" s="242"/>
      <c r="AL83" s="409" t="str">
        <f t="shared" si="135"/>
        <v/>
      </c>
      <c r="AM83" s="242"/>
      <c r="AN83" s="242"/>
      <c r="AO83" s="143"/>
      <c r="AP83" s="144"/>
      <c r="AQ83" s="144"/>
      <c r="AR83" s="145"/>
      <c r="AS83" s="144"/>
      <c r="AT83" s="412" t="str">
        <f t="shared" si="136"/>
        <v/>
      </c>
      <c r="AU83" s="144"/>
      <c r="AV83" s="144"/>
      <c r="AW83" s="256"/>
      <c r="AX83" s="257"/>
      <c r="AY83" s="257"/>
      <c r="AZ83" s="258"/>
      <c r="BA83" s="257"/>
      <c r="BB83" s="415" t="str">
        <f t="shared" si="137"/>
        <v/>
      </c>
      <c r="BC83" s="257"/>
      <c r="BD83" s="257"/>
      <c r="BE83" s="294"/>
      <c r="BF83" s="295"/>
      <c r="BG83" s="295"/>
      <c r="BH83" s="296"/>
      <c r="BI83" s="295"/>
      <c r="BJ83" s="418" t="str">
        <f t="shared" si="138"/>
        <v/>
      </c>
      <c r="BK83" s="295"/>
      <c r="BL83" s="295"/>
      <c r="BM83" s="256"/>
      <c r="BN83" s="257"/>
      <c r="BO83" s="257"/>
      <c r="BP83" s="258"/>
      <c r="BQ83" s="257"/>
      <c r="BR83" s="415" t="str">
        <f t="shared" si="139"/>
        <v/>
      </c>
      <c r="BS83" s="257"/>
      <c r="BT83" s="257"/>
      <c r="BU83" s="265">
        <v>0</v>
      </c>
      <c r="BV83" s="266">
        <v>0</v>
      </c>
      <c r="BW83" s="273">
        <v>0</v>
      </c>
      <c r="BX83" s="274">
        <v>0</v>
      </c>
      <c r="BY83" s="281">
        <v>0</v>
      </c>
      <c r="BZ83" s="282">
        <v>0</v>
      </c>
      <c r="CA83" s="202">
        <v>0</v>
      </c>
      <c r="CB83" s="203">
        <v>0</v>
      </c>
      <c r="CC83" s="203">
        <v>0</v>
      </c>
      <c r="CD83" s="150">
        <v>0</v>
      </c>
      <c r="CE83" s="151">
        <v>0</v>
      </c>
      <c r="CF83" s="300">
        <v>0</v>
      </c>
      <c r="CG83" s="91">
        <f t="shared" si="140"/>
        <v>0</v>
      </c>
      <c r="CH83" s="89">
        <f t="shared" si="141"/>
        <v>0</v>
      </c>
      <c r="CI83" s="89">
        <f t="shared" si="142"/>
        <v>0</v>
      </c>
      <c r="CJ83" s="89">
        <f t="shared" si="143"/>
        <v>0</v>
      </c>
      <c r="CK83" s="89">
        <f t="shared" si="144"/>
        <v>0</v>
      </c>
      <c r="CL83" s="89">
        <f t="shared" si="145"/>
        <v>0</v>
      </c>
      <c r="CM83" s="89">
        <f t="shared" si="146"/>
        <v>0</v>
      </c>
      <c r="CN83" s="89" t="str">
        <f t="shared" si="147"/>
        <v/>
      </c>
      <c r="CO83" s="89">
        <f t="shared" si="147"/>
        <v>0</v>
      </c>
      <c r="CP83" s="94">
        <f t="shared" si="148"/>
        <v>0</v>
      </c>
      <c r="CQ83" s="94">
        <f t="shared" si="149"/>
        <v>0</v>
      </c>
      <c r="CR83" s="90">
        <f t="shared" si="150"/>
        <v>0</v>
      </c>
      <c r="CS83" s="91">
        <f t="shared" si="151"/>
        <v>0</v>
      </c>
      <c r="CT83" s="89">
        <f t="shared" si="152"/>
        <v>0</v>
      </c>
      <c r="CU83" s="89">
        <f t="shared" si="153"/>
        <v>0</v>
      </c>
      <c r="CV83" s="89">
        <f t="shared" si="154"/>
        <v>0</v>
      </c>
      <c r="CW83" s="89">
        <f t="shared" si="155"/>
        <v>0</v>
      </c>
      <c r="CX83" s="89">
        <f t="shared" si="156"/>
        <v>0</v>
      </c>
      <c r="CY83" s="89">
        <f t="shared" si="157"/>
        <v>0</v>
      </c>
      <c r="CZ83" s="89" t="str">
        <f t="shared" si="158"/>
        <v/>
      </c>
      <c r="DA83" s="89">
        <f t="shared" si="158"/>
        <v>0</v>
      </c>
      <c r="DB83" s="94">
        <f t="shared" si="159"/>
        <v>0</v>
      </c>
      <c r="DC83" s="94">
        <f t="shared" si="160"/>
        <v>0</v>
      </c>
      <c r="DD83" s="90">
        <f t="shared" si="161"/>
        <v>0</v>
      </c>
      <c r="DE83" s="91">
        <f t="shared" si="162"/>
        <v>0</v>
      </c>
      <c r="DF83" s="89">
        <f t="shared" si="163"/>
        <v>0</v>
      </c>
      <c r="DG83" s="89">
        <f t="shared" si="164"/>
        <v>0</v>
      </c>
      <c r="DH83" s="89">
        <f t="shared" si="165"/>
        <v>0</v>
      </c>
      <c r="DI83" s="89">
        <f t="shared" si="166"/>
        <v>0</v>
      </c>
      <c r="DJ83" s="89">
        <f t="shared" si="167"/>
        <v>0</v>
      </c>
      <c r="DK83" s="89">
        <f t="shared" si="168"/>
        <v>0</v>
      </c>
      <c r="DL83" s="89" t="str">
        <f t="shared" si="169"/>
        <v/>
      </c>
      <c r="DM83" s="89">
        <f t="shared" si="169"/>
        <v>0</v>
      </c>
      <c r="DN83" s="94">
        <f t="shared" si="170"/>
        <v>0</v>
      </c>
      <c r="DO83" s="94">
        <f t="shared" si="171"/>
        <v>0</v>
      </c>
      <c r="DP83" s="90">
        <f t="shared" si="172"/>
        <v>0</v>
      </c>
      <c r="DQ83" s="91">
        <f t="shared" si="173"/>
        <v>0</v>
      </c>
      <c r="DR83" s="91">
        <f t="shared" si="174"/>
        <v>0</v>
      </c>
      <c r="DS83" s="91">
        <f t="shared" si="175"/>
        <v>0</v>
      </c>
      <c r="DT83" s="91">
        <f t="shared" si="176"/>
        <v>0</v>
      </c>
      <c r="DU83" s="89">
        <f t="shared" si="177"/>
        <v>0</v>
      </c>
      <c r="DV83" s="89">
        <f t="shared" si="178"/>
        <v>0</v>
      </c>
      <c r="DW83" s="89">
        <f t="shared" si="179"/>
        <v>0</v>
      </c>
      <c r="DX83" s="89" t="str">
        <f t="shared" si="180"/>
        <v/>
      </c>
      <c r="DY83" s="89">
        <f t="shared" si="180"/>
        <v>0</v>
      </c>
      <c r="DZ83" s="89">
        <f t="shared" si="181"/>
        <v>0</v>
      </c>
      <c r="EA83" s="94">
        <f t="shared" si="182"/>
        <v>0</v>
      </c>
      <c r="EB83" s="90">
        <f t="shared" si="183"/>
        <v>0</v>
      </c>
      <c r="EC83" s="337">
        <f t="shared" si="184"/>
        <v>0</v>
      </c>
      <c r="ED83" s="338">
        <f t="shared" si="185"/>
        <v>0</v>
      </c>
      <c r="EE83" s="338">
        <f t="shared" si="186"/>
        <v>0</v>
      </c>
      <c r="EF83" s="338">
        <f t="shared" si="187"/>
        <v>0</v>
      </c>
      <c r="EG83" s="89">
        <f t="shared" si="188"/>
        <v>0</v>
      </c>
      <c r="EH83" s="89">
        <f t="shared" si="189"/>
        <v>0</v>
      </c>
      <c r="EI83" s="338">
        <f t="shared" si="190"/>
        <v>0</v>
      </c>
      <c r="EJ83" s="338" t="str">
        <f t="shared" si="191"/>
        <v/>
      </c>
      <c r="EK83" s="338">
        <f t="shared" si="191"/>
        <v>0</v>
      </c>
      <c r="EL83" s="338">
        <f t="shared" si="192"/>
        <v>0</v>
      </c>
      <c r="EM83" s="94">
        <f t="shared" si="193"/>
        <v>0</v>
      </c>
      <c r="EN83" s="90">
        <f t="shared" si="194"/>
        <v>0</v>
      </c>
      <c r="EO83" s="91">
        <f t="shared" si="195"/>
        <v>0</v>
      </c>
      <c r="EP83" s="89">
        <f t="shared" si="196"/>
        <v>0</v>
      </c>
      <c r="EQ83" s="89">
        <f t="shared" si="197"/>
        <v>0</v>
      </c>
      <c r="ER83" s="89">
        <f t="shared" si="198"/>
        <v>0</v>
      </c>
      <c r="ES83" s="89">
        <f t="shared" si="199"/>
        <v>0</v>
      </c>
      <c r="ET83" s="89">
        <f t="shared" si="200"/>
        <v>0</v>
      </c>
      <c r="EU83" s="89">
        <f t="shared" si="201"/>
        <v>0</v>
      </c>
      <c r="EV83" s="89" t="str">
        <f t="shared" si="202"/>
        <v/>
      </c>
      <c r="EW83" s="89">
        <f t="shared" si="202"/>
        <v>0</v>
      </c>
      <c r="EX83" s="94">
        <f t="shared" si="203"/>
        <v>0</v>
      </c>
      <c r="EY83" s="94">
        <f t="shared" si="204"/>
        <v>0</v>
      </c>
      <c r="EZ83" s="90">
        <f t="shared" si="205"/>
        <v>0</v>
      </c>
      <c r="FA83" s="91">
        <f t="shared" si="119"/>
        <v>0</v>
      </c>
      <c r="FB83" s="89">
        <f t="shared" si="120"/>
        <v>0</v>
      </c>
      <c r="FC83" s="89">
        <f t="shared" si="121"/>
        <v>0</v>
      </c>
      <c r="FD83" s="89">
        <f t="shared" si="122"/>
        <v>0</v>
      </c>
      <c r="FE83" s="89">
        <f t="shared" si="123"/>
        <v>0</v>
      </c>
      <c r="FF83" s="89">
        <f t="shared" si="206"/>
        <v>0</v>
      </c>
      <c r="FG83" s="89">
        <f t="shared" si="124"/>
        <v>0</v>
      </c>
      <c r="FH83" s="89" t="str">
        <f t="shared" si="125"/>
        <v/>
      </c>
      <c r="FI83" s="89">
        <f t="shared" si="125"/>
        <v>0</v>
      </c>
      <c r="FJ83" s="94">
        <f t="shared" si="126"/>
        <v>0</v>
      </c>
      <c r="FK83" s="94">
        <f t="shared" si="127"/>
        <v>0</v>
      </c>
      <c r="FL83" s="90">
        <f t="shared" si="128"/>
        <v>0</v>
      </c>
      <c r="FM83" s="672"/>
    </row>
    <row r="84" spans="1:169" ht="22.5" customHeight="1">
      <c r="A84" s="13" t="str">
        <f t="shared" si="129"/>
        <v/>
      </c>
      <c r="B84" s="35">
        <v>76</v>
      </c>
      <c r="C84" s="334">
        <v>76</v>
      </c>
      <c r="D84" s="6" t="str">
        <f t="shared" si="118"/>
        <v/>
      </c>
      <c r="E84" s="79"/>
      <c r="F84" s="432" t="str">
        <f t="shared" si="207"/>
        <v/>
      </c>
      <c r="G84" s="78" t="str">
        <f>IF(E84="","",'Data Paste From Shala Darpan'!L77)</f>
        <v/>
      </c>
      <c r="H84" s="79" t="str">
        <f>IF(E84="","",'Data Paste From Shala Darpan'!F77)</f>
        <v/>
      </c>
      <c r="I84" s="79" t="str">
        <f>IF(E84="","",'Data Paste From Shala Darpan'!H77)</f>
        <v/>
      </c>
      <c r="J84" s="79" t="str">
        <f>IF(E84="","",'Data Paste From Shala Darpan'!I77)</f>
        <v/>
      </c>
      <c r="K84" s="452" t="str">
        <f>IF(E84="","",'Data Paste From Shala Darpan'!K77)</f>
        <v/>
      </c>
      <c r="L84" s="213" t="str">
        <f t="shared" si="130"/>
        <v/>
      </c>
      <c r="M84" s="174"/>
      <c r="N84" s="175" t="str">
        <f t="shared" si="131"/>
        <v/>
      </c>
      <c r="O84" s="219" t="str">
        <f t="shared" si="132"/>
        <v/>
      </c>
      <c r="P84" s="688"/>
      <c r="Q84" s="137"/>
      <c r="R84" s="138"/>
      <c r="S84" s="138"/>
      <c r="T84" s="139"/>
      <c r="U84" s="138"/>
      <c r="V84" s="439" t="str">
        <f t="shared" si="133"/>
        <v/>
      </c>
      <c r="W84" s="138"/>
      <c r="X84" s="138"/>
      <c r="Y84" s="193"/>
      <c r="Z84" s="194"/>
      <c r="AA84" s="194"/>
      <c r="AB84" s="195"/>
      <c r="AC84" s="194"/>
      <c r="AD84" s="442" t="str">
        <f t="shared" si="134"/>
        <v/>
      </c>
      <c r="AE84" s="194"/>
      <c r="AF84" s="194"/>
      <c r="AG84" s="241"/>
      <c r="AH84" s="242"/>
      <c r="AI84" s="242"/>
      <c r="AJ84" s="243"/>
      <c r="AK84" s="242"/>
      <c r="AL84" s="409" t="str">
        <f t="shared" si="135"/>
        <v/>
      </c>
      <c r="AM84" s="242"/>
      <c r="AN84" s="242"/>
      <c r="AO84" s="143"/>
      <c r="AP84" s="144"/>
      <c r="AQ84" s="144"/>
      <c r="AR84" s="145"/>
      <c r="AS84" s="144"/>
      <c r="AT84" s="412" t="str">
        <f t="shared" si="136"/>
        <v/>
      </c>
      <c r="AU84" s="144"/>
      <c r="AV84" s="144"/>
      <c r="AW84" s="256"/>
      <c r="AX84" s="257"/>
      <c r="AY84" s="257"/>
      <c r="AZ84" s="258"/>
      <c r="BA84" s="257"/>
      <c r="BB84" s="415" t="str">
        <f t="shared" si="137"/>
        <v/>
      </c>
      <c r="BC84" s="257"/>
      <c r="BD84" s="257"/>
      <c r="BE84" s="294"/>
      <c r="BF84" s="295"/>
      <c r="BG84" s="295"/>
      <c r="BH84" s="296"/>
      <c r="BI84" s="295"/>
      <c r="BJ84" s="418" t="str">
        <f t="shared" si="138"/>
        <v/>
      </c>
      <c r="BK84" s="295"/>
      <c r="BL84" s="295"/>
      <c r="BM84" s="256"/>
      <c r="BN84" s="257"/>
      <c r="BO84" s="257"/>
      <c r="BP84" s="258"/>
      <c r="BQ84" s="257"/>
      <c r="BR84" s="415" t="str">
        <f t="shared" si="139"/>
        <v/>
      </c>
      <c r="BS84" s="257"/>
      <c r="BT84" s="257"/>
      <c r="BU84" s="265">
        <v>0</v>
      </c>
      <c r="BV84" s="266">
        <v>0</v>
      </c>
      <c r="BW84" s="273">
        <v>0</v>
      </c>
      <c r="BX84" s="274">
        <v>0</v>
      </c>
      <c r="BY84" s="281">
        <v>0</v>
      </c>
      <c r="BZ84" s="282">
        <v>0</v>
      </c>
      <c r="CA84" s="202">
        <v>0</v>
      </c>
      <c r="CB84" s="203">
        <v>0</v>
      </c>
      <c r="CC84" s="203">
        <v>0</v>
      </c>
      <c r="CD84" s="150">
        <v>0</v>
      </c>
      <c r="CE84" s="151">
        <v>0</v>
      </c>
      <c r="CF84" s="300">
        <v>0</v>
      </c>
      <c r="CG84" s="91">
        <f t="shared" si="140"/>
        <v>0</v>
      </c>
      <c r="CH84" s="89">
        <f t="shared" si="141"/>
        <v>0</v>
      </c>
      <c r="CI84" s="89">
        <f t="shared" si="142"/>
        <v>0</v>
      </c>
      <c r="CJ84" s="89">
        <f t="shared" si="143"/>
        <v>0</v>
      </c>
      <c r="CK84" s="89">
        <f t="shared" si="144"/>
        <v>0</v>
      </c>
      <c r="CL84" s="89">
        <f t="shared" si="145"/>
        <v>0</v>
      </c>
      <c r="CM84" s="89">
        <f t="shared" si="146"/>
        <v>0</v>
      </c>
      <c r="CN84" s="89" t="str">
        <f t="shared" si="147"/>
        <v/>
      </c>
      <c r="CO84" s="89">
        <f t="shared" si="147"/>
        <v>0</v>
      </c>
      <c r="CP84" s="94">
        <f t="shared" si="148"/>
        <v>0</v>
      </c>
      <c r="CQ84" s="94">
        <f t="shared" si="149"/>
        <v>0</v>
      </c>
      <c r="CR84" s="90">
        <f t="shared" si="150"/>
        <v>0</v>
      </c>
      <c r="CS84" s="91">
        <f t="shared" si="151"/>
        <v>0</v>
      </c>
      <c r="CT84" s="89">
        <f t="shared" si="152"/>
        <v>0</v>
      </c>
      <c r="CU84" s="89">
        <f t="shared" si="153"/>
        <v>0</v>
      </c>
      <c r="CV84" s="89">
        <f t="shared" si="154"/>
        <v>0</v>
      </c>
      <c r="CW84" s="89">
        <f t="shared" si="155"/>
        <v>0</v>
      </c>
      <c r="CX84" s="89">
        <f t="shared" si="156"/>
        <v>0</v>
      </c>
      <c r="CY84" s="89">
        <f t="shared" si="157"/>
        <v>0</v>
      </c>
      <c r="CZ84" s="89" t="str">
        <f t="shared" si="158"/>
        <v/>
      </c>
      <c r="DA84" s="89">
        <f t="shared" si="158"/>
        <v>0</v>
      </c>
      <c r="DB84" s="94">
        <f t="shared" si="159"/>
        <v>0</v>
      </c>
      <c r="DC84" s="94">
        <f t="shared" si="160"/>
        <v>0</v>
      </c>
      <c r="DD84" s="90">
        <f t="shared" si="161"/>
        <v>0</v>
      </c>
      <c r="DE84" s="91">
        <f t="shared" si="162"/>
        <v>0</v>
      </c>
      <c r="DF84" s="89">
        <f t="shared" si="163"/>
        <v>0</v>
      </c>
      <c r="DG84" s="89">
        <f t="shared" si="164"/>
        <v>0</v>
      </c>
      <c r="DH84" s="89">
        <f t="shared" si="165"/>
        <v>0</v>
      </c>
      <c r="DI84" s="89">
        <f t="shared" si="166"/>
        <v>0</v>
      </c>
      <c r="DJ84" s="89">
        <f t="shared" si="167"/>
        <v>0</v>
      </c>
      <c r="DK84" s="89">
        <f t="shared" si="168"/>
        <v>0</v>
      </c>
      <c r="DL84" s="89" t="str">
        <f t="shared" si="169"/>
        <v/>
      </c>
      <c r="DM84" s="89">
        <f t="shared" si="169"/>
        <v>0</v>
      </c>
      <c r="DN84" s="94">
        <f t="shared" si="170"/>
        <v>0</v>
      </c>
      <c r="DO84" s="94">
        <f t="shared" si="171"/>
        <v>0</v>
      </c>
      <c r="DP84" s="90">
        <f t="shared" si="172"/>
        <v>0</v>
      </c>
      <c r="DQ84" s="91">
        <f t="shared" si="173"/>
        <v>0</v>
      </c>
      <c r="DR84" s="91">
        <f t="shared" si="174"/>
        <v>0</v>
      </c>
      <c r="DS84" s="91">
        <f t="shared" si="175"/>
        <v>0</v>
      </c>
      <c r="DT84" s="91">
        <f t="shared" si="176"/>
        <v>0</v>
      </c>
      <c r="DU84" s="89">
        <f t="shared" si="177"/>
        <v>0</v>
      </c>
      <c r="DV84" s="89">
        <f t="shared" si="178"/>
        <v>0</v>
      </c>
      <c r="DW84" s="89">
        <f t="shared" si="179"/>
        <v>0</v>
      </c>
      <c r="DX84" s="89" t="str">
        <f t="shared" si="180"/>
        <v/>
      </c>
      <c r="DY84" s="89">
        <f t="shared" si="180"/>
        <v>0</v>
      </c>
      <c r="DZ84" s="89">
        <f t="shared" si="181"/>
        <v>0</v>
      </c>
      <c r="EA84" s="94">
        <f t="shared" si="182"/>
        <v>0</v>
      </c>
      <c r="EB84" s="90">
        <f t="shared" si="183"/>
        <v>0</v>
      </c>
      <c r="EC84" s="337">
        <f t="shared" si="184"/>
        <v>0</v>
      </c>
      <c r="ED84" s="338">
        <f t="shared" si="185"/>
        <v>0</v>
      </c>
      <c r="EE84" s="338">
        <f t="shared" si="186"/>
        <v>0</v>
      </c>
      <c r="EF84" s="338">
        <f t="shared" si="187"/>
        <v>0</v>
      </c>
      <c r="EG84" s="89">
        <f t="shared" si="188"/>
        <v>0</v>
      </c>
      <c r="EH84" s="89">
        <f t="shared" si="189"/>
        <v>0</v>
      </c>
      <c r="EI84" s="338">
        <f t="shared" si="190"/>
        <v>0</v>
      </c>
      <c r="EJ84" s="338" t="str">
        <f t="shared" si="191"/>
        <v/>
      </c>
      <c r="EK84" s="338">
        <f t="shared" si="191"/>
        <v>0</v>
      </c>
      <c r="EL84" s="338">
        <f t="shared" si="192"/>
        <v>0</v>
      </c>
      <c r="EM84" s="94">
        <f t="shared" si="193"/>
        <v>0</v>
      </c>
      <c r="EN84" s="90">
        <f t="shared" si="194"/>
        <v>0</v>
      </c>
      <c r="EO84" s="91">
        <f t="shared" si="195"/>
        <v>0</v>
      </c>
      <c r="EP84" s="89">
        <f t="shared" si="196"/>
        <v>0</v>
      </c>
      <c r="EQ84" s="89">
        <f t="shared" si="197"/>
        <v>0</v>
      </c>
      <c r="ER84" s="89">
        <f t="shared" si="198"/>
        <v>0</v>
      </c>
      <c r="ES84" s="89">
        <f t="shared" si="199"/>
        <v>0</v>
      </c>
      <c r="ET84" s="89">
        <f t="shared" si="200"/>
        <v>0</v>
      </c>
      <c r="EU84" s="89">
        <f t="shared" si="201"/>
        <v>0</v>
      </c>
      <c r="EV84" s="89" t="str">
        <f t="shared" si="202"/>
        <v/>
      </c>
      <c r="EW84" s="89">
        <f t="shared" si="202"/>
        <v>0</v>
      </c>
      <c r="EX84" s="94">
        <f t="shared" si="203"/>
        <v>0</v>
      </c>
      <c r="EY84" s="94">
        <f t="shared" si="204"/>
        <v>0</v>
      </c>
      <c r="EZ84" s="90">
        <f t="shared" si="205"/>
        <v>0</v>
      </c>
      <c r="FA84" s="91">
        <f t="shared" si="119"/>
        <v>0</v>
      </c>
      <c r="FB84" s="89">
        <f t="shared" si="120"/>
        <v>0</v>
      </c>
      <c r="FC84" s="89">
        <f t="shared" si="121"/>
        <v>0</v>
      </c>
      <c r="FD84" s="89">
        <f t="shared" si="122"/>
        <v>0</v>
      </c>
      <c r="FE84" s="89">
        <f t="shared" si="123"/>
        <v>0</v>
      </c>
      <c r="FF84" s="89">
        <f t="shared" si="206"/>
        <v>0</v>
      </c>
      <c r="FG84" s="89">
        <f t="shared" si="124"/>
        <v>0</v>
      </c>
      <c r="FH84" s="89" t="str">
        <f t="shared" si="125"/>
        <v/>
      </c>
      <c r="FI84" s="89">
        <f t="shared" si="125"/>
        <v>0</v>
      </c>
      <c r="FJ84" s="94">
        <f t="shared" si="126"/>
        <v>0</v>
      </c>
      <c r="FK84" s="94">
        <f t="shared" si="127"/>
        <v>0</v>
      </c>
      <c r="FL84" s="90">
        <f t="shared" si="128"/>
        <v>0</v>
      </c>
      <c r="FM84" s="672"/>
    </row>
    <row r="85" spans="1:169" ht="22.5" customHeight="1">
      <c r="A85" s="13" t="str">
        <f t="shared" si="129"/>
        <v/>
      </c>
      <c r="B85" s="35">
        <v>77</v>
      </c>
      <c r="C85" s="333">
        <v>77</v>
      </c>
      <c r="D85" s="6" t="str">
        <f t="shared" si="118"/>
        <v/>
      </c>
      <c r="E85" s="79"/>
      <c r="F85" s="432" t="str">
        <f t="shared" si="207"/>
        <v/>
      </c>
      <c r="G85" s="78" t="str">
        <f>IF(E85="","",'Data Paste From Shala Darpan'!L78)</f>
        <v/>
      </c>
      <c r="H85" s="79" t="str">
        <f>IF(E85="","",'Data Paste From Shala Darpan'!F78)</f>
        <v/>
      </c>
      <c r="I85" s="79" t="str">
        <f>IF(E85="","",'Data Paste From Shala Darpan'!H78)</f>
        <v/>
      </c>
      <c r="J85" s="79" t="str">
        <f>IF(E85="","",'Data Paste From Shala Darpan'!I78)</f>
        <v/>
      </c>
      <c r="K85" s="452" t="str">
        <f>IF(E85="","",'Data Paste From Shala Darpan'!K78)</f>
        <v/>
      </c>
      <c r="L85" s="213" t="str">
        <f t="shared" si="130"/>
        <v/>
      </c>
      <c r="M85" s="174"/>
      <c r="N85" s="175" t="str">
        <f t="shared" si="131"/>
        <v/>
      </c>
      <c r="O85" s="219" t="str">
        <f t="shared" si="132"/>
        <v/>
      </c>
      <c r="P85" s="688"/>
      <c r="Q85" s="137"/>
      <c r="R85" s="138"/>
      <c r="S85" s="138"/>
      <c r="T85" s="139"/>
      <c r="U85" s="138"/>
      <c r="V85" s="439" t="str">
        <f t="shared" si="133"/>
        <v/>
      </c>
      <c r="W85" s="138"/>
      <c r="X85" s="138"/>
      <c r="Y85" s="193"/>
      <c r="Z85" s="194"/>
      <c r="AA85" s="194"/>
      <c r="AB85" s="195"/>
      <c r="AC85" s="194"/>
      <c r="AD85" s="442" t="str">
        <f t="shared" si="134"/>
        <v/>
      </c>
      <c r="AE85" s="194"/>
      <c r="AF85" s="194"/>
      <c r="AG85" s="241"/>
      <c r="AH85" s="242"/>
      <c r="AI85" s="242"/>
      <c r="AJ85" s="243"/>
      <c r="AK85" s="242"/>
      <c r="AL85" s="409" t="str">
        <f t="shared" si="135"/>
        <v/>
      </c>
      <c r="AM85" s="242"/>
      <c r="AN85" s="242"/>
      <c r="AO85" s="143"/>
      <c r="AP85" s="144"/>
      <c r="AQ85" s="144"/>
      <c r="AR85" s="145"/>
      <c r="AS85" s="144"/>
      <c r="AT85" s="412" t="str">
        <f t="shared" si="136"/>
        <v/>
      </c>
      <c r="AU85" s="144"/>
      <c r="AV85" s="144"/>
      <c r="AW85" s="256"/>
      <c r="AX85" s="257"/>
      <c r="AY85" s="257"/>
      <c r="AZ85" s="258"/>
      <c r="BA85" s="257"/>
      <c r="BB85" s="415" t="str">
        <f t="shared" si="137"/>
        <v/>
      </c>
      <c r="BC85" s="257"/>
      <c r="BD85" s="257"/>
      <c r="BE85" s="294"/>
      <c r="BF85" s="295"/>
      <c r="BG85" s="295"/>
      <c r="BH85" s="296"/>
      <c r="BI85" s="295"/>
      <c r="BJ85" s="418" t="str">
        <f t="shared" si="138"/>
        <v/>
      </c>
      <c r="BK85" s="295"/>
      <c r="BL85" s="295"/>
      <c r="BM85" s="256"/>
      <c r="BN85" s="257"/>
      <c r="BO85" s="257"/>
      <c r="BP85" s="258"/>
      <c r="BQ85" s="257"/>
      <c r="BR85" s="415" t="str">
        <f t="shared" si="139"/>
        <v/>
      </c>
      <c r="BS85" s="257"/>
      <c r="BT85" s="257"/>
      <c r="BU85" s="265">
        <v>0</v>
      </c>
      <c r="BV85" s="266">
        <v>0</v>
      </c>
      <c r="BW85" s="273">
        <v>0</v>
      </c>
      <c r="BX85" s="274">
        <v>0</v>
      </c>
      <c r="BY85" s="281">
        <v>0</v>
      </c>
      <c r="BZ85" s="282">
        <v>0</v>
      </c>
      <c r="CA85" s="202">
        <v>0</v>
      </c>
      <c r="CB85" s="203">
        <v>0</v>
      </c>
      <c r="CC85" s="203">
        <v>0</v>
      </c>
      <c r="CD85" s="150">
        <v>0</v>
      </c>
      <c r="CE85" s="151">
        <v>0</v>
      </c>
      <c r="CF85" s="300">
        <v>0</v>
      </c>
      <c r="CG85" s="91">
        <f t="shared" si="140"/>
        <v>0</v>
      </c>
      <c r="CH85" s="89">
        <f t="shared" si="141"/>
        <v>0</v>
      </c>
      <c r="CI85" s="89">
        <f t="shared" si="142"/>
        <v>0</v>
      </c>
      <c r="CJ85" s="89">
        <f t="shared" si="143"/>
        <v>0</v>
      </c>
      <c r="CK85" s="89">
        <f t="shared" si="144"/>
        <v>0</v>
      </c>
      <c r="CL85" s="89">
        <f t="shared" si="145"/>
        <v>0</v>
      </c>
      <c r="CM85" s="89">
        <f t="shared" si="146"/>
        <v>0</v>
      </c>
      <c r="CN85" s="89" t="str">
        <f t="shared" si="147"/>
        <v/>
      </c>
      <c r="CO85" s="89">
        <f t="shared" si="147"/>
        <v>0</v>
      </c>
      <c r="CP85" s="94">
        <f t="shared" si="148"/>
        <v>0</v>
      </c>
      <c r="CQ85" s="94">
        <f t="shared" si="149"/>
        <v>0</v>
      </c>
      <c r="CR85" s="90">
        <f t="shared" si="150"/>
        <v>0</v>
      </c>
      <c r="CS85" s="91">
        <f t="shared" si="151"/>
        <v>0</v>
      </c>
      <c r="CT85" s="89">
        <f t="shared" si="152"/>
        <v>0</v>
      </c>
      <c r="CU85" s="89">
        <f t="shared" si="153"/>
        <v>0</v>
      </c>
      <c r="CV85" s="89">
        <f t="shared" si="154"/>
        <v>0</v>
      </c>
      <c r="CW85" s="89">
        <f t="shared" si="155"/>
        <v>0</v>
      </c>
      <c r="CX85" s="89">
        <f t="shared" si="156"/>
        <v>0</v>
      </c>
      <c r="CY85" s="89">
        <f t="shared" si="157"/>
        <v>0</v>
      </c>
      <c r="CZ85" s="89" t="str">
        <f t="shared" si="158"/>
        <v/>
      </c>
      <c r="DA85" s="89">
        <f t="shared" si="158"/>
        <v>0</v>
      </c>
      <c r="DB85" s="94">
        <f t="shared" si="159"/>
        <v>0</v>
      </c>
      <c r="DC85" s="94">
        <f t="shared" si="160"/>
        <v>0</v>
      </c>
      <c r="DD85" s="90">
        <f t="shared" si="161"/>
        <v>0</v>
      </c>
      <c r="DE85" s="91">
        <f t="shared" si="162"/>
        <v>0</v>
      </c>
      <c r="DF85" s="89">
        <f t="shared" si="163"/>
        <v>0</v>
      </c>
      <c r="DG85" s="89">
        <f t="shared" si="164"/>
        <v>0</v>
      </c>
      <c r="DH85" s="89">
        <f t="shared" si="165"/>
        <v>0</v>
      </c>
      <c r="DI85" s="89">
        <f t="shared" si="166"/>
        <v>0</v>
      </c>
      <c r="DJ85" s="89">
        <f t="shared" si="167"/>
        <v>0</v>
      </c>
      <c r="DK85" s="89">
        <f t="shared" si="168"/>
        <v>0</v>
      </c>
      <c r="DL85" s="89" t="str">
        <f t="shared" si="169"/>
        <v/>
      </c>
      <c r="DM85" s="89">
        <f t="shared" si="169"/>
        <v>0</v>
      </c>
      <c r="DN85" s="94">
        <f t="shared" si="170"/>
        <v>0</v>
      </c>
      <c r="DO85" s="94">
        <f t="shared" si="171"/>
        <v>0</v>
      </c>
      <c r="DP85" s="90">
        <f t="shared" si="172"/>
        <v>0</v>
      </c>
      <c r="DQ85" s="91">
        <f t="shared" si="173"/>
        <v>0</v>
      </c>
      <c r="DR85" s="91">
        <f t="shared" si="174"/>
        <v>0</v>
      </c>
      <c r="DS85" s="91">
        <f t="shared" si="175"/>
        <v>0</v>
      </c>
      <c r="DT85" s="91">
        <f t="shared" si="176"/>
        <v>0</v>
      </c>
      <c r="DU85" s="89">
        <f t="shared" si="177"/>
        <v>0</v>
      </c>
      <c r="DV85" s="89">
        <f t="shared" si="178"/>
        <v>0</v>
      </c>
      <c r="DW85" s="89">
        <f t="shared" si="179"/>
        <v>0</v>
      </c>
      <c r="DX85" s="89" t="str">
        <f t="shared" si="180"/>
        <v/>
      </c>
      <c r="DY85" s="89">
        <f t="shared" si="180"/>
        <v>0</v>
      </c>
      <c r="DZ85" s="89">
        <f t="shared" si="181"/>
        <v>0</v>
      </c>
      <c r="EA85" s="94">
        <f t="shared" si="182"/>
        <v>0</v>
      </c>
      <c r="EB85" s="90">
        <f t="shared" si="183"/>
        <v>0</v>
      </c>
      <c r="EC85" s="337">
        <f t="shared" si="184"/>
        <v>0</v>
      </c>
      <c r="ED85" s="338">
        <f t="shared" si="185"/>
        <v>0</v>
      </c>
      <c r="EE85" s="338">
        <f t="shared" si="186"/>
        <v>0</v>
      </c>
      <c r="EF85" s="338">
        <f t="shared" si="187"/>
        <v>0</v>
      </c>
      <c r="EG85" s="89">
        <f t="shared" si="188"/>
        <v>0</v>
      </c>
      <c r="EH85" s="89">
        <f t="shared" si="189"/>
        <v>0</v>
      </c>
      <c r="EI85" s="338">
        <f t="shared" si="190"/>
        <v>0</v>
      </c>
      <c r="EJ85" s="338" t="str">
        <f t="shared" si="191"/>
        <v/>
      </c>
      <c r="EK85" s="338">
        <f t="shared" si="191"/>
        <v>0</v>
      </c>
      <c r="EL85" s="338">
        <f t="shared" si="192"/>
        <v>0</v>
      </c>
      <c r="EM85" s="94">
        <f t="shared" si="193"/>
        <v>0</v>
      </c>
      <c r="EN85" s="90">
        <f t="shared" si="194"/>
        <v>0</v>
      </c>
      <c r="EO85" s="91">
        <f t="shared" si="195"/>
        <v>0</v>
      </c>
      <c r="EP85" s="89">
        <f t="shared" si="196"/>
        <v>0</v>
      </c>
      <c r="EQ85" s="89">
        <f t="shared" si="197"/>
        <v>0</v>
      </c>
      <c r="ER85" s="89">
        <f t="shared" si="198"/>
        <v>0</v>
      </c>
      <c r="ES85" s="89">
        <f t="shared" si="199"/>
        <v>0</v>
      </c>
      <c r="ET85" s="89">
        <f t="shared" si="200"/>
        <v>0</v>
      </c>
      <c r="EU85" s="89">
        <f t="shared" si="201"/>
        <v>0</v>
      </c>
      <c r="EV85" s="89" t="str">
        <f t="shared" si="202"/>
        <v/>
      </c>
      <c r="EW85" s="89">
        <f t="shared" si="202"/>
        <v>0</v>
      </c>
      <c r="EX85" s="94">
        <f t="shared" si="203"/>
        <v>0</v>
      </c>
      <c r="EY85" s="94">
        <f t="shared" si="204"/>
        <v>0</v>
      </c>
      <c r="EZ85" s="90">
        <f t="shared" si="205"/>
        <v>0</v>
      </c>
      <c r="FA85" s="91">
        <f t="shared" si="119"/>
        <v>0</v>
      </c>
      <c r="FB85" s="89">
        <f t="shared" si="120"/>
        <v>0</v>
      </c>
      <c r="FC85" s="89">
        <f t="shared" si="121"/>
        <v>0</v>
      </c>
      <c r="FD85" s="89">
        <f t="shared" si="122"/>
        <v>0</v>
      </c>
      <c r="FE85" s="89">
        <f t="shared" si="123"/>
        <v>0</v>
      </c>
      <c r="FF85" s="89">
        <f t="shared" si="206"/>
        <v>0</v>
      </c>
      <c r="FG85" s="89">
        <f t="shared" si="124"/>
        <v>0</v>
      </c>
      <c r="FH85" s="89" t="str">
        <f t="shared" si="125"/>
        <v/>
      </c>
      <c r="FI85" s="89">
        <f t="shared" si="125"/>
        <v>0</v>
      </c>
      <c r="FJ85" s="94">
        <f t="shared" si="126"/>
        <v>0</v>
      </c>
      <c r="FK85" s="94">
        <f t="shared" si="127"/>
        <v>0</v>
      </c>
      <c r="FL85" s="90">
        <f t="shared" si="128"/>
        <v>0</v>
      </c>
      <c r="FM85" s="672"/>
    </row>
    <row r="86" spans="1:169" ht="22.5" customHeight="1">
      <c r="A86" s="13" t="str">
        <f t="shared" si="129"/>
        <v/>
      </c>
      <c r="B86" s="35">
        <v>78</v>
      </c>
      <c r="C86" s="334">
        <v>78</v>
      </c>
      <c r="D86" s="6" t="str">
        <f t="shared" si="118"/>
        <v/>
      </c>
      <c r="E86" s="79"/>
      <c r="F86" s="432" t="str">
        <f t="shared" si="207"/>
        <v/>
      </c>
      <c r="G86" s="78" t="str">
        <f>IF(E86="","",'Data Paste From Shala Darpan'!L79)</f>
        <v/>
      </c>
      <c r="H86" s="79" t="str">
        <f>IF(E86="","",'Data Paste From Shala Darpan'!F79)</f>
        <v/>
      </c>
      <c r="I86" s="79" t="str">
        <f>IF(E86="","",'Data Paste From Shala Darpan'!H79)</f>
        <v/>
      </c>
      <c r="J86" s="79" t="str">
        <f>IF(E86="","",'Data Paste From Shala Darpan'!I79)</f>
        <v/>
      </c>
      <c r="K86" s="452" t="str">
        <f>IF(E86="","",'Data Paste From Shala Darpan'!K79)</f>
        <v/>
      </c>
      <c r="L86" s="213" t="str">
        <f t="shared" si="130"/>
        <v/>
      </c>
      <c r="M86" s="174"/>
      <c r="N86" s="175" t="str">
        <f t="shared" si="131"/>
        <v/>
      </c>
      <c r="O86" s="219" t="str">
        <f t="shared" si="132"/>
        <v/>
      </c>
      <c r="P86" s="688"/>
      <c r="Q86" s="137"/>
      <c r="R86" s="138"/>
      <c r="S86" s="138"/>
      <c r="T86" s="139"/>
      <c r="U86" s="138"/>
      <c r="V86" s="439" t="str">
        <f t="shared" si="133"/>
        <v/>
      </c>
      <c r="W86" s="138"/>
      <c r="X86" s="138"/>
      <c r="Y86" s="193"/>
      <c r="Z86" s="194"/>
      <c r="AA86" s="194"/>
      <c r="AB86" s="195"/>
      <c r="AC86" s="194"/>
      <c r="AD86" s="442" t="str">
        <f t="shared" si="134"/>
        <v/>
      </c>
      <c r="AE86" s="194"/>
      <c r="AF86" s="194"/>
      <c r="AG86" s="241"/>
      <c r="AH86" s="242"/>
      <c r="AI86" s="242"/>
      <c r="AJ86" s="243"/>
      <c r="AK86" s="242"/>
      <c r="AL86" s="409" t="str">
        <f t="shared" si="135"/>
        <v/>
      </c>
      <c r="AM86" s="242"/>
      <c r="AN86" s="242"/>
      <c r="AO86" s="143"/>
      <c r="AP86" s="144"/>
      <c r="AQ86" s="144"/>
      <c r="AR86" s="145"/>
      <c r="AS86" s="144"/>
      <c r="AT86" s="412" t="str">
        <f t="shared" si="136"/>
        <v/>
      </c>
      <c r="AU86" s="144"/>
      <c r="AV86" s="144"/>
      <c r="AW86" s="256"/>
      <c r="AX86" s="257"/>
      <c r="AY86" s="257"/>
      <c r="AZ86" s="258"/>
      <c r="BA86" s="257"/>
      <c r="BB86" s="415" t="str">
        <f t="shared" si="137"/>
        <v/>
      </c>
      <c r="BC86" s="257"/>
      <c r="BD86" s="257"/>
      <c r="BE86" s="294"/>
      <c r="BF86" s="295"/>
      <c r="BG86" s="295"/>
      <c r="BH86" s="296"/>
      <c r="BI86" s="295"/>
      <c r="BJ86" s="418" t="str">
        <f t="shared" si="138"/>
        <v/>
      </c>
      <c r="BK86" s="295"/>
      <c r="BL86" s="295"/>
      <c r="BM86" s="256"/>
      <c r="BN86" s="257"/>
      <c r="BO86" s="257"/>
      <c r="BP86" s="258"/>
      <c r="BQ86" s="257"/>
      <c r="BR86" s="415" t="str">
        <f t="shared" si="139"/>
        <v/>
      </c>
      <c r="BS86" s="257"/>
      <c r="BT86" s="257"/>
      <c r="BU86" s="265">
        <v>0</v>
      </c>
      <c r="BV86" s="266">
        <v>0</v>
      </c>
      <c r="BW86" s="273">
        <v>0</v>
      </c>
      <c r="BX86" s="274">
        <v>0</v>
      </c>
      <c r="BY86" s="281">
        <v>0</v>
      </c>
      <c r="BZ86" s="282">
        <v>0</v>
      </c>
      <c r="CA86" s="202">
        <v>0</v>
      </c>
      <c r="CB86" s="203">
        <v>0</v>
      </c>
      <c r="CC86" s="203">
        <v>0</v>
      </c>
      <c r="CD86" s="150">
        <v>0</v>
      </c>
      <c r="CE86" s="151">
        <v>0</v>
      </c>
      <c r="CF86" s="300">
        <v>0</v>
      </c>
      <c r="CG86" s="91">
        <f t="shared" si="140"/>
        <v>0</v>
      </c>
      <c r="CH86" s="89">
        <f t="shared" si="141"/>
        <v>0</v>
      </c>
      <c r="CI86" s="89">
        <f t="shared" si="142"/>
        <v>0</v>
      </c>
      <c r="CJ86" s="89">
        <f t="shared" si="143"/>
        <v>0</v>
      </c>
      <c r="CK86" s="89">
        <f t="shared" si="144"/>
        <v>0</v>
      </c>
      <c r="CL86" s="89">
        <f t="shared" si="145"/>
        <v>0</v>
      </c>
      <c r="CM86" s="89">
        <f t="shared" si="146"/>
        <v>0</v>
      </c>
      <c r="CN86" s="89" t="str">
        <f t="shared" si="147"/>
        <v/>
      </c>
      <c r="CO86" s="89">
        <f t="shared" si="147"/>
        <v>0</v>
      </c>
      <c r="CP86" s="94">
        <f t="shared" si="148"/>
        <v>0</v>
      </c>
      <c r="CQ86" s="94">
        <f t="shared" si="149"/>
        <v>0</v>
      </c>
      <c r="CR86" s="90">
        <f t="shared" si="150"/>
        <v>0</v>
      </c>
      <c r="CS86" s="91">
        <f t="shared" si="151"/>
        <v>0</v>
      </c>
      <c r="CT86" s="89">
        <f t="shared" si="152"/>
        <v>0</v>
      </c>
      <c r="CU86" s="89">
        <f t="shared" si="153"/>
        <v>0</v>
      </c>
      <c r="CV86" s="89">
        <f t="shared" si="154"/>
        <v>0</v>
      </c>
      <c r="CW86" s="89">
        <f t="shared" si="155"/>
        <v>0</v>
      </c>
      <c r="CX86" s="89">
        <f t="shared" si="156"/>
        <v>0</v>
      </c>
      <c r="CY86" s="89">
        <f t="shared" si="157"/>
        <v>0</v>
      </c>
      <c r="CZ86" s="89" t="str">
        <f t="shared" si="158"/>
        <v/>
      </c>
      <c r="DA86" s="89">
        <f t="shared" si="158"/>
        <v>0</v>
      </c>
      <c r="DB86" s="94">
        <f t="shared" si="159"/>
        <v>0</v>
      </c>
      <c r="DC86" s="94">
        <f t="shared" si="160"/>
        <v>0</v>
      </c>
      <c r="DD86" s="90">
        <f t="shared" si="161"/>
        <v>0</v>
      </c>
      <c r="DE86" s="91">
        <f t="shared" si="162"/>
        <v>0</v>
      </c>
      <c r="DF86" s="89">
        <f t="shared" si="163"/>
        <v>0</v>
      </c>
      <c r="DG86" s="89">
        <f t="shared" si="164"/>
        <v>0</v>
      </c>
      <c r="DH86" s="89">
        <f t="shared" si="165"/>
        <v>0</v>
      </c>
      <c r="DI86" s="89">
        <f t="shared" si="166"/>
        <v>0</v>
      </c>
      <c r="DJ86" s="89">
        <f t="shared" si="167"/>
        <v>0</v>
      </c>
      <c r="DK86" s="89">
        <f t="shared" si="168"/>
        <v>0</v>
      </c>
      <c r="DL86" s="89" t="str">
        <f t="shared" si="169"/>
        <v/>
      </c>
      <c r="DM86" s="89">
        <f t="shared" si="169"/>
        <v>0</v>
      </c>
      <c r="DN86" s="94">
        <f t="shared" si="170"/>
        <v>0</v>
      </c>
      <c r="DO86" s="94">
        <f t="shared" si="171"/>
        <v>0</v>
      </c>
      <c r="DP86" s="90">
        <f t="shared" si="172"/>
        <v>0</v>
      </c>
      <c r="DQ86" s="91">
        <f t="shared" si="173"/>
        <v>0</v>
      </c>
      <c r="DR86" s="91">
        <f t="shared" si="174"/>
        <v>0</v>
      </c>
      <c r="DS86" s="91">
        <f t="shared" si="175"/>
        <v>0</v>
      </c>
      <c r="DT86" s="91">
        <f t="shared" si="176"/>
        <v>0</v>
      </c>
      <c r="DU86" s="89">
        <f t="shared" si="177"/>
        <v>0</v>
      </c>
      <c r="DV86" s="89">
        <f t="shared" si="178"/>
        <v>0</v>
      </c>
      <c r="DW86" s="89">
        <f t="shared" si="179"/>
        <v>0</v>
      </c>
      <c r="DX86" s="89" t="str">
        <f t="shared" si="180"/>
        <v/>
      </c>
      <c r="DY86" s="89">
        <f t="shared" si="180"/>
        <v>0</v>
      </c>
      <c r="DZ86" s="89">
        <f t="shared" si="181"/>
        <v>0</v>
      </c>
      <c r="EA86" s="94">
        <f t="shared" si="182"/>
        <v>0</v>
      </c>
      <c r="EB86" s="90">
        <f t="shared" si="183"/>
        <v>0</v>
      </c>
      <c r="EC86" s="337">
        <f t="shared" si="184"/>
        <v>0</v>
      </c>
      <c r="ED86" s="338">
        <f t="shared" si="185"/>
        <v>0</v>
      </c>
      <c r="EE86" s="338">
        <f t="shared" si="186"/>
        <v>0</v>
      </c>
      <c r="EF86" s="338">
        <f t="shared" si="187"/>
        <v>0</v>
      </c>
      <c r="EG86" s="89">
        <f t="shared" si="188"/>
        <v>0</v>
      </c>
      <c r="EH86" s="89">
        <f t="shared" si="189"/>
        <v>0</v>
      </c>
      <c r="EI86" s="338">
        <f t="shared" si="190"/>
        <v>0</v>
      </c>
      <c r="EJ86" s="338" t="str">
        <f t="shared" si="191"/>
        <v/>
      </c>
      <c r="EK86" s="338">
        <f t="shared" si="191"/>
        <v>0</v>
      </c>
      <c r="EL86" s="338">
        <f t="shared" si="192"/>
        <v>0</v>
      </c>
      <c r="EM86" s="94">
        <f t="shared" si="193"/>
        <v>0</v>
      </c>
      <c r="EN86" s="90">
        <f t="shared" si="194"/>
        <v>0</v>
      </c>
      <c r="EO86" s="91">
        <f t="shared" si="195"/>
        <v>0</v>
      </c>
      <c r="EP86" s="89">
        <f t="shared" si="196"/>
        <v>0</v>
      </c>
      <c r="EQ86" s="89">
        <f t="shared" si="197"/>
        <v>0</v>
      </c>
      <c r="ER86" s="89">
        <f t="shared" si="198"/>
        <v>0</v>
      </c>
      <c r="ES86" s="89">
        <f t="shared" si="199"/>
        <v>0</v>
      </c>
      <c r="ET86" s="89">
        <f t="shared" si="200"/>
        <v>0</v>
      </c>
      <c r="EU86" s="89">
        <f t="shared" si="201"/>
        <v>0</v>
      </c>
      <c r="EV86" s="89" t="str">
        <f t="shared" si="202"/>
        <v/>
      </c>
      <c r="EW86" s="89">
        <f t="shared" si="202"/>
        <v>0</v>
      </c>
      <c r="EX86" s="94">
        <f t="shared" si="203"/>
        <v>0</v>
      </c>
      <c r="EY86" s="94">
        <f t="shared" si="204"/>
        <v>0</v>
      </c>
      <c r="EZ86" s="90">
        <f t="shared" si="205"/>
        <v>0</v>
      </c>
      <c r="FA86" s="91">
        <f t="shared" si="119"/>
        <v>0</v>
      </c>
      <c r="FB86" s="89">
        <f t="shared" si="120"/>
        <v>0</v>
      </c>
      <c r="FC86" s="89">
        <f t="shared" si="121"/>
        <v>0</v>
      </c>
      <c r="FD86" s="89">
        <f t="shared" si="122"/>
        <v>0</v>
      </c>
      <c r="FE86" s="89">
        <f t="shared" si="123"/>
        <v>0</v>
      </c>
      <c r="FF86" s="89">
        <f t="shared" si="206"/>
        <v>0</v>
      </c>
      <c r="FG86" s="89">
        <f t="shared" si="124"/>
        <v>0</v>
      </c>
      <c r="FH86" s="89" t="str">
        <f t="shared" si="125"/>
        <v/>
      </c>
      <c r="FI86" s="89">
        <f t="shared" si="125"/>
        <v>0</v>
      </c>
      <c r="FJ86" s="94">
        <f t="shared" si="126"/>
        <v>0</v>
      </c>
      <c r="FK86" s="94">
        <f t="shared" si="127"/>
        <v>0</v>
      </c>
      <c r="FL86" s="90">
        <f t="shared" si="128"/>
        <v>0</v>
      </c>
      <c r="FM86" s="672"/>
    </row>
    <row r="87" spans="1:169" ht="22.5" customHeight="1">
      <c r="A87" s="13" t="str">
        <f t="shared" si="129"/>
        <v/>
      </c>
      <c r="B87" s="35">
        <v>79</v>
      </c>
      <c r="C87" s="333">
        <v>79</v>
      </c>
      <c r="D87" s="6" t="str">
        <f t="shared" si="118"/>
        <v/>
      </c>
      <c r="E87" s="79"/>
      <c r="F87" s="432" t="str">
        <f t="shared" si="207"/>
        <v/>
      </c>
      <c r="G87" s="78" t="str">
        <f>IF(E87="","",'Data Paste From Shala Darpan'!L80)</f>
        <v/>
      </c>
      <c r="H87" s="79" t="str">
        <f>IF(E87="","",'Data Paste From Shala Darpan'!F80)</f>
        <v/>
      </c>
      <c r="I87" s="79" t="str">
        <f>IF(E87="","",'Data Paste From Shala Darpan'!H80)</f>
        <v/>
      </c>
      <c r="J87" s="79" t="str">
        <f>IF(E87="","",'Data Paste From Shala Darpan'!I80)</f>
        <v/>
      </c>
      <c r="K87" s="452" t="str">
        <f>IF(E87="","",'Data Paste From Shala Darpan'!K80)</f>
        <v/>
      </c>
      <c r="L87" s="213" t="str">
        <f t="shared" si="130"/>
        <v/>
      </c>
      <c r="M87" s="174"/>
      <c r="N87" s="175" t="str">
        <f t="shared" si="131"/>
        <v/>
      </c>
      <c r="O87" s="219" t="str">
        <f t="shared" si="132"/>
        <v/>
      </c>
      <c r="P87" s="688"/>
      <c r="Q87" s="137"/>
      <c r="R87" s="138"/>
      <c r="S87" s="138"/>
      <c r="T87" s="139"/>
      <c r="U87" s="138"/>
      <c r="V87" s="439" t="str">
        <f t="shared" si="133"/>
        <v/>
      </c>
      <c r="W87" s="138"/>
      <c r="X87" s="138"/>
      <c r="Y87" s="193"/>
      <c r="Z87" s="194"/>
      <c r="AA87" s="194"/>
      <c r="AB87" s="195"/>
      <c r="AC87" s="194"/>
      <c r="AD87" s="442" t="str">
        <f t="shared" si="134"/>
        <v/>
      </c>
      <c r="AE87" s="194"/>
      <c r="AF87" s="194"/>
      <c r="AG87" s="241"/>
      <c r="AH87" s="242"/>
      <c r="AI87" s="242"/>
      <c r="AJ87" s="243"/>
      <c r="AK87" s="242"/>
      <c r="AL87" s="409" t="str">
        <f t="shared" si="135"/>
        <v/>
      </c>
      <c r="AM87" s="242"/>
      <c r="AN87" s="242"/>
      <c r="AO87" s="143"/>
      <c r="AP87" s="144"/>
      <c r="AQ87" s="144"/>
      <c r="AR87" s="145"/>
      <c r="AS87" s="144"/>
      <c r="AT87" s="412" t="str">
        <f t="shared" si="136"/>
        <v/>
      </c>
      <c r="AU87" s="144"/>
      <c r="AV87" s="144"/>
      <c r="AW87" s="256"/>
      <c r="AX87" s="257"/>
      <c r="AY87" s="257"/>
      <c r="AZ87" s="258"/>
      <c r="BA87" s="257"/>
      <c r="BB87" s="415" t="str">
        <f t="shared" si="137"/>
        <v/>
      </c>
      <c r="BC87" s="257"/>
      <c r="BD87" s="257"/>
      <c r="BE87" s="294"/>
      <c r="BF87" s="295"/>
      <c r="BG87" s="295"/>
      <c r="BH87" s="296"/>
      <c r="BI87" s="295"/>
      <c r="BJ87" s="418" t="str">
        <f t="shared" si="138"/>
        <v/>
      </c>
      <c r="BK87" s="295"/>
      <c r="BL87" s="295"/>
      <c r="BM87" s="256"/>
      <c r="BN87" s="257"/>
      <c r="BO87" s="257"/>
      <c r="BP87" s="258"/>
      <c r="BQ87" s="257"/>
      <c r="BR87" s="415" t="str">
        <f t="shared" si="139"/>
        <v/>
      </c>
      <c r="BS87" s="257"/>
      <c r="BT87" s="257"/>
      <c r="BU87" s="265">
        <v>0</v>
      </c>
      <c r="BV87" s="266">
        <v>0</v>
      </c>
      <c r="BW87" s="273">
        <v>0</v>
      </c>
      <c r="BX87" s="274">
        <v>0</v>
      </c>
      <c r="BY87" s="281">
        <v>0</v>
      </c>
      <c r="BZ87" s="282">
        <v>0</v>
      </c>
      <c r="CA87" s="202">
        <v>0</v>
      </c>
      <c r="CB87" s="203">
        <v>0</v>
      </c>
      <c r="CC87" s="203">
        <v>0</v>
      </c>
      <c r="CD87" s="150">
        <v>0</v>
      </c>
      <c r="CE87" s="151">
        <v>0</v>
      </c>
      <c r="CF87" s="300">
        <v>0</v>
      </c>
      <c r="CG87" s="91">
        <f t="shared" si="140"/>
        <v>0</v>
      </c>
      <c r="CH87" s="89">
        <f t="shared" si="141"/>
        <v>0</v>
      </c>
      <c r="CI87" s="89">
        <f t="shared" si="142"/>
        <v>0</v>
      </c>
      <c r="CJ87" s="89">
        <f t="shared" si="143"/>
        <v>0</v>
      </c>
      <c r="CK87" s="89">
        <f t="shared" si="144"/>
        <v>0</v>
      </c>
      <c r="CL87" s="89">
        <f t="shared" si="145"/>
        <v>0</v>
      </c>
      <c r="CM87" s="89">
        <f t="shared" si="146"/>
        <v>0</v>
      </c>
      <c r="CN87" s="89" t="str">
        <f t="shared" si="147"/>
        <v/>
      </c>
      <c r="CO87" s="89">
        <f t="shared" si="147"/>
        <v>0</v>
      </c>
      <c r="CP87" s="94">
        <f t="shared" si="148"/>
        <v>0</v>
      </c>
      <c r="CQ87" s="94">
        <f t="shared" si="149"/>
        <v>0</v>
      </c>
      <c r="CR87" s="90">
        <f t="shared" si="150"/>
        <v>0</v>
      </c>
      <c r="CS87" s="91">
        <f t="shared" si="151"/>
        <v>0</v>
      </c>
      <c r="CT87" s="89">
        <f t="shared" si="152"/>
        <v>0</v>
      </c>
      <c r="CU87" s="89">
        <f t="shared" si="153"/>
        <v>0</v>
      </c>
      <c r="CV87" s="89">
        <f t="shared" si="154"/>
        <v>0</v>
      </c>
      <c r="CW87" s="89">
        <f t="shared" si="155"/>
        <v>0</v>
      </c>
      <c r="CX87" s="89">
        <f t="shared" si="156"/>
        <v>0</v>
      </c>
      <c r="CY87" s="89">
        <f t="shared" si="157"/>
        <v>0</v>
      </c>
      <c r="CZ87" s="89" t="str">
        <f t="shared" si="158"/>
        <v/>
      </c>
      <c r="DA87" s="89">
        <f t="shared" si="158"/>
        <v>0</v>
      </c>
      <c r="DB87" s="94">
        <f t="shared" si="159"/>
        <v>0</v>
      </c>
      <c r="DC87" s="94">
        <f t="shared" si="160"/>
        <v>0</v>
      </c>
      <c r="DD87" s="90">
        <f t="shared" si="161"/>
        <v>0</v>
      </c>
      <c r="DE87" s="91">
        <f t="shared" si="162"/>
        <v>0</v>
      </c>
      <c r="DF87" s="89">
        <f t="shared" si="163"/>
        <v>0</v>
      </c>
      <c r="DG87" s="89">
        <f t="shared" si="164"/>
        <v>0</v>
      </c>
      <c r="DH87" s="89">
        <f t="shared" si="165"/>
        <v>0</v>
      </c>
      <c r="DI87" s="89">
        <f t="shared" si="166"/>
        <v>0</v>
      </c>
      <c r="DJ87" s="89">
        <f t="shared" si="167"/>
        <v>0</v>
      </c>
      <c r="DK87" s="89">
        <f t="shared" si="168"/>
        <v>0</v>
      </c>
      <c r="DL87" s="89" t="str">
        <f t="shared" si="169"/>
        <v/>
      </c>
      <c r="DM87" s="89">
        <f t="shared" si="169"/>
        <v>0</v>
      </c>
      <c r="DN87" s="94">
        <f t="shared" si="170"/>
        <v>0</v>
      </c>
      <c r="DO87" s="94">
        <f t="shared" si="171"/>
        <v>0</v>
      </c>
      <c r="DP87" s="90">
        <f t="shared" si="172"/>
        <v>0</v>
      </c>
      <c r="DQ87" s="91">
        <f t="shared" si="173"/>
        <v>0</v>
      </c>
      <c r="DR87" s="91">
        <f t="shared" si="174"/>
        <v>0</v>
      </c>
      <c r="DS87" s="91">
        <f t="shared" si="175"/>
        <v>0</v>
      </c>
      <c r="DT87" s="91">
        <f t="shared" si="176"/>
        <v>0</v>
      </c>
      <c r="DU87" s="89">
        <f t="shared" si="177"/>
        <v>0</v>
      </c>
      <c r="DV87" s="89">
        <f t="shared" si="178"/>
        <v>0</v>
      </c>
      <c r="DW87" s="89">
        <f t="shared" si="179"/>
        <v>0</v>
      </c>
      <c r="DX87" s="89" t="str">
        <f t="shared" si="180"/>
        <v/>
      </c>
      <c r="DY87" s="89">
        <f t="shared" si="180"/>
        <v>0</v>
      </c>
      <c r="DZ87" s="89">
        <f t="shared" si="181"/>
        <v>0</v>
      </c>
      <c r="EA87" s="94">
        <f t="shared" si="182"/>
        <v>0</v>
      </c>
      <c r="EB87" s="90">
        <f t="shared" si="183"/>
        <v>0</v>
      </c>
      <c r="EC87" s="337">
        <f t="shared" si="184"/>
        <v>0</v>
      </c>
      <c r="ED87" s="338">
        <f t="shared" si="185"/>
        <v>0</v>
      </c>
      <c r="EE87" s="338">
        <f t="shared" si="186"/>
        <v>0</v>
      </c>
      <c r="EF87" s="338">
        <f t="shared" si="187"/>
        <v>0</v>
      </c>
      <c r="EG87" s="89">
        <f t="shared" si="188"/>
        <v>0</v>
      </c>
      <c r="EH87" s="89">
        <f t="shared" si="189"/>
        <v>0</v>
      </c>
      <c r="EI87" s="338">
        <f t="shared" si="190"/>
        <v>0</v>
      </c>
      <c r="EJ87" s="338" t="str">
        <f t="shared" si="191"/>
        <v/>
      </c>
      <c r="EK87" s="338">
        <f t="shared" si="191"/>
        <v>0</v>
      </c>
      <c r="EL87" s="338">
        <f t="shared" si="192"/>
        <v>0</v>
      </c>
      <c r="EM87" s="94">
        <f t="shared" si="193"/>
        <v>0</v>
      </c>
      <c r="EN87" s="90">
        <f t="shared" si="194"/>
        <v>0</v>
      </c>
      <c r="EO87" s="91">
        <f t="shared" si="195"/>
        <v>0</v>
      </c>
      <c r="EP87" s="89">
        <f t="shared" si="196"/>
        <v>0</v>
      </c>
      <c r="EQ87" s="89">
        <f t="shared" si="197"/>
        <v>0</v>
      </c>
      <c r="ER87" s="89">
        <f t="shared" si="198"/>
        <v>0</v>
      </c>
      <c r="ES87" s="89">
        <f t="shared" si="199"/>
        <v>0</v>
      </c>
      <c r="ET87" s="89">
        <f t="shared" si="200"/>
        <v>0</v>
      </c>
      <c r="EU87" s="89">
        <f t="shared" si="201"/>
        <v>0</v>
      </c>
      <c r="EV87" s="89" t="str">
        <f t="shared" si="202"/>
        <v/>
      </c>
      <c r="EW87" s="89">
        <f t="shared" si="202"/>
        <v>0</v>
      </c>
      <c r="EX87" s="94">
        <f t="shared" si="203"/>
        <v>0</v>
      </c>
      <c r="EY87" s="94">
        <f t="shared" si="204"/>
        <v>0</v>
      </c>
      <c r="EZ87" s="90">
        <f t="shared" si="205"/>
        <v>0</v>
      </c>
      <c r="FA87" s="91">
        <f t="shared" si="119"/>
        <v>0</v>
      </c>
      <c r="FB87" s="89">
        <f t="shared" si="120"/>
        <v>0</v>
      </c>
      <c r="FC87" s="89">
        <f t="shared" si="121"/>
        <v>0</v>
      </c>
      <c r="FD87" s="89">
        <f t="shared" si="122"/>
        <v>0</v>
      </c>
      <c r="FE87" s="89">
        <f t="shared" si="123"/>
        <v>0</v>
      </c>
      <c r="FF87" s="89">
        <f t="shared" si="206"/>
        <v>0</v>
      </c>
      <c r="FG87" s="89">
        <f t="shared" si="124"/>
        <v>0</v>
      </c>
      <c r="FH87" s="89" t="str">
        <f t="shared" si="125"/>
        <v/>
      </c>
      <c r="FI87" s="89">
        <f t="shared" si="125"/>
        <v>0</v>
      </c>
      <c r="FJ87" s="94">
        <f t="shared" si="126"/>
        <v>0</v>
      </c>
      <c r="FK87" s="94">
        <f t="shared" si="127"/>
        <v>0</v>
      </c>
      <c r="FL87" s="90">
        <f t="shared" si="128"/>
        <v>0</v>
      </c>
      <c r="FM87" s="672"/>
    </row>
    <row r="88" spans="1:169" ht="22.5" customHeight="1">
      <c r="A88" s="13" t="str">
        <f t="shared" si="129"/>
        <v/>
      </c>
      <c r="B88" s="35">
        <v>80</v>
      </c>
      <c r="C88" s="334">
        <v>80</v>
      </c>
      <c r="D88" s="6" t="str">
        <f t="shared" si="118"/>
        <v/>
      </c>
      <c r="E88" s="79"/>
      <c r="F88" s="432" t="str">
        <f t="shared" si="207"/>
        <v/>
      </c>
      <c r="G88" s="78" t="str">
        <f>IF(E88="","",'Data Paste From Shala Darpan'!L81)</f>
        <v/>
      </c>
      <c r="H88" s="79" t="str">
        <f>IF(E88="","",'Data Paste From Shala Darpan'!F81)</f>
        <v/>
      </c>
      <c r="I88" s="79" t="str">
        <f>IF(E88="","",'Data Paste From Shala Darpan'!H81)</f>
        <v/>
      </c>
      <c r="J88" s="79" t="str">
        <f>IF(E88="","",'Data Paste From Shala Darpan'!I81)</f>
        <v/>
      </c>
      <c r="K88" s="452" t="str">
        <f>IF(E88="","",'Data Paste From Shala Darpan'!K81)</f>
        <v/>
      </c>
      <c r="L88" s="213" t="str">
        <f t="shared" si="130"/>
        <v/>
      </c>
      <c r="M88" s="174"/>
      <c r="N88" s="175" t="str">
        <f t="shared" si="131"/>
        <v/>
      </c>
      <c r="O88" s="219" t="str">
        <f t="shared" si="132"/>
        <v/>
      </c>
      <c r="P88" s="688"/>
      <c r="Q88" s="137"/>
      <c r="R88" s="138"/>
      <c r="S88" s="138"/>
      <c r="T88" s="139"/>
      <c r="U88" s="138"/>
      <c r="V88" s="439" t="str">
        <f t="shared" si="133"/>
        <v/>
      </c>
      <c r="W88" s="138"/>
      <c r="X88" s="138"/>
      <c r="Y88" s="193"/>
      <c r="Z88" s="194"/>
      <c r="AA88" s="194"/>
      <c r="AB88" s="195"/>
      <c r="AC88" s="194"/>
      <c r="AD88" s="442" t="str">
        <f t="shared" si="134"/>
        <v/>
      </c>
      <c r="AE88" s="194"/>
      <c r="AF88" s="194"/>
      <c r="AG88" s="241"/>
      <c r="AH88" s="242"/>
      <c r="AI88" s="242"/>
      <c r="AJ88" s="243"/>
      <c r="AK88" s="242"/>
      <c r="AL88" s="409" t="str">
        <f t="shared" si="135"/>
        <v/>
      </c>
      <c r="AM88" s="242"/>
      <c r="AN88" s="242"/>
      <c r="AO88" s="143"/>
      <c r="AP88" s="144"/>
      <c r="AQ88" s="144"/>
      <c r="AR88" s="145"/>
      <c r="AS88" s="144"/>
      <c r="AT88" s="412" t="str">
        <f t="shared" si="136"/>
        <v/>
      </c>
      <c r="AU88" s="144"/>
      <c r="AV88" s="144"/>
      <c r="AW88" s="256"/>
      <c r="AX88" s="257"/>
      <c r="AY88" s="257"/>
      <c r="AZ88" s="258"/>
      <c r="BA88" s="257"/>
      <c r="BB88" s="415" t="str">
        <f t="shared" si="137"/>
        <v/>
      </c>
      <c r="BC88" s="257"/>
      <c r="BD88" s="257"/>
      <c r="BE88" s="294"/>
      <c r="BF88" s="295"/>
      <c r="BG88" s="295"/>
      <c r="BH88" s="296"/>
      <c r="BI88" s="295"/>
      <c r="BJ88" s="418" t="str">
        <f t="shared" si="138"/>
        <v/>
      </c>
      <c r="BK88" s="295"/>
      <c r="BL88" s="295"/>
      <c r="BM88" s="256"/>
      <c r="BN88" s="257"/>
      <c r="BO88" s="257"/>
      <c r="BP88" s="258"/>
      <c r="BQ88" s="257"/>
      <c r="BR88" s="415" t="str">
        <f t="shared" si="139"/>
        <v/>
      </c>
      <c r="BS88" s="257"/>
      <c r="BT88" s="257"/>
      <c r="BU88" s="265">
        <v>0</v>
      </c>
      <c r="BV88" s="266">
        <v>0</v>
      </c>
      <c r="BW88" s="273">
        <v>0</v>
      </c>
      <c r="BX88" s="274">
        <v>0</v>
      </c>
      <c r="BY88" s="281">
        <v>0</v>
      </c>
      <c r="BZ88" s="282">
        <v>0</v>
      </c>
      <c r="CA88" s="202">
        <v>0</v>
      </c>
      <c r="CB88" s="203">
        <v>0</v>
      </c>
      <c r="CC88" s="203">
        <v>0</v>
      </c>
      <c r="CD88" s="150">
        <v>0</v>
      </c>
      <c r="CE88" s="151">
        <v>0</v>
      </c>
      <c r="CF88" s="300">
        <v>0</v>
      </c>
      <c r="CG88" s="91">
        <f t="shared" si="140"/>
        <v>0</v>
      </c>
      <c r="CH88" s="89">
        <f t="shared" si="141"/>
        <v>0</v>
      </c>
      <c r="CI88" s="89">
        <f t="shared" si="142"/>
        <v>0</v>
      </c>
      <c r="CJ88" s="89">
        <f t="shared" si="143"/>
        <v>0</v>
      </c>
      <c r="CK88" s="89">
        <f t="shared" si="144"/>
        <v>0</v>
      </c>
      <c r="CL88" s="89">
        <f t="shared" si="145"/>
        <v>0</v>
      </c>
      <c r="CM88" s="89">
        <f t="shared" si="146"/>
        <v>0</v>
      </c>
      <c r="CN88" s="89" t="str">
        <f t="shared" si="147"/>
        <v/>
      </c>
      <c r="CO88" s="89">
        <f t="shared" si="147"/>
        <v>0</v>
      </c>
      <c r="CP88" s="94">
        <f t="shared" si="148"/>
        <v>0</v>
      </c>
      <c r="CQ88" s="94">
        <f t="shared" si="149"/>
        <v>0</v>
      </c>
      <c r="CR88" s="90">
        <f t="shared" si="150"/>
        <v>0</v>
      </c>
      <c r="CS88" s="91">
        <f t="shared" si="151"/>
        <v>0</v>
      </c>
      <c r="CT88" s="89">
        <f t="shared" si="152"/>
        <v>0</v>
      </c>
      <c r="CU88" s="89">
        <f t="shared" si="153"/>
        <v>0</v>
      </c>
      <c r="CV88" s="89">
        <f t="shared" si="154"/>
        <v>0</v>
      </c>
      <c r="CW88" s="89">
        <f t="shared" si="155"/>
        <v>0</v>
      </c>
      <c r="CX88" s="89">
        <f t="shared" si="156"/>
        <v>0</v>
      </c>
      <c r="CY88" s="89">
        <f t="shared" si="157"/>
        <v>0</v>
      </c>
      <c r="CZ88" s="89" t="str">
        <f t="shared" si="158"/>
        <v/>
      </c>
      <c r="DA88" s="89">
        <f t="shared" si="158"/>
        <v>0</v>
      </c>
      <c r="DB88" s="94">
        <f t="shared" si="159"/>
        <v>0</v>
      </c>
      <c r="DC88" s="94">
        <f t="shared" si="160"/>
        <v>0</v>
      </c>
      <c r="DD88" s="90">
        <f t="shared" si="161"/>
        <v>0</v>
      </c>
      <c r="DE88" s="91">
        <f t="shared" si="162"/>
        <v>0</v>
      </c>
      <c r="DF88" s="89">
        <f t="shared" si="163"/>
        <v>0</v>
      </c>
      <c r="DG88" s="89">
        <f t="shared" si="164"/>
        <v>0</v>
      </c>
      <c r="DH88" s="89">
        <f t="shared" si="165"/>
        <v>0</v>
      </c>
      <c r="DI88" s="89">
        <f t="shared" si="166"/>
        <v>0</v>
      </c>
      <c r="DJ88" s="89">
        <f t="shared" si="167"/>
        <v>0</v>
      </c>
      <c r="DK88" s="89">
        <f t="shared" si="168"/>
        <v>0</v>
      </c>
      <c r="DL88" s="89" t="str">
        <f t="shared" si="169"/>
        <v/>
      </c>
      <c r="DM88" s="89">
        <f t="shared" si="169"/>
        <v>0</v>
      </c>
      <c r="DN88" s="94">
        <f t="shared" si="170"/>
        <v>0</v>
      </c>
      <c r="DO88" s="94">
        <f t="shared" si="171"/>
        <v>0</v>
      </c>
      <c r="DP88" s="90">
        <f t="shared" si="172"/>
        <v>0</v>
      </c>
      <c r="DQ88" s="91">
        <f t="shared" si="173"/>
        <v>0</v>
      </c>
      <c r="DR88" s="91">
        <f t="shared" si="174"/>
        <v>0</v>
      </c>
      <c r="DS88" s="91">
        <f t="shared" si="175"/>
        <v>0</v>
      </c>
      <c r="DT88" s="91">
        <f t="shared" si="176"/>
        <v>0</v>
      </c>
      <c r="DU88" s="89">
        <f t="shared" si="177"/>
        <v>0</v>
      </c>
      <c r="DV88" s="89">
        <f t="shared" si="178"/>
        <v>0</v>
      </c>
      <c r="DW88" s="89">
        <f t="shared" si="179"/>
        <v>0</v>
      </c>
      <c r="DX88" s="89" t="str">
        <f t="shared" si="180"/>
        <v/>
      </c>
      <c r="DY88" s="89">
        <f t="shared" si="180"/>
        <v>0</v>
      </c>
      <c r="DZ88" s="89">
        <f t="shared" si="181"/>
        <v>0</v>
      </c>
      <c r="EA88" s="94">
        <f t="shared" si="182"/>
        <v>0</v>
      </c>
      <c r="EB88" s="90">
        <f t="shared" si="183"/>
        <v>0</v>
      </c>
      <c r="EC88" s="337">
        <f t="shared" si="184"/>
        <v>0</v>
      </c>
      <c r="ED88" s="338">
        <f t="shared" si="185"/>
        <v>0</v>
      </c>
      <c r="EE88" s="338">
        <f t="shared" si="186"/>
        <v>0</v>
      </c>
      <c r="EF88" s="338">
        <f t="shared" si="187"/>
        <v>0</v>
      </c>
      <c r="EG88" s="89">
        <f t="shared" si="188"/>
        <v>0</v>
      </c>
      <c r="EH88" s="89">
        <f t="shared" si="189"/>
        <v>0</v>
      </c>
      <c r="EI88" s="338">
        <f t="shared" si="190"/>
        <v>0</v>
      </c>
      <c r="EJ88" s="338" t="str">
        <f t="shared" si="191"/>
        <v/>
      </c>
      <c r="EK88" s="338">
        <f t="shared" si="191"/>
        <v>0</v>
      </c>
      <c r="EL88" s="338">
        <f t="shared" si="192"/>
        <v>0</v>
      </c>
      <c r="EM88" s="94">
        <f t="shared" si="193"/>
        <v>0</v>
      </c>
      <c r="EN88" s="90">
        <f t="shared" si="194"/>
        <v>0</v>
      </c>
      <c r="EO88" s="91">
        <f t="shared" si="195"/>
        <v>0</v>
      </c>
      <c r="EP88" s="89">
        <f t="shared" si="196"/>
        <v>0</v>
      </c>
      <c r="EQ88" s="89">
        <f t="shared" si="197"/>
        <v>0</v>
      </c>
      <c r="ER88" s="89">
        <f t="shared" si="198"/>
        <v>0</v>
      </c>
      <c r="ES88" s="89">
        <f t="shared" si="199"/>
        <v>0</v>
      </c>
      <c r="ET88" s="89">
        <f t="shared" si="200"/>
        <v>0</v>
      </c>
      <c r="EU88" s="89">
        <f t="shared" si="201"/>
        <v>0</v>
      </c>
      <c r="EV88" s="89" t="str">
        <f t="shared" si="202"/>
        <v/>
      </c>
      <c r="EW88" s="89">
        <f t="shared" si="202"/>
        <v>0</v>
      </c>
      <c r="EX88" s="94">
        <f t="shared" si="203"/>
        <v>0</v>
      </c>
      <c r="EY88" s="94">
        <f t="shared" si="204"/>
        <v>0</v>
      </c>
      <c r="EZ88" s="90">
        <f t="shared" si="205"/>
        <v>0</v>
      </c>
      <c r="FA88" s="91">
        <f t="shared" si="119"/>
        <v>0</v>
      </c>
      <c r="FB88" s="89">
        <f t="shared" si="120"/>
        <v>0</v>
      </c>
      <c r="FC88" s="89">
        <f t="shared" si="121"/>
        <v>0</v>
      </c>
      <c r="FD88" s="89">
        <f t="shared" si="122"/>
        <v>0</v>
      </c>
      <c r="FE88" s="89">
        <f t="shared" si="123"/>
        <v>0</v>
      </c>
      <c r="FF88" s="89">
        <f t="shared" si="206"/>
        <v>0</v>
      </c>
      <c r="FG88" s="89">
        <f t="shared" si="124"/>
        <v>0</v>
      </c>
      <c r="FH88" s="89" t="str">
        <f t="shared" si="125"/>
        <v/>
      </c>
      <c r="FI88" s="89">
        <f t="shared" si="125"/>
        <v>0</v>
      </c>
      <c r="FJ88" s="94">
        <f t="shared" si="126"/>
        <v>0</v>
      </c>
      <c r="FK88" s="94">
        <f t="shared" si="127"/>
        <v>0</v>
      </c>
      <c r="FL88" s="90">
        <f t="shared" si="128"/>
        <v>0</v>
      </c>
      <c r="FM88" s="672"/>
    </row>
    <row r="89" spans="1:169" ht="22.5" customHeight="1">
      <c r="A89" s="13" t="str">
        <f t="shared" si="129"/>
        <v/>
      </c>
      <c r="B89" s="35">
        <v>81</v>
      </c>
      <c r="C89" s="333">
        <v>81</v>
      </c>
      <c r="D89" s="6" t="str">
        <f t="shared" si="118"/>
        <v/>
      </c>
      <c r="E89" s="79"/>
      <c r="F89" s="432" t="str">
        <f t="shared" si="207"/>
        <v/>
      </c>
      <c r="G89" s="78" t="str">
        <f>IF(E89="","",'Data Paste From Shala Darpan'!L82)</f>
        <v/>
      </c>
      <c r="H89" s="79" t="str">
        <f>IF(E89="","",'Data Paste From Shala Darpan'!F82)</f>
        <v/>
      </c>
      <c r="I89" s="79" t="str">
        <f>IF(E89="","",'Data Paste From Shala Darpan'!H82)</f>
        <v/>
      </c>
      <c r="J89" s="79" t="str">
        <f>IF(E89="","",'Data Paste From Shala Darpan'!I82)</f>
        <v/>
      </c>
      <c r="K89" s="452" t="str">
        <f>IF(E89="","",'Data Paste From Shala Darpan'!K82)</f>
        <v/>
      </c>
      <c r="L89" s="213" t="str">
        <f t="shared" si="130"/>
        <v/>
      </c>
      <c r="M89" s="174"/>
      <c r="N89" s="175" t="str">
        <f t="shared" si="131"/>
        <v/>
      </c>
      <c r="O89" s="219" t="str">
        <f t="shared" si="132"/>
        <v/>
      </c>
      <c r="P89" s="688"/>
      <c r="Q89" s="137"/>
      <c r="R89" s="138"/>
      <c r="S89" s="138"/>
      <c r="T89" s="139"/>
      <c r="U89" s="138"/>
      <c r="V89" s="439" t="str">
        <f t="shared" si="133"/>
        <v/>
      </c>
      <c r="W89" s="138"/>
      <c r="X89" s="138"/>
      <c r="Y89" s="193"/>
      <c r="Z89" s="194"/>
      <c r="AA89" s="194"/>
      <c r="AB89" s="195"/>
      <c r="AC89" s="194"/>
      <c r="AD89" s="442" t="str">
        <f t="shared" si="134"/>
        <v/>
      </c>
      <c r="AE89" s="194"/>
      <c r="AF89" s="194"/>
      <c r="AG89" s="241"/>
      <c r="AH89" s="242"/>
      <c r="AI89" s="242"/>
      <c r="AJ89" s="243"/>
      <c r="AK89" s="242"/>
      <c r="AL89" s="409" t="str">
        <f t="shared" si="135"/>
        <v/>
      </c>
      <c r="AM89" s="242"/>
      <c r="AN89" s="242"/>
      <c r="AO89" s="143"/>
      <c r="AP89" s="144"/>
      <c r="AQ89" s="144"/>
      <c r="AR89" s="145"/>
      <c r="AS89" s="144"/>
      <c r="AT89" s="412" t="str">
        <f t="shared" si="136"/>
        <v/>
      </c>
      <c r="AU89" s="144"/>
      <c r="AV89" s="144"/>
      <c r="AW89" s="256"/>
      <c r="AX89" s="257"/>
      <c r="AY89" s="257"/>
      <c r="AZ89" s="258"/>
      <c r="BA89" s="257"/>
      <c r="BB89" s="415" t="str">
        <f t="shared" si="137"/>
        <v/>
      </c>
      <c r="BC89" s="257"/>
      <c r="BD89" s="257"/>
      <c r="BE89" s="294"/>
      <c r="BF89" s="295"/>
      <c r="BG89" s="295"/>
      <c r="BH89" s="296"/>
      <c r="BI89" s="295"/>
      <c r="BJ89" s="418" t="str">
        <f t="shared" si="138"/>
        <v/>
      </c>
      <c r="BK89" s="295"/>
      <c r="BL89" s="295"/>
      <c r="BM89" s="256"/>
      <c r="BN89" s="257"/>
      <c r="BO89" s="257"/>
      <c r="BP89" s="258"/>
      <c r="BQ89" s="257"/>
      <c r="BR89" s="415" t="str">
        <f t="shared" si="139"/>
        <v/>
      </c>
      <c r="BS89" s="257"/>
      <c r="BT89" s="257"/>
      <c r="BU89" s="265">
        <v>0</v>
      </c>
      <c r="BV89" s="266">
        <v>0</v>
      </c>
      <c r="BW89" s="273">
        <v>0</v>
      </c>
      <c r="BX89" s="274">
        <v>0</v>
      </c>
      <c r="BY89" s="281">
        <v>0</v>
      </c>
      <c r="BZ89" s="282">
        <v>0</v>
      </c>
      <c r="CA89" s="202">
        <v>0</v>
      </c>
      <c r="CB89" s="203">
        <v>0</v>
      </c>
      <c r="CC89" s="203">
        <v>0</v>
      </c>
      <c r="CD89" s="150">
        <v>0</v>
      </c>
      <c r="CE89" s="151">
        <v>0</v>
      </c>
      <c r="CF89" s="300">
        <v>0</v>
      </c>
      <c r="CG89" s="91">
        <f t="shared" si="140"/>
        <v>0</v>
      </c>
      <c r="CH89" s="89">
        <f t="shared" si="141"/>
        <v>0</v>
      </c>
      <c r="CI89" s="89">
        <f t="shared" si="142"/>
        <v>0</v>
      </c>
      <c r="CJ89" s="89">
        <f t="shared" si="143"/>
        <v>0</v>
      </c>
      <c r="CK89" s="89">
        <f t="shared" si="144"/>
        <v>0</v>
      </c>
      <c r="CL89" s="89">
        <f t="shared" si="145"/>
        <v>0</v>
      </c>
      <c r="CM89" s="89">
        <f t="shared" si="146"/>
        <v>0</v>
      </c>
      <c r="CN89" s="89" t="str">
        <f t="shared" si="147"/>
        <v/>
      </c>
      <c r="CO89" s="89">
        <f t="shared" si="147"/>
        <v>0</v>
      </c>
      <c r="CP89" s="94">
        <f t="shared" si="148"/>
        <v>0</v>
      </c>
      <c r="CQ89" s="94">
        <f t="shared" si="149"/>
        <v>0</v>
      </c>
      <c r="CR89" s="90">
        <f t="shared" si="150"/>
        <v>0</v>
      </c>
      <c r="CS89" s="91">
        <f t="shared" si="151"/>
        <v>0</v>
      </c>
      <c r="CT89" s="89">
        <f t="shared" si="152"/>
        <v>0</v>
      </c>
      <c r="CU89" s="89">
        <f t="shared" si="153"/>
        <v>0</v>
      </c>
      <c r="CV89" s="89">
        <f t="shared" si="154"/>
        <v>0</v>
      </c>
      <c r="CW89" s="89">
        <f t="shared" si="155"/>
        <v>0</v>
      </c>
      <c r="CX89" s="89">
        <f t="shared" si="156"/>
        <v>0</v>
      </c>
      <c r="CY89" s="89">
        <f t="shared" si="157"/>
        <v>0</v>
      </c>
      <c r="CZ89" s="89" t="str">
        <f t="shared" si="158"/>
        <v/>
      </c>
      <c r="DA89" s="89">
        <f t="shared" si="158"/>
        <v>0</v>
      </c>
      <c r="DB89" s="94">
        <f t="shared" si="159"/>
        <v>0</v>
      </c>
      <c r="DC89" s="94">
        <f t="shared" si="160"/>
        <v>0</v>
      </c>
      <c r="DD89" s="90">
        <f t="shared" si="161"/>
        <v>0</v>
      </c>
      <c r="DE89" s="91">
        <f t="shared" si="162"/>
        <v>0</v>
      </c>
      <c r="DF89" s="89">
        <f t="shared" si="163"/>
        <v>0</v>
      </c>
      <c r="DG89" s="89">
        <f t="shared" si="164"/>
        <v>0</v>
      </c>
      <c r="DH89" s="89">
        <f t="shared" si="165"/>
        <v>0</v>
      </c>
      <c r="DI89" s="89">
        <f t="shared" si="166"/>
        <v>0</v>
      </c>
      <c r="DJ89" s="89">
        <f t="shared" si="167"/>
        <v>0</v>
      </c>
      <c r="DK89" s="89">
        <f t="shared" si="168"/>
        <v>0</v>
      </c>
      <c r="DL89" s="89" t="str">
        <f t="shared" si="169"/>
        <v/>
      </c>
      <c r="DM89" s="89">
        <f t="shared" si="169"/>
        <v>0</v>
      </c>
      <c r="DN89" s="94">
        <f t="shared" si="170"/>
        <v>0</v>
      </c>
      <c r="DO89" s="94">
        <f t="shared" si="171"/>
        <v>0</v>
      </c>
      <c r="DP89" s="90">
        <f t="shared" si="172"/>
        <v>0</v>
      </c>
      <c r="DQ89" s="91">
        <f t="shared" si="173"/>
        <v>0</v>
      </c>
      <c r="DR89" s="91">
        <f t="shared" si="174"/>
        <v>0</v>
      </c>
      <c r="DS89" s="91">
        <f t="shared" si="175"/>
        <v>0</v>
      </c>
      <c r="DT89" s="91">
        <f t="shared" si="176"/>
        <v>0</v>
      </c>
      <c r="DU89" s="89">
        <f t="shared" si="177"/>
        <v>0</v>
      </c>
      <c r="DV89" s="89">
        <f t="shared" si="178"/>
        <v>0</v>
      </c>
      <c r="DW89" s="89">
        <f t="shared" si="179"/>
        <v>0</v>
      </c>
      <c r="DX89" s="89" t="str">
        <f t="shared" si="180"/>
        <v/>
      </c>
      <c r="DY89" s="89">
        <f t="shared" si="180"/>
        <v>0</v>
      </c>
      <c r="DZ89" s="89">
        <f t="shared" si="181"/>
        <v>0</v>
      </c>
      <c r="EA89" s="94">
        <f t="shared" si="182"/>
        <v>0</v>
      </c>
      <c r="EB89" s="90">
        <f t="shared" si="183"/>
        <v>0</v>
      </c>
      <c r="EC89" s="337">
        <f t="shared" si="184"/>
        <v>0</v>
      </c>
      <c r="ED89" s="338">
        <f t="shared" si="185"/>
        <v>0</v>
      </c>
      <c r="EE89" s="338">
        <f t="shared" si="186"/>
        <v>0</v>
      </c>
      <c r="EF89" s="338">
        <f t="shared" si="187"/>
        <v>0</v>
      </c>
      <c r="EG89" s="89">
        <f t="shared" si="188"/>
        <v>0</v>
      </c>
      <c r="EH89" s="89">
        <f t="shared" si="189"/>
        <v>0</v>
      </c>
      <c r="EI89" s="338">
        <f t="shared" si="190"/>
        <v>0</v>
      </c>
      <c r="EJ89" s="338" t="str">
        <f t="shared" si="191"/>
        <v/>
      </c>
      <c r="EK89" s="338">
        <f t="shared" si="191"/>
        <v>0</v>
      </c>
      <c r="EL89" s="338">
        <f t="shared" si="192"/>
        <v>0</v>
      </c>
      <c r="EM89" s="94">
        <f t="shared" si="193"/>
        <v>0</v>
      </c>
      <c r="EN89" s="90">
        <f t="shared" si="194"/>
        <v>0</v>
      </c>
      <c r="EO89" s="91">
        <f t="shared" si="195"/>
        <v>0</v>
      </c>
      <c r="EP89" s="89">
        <f t="shared" si="196"/>
        <v>0</v>
      </c>
      <c r="EQ89" s="89">
        <f t="shared" si="197"/>
        <v>0</v>
      </c>
      <c r="ER89" s="89">
        <f t="shared" si="198"/>
        <v>0</v>
      </c>
      <c r="ES89" s="89">
        <f t="shared" si="199"/>
        <v>0</v>
      </c>
      <c r="ET89" s="89">
        <f t="shared" si="200"/>
        <v>0</v>
      </c>
      <c r="EU89" s="89">
        <f t="shared" si="201"/>
        <v>0</v>
      </c>
      <c r="EV89" s="89" t="str">
        <f t="shared" si="202"/>
        <v/>
      </c>
      <c r="EW89" s="89">
        <f t="shared" si="202"/>
        <v>0</v>
      </c>
      <c r="EX89" s="94">
        <f t="shared" si="203"/>
        <v>0</v>
      </c>
      <c r="EY89" s="94">
        <f t="shared" si="204"/>
        <v>0</v>
      </c>
      <c r="EZ89" s="90">
        <f t="shared" si="205"/>
        <v>0</v>
      </c>
      <c r="FA89" s="91">
        <f t="shared" si="119"/>
        <v>0</v>
      </c>
      <c r="FB89" s="89">
        <f t="shared" si="120"/>
        <v>0</v>
      </c>
      <c r="FC89" s="89">
        <f t="shared" si="121"/>
        <v>0</v>
      </c>
      <c r="FD89" s="89">
        <f t="shared" si="122"/>
        <v>0</v>
      </c>
      <c r="FE89" s="89">
        <f t="shared" si="123"/>
        <v>0</v>
      </c>
      <c r="FF89" s="89">
        <f t="shared" si="206"/>
        <v>0</v>
      </c>
      <c r="FG89" s="89">
        <f t="shared" si="124"/>
        <v>0</v>
      </c>
      <c r="FH89" s="89" t="str">
        <f t="shared" si="125"/>
        <v/>
      </c>
      <c r="FI89" s="89">
        <f t="shared" si="125"/>
        <v>0</v>
      </c>
      <c r="FJ89" s="94">
        <f t="shared" si="126"/>
        <v>0</v>
      </c>
      <c r="FK89" s="94">
        <f t="shared" si="127"/>
        <v>0</v>
      </c>
      <c r="FL89" s="90">
        <f t="shared" si="128"/>
        <v>0</v>
      </c>
      <c r="FM89" s="672"/>
    </row>
    <row r="90" spans="1:169" ht="22.5" customHeight="1">
      <c r="A90" s="13" t="str">
        <f t="shared" si="129"/>
        <v/>
      </c>
      <c r="B90" s="35">
        <v>82</v>
      </c>
      <c r="C90" s="334">
        <v>82</v>
      </c>
      <c r="D90" s="6" t="str">
        <f t="shared" si="118"/>
        <v/>
      </c>
      <c r="E90" s="79"/>
      <c r="F90" s="432" t="str">
        <f t="shared" si="207"/>
        <v/>
      </c>
      <c r="G90" s="78" t="str">
        <f>IF(E90="","",'Data Paste From Shala Darpan'!L83)</f>
        <v/>
      </c>
      <c r="H90" s="79" t="str">
        <f>IF(E90="","",'Data Paste From Shala Darpan'!F83)</f>
        <v/>
      </c>
      <c r="I90" s="79" t="str">
        <f>IF(E90="","",'Data Paste From Shala Darpan'!H83)</f>
        <v/>
      </c>
      <c r="J90" s="79" t="str">
        <f>IF(E90="","",'Data Paste From Shala Darpan'!I83)</f>
        <v/>
      </c>
      <c r="K90" s="452" t="str">
        <f>IF(E90="","",'Data Paste From Shala Darpan'!K83)</f>
        <v/>
      </c>
      <c r="L90" s="213" t="str">
        <f t="shared" si="130"/>
        <v/>
      </c>
      <c r="M90" s="174"/>
      <c r="N90" s="175" t="str">
        <f t="shared" si="131"/>
        <v/>
      </c>
      <c r="O90" s="219" t="str">
        <f t="shared" si="132"/>
        <v/>
      </c>
      <c r="P90" s="688"/>
      <c r="Q90" s="137"/>
      <c r="R90" s="138"/>
      <c r="S90" s="138"/>
      <c r="T90" s="139"/>
      <c r="U90" s="138"/>
      <c r="V90" s="439" t="str">
        <f t="shared" si="133"/>
        <v/>
      </c>
      <c r="W90" s="138"/>
      <c r="X90" s="138"/>
      <c r="Y90" s="193"/>
      <c r="Z90" s="194"/>
      <c r="AA90" s="194"/>
      <c r="AB90" s="195"/>
      <c r="AC90" s="194"/>
      <c r="AD90" s="442" t="str">
        <f t="shared" si="134"/>
        <v/>
      </c>
      <c r="AE90" s="194"/>
      <c r="AF90" s="194"/>
      <c r="AG90" s="241"/>
      <c r="AH90" s="242"/>
      <c r="AI90" s="242"/>
      <c r="AJ90" s="243"/>
      <c r="AK90" s="242"/>
      <c r="AL90" s="409" t="str">
        <f t="shared" si="135"/>
        <v/>
      </c>
      <c r="AM90" s="242"/>
      <c r="AN90" s="242"/>
      <c r="AO90" s="143"/>
      <c r="AP90" s="144"/>
      <c r="AQ90" s="144"/>
      <c r="AR90" s="145"/>
      <c r="AS90" s="144"/>
      <c r="AT90" s="412" t="str">
        <f t="shared" si="136"/>
        <v/>
      </c>
      <c r="AU90" s="144"/>
      <c r="AV90" s="144"/>
      <c r="AW90" s="256"/>
      <c r="AX90" s="257"/>
      <c r="AY90" s="257"/>
      <c r="AZ90" s="258"/>
      <c r="BA90" s="257"/>
      <c r="BB90" s="415" t="str">
        <f t="shared" si="137"/>
        <v/>
      </c>
      <c r="BC90" s="257"/>
      <c r="BD90" s="257"/>
      <c r="BE90" s="294"/>
      <c r="BF90" s="295"/>
      <c r="BG90" s="295"/>
      <c r="BH90" s="296"/>
      <c r="BI90" s="295"/>
      <c r="BJ90" s="418" t="str">
        <f t="shared" si="138"/>
        <v/>
      </c>
      <c r="BK90" s="295"/>
      <c r="BL90" s="295"/>
      <c r="BM90" s="256"/>
      <c r="BN90" s="257"/>
      <c r="BO90" s="257"/>
      <c r="BP90" s="258"/>
      <c r="BQ90" s="257"/>
      <c r="BR90" s="415" t="str">
        <f t="shared" si="139"/>
        <v/>
      </c>
      <c r="BS90" s="257"/>
      <c r="BT90" s="257"/>
      <c r="BU90" s="265">
        <v>0</v>
      </c>
      <c r="BV90" s="266">
        <v>0</v>
      </c>
      <c r="BW90" s="273">
        <v>0</v>
      </c>
      <c r="BX90" s="274">
        <v>0</v>
      </c>
      <c r="BY90" s="281">
        <v>0</v>
      </c>
      <c r="BZ90" s="282">
        <v>0</v>
      </c>
      <c r="CA90" s="202">
        <v>0</v>
      </c>
      <c r="CB90" s="203">
        <v>0</v>
      </c>
      <c r="CC90" s="203">
        <v>0</v>
      </c>
      <c r="CD90" s="150">
        <v>0</v>
      </c>
      <c r="CE90" s="151">
        <v>0</v>
      </c>
      <c r="CF90" s="300">
        <v>0</v>
      </c>
      <c r="CG90" s="91">
        <f t="shared" si="140"/>
        <v>0</v>
      </c>
      <c r="CH90" s="89">
        <f t="shared" si="141"/>
        <v>0</v>
      </c>
      <c r="CI90" s="89">
        <f t="shared" si="142"/>
        <v>0</v>
      </c>
      <c r="CJ90" s="89">
        <f t="shared" si="143"/>
        <v>0</v>
      </c>
      <c r="CK90" s="89">
        <f t="shared" si="144"/>
        <v>0</v>
      </c>
      <c r="CL90" s="89">
        <f t="shared" si="145"/>
        <v>0</v>
      </c>
      <c r="CM90" s="89">
        <f t="shared" si="146"/>
        <v>0</v>
      </c>
      <c r="CN90" s="89" t="str">
        <f t="shared" si="147"/>
        <v/>
      </c>
      <c r="CO90" s="89">
        <f t="shared" si="147"/>
        <v>0</v>
      </c>
      <c r="CP90" s="94">
        <f t="shared" si="148"/>
        <v>0</v>
      </c>
      <c r="CQ90" s="94">
        <f t="shared" si="149"/>
        <v>0</v>
      </c>
      <c r="CR90" s="90">
        <f t="shared" si="150"/>
        <v>0</v>
      </c>
      <c r="CS90" s="91">
        <f t="shared" si="151"/>
        <v>0</v>
      </c>
      <c r="CT90" s="89">
        <f t="shared" si="152"/>
        <v>0</v>
      </c>
      <c r="CU90" s="89">
        <f t="shared" si="153"/>
        <v>0</v>
      </c>
      <c r="CV90" s="89">
        <f t="shared" si="154"/>
        <v>0</v>
      </c>
      <c r="CW90" s="89">
        <f t="shared" si="155"/>
        <v>0</v>
      </c>
      <c r="CX90" s="89">
        <f t="shared" si="156"/>
        <v>0</v>
      </c>
      <c r="CY90" s="89">
        <f t="shared" si="157"/>
        <v>0</v>
      </c>
      <c r="CZ90" s="89" t="str">
        <f t="shared" si="158"/>
        <v/>
      </c>
      <c r="DA90" s="89">
        <f t="shared" si="158"/>
        <v>0</v>
      </c>
      <c r="DB90" s="94">
        <f t="shared" si="159"/>
        <v>0</v>
      </c>
      <c r="DC90" s="94">
        <f t="shared" si="160"/>
        <v>0</v>
      </c>
      <c r="DD90" s="90">
        <f t="shared" si="161"/>
        <v>0</v>
      </c>
      <c r="DE90" s="91">
        <f t="shared" si="162"/>
        <v>0</v>
      </c>
      <c r="DF90" s="89">
        <f t="shared" si="163"/>
        <v>0</v>
      </c>
      <c r="DG90" s="89">
        <f t="shared" si="164"/>
        <v>0</v>
      </c>
      <c r="DH90" s="89">
        <f t="shared" si="165"/>
        <v>0</v>
      </c>
      <c r="DI90" s="89">
        <f t="shared" si="166"/>
        <v>0</v>
      </c>
      <c r="DJ90" s="89">
        <f t="shared" si="167"/>
        <v>0</v>
      </c>
      <c r="DK90" s="89">
        <f t="shared" si="168"/>
        <v>0</v>
      </c>
      <c r="DL90" s="89" t="str">
        <f t="shared" si="169"/>
        <v/>
      </c>
      <c r="DM90" s="89">
        <f t="shared" si="169"/>
        <v>0</v>
      </c>
      <c r="DN90" s="94">
        <f t="shared" si="170"/>
        <v>0</v>
      </c>
      <c r="DO90" s="94">
        <f t="shared" si="171"/>
        <v>0</v>
      </c>
      <c r="DP90" s="90">
        <f t="shared" si="172"/>
        <v>0</v>
      </c>
      <c r="DQ90" s="91">
        <f t="shared" si="173"/>
        <v>0</v>
      </c>
      <c r="DR90" s="91">
        <f t="shared" si="174"/>
        <v>0</v>
      </c>
      <c r="DS90" s="91">
        <f t="shared" si="175"/>
        <v>0</v>
      </c>
      <c r="DT90" s="91">
        <f t="shared" si="176"/>
        <v>0</v>
      </c>
      <c r="DU90" s="89">
        <f t="shared" si="177"/>
        <v>0</v>
      </c>
      <c r="DV90" s="89">
        <f t="shared" si="178"/>
        <v>0</v>
      </c>
      <c r="DW90" s="89">
        <f t="shared" si="179"/>
        <v>0</v>
      </c>
      <c r="DX90" s="89" t="str">
        <f t="shared" si="180"/>
        <v/>
      </c>
      <c r="DY90" s="89">
        <f t="shared" si="180"/>
        <v>0</v>
      </c>
      <c r="DZ90" s="89">
        <f t="shared" si="181"/>
        <v>0</v>
      </c>
      <c r="EA90" s="94">
        <f t="shared" si="182"/>
        <v>0</v>
      </c>
      <c r="EB90" s="90">
        <f t="shared" si="183"/>
        <v>0</v>
      </c>
      <c r="EC90" s="337">
        <f t="shared" si="184"/>
        <v>0</v>
      </c>
      <c r="ED90" s="338">
        <f t="shared" si="185"/>
        <v>0</v>
      </c>
      <c r="EE90" s="338">
        <f t="shared" si="186"/>
        <v>0</v>
      </c>
      <c r="EF90" s="338">
        <f t="shared" si="187"/>
        <v>0</v>
      </c>
      <c r="EG90" s="89">
        <f t="shared" si="188"/>
        <v>0</v>
      </c>
      <c r="EH90" s="89">
        <f t="shared" si="189"/>
        <v>0</v>
      </c>
      <c r="EI90" s="338">
        <f t="shared" si="190"/>
        <v>0</v>
      </c>
      <c r="EJ90" s="338" t="str">
        <f t="shared" si="191"/>
        <v/>
      </c>
      <c r="EK90" s="338">
        <f t="shared" si="191"/>
        <v>0</v>
      </c>
      <c r="EL90" s="338">
        <f t="shared" si="192"/>
        <v>0</v>
      </c>
      <c r="EM90" s="94">
        <f t="shared" si="193"/>
        <v>0</v>
      </c>
      <c r="EN90" s="90">
        <f t="shared" si="194"/>
        <v>0</v>
      </c>
      <c r="EO90" s="91">
        <f t="shared" si="195"/>
        <v>0</v>
      </c>
      <c r="EP90" s="89">
        <f t="shared" si="196"/>
        <v>0</v>
      </c>
      <c r="EQ90" s="89">
        <f t="shared" si="197"/>
        <v>0</v>
      </c>
      <c r="ER90" s="89">
        <f t="shared" si="198"/>
        <v>0</v>
      </c>
      <c r="ES90" s="89">
        <f t="shared" si="199"/>
        <v>0</v>
      </c>
      <c r="ET90" s="89">
        <f t="shared" si="200"/>
        <v>0</v>
      </c>
      <c r="EU90" s="89">
        <f t="shared" si="201"/>
        <v>0</v>
      </c>
      <c r="EV90" s="89" t="str">
        <f t="shared" si="202"/>
        <v/>
      </c>
      <c r="EW90" s="89">
        <f t="shared" si="202"/>
        <v>0</v>
      </c>
      <c r="EX90" s="94">
        <f t="shared" si="203"/>
        <v>0</v>
      </c>
      <c r="EY90" s="94">
        <f t="shared" si="204"/>
        <v>0</v>
      </c>
      <c r="EZ90" s="90">
        <f t="shared" si="205"/>
        <v>0</v>
      </c>
      <c r="FA90" s="91">
        <f t="shared" si="119"/>
        <v>0</v>
      </c>
      <c r="FB90" s="89">
        <f t="shared" si="120"/>
        <v>0</v>
      </c>
      <c r="FC90" s="89">
        <f t="shared" si="121"/>
        <v>0</v>
      </c>
      <c r="FD90" s="89">
        <f t="shared" si="122"/>
        <v>0</v>
      </c>
      <c r="FE90" s="89">
        <f t="shared" si="123"/>
        <v>0</v>
      </c>
      <c r="FF90" s="89">
        <f t="shared" si="206"/>
        <v>0</v>
      </c>
      <c r="FG90" s="89">
        <f t="shared" si="124"/>
        <v>0</v>
      </c>
      <c r="FH90" s="89" t="str">
        <f t="shared" si="125"/>
        <v/>
      </c>
      <c r="FI90" s="89">
        <f t="shared" si="125"/>
        <v>0</v>
      </c>
      <c r="FJ90" s="94">
        <f t="shared" si="126"/>
        <v>0</v>
      </c>
      <c r="FK90" s="94">
        <f t="shared" si="127"/>
        <v>0</v>
      </c>
      <c r="FL90" s="90">
        <f t="shared" si="128"/>
        <v>0</v>
      </c>
      <c r="FM90" s="672"/>
    </row>
    <row r="91" spans="1:169" ht="22.5" customHeight="1">
      <c r="A91" s="13" t="str">
        <f t="shared" si="129"/>
        <v/>
      </c>
      <c r="B91" s="35">
        <v>83</v>
      </c>
      <c r="C91" s="333">
        <v>83</v>
      </c>
      <c r="D91" s="6" t="str">
        <f t="shared" si="118"/>
        <v/>
      </c>
      <c r="E91" s="79"/>
      <c r="F91" s="432" t="str">
        <f t="shared" si="207"/>
        <v/>
      </c>
      <c r="G91" s="78" t="str">
        <f>IF(E91="","",'Data Paste From Shala Darpan'!L84)</f>
        <v/>
      </c>
      <c r="H91" s="79" t="str">
        <f>IF(E91="","",'Data Paste From Shala Darpan'!F84)</f>
        <v/>
      </c>
      <c r="I91" s="79" t="str">
        <f>IF(E91="","",'Data Paste From Shala Darpan'!H84)</f>
        <v/>
      </c>
      <c r="J91" s="79" t="str">
        <f>IF(E91="","",'Data Paste From Shala Darpan'!I84)</f>
        <v/>
      </c>
      <c r="K91" s="452" t="str">
        <f>IF(E91="","",'Data Paste From Shala Darpan'!K84)</f>
        <v/>
      </c>
      <c r="L91" s="213" t="str">
        <f t="shared" si="130"/>
        <v/>
      </c>
      <c r="M91" s="174"/>
      <c r="N91" s="175" t="str">
        <f t="shared" si="131"/>
        <v/>
      </c>
      <c r="O91" s="219" t="str">
        <f t="shared" si="132"/>
        <v/>
      </c>
      <c r="P91" s="688"/>
      <c r="Q91" s="137"/>
      <c r="R91" s="138"/>
      <c r="S91" s="138"/>
      <c r="T91" s="139"/>
      <c r="U91" s="138"/>
      <c r="V91" s="439" t="str">
        <f t="shared" si="133"/>
        <v/>
      </c>
      <c r="W91" s="138"/>
      <c r="X91" s="138"/>
      <c r="Y91" s="193"/>
      <c r="Z91" s="194"/>
      <c r="AA91" s="194"/>
      <c r="AB91" s="195"/>
      <c r="AC91" s="194"/>
      <c r="AD91" s="442" t="str">
        <f t="shared" si="134"/>
        <v/>
      </c>
      <c r="AE91" s="194"/>
      <c r="AF91" s="194"/>
      <c r="AG91" s="241"/>
      <c r="AH91" s="242"/>
      <c r="AI91" s="242"/>
      <c r="AJ91" s="243"/>
      <c r="AK91" s="242"/>
      <c r="AL91" s="409" t="str">
        <f t="shared" si="135"/>
        <v/>
      </c>
      <c r="AM91" s="242"/>
      <c r="AN91" s="242"/>
      <c r="AO91" s="143"/>
      <c r="AP91" s="144"/>
      <c r="AQ91" s="144"/>
      <c r="AR91" s="145"/>
      <c r="AS91" s="144"/>
      <c r="AT91" s="412" t="str">
        <f t="shared" si="136"/>
        <v/>
      </c>
      <c r="AU91" s="144"/>
      <c r="AV91" s="144"/>
      <c r="AW91" s="256"/>
      <c r="AX91" s="257"/>
      <c r="AY91" s="257"/>
      <c r="AZ91" s="258"/>
      <c r="BA91" s="257"/>
      <c r="BB91" s="415" t="str">
        <f t="shared" si="137"/>
        <v/>
      </c>
      <c r="BC91" s="257"/>
      <c r="BD91" s="257"/>
      <c r="BE91" s="294"/>
      <c r="BF91" s="295"/>
      <c r="BG91" s="295"/>
      <c r="BH91" s="296"/>
      <c r="BI91" s="295"/>
      <c r="BJ91" s="418" t="str">
        <f t="shared" si="138"/>
        <v/>
      </c>
      <c r="BK91" s="295"/>
      <c r="BL91" s="295"/>
      <c r="BM91" s="256"/>
      <c r="BN91" s="257"/>
      <c r="BO91" s="257"/>
      <c r="BP91" s="258"/>
      <c r="BQ91" s="257"/>
      <c r="BR91" s="415" t="str">
        <f t="shared" si="139"/>
        <v/>
      </c>
      <c r="BS91" s="257"/>
      <c r="BT91" s="257"/>
      <c r="BU91" s="265">
        <v>0</v>
      </c>
      <c r="BV91" s="266">
        <v>0</v>
      </c>
      <c r="BW91" s="273">
        <v>0</v>
      </c>
      <c r="BX91" s="274">
        <v>0</v>
      </c>
      <c r="BY91" s="281">
        <v>0</v>
      </c>
      <c r="BZ91" s="282">
        <v>0</v>
      </c>
      <c r="CA91" s="202">
        <v>0</v>
      </c>
      <c r="CB91" s="203">
        <v>0</v>
      </c>
      <c r="CC91" s="203">
        <v>0</v>
      </c>
      <c r="CD91" s="150">
        <v>0</v>
      </c>
      <c r="CE91" s="151">
        <v>0</v>
      </c>
      <c r="CF91" s="300">
        <v>0</v>
      </c>
      <c r="CG91" s="91">
        <f t="shared" si="140"/>
        <v>0</v>
      </c>
      <c r="CH91" s="89">
        <f t="shared" si="141"/>
        <v>0</v>
      </c>
      <c r="CI91" s="89">
        <f t="shared" si="142"/>
        <v>0</v>
      </c>
      <c r="CJ91" s="89">
        <f t="shared" si="143"/>
        <v>0</v>
      </c>
      <c r="CK91" s="89">
        <f t="shared" si="144"/>
        <v>0</v>
      </c>
      <c r="CL91" s="89">
        <f t="shared" si="145"/>
        <v>0</v>
      </c>
      <c r="CM91" s="89">
        <f t="shared" si="146"/>
        <v>0</v>
      </c>
      <c r="CN91" s="89" t="str">
        <f t="shared" si="147"/>
        <v/>
      </c>
      <c r="CO91" s="89">
        <f t="shared" si="147"/>
        <v>0</v>
      </c>
      <c r="CP91" s="94">
        <f t="shared" si="148"/>
        <v>0</v>
      </c>
      <c r="CQ91" s="94">
        <f t="shared" si="149"/>
        <v>0</v>
      </c>
      <c r="CR91" s="90">
        <f t="shared" si="150"/>
        <v>0</v>
      </c>
      <c r="CS91" s="91">
        <f t="shared" si="151"/>
        <v>0</v>
      </c>
      <c r="CT91" s="89">
        <f t="shared" si="152"/>
        <v>0</v>
      </c>
      <c r="CU91" s="89">
        <f t="shared" si="153"/>
        <v>0</v>
      </c>
      <c r="CV91" s="89">
        <f t="shared" si="154"/>
        <v>0</v>
      </c>
      <c r="CW91" s="89">
        <f t="shared" si="155"/>
        <v>0</v>
      </c>
      <c r="CX91" s="89">
        <f t="shared" si="156"/>
        <v>0</v>
      </c>
      <c r="CY91" s="89">
        <f t="shared" si="157"/>
        <v>0</v>
      </c>
      <c r="CZ91" s="89" t="str">
        <f t="shared" si="158"/>
        <v/>
      </c>
      <c r="DA91" s="89">
        <f t="shared" si="158"/>
        <v>0</v>
      </c>
      <c r="DB91" s="94">
        <f t="shared" si="159"/>
        <v>0</v>
      </c>
      <c r="DC91" s="94">
        <f t="shared" si="160"/>
        <v>0</v>
      </c>
      <c r="DD91" s="90">
        <f t="shared" si="161"/>
        <v>0</v>
      </c>
      <c r="DE91" s="91">
        <f t="shared" si="162"/>
        <v>0</v>
      </c>
      <c r="DF91" s="89">
        <f t="shared" si="163"/>
        <v>0</v>
      </c>
      <c r="DG91" s="89">
        <f t="shared" si="164"/>
        <v>0</v>
      </c>
      <c r="DH91" s="89">
        <f t="shared" si="165"/>
        <v>0</v>
      </c>
      <c r="DI91" s="89">
        <f t="shared" si="166"/>
        <v>0</v>
      </c>
      <c r="DJ91" s="89">
        <f t="shared" si="167"/>
        <v>0</v>
      </c>
      <c r="DK91" s="89">
        <f t="shared" si="168"/>
        <v>0</v>
      </c>
      <c r="DL91" s="89" t="str">
        <f t="shared" si="169"/>
        <v/>
      </c>
      <c r="DM91" s="89">
        <f t="shared" si="169"/>
        <v>0</v>
      </c>
      <c r="DN91" s="94">
        <f t="shared" si="170"/>
        <v>0</v>
      </c>
      <c r="DO91" s="94">
        <f t="shared" si="171"/>
        <v>0</v>
      </c>
      <c r="DP91" s="90">
        <f t="shared" si="172"/>
        <v>0</v>
      </c>
      <c r="DQ91" s="91">
        <f t="shared" si="173"/>
        <v>0</v>
      </c>
      <c r="DR91" s="91">
        <f t="shared" si="174"/>
        <v>0</v>
      </c>
      <c r="DS91" s="91">
        <f t="shared" si="175"/>
        <v>0</v>
      </c>
      <c r="DT91" s="91">
        <f t="shared" si="176"/>
        <v>0</v>
      </c>
      <c r="DU91" s="89">
        <f t="shared" si="177"/>
        <v>0</v>
      </c>
      <c r="DV91" s="89">
        <f t="shared" si="178"/>
        <v>0</v>
      </c>
      <c r="DW91" s="89">
        <f t="shared" si="179"/>
        <v>0</v>
      </c>
      <c r="DX91" s="89" t="str">
        <f t="shared" si="180"/>
        <v/>
      </c>
      <c r="DY91" s="89">
        <f t="shared" si="180"/>
        <v>0</v>
      </c>
      <c r="DZ91" s="89">
        <f t="shared" si="181"/>
        <v>0</v>
      </c>
      <c r="EA91" s="94">
        <f t="shared" si="182"/>
        <v>0</v>
      </c>
      <c r="EB91" s="90">
        <f t="shared" si="183"/>
        <v>0</v>
      </c>
      <c r="EC91" s="337">
        <f t="shared" si="184"/>
        <v>0</v>
      </c>
      <c r="ED91" s="338">
        <f t="shared" si="185"/>
        <v>0</v>
      </c>
      <c r="EE91" s="338">
        <f t="shared" si="186"/>
        <v>0</v>
      </c>
      <c r="EF91" s="338">
        <f t="shared" si="187"/>
        <v>0</v>
      </c>
      <c r="EG91" s="89">
        <f t="shared" si="188"/>
        <v>0</v>
      </c>
      <c r="EH91" s="89">
        <f t="shared" si="189"/>
        <v>0</v>
      </c>
      <c r="EI91" s="338">
        <f t="shared" si="190"/>
        <v>0</v>
      </c>
      <c r="EJ91" s="338" t="str">
        <f t="shared" si="191"/>
        <v/>
      </c>
      <c r="EK91" s="338">
        <f t="shared" si="191"/>
        <v>0</v>
      </c>
      <c r="EL91" s="338">
        <f t="shared" si="192"/>
        <v>0</v>
      </c>
      <c r="EM91" s="94">
        <f t="shared" si="193"/>
        <v>0</v>
      </c>
      <c r="EN91" s="90">
        <f t="shared" si="194"/>
        <v>0</v>
      </c>
      <c r="EO91" s="91">
        <f t="shared" si="195"/>
        <v>0</v>
      </c>
      <c r="EP91" s="89">
        <f t="shared" si="196"/>
        <v>0</v>
      </c>
      <c r="EQ91" s="89">
        <f t="shared" si="197"/>
        <v>0</v>
      </c>
      <c r="ER91" s="89">
        <f t="shared" si="198"/>
        <v>0</v>
      </c>
      <c r="ES91" s="89">
        <f t="shared" si="199"/>
        <v>0</v>
      </c>
      <c r="ET91" s="89">
        <f t="shared" si="200"/>
        <v>0</v>
      </c>
      <c r="EU91" s="89">
        <f t="shared" si="201"/>
        <v>0</v>
      </c>
      <c r="EV91" s="89" t="str">
        <f t="shared" si="202"/>
        <v/>
      </c>
      <c r="EW91" s="89">
        <f t="shared" si="202"/>
        <v>0</v>
      </c>
      <c r="EX91" s="94">
        <f t="shared" si="203"/>
        <v>0</v>
      </c>
      <c r="EY91" s="94">
        <f t="shared" si="204"/>
        <v>0</v>
      </c>
      <c r="EZ91" s="90">
        <f t="shared" si="205"/>
        <v>0</v>
      </c>
      <c r="FA91" s="91">
        <f t="shared" si="119"/>
        <v>0</v>
      </c>
      <c r="FB91" s="89">
        <f t="shared" si="120"/>
        <v>0</v>
      </c>
      <c r="FC91" s="89">
        <f t="shared" si="121"/>
        <v>0</v>
      </c>
      <c r="FD91" s="89">
        <f t="shared" si="122"/>
        <v>0</v>
      </c>
      <c r="FE91" s="89">
        <f t="shared" si="123"/>
        <v>0</v>
      </c>
      <c r="FF91" s="89">
        <f t="shared" si="206"/>
        <v>0</v>
      </c>
      <c r="FG91" s="89">
        <f t="shared" si="124"/>
        <v>0</v>
      </c>
      <c r="FH91" s="89" t="str">
        <f t="shared" si="125"/>
        <v/>
      </c>
      <c r="FI91" s="89">
        <f t="shared" si="125"/>
        <v>0</v>
      </c>
      <c r="FJ91" s="94">
        <f t="shared" si="126"/>
        <v>0</v>
      </c>
      <c r="FK91" s="94">
        <f t="shared" si="127"/>
        <v>0</v>
      </c>
      <c r="FL91" s="90">
        <f t="shared" si="128"/>
        <v>0</v>
      </c>
      <c r="FM91" s="672"/>
    </row>
    <row r="92" spans="1:169" ht="22.5" customHeight="1">
      <c r="A92" s="13" t="str">
        <f t="shared" si="129"/>
        <v/>
      </c>
      <c r="B92" s="35">
        <v>84</v>
      </c>
      <c r="C92" s="334">
        <v>84</v>
      </c>
      <c r="D92" s="6" t="str">
        <f t="shared" si="118"/>
        <v/>
      </c>
      <c r="E92" s="79"/>
      <c r="F92" s="432" t="str">
        <f t="shared" si="207"/>
        <v/>
      </c>
      <c r="G92" s="78" t="str">
        <f>IF(E92="","",'Data Paste From Shala Darpan'!L85)</f>
        <v/>
      </c>
      <c r="H92" s="79" t="str">
        <f>IF(E92="","",'Data Paste From Shala Darpan'!F85)</f>
        <v/>
      </c>
      <c r="I92" s="79" t="str">
        <f>IF(E92="","",'Data Paste From Shala Darpan'!H85)</f>
        <v/>
      </c>
      <c r="J92" s="79" t="str">
        <f>IF(E92="","",'Data Paste From Shala Darpan'!I85)</f>
        <v/>
      </c>
      <c r="K92" s="452" t="str">
        <f>IF(E92="","",'Data Paste From Shala Darpan'!K85)</f>
        <v/>
      </c>
      <c r="L92" s="213" t="str">
        <f t="shared" si="130"/>
        <v/>
      </c>
      <c r="M92" s="174"/>
      <c r="N92" s="175" t="str">
        <f t="shared" si="131"/>
        <v/>
      </c>
      <c r="O92" s="219" t="str">
        <f t="shared" si="132"/>
        <v/>
      </c>
      <c r="P92" s="688"/>
      <c r="Q92" s="137"/>
      <c r="R92" s="138"/>
      <c r="S92" s="138"/>
      <c r="T92" s="139"/>
      <c r="U92" s="138"/>
      <c r="V92" s="439" t="str">
        <f t="shared" si="133"/>
        <v/>
      </c>
      <c r="W92" s="138"/>
      <c r="X92" s="138"/>
      <c r="Y92" s="193"/>
      <c r="Z92" s="194"/>
      <c r="AA92" s="194"/>
      <c r="AB92" s="195"/>
      <c r="AC92" s="194"/>
      <c r="AD92" s="442" t="str">
        <f t="shared" si="134"/>
        <v/>
      </c>
      <c r="AE92" s="194"/>
      <c r="AF92" s="194"/>
      <c r="AG92" s="241"/>
      <c r="AH92" s="242"/>
      <c r="AI92" s="242"/>
      <c r="AJ92" s="243"/>
      <c r="AK92" s="242"/>
      <c r="AL92" s="409" t="str">
        <f t="shared" si="135"/>
        <v/>
      </c>
      <c r="AM92" s="242"/>
      <c r="AN92" s="242"/>
      <c r="AO92" s="143"/>
      <c r="AP92" s="144"/>
      <c r="AQ92" s="144"/>
      <c r="AR92" s="145"/>
      <c r="AS92" s="144"/>
      <c r="AT92" s="412" t="str">
        <f t="shared" si="136"/>
        <v/>
      </c>
      <c r="AU92" s="144"/>
      <c r="AV92" s="144"/>
      <c r="AW92" s="256"/>
      <c r="AX92" s="257"/>
      <c r="AY92" s="257"/>
      <c r="AZ92" s="258"/>
      <c r="BA92" s="257"/>
      <c r="BB92" s="415" t="str">
        <f t="shared" si="137"/>
        <v/>
      </c>
      <c r="BC92" s="257"/>
      <c r="BD92" s="257"/>
      <c r="BE92" s="294"/>
      <c r="BF92" s="295"/>
      <c r="BG92" s="295"/>
      <c r="BH92" s="296"/>
      <c r="BI92" s="295"/>
      <c r="BJ92" s="418" t="str">
        <f t="shared" si="138"/>
        <v/>
      </c>
      <c r="BK92" s="295"/>
      <c r="BL92" s="295"/>
      <c r="BM92" s="256"/>
      <c r="BN92" s="257"/>
      <c r="BO92" s="257"/>
      <c r="BP92" s="258"/>
      <c r="BQ92" s="257"/>
      <c r="BR92" s="415" t="str">
        <f t="shared" si="139"/>
        <v/>
      </c>
      <c r="BS92" s="257"/>
      <c r="BT92" s="257"/>
      <c r="BU92" s="265">
        <v>0</v>
      </c>
      <c r="BV92" s="266">
        <v>0</v>
      </c>
      <c r="BW92" s="273">
        <v>0</v>
      </c>
      <c r="BX92" s="274">
        <v>0</v>
      </c>
      <c r="BY92" s="281">
        <v>0</v>
      </c>
      <c r="BZ92" s="282">
        <v>0</v>
      </c>
      <c r="CA92" s="202">
        <v>0</v>
      </c>
      <c r="CB92" s="203">
        <v>0</v>
      </c>
      <c r="CC92" s="203">
        <v>0</v>
      </c>
      <c r="CD92" s="150">
        <v>0</v>
      </c>
      <c r="CE92" s="151">
        <v>0</v>
      </c>
      <c r="CF92" s="300">
        <v>0</v>
      </c>
      <c r="CG92" s="91">
        <f t="shared" si="140"/>
        <v>0</v>
      </c>
      <c r="CH92" s="89">
        <f t="shared" si="141"/>
        <v>0</v>
      </c>
      <c r="CI92" s="89">
        <f t="shared" si="142"/>
        <v>0</v>
      </c>
      <c r="CJ92" s="89">
        <f t="shared" si="143"/>
        <v>0</v>
      </c>
      <c r="CK92" s="89">
        <f t="shared" si="144"/>
        <v>0</v>
      </c>
      <c r="CL92" s="89">
        <f t="shared" si="145"/>
        <v>0</v>
      </c>
      <c r="CM92" s="89">
        <f t="shared" si="146"/>
        <v>0</v>
      </c>
      <c r="CN92" s="89" t="str">
        <f t="shared" si="147"/>
        <v/>
      </c>
      <c r="CO92" s="89">
        <f t="shared" si="147"/>
        <v>0</v>
      </c>
      <c r="CP92" s="94">
        <f t="shared" si="148"/>
        <v>0</v>
      </c>
      <c r="CQ92" s="94">
        <f t="shared" si="149"/>
        <v>0</v>
      </c>
      <c r="CR92" s="90">
        <f t="shared" si="150"/>
        <v>0</v>
      </c>
      <c r="CS92" s="91">
        <f t="shared" si="151"/>
        <v>0</v>
      </c>
      <c r="CT92" s="89">
        <f t="shared" si="152"/>
        <v>0</v>
      </c>
      <c r="CU92" s="89">
        <f t="shared" si="153"/>
        <v>0</v>
      </c>
      <c r="CV92" s="89">
        <f t="shared" si="154"/>
        <v>0</v>
      </c>
      <c r="CW92" s="89">
        <f t="shared" si="155"/>
        <v>0</v>
      </c>
      <c r="CX92" s="89">
        <f t="shared" si="156"/>
        <v>0</v>
      </c>
      <c r="CY92" s="89">
        <f t="shared" si="157"/>
        <v>0</v>
      </c>
      <c r="CZ92" s="89" t="str">
        <f t="shared" si="158"/>
        <v/>
      </c>
      <c r="DA92" s="89">
        <f t="shared" si="158"/>
        <v>0</v>
      </c>
      <c r="DB92" s="94">
        <f t="shared" si="159"/>
        <v>0</v>
      </c>
      <c r="DC92" s="94">
        <f t="shared" si="160"/>
        <v>0</v>
      </c>
      <c r="DD92" s="90">
        <f t="shared" si="161"/>
        <v>0</v>
      </c>
      <c r="DE92" s="91">
        <f t="shared" si="162"/>
        <v>0</v>
      </c>
      <c r="DF92" s="89">
        <f t="shared" si="163"/>
        <v>0</v>
      </c>
      <c r="DG92" s="89">
        <f t="shared" si="164"/>
        <v>0</v>
      </c>
      <c r="DH92" s="89">
        <f t="shared" si="165"/>
        <v>0</v>
      </c>
      <c r="DI92" s="89">
        <f t="shared" si="166"/>
        <v>0</v>
      </c>
      <c r="DJ92" s="89">
        <f t="shared" si="167"/>
        <v>0</v>
      </c>
      <c r="DK92" s="89">
        <f t="shared" si="168"/>
        <v>0</v>
      </c>
      <c r="DL92" s="89" t="str">
        <f t="shared" si="169"/>
        <v/>
      </c>
      <c r="DM92" s="89">
        <f t="shared" si="169"/>
        <v>0</v>
      </c>
      <c r="DN92" s="94">
        <f t="shared" si="170"/>
        <v>0</v>
      </c>
      <c r="DO92" s="94">
        <f t="shared" si="171"/>
        <v>0</v>
      </c>
      <c r="DP92" s="90">
        <f t="shared" si="172"/>
        <v>0</v>
      </c>
      <c r="DQ92" s="91">
        <f t="shared" si="173"/>
        <v>0</v>
      </c>
      <c r="DR92" s="91">
        <f t="shared" si="174"/>
        <v>0</v>
      </c>
      <c r="DS92" s="91">
        <f t="shared" si="175"/>
        <v>0</v>
      </c>
      <c r="DT92" s="91">
        <f t="shared" si="176"/>
        <v>0</v>
      </c>
      <c r="DU92" s="89">
        <f t="shared" si="177"/>
        <v>0</v>
      </c>
      <c r="DV92" s="89">
        <f t="shared" si="178"/>
        <v>0</v>
      </c>
      <c r="DW92" s="89">
        <f t="shared" si="179"/>
        <v>0</v>
      </c>
      <c r="DX92" s="89" t="str">
        <f t="shared" si="180"/>
        <v/>
      </c>
      <c r="DY92" s="89">
        <f t="shared" si="180"/>
        <v>0</v>
      </c>
      <c r="DZ92" s="89">
        <f t="shared" si="181"/>
        <v>0</v>
      </c>
      <c r="EA92" s="94">
        <f t="shared" si="182"/>
        <v>0</v>
      </c>
      <c r="EB92" s="90">
        <f t="shared" si="183"/>
        <v>0</v>
      </c>
      <c r="EC92" s="337">
        <f t="shared" si="184"/>
        <v>0</v>
      </c>
      <c r="ED92" s="338">
        <f t="shared" si="185"/>
        <v>0</v>
      </c>
      <c r="EE92" s="338">
        <f t="shared" si="186"/>
        <v>0</v>
      </c>
      <c r="EF92" s="338">
        <f t="shared" si="187"/>
        <v>0</v>
      </c>
      <c r="EG92" s="89">
        <f t="shared" si="188"/>
        <v>0</v>
      </c>
      <c r="EH92" s="89">
        <f t="shared" si="189"/>
        <v>0</v>
      </c>
      <c r="EI92" s="338">
        <f t="shared" si="190"/>
        <v>0</v>
      </c>
      <c r="EJ92" s="338" t="str">
        <f t="shared" si="191"/>
        <v/>
      </c>
      <c r="EK92" s="338">
        <f t="shared" si="191"/>
        <v>0</v>
      </c>
      <c r="EL92" s="338">
        <f t="shared" si="192"/>
        <v>0</v>
      </c>
      <c r="EM92" s="94">
        <f t="shared" si="193"/>
        <v>0</v>
      </c>
      <c r="EN92" s="90">
        <f t="shared" si="194"/>
        <v>0</v>
      </c>
      <c r="EO92" s="91">
        <f t="shared" si="195"/>
        <v>0</v>
      </c>
      <c r="EP92" s="89">
        <f t="shared" si="196"/>
        <v>0</v>
      </c>
      <c r="EQ92" s="89">
        <f t="shared" si="197"/>
        <v>0</v>
      </c>
      <c r="ER92" s="89">
        <f t="shared" si="198"/>
        <v>0</v>
      </c>
      <c r="ES92" s="89">
        <f t="shared" si="199"/>
        <v>0</v>
      </c>
      <c r="ET92" s="89">
        <f t="shared" si="200"/>
        <v>0</v>
      </c>
      <c r="EU92" s="89">
        <f t="shared" si="201"/>
        <v>0</v>
      </c>
      <c r="EV92" s="89" t="str">
        <f t="shared" si="202"/>
        <v/>
      </c>
      <c r="EW92" s="89">
        <f t="shared" si="202"/>
        <v>0</v>
      </c>
      <c r="EX92" s="94">
        <f t="shared" si="203"/>
        <v>0</v>
      </c>
      <c r="EY92" s="94">
        <f t="shared" si="204"/>
        <v>0</v>
      </c>
      <c r="EZ92" s="90">
        <f t="shared" si="205"/>
        <v>0</v>
      </c>
      <c r="FA92" s="91">
        <f t="shared" si="119"/>
        <v>0</v>
      </c>
      <c r="FB92" s="89">
        <f t="shared" si="120"/>
        <v>0</v>
      </c>
      <c r="FC92" s="89">
        <f t="shared" si="121"/>
        <v>0</v>
      </c>
      <c r="FD92" s="89">
        <f t="shared" si="122"/>
        <v>0</v>
      </c>
      <c r="FE92" s="89">
        <f t="shared" si="123"/>
        <v>0</v>
      </c>
      <c r="FF92" s="89">
        <f t="shared" si="206"/>
        <v>0</v>
      </c>
      <c r="FG92" s="89">
        <f t="shared" si="124"/>
        <v>0</v>
      </c>
      <c r="FH92" s="89" t="str">
        <f t="shared" si="125"/>
        <v/>
      </c>
      <c r="FI92" s="89">
        <f t="shared" si="125"/>
        <v>0</v>
      </c>
      <c r="FJ92" s="94">
        <f t="shared" si="126"/>
        <v>0</v>
      </c>
      <c r="FK92" s="94">
        <f t="shared" si="127"/>
        <v>0</v>
      </c>
      <c r="FL92" s="90">
        <f t="shared" si="128"/>
        <v>0</v>
      </c>
      <c r="FM92" s="672"/>
    </row>
    <row r="93" spans="1:169" ht="22.5" customHeight="1">
      <c r="A93" s="13" t="str">
        <f t="shared" si="129"/>
        <v/>
      </c>
      <c r="B93" s="35">
        <v>85</v>
      </c>
      <c r="C93" s="333">
        <v>85</v>
      </c>
      <c r="D93" s="6" t="str">
        <f t="shared" si="118"/>
        <v/>
      </c>
      <c r="E93" s="79"/>
      <c r="F93" s="432" t="str">
        <f t="shared" si="207"/>
        <v/>
      </c>
      <c r="G93" s="78" t="str">
        <f>IF(E93="","",'Data Paste From Shala Darpan'!L86)</f>
        <v/>
      </c>
      <c r="H93" s="79" t="str">
        <f>IF(E93="","",'Data Paste From Shala Darpan'!F86)</f>
        <v/>
      </c>
      <c r="I93" s="79" t="str">
        <f>IF(E93="","",'Data Paste From Shala Darpan'!H86)</f>
        <v/>
      </c>
      <c r="J93" s="79" t="str">
        <f>IF(E93="","",'Data Paste From Shala Darpan'!I86)</f>
        <v/>
      </c>
      <c r="K93" s="452" t="str">
        <f>IF(E93="","",'Data Paste From Shala Darpan'!K86)</f>
        <v/>
      </c>
      <c r="L93" s="213" t="str">
        <f t="shared" si="130"/>
        <v/>
      </c>
      <c r="M93" s="174"/>
      <c r="N93" s="175" t="str">
        <f t="shared" si="131"/>
        <v/>
      </c>
      <c r="O93" s="219" t="str">
        <f t="shared" si="132"/>
        <v/>
      </c>
      <c r="P93" s="688"/>
      <c r="Q93" s="137"/>
      <c r="R93" s="138"/>
      <c r="S93" s="138"/>
      <c r="T93" s="139"/>
      <c r="U93" s="138"/>
      <c r="V93" s="439" t="str">
        <f t="shared" si="133"/>
        <v/>
      </c>
      <c r="W93" s="138"/>
      <c r="X93" s="138"/>
      <c r="Y93" s="193"/>
      <c r="Z93" s="194"/>
      <c r="AA93" s="194"/>
      <c r="AB93" s="195"/>
      <c r="AC93" s="194"/>
      <c r="AD93" s="442" t="str">
        <f t="shared" si="134"/>
        <v/>
      </c>
      <c r="AE93" s="194"/>
      <c r="AF93" s="194"/>
      <c r="AG93" s="241"/>
      <c r="AH93" s="242"/>
      <c r="AI93" s="242"/>
      <c r="AJ93" s="243"/>
      <c r="AK93" s="242"/>
      <c r="AL93" s="409" t="str">
        <f t="shared" si="135"/>
        <v/>
      </c>
      <c r="AM93" s="242"/>
      <c r="AN93" s="242"/>
      <c r="AO93" s="143"/>
      <c r="AP93" s="144"/>
      <c r="AQ93" s="144"/>
      <c r="AR93" s="145"/>
      <c r="AS93" s="144"/>
      <c r="AT93" s="412" t="str">
        <f t="shared" si="136"/>
        <v/>
      </c>
      <c r="AU93" s="144"/>
      <c r="AV93" s="144"/>
      <c r="AW93" s="256"/>
      <c r="AX93" s="257"/>
      <c r="AY93" s="257"/>
      <c r="AZ93" s="258"/>
      <c r="BA93" s="257"/>
      <c r="BB93" s="415" t="str">
        <f t="shared" si="137"/>
        <v/>
      </c>
      <c r="BC93" s="257"/>
      <c r="BD93" s="257"/>
      <c r="BE93" s="294"/>
      <c r="BF93" s="295"/>
      <c r="BG93" s="295"/>
      <c r="BH93" s="296"/>
      <c r="BI93" s="295"/>
      <c r="BJ93" s="418" t="str">
        <f t="shared" si="138"/>
        <v/>
      </c>
      <c r="BK93" s="295"/>
      <c r="BL93" s="295"/>
      <c r="BM93" s="256"/>
      <c r="BN93" s="257"/>
      <c r="BO93" s="257"/>
      <c r="BP93" s="258"/>
      <c r="BQ93" s="257"/>
      <c r="BR93" s="415" t="str">
        <f t="shared" si="139"/>
        <v/>
      </c>
      <c r="BS93" s="257"/>
      <c r="BT93" s="257"/>
      <c r="BU93" s="265">
        <v>0</v>
      </c>
      <c r="BV93" s="266">
        <v>0</v>
      </c>
      <c r="BW93" s="273">
        <v>0</v>
      </c>
      <c r="BX93" s="274">
        <v>0</v>
      </c>
      <c r="BY93" s="281">
        <v>0</v>
      </c>
      <c r="BZ93" s="282">
        <v>0</v>
      </c>
      <c r="CA93" s="202">
        <v>0</v>
      </c>
      <c r="CB93" s="203">
        <v>0</v>
      </c>
      <c r="CC93" s="203">
        <v>0</v>
      </c>
      <c r="CD93" s="150">
        <v>0</v>
      </c>
      <c r="CE93" s="151">
        <v>0</v>
      </c>
      <c r="CF93" s="300">
        <v>0</v>
      </c>
      <c r="CG93" s="91">
        <f t="shared" si="140"/>
        <v>0</v>
      </c>
      <c r="CH93" s="89">
        <f t="shared" si="141"/>
        <v>0</v>
      </c>
      <c r="CI93" s="89">
        <f t="shared" si="142"/>
        <v>0</v>
      </c>
      <c r="CJ93" s="89">
        <f t="shared" si="143"/>
        <v>0</v>
      </c>
      <c r="CK93" s="89">
        <f t="shared" si="144"/>
        <v>0</v>
      </c>
      <c r="CL93" s="89">
        <f t="shared" si="145"/>
        <v>0</v>
      </c>
      <c r="CM93" s="89">
        <f t="shared" si="146"/>
        <v>0</v>
      </c>
      <c r="CN93" s="89" t="str">
        <f t="shared" si="147"/>
        <v/>
      </c>
      <c r="CO93" s="89">
        <f t="shared" si="147"/>
        <v>0</v>
      </c>
      <c r="CP93" s="94">
        <f t="shared" si="148"/>
        <v>0</v>
      </c>
      <c r="CQ93" s="94">
        <f t="shared" si="149"/>
        <v>0</v>
      </c>
      <c r="CR93" s="90">
        <f t="shared" si="150"/>
        <v>0</v>
      </c>
      <c r="CS93" s="91">
        <f t="shared" si="151"/>
        <v>0</v>
      </c>
      <c r="CT93" s="89">
        <f t="shared" si="152"/>
        <v>0</v>
      </c>
      <c r="CU93" s="89">
        <f t="shared" si="153"/>
        <v>0</v>
      </c>
      <c r="CV93" s="89">
        <f t="shared" si="154"/>
        <v>0</v>
      </c>
      <c r="CW93" s="89">
        <f t="shared" si="155"/>
        <v>0</v>
      </c>
      <c r="CX93" s="89">
        <f t="shared" si="156"/>
        <v>0</v>
      </c>
      <c r="CY93" s="89">
        <f t="shared" si="157"/>
        <v>0</v>
      </c>
      <c r="CZ93" s="89" t="str">
        <f t="shared" si="158"/>
        <v/>
      </c>
      <c r="DA93" s="89">
        <f t="shared" si="158"/>
        <v>0</v>
      </c>
      <c r="DB93" s="94">
        <f t="shared" si="159"/>
        <v>0</v>
      </c>
      <c r="DC93" s="94">
        <f t="shared" si="160"/>
        <v>0</v>
      </c>
      <c r="DD93" s="90">
        <f t="shared" si="161"/>
        <v>0</v>
      </c>
      <c r="DE93" s="91">
        <f t="shared" si="162"/>
        <v>0</v>
      </c>
      <c r="DF93" s="89">
        <f t="shared" si="163"/>
        <v>0</v>
      </c>
      <c r="DG93" s="89">
        <f t="shared" si="164"/>
        <v>0</v>
      </c>
      <c r="DH93" s="89">
        <f t="shared" si="165"/>
        <v>0</v>
      </c>
      <c r="DI93" s="89">
        <f t="shared" si="166"/>
        <v>0</v>
      </c>
      <c r="DJ93" s="89">
        <f t="shared" si="167"/>
        <v>0</v>
      </c>
      <c r="DK93" s="89">
        <f t="shared" si="168"/>
        <v>0</v>
      </c>
      <c r="DL93" s="89" t="str">
        <f t="shared" si="169"/>
        <v/>
      </c>
      <c r="DM93" s="89">
        <f t="shared" si="169"/>
        <v>0</v>
      </c>
      <c r="DN93" s="94">
        <f t="shared" si="170"/>
        <v>0</v>
      </c>
      <c r="DO93" s="94">
        <f t="shared" si="171"/>
        <v>0</v>
      </c>
      <c r="DP93" s="90">
        <f t="shared" si="172"/>
        <v>0</v>
      </c>
      <c r="DQ93" s="91">
        <f t="shared" si="173"/>
        <v>0</v>
      </c>
      <c r="DR93" s="91">
        <f t="shared" si="174"/>
        <v>0</v>
      </c>
      <c r="DS93" s="91">
        <f t="shared" si="175"/>
        <v>0</v>
      </c>
      <c r="DT93" s="91">
        <f t="shared" si="176"/>
        <v>0</v>
      </c>
      <c r="DU93" s="89">
        <f t="shared" si="177"/>
        <v>0</v>
      </c>
      <c r="DV93" s="89">
        <f t="shared" si="178"/>
        <v>0</v>
      </c>
      <c r="DW93" s="89">
        <f t="shared" si="179"/>
        <v>0</v>
      </c>
      <c r="DX93" s="89" t="str">
        <f t="shared" si="180"/>
        <v/>
      </c>
      <c r="DY93" s="89">
        <f t="shared" si="180"/>
        <v>0</v>
      </c>
      <c r="DZ93" s="89">
        <f t="shared" si="181"/>
        <v>0</v>
      </c>
      <c r="EA93" s="94">
        <f t="shared" si="182"/>
        <v>0</v>
      </c>
      <c r="EB93" s="90">
        <f t="shared" si="183"/>
        <v>0</v>
      </c>
      <c r="EC93" s="337">
        <f t="shared" si="184"/>
        <v>0</v>
      </c>
      <c r="ED93" s="338">
        <f t="shared" si="185"/>
        <v>0</v>
      </c>
      <c r="EE93" s="338">
        <f t="shared" si="186"/>
        <v>0</v>
      </c>
      <c r="EF93" s="338">
        <f t="shared" si="187"/>
        <v>0</v>
      </c>
      <c r="EG93" s="89">
        <f t="shared" si="188"/>
        <v>0</v>
      </c>
      <c r="EH93" s="89">
        <f t="shared" si="189"/>
        <v>0</v>
      </c>
      <c r="EI93" s="338">
        <f t="shared" si="190"/>
        <v>0</v>
      </c>
      <c r="EJ93" s="338" t="str">
        <f t="shared" si="191"/>
        <v/>
      </c>
      <c r="EK93" s="338">
        <f t="shared" si="191"/>
        <v>0</v>
      </c>
      <c r="EL93" s="338">
        <f t="shared" si="192"/>
        <v>0</v>
      </c>
      <c r="EM93" s="94">
        <f t="shared" si="193"/>
        <v>0</v>
      </c>
      <c r="EN93" s="90">
        <f t="shared" si="194"/>
        <v>0</v>
      </c>
      <c r="EO93" s="91">
        <f t="shared" si="195"/>
        <v>0</v>
      </c>
      <c r="EP93" s="89">
        <f t="shared" si="196"/>
        <v>0</v>
      </c>
      <c r="EQ93" s="89">
        <f t="shared" si="197"/>
        <v>0</v>
      </c>
      <c r="ER93" s="89">
        <f t="shared" si="198"/>
        <v>0</v>
      </c>
      <c r="ES93" s="89">
        <f t="shared" si="199"/>
        <v>0</v>
      </c>
      <c r="ET93" s="89">
        <f t="shared" si="200"/>
        <v>0</v>
      </c>
      <c r="EU93" s="89">
        <f t="shared" si="201"/>
        <v>0</v>
      </c>
      <c r="EV93" s="89" t="str">
        <f t="shared" si="202"/>
        <v/>
      </c>
      <c r="EW93" s="89">
        <f t="shared" si="202"/>
        <v>0</v>
      </c>
      <c r="EX93" s="94">
        <f t="shared" si="203"/>
        <v>0</v>
      </c>
      <c r="EY93" s="94">
        <f t="shared" si="204"/>
        <v>0</v>
      </c>
      <c r="EZ93" s="90">
        <f t="shared" si="205"/>
        <v>0</v>
      </c>
      <c r="FA93" s="91">
        <f t="shared" si="119"/>
        <v>0</v>
      </c>
      <c r="FB93" s="89">
        <f t="shared" si="120"/>
        <v>0</v>
      </c>
      <c r="FC93" s="89">
        <f t="shared" si="121"/>
        <v>0</v>
      </c>
      <c r="FD93" s="89">
        <f t="shared" si="122"/>
        <v>0</v>
      </c>
      <c r="FE93" s="89">
        <f t="shared" si="123"/>
        <v>0</v>
      </c>
      <c r="FF93" s="89">
        <f t="shared" si="206"/>
        <v>0</v>
      </c>
      <c r="FG93" s="89">
        <f t="shared" si="124"/>
        <v>0</v>
      </c>
      <c r="FH93" s="89" t="str">
        <f t="shared" si="125"/>
        <v/>
      </c>
      <c r="FI93" s="89">
        <f t="shared" si="125"/>
        <v>0</v>
      </c>
      <c r="FJ93" s="94">
        <f t="shared" si="126"/>
        <v>0</v>
      </c>
      <c r="FK93" s="94">
        <f t="shared" si="127"/>
        <v>0</v>
      </c>
      <c r="FL93" s="90">
        <f t="shared" si="128"/>
        <v>0</v>
      </c>
      <c r="FM93" s="672"/>
    </row>
    <row r="94" spans="1:169" ht="22.5" customHeight="1">
      <c r="A94" s="13" t="str">
        <f t="shared" si="129"/>
        <v/>
      </c>
      <c r="B94" s="35">
        <v>86</v>
      </c>
      <c r="C94" s="334">
        <v>86</v>
      </c>
      <c r="D94" s="6" t="str">
        <f t="shared" si="118"/>
        <v/>
      </c>
      <c r="E94" s="79"/>
      <c r="F94" s="432" t="str">
        <f t="shared" si="207"/>
        <v/>
      </c>
      <c r="G94" s="78" t="str">
        <f>IF(E94="","",'Data Paste From Shala Darpan'!L87)</f>
        <v/>
      </c>
      <c r="H94" s="79" t="str">
        <f>IF(E94="","",'Data Paste From Shala Darpan'!F87)</f>
        <v/>
      </c>
      <c r="I94" s="79" t="str">
        <f>IF(E94="","",'Data Paste From Shala Darpan'!H87)</f>
        <v/>
      </c>
      <c r="J94" s="79" t="str">
        <f>IF(E94="","",'Data Paste From Shala Darpan'!I87)</f>
        <v/>
      </c>
      <c r="K94" s="452" t="str">
        <f>IF(E94="","",'Data Paste From Shala Darpan'!K87)</f>
        <v/>
      </c>
      <c r="L94" s="213" t="str">
        <f t="shared" si="130"/>
        <v/>
      </c>
      <c r="M94" s="174"/>
      <c r="N94" s="175" t="str">
        <f t="shared" si="131"/>
        <v/>
      </c>
      <c r="O94" s="219" t="str">
        <f t="shared" si="132"/>
        <v/>
      </c>
      <c r="P94" s="688"/>
      <c r="Q94" s="137"/>
      <c r="R94" s="138"/>
      <c r="S94" s="138"/>
      <c r="T94" s="139"/>
      <c r="U94" s="138"/>
      <c r="V94" s="439" t="str">
        <f t="shared" si="133"/>
        <v/>
      </c>
      <c r="W94" s="138"/>
      <c r="X94" s="138"/>
      <c r="Y94" s="193"/>
      <c r="Z94" s="194"/>
      <c r="AA94" s="194"/>
      <c r="AB94" s="195"/>
      <c r="AC94" s="194"/>
      <c r="AD94" s="442" t="str">
        <f t="shared" si="134"/>
        <v/>
      </c>
      <c r="AE94" s="194"/>
      <c r="AF94" s="194"/>
      <c r="AG94" s="241"/>
      <c r="AH94" s="242"/>
      <c r="AI94" s="242"/>
      <c r="AJ94" s="243"/>
      <c r="AK94" s="242"/>
      <c r="AL94" s="409" t="str">
        <f t="shared" si="135"/>
        <v/>
      </c>
      <c r="AM94" s="242"/>
      <c r="AN94" s="242"/>
      <c r="AO94" s="143"/>
      <c r="AP94" s="144"/>
      <c r="AQ94" s="144"/>
      <c r="AR94" s="145"/>
      <c r="AS94" s="144"/>
      <c r="AT94" s="412" t="str">
        <f t="shared" si="136"/>
        <v/>
      </c>
      <c r="AU94" s="144"/>
      <c r="AV94" s="144"/>
      <c r="AW94" s="256"/>
      <c r="AX94" s="257"/>
      <c r="AY94" s="257"/>
      <c r="AZ94" s="258"/>
      <c r="BA94" s="257"/>
      <c r="BB94" s="415" t="str">
        <f t="shared" si="137"/>
        <v/>
      </c>
      <c r="BC94" s="257"/>
      <c r="BD94" s="257"/>
      <c r="BE94" s="294"/>
      <c r="BF94" s="295"/>
      <c r="BG94" s="295"/>
      <c r="BH94" s="296"/>
      <c r="BI94" s="295"/>
      <c r="BJ94" s="418" t="str">
        <f t="shared" si="138"/>
        <v/>
      </c>
      <c r="BK94" s="295"/>
      <c r="BL94" s="295"/>
      <c r="BM94" s="256"/>
      <c r="BN94" s="257"/>
      <c r="BO94" s="257"/>
      <c r="BP94" s="258"/>
      <c r="BQ94" s="257"/>
      <c r="BR94" s="415" t="str">
        <f t="shared" si="139"/>
        <v/>
      </c>
      <c r="BS94" s="257"/>
      <c r="BT94" s="257"/>
      <c r="BU94" s="265">
        <v>0</v>
      </c>
      <c r="BV94" s="266">
        <v>0</v>
      </c>
      <c r="BW94" s="273">
        <v>0</v>
      </c>
      <c r="BX94" s="274">
        <v>0</v>
      </c>
      <c r="BY94" s="281">
        <v>0</v>
      </c>
      <c r="BZ94" s="282">
        <v>0</v>
      </c>
      <c r="CA94" s="202">
        <v>0</v>
      </c>
      <c r="CB94" s="203">
        <v>0</v>
      </c>
      <c r="CC94" s="203">
        <v>0</v>
      </c>
      <c r="CD94" s="150">
        <v>0</v>
      </c>
      <c r="CE94" s="151">
        <v>0</v>
      </c>
      <c r="CF94" s="300">
        <v>0</v>
      </c>
      <c r="CG94" s="91">
        <f t="shared" si="140"/>
        <v>0</v>
      </c>
      <c r="CH94" s="89">
        <f t="shared" si="141"/>
        <v>0</v>
      </c>
      <c r="CI94" s="89">
        <f t="shared" si="142"/>
        <v>0</v>
      </c>
      <c r="CJ94" s="89">
        <f t="shared" si="143"/>
        <v>0</v>
      </c>
      <c r="CK94" s="89">
        <f t="shared" si="144"/>
        <v>0</v>
      </c>
      <c r="CL94" s="89">
        <f t="shared" si="145"/>
        <v>0</v>
      </c>
      <c r="CM94" s="89">
        <f t="shared" si="146"/>
        <v>0</v>
      </c>
      <c r="CN94" s="89" t="str">
        <f t="shared" si="147"/>
        <v/>
      </c>
      <c r="CO94" s="89">
        <f t="shared" si="147"/>
        <v>0</v>
      </c>
      <c r="CP94" s="94">
        <f t="shared" si="148"/>
        <v>0</v>
      </c>
      <c r="CQ94" s="94">
        <f t="shared" si="149"/>
        <v>0</v>
      </c>
      <c r="CR94" s="90">
        <f t="shared" si="150"/>
        <v>0</v>
      </c>
      <c r="CS94" s="91">
        <f t="shared" si="151"/>
        <v>0</v>
      </c>
      <c r="CT94" s="89">
        <f t="shared" si="152"/>
        <v>0</v>
      </c>
      <c r="CU94" s="89">
        <f t="shared" si="153"/>
        <v>0</v>
      </c>
      <c r="CV94" s="89">
        <f t="shared" si="154"/>
        <v>0</v>
      </c>
      <c r="CW94" s="89">
        <f t="shared" si="155"/>
        <v>0</v>
      </c>
      <c r="CX94" s="89">
        <f t="shared" si="156"/>
        <v>0</v>
      </c>
      <c r="CY94" s="89">
        <f t="shared" si="157"/>
        <v>0</v>
      </c>
      <c r="CZ94" s="89" t="str">
        <f t="shared" si="158"/>
        <v/>
      </c>
      <c r="DA94" s="89">
        <f t="shared" si="158"/>
        <v>0</v>
      </c>
      <c r="DB94" s="94">
        <f t="shared" si="159"/>
        <v>0</v>
      </c>
      <c r="DC94" s="94">
        <f t="shared" si="160"/>
        <v>0</v>
      </c>
      <c r="DD94" s="90">
        <f t="shared" si="161"/>
        <v>0</v>
      </c>
      <c r="DE94" s="91">
        <f t="shared" si="162"/>
        <v>0</v>
      </c>
      <c r="DF94" s="89">
        <f t="shared" si="163"/>
        <v>0</v>
      </c>
      <c r="DG94" s="89">
        <f t="shared" si="164"/>
        <v>0</v>
      </c>
      <c r="DH94" s="89">
        <f t="shared" si="165"/>
        <v>0</v>
      </c>
      <c r="DI94" s="89">
        <f t="shared" si="166"/>
        <v>0</v>
      </c>
      <c r="DJ94" s="89">
        <f t="shared" si="167"/>
        <v>0</v>
      </c>
      <c r="DK94" s="89">
        <f t="shared" si="168"/>
        <v>0</v>
      </c>
      <c r="DL94" s="89" t="str">
        <f t="shared" si="169"/>
        <v/>
      </c>
      <c r="DM94" s="89">
        <f t="shared" si="169"/>
        <v>0</v>
      </c>
      <c r="DN94" s="94">
        <f t="shared" si="170"/>
        <v>0</v>
      </c>
      <c r="DO94" s="94">
        <f t="shared" si="171"/>
        <v>0</v>
      </c>
      <c r="DP94" s="90">
        <f t="shared" si="172"/>
        <v>0</v>
      </c>
      <c r="DQ94" s="91">
        <f t="shared" si="173"/>
        <v>0</v>
      </c>
      <c r="DR94" s="91">
        <f t="shared" si="174"/>
        <v>0</v>
      </c>
      <c r="DS94" s="91">
        <f t="shared" si="175"/>
        <v>0</v>
      </c>
      <c r="DT94" s="91">
        <f t="shared" si="176"/>
        <v>0</v>
      </c>
      <c r="DU94" s="89">
        <f t="shared" si="177"/>
        <v>0</v>
      </c>
      <c r="DV94" s="89">
        <f t="shared" si="178"/>
        <v>0</v>
      </c>
      <c r="DW94" s="89">
        <f t="shared" si="179"/>
        <v>0</v>
      </c>
      <c r="DX94" s="89" t="str">
        <f t="shared" si="180"/>
        <v/>
      </c>
      <c r="DY94" s="89">
        <f t="shared" si="180"/>
        <v>0</v>
      </c>
      <c r="DZ94" s="89">
        <f t="shared" si="181"/>
        <v>0</v>
      </c>
      <c r="EA94" s="94">
        <f t="shared" si="182"/>
        <v>0</v>
      </c>
      <c r="EB94" s="90">
        <f t="shared" si="183"/>
        <v>0</v>
      </c>
      <c r="EC94" s="337">
        <f t="shared" si="184"/>
        <v>0</v>
      </c>
      <c r="ED94" s="338">
        <f t="shared" si="185"/>
        <v>0</v>
      </c>
      <c r="EE94" s="338">
        <f t="shared" si="186"/>
        <v>0</v>
      </c>
      <c r="EF94" s="338">
        <f t="shared" si="187"/>
        <v>0</v>
      </c>
      <c r="EG94" s="89">
        <f t="shared" si="188"/>
        <v>0</v>
      </c>
      <c r="EH94" s="89">
        <f t="shared" si="189"/>
        <v>0</v>
      </c>
      <c r="EI94" s="338">
        <f t="shared" si="190"/>
        <v>0</v>
      </c>
      <c r="EJ94" s="338" t="str">
        <f t="shared" si="191"/>
        <v/>
      </c>
      <c r="EK94" s="338">
        <f t="shared" si="191"/>
        <v>0</v>
      </c>
      <c r="EL94" s="338">
        <f t="shared" si="192"/>
        <v>0</v>
      </c>
      <c r="EM94" s="94">
        <f t="shared" si="193"/>
        <v>0</v>
      </c>
      <c r="EN94" s="90">
        <f t="shared" si="194"/>
        <v>0</v>
      </c>
      <c r="EO94" s="91">
        <f t="shared" si="195"/>
        <v>0</v>
      </c>
      <c r="EP94" s="89">
        <f t="shared" si="196"/>
        <v>0</v>
      </c>
      <c r="EQ94" s="89">
        <f t="shared" si="197"/>
        <v>0</v>
      </c>
      <c r="ER94" s="89">
        <f t="shared" si="198"/>
        <v>0</v>
      </c>
      <c r="ES94" s="89">
        <f t="shared" si="199"/>
        <v>0</v>
      </c>
      <c r="ET94" s="89">
        <f t="shared" si="200"/>
        <v>0</v>
      </c>
      <c r="EU94" s="89">
        <f t="shared" si="201"/>
        <v>0</v>
      </c>
      <c r="EV94" s="89" t="str">
        <f t="shared" si="202"/>
        <v/>
      </c>
      <c r="EW94" s="89">
        <f t="shared" si="202"/>
        <v>0</v>
      </c>
      <c r="EX94" s="94">
        <f t="shared" si="203"/>
        <v>0</v>
      </c>
      <c r="EY94" s="94">
        <f t="shared" si="204"/>
        <v>0</v>
      </c>
      <c r="EZ94" s="90">
        <f t="shared" si="205"/>
        <v>0</v>
      </c>
      <c r="FA94" s="91">
        <f t="shared" si="119"/>
        <v>0</v>
      </c>
      <c r="FB94" s="89">
        <f t="shared" si="120"/>
        <v>0</v>
      </c>
      <c r="FC94" s="89">
        <f t="shared" si="121"/>
        <v>0</v>
      </c>
      <c r="FD94" s="89">
        <f t="shared" si="122"/>
        <v>0</v>
      </c>
      <c r="FE94" s="89">
        <f t="shared" si="123"/>
        <v>0</v>
      </c>
      <c r="FF94" s="89">
        <f t="shared" si="206"/>
        <v>0</v>
      </c>
      <c r="FG94" s="89">
        <f t="shared" si="124"/>
        <v>0</v>
      </c>
      <c r="FH94" s="89" t="str">
        <f t="shared" si="125"/>
        <v/>
      </c>
      <c r="FI94" s="89">
        <f t="shared" si="125"/>
        <v>0</v>
      </c>
      <c r="FJ94" s="94">
        <f t="shared" si="126"/>
        <v>0</v>
      </c>
      <c r="FK94" s="94">
        <f t="shared" si="127"/>
        <v>0</v>
      </c>
      <c r="FL94" s="90">
        <f t="shared" si="128"/>
        <v>0</v>
      </c>
      <c r="FM94" s="672"/>
    </row>
    <row r="95" spans="1:169" ht="22.5" customHeight="1">
      <c r="A95" s="13" t="str">
        <f t="shared" si="129"/>
        <v/>
      </c>
      <c r="B95" s="35">
        <v>87</v>
      </c>
      <c r="C95" s="333">
        <v>87</v>
      </c>
      <c r="D95" s="6" t="str">
        <f t="shared" si="118"/>
        <v/>
      </c>
      <c r="E95" s="79"/>
      <c r="F95" s="432" t="str">
        <f t="shared" si="207"/>
        <v/>
      </c>
      <c r="G95" s="78" t="str">
        <f>IF(E95="","",'Data Paste From Shala Darpan'!L88)</f>
        <v/>
      </c>
      <c r="H95" s="79" t="str">
        <f>IF(E95="","",'Data Paste From Shala Darpan'!F88)</f>
        <v/>
      </c>
      <c r="I95" s="79" t="str">
        <f>IF(E95="","",'Data Paste From Shala Darpan'!H88)</f>
        <v/>
      </c>
      <c r="J95" s="79" t="str">
        <f>IF(E95="","",'Data Paste From Shala Darpan'!I88)</f>
        <v/>
      </c>
      <c r="K95" s="452" t="str">
        <f>IF(E95="","",'Data Paste From Shala Darpan'!K88)</f>
        <v/>
      </c>
      <c r="L95" s="213" t="str">
        <f t="shared" si="130"/>
        <v/>
      </c>
      <c r="M95" s="174"/>
      <c r="N95" s="175" t="str">
        <f t="shared" si="131"/>
        <v/>
      </c>
      <c r="O95" s="219" t="str">
        <f t="shared" si="132"/>
        <v/>
      </c>
      <c r="P95" s="688"/>
      <c r="Q95" s="137"/>
      <c r="R95" s="138"/>
      <c r="S95" s="138"/>
      <c r="T95" s="139"/>
      <c r="U95" s="138"/>
      <c r="V95" s="439" t="str">
        <f t="shared" si="133"/>
        <v/>
      </c>
      <c r="W95" s="138"/>
      <c r="X95" s="138"/>
      <c r="Y95" s="193"/>
      <c r="Z95" s="194"/>
      <c r="AA95" s="194"/>
      <c r="AB95" s="195"/>
      <c r="AC95" s="194"/>
      <c r="AD95" s="442" t="str">
        <f t="shared" si="134"/>
        <v/>
      </c>
      <c r="AE95" s="194"/>
      <c r="AF95" s="194"/>
      <c r="AG95" s="241"/>
      <c r="AH95" s="242"/>
      <c r="AI95" s="242"/>
      <c r="AJ95" s="243"/>
      <c r="AK95" s="242"/>
      <c r="AL95" s="409" t="str">
        <f t="shared" si="135"/>
        <v/>
      </c>
      <c r="AM95" s="242"/>
      <c r="AN95" s="242"/>
      <c r="AO95" s="143"/>
      <c r="AP95" s="144"/>
      <c r="AQ95" s="144"/>
      <c r="AR95" s="145"/>
      <c r="AS95" s="144"/>
      <c r="AT95" s="412" t="str">
        <f t="shared" si="136"/>
        <v/>
      </c>
      <c r="AU95" s="144"/>
      <c r="AV95" s="144"/>
      <c r="AW95" s="256"/>
      <c r="AX95" s="257"/>
      <c r="AY95" s="257"/>
      <c r="AZ95" s="258"/>
      <c r="BA95" s="257"/>
      <c r="BB95" s="415" t="str">
        <f t="shared" si="137"/>
        <v/>
      </c>
      <c r="BC95" s="257"/>
      <c r="BD95" s="257"/>
      <c r="BE95" s="294"/>
      <c r="BF95" s="295"/>
      <c r="BG95" s="295"/>
      <c r="BH95" s="296"/>
      <c r="BI95" s="295"/>
      <c r="BJ95" s="418" t="str">
        <f t="shared" si="138"/>
        <v/>
      </c>
      <c r="BK95" s="295"/>
      <c r="BL95" s="295"/>
      <c r="BM95" s="256"/>
      <c r="BN95" s="257"/>
      <c r="BO95" s="257"/>
      <c r="BP95" s="258"/>
      <c r="BQ95" s="257"/>
      <c r="BR95" s="415" t="str">
        <f t="shared" si="139"/>
        <v/>
      </c>
      <c r="BS95" s="257"/>
      <c r="BT95" s="257"/>
      <c r="BU95" s="265">
        <v>0</v>
      </c>
      <c r="BV95" s="266">
        <v>0</v>
      </c>
      <c r="BW95" s="273">
        <v>0</v>
      </c>
      <c r="BX95" s="274">
        <v>0</v>
      </c>
      <c r="BY95" s="281">
        <v>0</v>
      </c>
      <c r="BZ95" s="282">
        <v>0</v>
      </c>
      <c r="CA95" s="202">
        <v>0</v>
      </c>
      <c r="CB95" s="203">
        <v>0</v>
      </c>
      <c r="CC95" s="203">
        <v>0</v>
      </c>
      <c r="CD95" s="150">
        <v>0</v>
      </c>
      <c r="CE95" s="151">
        <v>0</v>
      </c>
      <c r="CF95" s="300">
        <v>0</v>
      </c>
      <c r="CG95" s="91">
        <f t="shared" si="140"/>
        <v>0</v>
      </c>
      <c r="CH95" s="89">
        <f t="shared" si="141"/>
        <v>0</v>
      </c>
      <c r="CI95" s="89">
        <f t="shared" si="142"/>
        <v>0</v>
      </c>
      <c r="CJ95" s="89">
        <f t="shared" si="143"/>
        <v>0</v>
      </c>
      <c r="CK95" s="89">
        <f t="shared" si="144"/>
        <v>0</v>
      </c>
      <c r="CL95" s="89">
        <f t="shared" si="145"/>
        <v>0</v>
      </c>
      <c r="CM95" s="89">
        <f t="shared" si="146"/>
        <v>0</v>
      </c>
      <c r="CN95" s="89" t="str">
        <f t="shared" si="147"/>
        <v/>
      </c>
      <c r="CO95" s="89">
        <f t="shared" si="147"/>
        <v>0</v>
      </c>
      <c r="CP95" s="94">
        <f t="shared" si="148"/>
        <v>0</v>
      </c>
      <c r="CQ95" s="94">
        <f t="shared" si="149"/>
        <v>0</v>
      </c>
      <c r="CR95" s="90">
        <f t="shared" si="150"/>
        <v>0</v>
      </c>
      <c r="CS95" s="91">
        <f t="shared" si="151"/>
        <v>0</v>
      </c>
      <c r="CT95" s="89">
        <f t="shared" si="152"/>
        <v>0</v>
      </c>
      <c r="CU95" s="89">
        <f t="shared" si="153"/>
        <v>0</v>
      </c>
      <c r="CV95" s="89">
        <f t="shared" si="154"/>
        <v>0</v>
      </c>
      <c r="CW95" s="89">
        <f t="shared" si="155"/>
        <v>0</v>
      </c>
      <c r="CX95" s="89">
        <f t="shared" si="156"/>
        <v>0</v>
      </c>
      <c r="CY95" s="89">
        <f t="shared" si="157"/>
        <v>0</v>
      </c>
      <c r="CZ95" s="89" t="str">
        <f t="shared" si="158"/>
        <v/>
      </c>
      <c r="DA95" s="89">
        <f t="shared" si="158"/>
        <v>0</v>
      </c>
      <c r="DB95" s="94">
        <f t="shared" si="159"/>
        <v>0</v>
      </c>
      <c r="DC95" s="94">
        <f t="shared" si="160"/>
        <v>0</v>
      </c>
      <c r="DD95" s="90">
        <f t="shared" si="161"/>
        <v>0</v>
      </c>
      <c r="DE95" s="91">
        <f t="shared" si="162"/>
        <v>0</v>
      </c>
      <c r="DF95" s="89">
        <f t="shared" si="163"/>
        <v>0</v>
      </c>
      <c r="DG95" s="89">
        <f t="shared" si="164"/>
        <v>0</v>
      </c>
      <c r="DH95" s="89">
        <f t="shared" si="165"/>
        <v>0</v>
      </c>
      <c r="DI95" s="89">
        <f t="shared" si="166"/>
        <v>0</v>
      </c>
      <c r="DJ95" s="89">
        <f t="shared" si="167"/>
        <v>0</v>
      </c>
      <c r="DK95" s="89">
        <f t="shared" si="168"/>
        <v>0</v>
      </c>
      <c r="DL95" s="89" t="str">
        <f t="shared" si="169"/>
        <v/>
      </c>
      <c r="DM95" s="89">
        <f t="shared" si="169"/>
        <v>0</v>
      </c>
      <c r="DN95" s="94">
        <f t="shared" si="170"/>
        <v>0</v>
      </c>
      <c r="DO95" s="94">
        <f t="shared" si="171"/>
        <v>0</v>
      </c>
      <c r="DP95" s="90">
        <f t="shared" si="172"/>
        <v>0</v>
      </c>
      <c r="DQ95" s="91">
        <f t="shared" si="173"/>
        <v>0</v>
      </c>
      <c r="DR95" s="91">
        <f t="shared" si="174"/>
        <v>0</v>
      </c>
      <c r="DS95" s="91">
        <f t="shared" si="175"/>
        <v>0</v>
      </c>
      <c r="DT95" s="91">
        <f t="shared" si="176"/>
        <v>0</v>
      </c>
      <c r="DU95" s="89">
        <f t="shared" si="177"/>
        <v>0</v>
      </c>
      <c r="DV95" s="89">
        <f t="shared" si="178"/>
        <v>0</v>
      </c>
      <c r="DW95" s="89">
        <f t="shared" si="179"/>
        <v>0</v>
      </c>
      <c r="DX95" s="89" t="str">
        <f t="shared" si="180"/>
        <v/>
      </c>
      <c r="DY95" s="89">
        <f t="shared" si="180"/>
        <v>0</v>
      </c>
      <c r="DZ95" s="89">
        <f t="shared" si="181"/>
        <v>0</v>
      </c>
      <c r="EA95" s="94">
        <f t="shared" si="182"/>
        <v>0</v>
      </c>
      <c r="EB95" s="90">
        <f t="shared" si="183"/>
        <v>0</v>
      </c>
      <c r="EC95" s="337">
        <f t="shared" si="184"/>
        <v>0</v>
      </c>
      <c r="ED95" s="338">
        <f t="shared" si="185"/>
        <v>0</v>
      </c>
      <c r="EE95" s="338">
        <f t="shared" si="186"/>
        <v>0</v>
      </c>
      <c r="EF95" s="338">
        <f t="shared" si="187"/>
        <v>0</v>
      </c>
      <c r="EG95" s="89">
        <f t="shared" si="188"/>
        <v>0</v>
      </c>
      <c r="EH95" s="89">
        <f t="shared" si="189"/>
        <v>0</v>
      </c>
      <c r="EI95" s="338">
        <f t="shared" si="190"/>
        <v>0</v>
      </c>
      <c r="EJ95" s="338" t="str">
        <f t="shared" si="191"/>
        <v/>
      </c>
      <c r="EK95" s="338">
        <f t="shared" si="191"/>
        <v>0</v>
      </c>
      <c r="EL95" s="338">
        <f t="shared" si="192"/>
        <v>0</v>
      </c>
      <c r="EM95" s="94">
        <f t="shared" si="193"/>
        <v>0</v>
      </c>
      <c r="EN95" s="90">
        <f t="shared" si="194"/>
        <v>0</v>
      </c>
      <c r="EO95" s="91">
        <f t="shared" si="195"/>
        <v>0</v>
      </c>
      <c r="EP95" s="89">
        <f t="shared" si="196"/>
        <v>0</v>
      </c>
      <c r="EQ95" s="89">
        <f t="shared" si="197"/>
        <v>0</v>
      </c>
      <c r="ER95" s="89">
        <f t="shared" si="198"/>
        <v>0</v>
      </c>
      <c r="ES95" s="89">
        <f t="shared" si="199"/>
        <v>0</v>
      </c>
      <c r="ET95" s="89">
        <f t="shared" si="200"/>
        <v>0</v>
      </c>
      <c r="EU95" s="89">
        <f t="shared" si="201"/>
        <v>0</v>
      </c>
      <c r="EV95" s="89" t="str">
        <f t="shared" si="202"/>
        <v/>
      </c>
      <c r="EW95" s="89">
        <f t="shared" si="202"/>
        <v>0</v>
      </c>
      <c r="EX95" s="94">
        <f t="shared" si="203"/>
        <v>0</v>
      </c>
      <c r="EY95" s="94">
        <f t="shared" si="204"/>
        <v>0</v>
      </c>
      <c r="EZ95" s="90">
        <f t="shared" si="205"/>
        <v>0</v>
      </c>
      <c r="FA95" s="91">
        <f t="shared" si="119"/>
        <v>0</v>
      </c>
      <c r="FB95" s="89">
        <f t="shared" si="120"/>
        <v>0</v>
      </c>
      <c r="FC95" s="89">
        <f t="shared" si="121"/>
        <v>0</v>
      </c>
      <c r="FD95" s="89">
        <f t="shared" si="122"/>
        <v>0</v>
      </c>
      <c r="FE95" s="89">
        <f t="shared" si="123"/>
        <v>0</v>
      </c>
      <c r="FF95" s="89">
        <f t="shared" si="206"/>
        <v>0</v>
      </c>
      <c r="FG95" s="89">
        <f t="shared" si="124"/>
        <v>0</v>
      </c>
      <c r="FH95" s="89" t="str">
        <f t="shared" si="125"/>
        <v/>
      </c>
      <c r="FI95" s="89">
        <f t="shared" si="125"/>
        <v>0</v>
      </c>
      <c r="FJ95" s="94">
        <f t="shared" si="126"/>
        <v>0</v>
      </c>
      <c r="FK95" s="94">
        <f t="shared" si="127"/>
        <v>0</v>
      </c>
      <c r="FL95" s="90">
        <f t="shared" si="128"/>
        <v>0</v>
      </c>
      <c r="FM95" s="672"/>
    </row>
    <row r="96" spans="1:169" ht="22.5" customHeight="1">
      <c r="A96" s="13" t="str">
        <f t="shared" si="129"/>
        <v/>
      </c>
      <c r="B96" s="35">
        <v>88</v>
      </c>
      <c r="C96" s="334">
        <v>88</v>
      </c>
      <c r="D96" s="6" t="str">
        <f t="shared" si="118"/>
        <v/>
      </c>
      <c r="E96" s="79"/>
      <c r="F96" s="432" t="str">
        <f t="shared" si="207"/>
        <v/>
      </c>
      <c r="G96" s="78" t="str">
        <f>IF(E96="","",'Data Paste From Shala Darpan'!L89)</f>
        <v/>
      </c>
      <c r="H96" s="79" t="str">
        <f>IF(E96="","",'Data Paste From Shala Darpan'!F89)</f>
        <v/>
      </c>
      <c r="I96" s="79" t="str">
        <f>IF(E96="","",'Data Paste From Shala Darpan'!H89)</f>
        <v/>
      </c>
      <c r="J96" s="79" t="str">
        <f>IF(E96="","",'Data Paste From Shala Darpan'!I89)</f>
        <v/>
      </c>
      <c r="K96" s="452" t="str">
        <f>IF(E96="","",'Data Paste From Shala Darpan'!K89)</f>
        <v/>
      </c>
      <c r="L96" s="213" t="str">
        <f t="shared" si="130"/>
        <v/>
      </c>
      <c r="M96" s="174"/>
      <c r="N96" s="175" t="str">
        <f t="shared" si="131"/>
        <v/>
      </c>
      <c r="O96" s="219" t="str">
        <f t="shared" si="132"/>
        <v/>
      </c>
      <c r="P96" s="688"/>
      <c r="Q96" s="137"/>
      <c r="R96" s="138"/>
      <c r="S96" s="138"/>
      <c r="T96" s="139"/>
      <c r="U96" s="138"/>
      <c r="V96" s="439" t="str">
        <f t="shared" si="133"/>
        <v/>
      </c>
      <c r="W96" s="138"/>
      <c r="X96" s="138"/>
      <c r="Y96" s="193"/>
      <c r="Z96" s="194"/>
      <c r="AA96" s="194"/>
      <c r="AB96" s="195"/>
      <c r="AC96" s="194"/>
      <c r="AD96" s="442" t="str">
        <f t="shared" si="134"/>
        <v/>
      </c>
      <c r="AE96" s="194"/>
      <c r="AF96" s="194"/>
      <c r="AG96" s="241"/>
      <c r="AH96" s="242"/>
      <c r="AI96" s="242"/>
      <c r="AJ96" s="243"/>
      <c r="AK96" s="242"/>
      <c r="AL96" s="409" t="str">
        <f t="shared" si="135"/>
        <v/>
      </c>
      <c r="AM96" s="242"/>
      <c r="AN96" s="242"/>
      <c r="AO96" s="143"/>
      <c r="AP96" s="144"/>
      <c r="AQ96" s="144"/>
      <c r="AR96" s="145"/>
      <c r="AS96" s="144"/>
      <c r="AT96" s="412" t="str">
        <f t="shared" si="136"/>
        <v/>
      </c>
      <c r="AU96" s="144"/>
      <c r="AV96" s="144"/>
      <c r="AW96" s="256"/>
      <c r="AX96" s="257"/>
      <c r="AY96" s="257"/>
      <c r="AZ96" s="258"/>
      <c r="BA96" s="257"/>
      <c r="BB96" s="415" t="str">
        <f t="shared" si="137"/>
        <v/>
      </c>
      <c r="BC96" s="257"/>
      <c r="BD96" s="257"/>
      <c r="BE96" s="294"/>
      <c r="BF96" s="295"/>
      <c r="BG96" s="295"/>
      <c r="BH96" s="296"/>
      <c r="BI96" s="295"/>
      <c r="BJ96" s="418" t="str">
        <f t="shared" si="138"/>
        <v/>
      </c>
      <c r="BK96" s="295"/>
      <c r="BL96" s="295"/>
      <c r="BM96" s="256"/>
      <c r="BN96" s="257"/>
      <c r="BO96" s="257"/>
      <c r="BP96" s="258"/>
      <c r="BQ96" s="257"/>
      <c r="BR96" s="415" t="str">
        <f t="shared" si="139"/>
        <v/>
      </c>
      <c r="BS96" s="257"/>
      <c r="BT96" s="257"/>
      <c r="BU96" s="265">
        <v>0</v>
      </c>
      <c r="BV96" s="266">
        <v>0</v>
      </c>
      <c r="BW96" s="273">
        <v>0</v>
      </c>
      <c r="BX96" s="274">
        <v>0</v>
      </c>
      <c r="BY96" s="281">
        <v>0</v>
      </c>
      <c r="BZ96" s="282">
        <v>0</v>
      </c>
      <c r="CA96" s="202">
        <v>0</v>
      </c>
      <c r="CB96" s="203">
        <v>0</v>
      </c>
      <c r="CC96" s="203">
        <v>0</v>
      </c>
      <c r="CD96" s="150">
        <v>0</v>
      </c>
      <c r="CE96" s="151">
        <v>0</v>
      </c>
      <c r="CF96" s="300">
        <v>0</v>
      </c>
      <c r="CG96" s="91">
        <f t="shared" si="140"/>
        <v>0</v>
      </c>
      <c r="CH96" s="89">
        <f t="shared" si="141"/>
        <v>0</v>
      </c>
      <c r="CI96" s="89">
        <f t="shared" si="142"/>
        <v>0</v>
      </c>
      <c r="CJ96" s="89">
        <f t="shared" si="143"/>
        <v>0</v>
      </c>
      <c r="CK96" s="89">
        <f t="shared" si="144"/>
        <v>0</v>
      </c>
      <c r="CL96" s="89">
        <f t="shared" si="145"/>
        <v>0</v>
      </c>
      <c r="CM96" s="89">
        <f t="shared" si="146"/>
        <v>0</v>
      </c>
      <c r="CN96" s="89" t="str">
        <f t="shared" si="147"/>
        <v/>
      </c>
      <c r="CO96" s="89">
        <f t="shared" si="147"/>
        <v>0</v>
      </c>
      <c r="CP96" s="94">
        <f t="shared" si="148"/>
        <v>0</v>
      </c>
      <c r="CQ96" s="94">
        <f t="shared" si="149"/>
        <v>0</v>
      </c>
      <c r="CR96" s="90">
        <f t="shared" si="150"/>
        <v>0</v>
      </c>
      <c r="CS96" s="91">
        <f t="shared" si="151"/>
        <v>0</v>
      </c>
      <c r="CT96" s="89">
        <f t="shared" si="152"/>
        <v>0</v>
      </c>
      <c r="CU96" s="89">
        <f t="shared" si="153"/>
        <v>0</v>
      </c>
      <c r="CV96" s="89">
        <f t="shared" si="154"/>
        <v>0</v>
      </c>
      <c r="CW96" s="89">
        <f t="shared" si="155"/>
        <v>0</v>
      </c>
      <c r="CX96" s="89">
        <f t="shared" si="156"/>
        <v>0</v>
      </c>
      <c r="CY96" s="89">
        <f t="shared" si="157"/>
        <v>0</v>
      </c>
      <c r="CZ96" s="89" t="str">
        <f t="shared" si="158"/>
        <v/>
      </c>
      <c r="DA96" s="89">
        <f t="shared" si="158"/>
        <v>0</v>
      </c>
      <c r="DB96" s="94">
        <f t="shared" si="159"/>
        <v>0</v>
      </c>
      <c r="DC96" s="94">
        <f t="shared" si="160"/>
        <v>0</v>
      </c>
      <c r="DD96" s="90">
        <f t="shared" si="161"/>
        <v>0</v>
      </c>
      <c r="DE96" s="91">
        <f t="shared" si="162"/>
        <v>0</v>
      </c>
      <c r="DF96" s="89">
        <f t="shared" si="163"/>
        <v>0</v>
      </c>
      <c r="DG96" s="89">
        <f t="shared" si="164"/>
        <v>0</v>
      </c>
      <c r="DH96" s="89">
        <f t="shared" si="165"/>
        <v>0</v>
      </c>
      <c r="DI96" s="89">
        <f t="shared" si="166"/>
        <v>0</v>
      </c>
      <c r="DJ96" s="89">
        <f t="shared" si="167"/>
        <v>0</v>
      </c>
      <c r="DK96" s="89">
        <f t="shared" si="168"/>
        <v>0</v>
      </c>
      <c r="DL96" s="89" t="str">
        <f t="shared" si="169"/>
        <v/>
      </c>
      <c r="DM96" s="89">
        <f t="shared" si="169"/>
        <v>0</v>
      </c>
      <c r="DN96" s="94">
        <f t="shared" si="170"/>
        <v>0</v>
      </c>
      <c r="DO96" s="94">
        <f t="shared" si="171"/>
        <v>0</v>
      </c>
      <c r="DP96" s="90">
        <f t="shared" si="172"/>
        <v>0</v>
      </c>
      <c r="DQ96" s="91">
        <f t="shared" si="173"/>
        <v>0</v>
      </c>
      <c r="DR96" s="91">
        <f t="shared" si="174"/>
        <v>0</v>
      </c>
      <c r="DS96" s="91">
        <f t="shared" si="175"/>
        <v>0</v>
      </c>
      <c r="DT96" s="91">
        <f t="shared" si="176"/>
        <v>0</v>
      </c>
      <c r="DU96" s="89">
        <f t="shared" si="177"/>
        <v>0</v>
      </c>
      <c r="DV96" s="89">
        <f t="shared" si="178"/>
        <v>0</v>
      </c>
      <c r="DW96" s="89">
        <f t="shared" si="179"/>
        <v>0</v>
      </c>
      <c r="DX96" s="89" t="str">
        <f t="shared" si="180"/>
        <v/>
      </c>
      <c r="DY96" s="89">
        <f t="shared" si="180"/>
        <v>0</v>
      </c>
      <c r="DZ96" s="89">
        <f t="shared" si="181"/>
        <v>0</v>
      </c>
      <c r="EA96" s="94">
        <f t="shared" si="182"/>
        <v>0</v>
      </c>
      <c r="EB96" s="90">
        <f t="shared" si="183"/>
        <v>0</v>
      </c>
      <c r="EC96" s="337">
        <f t="shared" si="184"/>
        <v>0</v>
      </c>
      <c r="ED96" s="338">
        <f t="shared" si="185"/>
        <v>0</v>
      </c>
      <c r="EE96" s="338">
        <f t="shared" si="186"/>
        <v>0</v>
      </c>
      <c r="EF96" s="338">
        <f t="shared" si="187"/>
        <v>0</v>
      </c>
      <c r="EG96" s="89">
        <f t="shared" si="188"/>
        <v>0</v>
      </c>
      <c r="EH96" s="89">
        <f t="shared" si="189"/>
        <v>0</v>
      </c>
      <c r="EI96" s="338">
        <f t="shared" si="190"/>
        <v>0</v>
      </c>
      <c r="EJ96" s="338" t="str">
        <f t="shared" si="191"/>
        <v/>
      </c>
      <c r="EK96" s="338">
        <f t="shared" si="191"/>
        <v>0</v>
      </c>
      <c r="EL96" s="338">
        <f t="shared" si="192"/>
        <v>0</v>
      </c>
      <c r="EM96" s="94">
        <f t="shared" si="193"/>
        <v>0</v>
      </c>
      <c r="EN96" s="90">
        <f t="shared" si="194"/>
        <v>0</v>
      </c>
      <c r="EO96" s="91">
        <f t="shared" si="195"/>
        <v>0</v>
      </c>
      <c r="EP96" s="89">
        <f t="shared" si="196"/>
        <v>0</v>
      </c>
      <c r="EQ96" s="89">
        <f t="shared" si="197"/>
        <v>0</v>
      </c>
      <c r="ER96" s="89">
        <f t="shared" si="198"/>
        <v>0</v>
      </c>
      <c r="ES96" s="89">
        <f t="shared" si="199"/>
        <v>0</v>
      </c>
      <c r="ET96" s="89">
        <f t="shared" si="200"/>
        <v>0</v>
      </c>
      <c r="EU96" s="89">
        <f t="shared" si="201"/>
        <v>0</v>
      </c>
      <c r="EV96" s="89" t="str">
        <f t="shared" si="202"/>
        <v/>
      </c>
      <c r="EW96" s="89">
        <f t="shared" si="202"/>
        <v>0</v>
      </c>
      <c r="EX96" s="94">
        <f t="shared" si="203"/>
        <v>0</v>
      </c>
      <c r="EY96" s="94">
        <f t="shared" si="204"/>
        <v>0</v>
      </c>
      <c r="EZ96" s="90">
        <f t="shared" si="205"/>
        <v>0</v>
      </c>
      <c r="FA96" s="91">
        <f t="shared" si="119"/>
        <v>0</v>
      </c>
      <c r="FB96" s="89">
        <f t="shared" si="120"/>
        <v>0</v>
      </c>
      <c r="FC96" s="89">
        <f t="shared" si="121"/>
        <v>0</v>
      </c>
      <c r="FD96" s="89">
        <f t="shared" si="122"/>
        <v>0</v>
      </c>
      <c r="FE96" s="89">
        <f t="shared" si="123"/>
        <v>0</v>
      </c>
      <c r="FF96" s="89">
        <f t="shared" si="206"/>
        <v>0</v>
      </c>
      <c r="FG96" s="89">
        <f t="shared" si="124"/>
        <v>0</v>
      </c>
      <c r="FH96" s="89" t="str">
        <f t="shared" si="125"/>
        <v/>
      </c>
      <c r="FI96" s="89">
        <f t="shared" si="125"/>
        <v>0</v>
      </c>
      <c r="FJ96" s="94">
        <f t="shared" si="126"/>
        <v>0</v>
      </c>
      <c r="FK96" s="94">
        <f t="shared" si="127"/>
        <v>0</v>
      </c>
      <c r="FL96" s="90">
        <f t="shared" si="128"/>
        <v>0</v>
      </c>
      <c r="FM96" s="672"/>
    </row>
    <row r="97" spans="1:169" ht="22.5" customHeight="1">
      <c r="A97" s="13" t="str">
        <f t="shared" si="129"/>
        <v/>
      </c>
      <c r="B97" s="35">
        <v>89</v>
      </c>
      <c r="C97" s="333">
        <v>89</v>
      </c>
      <c r="D97" s="6" t="str">
        <f t="shared" si="118"/>
        <v/>
      </c>
      <c r="E97" s="79"/>
      <c r="F97" s="432" t="str">
        <f t="shared" si="207"/>
        <v/>
      </c>
      <c r="G97" s="78" t="str">
        <f>IF(E97="","",'Data Paste From Shala Darpan'!L90)</f>
        <v/>
      </c>
      <c r="H97" s="79" t="str">
        <f>IF(E97="","",'Data Paste From Shala Darpan'!F90)</f>
        <v/>
      </c>
      <c r="I97" s="79" t="str">
        <f>IF(E97="","",'Data Paste From Shala Darpan'!H90)</f>
        <v/>
      </c>
      <c r="J97" s="79" t="str">
        <f>IF(E97="","",'Data Paste From Shala Darpan'!I90)</f>
        <v/>
      </c>
      <c r="K97" s="452" t="str">
        <f>IF(E97="","",'Data Paste From Shala Darpan'!K90)</f>
        <v/>
      </c>
      <c r="L97" s="213" t="str">
        <f t="shared" si="130"/>
        <v/>
      </c>
      <c r="M97" s="174"/>
      <c r="N97" s="175" t="str">
        <f t="shared" si="131"/>
        <v/>
      </c>
      <c r="O97" s="219" t="str">
        <f t="shared" si="132"/>
        <v/>
      </c>
      <c r="P97" s="688"/>
      <c r="Q97" s="137"/>
      <c r="R97" s="138"/>
      <c r="S97" s="138"/>
      <c r="T97" s="139"/>
      <c r="U97" s="138"/>
      <c r="V97" s="439" t="str">
        <f t="shared" si="133"/>
        <v/>
      </c>
      <c r="W97" s="138"/>
      <c r="X97" s="138"/>
      <c r="Y97" s="193"/>
      <c r="Z97" s="194"/>
      <c r="AA97" s="194"/>
      <c r="AB97" s="195"/>
      <c r="AC97" s="194"/>
      <c r="AD97" s="442" t="str">
        <f t="shared" si="134"/>
        <v/>
      </c>
      <c r="AE97" s="194"/>
      <c r="AF97" s="194"/>
      <c r="AG97" s="241"/>
      <c r="AH97" s="242"/>
      <c r="AI97" s="242"/>
      <c r="AJ97" s="243"/>
      <c r="AK97" s="242"/>
      <c r="AL97" s="409" t="str">
        <f t="shared" si="135"/>
        <v/>
      </c>
      <c r="AM97" s="242"/>
      <c r="AN97" s="242"/>
      <c r="AO97" s="143"/>
      <c r="AP97" s="144"/>
      <c r="AQ97" s="144"/>
      <c r="AR97" s="145"/>
      <c r="AS97" s="144"/>
      <c r="AT97" s="412" t="str">
        <f t="shared" si="136"/>
        <v/>
      </c>
      <c r="AU97" s="144"/>
      <c r="AV97" s="144"/>
      <c r="AW97" s="256"/>
      <c r="AX97" s="257"/>
      <c r="AY97" s="257"/>
      <c r="AZ97" s="258"/>
      <c r="BA97" s="257"/>
      <c r="BB97" s="415" t="str">
        <f t="shared" si="137"/>
        <v/>
      </c>
      <c r="BC97" s="257"/>
      <c r="BD97" s="257"/>
      <c r="BE97" s="294"/>
      <c r="BF97" s="295"/>
      <c r="BG97" s="295"/>
      <c r="BH97" s="296"/>
      <c r="BI97" s="295"/>
      <c r="BJ97" s="418" t="str">
        <f t="shared" si="138"/>
        <v/>
      </c>
      <c r="BK97" s="295"/>
      <c r="BL97" s="295"/>
      <c r="BM97" s="256"/>
      <c r="BN97" s="257"/>
      <c r="BO97" s="257"/>
      <c r="BP97" s="258"/>
      <c r="BQ97" s="257"/>
      <c r="BR97" s="415" t="str">
        <f t="shared" si="139"/>
        <v/>
      </c>
      <c r="BS97" s="257"/>
      <c r="BT97" s="257"/>
      <c r="BU97" s="265">
        <v>0</v>
      </c>
      <c r="BV97" s="266">
        <v>0</v>
      </c>
      <c r="BW97" s="273">
        <v>0</v>
      </c>
      <c r="BX97" s="274">
        <v>0</v>
      </c>
      <c r="BY97" s="281">
        <v>0</v>
      </c>
      <c r="BZ97" s="282">
        <v>0</v>
      </c>
      <c r="CA97" s="202">
        <v>0</v>
      </c>
      <c r="CB97" s="203">
        <v>0</v>
      </c>
      <c r="CC97" s="203">
        <v>0</v>
      </c>
      <c r="CD97" s="150">
        <v>0</v>
      </c>
      <c r="CE97" s="151">
        <v>0</v>
      </c>
      <c r="CF97" s="300">
        <v>0</v>
      </c>
      <c r="CG97" s="91">
        <f t="shared" si="140"/>
        <v>0</v>
      </c>
      <c r="CH97" s="89">
        <f t="shared" si="141"/>
        <v>0</v>
      </c>
      <c r="CI97" s="89">
        <f t="shared" si="142"/>
        <v>0</v>
      </c>
      <c r="CJ97" s="89">
        <f t="shared" si="143"/>
        <v>0</v>
      </c>
      <c r="CK97" s="89">
        <f t="shared" si="144"/>
        <v>0</v>
      </c>
      <c r="CL97" s="89">
        <f t="shared" si="145"/>
        <v>0</v>
      </c>
      <c r="CM97" s="89">
        <f t="shared" si="146"/>
        <v>0</v>
      </c>
      <c r="CN97" s="89" t="str">
        <f t="shared" si="147"/>
        <v/>
      </c>
      <c r="CO97" s="89">
        <f t="shared" si="147"/>
        <v>0</v>
      </c>
      <c r="CP97" s="94">
        <f t="shared" si="148"/>
        <v>0</v>
      </c>
      <c r="CQ97" s="94">
        <f t="shared" si="149"/>
        <v>0</v>
      </c>
      <c r="CR97" s="90">
        <f t="shared" si="150"/>
        <v>0</v>
      </c>
      <c r="CS97" s="91">
        <f t="shared" si="151"/>
        <v>0</v>
      </c>
      <c r="CT97" s="89">
        <f t="shared" si="152"/>
        <v>0</v>
      </c>
      <c r="CU97" s="89">
        <f t="shared" si="153"/>
        <v>0</v>
      </c>
      <c r="CV97" s="89">
        <f t="shared" si="154"/>
        <v>0</v>
      </c>
      <c r="CW97" s="89">
        <f t="shared" si="155"/>
        <v>0</v>
      </c>
      <c r="CX97" s="89">
        <f t="shared" si="156"/>
        <v>0</v>
      </c>
      <c r="CY97" s="89">
        <f t="shared" si="157"/>
        <v>0</v>
      </c>
      <c r="CZ97" s="89" t="str">
        <f t="shared" si="158"/>
        <v/>
      </c>
      <c r="DA97" s="89">
        <f t="shared" si="158"/>
        <v>0</v>
      </c>
      <c r="DB97" s="94">
        <f t="shared" si="159"/>
        <v>0</v>
      </c>
      <c r="DC97" s="94">
        <f t="shared" si="160"/>
        <v>0</v>
      </c>
      <c r="DD97" s="90">
        <f t="shared" si="161"/>
        <v>0</v>
      </c>
      <c r="DE97" s="91">
        <f t="shared" si="162"/>
        <v>0</v>
      </c>
      <c r="DF97" s="89">
        <f t="shared" si="163"/>
        <v>0</v>
      </c>
      <c r="DG97" s="89">
        <f t="shared" si="164"/>
        <v>0</v>
      </c>
      <c r="DH97" s="89">
        <f t="shared" si="165"/>
        <v>0</v>
      </c>
      <c r="DI97" s="89">
        <f t="shared" si="166"/>
        <v>0</v>
      </c>
      <c r="DJ97" s="89">
        <f t="shared" si="167"/>
        <v>0</v>
      </c>
      <c r="DK97" s="89">
        <f t="shared" si="168"/>
        <v>0</v>
      </c>
      <c r="DL97" s="89" t="str">
        <f t="shared" si="169"/>
        <v/>
      </c>
      <c r="DM97" s="89">
        <f t="shared" si="169"/>
        <v>0</v>
      </c>
      <c r="DN97" s="94">
        <f t="shared" si="170"/>
        <v>0</v>
      </c>
      <c r="DO97" s="94">
        <f t="shared" si="171"/>
        <v>0</v>
      </c>
      <c r="DP97" s="90">
        <f t="shared" si="172"/>
        <v>0</v>
      </c>
      <c r="DQ97" s="91">
        <f t="shared" si="173"/>
        <v>0</v>
      </c>
      <c r="DR97" s="91">
        <f t="shared" si="174"/>
        <v>0</v>
      </c>
      <c r="DS97" s="91">
        <f t="shared" si="175"/>
        <v>0</v>
      </c>
      <c r="DT97" s="91">
        <f t="shared" si="176"/>
        <v>0</v>
      </c>
      <c r="DU97" s="89">
        <f t="shared" si="177"/>
        <v>0</v>
      </c>
      <c r="DV97" s="89">
        <f t="shared" si="178"/>
        <v>0</v>
      </c>
      <c r="DW97" s="89">
        <f t="shared" si="179"/>
        <v>0</v>
      </c>
      <c r="DX97" s="89" t="str">
        <f t="shared" si="180"/>
        <v/>
      </c>
      <c r="DY97" s="89">
        <f t="shared" si="180"/>
        <v>0</v>
      </c>
      <c r="DZ97" s="89">
        <f t="shared" si="181"/>
        <v>0</v>
      </c>
      <c r="EA97" s="94">
        <f t="shared" si="182"/>
        <v>0</v>
      </c>
      <c r="EB97" s="90">
        <f t="shared" si="183"/>
        <v>0</v>
      </c>
      <c r="EC97" s="337">
        <f t="shared" si="184"/>
        <v>0</v>
      </c>
      <c r="ED97" s="338">
        <f t="shared" si="185"/>
        <v>0</v>
      </c>
      <c r="EE97" s="338">
        <f t="shared" si="186"/>
        <v>0</v>
      </c>
      <c r="EF97" s="338">
        <f t="shared" si="187"/>
        <v>0</v>
      </c>
      <c r="EG97" s="89">
        <f t="shared" si="188"/>
        <v>0</v>
      </c>
      <c r="EH97" s="89">
        <f t="shared" si="189"/>
        <v>0</v>
      </c>
      <c r="EI97" s="338">
        <f t="shared" si="190"/>
        <v>0</v>
      </c>
      <c r="EJ97" s="338" t="str">
        <f t="shared" si="191"/>
        <v/>
      </c>
      <c r="EK97" s="338">
        <f t="shared" si="191"/>
        <v>0</v>
      </c>
      <c r="EL97" s="338">
        <f t="shared" si="192"/>
        <v>0</v>
      </c>
      <c r="EM97" s="94">
        <f t="shared" si="193"/>
        <v>0</v>
      </c>
      <c r="EN97" s="90">
        <f t="shared" si="194"/>
        <v>0</v>
      </c>
      <c r="EO97" s="91">
        <f t="shared" si="195"/>
        <v>0</v>
      </c>
      <c r="EP97" s="89">
        <f t="shared" si="196"/>
        <v>0</v>
      </c>
      <c r="EQ97" s="89">
        <f t="shared" si="197"/>
        <v>0</v>
      </c>
      <c r="ER97" s="89">
        <f t="shared" si="198"/>
        <v>0</v>
      </c>
      <c r="ES97" s="89">
        <f t="shared" si="199"/>
        <v>0</v>
      </c>
      <c r="ET97" s="89">
        <f t="shared" si="200"/>
        <v>0</v>
      </c>
      <c r="EU97" s="89">
        <f t="shared" si="201"/>
        <v>0</v>
      </c>
      <c r="EV97" s="89" t="str">
        <f t="shared" si="202"/>
        <v/>
      </c>
      <c r="EW97" s="89">
        <f t="shared" si="202"/>
        <v>0</v>
      </c>
      <c r="EX97" s="94">
        <f t="shared" si="203"/>
        <v>0</v>
      </c>
      <c r="EY97" s="94">
        <f t="shared" si="204"/>
        <v>0</v>
      </c>
      <c r="EZ97" s="90">
        <f t="shared" si="205"/>
        <v>0</v>
      </c>
      <c r="FA97" s="91">
        <f t="shared" si="119"/>
        <v>0</v>
      </c>
      <c r="FB97" s="89">
        <f t="shared" si="120"/>
        <v>0</v>
      </c>
      <c r="FC97" s="89">
        <f t="shared" si="121"/>
        <v>0</v>
      </c>
      <c r="FD97" s="89">
        <f t="shared" si="122"/>
        <v>0</v>
      </c>
      <c r="FE97" s="89">
        <f t="shared" si="123"/>
        <v>0</v>
      </c>
      <c r="FF97" s="89">
        <f t="shared" si="206"/>
        <v>0</v>
      </c>
      <c r="FG97" s="89">
        <f t="shared" si="124"/>
        <v>0</v>
      </c>
      <c r="FH97" s="89" t="str">
        <f t="shared" si="125"/>
        <v/>
      </c>
      <c r="FI97" s="89">
        <f t="shared" si="125"/>
        <v>0</v>
      </c>
      <c r="FJ97" s="94">
        <f t="shared" si="126"/>
        <v>0</v>
      </c>
      <c r="FK97" s="94">
        <f t="shared" si="127"/>
        <v>0</v>
      </c>
      <c r="FL97" s="90">
        <f t="shared" si="128"/>
        <v>0</v>
      </c>
      <c r="FM97" s="672"/>
    </row>
    <row r="98" spans="1:169" ht="22.5" customHeight="1">
      <c r="A98" s="13" t="str">
        <f t="shared" si="129"/>
        <v/>
      </c>
      <c r="B98" s="35">
        <v>90</v>
      </c>
      <c r="C98" s="334">
        <v>90</v>
      </c>
      <c r="D98" s="6" t="str">
        <f t="shared" si="118"/>
        <v/>
      </c>
      <c r="E98" s="79"/>
      <c r="F98" s="432" t="str">
        <f t="shared" si="207"/>
        <v/>
      </c>
      <c r="G98" s="78" t="str">
        <f>IF(E98="","",'Data Paste From Shala Darpan'!L91)</f>
        <v/>
      </c>
      <c r="H98" s="79" t="str">
        <f>IF(E98="","",'Data Paste From Shala Darpan'!F91)</f>
        <v/>
      </c>
      <c r="I98" s="79" t="str">
        <f>IF(E98="","",'Data Paste From Shala Darpan'!H91)</f>
        <v/>
      </c>
      <c r="J98" s="79" t="str">
        <f>IF(E98="","",'Data Paste From Shala Darpan'!I91)</f>
        <v/>
      </c>
      <c r="K98" s="452" t="str">
        <f>IF(E98="","",'Data Paste From Shala Darpan'!K91)</f>
        <v/>
      </c>
      <c r="L98" s="213" t="str">
        <f t="shared" si="130"/>
        <v/>
      </c>
      <c r="M98" s="174"/>
      <c r="N98" s="175" t="str">
        <f t="shared" si="131"/>
        <v/>
      </c>
      <c r="O98" s="219" t="str">
        <f t="shared" si="132"/>
        <v/>
      </c>
      <c r="P98" s="688"/>
      <c r="Q98" s="137"/>
      <c r="R98" s="138"/>
      <c r="S98" s="138"/>
      <c r="T98" s="139"/>
      <c r="U98" s="138"/>
      <c r="V98" s="439" t="str">
        <f t="shared" si="133"/>
        <v/>
      </c>
      <c r="W98" s="138"/>
      <c r="X98" s="138"/>
      <c r="Y98" s="193"/>
      <c r="Z98" s="194"/>
      <c r="AA98" s="194"/>
      <c r="AB98" s="195"/>
      <c r="AC98" s="194"/>
      <c r="AD98" s="442" t="str">
        <f t="shared" si="134"/>
        <v/>
      </c>
      <c r="AE98" s="194"/>
      <c r="AF98" s="194"/>
      <c r="AG98" s="241"/>
      <c r="AH98" s="242"/>
      <c r="AI98" s="242"/>
      <c r="AJ98" s="243"/>
      <c r="AK98" s="242"/>
      <c r="AL98" s="409" t="str">
        <f t="shared" si="135"/>
        <v/>
      </c>
      <c r="AM98" s="242"/>
      <c r="AN98" s="242"/>
      <c r="AO98" s="143"/>
      <c r="AP98" s="144"/>
      <c r="AQ98" s="144"/>
      <c r="AR98" s="145"/>
      <c r="AS98" s="144"/>
      <c r="AT98" s="412" t="str">
        <f t="shared" si="136"/>
        <v/>
      </c>
      <c r="AU98" s="144"/>
      <c r="AV98" s="144"/>
      <c r="AW98" s="256"/>
      <c r="AX98" s="257"/>
      <c r="AY98" s="257"/>
      <c r="AZ98" s="258"/>
      <c r="BA98" s="257"/>
      <c r="BB98" s="415" t="str">
        <f t="shared" si="137"/>
        <v/>
      </c>
      <c r="BC98" s="257"/>
      <c r="BD98" s="257"/>
      <c r="BE98" s="294"/>
      <c r="BF98" s="295"/>
      <c r="BG98" s="295"/>
      <c r="BH98" s="296"/>
      <c r="BI98" s="295"/>
      <c r="BJ98" s="418" t="str">
        <f t="shared" si="138"/>
        <v/>
      </c>
      <c r="BK98" s="295"/>
      <c r="BL98" s="295"/>
      <c r="BM98" s="256"/>
      <c r="BN98" s="257"/>
      <c r="BO98" s="257"/>
      <c r="BP98" s="258"/>
      <c r="BQ98" s="257"/>
      <c r="BR98" s="415" t="str">
        <f t="shared" si="139"/>
        <v/>
      </c>
      <c r="BS98" s="257"/>
      <c r="BT98" s="257"/>
      <c r="BU98" s="265">
        <v>0</v>
      </c>
      <c r="BV98" s="266">
        <v>0</v>
      </c>
      <c r="BW98" s="273">
        <v>0</v>
      </c>
      <c r="BX98" s="274">
        <v>0</v>
      </c>
      <c r="BY98" s="281">
        <v>0</v>
      </c>
      <c r="BZ98" s="282">
        <v>0</v>
      </c>
      <c r="CA98" s="202">
        <v>0</v>
      </c>
      <c r="CB98" s="203">
        <v>0</v>
      </c>
      <c r="CC98" s="203">
        <v>0</v>
      </c>
      <c r="CD98" s="150">
        <v>0</v>
      </c>
      <c r="CE98" s="151">
        <v>0</v>
      </c>
      <c r="CF98" s="300">
        <v>0</v>
      </c>
      <c r="CG98" s="91">
        <f t="shared" si="140"/>
        <v>0</v>
      </c>
      <c r="CH98" s="89">
        <f t="shared" si="141"/>
        <v>0</v>
      </c>
      <c r="CI98" s="89">
        <f t="shared" si="142"/>
        <v>0</v>
      </c>
      <c r="CJ98" s="89">
        <f t="shared" si="143"/>
        <v>0</v>
      </c>
      <c r="CK98" s="89">
        <f t="shared" si="144"/>
        <v>0</v>
      </c>
      <c r="CL98" s="89">
        <f t="shared" si="145"/>
        <v>0</v>
      </c>
      <c r="CM98" s="89">
        <f t="shared" si="146"/>
        <v>0</v>
      </c>
      <c r="CN98" s="89" t="str">
        <f t="shared" si="147"/>
        <v/>
      </c>
      <c r="CO98" s="89">
        <f t="shared" si="147"/>
        <v>0</v>
      </c>
      <c r="CP98" s="94">
        <f t="shared" si="148"/>
        <v>0</v>
      </c>
      <c r="CQ98" s="94">
        <f t="shared" si="149"/>
        <v>0</v>
      </c>
      <c r="CR98" s="90">
        <f t="shared" si="150"/>
        <v>0</v>
      </c>
      <c r="CS98" s="91">
        <f t="shared" si="151"/>
        <v>0</v>
      </c>
      <c r="CT98" s="89">
        <f t="shared" si="152"/>
        <v>0</v>
      </c>
      <c r="CU98" s="89">
        <f t="shared" si="153"/>
        <v>0</v>
      </c>
      <c r="CV98" s="89">
        <f t="shared" si="154"/>
        <v>0</v>
      </c>
      <c r="CW98" s="89">
        <f t="shared" si="155"/>
        <v>0</v>
      </c>
      <c r="CX98" s="89">
        <f t="shared" si="156"/>
        <v>0</v>
      </c>
      <c r="CY98" s="89">
        <f t="shared" si="157"/>
        <v>0</v>
      </c>
      <c r="CZ98" s="89" t="str">
        <f t="shared" si="158"/>
        <v/>
      </c>
      <c r="DA98" s="89">
        <f t="shared" si="158"/>
        <v>0</v>
      </c>
      <c r="DB98" s="94">
        <f t="shared" si="159"/>
        <v>0</v>
      </c>
      <c r="DC98" s="94">
        <f t="shared" si="160"/>
        <v>0</v>
      </c>
      <c r="DD98" s="90">
        <f t="shared" si="161"/>
        <v>0</v>
      </c>
      <c r="DE98" s="91">
        <f t="shared" si="162"/>
        <v>0</v>
      </c>
      <c r="DF98" s="89">
        <f t="shared" si="163"/>
        <v>0</v>
      </c>
      <c r="DG98" s="89">
        <f t="shared" si="164"/>
        <v>0</v>
      </c>
      <c r="DH98" s="89">
        <f t="shared" si="165"/>
        <v>0</v>
      </c>
      <c r="DI98" s="89">
        <f t="shared" si="166"/>
        <v>0</v>
      </c>
      <c r="DJ98" s="89">
        <f t="shared" si="167"/>
        <v>0</v>
      </c>
      <c r="DK98" s="89">
        <f t="shared" si="168"/>
        <v>0</v>
      </c>
      <c r="DL98" s="89" t="str">
        <f t="shared" si="169"/>
        <v/>
      </c>
      <c r="DM98" s="89">
        <f t="shared" si="169"/>
        <v>0</v>
      </c>
      <c r="DN98" s="94">
        <f t="shared" si="170"/>
        <v>0</v>
      </c>
      <c r="DO98" s="94">
        <f t="shared" si="171"/>
        <v>0</v>
      </c>
      <c r="DP98" s="90">
        <f t="shared" si="172"/>
        <v>0</v>
      </c>
      <c r="DQ98" s="91">
        <f t="shared" si="173"/>
        <v>0</v>
      </c>
      <c r="DR98" s="91">
        <f t="shared" si="174"/>
        <v>0</v>
      </c>
      <c r="DS98" s="91">
        <f t="shared" si="175"/>
        <v>0</v>
      </c>
      <c r="DT98" s="91">
        <f t="shared" si="176"/>
        <v>0</v>
      </c>
      <c r="DU98" s="89">
        <f t="shared" si="177"/>
        <v>0</v>
      </c>
      <c r="DV98" s="89">
        <f t="shared" si="178"/>
        <v>0</v>
      </c>
      <c r="DW98" s="89">
        <f t="shared" si="179"/>
        <v>0</v>
      </c>
      <c r="DX98" s="89" t="str">
        <f t="shared" si="180"/>
        <v/>
      </c>
      <c r="DY98" s="89">
        <f t="shared" si="180"/>
        <v>0</v>
      </c>
      <c r="DZ98" s="89">
        <f t="shared" si="181"/>
        <v>0</v>
      </c>
      <c r="EA98" s="94">
        <f t="shared" si="182"/>
        <v>0</v>
      </c>
      <c r="EB98" s="90">
        <f t="shared" si="183"/>
        <v>0</v>
      </c>
      <c r="EC98" s="337">
        <f t="shared" si="184"/>
        <v>0</v>
      </c>
      <c r="ED98" s="338">
        <f t="shared" si="185"/>
        <v>0</v>
      </c>
      <c r="EE98" s="338">
        <f t="shared" si="186"/>
        <v>0</v>
      </c>
      <c r="EF98" s="338">
        <f t="shared" si="187"/>
        <v>0</v>
      </c>
      <c r="EG98" s="89">
        <f t="shared" si="188"/>
        <v>0</v>
      </c>
      <c r="EH98" s="89">
        <f t="shared" si="189"/>
        <v>0</v>
      </c>
      <c r="EI98" s="338">
        <f t="shared" si="190"/>
        <v>0</v>
      </c>
      <c r="EJ98" s="338" t="str">
        <f t="shared" si="191"/>
        <v/>
      </c>
      <c r="EK98" s="338">
        <f t="shared" si="191"/>
        <v>0</v>
      </c>
      <c r="EL98" s="338">
        <f t="shared" si="192"/>
        <v>0</v>
      </c>
      <c r="EM98" s="94">
        <f t="shared" si="193"/>
        <v>0</v>
      </c>
      <c r="EN98" s="90">
        <f t="shared" si="194"/>
        <v>0</v>
      </c>
      <c r="EO98" s="91">
        <f t="shared" si="195"/>
        <v>0</v>
      </c>
      <c r="EP98" s="89">
        <f t="shared" si="196"/>
        <v>0</v>
      </c>
      <c r="EQ98" s="89">
        <f t="shared" si="197"/>
        <v>0</v>
      </c>
      <c r="ER98" s="89">
        <f t="shared" si="198"/>
        <v>0</v>
      </c>
      <c r="ES98" s="89">
        <f t="shared" si="199"/>
        <v>0</v>
      </c>
      <c r="ET98" s="89">
        <f t="shared" si="200"/>
        <v>0</v>
      </c>
      <c r="EU98" s="89">
        <f t="shared" si="201"/>
        <v>0</v>
      </c>
      <c r="EV98" s="89" t="str">
        <f t="shared" si="202"/>
        <v/>
      </c>
      <c r="EW98" s="89">
        <f t="shared" si="202"/>
        <v>0</v>
      </c>
      <c r="EX98" s="94">
        <f t="shared" si="203"/>
        <v>0</v>
      </c>
      <c r="EY98" s="94">
        <f t="shared" si="204"/>
        <v>0</v>
      </c>
      <c r="EZ98" s="90">
        <f t="shared" si="205"/>
        <v>0</v>
      </c>
      <c r="FA98" s="91">
        <f t="shared" si="119"/>
        <v>0</v>
      </c>
      <c r="FB98" s="89">
        <f t="shared" si="120"/>
        <v>0</v>
      </c>
      <c r="FC98" s="89">
        <f t="shared" si="121"/>
        <v>0</v>
      </c>
      <c r="FD98" s="89">
        <f t="shared" si="122"/>
        <v>0</v>
      </c>
      <c r="FE98" s="89">
        <f t="shared" si="123"/>
        <v>0</v>
      </c>
      <c r="FF98" s="89">
        <f t="shared" si="206"/>
        <v>0</v>
      </c>
      <c r="FG98" s="89">
        <f t="shared" si="124"/>
        <v>0</v>
      </c>
      <c r="FH98" s="89" t="str">
        <f t="shared" si="125"/>
        <v/>
      </c>
      <c r="FI98" s="89">
        <f t="shared" si="125"/>
        <v>0</v>
      </c>
      <c r="FJ98" s="94">
        <f t="shared" si="126"/>
        <v>0</v>
      </c>
      <c r="FK98" s="94">
        <f t="shared" si="127"/>
        <v>0</v>
      </c>
      <c r="FL98" s="90">
        <f t="shared" si="128"/>
        <v>0</v>
      </c>
      <c r="FM98" s="672"/>
    </row>
    <row r="99" spans="1:169" ht="22.5" customHeight="1">
      <c r="A99" s="13" t="str">
        <f t="shared" si="129"/>
        <v/>
      </c>
      <c r="B99" s="35">
        <v>91</v>
      </c>
      <c r="C99" s="333">
        <v>91</v>
      </c>
      <c r="D99" s="6" t="str">
        <f t="shared" si="118"/>
        <v/>
      </c>
      <c r="E99" s="79"/>
      <c r="F99" s="432" t="str">
        <f t="shared" si="207"/>
        <v/>
      </c>
      <c r="G99" s="78" t="str">
        <f>IF(E99="","",'Data Paste From Shala Darpan'!L92)</f>
        <v/>
      </c>
      <c r="H99" s="79" t="str">
        <f>IF(E99="","",'Data Paste From Shala Darpan'!F92)</f>
        <v/>
      </c>
      <c r="I99" s="79" t="str">
        <f>IF(E99="","",'Data Paste From Shala Darpan'!H92)</f>
        <v/>
      </c>
      <c r="J99" s="79" t="str">
        <f>IF(E99="","",'Data Paste From Shala Darpan'!I92)</f>
        <v/>
      </c>
      <c r="K99" s="452" t="str">
        <f>IF(E99="","",'Data Paste From Shala Darpan'!K92)</f>
        <v/>
      </c>
      <c r="L99" s="213" t="str">
        <f t="shared" si="130"/>
        <v/>
      </c>
      <c r="M99" s="174"/>
      <c r="N99" s="175" t="str">
        <f t="shared" si="131"/>
        <v/>
      </c>
      <c r="O99" s="219" t="str">
        <f t="shared" si="132"/>
        <v/>
      </c>
      <c r="P99" s="688"/>
      <c r="Q99" s="137"/>
      <c r="R99" s="138"/>
      <c r="S99" s="138"/>
      <c r="T99" s="139"/>
      <c r="U99" s="138"/>
      <c r="V99" s="439" t="str">
        <f t="shared" si="133"/>
        <v/>
      </c>
      <c r="W99" s="138"/>
      <c r="X99" s="138"/>
      <c r="Y99" s="193"/>
      <c r="Z99" s="194"/>
      <c r="AA99" s="194"/>
      <c r="AB99" s="195"/>
      <c r="AC99" s="194"/>
      <c r="AD99" s="442" t="str">
        <f t="shared" si="134"/>
        <v/>
      </c>
      <c r="AE99" s="194"/>
      <c r="AF99" s="194"/>
      <c r="AG99" s="241"/>
      <c r="AH99" s="242"/>
      <c r="AI99" s="242"/>
      <c r="AJ99" s="243"/>
      <c r="AK99" s="242"/>
      <c r="AL99" s="409" t="str">
        <f t="shared" si="135"/>
        <v/>
      </c>
      <c r="AM99" s="242"/>
      <c r="AN99" s="242"/>
      <c r="AO99" s="143"/>
      <c r="AP99" s="144"/>
      <c r="AQ99" s="144"/>
      <c r="AR99" s="145"/>
      <c r="AS99" s="144"/>
      <c r="AT99" s="412" t="str">
        <f t="shared" si="136"/>
        <v/>
      </c>
      <c r="AU99" s="144"/>
      <c r="AV99" s="144"/>
      <c r="AW99" s="256"/>
      <c r="AX99" s="257"/>
      <c r="AY99" s="257"/>
      <c r="AZ99" s="258"/>
      <c r="BA99" s="257"/>
      <c r="BB99" s="415" t="str">
        <f t="shared" si="137"/>
        <v/>
      </c>
      <c r="BC99" s="257"/>
      <c r="BD99" s="257"/>
      <c r="BE99" s="294"/>
      <c r="BF99" s="295"/>
      <c r="BG99" s="295"/>
      <c r="BH99" s="296"/>
      <c r="BI99" s="295"/>
      <c r="BJ99" s="418" t="str">
        <f t="shared" si="138"/>
        <v/>
      </c>
      <c r="BK99" s="295"/>
      <c r="BL99" s="295"/>
      <c r="BM99" s="256"/>
      <c r="BN99" s="257"/>
      <c r="BO99" s="257"/>
      <c r="BP99" s="258"/>
      <c r="BQ99" s="257"/>
      <c r="BR99" s="415" t="str">
        <f t="shared" si="139"/>
        <v/>
      </c>
      <c r="BS99" s="257"/>
      <c r="BT99" s="257"/>
      <c r="BU99" s="265">
        <v>0</v>
      </c>
      <c r="BV99" s="266">
        <v>0</v>
      </c>
      <c r="BW99" s="273">
        <v>0</v>
      </c>
      <c r="BX99" s="274">
        <v>0</v>
      </c>
      <c r="BY99" s="281">
        <v>0</v>
      </c>
      <c r="BZ99" s="282">
        <v>0</v>
      </c>
      <c r="CA99" s="202">
        <v>0</v>
      </c>
      <c r="CB99" s="203">
        <v>0</v>
      </c>
      <c r="CC99" s="203">
        <v>0</v>
      </c>
      <c r="CD99" s="150">
        <v>0</v>
      </c>
      <c r="CE99" s="151">
        <v>0</v>
      </c>
      <c r="CF99" s="300">
        <v>0</v>
      </c>
      <c r="CG99" s="91">
        <f t="shared" si="140"/>
        <v>0</v>
      </c>
      <c r="CH99" s="89">
        <f t="shared" si="141"/>
        <v>0</v>
      </c>
      <c r="CI99" s="89">
        <f t="shared" si="142"/>
        <v>0</v>
      </c>
      <c r="CJ99" s="89">
        <f t="shared" si="143"/>
        <v>0</v>
      </c>
      <c r="CK99" s="89">
        <f t="shared" si="144"/>
        <v>0</v>
      </c>
      <c r="CL99" s="89">
        <f t="shared" si="145"/>
        <v>0</v>
      </c>
      <c r="CM99" s="89">
        <f t="shared" si="146"/>
        <v>0</v>
      </c>
      <c r="CN99" s="89" t="str">
        <f t="shared" si="147"/>
        <v/>
      </c>
      <c r="CO99" s="89">
        <f t="shared" si="147"/>
        <v>0</v>
      </c>
      <c r="CP99" s="94">
        <f t="shared" si="148"/>
        <v>0</v>
      </c>
      <c r="CQ99" s="94">
        <f t="shared" si="149"/>
        <v>0</v>
      </c>
      <c r="CR99" s="90">
        <f t="shared" si="150"/>
        <v>0</v>
      </c>
      <c r="CS99" s="91">
        <f t="shared" si="151"/>
        <v>0</v>
      </c>
      <c r="CT99" s="89">
        <f t="shared" si="152"/>
        <v>0</v>
      </c>
      <c r="CU99" s="89">
        <f t="shared" si="153"/>
        <v>0</v>
      </c>
      <c r="CV99" s="89">
        <f t="shared" si="154"/>
        <v>0</v>
      </c>
      <c r="CW99" s="89">
        <f t="shared" si="155"/>
        <v>0</v>
      </c>
      <c r="CX99" s="89">
        <f t="shared" si="156"/>
        <v>0</v>
      </c>
      <c r="CY99" s="89">
        <f t="shared" si="157"/>
        <v>0</v>
      </c>
      <c r="CZ99" s="89" t="str">
        <f t="shared" si="158"/>
        <v/>
      </c>
      <c r="DA99" s="89">
        <f t="shared" si="158"/>
        <v>0</v>
      </c>
      <c r="DB99" s="94">
        <f t="shared" si="159"/>
        <v>0</v>
      </c>
      <c r="DC99" s="94">
        <f t="shared" si="160"/>
        <v>0</v>
      </c>
      <c r="DD99" s="90">
        <f t="shared" si="161"/>
        <v>0</v>
      </c>
      <c r="DE99" s="91">
        <f t="shared" si="162"/>
        <v>0</v>
      </c>
      <c r="DF99" s="89">
        <f t="shared" si="163"/>
        <v>0</v>
      </c>
      <c r="DG99" s="89">
        <f t="shared" si="164"/>
        <v>0</v>
      </c>
      <c r="DH99" s="89">
        <f t="shared" si="165"/>
        <v>0</v>
      </c>
      <c r="DI99" s="89">
        <f t="shared" si="166"/>
        <v>0</v>
      </c>
      <c r="DJ99" s="89">
        <f t="shared" si="167"/>
        <v>0</v>
      </c>
      <c r="DK99" s="89">
        <f t="shared" si="168"/>
        <v>0</v>
      </c>
      <c r="DL99" s="89" t="str">
        <f t="shared" si="169"/>
        <v/>
      </c>
      <c r="DM99" s="89">
        <f t="shared" si="169"/>
        <v>0</v>
      </c>
      <c r="DN99" s="94">
        <f t="shared" si="170"/>
        <v>0</v>
      </c>
      <c r="DO99" s="94">
        <f t="shared" si="171"/>
        <v>0</v>
      </c>
      <c r="DP99" s="90">
        <f t="shared" si="172"/>
        <v>0</v>
      </c>
      <c r="DQ99" s="91">
        <f t="shared" si="173"/>
        <v>0</v>
      </c>
      <c r="DR99" s="91">
        <f t="shared" si="174"/>
        <v>0</v>
      </c>
      <c r="DS99" s="91">
        <f t="shared" si="175"/>
        <v>0</v>
      </c>
      <c r="DT99" s="91">
        <f t="shared" si="176"/>
        <v>0</v>
      </c>
      <c r="DU99" s="89">
        <f t="shared" si="177"/>
        <v>0</v>
      </c>
      <c r="DV99" s="89">
        <f t="shared" si="178"/>
        <v>0</v>
      </c>
      <c r="DW99" s="89">
        <f t="shared" si="179"/>
        <v>0</v>
      </c>
      <c r="DX99" s="89" t="str">
        <f t="shared" si="180"/>
        <v/>
      </c>
      <c r="DY99" s="89">
        <f t="shared" si="180"/>
        <v>0</v>
      </c>
      <c r="DZ99" s="89">
        <f t="shared" si="181"/>
        <v>0</v>
      </c>
      <c r="EA99" s="94">
        <f t="shared" si="182"/>
        <v>0</v>
      </c>
      <c r="EB99" s="90">
        <f t="shared" si="183"/>
        <v>0</v>
      </c>
      <c r="EC99" s="337">
        <f t="shared" si="184"/>
        <v>0</v>
      </c>
      <c r="ED99" s="338">
        <f t="shared" si="185"/>
        <v>0</v>
      </c>
      <c r="EE99" s="338">
        <f t="shared" si="186"/>
        <v>0</v>
      </c>
      <c r="EF99" s="338">
        <f t="shared" si="187"/>
        <v>0</v>
      </c>
      <c r="EG99" s="89">
        <f t="shared" si="188"/>
        <v>0</v>
      </c>
      <c r="EH99" s="89">
        <f t="shared" si="189"/>
        <v>0</v>
      </c>
      <c r="EI99" s="338">
        <f t="shared" si="190"/>
        <v>0</v>
      </c>
      <c r="EJ99" s="338" t="str">
        <f t="shared" si="191"/>
        <v/>
      </c>
      <c r="EK99" s="338">
        <f t="shared" si="191"/>
        <v>0</v>
      </c>
      <c r="EL99" s="338">
        <f t="shared" si="192"/>
        <v>0</v>
      </c>
      <c r="EM99" s="94">
        <f t="shared" si="193"/>
        <v>0</v>
      </c>
      <c r="EN99" s="90">
        <f t="shared" si="194"/>
        <v>0</v>
      </c>
      <c r="EO99" s="91">
        <f t="shared" si="195"/>
        <v>0</v>
      </c>
      <c r="EP99" s="89">
        <f t="shared" si="196"/>
        <v>0</v>
      </c>
      <c r="EQ99" s="89">
        <f t="shared" si="197"/>
        <v>0</v>
      </c>
      <c r="ER99" s="89">
        <f t="shared" si="198"/>
        <v>0</v>
      </c>
      <c r="ES99" s="89">
        <f t="shared" si="199"/>
        <v>0</v>
      </c>
      <c r="ET99" s="89">
        <f t="shared" si="200"/>
        <v>0</v>
      </c>
      <c r="EU99" s="89">
        <f t="shared" si="201"/>
        <v>0</v>
      </c>
      <c r="EV99" s="89" t="str">
        <f t="shared" si="202"/>
        <v/>
      </c>
      <c r="EW99" s="89">
        <f t="shared" si="202"/>
        <v>0</v>
      </c>
      <c r="EX99" s="94">
        <f t="shared" si="203"/>
        <v>0</v>
      </c>
      <c r="EY99" s="94">
        <f t="shared" si="204"/>
        <v>0</v>
      </c>
      <c r="EZ99" s="90">
        <f t="shared" si="205"/>
        <v>0</v>
      </c>
      <c r="FA99" s="91">
        <f t="shared" si="119"/>
        <v>0</v>
      </c>
      <c r="FB99" s="89">
        <f t="shared" si="120"/>
        <v>0</v>
      </c>
      <c r="FC99" s="89">
        <f t="shared" si="121"/>
        <v>0</v>
      </c>
      <c r="FD99" s="89">
        <f t="shared" si="122"/>
        <v>0</v>
      </c>
      <c r="FE99" s="89">
        <f t="shared" si="123"/>
        <v>0</v>
      </c>
      <c r="FF99" s="89">
        <f t="shared" si="206"/>
        <v>0</v>
      </c>
      <c r="FG99" s="89">
        <f t="shared" si="124"/>
        <v>0</v>
      </c>
      <c r="FH99" s="89" t="str">
        <f t="shared" si="125"/>
        <v/>
      </c>
      <c r="FI99" s="89">
        <f t="shared" si="125"/>
        <v>0</v>
      </c>
      <c r="FJ99" s="94">
        <f t="shared" si="126"/>
        <v>0</v>
      </c>
      <c r="FK99" s="94">
        <f t="shared" si="127"/>
        <v>0</v>
      </c>
      <c r="FL99" s="90">
        <f t="shared" si="128"/>
        <v>0</v>
      </c>
      <c r="FM99" s="672"/>
    </row>
    <row r="100" spans="1:169" ht="22.5" customHeight="1">
      <c r="A100" s="13" t="str">
        <f t="shared" si="129"/>
        <v/>
      </c>
      <c r="B100" s="35">
        <v>92</v>
      </c>
      <c r="C100" s="334">
        <v>92</v>
      </c>
      <c r="D100" s="6" t="str">
        <f t="shared" si="118"/>
        <v/>
      </c>
      <c r="E100" s="79"/>
      <c r="F100" s="432" t="str">
        <f t="shared" si="207"/>
        <v/>
      </c>
      <c r="G100" s="78" t="str">
        <f>IF(E100="","",'Data Paste From Shala Darpan'!L93)</f>
        <v/>
      </c>
      <c r="H100" s="79" t="str">
        <f>IF(E100="","",'Data Paste From Shala Darpan'!F93)</f>
        <v/>
      </c>
      <c r="I100" s="79" t="str">
        <f>IF(E100="","",'Data Paste From Shala Darpan'!H93)</f>
        <v/>
      </c>
      <c r="J100" s="79" t="str">
        <f>IF(E100="","",'Data Paste From Shala Darpan'!I93)</f>
        <v/>
      </c>
      <c r="K100" s="452" t="str">
        <f>IF(E100="","",'Data Paste From Shala Darpan'!K93)</f>
        <v/>
      </c>
      <c r="L100" s="213" t="str">
        <f t="shared" si="130"/>
        <v/>
      </c>
      <c r="M100" s="174"/>
      <c r="N100" s="175" t="str">
        <f t="shared" si="131"/>
        <v/>
      </c>
      <c r="O100" s="219" t="str">
        <f t="shared" si="132"/>
        <v/>
      </c>
      <c r="P100" s="688"/>
      <c r="Q100" s="137"/>
      <c r="R100" s="138"/>
      <c r="S100" s="138"/>
      <c r="T100" s="139"/>
      <c r="U100" s="138"/>
      <c r="V100" s="439" t="str">
        <f t="shared" si="133"/>
        <v/>
      </c>
      <c r="W100" s="138"/>
      <c r="X100" s="138"/>
      <c r="Y100" s="193"/>
      <c r="Z100" s="194"/>
      <c r="AA100" s="194"/>
      <c r="AB100" s="195"/>
      <c r="AC100" s="194"/>
      <c r="AD100" s="442" t="str">
        <f t="shared" si="134"/>
        <v/>
      </c>
      <c r="AE100" s="194"/>
      <c r="AF100" s="194"/>
      <c r="AG100" s="241"/>
      <c r="AH100" s="242"/>
      <c r="AI100" s="242"/>
      <c r="AJ100" s="243"/>
      <c r="AK100" s="242"/>
      <c r="AL100" s="409" t="str">
        <f t="shared" si="135"/>
        <v/>
      </c>
      <c r="AM100" s="242"/>
      <c r="AN100" s="242"/>
      <c r="AO100" s="143"/>
      <c r="AP100" s="144"/>
      <c r="AQ100" s="144"/>
      <c r="AR100" s="145"/>
      <c r="AS100" s="144"/>
      <c r="AT100" s="412" t="str">
        <f t="shared" si="136"/>
        <v/>
      </c>
      <c r="AU100" s="144"/>
      <c r="AV100" s="144"/>
      <c r="AW100" s="256"/>
      <c r="AX100" s="257"/>
      <c r="AY100" s="257"/>
      <c r="AZ100" s="258"/>
      <c r="BA100" s="257"/>
      <c r="BB100" s="415" t="str">
        <f t="shared" si="137"/>
        <v/>
      </c>
      <c r="BC100" s="257"/>
      <c r="BD100" s="257"/>
      <c r="BE100" s="294"/>
      <c r="BF100" s="295"/>
      <c r="BG100" s="295"/>
      <c r="BH100" s="296"/>
      <c r="BI100" s="295"/>
      <c r="BJ100" s="418" t="str">
        <f t="shared" si="138"/>
        <v/>
      </c>
      <c r="BK100" s="295"/>
      <c r="BL100" s="295"/>
      <c r="BM100" s="256"/>
      <c r="BN100" s="257"/>
      <c r="BO100" s="257"/>
      <c r="BP100" s="258"/>
      <c r="BQ100" s="257"/>
      <c r="BR100" s="415" t="str">
        <f t="shared" si="139"/>
        <v/>
      </c>
      <c r="BS100" s="257"/>
      <c r="BT100" s="257"/>
      <c r="BU100" s="265">
        <v>0</v>
      </c>
      <c r="BV100" s="266">
        <v>0</v>
      </c>
      <c r="BW100" s="273">
        <v>0</v>
      </c>
      <c r="BX100" s="274">
        <v>0</v>
      </c>
      <c r="BY100" s="281">
        <v>0</v>
      </c>
      <c r="BZ100" s="282">
        <v>0</v>
      </c>
      <c r="CA100" s="202">
        <v>0</v>
      </c>
      <c r="CB100" s="203">
        <v>0</v>
      </c>
      <c r="CC100" s="203">
        <v>0</v>
      </c>
      <c r="CD100" s="150">
        <v>0</v>
      </c>
      <c r="CE100" s="151">
        <v>0</v>
      </c>
      <c r="CF100" s="300">
        <v>0</v>
      </c>
      <c r="CG100" s="91">
        <f t="shared" si="140"/>
        <v>0</v>
      </c>
      <c r="CH100" s="89">
        <f t="shared" si="141"/>
        <v>0</v>
      </c>
      <c r="CI100" s="89">
        <f t="shared" si="142"/>
        <v>0</v>
      </c>
      <c r="CJ100" s="89">
        <f t="shared" si="143"/>
        <v>0</v>
      </c>
      <c r="CK100" s="89">
        <f t="shared" si="144"/>
        <v>0</v>
      </c>
      <c r="CL100" s="89">
        <f t="shared" si="145"/>
        <v>0</v>
      </c>
      <c r="CM100" s="89">
        <f t="shared" si="146"/>
        <v>0</v>
      </c>
      <c r="CN100" s="89" t="str">
        <f t="shared" si="147"/>
        <v/>
      </c>
      <c r="CO100" s="89">
        <f t="shared" si="147"/>
        <v>0</v>
      </c>
      <c r="CP100" s="94">
        <f t="shared" si="148"/>
        <v>0</v>
      </c>
      <c r="CQ100" s="94">
        <f t="shared" si="149"/>
        <v>0</v>
      </c>
      <c r="CR100" s="90">
        <f t="shared" si="150"/>
        <v>0</v>
      </c>
      <c r="CS100" s="91">
        <f t="shared" si="151"/>
        <v>0</v>
      </c>
      <c r="CT100" s="89">
        <f t="shared" si="152"/>
        <v>0</v>
      </c>
      <c r="CU100" s="89">
        <f t="shared" si="153"/>
        <v>0</v>
      </c>
      <c r="CV100" s="89">
        <f t="shared" si="154"/>
        <v>0</v>
      </c>
      <c r="CW100" s="89">
        <f t="shared" si="155"/>
        <v>0</v>
      </c>
      <c r="CX100" s="89">
        <f t="shared" si="156"/>
        <v>0</v>
      </c>
      <c r="CY100" s="89">
        <f t="shared" si="157"/>
        <v>0</v>
      </c>
      <c r="CZ100" s="89" t="str">
        <f t="shared" si="158"/>
        <v/>
      </c>
      <c r="DA100" s="89">
        <f t="shared" si="158"/>
        <v>0</v>
      </c>
      <c r="DB100" s="94">
        <f t="shared" si="159"/>
        <v>0</v>
      </c>
      <c r="DC100" s="94">
        <f t="shared" si="160"/>
        <v>0</v>
      </c>
      <c r="DD100" s="90">
        <f t="shared" si="161"/>
        <v>0</v>
      </c>
      <c r="DE100" s="91">
        <f t="shared" si="162"/>
        <v>0</v>
      </c>
      <c r="DF100" s="89">
        <f t="shared" si="163"/>
        <v>0</v>
      </c>
      <c r="DG100" s="89">
        <f t="shared" si="164"/>
        <v>0</v>
      </c>
      <c r="DH100" s="89">
        <f t="shared" si="165"/>
        <v>0</v>
      </c>
      <c r="DI100" s="89">
        <f t="shared" si="166"/>
        <v>0</v>
      </c>
      <c r="DJ100" s="89">
        <f t="shared" si="167"/>
        <v>0</v>
      </c>
      <c r="DK100" s="89">
        <f t="shared" si="168"/>
        <v>0</v>
      </c>
      <c r="DL100" s="89" t="str">
        <f t="shared" si="169"/>
        <v/>
      </c>
      <c r="DM100" s="89">
        <f t="shared" si="169"/>
        <v>0</v>
      </c>
      <c r="DN100" s="94">
        <f t="shared" si="170"/>
        <v>0</v>
      </c>
      <c r="DO100" s="94">
        <f t="shared" si="171"/>
        <v>0</v>
      </c>
      <c r="DP100" s="90">
        <f t="shared" si="172"/>
        <v>0</v>
      </c>
      <c r="DQ100" s="91">
        <f t="shared" si="173"/>
        <v>0</v>
      </c>
      <c r="DR100" s="91">
        <f t="shared" si="174"/>
        <v>0</v>
      </c>
      <c r="DS100" s="91">
        <f t="shared" si="175"/>
        <v>0</v>
      </c>
      <c r="DT100" s="91">
        <f t="shared" si="176"/>
        <v>0</v>
      </c>
      <c r="DU100" s="89">
        <f t="shared" si="177"/>
        <v>0</v>
      </c>
      <c r="DV100" s="89">
        <f t="shared" si="178"/>
        <v>0</v>
      </c>
      <c r="DW100" s="89">
        <f t="shared" si="179"/>
        <v>0</v>
      </c>
      <c r="DX100" s="89" t="str">
        <f t="shared" si="180"/>
        <v/>
      </c>
      <c r="DY100" s="89">
        <f t="shared" si="180"/>
        <v>0</v>
      </c>
      <c r="DZ100" s="89">
        <f t="shared" si="181"/>
        <v>0</v>
      </c>
      <c r="EA100" s="94">
        <f t="shared" si="182"/>
        <v>0</v>
      </c>
      <c r="EB100" s="90">
        <f t="shared" si="183"/>
        <v>0</v>
      </c>
      <c r="EC100" s="337">
        <f t="shared" si="184"/>
        <v>0</v>
      </c>
      <c r="ED100" s="338">
        <f t="shared" si="185"/>
        <v>0</v>
      </c>
      <c r="EE100" s="338">
        <f t="shared" si="186"/>
        <v>0</v>
      </c>
      <c r="EF100" s="338">
        <f t="shared" si="187"/>
        <v>0</v>
      </c>
      <c r="EG100" s="89">
        <f t="shared" si="188"/>
        <v>0</v>
      </c>
      <c r="EH100" s="89">
        <f t="shared" si="189"/>
        <v>0</v>
      </c>
      <c r="EI100" s="338">
        <f t="shared" si="190"/>
        <v>0</v>
      </c>
      <c r="EJ100" s="338" t="str">
        <f t="shared" si="191"/>
        <v/>
      </c>
      <c r="EK100" s="338">
        <f t="shared" si="191"/>
        <v>0</v>
      </c>
      <c r="EL100" s="338">
        <f t="shared" si="192"/>
        <v>0</v>
      </c>
      <c r="EM100" s="94">
        <f t="shared" si="193"/>
        <v>0</v>
      </c>
      <c r="EN100" s="90">
        <f t="shared" si="194"/>
        <v>0</v>
      </c>
      <c r="EO100" s="91">
        <f t="shared" si="195"/>
        <v>0</v>
      </c>
      <c r="EP100" s="89">
        <f t="shared" si="196"/>
        <v>0</v>
      </c>
      <c r="EQ100" s="89">
        <f t="shared" si="197"/>
        <v>0</v>
      </c>
      <c r="ER100" s="89">
        <f t="shared" si="198"/>
        <v>0</v>
      </c>
      <c r="ES100" s="89">
        <f t="shared" si="199"/>
        <v>0</v>
      </c>
      <c r="ET100" s="89">
        <f t="shared" si="200"/>
        <v>0</v>
      </c>
      <c r="EU100" s="89">
        <f t="shared" si="201"/>
        <v>0</v>
      </c>
      <c r="EV100" s="89" t="str">
        <f t="shared" si="202"/>
        <v/>
      </c>
      <c r="EW100" s="89">
        <f t="shared" si="202"/>
        <v>0</v>
      </c>
      <c r="EX100" s="94">
        <f t="shared" si="203"/>
        <v>0</v>
      </c>
      <c r="EY100" s="94">
        <f t="shared" si="204"/>
        <v>0</v>
      </c>
      <c r="EZ100" s="90">
        <f t="shared" si="205"/>
        <v>0</v>
      </c>
      <c r="FA100" s="91">
        <f t="shared" si="119"/>
        <v>0</v>
      </c>
      <c r="FB100" s="89">
        <f t="shared" si="120"/>
        <v>0</v>
      </c>
      <c r="FC100" s="89">
        <f t="shared" si="121"/>
        <v>0</v>
      </c>
      <c r="FD100" s="89">
        <f t="shared" si="122"/>
        <v>0</v>
      </c>
      <c r="FE100" s="89">
        <f t="shared" si="123"/>
        <v>0</v>
      </c>
      <c r="FF100" s="89">
        <f t="shared" si="206"/>
        <v>0</v>
      </c>
      <c r="FG100" s="89">
        <f t="shared" si="124"/>
        <v>0</v>
      </c>
      <c r="FH100" s="89" t="str">
        <f t="shared" si="125"/>
        <v/>
      </c>
      <c r="FI100" s="89">
        <f t="shared" si="125"/>
        <v>0</v>
      </c>
      <c r="FJ100" s="94">
        <f t="shared" si="126"/>
        <v>0</v>
      </c>
      <c r="FK100" s="94">
        <f t="shared" si="127"/>
        <v>0</v>
      </c>
      <c r="FL100" s="90">
        <f t="shared" si="128"/>
        <v>0</v>
      </c>
      <c r="FM100" s="672"/>
    </row>
    <row r="101" spans="1:169" ht="22.5" customHeight="1">
      <c r="A101" s="13" t="str">
        <f t="shared" si="129"/>
        <v/>
      </c>
      <c r="B101" s="35">
        <v>93</v>
      </c>
      <c r="C101" s="333">
        <v>93</v>
      </c>
      <c r="D101" s="6" t="str">
        <f t="shared" si="118"/>
        <v/>
      </c>
      <c r="E101" s="79"/>
      <c r="F101" s="432" t="str">
        <f t="shared" si="207"/>
        <v/>
      </c>
      <c r="G101" s="78" t="str">
        <f>IF(E101="","",'Data Paste From Shala Darpan'!L94)</f>
        <v/>
      </c>
      <c r="H101" s="79" t="str">
        <f>IF(E101="","",'Data Paste From Shala Darpan'!F94)</f>
        <v/>
      </c>
      <c r="I101" s="79" t="str">
        <f>IF(E101="","",'Data Paste From Shala Darpan'!H94)</f>
        <v/>
      </c>
      <c r="J101" s="79" t="str">
        <f>IF(E101="","",'Data Paste From Shala Darpan'!I94)</f>
        <v/>
      </c>
      <c r="K101" s="452" t="str">
        <f>IF(E101="","",'Data Paste From Shala Darpan'!K94)</f>
        <v/>
      </c>
      <c r="L101" s="213" t="str">
        <f t="shared" si="130"/>
        <v/>
      </c>
      <c r="M101" s="174"/>
      <c r="N101" s="175" t="str">
        <f t="shared" si="131"/>
        <v/>
      </c>
      <c r="O101" s="219" t="str">
        <f t="shared" si="132"/>
        <v/>
      </c>
      <c r="P101" s="688"/>
      <c r="Q101" s="137"/>
      <c r="R101" s="138"/>
      <c r="S101" s="138"/>
      <c r="T101" s="139"/>
      <c r="U101" s="138"/>
      <c r="V101" s="439" t="str">
        <f t="shared" si="133"/>
        <v/>
      </c>
      <c r="W101" s="138"/>
      <c r="X101" s="138"/>
      <c r="Y101" s="193"/>
      <c r="Z101" s="194"/>
      <c r="AA101" s="194"/>
      <c r="AB101" s="195"/>
      <c r="AC101" s="194"/>
      <c r="AD101" s="442" t="str">
        <f t="shared" si="134"/>
        <v/>
      </c>
      <c r="AE101" s="194"/>
      <c r="AF101" s="194"/>
      <c r="AG101" s="241"/>
      <c r="AH101" s="242"/>
      <c r="AI101" s="242"/>
      <c r="AJ101" s="243"/>
      <c r="AK101" s="242"/>
      <c r="AL101" s="409" t="str">
        <f t="shared" si="135"/>
        <v/>
      </c>
      <c r="AM101" s="242"/>
      <c r="AN101" s="242"/>
      <c r="AO101" s="143"/>
      <c r="AP101" s="144"/>
      <c r="AQ101" s="144"/>
      <c r="AR101" s="145"/>
      <c r="AS101" s="144"/>
      <c r="AT101" s="412" t="str">
        <f t="shared" si="136"/>
        <v/>
      </c>
      <c r="AU101" s="144"/>
      <c r="AV101" s="144"/>
      <c r="AW101" s="256"/>
      <c r="AX101" s="257"/>
      <c r="AY101" s="257"/>
      <c r="AZ101" s="258"/>
      <c r="BA101" s="257"/>
      <c r="BB101" s="415" t="str">
        <f t="shared" si="137"/>
        <v/>
      </c>
      <c r="BC101" s="257"/>
      <c r="BD101" s="257"/>
      <c r="BE101" s="294"/>
      <c r="BF101" s="295"/>
      <c r="BG101" s="295"/>
      <c r="BH101" s="296"/>
      <c r="BI101" s="295"/>
      <c r="BJ101" s="418" t="str">
        <f t="shared" si="138"/>
        <v/>
      </c>
      <c r="BK101" s="295"/>
      <c r="BL101" s="295"/>
      <c r="BM101" s="256"/>
      <c r="BN101" s="257"/>
      <c r="BO101" s="257"/>
      <c r="BP101" s="258"/>
      <c r="BQ101" s="257"/>
      <c r="BR101" s="415" t="str">
        <f t="shared" si="139"/>
        <v/>
      </c>
      <c r="BS101" s="257"/>
      <c r="BT101" s="257"/>
      <c r="BU101" s="265">
        <v>0</v>
      </c>
      <c r="BV101" s="266">
        <v>0</v>
      </c>
      <c r="BW101" s="273">
        <v>0</v>
      </c>
      <c r="BX101" s="274">
        <v>0</v>
      </c>
      <c r="BY101" s="281">
        <v>0</v>
      </c>
      <c r="BZ101" s="282">
        <v>0</v>
      </c>
      <c r="CA101" s="202">
        <v>0</v>
      </c>
      <c r="CB101" s="203">
        <v>0</v>
      </c>
      <c r="CC101" s="203">
        <v>0</v>
      </c>
      <c r="CD101" s="150">
        <v>0</v>
      </c>
      <c r="CE101" s="151">
        <v>0</v>
      </c>
      <c r="CF101" s="300">
        <v>0</v>
      </c>
      <c r="CG101" s="91">
        <f t="shared" si="140"/>
        <v>0</v>
      </c>
      <c r="CH101" s="89">
        <f t="shared" si="141"/>
        <v>0</v>
      </c>
      <c r="CI101" s="89">
        <f t="shared" si="142"/>
        <v>0</v>
      </c>
      <c r="CJ101" s="89">
        <f t="shared" si="143"/>
        <v>0</v>
      </c>
      <c r="CK101" s="89">
        <f t="shared" si="144"/>
        <v>0</v>
      </c>
      <c r="CL101" s="89">
        <f t="shared" si="145"/>
        <v>0</v>
      </c>
      <c r="CM101" s="89">
        <f t="shared" si="146"/>
        <v>0</v>
      </c>
      <c r="CN101" s="89" t="str">
        <f t="shared" si="147"/>
        <v/>
      </c>
      <c r="CO101" s="89">
        <f t="shared" si="147"/>
        <v>0</v>
      </c>
      <c r="CP101" s="94">
        <f t="shared" si="148"/>
        <v>0</v>
      </c>
      <c r="CQ101" s="94">
        <f t="shared" si="149"/>
        <v>0</v>
      </c>
      <c r="CR101" s="90">
        <f t="shared" si="150"/>
        <v>0</v>
      </c>
      <c r="CS101" s="91">
        <f t="shared" si="151"/>
        <v>0</v>
      </c>
      <c r="CT101" s="89">
        <f t="shared" si="152"/>
        <v>0</v>
      </c>
      <c r="CU101" s="89">
        <f t="shared" si="153"/>
        <v>0</v>
      </c>
      <c r="CV101" s="89">
        <f t="shared" si="154"/>
        <v>0</v>
      </c>
      <c r="CW101" s="89">
        <f t="shared" si="155"/>
        <v>0</v>
      </c>
      <c r="CX101" s="89">
        <f t="shared" si="156"/>
        <v>0</v>
      </c>
      <c r="CY101" s="89">
        <f t="shared" si="157"/>
        <v>0</v>
      </c>
      <c r="CZ101" s="89" t="str">
        <f t="shared" si="158"/>
        <v/>
      </c>
      <c r="DA101" s="89">
        <f t="shared" si="158"/>
        <v>0</v>
      </c>
      <c r="DB101" s="94">
        <f t="shared" si="159"/>
        <v>0</v>
      </c>
      <c r="DC101" s="94">
        <f t="shared" si="160"/>
        <v>0</v>
      </c>
      <c r="DD101" s="90">
        <f t="shared" si="161"/>
        <v>0</v>
      </c>
      <c r="DE101" s="91">
        <f t="shared" si="162"/>
        <v>0</v>
      </c>
      <c r="DF101" s="89">
        <f t="shared" si="163"/>
        <v>0</v>
      </c>
      <c r="DG101" s="89">
        <f t="shared" si="164"/>
        <v>0</v>
      </c>
      <c r="DH101" s="89">
        <f t="shared" si="165"/>
        <v>0</v>
      </c>
      <c r="DI101" s="89">
        <f t="shared" si="166"/>
        <v>0</v>
      </c>
      <c r="DJ101" s="89">
        <f t="shared" si="167"/>
        <v>0</v>
      </c>
      <c r="DK101" s="89">
        <f t="shared" si="168"/>
        <v>0</v>
      </c>
      <c r="DL101" s="89" t="str">
        <f t="shared" si="169"/>
        <v/>
      </c>
      <c r="DM101" s="89">
        <f t="shared" si="169"/>
        <v>0</v>
      </c>
      <c r="DN101" s="94">
        <f t="shared" si="170"/>
        <v>0</v>
      </c>
      <c r="DO101" s="94">
        <f t="shared" si="171"/>
        <v>0</v>
      </c>
      <c r="DP101" s="90">
        <f t="shared" si="172"/>
        <v>0</v>
      </c>
      <c r="DQ101" s="91">
        <f t="shared" si="173"/>
        <v>0</v>
      </c>
      <c r="DR101" s="91">
        <f t="shared" si="174"/>
        <v>0</v>
      </c>
      <c r="DS101" s="91">
        <f t="shared" si="175"/>
        <v>0</v>
      </c>
      <c r="DT101" s="91">
        <f t="shared" si="176"/>
        <v>0</v>
      </c>
      <c r="DU101" s="89">
        <f t="shared" si="177"/>
        <v>0</v>
      </c>
      <c r="DV101" s="89">
        <f t="shared" si="178"/>
        <v>0</v>
      </c>
      <c r="DW101" s="89">
        <f t="shared" si="179"/>
        <v>0</v>
      </c>
      <c r="DX101" s="89" t="str">
        <f t="shared" si="180"/>
        <v/>
      </c>
      <c r="DY101" s="89">
        <f t="shared" si="180"/>
        <v>0</v>
      </c>
      <c r="DZ101" s="89">
        <f t="shared" si="181"/>
        <v>0</v>
      </c>
      <c r="EA101" s="94">
        <f t="shared" si="182"/>
        <v>0</v>
      </c>
      <c r="EB101" s="90">
        <f t="shared" si="183"/>
        <v>0</v>
      </c>
      <c r="EC101" s="337">
        <f t="shared" si="184"/>
        <v>0</v>
      </c>
      <c r="ED101" s="338">
        <f t="shared" si="185"/>
        <v>0</v>
      </c>
      <c r="EE101" s="338">
        <f t="shared" si="186"/>
        <v>0</v>
      </c>
      <c r="EF101" s="338">
        <f t="shared" si="187"/>
        <v>0</v>
      </c>
      <c r="EG101" s="89">
        <f t="shared" si="188"/>
        <v>0</v>
      </c>
      <c r="EH101" s="89">
        <f t="shared" si="189"/>
        <v>0</v>
      </c>
      <c r="EI101" s="338">
        <f t="shared" si="190"/>
        <v>0</v>
      </c>
      <c r="EJ101" s="338" t="str">
        <f t="shared" si="191"/>
        <v/>
      </c>
      <c r="EK101" s="338">
        <f t="shared" si="191"/>
        <v>0</v>
      </c>
      <c r="EL101" s="338">
        <f t="shared" si="192"/>
        <v>0</v>
      </c>
      <c r="EM101" s="94">
        <f t="shared" si="193"/>
        <v>0</v>
      </c>
      <c r="EN101" s="90">
        <f t="shared" si="194"/>
        <v>0</v>
      </c>
      <c r="EO101" s="91">
        <f t="shared" si="195"/>
        <v>0</v>
      </c>
      <c r="EP101" s="89">
        <f t="shared" si="196"/>
        <v>0</v>
      </c>
      <c r="EQ101" s="89">
        <f t="shared" si="197"/>
        <v>0</v>
      </c>
      <c r="ER101" s="89">
        <f t="shared" si="198"/>
        <v>0</v>
      </c>
      <c r="ES101" s="89">
        <f t="shared" si="199"/>
        <v>0</v>
      </c>
      <c r="ET101" s="89">
        <f t="shared" si="200"/>
        <v>0</v>
      </c>
      <c r="EU101" s="89">
        <f t="shared" si="201"/>
        <v>0</v>
      </c>
      <c r="EV101" s="89" t="str">
        <f t="shared" si="202"/>
        <v/>
      </c>
      <c r="EW101" s="89">
        <f t="shared" si="202"/>
        <v>0</v>
      </c>
      <c r="EX101" s="94">
        <f t="shared" si="203"/>
        <v>0</v>
      </c>
      <c r="EY101" s="94">
        <f t="shared" si="204"/>
        <v>0</v>
      </c>
      <c r="EZ101" s="90">
        <f t="shared" si="205"/>
        <v>0</v>
      </c>
      <c r="FA101" s="91">
        <f t="shared" si="119"/>
        <v>0</v>
      </c>
      <c r="FB101" s="89">
        <f t="shared" si="120"/>
        <v>0</v>
      </c>
      <c r="FC101" s="89">
        <f t="shared" si="121"/>
        <v>0</v>
      </c>
      <c r="FD101" s="89">
        <f t="shared" si="122"/>
        <v>0</v>
      </c>
      <c r="FE101" s="89">
        <f t="shared" si="123"/>
        <v>0</v>
      </c>
      <c r="FF101" s="89">
        <f t="shared" si="206"/>
        <v>0</v>
      </c>
      <c r="FG101" s="89">
        <f t="shared" si="124"/>
        <v>0</v>
      </c>
      <c r="FH101" s="89" t="str">
        <f t="shared" si="125"/>
        <v/>
      </c>
      <c r="FI101" s="89">
        <f t="shared" si="125"/>
        <v>0</v>
      </c>
      <c r="FJ101" s="94">
        <f t="shared" si="126"/>
        <v>0</v>
      </c>
      <c r="FK101" s="94">
        <f t="shared" si="127"/>
        <v>0</v>
      </c>
      <c r="FL101" s="90">
        <f t="shared" si="128"/>
        <v>0</v>
      </c>
      <c r="FM101" s="672"/>
    </row>
    <row r="102" spans="1:169" ht="22.5" customHeight="1">
      <c r="A102" s="13" t="str">
        <f t="shared" si="129"/>
        <v/>
      </c>
      <c r="B102" s="35">
        <v>94</v>
      </c>
      <c r="C102" s="334">
        <v>94</v>
      </c>
      <c r="D102" s="6" t="str">
        <f t="shared" si="118"/>
        <v/>
      </c>
      <c r="E102" s="79"/>
      <c r="F102" s="432" t="str">
        <f t="shared" si="207"/>
        <v/>
      </c>
      <c r="G102" s="78" t="str">
        <f>IF(E102="","",'Data Paste From Shala Darpan'!L95)</f>
        <v/>
      </c>
      <c r="H102" s="79" t="str">
        <f>IF(E102="","",'Data Paste From Shala Darpan'!F95)</f>
        <v/>
      </c>
      <c r="I102" s="79" t="str">
        <f>IF(E102="","",'Data Paste From Shala Darpan'!H95)</f>
        <v/>
      </c>
      <c r="J102" s="79" t="str">
        <f>IF(E102="","",'Data Paste From Shala Darpan'!I95)</f>
        <v/>
      </c>
      <c r="K102" s="452" t="str">
        <f>IF(E102="","",'Data Paste From Shala Darpan'!K95)</f>
        <v/>
      </c>
      <c r="L102" s="213" t="str">
        <f t="shared" si="130"/>
        <v/>
      </c>
      <c r="M102" s="174"/>
      <c r="N102" s="175" t="str">
        <f t="shared" si="131"/>
        <v/>
      </c>
      <c r="O102" s="219" t="str">
        <f t="shared" si="132"/>
        <v/>
      </c>
      <c r="P102" s="688"/>
      <c r="Q102" s="137"/>
      <c r="R102" s="138"/>
      <c r="S102" s="138"/>
      <c r="T102" s="139"/>
      <c r="U102" s="138"/>
      <c r="V102" s="439" t="str">
        <f t="shared" si="133"/>
        <v/>
      </c>
      <c r="W102" s="138"/>
      <c r="X102" s="138"/>
      <c r="Y102" s="193"/>
      <c r="Z102" s="194"/>
      <c r="AA102" s="194"/>
      <c r="AB102" s="195"/>
      <c r="AC102" s="194"/>
      <c r="AD102" s="442" t="str">
        <f t="shared" si="134"/>
        <v/>
      </c>
      <c r="AE102" s="194"/>
      <c r="AF102" s="194"/>
      <c r="AG102" s="241"/>
      <c r="AH102" s="242"/>
      <c r="AI102" s="242"/>
      <c r="AJ102" s="243"/>
      <c r="AK102" s="242"/>
      <c r="AL102" s="409" t="str">
        <f t="shared" si="135"/>
        <v/>
      </c>
      <c r="AM102" s="242"/>
      <c r="AN102" s="242"/>
      <c r="AO102" s="143"/>
      <c r="AP102" s="144"/>
      <c r="AQ102" s="144"/>
      <c r="AR102" s="145"/>
      <c r="AS102" s="144"/>
      <c r="AT102" s="412" t="str">
        <f t="shared" si="136"/>
        <v/>
      </c>
      <c r="AU102" s="144"/>
      <c r="AV102" s="144"/>
      <c r="AW102" s="256"/>
      <c r="AX102" s="257"/>
      <c r="AY102" s="257"/>
      <c r="AZ102" s="258"/>
      <c r="BA102" s="257"/>
      <c r="BB102" s="415" t="str">
        <f t="shared" si="137"/>
        <v/>
      </c>
      <c r="BC102" s="257"/>
      <c r="BD102" s="257"/>
      <c r="BE102" s="294"/>
      <c r="BF102" s="295"/>
      <c r="BG102" s="295"/>
      <c r="BH102" s="296"/>
      <c r="BI102" s="295"/>
      <c r="BJ102" s="418" t="str">
        <f t="shared" si="138"/>
        <v/>
      </c>
      <c r="BK102" s="295"/>
      <c r="BL102" s="295"/>
      <c r="BM102" s="256"/>
      <c r="BN102" s="257"/>
      <c r="BO102" s="257"/>
      <c r="BP102" s="258"/>
      <c r="BQ102" s="257"/>
      <c r="BR102" s="415" t="str">
        <f t="shared" si="139"/>
        <v/>
      </c>
      <c r="BS102" s="257"/>
      <c r="BT102" s="257"/>
      <c r="BU102" s="265">
        <v>0</v>
      </c>
      <c r="BV102" s="266">
        <v>0</v>
      </c>
      <c r="BW102" s="273">
        <v>0</v>
      </c>
      <c r="BX102" s="274">
        <v>0</v>
      </c>
      <c r="BY102" s="281">
        <v>0</v>
      </c>
      <c r="BZ102" s="282">
        <v>0</v>
      </c>
      <c r="CA102" s="202">
        <v>0</v>
      </c>
      <c r="CB102" s="203">
        <v>0</v>
      </c>
      <c r="CC102" s="203">
        <v>0</v>
      </c>
      <c r="CD102" s="150">
        <v>0</v>
      </c>
      <c r="CE102" s="151">
        <v>0</v>
      </c>
      <c r="CF102" s="300">
        <v>0</v>
      </c>
      <c r="CG102" s="91">
        <f t="shared" si="140"/>
        <v>0</v>
      </c>
      <c r="CH102" s="89">
        <f t="shared" si="141"/>
        <v>0</v>
      </c>
      <c r="CI102" s="89">
        <f t="shared" si="142"/>
        <v>0</v>
      </c>
      <c r="CJ102" s="89">
        <f t="shared" si="143"/>
        <v>0</v>
      </c>
      <c r="CK102" s="89">
        <f t="shared" si="144"/>
        <v>0</v>
      </c>
      <c r="CL102" s="89">
        <f t="shared" si="145"/>
        <v>0</v>
      </c>
      <c r="CM102" s="89">
        <f t="shared" si="146"/>
        <v>0</v>
      </c>
      <c r="CN102" s="89" t="str">
        <f t="shared" si="147"/>
        <v/>
      </c>
      <c r="CO102" s="89">
        <f t="shared" si="147"/>
        <v>0</v>
      </c>
      <c r="CP102" s="94">
        <f t="shared" si="148"/>
        <v>0</v>
      </c>
      <c r="CQ102" s="94">
        <f t="shared" si="149"/>
        <v>0</v>
      </c>
      <c r="CR102" s="90">
        <f t="shared" si="150"/>
        <v>0</v>
      </c>
      <c r="CS102" s="91">
        <f t="shared" si="151"/>
        <v>0</v>
      </c>
      <c r="CT102" s="89">
        <f t="shared" si="152"/>
        <v>0</v>
      </c>
      <c r="CU102" s="89">
        <f t="shared" si="153"/>
        <v>0</v>
      </c>
      <c r="CV102" s="89">
        <f t="shared" si="154"/>
        <v>0</v>
      </c>
      <c r="CW102" s="89">
        <f t="shared" si="155"/>
        <v>0</v>
      </c>
      <c r="CX102" s="89">
        <f t="shared" si="156"/>
        <v>0</v>
      </c>
      <c r="CY102" s="89">
        <f t="shared" si="157"/>
        <v>0</v>
      </c>
      <c r="CZ102" s="89" t="str">
        <f t="shared" si="158"/>
        <v/>
      </c>
      <c r="DA102" s="89">
        <f t="shared" si="158"/>
        <v>0</v>
      </c>
      <c r="DB102" s="94">
        <f t="shared" si="159"/>
        <v>0</v>
      </c>
      <c r="DC102" s="94">
        <f t="shared" si="160"/>
        <v>0</v>
      </c>
      <c r="DD102" s="90">
        <f t="shared" si="161"/>
        <v>0</v>
      </c>
      <c r="DE102" s="91">
        <f t="shared" si="162"/>
        <v>0</v>
      </c>
      <c r="DF102" s="89">
        <f t="shared" si="163"/>
        <v>0</v>
      </c>
      <c r="DG102" s="89">
        <f t="shared" si="164"/>
        <v>0</v>
      </c>
      <c r="DH102" s="89">
        <f t="shared" si="165"/>
        <v>0</v>
      </c>
      <c r="DI102" s="89">
        <f t="shared" si="166"/>
        <v>0</v>
      </c>
      <c r="DJ102" s="89">
        <f t="shared" si="167"/>
        <v>0</v>
      </c>
      <c r="DK102" s="89">
        <f t="shared" si="168"/>
        <v>0</v>
      </c>
      <c r="DL102" s="89" t="str">
        <f t="shared" si="169"/>
        <v/>
      </c>
      <c r="DM102" s="89">
        <f t="shared" si="169"/>
        <v>0</v>
      </c>
      <c r="DN102" s="94">
        <f t="shared" si="170"/>
        <v>0</v>
      </c>
      <c r="DO102" s="94">
        <f t="shared" si="171"/>
        <v>0</v>
      </c>
      <c r="DP102" s="90">
        <f t="shared" si="172"/>
        <v>0</v>
      </c>
      <c r="DQ102" s="91">
        <f t="shared" si="173"/>
        <v>0</v>
      </c>
      <c r="DR102" s="91">
        <f t="shared" si="174"/>
        <v>0</v>
      </c>
      <c r="DS102" s="91">
        <f t="shared" si="175"/>
        <v>0</v>
      </c>
      <c r="DT102" s="91">
        <f t="shared" si="176"/>
        <v>0</v>
      </c>
      <c r="DU102" s="89">
        <f t="shared" si="177"/>
        <v>0</v>
      </c>
      <c r="DV102" s="89">
        <f t="shared" si="178"/>
        <v>0</v>
      </c>
      <c r="DW102" s="89">
        <f t="shared" si="179"/>
        <v>0</v>
      </c>
      <c r="DX102" s="89" t="str">
        <f t="shared" si="180"/>
        <v/>
      </c>
      <c r="DY102" s="89">
        <f t="shared" si="180"/>
        <v>0</v>
      </c>
      <c r="DZ102" s="89">
        <f t="shared" si="181"/>
        <v>0</v>
      </c>
      <c r="EA102" s="94">
        <f t="shared" si="182"/>
        <v>0</v>
      </c>
      <c r="EB102" s="90">
        <f t="shared" si="183"/>
        <v>0</v>
      </c>
      <c r="EC102" s="337">
        <f t="shared" si="184"/>
        <v>0</v>
      </c>
      <c r="ED102" s="338">
        <f t="shared" si="185"/>
        <v>0</v>
      </c>
      <c r="EE102" s="338">
        <f t="shared" si="186"/>
        <v>0</v>
      </c>
      <c r="EF102" s="338">
        <f t="shared" si="187"/>
        <v>0</v>
      </c>
      <c r="EG102" s="89">
        <f t="shared" si="188"/>
        <v>0</v>
      </c>
      <c r="EH102" s="89">
        <f t="shared" si="189"/>
        <v>0</v>
      </c>
      <c r="EI102" s="338">
        <f t="shared" si="190"/>
        <v>0</v>
      </c>
      <c r="EJ102" s="338" t="str">
        <f t="shared" si="191"/>
        <v/>
      </c>
      <c r="EK102" s="338">
        <f t="shared" si="191"/>
        <v>0</v>
      </c>
      <c r="EL102" s="338">
        <f t="shared" si="192"/>
        <v>0</v>
      </c>
      <c r="EM102" s="94">
        <f t="shared" si="193"/>
        <v>0</v>
      </c>
      <c r="EN102" s="90">
        <f t="shared" si="194"/>
        <v>0</v>
      </c>
      <c r="EO102" s="91">
        <f t="shared" si="195"/>
        <v>0</v>
      </c>
      <c r="EP102" s="89">
        <f t="shared" si="196"/>
        <v>0</v>
      </c>
      <c r="EQ102" s="89">
        <f t="shared" si="197"/>
        <v>0</v>
      </c>
      <c r="ER102" s="89">
        <f t="shared" si="198"/>
        <v>0</v>
      </c>
      <c r="ES102" s="89">
        <f t="shared" si="199"/>
        <v>0</v>
      </c>
      <c r="ET102" s="89">
        <f t="shared" si="200"/>
        <v>0</v>
      </c>
      <c r="EU102" s="89">
        <f t="shared" si="201"/>
        <v>0</v>
      </c>
      <c r="EV102" s="89" t="str">
        <f t="shared" si="202"/>
        <v/>
      </c>
      <c r="EW102" s="89">
        <f t="shared" si="202"/>
        <v>0</v>
      </c>
      <c r="EX102" s="94">
        <f t="shared" si="203"/>
        <v>0</v>
      </c>
      <c r="EY102" s="94">
        <f t="shared" si="204"/>
        <v>0</v>
      </c>
      <c r="EZ102" s="90">
        <f t="shared" si="205"/>
        <v>0</v>
      </c>
      <c r="FA102" s="91">
        <f t="shared" si="119"/>
        <v>0</v>
      </c>
      <c r="FB102" s="89">
        <f t="shared" si="120"/>
        <v>0</v>
      </c>
      <c r="FC102" s="89">
        <f t="shared" si="121"/>
        <v>0</v>
      </c>
      <c r="FD102" s="89">
        <f t="shared" si="122"/>
        <v>0</v>
      </c>
      <c r="FE102" s="89">
        <f t="shared" si="123"/>
        <v>0</v>
      </c>
      <c r="FF102" s="89">
        <f t="shared" si="206"/>
        <v>0</v>
      </c>
      <c r="FG102" s="89">
        <f t="shared" si="124"/>
        <v>0</v>
      </c>
      <c r="FH102" s="89" t="str">
        <f t="shared" si="125"/>
        <v/>
      </c>
      <c r="FI102" s="89">
        <f t="shared" si="125"/>
        <v>0</v>
      </c>
      <c r="FJ102" s="94">
        <f t="shared" si="126"/>
        <v>0</v>
      </c>
      <c r="FK102" s="94">
        <f t="shared" si="127"/>
        <v>0</v>
      </c>
      <c r="FL102" s="90">
        <f t="shared" si="128"/>
        <v>0</v>
      </c>
      <c r="FM102" s="672"/>
    </row>
    <row r="103" spans="1:169" ht="22.5" customHeight="1">
      <c r="A103" s="13" t="str">
        <f t="shared" si="129"/>
        <v/>
      </c>
      <c r="B103" s="35">
        <v>95</v>
      </c>
      <c r="C103" s="333">
        <v>95</v>
      </c>
      <c r="D103" s="6" t="str">
        <f t="shared" si="118"/>
        <v/>
      </c>
      <c r="E103" s="79"/>
      <c r="F103" s="432" t="str">
        <f t="shared" si="207"/>
        <v/>
      </c>
      <c r="G103" s="78" t="str">
        <f>IF(E103="","",'Data Paste From Shala Darpan'!L96)</f>
        <v/>
      </c>
      <c r="H103" s="79" t="str">
        <f>IF(E103="","",'Data Paste From Shala Darpan'!F96)</f>
        <v/>
      </c>
      <c r="I103" s="79" t="str">
        <f>IF(E103="","",'Data Paste From Shala Darpan'!H96)</f>
        <v/>
      </c>
      <c r="J103" s="79" t="str">
        <f>IF(E103="","",'Data Paste From Shala Darpan'!I96)</f>
        <v/>
      </c>
      <c r="K103" s="452" t="str">
        <f>IF(E103="","",'Data Paste From Shala Darpan'!K96)</f>
        <v/>
      </c>
      <c r="L103" s="213" t="str">
        <f t="shared" si="130"/>
        <v/>
      </c>
      <c r="M103" s="174"/>
      <c r="N103" s="175" t="str">
        <f t="shared" si="131"/>
        <v/>
      </c>
      <c r="O103" s="219" t="str">
        <f t="shared" si="132"/>
        <v/>
      </c>
      <c r="P103" s="688"/>
      <c r="Q103" s="137"/>
      <c r="R103" s="138"/>
      <c r="S103" s="138"/>
      <c r="T103" s="139"/>
      <c r="U103" s="138"/>
      <c r="V103" s="439" t="str">
        <f t="shared" si="133"/>
        <v/>
      </c>
      <c r="W103" s="138"/>
      <c r="X103" s="138"/>
      <c r="Y103" s="193"/>
      <c r="Z103" s="194"/>
      <c r="AA103" s="194"/>
      <c r="AB103" s="195"/>
      <c r="AC103" s="194"/>
      <c r="AD103" s="442" t="str">
        <f t="shared" si="134"/>
        <v/>
      </c>
      <c r="AE103" s="194"/>
      <c r="AF103" s="194"/>
      <c r="AG103" s="241"/>
      <c r="AH103" s="242"/>
      <c r="AI103" s="242"/>
      <c r="AJ103" s="243"/>
      <c r="AK103" s="242"/>
      <c r="AL103" s="409" t="str">
        <f t="shared" si="135"/>
        <v/>
      </c>
      <c r="AM103" s="242"/>
      <c r="AN103" s="242"/>
      <c r="AO103" s="143"/>
      <c r="AP103" s="144"/>
      <c r="AQ103" s="144"/>
      <c r="AR103" s="145"/>
      <c r="AS103" s="144"/>
      <c r="AT103" s="412" t="str">
        <f t="shared" si="136"/>
        <v/>
      </c>
      <c r="AU103" s="144"/>
      <c r="AV103" s="144"/>
      <c r="AW103" s="256"/>
      <c r="AX103" s="257"/>
      <c r="AY103" s="257"/>
      <c r="AZ103" s="258"/>
      <c r="BA103" s="257"/>
      <c r="BB103" s="415" t="str">
        <f t="shared" si="137"/>
        <v/>
      </c>
      <c r="BC103" s="257"/>
      <c r="BD103" s="257"/>
      <c r="BE103" s="294"/>
      <c r="BF103" s="295"/>
      <c r="BG103" s="295"/>
      <c r="BH103" s="296"/>
      <c r="BI103" s="295"/>
      <c r="BJ103" s="418" t="str">
        <f t="shared" si="138"/>
        <v/>
      </c>
      <c r="BK103" s="295"/>
      <c r="BL103" s="295"/>
      <c r="BM103" s="256"/>
      <c r="BN103" s="257"/>
      <c r="BO103" s="257"/>
      <c r="BP103" s="258"/>
      <c r="BQ103" s="257"/>
      <c r="BR103" s="415" t="str">
        <f t="shared" si="139"/>
        <v/>
      </c>
      <c r="BS103" s="257"/>
      <c r="BT103" s="257"/>
      <c r="BU103" s="265">
        <v>0</v>
      </c>
      <c r="BV103" s="266">
        <v>0</v>
      </c>
      <c r="BW103" s="273">
        <v>0</v>
      </c>
      <c r="BX103" s="274">
        <v>0</v>
      </c>
      <c r="BY103" s="281">
        <v>0</v>
      </c>
      <c r="BZ103" s="282">
        <v>0</v>
      </c>
      <c r="CA103" s="202">
        <v>0</v>
      </c>
      <c r="CB103" s="203">
        <v>0</v>
      </c>
      <c r="CC103" s="203">
        <v>0</v>
      </c>
      <c r="CD103" s="150">
        <v>0</v>
      </c>
      <c r="CE103" s="151">
        <v>0</v>
      </c>
      <c r="CF103" s="300">
        <v>0</v>
      </c>
      <c r="CG103" s="91">
        <f t="shared" si="140"/>
        <v>0</v>
      </c>
      <c r="CH103" s="89">
        <f t="shared" si="141"/>
        <v>0</v>
      </c>
      <c r="CI103" s="89">
        <f t="shared" si="142"/>
        <v>0</v>
      </c>
      <c r="CJ103" s="89">
        <f t="shared" si="143"/>
        <v>0</v>
      </c>
      <c r="CK103" s="89">
        <f t="shared" si="144"/>
        <v>0</v>
      </c>
      <c r="CL103" s="89">
        <f t="shared" si="145"/>
        <v>0</v>
      </c>
      <c r="CM103" s="89">
        <f t="shared" si="146"/>
        <v>0</v>
      </c>
      <c r="CN103" s="89" t="str">
        <f t="shared" si="147"/>
        <v/>
      </c>
      <c r="CO103" s="89">
        <f t="shared" si="147"/>
        <v>0</v>
      </c>
      <c r="CP103" s="94">
        <f t="shared" si="148"/>
        <v>0</v>
      </c>
      <c r="CQ103" s="94">
        <f t="shared" si="149"/>
        <v>0</v>
      </c>
      <c r="CR103" s="90">
        <f t="shared" si="150"/>
        <v>0</v>
      </c>
      <c r="CS103" s="91">
        <f t="shared" si="151"/>
        <v>0</v>
      </c>
      <c r="CT103" s="89">
        <f t="shared" si="152"/>
        <v>0</v>
      </c>
      <c r="CU103" s="89">
        <f t="shared" si="153"/>
        <v>0</v>
      </c>
      <c r="CV103" s="89">
        <f t="shared" si="154"/>
        <v>0</v>
      </c>
      <c r="CW103" s="89">
        <f t="shared" si="155"/>
        <v>0</v>
      </c>
      <c r="CX103" s="89">
        <f t="shared" si="156"/>
        <v>0</v>
      </c>
      <c r="CY103" s="89">
        <f t="shared" si="157"/>
        <v>0</v>
      </c>
      <c r="CZ103" s="89" t="str">
        <f t="shared" si="158"/>
        <v/>
      </c>
      <c r="DA103" s="89">
        <f t="shared" si="158"/>
        <v>0</v>
      </c>
      <c r="DB103" s="94">
        <f t="shared" si="159"/>
        <v>0</v>
      </c>
      <c r="DC103" s="94">
        <f t="shared" si="160"/>
        <v>0</v>
      </c>
      <c r="DD103" s="90">
        <f t="shared" si="161"/>
        <v>0</v>
      </c>
      <c r="DE103" s="91">
        <f t="shared" si="162"/>
        <v>0</v>
      </c>
      <c r="DF103" s="89">
        <f t="shared" si="163"/>
        <v>0</v>
      </c>
      <c r="DG103" s="89">
        <f t="shared" si="164"/>
        <v>0</v>
      </c>
      <c r="DH103" s="89">
        <f t="shared" si="165"/>
        <v>0</v>
      </c>
      <c r="DI103" s="89">
        <f t="shared" si="166"/>
        <v>0</v>
      </c>
      <c r="DJ103" s="89">
        <f t="shared" si="167"/>
        <v>0</v>
      </c>
      <c r="DK103" s="89">
        <f t="shared" si="168"/>
        <v>0</v>
      </c>
      <c r="DL103" s="89" t="str">
        <f t="shared" si="169"/>
        <v/>
      </c>
      <c r="DM103" s="89">
        <f t="shared" si="169"/>
        <v>0</v>
      </c>
      <c r="DN103" s="94">
        <f t="shared" si="170"/>
        <v>0</v>
      </c>
      <c r="DO103" s="94">
        <f t="shared" si="171"/>
        <v>0</v>
      </c>
      <c r="DP103" s="90">
        <f t="shared" si="172"/>
        <v>0</v>
      </c>
      <c r="DQ103" s="91">
        <f t="shared" si="173"/>
        <v>0</v>
      </c>
      <c r="DR103" s="91">
        <f t="shared" si="174"/>
        <v>0</v>
      </c>
      <c r="DS103" s="91">
        <f t="shared" si="175"/>
        <v>0</v>
      </c>
      <c r="DT103" s="91">
        <f t="shared" si="176"/>
        <v>0</v>
      </c>
      <c r="DU103" s="89">
        <f t="shared" si="177"/>
        <v>0</v>
      </c>
      <c r="DV103" s="89">
        <f t="shared" si="178"/>
        <v>0</v>
      </c>
      <c r="DW103" s="89">
        <f t="shared" si="179"/>
        <v>0</v>
      </c>
      <c r="DX103" s="89" t="str">
        <f t="shared" si="180"/>
        <v/>
      </c>
      <c r="DY103" s="89">
        <f t="shared" si="180"/>
        <v>0</v>
      </c>
      <c r="DZ103" s="89">
        <f t="shared" si="181"/>
        <v>0</v>
      </c>
      <c r="EA103" s="94">
        <f t="shared" si="182"/>
        <v>0</v>
      </c>
      <c r="EB103" s="90">
        <f t="shared" si="183"/>
        <v>0</v>
      </c>
      <c r="EC103" s="337">
        <f t="shared" si="184"/>
        <v>0</v>
      </c>
      <c r="ED103" s="338">
        <f t="shared" si="185"/>
        <v>0</v>
      </c>
      <c r="EE103" s="338">
        <f t="shared" si="186"/>
        <v>0</v>
      </c>
      <c r="EF103" s="338">
        <f t="shared" si="187"/>
        <v>0</v>
      </c>
      <c r="EG103" s="89">
        <f t="shared" si="188"/>
        <v>0</v>
      </c>
      <c r="EH103" s="89">
        <f t="shared" si="189"/>
        <v>0</v>
      </c>
      <c r="EI103" s="338">
        <f t="shared" si="190"/>
        <v>0</v>
      </c>
      <c r="EJ103" s="338" t="str">
        <f t="shared" si="191"/>
        <v/>
      </c>
      <c r="EK103" s="338">
        <f t="shared" si="191"/>
        <v>0</v>
      </c>
      <c r="EL103" s="338">
        <f t="shared" si="192"/>
        <v>0</v>
      </c>
      <c r="EM103" s="94">
        <f t="shared" si="193"/>
        <v>0</v>
      </c>
      <c r="EN103" s="90">
        <f t="shared" si="194"/>
        <v>0</v>
      </c>
      <c r="EO103" s="91">
        <f t="shared" si="195"/>
        <v>0</v>
      </c>
      <c r="EP103" s="89">
        <f t="shared" si="196"/>
        <v>0</v>
      </c>
      <c r="EQ103" s="89">
        <f t="shared" si="197"/>
        <v>0</v>
      </c>
      <c r="ER103" s="89">
        <f t="shared" si="198"/>
        <v>0</v>
      </c>
      <c r="ES103" s="89">
        <f t="shared" si="199"/>
        <v>0</v>
      </c>
      <c r="ET103" s="89">
        <f t="shared" si="200"/>
        <v>0</v>
      </c>
      <c r="EU103" s="89">
        <f t="shared" si="201"/>
        <v>0</v>
      </c>
      <c r="EV103" s="89" t="str">
        <f t="shared" si="202"/>
        <v/>
      </c>
      <c r="EW103" s="89">
        <f t="shared" si="202"/>
        <v>0</v>
      </c>
      <c r="EX103" s="94">
        <f t="shared" si="203"/>
        <v>0</v>
      </c>
      <c r="EY103" s="94">
        <f t="shared" si="204"/>
        <v>0</v>
      </c>
      <c r="EZ103" s="90">
        <f t="shared" si="205"/>
        <v>0</v>
      </c>
      <c r="FA103" s="91">
        <f t="shared" si="119"/>
        <v>0</v>
      </c>
      <c r="FB103" s="89">
        <f t="shared" si="120"/>
        <v>0</v>
      </c>
      <c r="FC103" s="89">
        <f t="shared" si="121"/>
        <v>0</v>
      </c>
      <c r="FD103" s="89">
        <f t="shared" si="122"/>
        <v>0</v>
      </c>
      <c r="FE103" s="89">
        <f t="shared" si="123"/>
        <v>0</v>
      </c>
      <c r="FF103" s="89">
        <f t="shared" si="206"/>
        <v>0</v>
      </c>
      <c r="FG103" s="89">
        <f t="shared" si="124"/>
        <v>0</v>
      </c>
      <c r="FH103" s="89" t="str">
        <f t="shared" si="125"/>
        <v/>
      </c>
      <c r="FI103" s="89">
        <f t="shared" si="125"/>
        <v>0</v>
      </c>
      <c r="FJ103" s="94">
        <f t="shared" si="126"/>
        <v>0</v>
      </c>
      <c r="FK103" s="94">
        <f t="shared" si="127"/>
        <v>0</v>
      </c>
      <c r="FL103" s="90">
        <f t="shared" si="128"/>
        <v>0</v>
      </c>
      <c r="FM103" s="672"/>
    </row>
    <row r="104" spans="1:169" ht="22.5" customHeight="1">
      <c r="A104" s="13" t="str">
        <f t="shared" si="129"/>
        <v/>
      </c>
      <c r="B104" s="35">
        <v>96</v>
      </c>
      <c r="C104" s="334">
        <v>96</v>
      </c>
      <c r="D104" s="6" t="str">
        <f t="shared" si="118"/>
        <v/>
      </c>
      <c r="E104" s="79"/>
      <c r="F104" s="432" t="str">
        <f t="shared" si="207"/>
        <v/>
      </c>
      <c r="G104" s="78" t="str">
        <f>IF(E104="","",'Data Paste From Shala Darpan'!L97)</f>
        <v/>
      </c>
      <c r="H104" s="79" t="str">
        <f>IF(E104="","",'Data Paste From Shala Darpan'!F97)</f>
        <v/>
      </c>
      <c r="I104" s="79" t="str">
        <f>IF(E104="","",'Data Paste From Shala Darpan'!H97)</f>
        <v/>
      </c>
      <c r="J104" s="79" t="str">
        <f>IF(E104="","",'Data Paste From Shala Darpan'!I97)</f>
        <v/>
      </c>
      <c r="K104" s="452" t="str">
        <f>IF(E104="","",'Data Paste From Shala Darpan'!K97)</f>
        <v/>
      </c>
      <c r="L104" s="213" t="str">
        <f t="shared" si="130"/>
        <v/>
      </c>
      <c r="M104" s="174"/>
      <c r="N104" s="175" t="str">
        <f t="shared" si="131"/>
        <v/>
      </c>
      <c r="O104" s="219" t="str">
        <f t="shared" si="132"/>
        <v/>
      </c>
      <c r="P104" s="688"/>
      <c r="Q104" s="137"/>
      <c r="R104" s="138"/>
      <c r="S104" s="138"/>
      <c r="T104" s="139"/>
      <c r="U104" s="138"/>
      <c r="V104" s="439" t="str">
        <f t="shared" si="133"/>
        <v/>
      </c>
      <c r="W104" s="138"/>
      <c r="X104" s="138"/>
      <c r="Y104" s="193"/>
      <c r="Z104" s="194"/>
      <c r="AA104" s="194"/>
      <c r="AB104" s="195"/>
      <c r="AC104" s="194"/>
      <c r="AD104" s="442" t="str">
        <f t="shared" si="134"/>
        <v/>
      </c>
      <c r="AE104" s="194"/>
      <c r="AF104" s="194"/>
      <c r="AG104" s="241"/>
      <c r="AH104" s="242"/>
      <c r="AI104" s="242"/>
      <c r="AJ104" s="243"/>
      <c r="AK104" s="242"/>
      <c r="AL104" s="409" t="str">
        <f t="shared" si="135"/>
        <v/>
      </c>
      <c r="AM104" s="242"/>
      <c r="AN104" s="242"/>
      <c r="AO104" s="143"/>
      <c r="AP104" s="144"/>
      <c r="AQ104" s="144"/>
      <c r="AR104" s="145"/>
      <c r="AS104" s="144"/>
      <c r="AT104" s="412" t="str">
        <f t="shared" si="136"/>
        <v/>
      </c>
      <c r="AU104" s="144"/>
      <c r="AV104" s="144"/>
      <c r="AW104" s="256"/>
      <c r="AX104" s="257"/>
      <c r="AY104" s="257"/>
      <c r="AZ104" s="258"/>
      <c r="BA104" s="257"/>
      <c r="BB104" s="415" t="str">
        <f t="shared" si="137"/>
        <v/>
      </c>
      <c r="BC104" s="257"/>
      <c r="BD104" s="257"/>
      <c r="BE104" s="294"/>
      <c r="BF104" s="295"/>
      <c r="BG104" s="295"/>
      <c r="BH104" s="296"/>
      <c r="BI104" s="295"/>
      <c r="BJ104" s="418" t="str">
        <f t="shared" si="138"/>
        <v/>
      </c>
      <c r="BK104" s="295"/>
      <c r="BL104" s="295"/>
      <c r="BM104" s="256"/>
      <c r="BN104" s="257"/>
      <c r="BO104" s="257"/>
      <c r="BP104" s="258"/>
      <c r="BQ104" s="257"/>
      <c r="BR104" s="415" t="str">
        <f t="shared" si="139"/>
        <v/>
      </c>
      <c r="BS104" s="257"/>
      <c r="BT104" s="257"/>
      <c r="BU104" s="265">
        <v>0</v>
      </c>
      <c r="BV104" s="266">
        <v>0</v>
      </c>
      <c r="BW104" s="273">
        <v>0</v>
      </c>
      <c r="BX104" s="274">
        <v>0</v>
      </c>
      <c r="BY104" s="281">
        <v>0</v>
      </c>
      <c r="BZ104" s="282">
        <v>0</v>
      </c>
      <c r="CA104" s="202">
        <v>0</v>
      </c>
      <c r="CB104" s="203">
        <v>0</v>
      </c>
      <c r="CC104" s="203">
        <v>0</v>
      </c>
      <c r="CD104" s="150">
        <v>0</v>
      </c>
      <c r="CE104" s="151">
        <v>0</v>
      </c>
      <c r="CF104" s="300">
        <v>0</v>
      </c>
      <c r="CG104" s="91">
        <f t="shared" si="140"/>
        <v>0</v>
      </c>
      <c r="CH104" s="89">
        <f t="shared" si="141"/>
        <v>0</v>
      </c>
      <c r="CI104" s="89">
        <f t="shared" si="142"/>
        <v>0</v>
      </c>
      <c r="CJ104" s="89">
        <f t="shared" si="143"/>
        <v>0</v>
      </c>
      <c r="CK104" s="89">
        <f t="shared" si="144"/>
        <v>0</v>
      </c>
      <c r="CL104" s="89">
        <f t="shared" si="145"/>
        <v>0</v>
      </c>
      <c r="CM104" s="89">
        <f t="shared" si="146"/>
        <v>0</v>
      </c>
      <c r="CN104" s="89" t="str">
        <f t="shared" si="147"/>
        <v/>
      </c>
      <c r="CO104" s="89">
        <f t="shared" si="147"/>
        <v>0</v>
      </c>
      <c r="CP104" s="94">
        <f t="shared" si="148"/>
        <v>0</v>
      </c>
      <c r="CQ104" s="94">
        <f t="shared" si="149"/>
        <v>0</v>
      </c>
      <c r="CR104" s="90">
        <f t="shared" si="150"/>
        <v>0</v>
      </c>
      <c r="CS104" s="91">
        <f t="shared" si="151"/>
        <v>0</v>
      </c>
      <c r="CT104" s="89">
        <f t="shared" si="152"/>
        <v>0</v>
      </c>
      <c r="CU104" s="89">
        <f t="shared" si="153"/>
        <v>0</v>
      </c>
      <c r="CV104" s="89">
        <f t="shared" si="154"/>
        <v>0</v>
      </c>
      <c r="CW104" s="89">
        <f t="shared" si="155"/>
        <v>0</v>
      </c>
      <c r="CX104" s="89">
        <f t="shared" si="156"/>
        <v>0</v>
      </c>
      <c r="CY104" s="89">
        <f t="shared" si="157"/>
        <v>0</v>
      </c>
      <c r="CZ104" s="89" t="str">
        <f t="shared" si="158"/>
        <v/>
      </c>
      <c r="DA104" s="89">
        <f t="shared" si="158"/>
        <v>0</v>
      </c>
      <c r="DB104" s="94">
        <f t="shared" si="159"/>
        <v>0</v>
      </c>
      <c r="DC104" s="94">
        <f t="shared" si="160"/>
        <v>0</v>
      </c>
      <c r="DD104" s="90">
        <f t="shared" si="161"/>
        <v>0</v>
      </c>
      <c r="DE104" s="91">
        <f t="shared" si="162"/>
        <v>0</v>
      </c>
      <c r="DF104" s="89">
        <f t="shared" si="163"/>
        <v>0</v>
      </c>
      <c r="DG104" s="89">
        <f t="shared" si="164"/>
        <v>0</v>
      </c>
      <c r="DH104" s="89">
        <f t="shared" si="165"/>
        <v>0</v>
      </c>
      <c r="DI104" s="89">
        <f t="shared" si="166"/>
        <v>0</v>
      </c>
      <c r="DJ104" s="89">
        <f t="shared" si="167"/>
        <v>0</v>
      </c>
      <c r="DK104" s="89">
        <f t="shared" si="168"/>
        <v>0</v>
      </c>
      <c r="DL104" s="89" t="str">
        <f t="shared" si="169"/>
        <v/>
      </c>
      <c r="DM104" s="89">
        <f t="shared" si="169"/>
        <v>0</v>
      </c>
      <c r="DN104" s="94">
        <f t="shared" si="170"/>
        <v>0</v>
      </c>
      <c r="DO104" s="94">
        <f t="shared" si="171"/>
        <v>0</v>
      </c>
      <c r="DP104" s="90">
        <f t="shared" si="172"/>
        <v>0</v>
      </c>
      <c r="DQ104" s="91">
        <f t="shared" si="173"/>
        <v>0</v>
      </c>
      <c r="DR104" s="91">
        <f t="shared" si="174"/>
        <v>0</v>
      </c>
      <c r="DS104" s="91">
        <f t="shared" si="175"/>
        <v>0</v>
      </c>
      <c r="DT104" s="91">
        <f t="shared" si="176"/>
        <v>0</v>
      </c>
      <c r="DU104" s="89">
        <f t="shared" si="177"/>
        <v>0</v>
      </c>
      <c r="DV104" s="89">
        <f t="shared" si="178"/>
        <v>0</v>
      </c>
      <c r="DW104" s="89">
        <f t="shared" si="179"/>
        <v>0</v>
      </c>
      <c r="DX104" s="89" t="str">
        <f t="shared" si="180"/>
        <v/>
      </c>
      <c r="DY104" s="89">
        <f t="shared" si="180"/>
        <v>0</v>
      </c>
      <c r="DZ104" s="89">
        <f t="shared" si="181"/>
        <v>0</v>
      </c>
      <c r="EA104" s="94">
        <f t="shared" si="182"/>
        <v>0</v>
      </c>
      <c r="EB104" s="90">
        <f t="shared" si="183"/>
        <v>0</v>
      </c>
      <c r="EC104" s="337">
        <f t="shared" si="184"/>
        <v>0</v>
      </c>
      <c r="ED104" s="338">
        <f t="shared" si="185"/>
        <v>0</v>
      </c>
      <c r="EE104" s="338">
        <f t="shared" si="186"/>
        <v>0</v>
      </c>
      <c r="EF104" s="338">
        <f t="shared" si="187"/>
        <v>0</v>
      </c>
      <c r="EG104" s="89">
        <f t="shared" si="188"/>
        <v>0</v>
      </c>
      <c r="EH104" s="89">
        <f t="shared" si="189"/>
        <v>0</v>
      </c>
      <c r="EI104" s="338">
        <f t="shared" si="190"/>
        <v>0</v>
      </c>
      <c r="EJ104" s="338" t="str">
        <f t="shared" si="191"/>
        <v/>
      </c>
      <c r="EK104" s="338">
        <f t="shared" si="191"/>
        <v>0</v>
      </c>
      <c r="EL104" s="338">
        <f t="shared" si="192"/>
        <v>0</v>
      </c>
      <c r="EM104" s="94">
        <f t="shared" si="193"/>
        <v>0</v>
      </c>
      <c r="EN104" s="90">
        <f t="shared" si="194"/>
        <v>0</v>
      </c>
      <c r="EO104" s="91">
        <f t="shared" si="195"/>
        <v>0</v>
      </c>
      <c r="EP104" s="89">
        <f t="shared" si="196"/>
        <v>0</v>
      </c>
      <c r="EQ104" s="89">
        <f t="shared" si="197"/>
        <v>0</v>
      </c>
      <c r="ER104" s="89">
        <f t="shared" si="198"/>
        <v>0</v>
      </c>
      <c r="ES104" s="89">
        <f t="shared" si="199"/>
        <v>0</v>
      </c>
      <c r="ET104" s="89">
        <f t="shared" si="200"/>
        <v>0</v>
      </c>
      <c r="EU104" s="89">
        <f t="shared" si="201"/>
        <v>0</v>
      </c>
      <c r="EV104" s="89" t="str">
        <f t="shared" si="202"/>
        <v/>
      </c>
      <c r="EW104" s="89">
        <f t="shared" si="202"/>
        <v>0</v>
      </c>
      <c r="EX104" s="94">
        <f t="shared" si="203"/>
        <v>0</v>
      </c>
      <c r="EY104" s="94">
        <f t="shared" si="204"/>
        <v>0</v>
      </c>
      <c r="EZ104" s="90">
        <f t="shared" si="205"/>
        <v>0</v>
      </c>
      <c r="FA104" s="91">
        <f t="shared" si="119"/>
        <v>0</v>
      </c>
      <c r="FB104" s="89">
        <f t="shared" si="120"/>
        <v>0</v>
      </c>
      <c r="FC104" s="89">
        <f t="shared" si="121"/>
        <v>0</v>
      </c>
      <c r="FD104" s="89">
        <f t="shared" si="122"/>
        <v>0</v>
      </c>
      <c r="FE104" s="89">
        <f t="shared" si="123"/>
        <v>0</v>
      </c>
      <c r="FF104" s="89">
        <f t="shared" si="206"/>
        <v>0</v>
      </c>
      <c r="FG104" s="89">
        <f t="shared" si="124"/>
        <v>0</v>
      </c>
      <c r="FH104" s="89" t="str">
        <f t="shared" si="125"/>
        <v/>
      </c>
      <c r="FI104" s="89">
        <f t="shared" si="125"/>
        <v>0</v>
      </c>
      <c r="FJ104" s="94">
        <f t="shared" si="126"/>
        <v>0</v>
      </c>
      <c r="FK104" s="94">
        <f t="shared" si="127"/>
        <v>0</v>
      </c>
      <c r="FL104" s="90">
        <f t="shared" si="128"/>
        <v>0</v>
      </c>
      <c r="FM104" s="672"/>
    </row>
    <row r="105" spans="1:169" ht="22.5" customHeight="1">
      <c r="A105" s="13" t="str">
        <f t="shared" si="129"/>
        <v/>
      </c>
      <c r="B105" s="35">
        <v>97</v>
      </c>
      <c r="C105" s="333">
        <v>97</v>
      </c>
      <c r="D105" s="6" t="str">
        <f t="shared" si="118"/>
        <v/>
      </c>
      <c r="E105" s="79"/>
      <c r="F105" s="432" t="str">
        <f t="shared" si="207"/>
        <v/>
      </c>
      <c r="G105" s="78" t="str">
        <f>IF(E105="","",'Data Paste From Shala Darpan'!L98)</f>
        <v/>
      </c>
      <c r="H105" s="79" t="str">
        <f>IF(E105="","",'Data Paste From Shala Darpan'!F98)</f>
        <v/>
      </c>
      <c r="I105" s="79" t="str">
        <f>IF(E105="","",'Data Paste From Shala Darpan'!H98)</f>
        <v/>
      </c>
      <c r="J105" s="79" t="str">
        <f>IF(E105="","",'Data Paste From Shala Darpan'!I98)</f>
        <v/>
      </c>
      <c r="K105" s="452" t="str">
        <f>IF(E105="","",'Data Paste From Shala Darpan'!K98)</f>
        <v/>
      </c>
      <c r="L105" s="213" t="str">
        <f t="shared" si="130"/>
        <v/>
      </c>
      <c r="M105" s="174"/>
      <c r="N105" s="175" t="str">
        <f t="shared" si="131"/>
        <v/>
      </c>
      <c r="O105" s="219" t="str">
        <f t="shared" si="132"/>
        <v/>
      </c>
      <c r="P105" s="688"/>
      <c r="Q105" s="137"/>
      <c r="R105" s="138"/>
      <c r="S105" s="138"/>
      <c r="T105" s="139"/>
      <c r="U105" s="138"/>
      <c r="V105" s="439" t="str">
        <f t="shared" si="133"/>
        <v/>
      </c>
      <c r="W105" s="138"/>
      <c r="X105" s="138"/>
      <c r="Y105" s="193"/>
      <c r="Z105" s="194"/>
      <c r="AA105" s="194"/>
      <c r="AB105" s="195"/>
      <c r="AC105" s="194"/>
      <c r="AD105" s="442" t="str">
        <f t="shared" si="134"/>
        <v/>
      </c>
      <c r="AE105" s="194"/>
      <c r="AF105" s="194"/>
      <c r="AG105" s="241"/>
      <c r="AH105" s="242"/>
      <c r="AI105" s="242"/>
      <c r="AJ105" s="243"/>
      <c r="AK105" s="242"/>
      <c r="AL105" s="409" t="str">
        <f t="shared" si="135"/>
        <v/>
      </c>
      <c r="AM105" s="242"/>
      <c r="AN105" s="242"/>
      <c r="AO105" s="143"/>
      <c r="AP105" s="144"/>
      <c r="AQ105" s="144"/>
      <c r="AR105" s="145"/>
      <c r="AS105" s="144"/>
      <c r="AT105" s="412" t="str">
        <f t="shared" si="136"/>
        <v/>
      </c>
      <c r="AU105" s="144"/>
      <c r="AV105" s="144"/>
      <c r="AW105" s="256"/>
      <c r="AX105" s="257"/>
      <c r="AY105" s="257"/>
      <c r="AZ105" s="258"/>
      <c r="BA105" s="257"/>
      <c r="BB105" s="415" t="str">
        <f t="shared" si="137"/>
        <v/>
      </c>
      <c r="BC105" s="257"/>
      <c r="BD105" s="257"/>
      <c r="BE105" s="294"/>
      <c r="BF105" s="295"/>
      <c r="BG105" s="295"/>
      <c r="BH105" s="296"/>
      <c r="BI105" s="295"/>
      <c r="BJ105" s="418" t="str">
        <f t="shared" si="138"/>
        <v/>
      </c>
      <c r="BK105" s="295"/>
      <c r="BL105" s="295"/>
      <c r="BM105" s="256"/>
      <c r="BN105" s="257"/>
      <c r="BO105" s="257"/>
      <c r="BP105" s="258"/>
      <c r="BQ105" s="257"/>
      <c r="BR105" s="415" t="str">
        <f t="shared" si="139"/>
        <v/>
      </c>
      <c r="BS105" s="257"/>
      <c r="BT105" s="257"/>
      <c r="BU105" s="265">
        <v>0</v>
      </c>
      <c r="BV105" s="266">
        <v>0</v>
      </c>
      <c r="BW105" s="273">
        <v>0</v>
      </c>
      <c r="BX105" s="274">
        <v>0</v>
      </c>
      <c r="BY105" s="281">
        <v>0</v>
      </c>
      <c r="BZ105" s="282">
        <v>0</v>
      </c>
      <c r="CA105" s="202">
        <v>0</v>
      </c>
      <c r="CB105" s="203">
        <v>0</v>
      </c>
      <c r="CC105" s="203">
        <v>0</v>
      </c>
      <c r="CD105" s="150">
        <v>0</v>
      </c>
      <c r="CE105" s="151">
        <v>0</v>
      </c>
      <c r="CF105" s="300">
        <v>0</v>
      </c>
      <c r="CG105" s="91">
        <f t="shared" si="140"/>
        <v>0</v>
      </c>
      <c r="CH105" s="89">
        <f t="shared" si="141"/>
        <v>0</v>
      </c>
      <c r="CI105" s="89">
        <f t="shared" si="142"/>
        <v>0</v>
      </c>
      <c r="CJ105" s="89">
        <f t="shared" si="143"/>
        <v>0</v>
      </c>
      <c r="CK105" s="89">
        <f t="shared" si="144"/>
        <v>0</v>
      </c>
      <c r="CL105" s="89">
        <f t="shared" si="145"/>
        <v>0</v>
      </c>
      <c r="CM105" s="89">
        <f t="shared" si="146"/>
        <v>0</v>
      </c>
      <c r="CN105" s="89" t="str">
        <f t="shared" si="147"/>
        <v/>
      </c>
      <c r="CO105" s="89">
        <f t="shared" si="147"/>
        <v>0</v>
      </c>
      <c r="CP105" s="94">
        <f t="shared" si="148"/>
        <v>0</v>
      </c>
      <c r="CQ105" s="94">
        <f t="shared" si="149"/>
        <v>0</v>
      </c>
      <c r="CR105" s="90">
        <f t="shared" si="150"/>
        <v>0</v>
      </c>
      <c r="CS105" s="91">
        <f t="shared" si="151"/>
        <v>0</v>
      </c>
      <c r="CT105" s="89">
        <f t="shared" si="152"/>
        <v>0</v>
      </c>
      <c r="CU105" s="89">
        <f t="shared" si="153"/>
        <v>0</v>
      </c>
      <c r="CV105" s="89">
        <f t="shared" si="154"/>
        <v>0</v>
      </c>
      <c r="CW105" s="89">
        <f t="shared" si="155"/>
        <v>0</v>
      </c>
      <c r="CX105" s="89">
        <f t="shared" si="156"/>
        <v>0</v>
      </c>
      <c r="CY105" s="89">
        <f t="shared" si="157"/>
        <v>0</v>
      </c>
      <c r="CZ105" s="89" t="str">
        <f t="shared" si="158"/>
        <v/>
      </c>
      <c r="DA105" s="89">
        <f t="shared" si="158"/>
        <v>0</v>
      </c>
      <c r="DB105" s="94">
        <f t="shared" si="159"/>
        <v>0</v>
      </c>
      <c r="DC105" s="94">
        <f t="shared" si="160"/>
        <v>0</v>
      </c>
      <c r="DD105" s="90">
        <f t="shared" si="161"/>
        <v>0</v>
      </c>
      <c r="DE105" s="91">
        <f t="shared" si="162"/>
        <v>0</v>
      </c>
      <c r="DF105" s="89">
        <f t="shared" si="163"/>
        <v>0</v>
      </c>
      <c r="DG105" s="89">
        <f t="shared" si="164"/>
        <v>0</v>
      </c>
      <c r="DH105" s="89">
        <f t="shared" si="165"/>
        <v>0</v>
      </c>
      <c r="DI105" s="89">
        <f t="shared" si="166"/>
        <v>0</v>
      </c>
      <c r="DJ105" s="89">
        <f t="shared" si="167"/>
        <v>0</v>
      </c>
      <c r="DK105" s="89">
        <f t="shared" si="168"/>
        <v>0</v>
      </c>
      <c r="DL105" s="89" t="str">
        <f t="shared" si="169"/>
        <v/>
      </c>
      <c r="DM105" s="89">
        <f t="shared" si="169"/>
        <v>0</v>
      </c>
      <c r="DN105" s="94">
        <f t="shared" si="170"/>
        <v>0</v>
      </c>
      <c r="DO105" s="94">
        <f t="shared" si="171"/>
        <v>0</v>
      </c>
      <c r="DP105" s="90">
        <f t="shared" si="172"/>
        <v>0</v>
      </c>
      <c r="DQ105" s="91">
        <f t="shared" si="173"/>
        <v>0</v>
      </c>
      <c r="DR105" s="91">
        <f t="shared" si="174"/>
        <v>0</v>
      </c>
      <c r="DS105" s="91">
        <f t="shared" si="175"/>
        <v>0</v>
      </c>
      <c r="DT105" s="91">
        <f t="shared" si="176"/>
        <v>0</v>
      </c>
      <c r="DU105" s="89">
        <f t="shared" si="177"/>
        <v>0</v>
      </c>
      <c r="DV105" s="89">
        <f t="shared" si="178"/>
        <v>0</v>
      </c>
      <c r="DW105" s="89">
        <f t="shared" si="179"/>
        <v>0</v>
      </c>
      <c r="DX105" s="89" t="str">
        <f t="shared" si="180"/>
        <v/>
      </c>
      <c r="DY105" s="89">
        <f t="shared" si="180"/>
        <v>0</v>
      </c>
      <c r="DZ105" s="89">
        <f t="shared" si="181"/>
        <v>0</v>
      </c>
      <c r="EA105" s="94">
        <f t="shared" si="182"/>
        <v>0</v>
      </c>
      <c r="EB105" s="90">
        <f t="shared" si="183"/>
        <v>0</v>
      </c>
      <c r="EC105" s="337">
        <f t="shared" si="184"/>
        <v>0</v>
      </c>
      <c r="ED105" s="338">
        <f t="shared" si="185"/>
        <v>0</v>
      </c>
      <c r="EE105" s="338">
        <f t="shared" si="186"/>
        <v>0</v>
      </c>
      <c r="EF105" s="338">
        <f t="shared" si="187"/>
        <v>0</v>
      </c>
      <c r="EG105" s="89">
        <f t="shared" si="188"/>
        <v>0</v>
      </c>
      <c r="EH105" s="89">
        <f t="shared" si="189"/>
        <v>0</v>
      </c>
      <c r="EI105" s="338">
        <f t="shared" si="190"/>
        <v>0</v>
      </c>
      <c r="EJ105" s="338" t="str">
        <f t="shared" si="191"/>
        <v/>
      </c>
      <c r="EK105" s="338">
        <f t="shared" si="191"/>
        <v>0</v>
      </c>
      <c r="EL105" s="338">
        <f t="shared" si="192"/>
        <v>0</v>
      </c>
      <c r="EM105" s="94">
        <f t="shared" si="193"/>
        <v>0</v>
      </c>
      <c r="EN105" s="90">
        <f t="shared" si="194"/>
        <v>0</v>
      </c>
      <c r="EO105" s="91">
        <f t="shared" si="195"/>
        <v>0</v>
      </c>
      <c r="EP105" s="89">
        <f t="shared" si="196"/>
        <v>0</v>
      </c>
      <c r="EQ105" s="89">
        <f t="shared" si="197"/>
        <v>0</v>
      </c>
      <c r="ER105" s="89">
        <f t="shared" si="198"/>
        <v>0</v>
      </c>
      <c r="ES105" s="89">
        <f t="shared" si="199"/>
        <v>0</v>
      </c>
      <c r="ET105" s="89">
        <f t="shared" si="200"/>
        <v>0</v>
      </c>
      <c r="EU105" s="89">
        <f t="shared" si="201"/>
        <v>0</v>
      </c>
      <c r="EV105" s="89" t="str">
        <f t="shared" si="202"/>
        <v/>
      </c>
      <c r="EW105" s="89">
        <f t="shared" si="202"/>
        <v>0</v>
      </c>
      <c r="EX105" s="94">
        <f t="shared" si="203"/>
        <v>0</v>
      </c>
      <c r="EY105" s="94">
        <f t="shared" si="204"/>
        <v>0</v>
      </c>
      <c r="EZ105" s="90">
        <f t="shared" si="205"/>
        <v>0</v>
      </c>
      <c r="FA105" s="91">
        <f t="shared" si="119"/>
        <v>0</v>
      </c>
      <c r="FB105" s="89">
        <f t="shared" si="120"/>
        <v>0</v>
      </c>
      <c r="FC105" s="89">
        <f t="shared" si="121"/>
        <v>0</v>
      </c>
      <c r="FD105" s="89">
        <f t="shared" si="122"/>
        <v>0</v>
      </c>
      <c r="FE105" s="89">
        <f t="shared" si="123"/>
        <v>0</v>
      </c>
      <c r="FF105" s="89">
        <f t="shared" si="206"/>
        <v>0</v>
      </c>
      <c r="FG105" s="89">
        <f t="shared" si="124"/>
        <v>0</v>
      </c>
      <c r="FH105" s="89" t="str">
        <f t="shared" si="125"/>
        <v/>
      </c>
      <c r="FI105" s="89">
        <f t="shared" si="125"/>
        <v>0</v>
      </c>
      <c r="FJ105" s="94">
        <f t="shared" si="126"/>
        <v>0</v>
      </c>
      <c r="FK105" s="94">
        <f t="shared" si="127"/>
        <v>0</v>
      </c>
      <c r="FL105" s="90">
        <f t="shared" si="128"/>
        <v>0</v>
      </c>
      <c r="FM105" s="672"/>
    </row>
    <row r="106" spans="1:169" ht="22.5" customHeight="1">
      <c r="A106" s="13" t="str">
        <f t="shared" si="129"/>
        <v/>
      </c>
      <c r="B106" s="35">
        <v>98</v>
      </c>
      <c r="C106" s="334">
        <v>98</v>
      </c>
      <c r="D106" s="6" t="str">
        <f t="shared" si="118"/>
        <v/>
      </c>
      <c r="E106" s="79"/>
      <c r="F106" s="432" t="str">
        <f t="shared" si="207"/>
        <v/>
      </c>
      <c r="G106" s="78" t="str">
        <f>IF(E106="","",'Data Paste From Shala Darpan'!L99)</f>
        <v/>
      </c>
      <c r="H106" s="79" t="str">
        <f>IF(E106="","",'Data Paste From Shala Darpan'!F99)</f>
        <v/>
      </c>
      <c r="I106" s="79" t="str">
        <f>IF(E106="","",'Data Paste From Shala Darpan'!H99)</f>
        <v/>
      </c>
      <c r="J106" s="79" t="str">
        <f>IF(E106="","",'Data Paste From Shala Darpan'!I99)</f>
        <v/>
      </c>
      <c r="K106" s="452" t="str">
        <f>IF(E106="","",'Data Paste From Shala Darpan'!K99)</f>
        <v/>
      </c>
      <c r="L106" s="213" t="str">
        <f t="shared" si="130"/>
        <v/>
      </c>
      <c r="M106" s="174"/>
      <c r="N106" s="175" t="str">
        <f t="shared" si="131"/>
        <v/>
      </c>
      <c r="O106" s="219" t="str">
        <f t="shared" si="132"/>
        <v/>
      </c>
      <c r="P106" s="688"/>
      <c r="Q106" s="137"/>
      <c r="R106" s="138"/>
      <c r="S106" s="138"/>
      <c r="T106" s="139"/>
      <c r="U106" s="138"/>
      <c r="V106" s="439" t="str">
        <f t="shared" si="133"/>
        <v/>
      </c>
      <c r="W106" s="138"/>
      <c r="X106" s="138"/>
      <c r="Y106" s="193"/>
      <c r="Z106" s="194"/>
      <c r="AA106" s="194"/>
      <c r="AB106" s="195"/>
      <c r="AC106" s="194"/>
      <c r="AD106" s="442" t="str">
        <f t="shared" si="134"/>
        <v/>
      </c>
      <c r="AE106" s="194"/>
      <c r="AF106" s="194"/>
      <c r="AG106" s="241"/>
      <c r="AH106" s="242"/>
      <c r="AI106" s="242"/>
      <c r="AJ106" s="243"/>
      <c r="AK106" s="242"/>
      <c r="AL106" s="409" t="str">
        <f t="shared" si="135"/>
        <v/>
      </c>
      <c r="AM106" s="242"/>
      <c r="AN106" s="242"/>
      <c r="AO106" s="143"/>
      <c r="AP106" s="144"/>
      <c r="AQ106" s="144"/>
      <c r="AR106" s="145"/>
      <c r="AS106" s="144"/>
      <c r="AT106" s="412" t="str">
        <f t="shared" si="136"/>
        <v/>
      </c>
      <c r="AU106" s="144"/>
      <c r="AV106" s="144"/>
      <c r="AW106" s="256"/>
      <c r="AX106" s="257"/>
      <c r="AY106" s="257"/>
      <c r="AZ106" s="258"/>
      <c r="BA106" s="257"/>
      <c r="BB106" s="415" t="str">
        <f t="shared" si="137"/>
        <v/>
      </c>
      <c r="BC106" s="257"/>
      <c r="BD106" s="257"/>
      <c r="BE106" s="294"/>
      <c r="BF106" s="295"/>
      <c r="BG106" s="295"/>
      <c r="BH106" s="296"/>
      <c r="BI106" s="295"/>
      <c r="BJ106" s="418" t="str">
        <f t="shared" si="138"/>
        <v/>
      </c>
      <c r="BK106" s="295"/>
      <c r="BL106" s="295"/>
      <c r="BM106" s="256"/>
      <c r="BN106" s="257"/>
      <c r="BO106" s="257"/>
      <c r="BP106" s="258"/>
      <c r="BQ106" s="257"/>
      <c r="BR106" s="415" t="str">
        <f t="shared" si="139"/>
        <v/>
      </c>
      <c r="BS106" s="257"/>
      <c r="BT106" s="257"/>
      <c r="BU106" s="265">
        <v>0</v>
      </c>
      <c r="BV106" s="266">
        <v>0</v>
      </c>
      <c r="BW106" s="273">
        <v>0</v>
      </c>
      <c r="BX106" s="274">
        <v>0</v>
      </c>
      <c r="BY106" s="281">
        <v>0</v>
      </c>
      <c r="BZ106" s="282">
        <v>0</v>
      </c>
      <c r="CA106" s="202">
        <v>0</v>
      </c>
      <c r="CB106" s="203">
        <v>0</v>
      </c>
      <c r="CC106" s="203">
        <v>0</v>
      </c>
      <c r="CD106" s="150">
        <v>0</v>
      </c>
      <c r="CE106" s="151">
        <v>0</v>
      </c>
      <c r="CF106" s="300">
        <v>0</v>
      </c>
      <c r="CG106" s="91">
        <f t="shared" si="140"/>
        <v>0</v>
      </c>
      <c r="CH106" s="89">
        <f t="shared" si="141"/>
        <v>0</v>
      </c>
      <c r="CI106" s="89">
        <f t="shared" si="142"/>
        <v>0</v>
      </c>
      <c r="CJ106" s="89">
        <f t="shared" si="143"/>
        <v>0</v>
      </c>
      <c r="CK106" s="89">
        <f t="shared" si="144"/>
        <v>0</v>
      </c>
      <c r="CL106" s="89">
        <f t="shared" si="145"/>
        <v>0</v>
      </c>
      <c r="CM106" s="89">
        <f t="shared" si="146"/>
        <v>0</v>
      </c>
      <c r="CN106" s="89" t="str">
        <f t="shared" si="147"/>
        <v/>
      </c>
      <c r="CO106" s="89">
        <f t="shared" si="147"/>
        <v>0</v>
      </c>
      <c r="CP106" s="94">
        <f t="shared" si="148"/>
        <v>0</v>
      </c>
      <c r="CQ106" s="94">
        <f t="shared" si="149"/>
        <v>0</v>
      </c>
      <c r="CR106" s="90">
        <f t="shared" si="150"/>
        <v>0</v>
      </c>
      <c r="CS106" s="91">
        <f t="shared" si="151"/>
        <v>0</v>
      </c>
      <c r="CT106" s="89">
        <f t="shared" si="152"/>
        <v>0</v>
      </c>
      <c r="CU106" s="89">
        <f t="shared" si="153"/>
        <v>0</v>
      </c>
      <c r="CV106" s="89">
        <f t="shared" si="154"/>
        <v>0</v>
      </c>
      <c r="CW106" s="89">
        <f t="shared" si="155"/>
        <v>0</v>
      </c>
      <c r="CX106" s="89">
        <f t="shared" si="156"/>
        <v>0</v>
      </c>
      <c r="CY106" s="89">
        <f t="shared" si="157"/>
        <v>0</v>
      </c>
      <c r="CZ106" s="89" t="str">
        <f t="shared" si="158"/>
        <v/>
      </c>
      <c r="DA106" s="89">
        <f t="shared" si="158"/>
        <v>0</v>
      </c>
      <c r="DB106" s="94">
        <f t="shared" si="159"/>
        <v>0</v>
      </c>
      <c r="DC106" s="94">
        <f t="shared" si="160"/>
        <v>0</v>
      </c>
      <c r="DD106" s="90">
        <f t="shared" si="161"/>
        <v>0</v>
      </c>
      <c r="DE106" s="91">
        <f t="shared" si="162"/>
        <v>0</v>
      </c>
      <c r="DF106" s="89">
        <f t="shared" si="163"/>
        <v>0</v>
      </c>
      <c r="DG106" s="89">
        <f t="shared" si="164"/>
        <v>0</v>
      </c>
      <c r="DH106" s="89">
        <f t="shared" si="165"/>
        <v>0</v>
      </c>
      <c r="DI106" s="89">
        <f t="shared" si="166"/>
        <v>0</v>
      </c>
      <c r="DJ106" s="89">
        <f t="shared" si="167"/>
        <v>0</v>
      </c>
      <c r="DK106" s="89">
        <f t="shared" si="168"/>
        <v>0</v>
      </c>
      <c r="DL106" s="89" t="str">
        <f t="shared" si="169"/>
        <v/>
      </c>
      <c r="DM106" s="89">
        <f t="shared" si="169"/>
        <v>0</v>
      </c>
      <c r="DN106" s="94">
        <f t="shared" si="170"/>
        <v>0</v>
      </c>
      <c r="DO106" s="94">
        <f t="shared" si="171"/>
        <v>0</v>
      </c>
      <c r="DP106" s="90">
        <f t="shared" si="172"/>
        <v>0</v>
      </c>
      <c r="DQ106" s="91">
        <f t="shared" si="173"/>
        <v>0</v>
      </c>
      <c r="DR106" s="91">
        <f t="shared" si="174"/>
        <v>0</v>
      </c>
      <c r="DS106" s="91">
        <f t="shared" si="175"/>
        <v>0</v>
      </c>
      <c r="DT106" s="91">
        <f t="shared" si="176"/>
        <v>0</v>
      </c>
      <c r="DU106" s="89">
        <f t="shared" si="177"/>
        <v>0</v>
      </c>
      <c r="DV106" s="89">
        <f t="shared" si="178"/>
        <v>0</v>
      </c>
      <c r="DW106" s="89">
        <f t="shared" si="179"/>
        <v>0</v>
      </c>
      <c r="DX106" s="89" t="str">
        <f t="shared" si="180"/>
        <v/>
      </c>
      <c r="DY106" s="89">
        <f t="shared" si="180"/>
        <v>0</v>
      </c>
      <c r="DZ106" s="89">
        <f t="shared" si="181"/>
        <v>0</v>
      </c>
      <c r="EA106" s="94">
        <f t="shared" si="182"/>
        <v>0</v>
      </c>
      <c r="EB106" s="90">
        <f t="shared" si="183"/>
        <v>0</v>
      </c>
      <c r="EC106" s="337">
        <f t="shared" si="184"/>
        <v>0</v>
      </c>
      <c r="ED106" s="338">
        <f t="shared" si="185"/>
        <v>0</v>
      </c>
      <c r="EE106" s="338">
        <f t="shared" si="186"/>
        <v>0</v>
      </c>
      <c r="EF106" s="338">
        <f t="shared" si="187"/>
        <v>0</v>
      </c>
      <c r="EG106" s="89">
        <f t="shared" si="188"/>
        <v>0</v>
      </c>
      <c r="EH106" s="89">
        <f t="shared" si="189"/>
        <v>0</v>
      </c>
      <c r="EI106" s="338">
        <f t="shared" si="190"/>
        <v>0</v>
      </c>
      <c r="EJ106" s="338" t="str">
        <f t="shared" si="191"/>
        <v/>
      </c>
      <c r="EK106" s="338">
        <f t="shared" si="191"/>
        <v>0</v>
      </c>
      <c r="EL106" s="338">
        <f t="shared" si="192"/>
        <v>0</v>
      </c>
      <c r="EM106" s="94">
        <f t="shared" si="193"/>
        <v>0</v>
      </c>
      <c r="EN106" s="90">
        <f t="shared" si="194"/>
        <v>0</v>
      </c>
      <c r="EO106" s="91">
        <f t="shared" si="195"/>
        <v>0</v>
      </c>
      <c r="EP106" s="89">
        <f t="shared" si="196"/>
        <v>0</v>
      </c>
      <c r="EQ106" s="89">
        <f t="shared" si="197"/>
        <v>0</v>
      </c>
      <c r="ER106" s="89">
        <f t="shared" si="198"/>
        <v>0</v>
      </c>
      <c r="ES106" s="89">
        <f t="shared" si="199"/>
        <v>0</v>
      </c>
      <c r="ET106" s="89">
        <f t="shared" si="200"/>
        <v>0</v>
      </c>
      <c r="EU106" s="89">
        <f t="shared" si="201"/>
        <v>0</v>
      </c>
      <c r="EV106" s="89" t="str">
        <f t="shared" si="202"/>
        <v/>
      </c>
      <c r="EW106" s="89">
        <f t="shared" si="202"/>
        <v>0</v>
      </c>
      <c r="EX106" s="94">
        <f t="shared" si="203"/>
        <v>0</v>
      </c>
      <c r="EY106" s="94">
        <f t="shared" si="204"/>
        <v>0</v>
      </c>
      <c r="EZ106" s="90">
        <f t="shared" si="205"/>
        <v>0</v>
      </c>
      <c r="FA106" s="91">
        <f t="shared" si="119"/>
        <v>0</v>
      </c>
      <c r="FB106" s="89">
        <f t="shared" si="120"/>
        <v>0</v>
      </c>
      <c r="FC106" s="89">
        <f t="shared" si="121"/>
        <v>0</v>
      </c>
      <c r="FD106" s="89">
        <f t="shared" si="122"/>
        <v>0</v>
      </c>
      <c r="FE106" s="89">
        <f t="shared" si="123"/>
        <v>0</v>
      </c>
      <c r="FF106" s="89">
        <f t="shared" si="206"/>
        <v>0</v>
      </c>
      <c r="FG106" s="89">
        <f t="shared" si="124"/>
        <v>0</v>
      </c>
      <c r="FH106" s="89" t="str">
        <f t="shared" si="125"/>
        <v/>
      </c>
      <c r="FI106" s="89">
        <f t="shared" si="125"/>
        <v>0</v>
      </c>
      <c r="FJ106" s="94">
        <f t="shared" si="126"/>
        <v>0</v>
      </c>
      <c r="FK106" s="94">
        <f t="shared" si="127"/>
        <v>0</v>
      </c>
      <c r="FL106" s="90">
        <f t="shared" si="128"/>
        <v>0</v>
      </c>
      <c r="FM106" s="672"/>
    </row>
    <row r="107" spans="1:169" ht="22.5" customHeight="1">
      <c r="A107" s="13" t="str">
        <f t="shared" si="129"/>
        <v/>
      </c>
      <c r="B107" s="35">
        <v>99</v>
      </c>
      <c r="C107" s="333">
        <v>99</v>
      </c>
      <c r="D107" s="6" t="str">
        <f t="shared" si="118"/>
        <v/>
      </c>
      <c r="E107" s="79"/>
      <c r="F107" s="432" t="str">
        <f t="shared" si="207"/>
        <v/>
      </c>
      <c r="G107" s="78" t="str">
        <f>IF(E107="","",'Data Paste From Shala Darpan'!L100)</f>
        <v/>
      </c>
      <c r="H107" s="79" t="str">
        <f>IF(E107="","",'Data Paste From Shala Darpan'!F100)</f>
        <v/>
      </c>
      <c r="I107" s="79" t="str">
        <f>IF(E107="","",'Data Paste From Shala Darpan'!H100)</f>
        <v/>
      </c>
      <c r="J107" s="79" t="str">
        <f>IF(E107="","",'Data Paste From Shala Darpan'!I100)</f>
        <v/>
      </c>
      <c r="K107" s="452" t="str">
        <f>IF(E107="","",'Data Paste From Shala Darpan'!K100)</f>
        <v/>
      </c>
      <c r="L107" s="213" t="str">
        <f t="shared" si="130"/>
        <v/>
      </c>
      <c r="M107" s="174"/>
      <c r="N107" s="175" t="str">
        <f t="shared" si="131"/>
        <v/>
      </c>
      <c r="O107" s="219" t="str">
        <f t="shared" si="132"/>
        <v/>
      </c>
      <c r="P107" s="688"/>
      <c r="Q107" s="137"/>
      <c r="R107" s="138"/>
      <c r="S107" s="138"/>
      <c r="T107" s="139"/>
      <c r="U107" s="138"/>
      <c r="V107" s="439" t="str">
        <f t="shared" si="133"/>
        <v/>
      </c>
      <c r="W107" s="138"/>
      <c r="X107" s="138"/>
      <c r="Y107" s="193"/>
      <c r="Z107" s="194"/>
      <c r="AA107" s="194"/>
      <c r="AB107" s="195"/>
      <c r="AC107" s="194"/>
      <c r="AD107" s="442" t="str">
        <f t="shared" si="134"/>
        <v/>
      </c>
      <c r="AE107" s="194"/>
      <c r="AF107" s="194"/>
      <c r="AG107" s="241"/>
      <c r="AH107" s="242"/>
      <c r="AI107" s="242"/>
      <c r="AJ107" s="243"/>
      <c r="AK107" s="242"/>
      <c r="AL107" s="409" t="str">
        <f t="shared" si="135"/>
        <v/>
      </c>
      <c r="AM107" s="242"/>
      <c r="AN107" s="242"/>
      <c r="AO107" s="143"/>
      <c r="AP107" s="144"/>
      <c r="AQ107" s="144"/>
      <c r="AR107" s="145"/>
      <c r="AS107" s="144"/>
      <c r="AT107" s="412" t="str">
        <f t="shared" si="136"/>
        <v/>
      </c>
      <c r="AU107" s="144"/>
      <c r="AV107" s="144"/>
      <c r="AW107" s="256"/>
      <c r="AX107" s="257"/>
      <c r="AY107" s="257"/>
      <c r="AZ107" s="258"/>
      <c r="BA107" s="257"/>
      <c r="BB107" s="415" t="str">
        <f t="shared" si="137"/>
        <v/>
      </c>
      <c r="BC107" s="257"/>
      <c r="BD107" s="257"/>
      <c r="BE107" s="294"/>
      <c r="BF107" s="295"/>
      <c r="BG107" s="295"/>
      <c r="BH107" s="296"/>
      <c r="BI107" s="295"/>
      <c r="BJ107" s="418" t="str">
        <f t="shared" si="138"/>
        <v/>
      </c>
      <c r="BK107" s="295"/>
      <c r="BL107" s="295"/>
      <c r="BM107" s="256"/>
      <c r="BN107" s="257"/>
      <c r="BO107" s="257"/>
      <c r="BP107" s="258"/>
      <c r="BQ107" s="257"/>
      <c r="BR107" s="415" t="str">
        <f t="shared" si="139"/>
        <v/>
      </c>
      <c r="BS107" s="257"/>
      <c r="BT107" s="257"/>
      <c r="BU107" s="265">
        <v>0</v>
      </c>
      <c r="BV107" s="266">
        <v>0</v>
      </c>
      <c r="BW107" s="273">
        <v>0</v>
      </c>
      <c r="BX107" s="274">
        <v>0</v>
      </c>
      <c r="BY107" s="281">
        <v>0</v>
      </c>
      <c r="BZ107" s="282">
        <v>0</v>
      </c>
      <c r="CA107" s="202">
        <v>0</v>
      </c>
      <c r="CB107" s="203">
        <v>0</v>
      </c>
      <c r="CC107" s="203">
        <v>0</v>
      </c>
      <c r="CD107" s="150">
        <v>0</v>
      </c>
      <c r="CE107" s="151">
        <v>0</v>
      </c>
      <c r="CF107" s="300">
        <v>0</v>
      </c>
      <c r="CG107" s="91">
        <f t="shared" si="140"/>
        <v>0</v>
      </c>
      <c r="CH107" s="89">
        <f t="shared" si="141"/>
        <v>0</v>
      </c>
      <c r="CI107" s="89">
        <f t="shared" si="142"/>
        <v>0</v>
      </c>
      <c r="CJ107" s="89">
        <f t="shared" si="143"/>
        <v>0</v>
      </c>
      <c r="CK107" s="89">
        <f t="shared" si="144"/>
        <v>0</v>
      </c>
      <c r="CL107" s="89">
        <f t="shared" si="145"/>
        <v>0</v>
      </c>
      <c r="CM107" s="89">
        <f t="shared" si="146"/>
        <v>0</v>
      </c>
      <c r="CN107" s="89" t="str">
        <f t="shared" si="147"/>
        <v/>
      </c>
      <c r="CO107" s="89">
        <f t="shared" si="147"/>
        <v>0</v>
      </c>
      <c r="CP107" s="94">
        <f t="shared" si="148"/>
        <v>0</v>
      </c>
      <c r="CQ107" s="94">
        <f t="shared" si="149"/>
        <v>0</v>
      </c>
      <c r="CR107" s="90">
        <f t="shared" si="150"/>
        <v>0</v>
      </c>
      <c r="CS107" s="91">
        <f t="shared" si="151"/>
        <v>0</v>
      </c>
      <c r="CT107" s="89">
        <f t="shared" si="152"/>
        <v>0</v>
      </c>
      <c r="CU107" s="89">
        <f t="shared" si="153"/>
        <v>0</v>
      </c>
      <c r="CV107" s="89">
        <f t="shared" si="154"/>
        <v>0</v>
      </c>
      <c r="CW107" s="89">
        <f t="shared" si="155"/>
        <v>0</v>
      </c>
      <c r="CX107" s="89">
        <f t="shared" si="156"/>
        <v>0</v>
      </c>
      <c r="CY107" s="89">
        <f t="shared" si="157"/>
        <v>0</v>
      </c>
      <c r="CZ107" s="89" t="str">
        <f t="shared" si="158"/>
        <v/>
      </c>
      <c r="DA107" s="89">
        <f t="shared" si="158"/>
        <v>0</v>
      </c>
      <c r="DB107" s="94">
        <f t="shared" si="159"/>
        <v>0</v>
      </c>
      <c r="DC107" s="94">
        <f t="shared" si="160"/>
        <v>0</v>
      </c>
      <c r="DD107" s="90">
        <f t="shared" si="161"/>
        <v>0</v>
      </c>
      <c r="DE107" s="91">
        <f t="shared" si="162"/>
        <v>0</v>
      </c>
      <c r="DF107" s="89">
        <f t="shared" si="163"/>
        <v>0</v>
      </c>
      <c r="DG107" s="89">
        <f t="shared" si="164"/>
        <v>0</v>
      </c>
      <c r="DH107" s="89">
        <f t="shared" si="165"/>
        <v>0</v>
      </c>
      <c r="DI107" s="89">
        <f t="shared" si="166"/>
        <v>0</v>
      </c>
      <c r="DJ107" s="89">
        <f t="shared" si="167"/>
        <v>0</v>
      </c>
      <c r="DK107" s="89">
        <f t="shared" si="168"/>
        <v>0</v>
      </c>
      <c r="DL107" s="89" t="str">
        <f t="shared" si="169"/>
        <v/>
      </c>
      <c r="DM107" s="89">
        <f t="shared" si="169"/>
        <v>0</v>
      </c>
      <c r="DN107" s="94">
        <f t="shared" si="170"/>
        <v>0</v>
      </c>
      <c r="DO107" s="94">
        <f t="shared" si="171"/>
        <v>0</v>
      </c>
      <c r="DP107" s="90">
        <f t="shared" si="172"/>
        <v>0</v>
      </c>
      <c r="DQ107" s="91">
        <f t="shared" si="173"/>
        <v>0</v>
      </c>
      <c r="DR107" s="91">
        <f t="shared" si="174"/>
        <v>0</v>
      </c>
      <c r="DS107" s="91">
        <f t="shared" si="175"/>
        <v>0</v>
      </c>
      <c r="DT107" s="91">
        <f t="shared" si="176"/>
        <v>0</v>
      </c>
      <c r="DU107" s="89">
        <f t="shared" si="177"/>
        <v>0</v>
      </c>
      <c r="DV107" s="89">
        <f t="shared" si="178"/>
        <v>0</v>
      </c>
      <c r="DW107" s="89">
        <f t="shared" si="179"/>
        <v>0</v>
      </c>
      <c r="DX107" s="89" t="str">
        <f t="shared" si="180"/>
        <v/>
      </c>
      <c r="DY107" s="89">
        <f t="shared" si="180"/>
        <v>0</v>
      </c>
      <c r="DZ107" s="89">
        <f t="shared" si="181"/>
        <v>0</v>
      </c>
      <c r="EA107" s="94">
        <f t="shared" si="182"/>
        <v>0</v>
      </c>
      <c r="EB107" s="90">
        <f t="shared" si="183"/>
        <v>0</v>
      </c>
      <c r="EC107" s="337">
        <f t="shared" si="184"/>
        <v>0</v>
      </c>
      <c r="ED107" s="338">
        <f t="shared" si="185"/>
        <v>0</v>
      </c>
      <c r="EE107" s="338">
        <f t="shared" si="186"/>
        <v>0</v>
      </c>
      <c r="EF107" s="338">
        <f t="shared" si="187"/>
        <v>0</v>
      </c>
      <c r="EG107" s="89">
        <f t="shared" si="188"/>
        <v>0</v>
      </c>
      <c r="EH107" s="89">
        <f t="shared" si="189"/>
        <v>0</v>
      </c>
      <c r="EI107" s="338">
        <f t="shared" si="190"/>
        <v>0</v>
      </c>
      <c r="EJ107" s="338" t="str">
        <f t="shared" si="191"/>
        <v/>
      </c>
      <c r="EK107" s="338">
        <f t="shared" si="191"/>
        <v>0</v>
      </c>
      <c r="EL107" s="338">
        <f t="shared" si="192"/>
        <v>0</v>
      </c>
      <c r="EM107" s="94">
        <f t="shared" si="193"/>
        <v>0</v>
      </c>
      <c r="EN107" s="90">
        <f t="shared" si="194"/>
        <v>0</v>
      </c>
      <c r="EO107" s="91">
        <f t="shared" si="195"/>
        <v>0</v>
      </c>
      <c r="EP107" s="89">
        <f t="shared" si="196"/>
        <v>0</v>
      </c>
      <c r="EQ107" s="89">
        <f t="shared" si="197"/>
        <v>0</v>
      </c>
      <c r="ER107" s="89">
        <f t="shared" si="198"/>
        <v>0</v>
      </c>
      <c r="ES107" s="89">
        <f t="shared" si="199"/>
        <v>0</v>
      </c>
      <c r="ET107" s="89">
        <f t="shared" si="200"/>
        <v>0</v>
      </c>
      <c r="EU107" s="89">
        <f t="shared" si="201"/>
        <v>0</v>
      </c>
      <c r="EV107" s="89" t="str">
        <f t="shared" si="202"/>
        <v/>
      </c>
      <c r="EW107" s="89">
        <f t="shared" si="202"/>
        <v>0</v>
      </c>
      <c r="EX107" s="94">
        <f t="shared" si="203"/>
        <v>0</v>
      </c>
      <c r="EY107" s="94">
        <f t="shared" si="204"/>
        <v>0</v>
      </c>
      <c r="EZ107" s="90">
        <f t="shared" si="205"/>
        <v>0</v>
      </c>
      <c r="FA107" s="91">
        <f t="shared" si="119"/>
        <v>0</v>
      </c>
      <c r="FB107" s="89">
        <f t="shared" si="120"/>
        <v>0</v>
      </c>
      <c r="FC107" s="89">
        <f t="shared" si="121"/>
        <v>0</v>
      </c>
      <c r="FD107" s="89">
        <f t="shared" si="122"/>
        <v>0</v>
      </c>
      <c r="FE107" s="89">
        <f t="shared" si="123"/>
        <v>0</v>
      </c>
      <c r="FF107" s="89">
        <f t="shared" si="206"/>
        <v>0</v>
      </c>
      <c r="FG107" s="89">
        <f t="shared" si="124"/>
        <v>0</v>
      </c>
      <c r="FH107" s="89" t="str">
        <f t="shared" si="125"/>
        <v/>
      </c>
      <c r="FI107" s="89">
        <f t="shared" si="125"/>
        <v>0</v>
      </c>
      <c r="FJ107" s="94">
        <f t="shared" si="126"/>
        <v>0</v>
      </c>
      <c r="FK107" s="94">
        <f t="shared" si="127"/>
        <v>0</v>
      </c>
      <c r="FL107" s="90">
        <f t="shared" si="128"/>
        <v>0</v>
      </c>
      <c r="FM107" s="672"/>
    </row>
    <row r="108" spans="1:169" ht="21.75" customHeight="1">
      <c r="A108" s="13" t="str">
        <f t="shared" si="129"/>
        <v/>
      </c>
      <c r="B108" s="35">
        <v>43</v>
      </c>
      <c r="C108" s="334">
        <v>100</v>
      </c>
      <c r="D108" s="6" t="str">
        <f t="shared" si="118"/>
        <v/>
      </c>
      <c r="E108" s="79"/>
      <c r="F108" s="432" t="str">
        <f t="shared" si="207"/>
        <v/>
      </c>
      <c r="G108" s="78" t="str">
        <f>IF(E108="","",'Data Paste From Shala Darpan'!L101)</f>
        <v/>
      </c>
      <c r="H108" s="79" t="str">
        <f>IF(E108="","",'Data Paste From Shala Darpan'!F101)</f>
        <v/>
      </c>
      <c r="I108" s="79" t="str">
        <f>IF(E108="","",'Data Paste From Shala Darpan'!H101)</f>
        <v/>
      </c>
      <c r="J108" s="79" t="str">
        <f>IF(E108="","",'Data Paste From Shala Darpan'!I101)</f>
        <v/>
      </c>
      <c r="K108" s="452" t="str">
        <f>IF(E108="","",'Data Paste From Shala Darpan'!K101)</f>
        <v/>
      </c>
      <c r="L108" s="213" t="str">
        <f t="shared" si="130"/>
        <v/>
      </c>
      <c r="M108" s="174"/>
      <c r="N108" s="175" t="str">
        <f t="shared" si="131"/>
        <v/>
      </c>
      <c r="O108" s="219" t="str">
        <f t="shared" si="132"/>
        <v/>
      </c>
      <c r="P108" s="688"/>
      <c r="Q108" s="137"/>
      <c r="R108" s="138"/>
      <c r="S108" s="138"/>
      <c r="T108" s="139"/>
      <c r="U108" s="138"/>
      <c r="V108" s="439" t="str">
        <f t="shared" si="133"/>
        <v/>
      </c>
      <c r="W108" s="138"/>
      <c r="X108" s="138"/>
      <c r="Y108" s="193"/>
      <c r="Z108" s="194"/>
      <c r="AA108" s="194"/>
      <c r="AB108" s="195"/>
      <c r="AC108" s="194"/>
      <c r="AD108" s="442" t="str">
        <f t="shared" si="134"/>
        <v/>
      </c>
      <c r="AE108" s="194"/>
      <c r="AF108" s="194"/>
      <c r="AG108" s="241"/>
      <c r="AH108" s="242"/>
      <c r="AI108" s="242"/>
      <c r="AJ108" s="243"/>
      <c r="AK108" s="242"/>
      <c r="AL108" s="409" t="str">
        <f t="shared" si="135"/>
        <v/>
      </c>
      <c r="AM108" s="242"/>
      <c r="AN108" s="242"/>
      <c r="AO108" s="143"/>
      <c r="AP108" s="144"/>
      <c r="AQ108" s="144"/>
      <c r="AR108" s="145"/>
      <c r="AS108" s="144"/>
      <c r="AT108" s="412" t="str">
        <f t="shared" si="136"/>
        <v/>
      </c>
      <c r="AU108" s="144"/>
      <c r="AV108" s="144"/>
      <c r="AW108" s="256"/>
      <c r="AX108" s="257"/>
      <c r="AY108" s="257"/>
      <c r="AZ108" s="258"/>
      <c r="BA108" s="257"/>
      <c r="BB108" s="415" t="str">
        <f t="shared" si="137"/>
        <v/>
      </c>
      <c r="BC108" s="257"/>
      <c r="BD108" s="257"/>
      <c r="BE108" s="294"/>
      <c r="BF108" s="295"/>
      <c r="BG108" s="295"/>
      <c r="BH108" s="296"/>
      <c r="BI108" s="295"/>
      <c r="BJ108" s="418" t="str">
        <f t="shared" si="138"/>
        <v/>
      </c>
      <c r="BK108" s="295"/>
      <c r="BL108" s="295"/>
      <c r="BM108" s="256"/>
      <c r="BN108" s="257"/>
      <c r="BO108" s="257"/>
      <c r="BP108" s="258"/>
      <c r="BQ108" s="257"/>
      <c r="BR108" s="415" t="str">
        <f t="shared" si="139"/>
        <v/>
      </c>
      <c r="BS108" s="257"/>
      <c r="BT108" s="257"/>
      <c r="BU108" s="265">
        <v>0</v>
      </c>
      <c r="BV108" s="266">
        <v>0</v>
      </c>
      <c r="BW108" s="273">
        <v>0</v>
      </c>
      <c r="BX108" s="274">
        <v>0</v>
      </c>
      <c r="BY108" s="281">
        <v>0</v>
      </c>
      <c r="BZ108" s="282">
        <v>0</v>
      </c>
      <c r="CA108" s="202">
        <v>0</v>
      </c>
      <c r="CB108" s="203">
        <v>0</v>
      </c>
      <c r="CC108" s="203">
        <v>0</v>
      </c>
      <c r="CD108" s="150">
        <v>0</v>
      </c>
      <c r="CE108" s="151">
        <v>0</v>
      </c>
      <c r="CF108" s="300">
        <v>0</v>
      </c>
      <c r="CG108" s="91">
        <f t="shared" si="140"/>
        <v>0</v>
      </c>
      <c r="CH108" s="89">
        <f t="shared" si="141"/>
        <v>0</v>
      </c>
      <c r="CI108" s="89">
        <f t="shared" si="142"/>
        <v>0</v>
      </c>
      <c r="CJ108" s="89">
        <f t="shared" si="143"/>
        <v>0</v>
      </c>
      <c r="CK108" s="89">
        <f t="shared" si="144"/>
        <v>0</v>
      </c>
      <c r="CL108" s="89">
        <f t="shared" si="145"/>
        <v>0</v>
      </c>
      <c r="CM108" s="89">
        <f t="shared" si="146"/>
        <v>0</v>
      </c>
      <c r="CN108" s="89" t="str">
        <f t="shared" si="147"/>
        <v/>
      </c>
      <c r="CO108" s="89">
        <f t="shared" si="147"/>
        <v>0</v>
      </c>
      <c r="CP108" s="94">
        <f t="shared" si="148"/>
        <v>0</v>
      </c>
      <c r="CQ108" s="94">
        <f t="shared" si="149"/>
        <v>0</v>
      </c>
      <c r="CR108" s="90">
        <f t="shared" si="150"/>
        <v>0</v>
      </c>
      <c r="CS108" s="91">
        <f t="shared" si="151"/>
        <v>0</v>
      </c>
      <c r="CT108" s="89">
        <f t="shared" si="152"/>
        <v>0</v>
      </c>
      <c r="CU108" s="89">
        <f t="shared" si="153"/>
        <v>0</v>
      </c>
      <c r="CV108" s="89">
        <f t="shared" si="154"/>
        <v>0</v>
      </c>
      <c r="CW108" s="89">
        <f t="shared" si="155"/>
        <v>0</v>
      </c>
      <c r="CX108" s="89">
        <f t="shared" si="156"/>
        <v>0</v>
      </c>
      <c r="CY108" s="89">
        <f t="shared" si="157"/>
        <v>0</v>
      </c>
      <c r="CZ108" s="89" t="str">
        <f t="shared" si="158"/>
        <v/>
      </c>
      <c r="DA108" s="89">
        <f t="shared" si="158"/>
        <v>0</v>
      </c>
      <c r="DB108" s="94">
        <f t="shared" si="159"/>
        <v>0</v>
      </c>
      <c r="DC108" s="94">
        <f t="shared" si="160"/>
        <v>0</v>
      </c>
      <c r="DD108" s="90">
        <f t="shared" si="161"/>
        <v>0</v>
      </c>
      <c r="DE108" s="91">
        <f t="shared" si="162"/>
        <v>0</v>
      </c>
      <c r="DF108" s="89">
        <f t="shared" si="163"/>
        <v>0</v>
      </c>
      <c r="DG108" s="89">
        <f t="shared" si="164"/>
        <v>0</v>
      </c>
      <c r="DH108" s="89">
        <f t="shared" si="165"/>
        <v>0</v>
      </c>
      <c r="DI108" s="89">
        <f t="shared" si="166"/>
        <v>0</v>
      </c>
      <c r="DJ108" s="89">
        <f t="shared" si="167"/>
        <v>0</v>
      </c>
      <c r="DK108" s="89">
        <f t="shared" si="168"/>
        <v>0</v>
      </c>
      <c r="DL108" s="89" t="str">
        <f t="shared" si="169"/>
        <v/>
      </c>
      <c r="DM108" s="89">
        <f t="shared" si="169"/>
        <v>0</v>
      </c>
      <c r="DN108" s="94">
        <f t="shared" si="170"/>
        <v>0</v>
      </c>
      <c r="DO108" s="94">
        <f t="shared" si="171"/>
        <v>0</v>
      </c>
      <c r="DP108" s="90">
        <f t="shared" si="172"/>
        <v>0</v>
      </c>
      <c r="DQ108" s="91">
        <f t="shared" si="173"/>
        <v>0</v>
      </c>
      <c r="DR108" s="91">
        <f t="shared" si="174"/>
        <v>0</v>
      </c>
      <c r="DS108" s="91">
        <f t="shared" si="175"/>
        <v>0</v>
      </c>
      <c r="DT108" s="91">
        <f t="shared" si="176"/>
        <v>0</v>
      </c>
      <c r="DU108" s="89">
        <f t="shared" si="177"/>
        <v>0</v>
      </c>
      <c r="DV108" s="89">
        <f t="shared" si="178"/>
        <v>0</v>
      </c>
      <c r="DW108" s="89">
        <f t="shared" si="179"/>
        <v>0</v>
      </c>
      <c r="DX108" s="89" t="str">
        <f t="shared" si="180"/>
        <v/>
      </c>
      <c r="DY108" s="89">
        <f t="shared" si="180"/>
        <v>0</v>
      </c>
      <c r="DZ108" s="89">
        <f t="shared" si="181"/>
        <v>0</v>
      </c>
      <c r="EA108" s="94">
        <f t="shared" si="182"/>
        <v>0</v>
      </c>
      <c r="EB108" s="90">
        <f t="shared" si="183"/>
        <v>0</v>
      </c>
      <c r="EC108" s="337">
        <f t="shared" si="184"/>
        <v>0</v>
      </c>
      <c r="ED108" s="338">
        <f t="shared" si="185"/>
        <v>0</v>
      </c>
      <c r="EE108" s="338">
        <f t="shared" si="186"/>
        <v>0</v>
      </c>
      <c r="EF108" s="338">
        <f t="shared" si="187"/>
        <v>0</v>
      </c>
      <c r="EG108" s="89">
        <f t="shared" si="188"/>
        <v>0</v>
      </c>
      <c r="EH108" s="89">
        <f t="shared" si="189"/>
        <v>0</v>
      </c>
      <c r="EI108" s="338">
        <f t="shared" si="190"/>
        <v>0</v>
      </c>
      <c r="EJ108" s="338" t="str">
        <f t="shared" si="191"/>
        <v/>
      </c>
      <c r="EK108" s="338">
        <f t="shared" si="191"/>
        <v>0</v>
      </c>
      <c r="EL108" s="338">
        <f t="shared" si="192"/>
        <v>0</v>
      </c>
      <c r="EM108" s="94">
        <f t="shared" si="193"/>
        <v>0</v>
      </c>
      <c r="EN108" s="90">
        <f t="shared" si="194"/>
        <v>0</v>
      </c>
      <c r="EO108" s="91">
        <f t="shared" si="195"/>
        <v>0</v>
      </c>
      <c r="EP108" s="89">
        <f t="shared" si="196"/>
        <v>0</v>
      </c>
      <c r="EQ108" s="89">
        <f t="shared" si="197"/>
        <v>0</v>
      </c>
      <c r="ER108" s="89">
        <f t="shared" si="198"/>
        <v>0</v>
      </c>
      <c r="ES108" s="89">
        <f t="shared" si="199"/>
        <v>0</v>
      </c>
      <c r="ET108" s="89">
        <f t="shared" si="200"/>
        <v>0</v>
      </c>
      <c r="EU108" s="89">
        <f t="shared" si="201"/>
        <v>0</v>
      </c>
      <c r="EV108" s="89" t="str">
        <f t="shared" si="202"/>
        <v/>
      </c>
      <c r="EW108" s="89">
        <f t="shared" si="202"/>
        <v>0</v>
      </c>
      <c r="EX108" s="94">
        <f t="shared" si="203"/>
        <v>0</v>
      </c>
      <c r="EY108" s="94">
        <f t="shared" si="204"/>
        <v>0</v>
      </c>
      <c r="EZ108" s="90">
        <f t="shared" si="205"/>
        <v>0</v>
      </c>
      <c r="FA108" s="91">
        <f t="shared" si="119"/>
        <v>0</v>
      </c>
      <c r="FB108" s="89">
        <f t="shared" si="120"/>
        <v>0</v>
      </c>
      <c r="FC108" s="89">
        <f t="shared" si="121"/>
        <v>0</v>
      </c>
      <c r="FD108" s="89">
        <f t="shared" si="122"/>
        <v>0</v>
      </c>
      <c r="FE108" s="89">
        <f t="shared" si="123"/>
        <v>0</v>
      </c>
      <c r="FF108" s="89">
        <f t="shared" si="206"/>
        <v>0</v>
      </c>
      <c r="FG108" s="89">
        <f t="shared" si="124"/>
        <v>0</v>
      </c>
      <c r="FH108" s="89" t="str">
        <f t="shared" si="125"/>
        <v/>
      </c>
      <c r="FI108" s="89">
        <f t="shared" si="125"/>
        <v>0</v>
      </c>
      <c r="FJ108" s="94">
        <f t="shared" si="126"/>
        <v>0</v>
      </c>
      <c r="FK108" s="94">
        <f t="shared" si="127"/>
        <v>0</v>
      </c>
      <c r="FL108" s="90">
        <f t="shared" si="128"/>
        <v>0</v>
      </c>
      <c r="FM108" s="672"/>
    </row>
    <row r="109" spans="1:169" ht="21.75" customHeight="1">
      <c r="A109" s="13" t="str">
        <f t="shared" si="129"/>
        <v/>
      </c>
      <c r="B109" s="35">
        <v>44</v>
      </c>
      <c r="C109" s="333">
        <v>101</v>
      </c>
      <c r="D109" s="6" t="str">
        <f t="shared" si="118"/>
        <v/>
      </c>
      <c r="E109" s="79"/>
      <c r="F109" s="432" t="str">
        <f t="shared" si="207"/>
        <v/>
      </c>
      <c r="G109" s="78" t="str">
        <f>IF(E109="","",'Data Paste From Shala Darpan'!L102)</f>
        <v/>
      </c>
      <c r="H109" s="79" t="str">
        <f>IF(E109="","",'Data Paste From Shala Darpan'!F102)</f>
        <v/>
      </c>
      <c r="I109" s="79" t="str">
        <f>IF(E109="","",'Data Paste From Shala Darpan'!H102)</f>
        <v/>
      </c>
      <c r="J109" s="79" t="str">
        <f>IF(E109="","",'Data Paste From Shala Darpan'!I102)</f>
        <v/>
      </c>
      <c r="K109" s="452" t="str">
        <f>IF(E109="","",'Data Paste From Shala Darpan'!K102)</f>
        <v/>
      </c>
      <c r="L109" s="213" t="str">
        <f t="shared" si="130"/>
        <v/>
      </c>
      <c r="M109" s="174"/>
      <c r="N109" s="175" t="str">
        <f t="shared" si="131"/>
        <v/>
      </c>
      <c r="O109" s="219" t="str">
        <f t="shared" si="132"/>
        <v/>
      </c>
      <c r="P109" s="688"/>
      <c r="Q109" s="137"/>
      <c r="R109" s="138"/>
      <c r="S109" s="138"/>
      <c r="T109" s="139"/>
      <c r="U109" s="138"/>
      <c r="V109" s="439" t="str">
        <f t="shared" si="133"/>
        <v/>
      </c>
      <c r="W109" s="138"/>
      <c r="X109" s="138"/>
      <c r="Y109" s="193"/>
      <c r="Z109" s="194"/>
      <c r="AA109" s="194"/>
      <c r="AB109" s="195"/>
      <c r="AC109" s="194"/>
      <c r="AD109" s="442" t="str">
        <f t="shared" si="134"/>
        <v/>
      </c>
      <c r="AE109" s="194"/>
      <c r="AF109" s="194"/>
      <c r="AG109" s="241"/>
      <c r="AH109" s="242"/>
      <c r="AI109" s="242"/>
      <c r="AJ109" s="243"/>
      <c r="AK109" s="242"/>
      <c r="AL109" s="409" t="str">
        <f t="shared" si="135"/>
        <v/>
      </c>
      <c r="AM109" s="242"/>
      <c r="AN109" s="242"/>
      <c r="AO109" s="143"/>
      <c r="AP109" s="144"/>
      <c r="AQ109" s="144"/>
      <c r="AR109" s="145"/>
      <c r="AS109" s="144"/>
      <c r="AT109" s="412" t="str">
        <f t="shared" si="136"/>
        <v/>
      </c>
      <c r="AU109" s="144"/>
      <c r="AV109" s="144"/>
      <c r="AW109" s="256"/>
      <c r="AX109" s="257"/>
      <c r="AY109" s="257"/>
      <c r="AZ109" s="258"/>
      <c r="BA109" s="257"/>
      <c r="BB109" s="415" t="str">
        <f t="shared" si="137"/>
        <v/>
      </c>
      <c r="BC109" s="257"/>
      <c r="BD109" s="257"/>
      <c r="BE109" s="294"/>
      <c r="BF109" s="295"/>
      <c r="BG109" s="295"/>
      <c r="BH109" s="296"/>
      <c r="BI109" s="295"/>
      <c r="BJ109" s="418" t="str">
        <f t="shared" si="138"/>
        <v/>
      </c>
      <c r="BK109" s="295"/>
      <c r="BL109" s="295"/>
      <c r="BM109" s="256"/>
      <c r="BN109" s="257"/>
      <c r="BO109" s="257"/>
      <c r="BP109" s="258"/>
      <c r="BQ109" s="257"/>
      <c r="BR109" s="415" t="str">
        <f t="shared" si="139"/>
        <v/>
      </c>
      <c r="BS109" s="257"/>
      <c r="BT109" s="257"/>
      <c r="BU109" s="265">
        <v>0</v>
      </c>
      <c r="BV109" s="266">
        <v>0</v>
      </c>
      <c r="BW109" s="273">
        <v>0</v>
      </c>
      <c r="BX109" s="274">
        <v>0</v>
      </c>
      <c r="BY109" s="281">
        <v>0</v>
      </c>
      <c r="BZ109" s="282">
        <v>0</v>
      </c>
      <c r="CA109" s="202">
        <v>0</v>
      </c>
      <c r="CB109" s="203">
        <v>0</v>
      </c>
      <c r="CC109" s="203">
        <v>0</v>
      </c>
      <c r="CD109" s="150">
        <v>0</v>
      </c>
      <c r="CE109" s="151">
        <v>0</v>
      </c>
      <c r="CF109" s="300">
        <v>0</v>
      </c>
      <c r="CG109" s="91">
        <f t="shared" si="140"/>
        <v>0</v>
      </c>
      <c r="CH109" s="89">
        <f t="shared" si="141"/>
        <v>0</v>
      </c>
      <c r="CI109" s="89">
        <f t="shared" si="142"/>
        <v>0</v>
      </c>
      <c r="CJ109" s="89">
        <f t="shared" si="143"/>
        <v>0</v>
      </c>
      <c r="CK109" s="89">
        <f t="shared" si="144"/>
        <v>0</v>
      </c>
      <c r="CL109" s="89">
        <f t="shared" si="145"/>
        <v>0</v>
      </c>
      <c r="CM109" s="89">
        <f t="shared" si="146"/>
        <v>0</v>
      </c>
      <c r="CN109" s="89" t="str">
        <f t="shared" si="147"/>
        <v/>
      </c>
      <c r="CO109" s="89">
        <f t="shared" si="147"/>
        <v>0</v>
      </c>
      <c r="CP109" s="94">
        <f t="shared" si="148"/>
        <v>0</v>
      </c>
      <c r="CQ109" s="94">
        <f t="shared" si="149"/>
        <v>0</v>
      </c>
      <c r="CR109" s="90">
        <f t="shared" si="150"/>
        <v>0</v>
      </c>
      <c r="CS109" s="91">
        <f t="shared" si="151"/>
        <v>0</v>
      </c>
      <c r="CT109" s="89">
        <f t="shared" si="152"/>
        <v>0</v>
      </c>
      <c r="CU109" s="89">
        <f t="shared" si="153"/>
        <v>0</v>
      </c>
      <c r="CV109" s="89">
        <f t="shared" si="154"/>
        <v>0</v>
      </c>
      <c r="CW109" s="89">
        <f t="shared" si="155"/>
        <v>0</v>
      </c>
      <c r="CX109" s="89">
        <f t="shared" si="156"/>
        <v>0</v>
      </c>
      <c r="CY109" s="89">
        <f t="shared" si="157"/>
        <v>0</v>
      </c>
      <c r="CZ109" s="89" t="str">
        <f t="shared" si="158"/>
        <v/>
      </c>
      <c r="DA109" s="89">
        <f t="shared" si="158"/>
        <v>0</v>
      </c>
      <c r="DB109" s="94">
        <f t="shared" si="159"/>
        <v>0</v>
      </c>
      <c r="DC109" s="94">
        <f t="shared" si="160"/>
        <v>0</v>
      </c>
      <c r="DD109" s="90">
        <f t="shared" si="161"/>
        <v>0</v>
      </c>
      <c r="DE109" s="91">
        <f t="shared" si="162"/>
        <v>0</v>
      </c>
      <c r="DF109" s="89">
        <f t="shared" si="163"/>
        <v>0</v>
      </c>
      <c r="DG109" s="89">
        <f t="shared" si="164"/>
        <v>0</v>
      </c>
      <c r="DH109" s="89">
        <f t="shared" si="165"/>
        <v>0</v>
      </c>
      <c r="DI109" s="89">
        <f t="shared" si="166"/>
        <v>0</v>
      </c>
      <c r="DJ109" s="89">
        <f t="shared" si="167"/>
        <v>0</v>
      </c>
      <c r="DK109" s="89">
        <f t="shared" si="168"/>
        <v>0</v>
      </c>
      <c r="DL109" s="89" t="str">
        <f t="shared" si="169"/>
        <v/>
      </c>
      <c r="DM109" s="89">
        <f t="shared" si="169"/>
        <v>0</v>
      </c>
      <c r="DN109" s="94">
        <f t="shared" si="170"/>
        <v>0</v>
      </c>
      <c r="DO109" s="94">
        <f t="shared" si="171"/>
        <v>0</v>
      </c>
      <c r="DP109" s="90">
        <f t="shared" si="172"/>
        <v>0</v>
      </c>
      <c r="DQ109" s="91">
        <f t="shared" si="173"/>
        <v>0</v>
      </c>
      <c r="DR109" s="91">
        <f t="shared" si="174"/>
        <v>0</v>
      </c>
      <c r="DS109" s="91">
        <f t="shared" si="175"/>
        <v>0</v>
      </c>
      <c r="DT109" s="91">
        <f t="shared" si="176"/>
        <v>0</v>
      </c>
      <c r="DU109" s="89">
        <f t="shared" si="177"/>
        <v>0</v>
      </c>
      <c r="DV109" s="89">
        <f t="shared" si="178"/>
        <v>0</v>
      </c>
      <c r="DW109" s="89">
        <f t="shared" si="179"/>
        <v>0</v>
      </c>
      <c r="DX109" s="89" t="str">
        <f t="shared" si="180"/>
        <v/>
      </c>
      <c r="DY109" s="89">
        <f t="shared" si="180"/>
        <v>0</v>
      </c>
      <c r="DZ109" s="89">
        <f t="shared" si="181"/>
        <v>0</v>
      </c>
      <c r="EA109" s="94">
        <f t="shared" si="182"/>
        <v>0</v>
      </c>
      <c r="EB109" s="90">
        <f t="shared" si="183"/>
        <v>0</v>
      </c>
      <c r="EC109" s="337">
        <f t="shared" si="184"/>
        <v>0</v>
      </c>
      <c r="ED109" s="338">
        <f t="shared" si="185"/>
        <v>0</v>
      </c>
      <c r="EE109" s="338">
        <f t="shared" si="186"/>
        <v>0</v>
      </c>
      <c r="EF109" s="338">
        <f t="shared" si="187"/>
        <v>0</v>
      </c>
      <c r="EG109" s="89">
        <f t="shared" si="188"/>
        <v>0</v>
      </c>
      <c r="EH109" s="89">
        <f t="shared" si="189"/>
        <v>0</v>
      </c>
      <c r="EI109" s="338">
        <f t="shared" si="190"/>
        <v>0</v>
      </c>
      <c r="EJ109" s="338" t="str">
        <f t="shared" si="191"/>
        <v/>
      </c>
      <c r="EK109" s="338">
        <f t="shared" si="191"/>
        <v>0</v>
      </c>
      <c r="EL109" s="338">
        <f t="shared" si="192"/>
        <v>0</v>
      </c>
      <c r="EM109" s="94">
        <f t="shared" si="193"/>
        <v>0</v>
      </c>
      <c r="EN109" s="90">
        <f t="shared" si="194"/>
        <v>0</v>
      </c>
      <c r="EO109" s="91">
        <f t="shared" si="195"/>
        <v>0</v>
      </c>
      <c r="EP109" s="89">
        <f t="shared" si="196"/>
        <v>0</v>
      </c>
      <c r="EQ109" s="89">
        <f t="shared" si="197"/>
        <v>0</v>
      </c>
      <c r="ER109" s="89">
        <f t="shared" si="198"/>
        <v>0</v>
      </c>
      <c r="ES109" s="89">
        <f t="shared" si="199"/>
        <v>0</v>
      </c>
      <c r="ET109" s="89">
        <f t="shared" si="200"/>
        <v>0</v>
      </c>
      <c r="EU109" s="89">
        <f t="shared" si="201"/>
        <v>0</v>
      </c>
      <c r="EV109" s="89" t="str">
        <f t="shared" si="202"/>
        <v/>
      </c>
      <c r="EW109" s="89">
        <f t="shared" si="202"/>
        <v>0</v>
      </c>
      <c r="EX109" s="94">
        <f t="shared" si="203"/>
        <v>0</v>
      </c>
      <c r="EY109" s="94">
        <f t="shared" si="204"/>
        <v>0</v>
      </c>
      <c r="EZ109" s="90">
        <f t="shared" si="205"/>
        <v>0</v>
      </c>
      <c r="FA109" s="91">
        <f t="shared" si="119"/>
        <v>0</v>
      </c>
      <c r="FB109" s="89">
        <f t="shared" si="120"/>
        <v>0</v>
      </c>
      <c r="FC109" s="89">
        <f t="shared" si="121"/>
        <v>0</v>
      </c>
      <c r="FD109" s="89">
        <f t="shared" si="122"/>
        <v>0</v>
      </c>
      <c r="FE109" s="89">
        <f t="shared" si="123"/>
        <v>0</v>
      </c>
      <c r="FF109" s="89">
        <f t="shared" si="206"/>
        <v>0</v>
      </c>
      <c r="FG109" s="89">
        <f t="shared" si="124"/>
        <v>0</v>
      </c>
      <c r="FH109" s="89" t="str">
        <f t="shared" si="125"/>
        <v/>
      </c>
      <c r="FI109" s="89">
        <f t="shared" si="125"/>
        <v>0</v>
      </c>
      <c r="FJ109" s="94">
        <f t="shared" si="126"/>
        <v>0</v>
      </c>
      <c r="FK109" s="94">
        <f t="shared" si="127"/>
        <v>0</v>
      </c>
      <c r="FL109" s="90">
        <f t="shared" si="128"/>
        <v>0</v>
      </c>
      <c r="FM109" s="672"/>
    </row>
    <row r="110" spans="1:169" ht="21.75" customHeight="1">
      <c r="A110" s="13" t="str">
        <f t="shared" si="129"/>
        <v/>
      </c>
      <c r="B110" s="35">
        <v>45</v>
      </c>
      <c r="C110" s="334">
        <v>102</v>
      </c>
      <c r="D110" s="6" t="str">
        <f t="shared" si="118"/>
        <v/>
      </c>
      <c r="E110" s="79"/>
      <c r="F110" s="432" t="str">
        <f t="shared" si="207"/>
        <v/>
      </c>
      <c r="G110" s="78" t="str">
        <f>IF(E110="","",'Data Paste From Shala Darpan'!L103)</f>
        <v/>
      </c>
      <c r="H110" s="79" t="str">
        <f>IF(E110="","",'Data Paste From Shala Darpan'!F103)</f>
        <v/>
      </c>
      <c r="I110" s="79" t="str">
        <f>IF(E110="","",'Data Paste From Shala Darpan'!H103)</f>
        <v/>
      </c>
      <c r="J110" s="79" t="str">
        <f>IF(E110="","",'Data Paste From Shala Darpan'!I103)</f>
        <v/>
      </c>
      <c r="K110" s="452" t="str">
        <f>IF(E110="","",'Data Paste From Shala Darpan'!K103)</f>
        <v/>
      </c>
      <c r="L110" s="213" t="str">
        <f t="shared" si="130"/>
        <v/>
      </c>
      <c r="M110" s="174"/>
      <c r="N110" s="175" t="str">
        <f t="shared" si="131"/>
        <v/>
      </c>
      <c r="O110" s="219" t="str">
        <f t="shared" si="132"/>
        <v/>
      </c>
      <c r="P110" s="688"/>
      <c r="Q110" s="137"/>
      <c r="R110" s="138"/>
      <c r="S110" s="138"/>
      <c r="T110" s="139"/>
      <c r="U110" s="138"/>
      <c r="V110" s="439" t="str">
        <f t="shared" si="133"/>
        <v/>
      </c>
      <c r="W110" s="138"/>
      <c r="X110" s="138"/>
      <c r="Y110" s="193"/>
      <c r="Z110" s="194"/>
      <c r="AA110" s="194"/>
      <c r="AB110" s="195"/>
      <c r="AC110" s="194"/>
      <c r="AD110" s="442" t="str">
        <f t="shared" si="134"/>
        <v/>
      </c>
      <c r="AE110" s="194"/>
      <c r="AF110" s="194"/>
      <c r="AG110" s="241"/>
      <c r="AH110" s="242"/>
      <c r="AI110" s="242"/>
      <c r="AJ110" s="243"/>
      <c r="AK110" s="242"/>
      <c r="AL110" s="409" t="str">
        <f t="shared" si="135"/>
        <v/>
      </c>
      <c r="AM110" s="242"/>
      <c r="AN110" s="242"/>
      <c r="AO110" s="143"/>
      <c r="AP110" s="144"/>
      <c r="AQ110" s="144"/>
      <c r="AR110" s="145"/>
      <c r="AS110" s="144"/>
      <c r="AT110" s="412" t="str">
        <f t="shared" si="136"/>
        <v/>
      </c>
      <c r="AU110" s="144"/>
      <c r="AV110" s="144"/>
      <c r="AW110" s="256"/>
      <c r="AX110" s="257"/>
      <c r="AY110" s="257"/>
      <c r="AZ110" s="258"/>
      <c r="BA110" s="257"/>
      <c r="BB110" s="415" t="str">
        <f t="shared" si="137"/>
        <v/>
      </c>
      <c r="BC110" s="257"/>
      <c r="BD110" s="257"/>
      <c r="BE110" s="294"/>
      <c r="BF110" s="295"/>
      <c r="BG110" s="295"/>
      <c r="BH110" s="296"/>
      <c r="BI110" s="295"/>
      <c r="BJ110" s="418" t="str">
        <f t="shared" si="138"/>
        <v/>
      </c>
      <c r="BK110" s="295"/>
      <c r="BL110" s="295"/>
      <c r="BM110" s="256"/>
      <c r="BN110" s="257"/>
      <c r="BO110" s="257"/>
      <c r="BP110" s="258"/>
      <c r="BQ110" s="257"/>
      <c r="BR110" s="415" t="str">
        <f t="shared" si="139"/>
        <v/>
      </c>
      <c r="BS110" s="257"/>
      <c r="BT110" s="257"/>
      <c r="BU110" s="265">
        <v>0</v>
      </c>
      <c r="BV110" s="266">
        <v>0</v>
      </c>
      <c r="BW110" s="273">
        <v>0</v>
      </c>
      <c r="BX110" s="274">
        <v>0</v>
      </c>
      <c r="BY110" s="281">
        <v>0</v>
      </c>
      <c r="BZ110" s="282">
        <v>0</v>
      </c>
      <c r="CA110" s="202">
        <v>0</v>
      </c>
      <c r="CB110" s="203">
        <v>0</v>
      </c>
      <c r="CC110" s="203">
        <v>0</v>
      </c>
      <c r="CD110" s="150">
        <v>0</v>
      </c>
      <c r="CE110" s="151">
        <v>0</v>
      </c>
      <c r="CF110" s="300">
        <v>0</v>
      </c>
      <c r="CG110" s="91">
        <f t="shared" si="140"/>
        <v>0</v>
      </c>
      <c r="CH110" s="89">
        <f t="shared" si="141"/>
        <v>0</v>
      </c>
      <c r="CI110" s="89">
        <f t="shared" si="142"/>
        <v>0</v>
      </c>
      <c r="CJ110" s="89">
        <f t="shared" si="143"/>
        <v>0</v>
      </c>
      <c r="CK110" s="89">
        <f t="shared" si="144"/>
        <v>0</v>
      </c>
      <c r="CL110" s="89">
        <f t="shared" si="145"/>
        <v>0</v>
      </c>
      <c r="CM110" s="89">
        <f t="shared" si="146"/>
        <v>0</v>
      </c>
      <c r="CN110" s="89" t="str">
        <f t="shared" si="147"/>
        <v/>
      </c>
      <c r="CO110" s="89">
        <f t="shared" si="147"/>
        <v>0</v>
      </c>
      <c r="CP110" s="94">
        <f t="shared" si="148"/>
        <v>0</v>
      </c>
      <c r="CQ110" s="94">
        <f t="shared" si="149"/>
        <v>0</v>
      </c>
      <c r="CR110" s="90">
        <f t="shared" si="150"/>
        <v>0</v>
      </c>
      <c r="CS110" s="91">
        <f t="shared" si="151"/>
        <v>0</v>
      </c>
      <c r="CT110" s="89">
        <f t="shared" si="152"/>
        <v>0</v>
      </c>
      <c r="CU110" s="89">
        <f t="shared" si="153"/>
        <v>0</v>
      </c>
      <c r="CV110" s="89">
        <f t="shared" si="154"/>
        <v>0</v>
      </c>
      <c r="CW110" s="89">
        <f t="shared" si="155"/>
        <v>0</v>
      </c>
      <c r="CX110" s="89">
        <f t="shared" si="156"/>
        <v>0</v>
      </c>
      <c r="CY110" s="89">
        <f t="shared" si="157"/>
        <v>0</v>
      </c>
      <c r="CZ110" s="89" t="str">
        <f t="shared" si="158"/>
        <v/>
      </c>
      <c r="DA110" s="89">
        <f t="shared" si="158"/>
        <v>0</v>
      </c>
      <c r="DB110" s="94">
        <f t="shared" si="159"/>
        <v>0</v>
      </c>
      <c r="DC110" s="94">
        <f t="shared" si="160"/>
        <v>0</v>
      </c>
      <c r="DD110" s="90">
        <f t="shared" si="161"/>
        <v>0</v>
      </c>
      <c r="DE110" s="91">
        <f t="shared" si="162"/>
        <v>0</v>
      </c>
      <c r="DF110" s="89">
        <f t="shared" si="163"/>
        <v>0</v>
      </c>
      <c r="DG110" s="89">
        <f t="shared" si="164"/>
        <v>0</v>
      </c>
      <c r="DH110" s="89">
        <f t="shared" si="165"/>
        <v>0</v>
      </c>
      <c r="DI110" s="89">
        <f t="shared" si="166"/>
        <v>0</v>
      </c>
      <c r="DJ110" s="89">
        <f t="shared" si="167"/>
        <v>0</v>
      </c>
      <c r="DK110" s="89">
        <f t="shared" si="168"/>
        <v>0</v>
      </c>
      <c r="DL110" s="89" t="str">
        <f t="shared" si="169"/>
        <v/>
      </c>
      <c r="DM110" s="89">
        <f t="shared" si="169"/>
        <v>0</v>
      </c>
      <c r="DN110" s="94">
        <f t="shared" si="170"/>
        <v>0</v>
      </c>
      <c r="DO110" s="94">
        <f t="shared" si="171"/>
        <v>0</v>
      </c>
      <c r="DP110" s="90">
        <f t="shared" si="172"/>
        <v>0</v>
      </c>
      <c r="DQ110" s="91">
        <f t="shared" si="173"/>
        <v>0</v>
      </c>
      <c r="DR110" s="91">
        <f t="shared" si="174"/>
        <v>0</v>
      </c>
      <c r="DS110" s="91">
        <f t="shared" si="175"/>
        <v>0</v>
      </c>
      <c r="DT110" s="91">
        <f t="shared" si="176"/>
        <v>0</v>
      </c>
      <c r="DU110" s="89">
        <f t="shared" si="177"/>
        <v>0</v>
      </c>
      <c r="DV110" s="89">
        <f t="shared" si="178"/>
        <v>0</v>
      </c>
      <c r="DW110" s="89">
        <f t="shared" si="179"/>
        <v>0</v>
      </c>
      <c r="DX110" s="89" t="str">
        <f t="shared" si="180"/>
        <v/>
      </c>
      <c r="DY110" s="89">
        <f t="shared" si="180"/>
        <v>0</v>
      </c>
      <c r="DZ110" s="89">
        <f t="shared" si="181"/>
        <v>0</v>
      </c>
      <c r="EA110" s="94">
        <f t="shared" si="182"/>
        <v>0</v>
      </c>
      <c r="EB110" s="90">
        <f t="shared" si="183"/>
        <v>0</v>
      </c>
      <c r="EC110" s="337">
        <f t="shared" si="184"/>
        <v>0</v>
      </c>
      <c r="ED110" s="338">
        <f t="shared" si="185"/>
        <v>0</v>
      </c>
      <c r="EE110" s="338">
        <f t="shared" si="186"/>
        <v>0</v>
      </c>
      <c r="EF110" s="338">
        <f t="shared" si="187"/>
        <v>0</v>
      </c>
      <c r="EG110" s="89">
        <f t="shared" si="188"/>
        <v>0</v>
      </c>
      <c r="EH110" s="89">
        <f t="shared" si="189"/>
        <v>0</v>
      </c>
      <c r="EI110" s="338">
        <f t="shared" si="190"/>
        <v>0</v>
      </c>
      <c r="EJ110" s="338" t="str">
        <f t="shared" si="191"/>
        <v/>
      </c>
      <c r="EK110" s="338">
        <f t="shared" si="191"/>
        <v>0</v>
      </c>
      <c r="EL110" s="338">
        <f t="shared" si="192"/>
        <v>0</v>
      </c>
      <c r="EM110" s="94">
        <f t="shared" si="193"/>
        <v>0</v>
      </c>
      <c r="EN110" s="90">
        <f t="shared" si="194"/>
        <v>0</v>
      </c>
      <c r="EO110" s="91">
        <f t="shared" si="195"/>
        <v>0</v>
      </c>
      <c r="EP110" s="89">
        <f t="shared" si="196"/>
        <v>0</v>
      </c>
      <c r="EQ110" s="89">
        <f t="shared" si="197"/>
        <v>0</v>
      </c>
      <c r="ER110" s="89">
        <f t="shared" si="198"/>
        <v>0</v>
      </c>
      <c r="ES110" s="89">
        <f t="shared" si="199"/>
        <v>0</v>
      </c>
      <c r="ET110" s="89">
        <f t="shared" si="200"/>
        <v>0</v>
      </c>
      <c r="EU110" s="89">
        <f t="shared" si="201"/>
        <v>0</v>
      </c>
      <c r="EV110" s="89" t="str">
        <f t="shared" si="202"/>
        <v/>
      </c>
      <c r="EW110" s="89">
        <f t="shared" si="202"/>
        <v>0</v>
      </c>
      <c r="EX110" s="94">
        <f t="shared" si="203"/>
        <v>0</v>
      </c>
      <c r="EY110" s="94">
        <f t="shared" si="204"/>
        <v>0</v>
      </c>
      <c r="EZ110" s="90">
        <f t="shared" si="205"/>
        <v>0</v>
      </c>
      <c r="FA110" s="91">
        <f t="shared" si="119"/>
        <v>0</v>
      </c>
      <c r="FB110" s="89">
        <f t="shared" si="120"/>
        <v>0</v>
      </c>
      <c r="FC110" s="89">
        <f t="shared" si="121"/>
        <v>0</v>
      </c>
      <c r="FD110" s="89">
        <f t="shared" si="122"/>
        <v>0</v>
      </c>
      <c r="FE110" s="89">
        <f t="shared" si="123"/>
        <v>0</v>
      </c>
      <c r="FF110" s="89">
        <f t="shared" si="206"/>
        <v>0</v>
      </c>
      <c r="FG110" s="89">
        <f t="shared" si="124"/>
        <v>0</v>
      </c>
      <c r="FH110" s="89" t="str">
        <f t="shared" si="125"/>
        <v/>
      </c>
      <c r="FI110" s="89">
        <f t="shared" si="125"/>
        <v>0</v>
      </c>
      <c r="FJ110" s="94">
        <f t="shared" si="126"/>
        <v>0</v>
      </c>
      <c r="FK110" s="94">
        <f t="shared" si="127"/>
        <v>0</v>
      </c>
      <c r="FL110" s="90">
        <f t="shared" si="128"/>
        <v>0</v>
      </c>
      <c r="FM110" s="672"/>
    </row>
    <row r="111" spans="1:169" ht="21.75" customHeight="1">
      <c r="A111" s="13" t="str">
        <f t="shared" si="129"/>
        <v/>
      </c>
      <c r="B111" s="35">
        <v>46</v>
      </c>
      <c r="C111" s="333">
        <v>103</v>
      </c>
      <c r="D111" s="6" t="str">
        <f t="shared" si="118"/>
        <v/>
      </c>
      <c r="E111" s="79"/>
      <c r="F111" s="432" t="str">
        <f t="shared" si="207"/>
        <v/>
      </c>
      <c r="G111" s="78" t="str">
        <f>IF(E111="","",'Data Paste From Shala Darpan'!L104)</f>
        <v/>
      </c>
      <c r="H111" s="79" t="str">
        <f>IF(E111="","",'Data Paste From Shala Darpan'!F104)</f>
        <v/>
      </c>
      <c r="I111" s="79" t="str">
        <f>IF(E111="","",'Data Paste From Shala Darpan'!H104)</f>
        <v/>
      </c>
      <c r="J111" s="79" t="str">
        <f>IF(E111="","",'Data Paste From Shala Darpan'!I104)</f>
        <v/>
      </c>
      <c r="K111" s="452" t="str">
        <f>IF(E111="","",'Data Paste From Shala Darpan'!K104)</f>
        <v/>
      </c>
      <c r="L111" s="213" t="str">
        <f t="shared" si="130"/>
        <v/>
      </c>
      <c r="M111" s="174"/>
      <c r="N111" s="175" t="str">
        <f t="shared" si="131"/>
        <v/>
      </c>
      <c r="O111" s="219" t="str">
        <f t="shared" si="132"/>
        <v/>
      </c>
      <c r="P111" s="688"/>
      <c r="Q111" s="137"/>
      <c r="R111" s="138"/>
      <c r="S111" s="138"/>
      <c r="T111" s="139"/>
      <c r="U111" s="138"/>
      <c r="V111" s="439" t="str">
        <f t="shared" si="133"/>
        <v/>
      </c>
      <c r="W111" s="138"/>
      <c r="X111" s="138"/>
      <c r="Y111" s="193"/>
      <c r="Z111" s="194"/>
      <c r="AA111" s="194"/>
      <c r="AB111" s="195"/>
      <c r="AC111" s="194"/>
      <c r="AD111" s="442" t="str">
        <f t="shared" si="134"/>
        <v/>
      </c>
      <c r="AE111" s="194"/>
      <c r="AF111" s="194"/>
      <c r="AG111" s="241"/>
      <c r="AH111" s="242"/>
      <c r="AI111" s="242"/>
      <c r="AJ111" s="243"/>
      <c r="AK111" s="242"/>
      <c r="AL111" s="409" t="str">
        <f t="shared" si="135"/>
        <v/>
      </c>
      <c r="AM111" s="242"/>
      <c r="AN111" s="242"/>
      <c r="AO111" s="143"/>
      <c r="AP111" s="144"/>
      <c r="AQ111" s="144"/>
      <c r="AR111" s="145"/>
      <c r="AS111" s="144"/>
      <c r="AT111" s="412" t="str">
        <f t="shared" si="136"/>
        <v/>
      </c>
      <c r="AU111" s="144"/>
      <c r="AV111" s="144"/>
      <c r="AW111" s="256"/>
      <c r="AX111" s="257"/>
      <c r="AY111" s="257"/>
      <c r="AZ111" s="258"/>
      <c r="BA111" s="257"/>
      <c r="BB111" s="415" t="str">
        <f t="shared" si="137"/>
        <v/>
      </c>
      <c r="BC111" s="257"/>
      <c r="BD111" s="257"/>
      <c r="BE111" s="294"/>
      <c r="BF111" s="295"/>
      <c r="BG111" s="295"/>
      <c r="BH111" s="296"/>
      <c r="BI111" s="295"/>
      <c r="BJ111" s="418" t="str">
        <f t="shared" si="138"/>
        <v/>
      </c>
      <c r="BK111" s="295"/>
      <c r="BL111" s="295"/>
      <c r="BM111" s="256"/>
      <c r="BN111" s="257"/>
      <c r="BO111" s="257"/>
      <c r="BP111" s="258"/>
      <c r="BQ111" s="257"/>
      <c r="BR111" s="415" t="str">
        <f t="shared" si="139"/>
        <v/>
      </c>
      <c r="BS111" s="257"/>
      <c r="BT111" s="257"/>
      <c r="BU111" s="265">
        <v>0</v>
      </c>
      <c r="BV111" s="266">
        <v>0</v>
      </c>
      <c r="BW111" s="273">
        <v>0</v>
      </c>
      <c r="BX111" s="274">
        <v>0</v>
      </c>
      <c r="BY111" s="281">
        <v>0</v>
      </c>
      <c r="BZ111" s="282">
        <v>0</v>
      </c>
      <c r="CA111" s="202">
        <v>0</v>
      </c>
      <c r="CB111" s="203">
        <v>0</v>
      </c>
      <c r="CC111" s="203">
        <v>0</v>
      </c>
      <c r="CD111" s="150">
        <v>0</v>
      </c>
      <c r="CE111" s="151">
        <v>0</v>
      </c>
      <c r="CF111" s="300">
        <v>0</v>
      </c>
      <c r="CG111" s="91">
        <f t="shared" si="140"/>
        <v>0</v>
      </c>
      <c r="CH111" s="89">
        <f t="shared" si="141"/>
        <v>0</v>
      </c>
      <c r="CI111" s="89">
        <f t="shared" si="142"/>
        <v>0</v>
      </c>
      <c r="CJ111" s="89">
        <f t="shared" si="143"/>
        <v>0</v>
      </c>
      <c r="CK111" s="89">
        <f t="shared" si="144"/>
        <v>0</v>
      </c>
      <c r="CL111" s="89">
        <f t="shared" si="145"/>
        <v>0</v>
      </c>
      <c r="CM111" s="89">
        <f t="shared" si="146"/>
        <v>0</v>
      </c>
      <c r="CN111" s="89" t="str">
        <f t="shared" si="147"/>
        <v/>
      </c>
      <c r="CO111" s="89">
        <f t="shared" si="147"/>
        <v>0</v>
      </c>
      <c r="CP111" s="94">
        <f t="shared" si="148"/>
        <v>0</v>
      </c>
      <c r="CQ111" s="94">
        <f t="shared" si="149"/>
        <v>0</v>
      </c>
      <c r="CR111" s="90">
        <f t="shared" si="150"/>
        <v>0</v>
      </c>
      <c r="CS111" s="91">
        <f t="shared" si="151"/>
        <v>0</v>
      </c>
      <c r="CT111" s="89">
        <f t="shared" si="152"/>
        <v>0</v>
      </c>
      <c r="CU111" s="89">
        <f t="shared" si="153"/>
        <v>0</v>
      </c>
      <c r="CV111" s="89">
        <f t="shared" si="154"/>
        <v>0</v>
      </c>
      <c r="CW111" s="89">
        <f t="shared" si="155"/>
        <v>0</v>
      </c>
      <c r="CX111" s="89">
        <f t="shared" si="156"/>
        <v>0</v>
      </c>
      <c r="CY111" s="89">
        <f t="shared" si="157"/>
        <v>0</v>
      </c>
      <c r="CZ111" s="89" t="str">
        <f t="shared" si="158"/>
        <v/>
      </c>
      <c r="DA111" s="89">
        <f t="shared" si="158"/>
        <v>0</v>
      </c>
      <c r="DB111" s="94">
        <f t="shared" si="159"/>
        <v>0</v>
      </c>
      <c r="DC111" s="94">
        <f t="shared" si="160"/>
        <v>0</v>
      </c>
      <c r="DD111" s="90">
        <f t="shared" si="161"/>
        <v>0</v>
      </c>
      <c r="DE111" s="91">
        <f t="shared" si="162"/>
        <v>0</v>
      </c>
      <c r="DF111" s="89">
        <f t="shared" si="163"/>
        <v>0</v>
      </c>
      <c r="DG111" s="89">
        <f t="shared" si="164"/>
        <v>0</v>
      </c>
      <c r="DH111" s="89">
        <f t="shared" si="165"/>
        <v>0</v>
      </c>
      <c r="DI111" s="89">
        <f t="shared" si="166"/>
        <v>0</v>
      </c>
      <c r="DJ111" s="89">
        <f t="shared" si="167"/>
        <v>0</v>
      </c>
      <c r="DK111" s="89">
        <f t="shared" si="168"/>
        <v>0</v>
      </c>
      <c r="DL111" s="89" t="str">
        <f t="shared" si="169"/>
        <v/>
      </c>
      <c r="DM111" s="89">
        <f t="shared" si="169"/>
        <v>0</v>
      </c>
      <c r="DN111" s="94">
        <f t="shared" si="170"/>
        <v>0</v>
      </c>
      <c r="DO111" s="94">
        <f t="shared" si="171"/>
        <v>0</v>
      </c>
      <c r="DP111" s="90">
        <f t="shared" si="172"/>
        <v>0</v>
      </c>
      <c r="DQ111" s="91">
        <f t="shared" si="173"/>
        <v>0</v>
      </c>
      <c r="DR111" s="91">
        <f t="shared" si="174"/>
        <v>0</v>
      </c>
      <c r="DS111" s="91">
        <f t="shared" si="175"/>
        <v>0</v>
      </c>
      <c r="DT111" s="91">
        <f t="shared" si="176"/>
        <v>0</v>
      </c>
      <c r="DU111" s="89">
        <f t="shared" si="177"/>
        <v>0</v>
      </c>
      <c r="DV111" s="89">
        <f t="shared" si="178"/>
        <v>0</v>
      </c>
      <c r="DW111" s="89">
        <f t="shared" si="179"/>
        <v>0</v>
      </c>
      <c r="DX111" s="89" t="str">
        <f t="shared" si="180"/>
        <v/>
      </c>
      <c r="DY111" s="89">
        <f t="shared" si="180"/>
        <v>0</v>
      </c>
      <c r="DZ111" s="89">
        <f t="shared" si="181"/>
        <v>0</v>
      </c>
      <c r="EA111" s="94">
        <f t="shared" si="182"/>
        <v>0</v>
      </c>
      <c r="EB111" s="90">
        <f t="shared" si="183"/>
        <v>0</v>
      </c>
      <c r="EC111" s="337">
        <f t="shared" si="184"/>
        <v>0</v>
      </c>
      <c r="ED111" s="338">
        <f t="shared" si="185"/>
        <v>0</v>
      </c>
      <c r="EE111" s="338">
        <f t="shared" si="186"/>
        <v>0</v>
      </c>
      <c r="EF111" s="338">
        <f t="shared" si="187"/>
        <v>0</v>
      </c>
      <c r="EG111" s="89">
        <f t="shared" si="188"/>
        <v>0</v>
      </c>
      <c r="EH111" s="89">
        <f t="shared" si="189"/>
        <v>0</v>
      </c>
      <c r="EI111" s="338">
        <f t="shared" si="190"/>
        <v>0</v>
      </c>
      <c r="EJ111" s="338" t="str">
        <f t="shared" si="191"/>
        <v/>
      </c>
      <c r="EK111" s="338">
        <f t="shared" si="191"/>
        <v>0</v>
      </c>
      <c r="EL111" s="338">
        <f t="shared" si="192"/>
        <v>0</v>
      </c>
      <c r="EM111" s="94">
        <f t="shared" si="193"/>
        <v>0</v>
      </c>
      <c r="EN111" s="90">
        <f t="shared" si="194"/>
        <v>0</v>
      </c>
      <c r="EO111" s="91">
        <f t="shared" si="195"/>
        <v>0</v>
      </c>
      <c r="EP111" s="89">
        <f t="shared" si="196"/>
        <v>0</v>
      </c>
      <c r="EQ111" s="89">
        <f t="shared" si="197"/>
        <v>0</v>
      </c>
      <c r="ER111" s="89">
        <f t="shared" si="198"/>
        <v>0</v>
      </c>
      <c r="ES111" s="89">
        <f t="shared" si="199"/>
        <v>0</v>
      </c>
      <c r="ET111" s="89">
        <f t="shared" si="200"/>
        <v>0</v>
      </c>
      <c r="EU111" s="89">
        <f t="shared" si="201"/>
        <v>0</v>
      </c>
      <c r="EV111" s="89" t="str">
        <f t="shared" si="202"/>
        <v/>
      </c>
      <c r="EW111" s="89">
        <f t="shared" si="202"/>
        <v>0</v>
      </c>
      <c r="EX111" s="94">
        <f t="shared" si="203"/>
        <v>0</v>
      </c>
      <c r="EY111" s="94">
        <f t="shared" si="204"/>
        <v>0</v>
      </c>
      <c r="EZ111" s="90">
        <f t="shared" si="205"/>
        <v>0</v>
      </c>
      <c r="FA111" s="91">
        <f t="shared" si="119"/>
        <v>0</v>
      </c>
      <c r="FB111" s="89">
        <f t="shared" si="120"/>
        <v>0</v>
      </c>
      <c r="FC111" s="89">
        <f t="shared" si="121"/>
        <v>0</v>
      </c>
      <c r="FD111" s="89">
        <f t="shared" si="122"/>
        <v>0</v>
      </c>
      <c r="FE111" s="89">
        <f t="shared" si="123"/>
        <v>0</v>
      </c>
      <c r="FF111" s="89">
        <f t="shared" si="206"/>
        <v>0</v>
      </c>
      <c r="FG111" s="89">
        <f t="shared" si="124"/>
        <v>0</v>
      </c>
      <c r="FH111" s="89" t="str">
        <f t="shared" si="125"/>
        <v/>
      </c>
      <c r="FI111" s="89">
        <f t="shared" si="125"/>
        <v>0</v>
      </c>
      <c r="FJ111" s="94">
        <f t="shared" si="126"/>
        <v>0</v>
      </c>
      <c r="FK111" s="94">
        <f t="shared" si="127"/>
        <v>0</v>
      </c>
      <c r="FL111" s="90">
        <f t="shared" si="128"/>
        <v>0</v>
      </c>
      <c r="FM111" s="672"/>
    </row>
    <row r="112" spans="1:169" ht="21.75" customHeight="1">
      <c r="A112" s="13" t="str">
        <f t="shared" si="129"/>
        <v/>
      </c>
      <c r="B112" s="35">
        <v>47</v>
      </c>
      <c r="C112" s="334">
        <v>104</v>
      </c>
      <c r="D112" s="6" t="str">
        <f t="shared" si="118"/>
        <v/>
      </c>
      <c r="E112" s="79"/>
      <c r="F112" s="432" t="str">
        <f t="shared" si="207"/>
        <v/>
      </c>
      <c r="G112" s="78" t="str">
        <f>IF(E112="","",'Data Paste From Shala Darpan'!L105)</f>
        <v/>
      </c>
      <c r="H112" s="79" t="str">
        <f>IF(E112="","",'Data Paste From Shala Darpan'!F105)</f>
        <v/>
      </c>
      <c r="I112" s="79" t="str">
        <f>IF(E112="","",'Data Paste From Shala Darpan'!H105)</f>
        <v/>
      </c>
      <c r="J112" s="79" t="str">
        <f>IF(E112="","",'Data Paste From Shala Darpan'!I105)</f>
        <v/>
      </c>
      <c r="K112" s="452" t="str">
        <f>IF(E112="","",'Data Paste From Shala Darpan'!K105)</f>
        <v/>
      </c>
      <c r="L112" s="213" t="str">
        <f t="shared" si="130"/>
        <v/>
      </c>
      <c r="M112" s="174"/>
      <c r="N112" s="175" t="str">
        <f t="shared" si="131"/>
        <v/>
      </c>
      <c r="O112" s="219" t="str">
        <f t="shared" si="132"/>
        <v/>
      </c>
      <c r="P112" s="688"/>
      <c r="Q112" s="137"/>
      <c r="R112" s="138"/>
      <c r="S112" s="138"/>
      <c r="T112" s="139"/>
      <c r="U112" s="138"/>
      <c r="V112" s="439" t="str">
        <f t="shared" si="133"/>
        <v/>
      </c>
      <c r="W112" s="138"/>
      <c r="X112" s="138"/>
      <c r="Y112" s="193"/>
      <c r="Z112" s="194"/>
      <c r="AA112" s="194"/>
      <c r="AB112" s="195"/>
      <c r="AC112" s="194"/>
      <c r="AD112" s="442" t="str">
        <f t="shared" si="134"/>
        <v/>
      </c>
      <c r="AE112" s="194"/>
      <c r="AF112" s="194"/>
      <c r="AG112" s="241"/>
      <c r="AH112" s="242"/>
      <c r="AI112" s="242"/>
      <c r="AJ112" s="243"/>
      <c r="AK112" s="242"/>
      <c r="AL112" s="409" t="str">
        <f t="shared" si="135"/>
        <v/>
      </c>
      <c r="AM112" s="242"/>
      <c r="AN112" s="242"/>
      <c r="AO112" s="143"/>
      <c r="AP112" s="144"/>
      <c r="AQ112" s="144"/>
      <c r="AR112" s="145"/>
      <c r="AS112" s="144"/>
      <c r="AT112" s="412" t="str">
        <f t="shared" si="136"/>
        <v/>
      </c>
      <c r="AU112" s="144"/>
      <c r="AV112" s="144"/>
      <c r="AW112" s="256"/>
      <c r="AX112" s="257"/>
      <c r="AY112" s="257"/>
      <c r="AZ112" s="258"/>
      <c r="BA112" s="257"/>
      <c r="BB112" s="415" t="str">
        <f t="shared" si="137"/>
        <v/>
      </c>
      <c r="BC112" s="257"/>
      <c r="BD112" s="257"/>
      <c r="BE112" s="294"/>
      <c r="BF112" s="295"/>
      <c r="BG112" s="295"/>
      <c r="BH112" s="296"/>
      <c r="BI112" s="295"/>
      <c r="BJ112" s="418" t="str">
        <f t="shared" si="138"/>
        <v/>
      </c>
      <c r="BK112" s="295"/>
      <c r="BL112" s="295"/>
      <c r="BM112" s="256"/>
      <c r="BN112" s="257"/>
      <c r="BO112" s="257"/>
      <c r="BP112" s="258"/>
      <c r="BQ112" s="257"/>
      <c r="BR112" s="415" t="str">
        <f t="shared" si="139"/>
        <v/>
      </c>
      <c r="BS112" s="257"/>
      <c r="BT112" s="257"/>
      <c r="BU112" s="265">
        <v>0</v>
      </c>
      <c r="BV112" s="266">
        <v>0</v>
      </c>
      <c r="BW112" s="273">
        <v>0</v>
      </c>
      <c r="BX112" s="274">
        <v>0</v>
      </c>
      <c r="BY112" s="281">
        <v>0</v>
      </c>
      <c r="BZ112" s="282">
        <v>0</v>
      </c>
      <c r="CA112" s="202">
        <v>0</v>
      </c>
      <c r="CB112" s="203">
        <v>0</v>
      </c>
      <c r="CC112" s="203">
        <v>0</v>
      </c>
      <c r="CD112" s="150">
        <v>0</v>
      </c>
      <c r="CE112" s="151">
        <v>0</v>
      </c>
      <c r="CF112" s="300">
        <v>0</v>
      </c>
      <c r="CG112" s="91">
        <f t="shared" si="140"/>
        <v>0</v>
      </c>
      <c r="CH112" s="89">
        <f t="shared" si="141"/>
        <v>0</v>
      </c>
      <c r="CI112" s="89">
        <f t="shared" si="142"/>
        <v>0</v>
      </c>
      <c r="CJ112" s="89">
        <f t="shared" si="143"/>
        <v>0</v>
      </c>
      <c r="CK112" s="89">
        <f t="shared" si="144"/>
        <v>0</v>
      </c>
      <c r="CL112" s="89">
        <f t="shared" si="145"/>
        <v>0</v>
      </c>
      <c r="CM112" s="89">
        <f t="shared" si="146"/>
        <v>0</v>
      </c>
      <c r="CN112" s="89" t="str">
        <f t="shared" si="147"/>
        <v/>
      </c>
      <c r="CO112" s="89">
        <f t="shared" si="147"/>
        <v>0</v>
      </c>
      <c r="CP112" s="94">
        <f t="shared" si="148"/>
        <v>0</v>
      </c>
      <c r="CQ112" s="94">
        <f t="shared" si="149"/>
        <v>0</v>
      </c>
      <c r="CR112" s="90">
        <f t="shared" si="150"/>
        <v>0</v>
      </c>
      <c r="CS112" s="91">
        <f t="shared" si="151"/>
        <v>0</v>
      </c>
      <c r="CT112" s="89">
        <f t="shared" si="152"/>
        <v>0</v>
      </c>
      <c r="CU112" s="89">
        <f t="shared" si="153"/>
        <v>0</v>
      </c>
      <c r="CV112" s="89">
        <f t="shared" si="154"/>
        <v>0</v>
      </c>
      <c r="CW112" s="89">
        <f t="shared" si="155"/>
        <v>0</v>
      </c>
      <c r="CX112" s="89">
        <f t="shared" si="156"/>
        <v>0</v>
      </c>
      <c r="CY112" s="89">
        <f t="shared" si="157"/>
        <v>0</v>
      </c>
      <c r="CZ112" s="89" t="str">
        <f t="shared" si="158"/>
        <v/>
      </c>
      <c r="DA112" s="89">
        <f t="shared" si="158"/>
        <v>0</v>
      </c>
      <c r="DB112" s="94">
        <f t="shared" si="159"/>
        <v>0</v>
      </c>
      <c r="DC112" s="94">
        <f t="shared" si="160"/>
        <v>0</v>
      </c>
      <c r="DD112" s="90">
        <f t="shared" si="161"/>
        <v>0</v>
      </c>
      <c r="DE112" s="91">
        <f t="shared" si="162"/>
        <v>0</v>
      </c>
      <c r="DF112" s="89">
        <f t="shared" si="163"/>
        <v>0</v>
      </c>
      <c r="DG112" s="89">
        <f t="shared" si="164"/>
        <v>0</v>
      </c>
      <c r="DH112" s="89">
        <f t="shared" si="165"/>
        <v>0</v>
      </c>
      <c r="DI112" s="89">
        <f t="shared" si="166"/>
        <v>0</v>
      </c>
      <c r="DJ112" s="89">
        <f t="shared" si="167"/>
        <v>0</v>
      </c>
      <c r="DK112" s="89">
        <f t="shared" si="168"/>
        <v>0</v>
      </c>
      <c r="DL112" s="89" t="str">
        <f t="shared" si="169"/>
        <v/>
      </c>
      <c r="DM112" s="89">
        <f t="shared" si="169"/>
        <v>0</v>
      </c>
      <c r="DN112" s="94">
        <f t="shared" si="170"/>
        <v>0</v>
      </c>
      <c r="DO112" s="94">
        <f t="shared" si="171"/>
        <v>0</v>
      </c>
      <c r="DP112" s="90">
        <f t="shared" si="172"/>
        <v>0</v>
      </c>
      <c r="DQ112" s="91">
        <f t="shared" si="173"/>
        <v>0</v>
      </c>
      <c r="DR112" s="91">
        <f t="shared" si="174"/>
        <v>0</v>
      </c>
      <c r="DS112" s="91">
        <f t="shared" si="175"/>
        <v>0</v>
      </c>
      <c r="DT112" s="91">
        <f t="shared" si="176"/>
        <v>0</v>
      </c>
      <c r="DU112" s="89">
        <f t="shared" si="177"/>
        <v>0</v>
      </c>
      <c r="DV112" s="89">
        <f t="shared" si="178"/>
        <v>0</v>
      </c>
      <c r="DW112" s="89">
        <f t="shared" si="179"/>
        <v>0</v>
      </c>
      <c r="DX112" s="89" t="str">
        <f t="shared" si="180"/>
        <v/>
      </c>
      <c r="DY112" s="89">
        <f t="shared" si="180"/>
        <v>0</v>
      </c>
      <c r="DZ112" s="89">
        <f t="shared" si="181"/>
        <v>0</v>
      </c>
      <c r="EA112" s="94">
        <f t="shared" si="182"/>
        <v>0</v>
      </c>
      <c r="EB112" s="90">
        <f t="shared" si="183"/>
        <v>0</v>
      </c>
      <c r="EC112" s="337">
        <f t="shared" si="184"/>
        <v>0</v>
      </c>
      <c r="ED112" s="338">
        <f t="shared" si="185"/>
        <v>0</v>
      </c>
      <c r="EE112" s="338">
        <f t="shared" si="186"/>
        <v>0</v>
      </c>
      <c r="EF112" s="338">
        <f t="shared" si="187"/>
        <v>0</v>
      </c>
      <c r="EG112" s="89">
        <f t="shared" si="188"/>
        <v>0</v>
      </c>
      <c r="EH112" s="89">
        <f t="shared" si="189"/>
        <v>0</v>
      </c>
      <c r="EI112" s="338">
        <f t="shared" si="190"/>
        <v>0</v>
      </c>
      <c r="EJ112" s="338" t="str">
        <f t="shared" si="191"/>
        <v/>
      </c>
      <c r="EK112" s="338">
        <f t="shared" si="191"/>
        <v>0</v>
      </c>
      <c r="EL112" s="338">
        <f t="shared" si="192"/>
        <v>0</v>
      </c>
      <c r="EM112" s="94">
        <f t="shared" si="193"/>
        <v>0</v>
      </c>
      <c r="EN112" s="90">
        <f t="shared" si="194"/>
        <v>0</v>
      </c>
      <c r="EO112" s="91">
        <f t="shared" si="195"/>
        <v>0</v>
      </c>
      <c r="EP112" s="89">
        <f t="shared" si="196"/>
        <v>0</v>
      </c>
      <c r="EQ112" s="89">
        <f t="shared" si="197"/>
        <v>0</v>
      </c>
      <c r="ER112" s="89">
        <f t="shared" si="198"/>
        <v>0</v>
      </c>
      <c r="ES112" s="89">
        <f t="shared" si="199"/>
        <v>0</v>
      </c>
      <c r="ET112" s="89">
        <f t="shared" si="200"/>
        <v>0</v>
      </c>
      <c r="EU112" s="89">
        <f t="shared" si="201"/>
        <v>0</v>
      </c>
      <c r="EV112" s="89" t="str">
        <f t="shared" si="202"/>
        <v/>
      </c>
      <c r="EW112" s="89">
        <f t="shared" si="202"/>
        <v>0</v>
      </c>
      <c r="EX112" s="94">
        <f t="shared" si="203"/>
        <v>0</v>
      </c>
      <c r="EY112" s="94">
        <f t="shared" si="204"/>
        <v>0</v>
      </c>
      <c r="EZ112" s="90">
        <f t="shared" si="205"/>
        <v>0</v>
      </c>
      <c r="FA112" s="91">
        <f t="shared" si="119"/>
        <v>0</v>
      </c>
      <c r="FB112" s="89">
        <f t="shared" si="120"/>
        <v>0</v>
      </c>
      <c r="FC112" s="89">
        <f t="shared" si="121"/>
        <v>0</v>
      </c>
      <c r="FD112" s="89">
        <f t="shared" si="122"/>
        <v>0</v>
      </c>
      <c r="FE112" s="89">
        <f t="shared" si="123"/>
        <v>0</v>
      </c>
      <c r="FF112" s="89">
        <f t="shared" si="206"/>
        <v>0</v>
      </c>
      <c r="FG112" s="89">
        <f t="shared" si="124"/>
        <v>0</v>
      </c>
      <c r="FH112" s="89" t="str">
        <f t="shared" si="125"/>
        <v/>
      </c>
      <c r="FI112" s="89">
        <f t="shared" si="125"/>
        <v>0</v>
      </c>
      <c r="FJ112" s="94">
        <f t="shared" si="126"/>
        <v>0</v>
      </c>
      <c r="FK112" s="94">
        <f t="shared" si="127"/>
        <v>0</v>
      </c>
      <c r="FL112" s="90">
        <f t="shared" si="128"/>
        <v>0</v>
      </c>
      <c r="FM112" s="672"/>
    </row>
    <row r="113" spans="1:169" ht="21.75" customHeight="1">
      <c r="A113" s="13" t="str">
        <f t="shared" si="129"/>
        <v/>
      </c>
      <c r="B113" s="35">
        <v>48</v>
      </c>
      <c r="C113" s="333">
        <v>105</v>
      </c>
      <c r="D113" s="6" t="str">
        <f t="shared" si="118"/>
        <v/>
      </c>
      <c r="E113" s="79"/>
      <c r="F113" s="432" t="str">
        <f t="shared" si="207"/>
        <v/>
      </c>
      <c r="G113" s="78" t="str">
        <f>IF(E113="","",'Data Paste From Shala Darpan'!L106)</f>
        <v/>
      </c>
      <c r="H113" s="79" t="str">
        <f>IF(E113="","",'Data Paste From Shala Darpan'!F106)</f>
        <v/>
      </c>
      <c r="I113" s="79" t="str">
        <f>IF(E113="","",'Data Paste From Shala Darpan'!H106)</f>
        <v/>
      </c>
      <c r="J113" s="79" t="str">
        <f>IF(E113="","",'Data Paste From Shala Darpan'!I106)</f>
        <v/>
      </c>
      <c r="K113" s="452" t="str">
        <f>IF(E113="","",'Data Paste From Shala Darpan'!K106)</f>
        <v/>
      </c>
      <c r="L113" s="213" t="str">
        <f t="shared" si="130"/>
        <v/>
      </c>
      <c r="M113" s="174"/>
      <c r="N113" s="175" t="str">
        <f t="shared" si="131"/>
        <v/>
      </c>
      <c r="O113" s="219" t="str">
        <f t="shared" si="132"/>
        <v/>
      </c>
      <c r="P113" s="688"/>
      <c r="Q113" s="137"/>
      <c r="R113" s="138"/>
      <c r="S113" s="138"/>
      <c r="T113" s="139"/>
      <c r="U113" s="138"/>
      <c r="V113" s="439" t="str">
        <f t="shared" si="133"/>
        <v/>
      </c>
      <c r="W113" s="138"/>
      <c r="X113" s="138"/>
      <c r="Y113" s="193"/>
      <c r="Z113" s="194"/>
      <c r="AA113" s="194"/>
      <c r="AB113" s="195"/>
      <c r="AC113" s="194"/>
      <c r="AD113" s="442" t="str">
        <f t="shared" si="134"/>
        <v/>
      </c>
      <c r="AE113" s="194"/>
      <c r="AF113" s="194"/>
      <c r="AG113" s="241"/>
      <c r="AH113" s="242"/>
      <c r="AI113" s="242"/>
      <c r="AJ113" s="243"/>
      <c r="AK113" s="242"/>
      <c r="AL113" s="409" t="str">
        <f t="shared" si="135"/>
        <v/>
      </c>
      <c r="AM113" s="242"/>
      <c r="AN113" s="242"/>
      <c r="AO113" s="143"/>
      <c r="AP113" s="144"/>
      <c r="AQ113" s="144"/>
      <c r="AR113" s="145"/>
      <c r="AS113" s="144"/>
      <c r="AT113" s="412" t="str">
        <f t="shared" si="136"/>
        <v/>
      </c>
      <c r="AU113" s="144"/>
      <c r="AV113" s="144"/>
      <c r="AW113" s="256"/>
      <c r="AX113" s="257"/>
      <c r="AY113" s="257"/>
      <c r="AZ113" s="258"/>
      <c r="BA113" s="257"/>
      <c r="BB113" s="415" t="str">
        <f t="shared" si="137"/>
        <v/>
      </c>
      <c r="BC113" s="257"/>
      <c r="BD113" s="257"/>
      <c r="BE113" s="294"/>
      <c r="BF113" s="295"/>
      <c r="BG113" s="295"/>
      <c r="BH113" s="296"/>
      <c r="BI113" s="295"/>
      <c r="BJ113" s="418" t="str">
        <f t="shared" si="138"/>
        <v/>
      </c>
      <c r="BK113" s="295"/>
      <c r="BL113" s="295"/>
      <c r="BM113" s="256"/>
      <c r="BN113" s="257"/>
      <c r="BO113" s="257"/>
      <c r="BP113" s="258"/>
      <c r="BQ113" s="257"/>
      <c r="BR113" s="415" t="str">
        <f t="shared" si="139"/>
        <v/>
      </c>
      <c r="BS113" s="257"/>
      <c r="BT113" s="257"/>
      <c r="BU113" s="265">
        <v>0</v>
      </c>
      <c r="BV113" s="266">
        <v>0</v>
      </c>
      <c r="BW113" s="273">
        <v>0</v>
      </c>
      <c r="BX113" s="274">
        <v>0</v>
      </c>
      <c r="BY113" s="281">
        <v>0</v>
      </c>
      <c r="BZ113" s="282">
        <v>0</v>
      </c>
      <c r="CA113" s="202">
        <v>0</v>
      </c>
      <c r="CB113" s="203">
        <v>0</v>
      </c>
      <c r="CC113" s="203">
        <v>0</v>
      </c>
      <c r="CD113" s="150">
        <v>0</v>
      </c>
      <c r="CE113" s="151">
        <v>0</v>
      </c>
      <c r="CF113" s="300">
        <v>0</v>
      </c>
      <c r="CG113" s="91">
        <f t="shared" si="140"/>
        <v>0</v>
      </c>
      <c r="CH113" s="89">
        <f t="shared" si="141"/>
        <v>0</v>
      </c>
      <c r="CI113" s="89">
        <f t="shared" si="142"/>
        <v>0</v>
      </c>
      <c r="CJ113" s="89">
        <f t="shared" si="143"/>
        <v>0</v>
      </c>
      <c r="CK113" s="89">
        <f t="shared" si="144"/>
        <v>0</v>
      </c>
      <c r="CL113" s="89">
        <f t="shared" si="145"/>
        <v>0</v>
      </c>
      <c r="CM113" s="89">
        <f t="shared" si="146"/>
        <v>0</v>
      </c>
      <c r="CN113" s="89" t="str">
        <f t="shared" si="147"/>
        <v/>
      </c>
      <c r="CO113" s="89">
        <f t="shared" si="147"/>
        <v>0</v>
      </c>
      <c r="CP113" s="94">
        <f t="shared" si="148"/>
        <v>0</v>
      </c>
      <c r="CQ113" s="94">
        <f t="shared" si="149"/>
        <v>0</v>
      </c>
      <c r="CR113" s="90">
        <f t="shared" si="150"/>
        <v>0</v>
      </c>
      <c r="CS113" s="91">
        <f t="shared" si="151"/>
        <v>0</v>
      </c>
      <c r="CT113" s="89">
        <f t="shared" si="152"/>
        <v>0</v>
      </c>
      <c r="CU113" s="89">
        <f t="shared" si="153"/>
        <v>0</v>
      </c>
      <c r="CV113" s="89">
        <f t="shared" si="154"/>
        <v>0</v>
      </c>
      <c r="CW113" s="89">
        <f t="shared" si="155"/>
        <v>0</v>
      </c>
      <c r="CX113" s="89">
        <f t="shared" si="156"/>
        <v>0</v>
      </c>
      <c r="CY113" s="89">
        <f t="shared" si="157"/>
        <v>0</v>
      </c>
      <c r="CZ113" s="89" t="str">
        <f t="shared" si="158"/>
        <v/>
      </c>
      <c r="DA113" s="89">
        <f t="shared" si="158"/>
        <v>0</v>
      </c>
      <c r="DB113" s="94">
        <f t="shared" si="159"/>
        <v>0</v>
      </c>
      <c r="DC113" s="94">
        <f t="shared" si="160"/>
        <v>0</v>
      </c>
      <c r="DD113" s="90">
        <f t="shared" si="161"/>
        <v>0</v>
      </c>
      <c r="DE113" s="91">
        <f t="shared" si="162"/>
        <v>0</v>
      </c>
      <c r="DF113" s="89">
        <f t="shared" si="163"/>
        <v>0</v>
      </c>
      <c r="DG113" s="89">
        <f t="shared" si="164"/>
        <v>0</v>
      </c>
      <c r="DH113" s="89">
        <f t="shared" si="165"/>
        <v>0</v>
      </c>
      <c r="DI113" s="89">
        <f t="shared" si="166"/>
        <v>0</v>
      </c>
      <c r="DJ113" s="89">
        <f t="shared" si="167"/>
        <v>0</v>
      </c>
      <c r="DK113" s="89">
        <f t="shared" si="168"/>
        <v>0</v>
      </c>
      <c r="DL113" s="89" t="str">
        <f t="shared" si="169"/>
        <v/>
      </c>
      <c r="DM113" s="89">
        <f t="shared" si="169"/>
        <v>0</v>
      </c>
      <c r="DN113" s="94">
        <f t="shared" si="170"/>
        <v>0</v>
      </c>
      <c r="DO113" s="94">
        <f t="shared" si="171"/>
        <v>0</v>
      </c>
      <c r="DP113" s="90">
        <f t="shared" si="172"/>
        <v>0</v>
      </c>
      <c r="DQ113" s="91">
        <f t="shared" si="173"/>
        <v>0</v>
      </c>
      <c r="DR113" s="91">
        <f t="shared" si="174"/>
        <v>0</v>
      </c>
      <c r="DS113" s="91">
        <f t="shared" si="175"/>
        <v>0</v>
      </c>
      <c r="DT113" s="91">
        <f t="shared" si="176"/>
        <v>0</v>
      </c>
      <c r="DU113" s="89">
        <f t="shared" si="177"/>
        <v>0</v>
      </c>
      <c r="DV113" s="89">
        <f t="shared" si="178"/>
        <v>0</v>
      </c>
      <c r="DW113" s="89">
        <f t="shared" si="179"/>
        <v>0</v>
      </c>
      <c r="DX113" s="89" t="str">
        <f t="shared" si="180"/>
        <v/>
      </c>
      <c r="DY113" s="89">
        <f t="shared" si="180"/>
        <v>0</v>
      </c>
      <c r="DZ113" s="89">
        <f t="shared" si="181"/>
        <v>0</v>
      </c>
      <c r="EA113" s="94">
        <f t="shared" si="182"/>
        <v>0</v>
      </c>
      <c r="EB113" s="90">
        <f t="shared" si="183"/>
        <v>0</v>
      </c>
      <c r="EC113" s="337">
        <f t="shared" si="184"/>
        <v>0</v>
      </c>
      <c r="ED113" s="338">
        <f t="shared" si="185"/>
        <v>0</v>
      </c>
      <c r="EE113" s="338">
        <f t="shared" si="186"/>
        <v>0</v>
      </c>
      <c r="EF113" s="338">
        <f t="shared" si="187"/>
        <v>0</v>
      </c>
      <c r="EG113" s="89">
        <f t="shared" si="188"/>
        <v>0</v>
      </c>
      <c r="EH113" s="89">
        <f t="shared" si="189"/>
        <v>0</v>
      </c>
      <c r="EI113" s="338">
        <f t="shared" si="190"/>
        <v>0</v>
      </c>
      <c r="EJ113" s="338" t="str">
        <f t="shared" si="191"/>
        <v/>
      </c>
      <c r="EK113" s="338">
        <f t="shared" si="191"/>
        <v>0</v>
      </c>
      <c r="EL113" s="338">
        <f t="shared" si="192"/>
        <v>0</v>
      </c>
      <c r="EM113" s="94">
        <f t="shared" si="193"/>
        <v>0</v>
      </c>
      <c r="EN113" s="90">
        <f t="shared" si="194"/>
        <v>0</v>
      </c>
      <c r="EO113" s="91">
        <f t="shared" si="195"/>
        <v>0</v>
      </c>
      <c r="EP113" s="89">
        <f t="shared" si="196"/>
        <v>0</v>
      </c>
      <c r="EQ113" s="89">
        <f t="shared" si="197"/>
        <v>0</v>
      </c>
      <c r="ER113" s="89">
        <f t="shared" si="198"/>
        <v>0</v>
      </c>
      <c r="ES113" s="89">
        <f t="shared" si="199"/>
        <v>0</v>
      </c>
      <c r="ET113" s="89">
        <f t="shared" si="200"/>
        <v>0</v>
      </c>
      <c r="EU113" s="89">
        <f t="shared" si="201"/>
        <v>0</v>
      </c>
      <c r="EV113" s="89" t="str">
        <f t="shared" si="202"/>
        <v/>
      </c>
      <c r="EW113" s="89">
        <f t="shared" si="202"/>
        <v>0</v>
      </c>
      <c r="EX113" s="94">
        <f t="shared" si="203"/>
        <v>0</v>
      </c>
      <c r="EY113" s="94">
        <f t="shared" si="204"/>
        <v>0</v>
      </c>
      <c r="EZ113" s="90">
        <f t="shared" si="205"/>
        <v>0</v>
      </c>
      <c r="FA113" s="91">
        <f t="shared" si="119"/>
        <v>0</v>
      </c>
      <c r="FB113" s="89">
        <f t="shared" si="120"/>
        <v>0</v>
      </c>
      <c r="FC113" s="89">
        <f t="shared" si="121"/>
        <v>0</v>
      </c>
      <c r="FD113" s="89">
        <f t="shared" si="122"/>
        <v>0</v>
      </c>
      <c r="FE113" s="89">
        <f t="shared" si="123"/>
        <v>0</v>
      </c>
      <c r="FF113" s="89">
        <f t="shared" si="206"/>
        <v>0</v>
      </c>
      <c r="FG113" s="89">
        <f t="shared" si="124"/>
        <v>0</v>
      </c>
      <c r="FH113" s="89" t="str">
        <f t="shared" si="125"/>
        <v/>
      </c>
      <c r="FI113" s="89">
        <f t="shared" si="125"/>
        <v>0</v>
      </c>
      <c r="FJ113" s="94">
        <f t="shared" si="126"/>
        <v>0</v>
      </c>
      <c r="FK113" s="94">
        <f t="shared" si="127"/>
        <v>0</v>
      </c>
      <c r="FL113" s="90">
        <f t="shared" si="128"/>
        <v>0</v>
      </c>
      <c r="FM113" s="672"/>
    </row>
    <row r="114" spans="1:169" ht="21.75" customHeight="1">
      <c r="A114" s="13" t="str">
        <f t="shared" si="129"/>
        <v/>
      </c>
      <c r="B114" s="35">
        <v>49</v>
      </c>
      <c r="C114" s="334">
        <v>106</v>
      </c>
      <c r="D114" s="6" t="str">
        <f t="shared" si="118"/>
        <v/>
      </c>
      <c r="E114" s="79"/>
      <c r="F114" s="432" t="str">
        <f t="shared" si="207"/>
        <v/>
      </c>
      <c r="G114" s="78" t="str">
        <f>IF(E114="","",'Data Paste From Shala Darpan'!L107)</f>
        <v/>
      </c>
      <c r="H114" s="79" t="str">
        <f>IF(E114="","",'Data Paste From Shala Darpan'!F107)</f>
        <v/>
      </c>
      <c r="I114" s="79" t="str">
        <f>IF(E114="","",'Data Paste From Shala Darpan'!H107)</f>
        <v/>
      </c>
      <c r="J114" s="79" t="str">
        <f>IF(E114="","",'Data Paste From Shala Darpan'!I107)</f>
        <v/>
      </c>
      <c r="K114" s="452" t="str">
        <f>IF(E114="","",'Data Paste From Shala Darpan'!K107)</f>
        <v/>
      </c>
      <c r="L114" s="213" t="str">
        <f t="shared" si="130"/>
        <v/>
      </c>
      <c r="M114" s="174"/>
      <c r="N114" s="175" t="str">
        <f t="shared" si="131"/>
        <v/>
      </c>
      <c r="O114" s="219" t="str">
        <f t="shared" si="132"/>
        <v/>
      </c>
      <c r="P114" s="688"/>
      <c r="Q114" s="137"/>
      <c r="R114" s="138"/>
      <c r="S114" s="138"/>
      <c r="T114" s="139"/>
      <c r="U114" s="138"/>
      <c r="V114" s="439" t="str">
        <f t="shared" si="133"/>
        <v/>
      </c>
      <c r="W114" s="138"/>
      <c r="X114" s="138"/>
      <c r="Y114" s="193"/>
      <c r="Z114" s="194"/>
      <c r="AA114" s="194"/>
      <c r="AB114" s="195"/>
      <c r="AC114" s="194"/>
      <c r="AD114" s="442" t="str">
        <f t="shared" si="134"/>
        <v/>
      </c>
      <c r="AE114" s="194"/>
      <c r="AF114" s="194"/>
      <c r="AG114" s="241"/>
      <c r="AH114" s="242"/>
      <c r="AI114" s="242"/>
      <c r="AJ114" s="243"/>
      <c r="AK114" s="242"/>
      <c r="AL114" s="409" t="str">
        <f t="shared" si="135"/>
        <v/>
      </c>
      <c r="AM114" s="242"/>
      <c r="AN114" s="242"/>
      <c r="AO114" s="143"/>
      <c r="AP114" s="144"/>
      <c r="AQ114" s="144"/>
      <c r="AR114" s="145"/>
      <c r="AS114" s="144"/>
      <c r="AT114" s="412" t="str">
        <f t="shared" si="136"/>
        <v/>
      </c>
      <c r="AU114" s="144"/>
      <c r="AV114" s="144"/>
      <c r="AW114" s="256"/>
      <c r="AX114" s="257"/>
      <c r="AY114" s="257"/>
      <c r="AZ114" s="258"/>
      <c r="BA114" s="257"/>
      <c r="BB114" s="415" t="str">
        <f t="shared" si="137"/>
        <v/>
      </c>
      <c r="BC114" s="257"/>
      <c r="BD114" s="257"/>
      <c r="BE114" s="294"/>
      <c r="BF114" s="295"/>
      <c r="BG114" s="295"/>
      <c r="BH114" s="296"/>
      <c r="BI114" s="295"/>
      <c r="BJ114" s="418" t="str">
        <f t="shared" si="138"/>
        <v/>
      </c>
      <c r="BK114" s="295"/>
      <c r="BL114" s="295"/>
      <c r="BM114" s="256"/>
      <c r="BN114" s="257"/>
      <c r="BO114" s="257"/>
      <c r="BP114" s="258"/>
      <c r="BQ114" s="257"/>
      <c r="BR114" s="415" t="str">
        <f t="shared" si="139"/>
        <v/>
      </c>
      <c r="BS114" s="257"/>
      <c r="BT114" s="257"/>
      <c r="BU114" s="265">
        <v>0</v>
      </c>
      <c r="BV114" s="266">
        <v>0</v>
      </c>
      <c r="BW114" s="273">
        <v>0</v>
      </c>
      <c r="BX114" s="274">
        <v>0</v>
      </c>
      <c r="BY114" s="281">
        <v>0</v>
      </c>
      <c r="BZ114" s="282">
        <v>0</v>
      </c>
      <c r="CA114" s="202">
        <v>0</v>
      </c>
      <c r="CB114" s="203">
        <v>0</v>
      </c>
      <c r="CC114" s="203">
        <v>0</v>
      </c>
      <c r="CD114" s="150">
        <v>0</v>
      </c>
      <c r="CE114" s="151">
        <v>0</v>
      </c>
      <c r="CF114" s="300">
        <v>0</v>
      </c>
      <c r="CG114" s="91">
        <f t="shared" si="140"/>
        <v>0</v>
      </c>
      <c r="CH114" s="89">
        <f t="shared" si="141"/>
        <v>0</v>
      </c>
      <c r="CI114" s="89">
        <f t="shared" si="142"/>
        <v>0</v>
      </c>
      <c r="CJ114" s="89">
        <f t="shared" si="143"/>
        <v>0</v>
      </c>
      <c r="CK114" s="89">
        <f t="shared" si="144"/>
        <v>0</v>
      </c>
      <c r="CL114" s="89">
        <f t="shared" si="145"/>
        <v>0</v>
      </c>
      <c r="CM114" s="89">
        <f t="shared" si="146"/>
        <v>0</v>
      </c>
      <c r="CN114" s="89" t="str">
        <f t="shared" si="147"/>
        <v/>
      </c>
      <c r="CO114" s="89">
        <f t="shared" si="147"/>
        <v>0</v>
      </c>
      <c r="CP114" s="94">
        <f t="shared" si="148"/>
        <v>0</v>
      </c>
      <c r="CQ114" s="94">
        <f t="shared" si="149"/>
        <v>0</v>
      </c>
      <c r="CR114" s="90">
        <f t="shared" si="150"/>
        <v>0</v>
      </c>
      <c r="CS114" s="91">
        <f t="shared" si="151"/>
        <v>0</v>
      </c>
      <c r="CT114" s="89">
        <f t="shared" si="152"/>
        <v>0</v>
      </c>
      <c r="CU114" s="89">
        <f t="shared" si="153"/>
        <v>0</v>
      </c>
      <c r="CV114" s="89">
        <f t="shared" si="154"/>
        <v>0</v>
      </c>
      <c r="CW114" s="89">
        <f t="shared" si="155"/>
        <v>0</v>
      </c>
      <c r="CX114" s="89">
        <f t="shared" si="156"/>
        <v>0</v>
      </c>
      <c r="CY114" s="89">
        <f t="shared" si="157"/>
        <v>0</v>
      </c>
      <c r="CZ114" s="89" t="str">
        <f t="shared" si="158"/>
        <v/>
      </c>
      <c r="DA114" s="89">
        <f t="shared" si="158"/>
        <v>0</v>
      </c>
      <c r="DB114" s="94">
        <f t="shared" si="159"/>
        <v>0</v>
      </c>
      <c r="DC114" s="94">
        <f t="shared" si="160"/>
        <v>0</v>
      </c>
      <c r="DD114" s="90">
        <f t="shared" si="161"/>
        <v>0</v>
      </c>
      <c r="DE114" s="91">
        <f t="shared" si="162"/>
        <v>0</v>
      </c>
      <c r="DF114" s="89">
        <f t="shared" si="163"/>
        <v>0</v>
      </c>
      <c r="DG114" s="89">
        <f t="shared" si="164"/>
        <v>0</v>
      </c>
      <c r="DH114" s="89">
        <f t="shared" si="165"/>
        <v>0</v>
      </c>
      <c r="DI114" s="89">
        <f t="shared" si="166"/>
        <v>0</v>
      </c>
      <c r="DJ114" s="89">
        <f t="shared" si="167"/>
        <v>0</v>
      </c>
      <c r="DK114" s="89">
        <f t="shared" si="168"/>
        <v>0</v>
      </c>
      <c r="DL114" s="89" t="str">
        <f t="shared" si="169"/>
        <v/>
      </c>
      <c r="DM114" s="89">
        <f t="shared" si="169"/>
        <v>0</v>
      </c>
      <c r="DN114" s="94">
        <f t="shared" si="170"/>
        <v>0</v>
      </c>
      <c r="DO114" s="94">
        <f t="shared" si="171"/>
        <v>0</v>
      </c>
      <c r="DP114" s="90">
        <f t="shared" si="172"/>
        <v>0</v>
      </c>
      <c r="DQ114" s="91">
        <f t="shared" si="173"/>
        <v>0</v>
      </c>
      <c r="DR114" s="91">
        <f t="shared" si="174"/>
        <v>0</v>
      </c>
      <c r="DS114" s="91">
        <f t="shared" si="175"/>
        <v>0</v>
      </c>
      <c r="DT114" s="91">
        <f t="shared" si="176"/>
        <v>0</v>
      </c>
      <c r="DU114" s="89">
        <f t="shared" si="177"/>
        <v>0</v>
      </c>
      <c r="DV114" s="89">
        <f t="shared" si="178"/>
        <v>0</v>
      </c>
      <c r="DW114" s="89">
        <f t="shared" si="179"/>
        <v>0</v>
      </c>
      <c r="DX114" s="89" t="str">
        <f t="shared" si="180"/>
        <v/>
      </c>
      <c r="DY114" s="89">
        <f t="shared" si="180"/>
        <v>0</v>
      </c>
      <c r="DZ114" s="89">
        <f t="shared" si="181"/>
        <v>0</v>
      </c>
      <c r="EA114" s="94">
        <f t="shared" si="182"/>
        <v>0</v>
      </c>
      <c r="EB114" s="90">
        <f t="shared" si="183"/>
        <v>0</v>
      </c>
      <c r="EC114" s="337">
        <f t="shared" si="184"/>
        <v>0</v>
      </c>
      <c r="ED114" s="338">
        <f t="shared" si="185"/>
        <v>0</v>
      </c>
      <c r="EE114" s="338">
        <f t="shared" si="186"/>
        <v>0</v>
      </c>
      <c r="EF114" s="338">
        <f t="shared" si="187"/>
        <v>0</v>
      </c>
      <c r="EG114" s="89">
        <f t="shared" si="188"/>
        <v>0</v>
      </c>
      <c r="EH114" s="89">
        <f t="shared" si="189"/>
        <v>0</v>
      </c>
      <c r="EI114" s="338">
        <f t="shared" si="190"/>
        <v>0</v>
      </c>
      <c r="EJ114" s="338" t="str">
        <f t="shared" si="191"/>
        <v/>
      </c>
      <c r="EK114" s="338">
        <f t="shared" si="191"/>
        <v>0</v>
      </c>
      <c r="EL114" s="338">
        <f t="shared" si="192"/>
        <v>0</v>
      </c>
      <c r="EM114" s="94">
        <f t="shared" si="193"/>
        <v>0</v>
      </c>
      <c r="EN114" s="90">
        <f t="shared" si="194"/>
        <v>0</v>
      </c>
      <c r="EO114" s="91">
        <f t="shared" si="195"/>
        <v>0</v>
      </c>
      <c r="EP114" s="89">
        <f t="shared" si="196"/>
        <v>0</v>
      </c>
      <c r="EQ114" s="89">
        <f t="shared" si="197"/>
        <v>0</v>
      </c>
      <c r="ER114" s="89">
        <f t="shared" si="198"/>
        <v>0</v>
      </c>
      <c r="ES114" s="89">
        <f t="shared" si="199"/>
        <v>0</v>
      </c>
      <c r="ET114" s="89">
        <f t="shared" si="200"/>
        <v>0</v>
      </c>
      <c r="EU114" s="89">
        <f t="shared" si="201"/>
        <v>0</v>
      </c>
      <c r="EV114" s="89" t="str">
        <f t="shared" si="202"/>
        <v/>
      </c>
      <c r="EW114" s="89">
        <f t="shared" si="202"/>
        <v>0</v>
      </c>
      <c r="EX114" s="94">
        <f t="shared" si="203"/>
        <v>0</v>
      </c>
      <c r="EY114" s="94">
        <f t="shared" si="204"/>
        <v>0</v>
      </c>
      <c r="EZ114" s="90">
        <f t="shared" si="205"/>
        <v>0</v>
      </c>
      <c r="FA114" s="91">
        <f t="shared" si="119"/>
        <v>0</v>
      </c>
      <c r="FB114" s="89">
        <f t="shared" si="120"/>
        <v>0</v>
      </c>
      <c r="FC114" s="89">
        <f t="shared" si="121"/>
        <v>0</v>
      </c>
      <c r="FD114" s="89">
        <f t="shared" si="122"/>
        <v>0</v>
      </c>
      <c r="FE114" s="89">
        <f t="shared" si="123"/>
        <v>0</v>
      </c>
      <c r="FF114" s="89">
        <f t="shared" si="206"/>
        <v>0</v>
      </c>
      <c r="FG114" s="89">
        <f t="shared" si="124"/>
        <v>0</v>
      </c>
      <c r="FH114" s="89" t="str">
        <f t="shared" si="125"/>
        <v/>
      </c>
      <c r="FI114" s="89">
        <f t="shared" si="125"/>
        <v>0</v>
      </c>
      <c r="FJ114" s="94">
        <f t="shared" si="126"/>
        <v>0</v>
      </c>
      <c r="FK114" s="94">
        <f t="shared" si="127"/>
        <v>0</v>
      </c>
      <c r="FL114" s="90">
        <f t="shared" si="128"/>
        <v>0</v>
      </c>
      <c r="FM114" s="672"/>
    </row>
    <row r="115" spans="1:169" ht="21.75" customHeight="1">
      <c r="A115" s="13" t="str">
        <f t="shared" si="129"/>
        <v/>
      </c>
      <c r="B115" s="35">
        <v>50</v>
      </c>
      <c r="C115" s="333">
        <v>107</v>
      </c>
      <c r="D115" s="6" t="str">
        <f t="shared" si="118"/>
        <v/>
      </c>
      <c r="E115" s="79"/>
      <c r="F115" s="432" t="str">
        <f t="shared" si="207"/>
        <v/>
      </c>
      <c r="G115" s="78" t="str">
        <f>IF(E115="","",'Data Paste From Shala Darpan'!L108)</f>
        <v/>
      </c>
      <c r="H115" s="79" t="str">
        <f>IF(E115="","",'Data Paste From Shala Darpan'!F108)</f>
        <v/>
      </c>
      <c r="I115" s="79" t="str">
        <f>IF(E115="","",'Data Paste From Shala Darpan'!H108)</f>
        <v/>
      </c>
      <c r="J115" s="79" t="str">
        <f>IF(E115="","",'Data Paste From Shala Darpan'!I108)</f>
        <v/>
      </c>
      <c r="K115" s="452" t="str">
        <f>IF(E115="","",'Data Paste From Shala Darpan'!K108)</f>
        <v/>
      </c>
      <c r="L115" s="213" t="str">
        <f t="shared" si="130"/>
        <v/>
      </c>
      <c r="M115" s="174"/>
      <c r="N115" s="175" t="str">
        <f t="shared" si="131"/>
        <v/>
      </c>
      <c r="O115" s="219" t="str">
        <f t="shared" si="132"/>
        <v/>
      </c>
      <c r="P115" s="688"/>
      <c r="Q115" s="137"/>
      <c r="R115" s="138"/>
      <c r="S115" s="138"/>
      <c r="T115" s="139"/>
      <c r="U115" s="138"/>
      <c r="V115" s="439" t="str">
        <f t="shared" si="133"/>
        <v/>
      </c>
      <c r="W115" s="138"/>
      <c r="X115" s="138"/>
      <c r="Y115" s="193"/>
      <c r="Z115" s="194"/>
      <c r="AA115" s="194"/>
      <c r="AB115" s="195"/>
      <c r="AC115" s="194"/>
      <c r="AD115" s="442" t="str">
        <f t="shared" si="134"/>
        <v/>
      </c>
      <c r="AE115" s="194"/>
      <c r="AF115" s="194"/>
      <c r="AG115" s="241"/>
      <c r="AH115" s="242"/>
      <c r="AI115" s="242"/>
      <c r="AJ115" s="243"/>
      <c r="AK115" s="242"/>
      <c r="AL115" s="409" t="str">
        <f t="shared" si="135"/>
        <v/>
      </c>
      <c r="AM115" s="242"/>
      <c r="AN115" s="242"/>
      <c r="AO115" s="143"/>
      <c r="AP115" s="144"/>
      <c r="AQ115" s="144"/>
      <c r="AR115" s="145"/>
      <c r="AS115" s="144"/>
      <c r="AT115" s="412" t="str">
        <f t="shared" si="136"/>
        <v/>
      </c>
      <c r="AU115" s="144"/>
      <c r="AV115" s="144"/>
      <c r="AW115" s="256"/>
      <c r="AX115" s="257"/>
      <c r="AY115" s="257"/>
      <c r="AZ115" s="258"/>
      <c r="BA115" s="257"/>
      <c r="BB115" s="415" t="str">
        <f t="shared" si="137"/>
        <v/>
      </c>
      <c r="BC115" s="257"/>
      <c r="BD115" s="257"/>
      <c r="BE115" s="294"/>
      <c r="BF115" s="295"/>
      <c r="BG115" s="295"/>
      <c r="BH115" s="296"/>
      <c r="BI115" s="295"/>
      <c r="BJ115" s="418" t="str">
        <f t="shared" si="138"/>
        <v/>
      </c>
      <c r="BK115" s="295"/>
      <c r="BL115" s="295"/>
      <c r="BM115" s="256"/>
      <c r="BN115" s="257"/>
      <c r="BO115" s="257"/>
      <c r="BP115" s="258"/>
      <c r="BQ115" s="257"/>
      <c r="BR115" s="415" t="str">
        <f t="shared" si="139"/>
        <v/>
      </c>
      <c r="BS115" s="257"/>
      <c r="BT115" s="257"/>
      <c r="BU115" s="265">
        <v>0</v>
      </c>
      <c r="BV115" s="266">
        <v>0</v>
      </c>
      <c r="BW115" s="273">
        <v>0</v>
      </c>
      <c r="BX115" s="274">
        <v>0</v>
      </c>
      <c r="BY115" s="281">
        <v>0</v>
      </c>
      <c r="BZ115" s="282">
        <v>0</v>
      </c>
      <c r="CA115" s="202">
        <v>0</v>
      </c>
      <c r="CB115" s="203">
        <v>0</v>
      </c>
      <c r="CC115" s="203">
        <v>0</v>
      </c>
      <c r="CD115" s="150">
        <v>0</v>
      </c>
      <c r="CE115" s="151">
        <v>0</v>
      </c>
      <c r="CF115" s="300">
        <v>0</v>
      </c>
      <c r="CG115" s="91">
        <f t="shared" si="140"/>
        <v>0</v>
      </c>
      <c r="CH115" s="89">
        <f t="shared" si="141"/>
        <v>0</v>
      </c>
      <c r="CI115" s="89">
        <f t="shared" si="142"/>
        <v>0</v>
      </c>
      <c r="CJ115" s="89">
        <f t="shared" si="143"/>
        <v>0</v>
      </c>
      <c r="CK115" s="89">
        <f t="shared" si="144"/>
        <v>0</v>
      </c>
      <c r="CL115" s="89">
        <f t="shared" si="145"/>
        <v>0</v>
      </c>
      <c r="CM115" s="89">
        <f t="shared" si="146"/>
        <v>0</v>
      </c>
      <c r="CN115" s="89" t="str">
        <f t="shared" si="147"/>
        <v/>
      </c>
      <c r="CO115" s="89">
        <f t="shared" si="147"/>
        <v>0</v>
      </c>
      <c r="CP115" s="94">
        <f t="shared" si="148"/>
        <v>0</v>
      </c>
      <c r="CQ115" s="94">
        <f t="shared" si="149"/>
        <v>0</v>
      </c>
      <c r="CR115" s="90">
        <f t="shared" si="150"/>
        <v>0</v>
      </c>
      <c r="CS115" s="91">
        <f t="shared" si="151"/>
        <v>0</v>
      </c>
      <c r="CT115" s="89">
        <f t="shared" si="152"/>
        <v>0</v>
      </c>
      <c r="CU115" s="89">
        <f t="shared" si="153"/>
        <v>0</v>
      </c>
      <c r="CV115" s="89">
        <f t="shared" si="154"/>
        <v>0</v>
      </c>
      <c r="CW115" s="89">
        <f t="shared" si="155"/>
        <v>0</v>
      </c>
      <c r="CX115" s="89">
        <f t="shared" si="156"/>
        <v>0</v>
      </c>
      <c r="CY115" s="89">
        <f t="shared" si="157"/>
        <v>0</v>
      </c>
      <c r="CZ115" s="89" t="str">
        <f t="shared" si="158"/>
        <v/>
      </c>
      <c r="DA115" s="89">
        <f t="shared" si="158"/>
        <v>0</v>
      </c>
      <c r="DB115" s="94">
        <f t="shared" si="159"/>
        <v>0</v>
      </c>
      <c r="DC115" s="94">
        <f t="shared" si="160"/>
        <v>0</v>
      </c>
      <c r="DD115" s="90">
        <f t="shared" si="161"/>
        <v>0</v>
      </c>
      <c r="DE115" s="91">
        <f t="shared" si="162"/>
        <v>0</v>
      </c>
      <c r="DF115" s="89">
        <f t="shared" si="163"/>
        <v>0</v>
      </c>
      <c r="DG115" s="89">
        <f t="shared" si="164"/>
        <v>0</v>
      </c>
      <c r="DH115" s="89">
        <f t="shared" si="165"/>
        <v>0</v>
      </c>
      <c r="DI115" s="89">
        <f t="shared" si="166"/>
        <v>0</v>
      </c>
      <c r="DJ115" s="89">
        <f t="shared" si="167"/>
        <v>0</v>
      </c>
      <c r="DK115" s="89">
        <f t="shared" si="168"/>
        <v>0</v>
      </c>
      <c r="DL115" s="89" t="str">
        <f t="shared" si="169"/>
        <v/>
      </c>
      <c r="DM115" s="89">
        <f t="shared" si="169"/>
        <v>0</v>
      </c>
      <c r="DN115" s="94">
        <f t="shared" si="170"/>
        <v>0</v>
      </c>
      <c r="DO115" s="94">
        <f t="shared" si="171"/>
        <v>0</v>
      </c>
      <c r="DP115" s="90">
        <f t="shared" si="172"/>
        <v>0</v>
      </c>
      <c r="DQ115" s="91">
        <f t="shared" si="173"/>
        <v>0</v>
      </c>
      <c r="DR115" s="91">
        <f t="shared" si="174"/>
        <v>0</v>
      </c>
      <c r="DS115" s="91">
        <f t="shared" si="175"/>
        <v>0</v>
      </c>
      <c r="DT115" s="91">
        <f t="shared" si="176"/>
        <v>0</v>
      </c>
      <c r="DU115" s="89">
        <f t="shared" si="177"/>
        <v>0</v>
      </c>
      <c r="DV115" s="89">
        <f t="shared" si="178"/>
        <v>0</v>
      </c>
      <c r="DW115" s="89">
        <f t="shared" si="179"/>
        <v>0</v>
      </c>
      <c r="DX115" s="89" t="str">
        <f t="shared" si="180"/>
        <v/>
      </c>
      <c r="DY115" s="89">
        <f t="shared" si="180"/>
        <v>0</v>
      </c>
      <c r="DZ115" s="89">
        <f t="shared" si="181"/>
        <v>0</v>
      </c>
      <c r="EA115" s="94">
        <f t="shared" si="182"/>
        <v>0</v>
      </c>
      <c r="EB115" s="90">
        <f t="shared" si="183"/>
        <v>0</v>
      </c>
      <c r="EC115" s="337">
        <f t="shared" si="184"/>
        <v>0</v>
      </c>
      <c r="ED115" s="338">
        <f t="shared" si="185"/>
        <v>0</v>
      </c>
      <c r="EE115" s="338">
        <f t="shared" si="186"/>
        <v>0</v>
      </c>
      <c r="EF115" s="338">
        <f t="shared" si="187"/>
        <v>0</v>
      </c>
      <c r="EG115" s="89">
        <f t="shared" si="188"/>
        <v>0</v>
      </c>
      <c r="EH115" s="89">
        <f t="shared" si="189"/>
        <v>0</v>
      </c>
      <c r="EI115" s="338">
        <f t="shared" si="190"/>
        <v>0</v>
      </c>
      <c r="EJ115" s="338" t="str">
        <f t="shared" si="191"/>
        <v/>
      </c>
      <c r="EK115" s="338">
        <f t="shared" si="191"/>
        <v>0</v>
      </c>
      <c r="EL115" s="338">
        <f t="shared" si="192"/>
        <v>0</v>
      </c>
      <c r="EM115" s="94">
        <f t="shared" si="193"/>
        <v>0</v>
      </c>
      <c r="EN115" s="90">
        <f t="shared" si="194"/>
        <v>0</v>
      </c>
      <c r="EO115" s="91">
        <f t="shared" si="195"/>
        <v>0</v>
      </c>
      <c r="EP115" s="89">
        <f t="shared" si="196"/>
        <v>0</v>
      </c>
      <c r="EQ115" s="89">
        <f t="shared" si="197"/>
        <v>0</v>
      </c>
      <c r="ER115" s="89">
        <f t="shared" si="198"/>
        <v>0</v>
      </c>
      <c r="ES115" s="89">
        <f t="shared" si="199"/>
        <v>0</v>
      </c>
      <c r="ET115" s="89">
        <f t="shared" si="200"/>
        <v>0</v>
      </c>
      <c r="EU115" s="89">
        <f t="shared" si="201"/>
        <v>0</v>
      </c>
      <c r="EV115" s="89" t="str">
        <f t="shared" si="202"/>
        <v/>
      </c>
      <c r="EW115" s="89">
        <f t="shared" si="202"/>
        <v>0</v>
      </c>
      <c r="EX115" s="94">
        <f t="shared" si="203"/>
        <v>0</v>
      </c>
      <c r="EY115" s="94">
        <f t="shared" si="204"/>
        <v>0</v>
      </c>
      <c r="EZ115" s="90">
        <f t="shared" si="205"/>
        <v>0</v>
      </c>
      <c r="FA115" s="91">
        <f t="shared" si="119"/>
        <v>0</v>
      </c>
      <c r="FB115" s="89">
        <f t="shared" si="120"/>
        <v>0</v>
      </c>
      <c r="FC115" s="89">
        <f t="shared" si="121"/>
        <v>0</v>
      </c>
      <c r="FD115" s="89">
        <f t="shared" si="122"/>
        <v>0</v>
      </c>
      <c r="FE115" s="89">
        <f t="shared" si="123"/>
        <v>0</v>
      </c>
      <c r="FF115" s="89">
        <f t="shared" si="206"/>
        <v>0</v>
      </c>
      <c r="FG115" s="89">
        <f t="shared" si="124"/>
        <v>0</v>
      </c>
      <c r="FH115" s="89" t="str">
        <f t="shared" si="125"/>
        <v/>
      </c>
      <c r="FI115" s="89">
        <f t="shared" si="125"/>
        <v>0</v>
      </c>
      <c r="FJ115" s="94">
        <f t="shared" si="126"/>
        <v>0</v>
      </c>
      <c r="FK115" s="94">
        <f t="shared" si="127"/>
        <v>0</v>
      </c>
      <c r="FL115" s="90">
        <f t="shared" si="128"/>
        <v>0</v>
      </c>
      <c r="FM115" s="672"/>
    </row>
    <row r="116" spans="1:169" ht="21.75" customHeight="1">
      <c r="A116" s="13" t="str">
        <f t="shared" si="129"/>
        <v/>
      </c>
      <c r="B116" s="35">
        <v>51</v>
      </c>
      <c r="C116" s="334">
        <v>108</v>
      </c>
      <c r="D116" s="6" t="str">
        <f t="shared" si="118"/>
        <v/>
      </c>
      <c r="E116" s="79"/>
      <c r="F116" s="432" t="str">
        <f t="shared" si="207"/>
        <v/>
      </c>
      <c r="G116" s="78" t="str">
        <f>IF(E116="","",'Data Paste From Shala Darpan'!L109)</f>
        <v/>
      </c>
      <c r="H116" s="79" t="str">
        <f>IF(E116="","",'Data Paste From Shala Darpan'!F109)</f>
        <v/>
      </c>
      <c r="I116" s="79" t="str">
        <f>IF(E116="","",'Data Paste From Shala Darpan'!H109)</f>
        <v/>
      </c>
      <c r="J116" s="79" t="str">
        <f>IF(E116="","",'Data Paste From Shala Darpan'!I109)</f>
        <v/>
      </c>
      <c r="K116" s="452" t="str">
        <f>IF(E116="","",'Data Paste From Shala Darpan'!K109)</f>
        <v/>
      </c>
      <c r="L116" s="213" t="str">
        <f t="shared" si="130"/>
        <v/>
      </c>
      <c r="M116" s="174"/>
      <c r="N116" s="175" t="str">
        <f t="shared" si="131"/>
        <v/>
      </c>
      <c r="O116" s="219" t="str">
        <f t="shared" si="132"/>
        <v/>
      </c>
      <c r="P116" s="688"/>
      <c r="Q116" s="137"/>
      <c r="R116" s="138"/>
      <c r="S116" s="138"/>
      <c r="T116" s="139"/>
      <c r="U116" s="138"/>
      <c r="V116" s="439" t="str">
        <f t="shared" si="133"/>
        <v/>
      </c>
      <c r="W116" s="138"/>
      <c r="X116" s="138"/>
      <c r="Y116" s="193"/>
      <c r="Z116" s="194"/>
      <c r="AA116" s="194"/>
      <c r="AB116" s="195"/>
      <c r="AC116" s="194"/>
      <c r="AD116" s="442" t="str">
        <f t="shared" si="134"/>
        <v/>
      </c>
      <c r="AE116" s="194"/>
      <c r="AF116" s="194"/>
      <c r="AG116" s="241"/>
      <c r="AH116" s="242"/>
      <c r="AI116" s="242"/>
      <c r="AJ116" s="243"/>
      <c r="AK116" s="242"/>
      <c r="AL116" s="409" t="str">
        <f t="shared" si="135"/>
        <v/>
      </c>
      <c r="AM116" s="242"/>
      <c r="AN116" s="242"/>
      <c r="AO116" s="143"/>
      <c r="AP116" s="144"/>
      <c r="AQ116" s="144"/>
      <c r="AR116" s="145"/>
      <c r="AS116" s="144"/>
      <c r="AT116" s="412" t="str">
        <f t="shared" si="136"/>
        <v/>
      </c>
      <c r="AU116" s="144"/>
      <c r="AV116" s="144"/>
      <c r="AW116" s="256"/>
      <c r="AX116" s="257"/>
      <c r="AY116" s="257"/>
      <c r="AZ116" s="258"/>
      <c r="BA116" s="257"/>
      <c r="BB116" s="415" t="str">
        <f t="shared" si="137"/>
        <v/>
      </c>
      <c r="BC116" s="257"/>
      <c r="BD116" s="257"/>
      <c r="BE116" s="294"/>
      <c r="BF116" s="295"/>
      <c r="BG116" s="295"/>
      <c r="BH116" s="296"/>
      <c r="BI116" s="295"/>
      <c r="BJ116" s="418" t="str">
        <f t="shared" si="138"/>
        <v/>
      </c>
      <c r="BK116" s="295"/>
      <c r="BL116" s="295"/>
      <c r="BM116" s="256"/>
      <c r="BN116" s="257"/>
      <c r="BO116" s="257"/>
      <c r="BP116" s="258"/>
      <c r="BQ116" s="257"/>
      <c r="BR116" s="415" t="str">
        <f t="shared" si="139"/>
        <v/>
      </c>
      <c r="BS116" s="257"/>
      <c r="BT116" s="257"/>
      <c r="BU116" s="265">
        <v>0</v>
      </c>
      <c r="BV116" s="266">
        <v>0</v>
      </c>
      <c r="BW116" s="273">
        <v>0</v>
      </c>
      <c r="BX116" s="274">
        <v>0</v>
      </c>
      <c r="BY116" s="281">
        <v>0</v>
      </c>
      <c r="BZ116" s="282">
        <v>0</v>
      </c>
      <c r="CA116" s="202">
        <v>0</v>
      </c>
      <c r="CB116" s="203">
        <v>0</v>
      </c>
      <c r="CC116" s="203">
        <v>0</v>
      </c>
      <c r="CD116" s="150">
        <v>0</v>
      </c>
      <c r="CE116" s="151">
        <v>0</v>
      </c>
      <c r="CF116" s="300">
        <v>0</v>
      </c>
      <c r="CG116" s="91">
        <f t="shared" si="140"/>
        <v>0</v>
      </c>
      <c r="CH116" s="89">
        <f t="shared" si="141"/>
        <v>0</v>
      </c>
      <c r="CI116" s="89">
        <f t="shared" si="142"/>
        <v>0</v>
      </c>
      <c r="CJ116" s="89">
        <f t="shared" si="143"/>
        <v>0</v>
      </c>
      <c r="CK116" s="89">
        <f t="shared" si="144"/>
        <v>0</v>
      </c>
      <c r="CL116" s="89">
        <f t="shared" si="145"/>
        <v>0</v>
      </c>
      <c r="CM116" s="89">
        <f t="shared" si="146"/>
        <v>0</v>
      </c>
      <c r="CN116" s="89" t="str">
        <f t="shared" si="147"/>
        <v/>
      </c>
      <c r="CO116" s="89">
        <f t="shared" si="147"/>
        <v>0</v>
      </c>
      <c r="CP116" s="94">
        <f t="shared" si="148"/>
        <v>0</v>
      </c>
      <c r="CQ116" s="94">
        <f t="shared" si="149"/>
        <v>0</v>
      </c>
      <c r="CR116" s="90">
        <f t="shared" si="150"/>
        <v>0</v>
      </c>
      <c r="CS116" s="91">
        <f t="shared" si="151"/>
        <v>0</v>
      </c>
      <c r="CT116" s="89">
        <f t="shared" si="152"/>
        <v>0</v>
      </c>
      <c r="CU116" s="89">
        <f t="shared" si="153"/>
        <v>0</v>
      </c>
      <c r="CV116" s="89">
        <f t="shared" si="154"/>
        <v>0</v>
      </c>
      <c r="CW116" s="89">
        <f t="shared" si="155"/>
        <v>0</v>
      </c>
      <c r="CX116" s="89">
        <f t="shared" si="156"/>
        <v>0</v>
      </c>
      <c r="CY116" s="89">
        <f t="shared" si="157"/>
        <v>0</v>
      </c>
      <c r="CZ116" s="89" t="str">
        <f t="shared" si="158"/>
        <v/>
      </c>
      <c r="DA116" s="89">
        <f t="shared" si="158"/>
        <v>0</v>
      </c>
      <c r="DB116" s="94">
        <f t="shared" si="159"/>
        <v>0</v>
      </c>
      <c r="DC116" s="94">
        <f t="shared" si="160"/>
        <v>0</v>
      </c>
      <c r="DD116" s="90">
        <f t="shared" si="161"/>
        <v>0</v>
      </c>
      <c r="DE116" s="91">
        <f t="shared" si="162"/>
        <v>0</v>
      </c>
      <c r="DF116" s="89">
        <f t="shared" si="163"/>
        <v>0</v>
      </c>
      <c r="DG116" s="89">
        <f t="shared" si="164"/>
        <v>0</v>
      </c>
      <c r="DH116" s="89">
        <f t="shared" si="165"/>
        <v>0</v>
      </c>
      <c r="DI116" s="89">
        <f t="shared" si="166"/>
        <v>0</v>
      </c>
      <c r="DJ116" s="89">
        <f t="shared" si="167"/>
        <v>0</v>
      </c>
      <c r="DK116" s="89">
        <f t="shared" si="168"/>
        <v>0</v>
      </c>
      <c r="DL116" s="89" t="str">
        <f t="shared" si="169"/>
        <v/>
      </c>
      <c r="DM116" s="89">
        <f t="shared" si="169"/>
        <v>0</v>
      </c>
      <c r="DN116" s="94">
        <f t="shared" si="170"/>
        <v>0</v>
      </c>
      <c r="DO116" s="94">
        <f t="shared" si="171"/>
        <v>0</v>
      </c>
      <c r="DP116" s="90">
        <f t="shared" si="172"/>
        <v>0</v>
      </c>
      <c r="DQ116" s="91">
        <f t="shared" si="173"/>
        <v>0</v>
      </c>
      <c r="DR116" s="91">
        <f t="shared" si="174"/>
        <v>0</v>
      </c>
      <c r="DS116" s="91">
        <f t="shared" si="175"/>
        <v>0</v>
      </c>
      <c r="DT116" s="91">
        <f t="shared" si="176"/>
        <v>0</v>
      </c>
      <c r="DU116" s="89">
        <f t="shared" si="177"/>
        <v>0</v>
      </c>
      <c r="DV116" s="89">
        <f t="shared" si="178"/>
        <v>0</v>
      </c>
      <c r="DW116" s="89">
        <f t="shared" si="179"/>
        <v>0</v>
      </c>
      <c r="DX116" s="89" t="str">
        <f t="shared" si="180"/>
        <v/>
      </c>
      <c r="DY116" s="89">
        <f t="shared" si="180"/>
        <v>0</v>
      </c>
      <c r="DZ116" s="89">
        <f t="shared" si="181"/>
        <v>0</v>
      </c>
      <c r="EA116" s="94">
        <f t="shared" si="182"/>
        <v>0</v>
      </c>
      <c r="EB116" s="90">
        <f t="shared" si="183"/>
        <v>0</v>
      </c>
      <c r="EC116" s="337">
        <f t="shared" si="184"/>
        <v>0</v>
      </c>
      <c r="ED116" s="338">
        <f t="shared" si="185"/>
        <v>0</v>
      </c>
      <c r="EE116" s="338">
        <f t="shared" si="186"/>
        <v>0</v>
      </c>
      <c r="EF116" s="338">
        <f t="shared" si="187"/>
        <v>0</v>
      </c>
      <c r="EG116" s="89">
        <f t="shared" si="188"/>
        <v>0</v>
      </c>
      <c r="EH116" s="89">
        <f t="shared" si="189"/>
        <v>0</v>
      </c>
      <c r="EI116" s="338">
        <f t="shared" si="190"/>
        <v>0</v>
      </c>
      <c r="EJ116" s="338" t="str">
        <f t="shared" si="191"/>
        <v/>
      </c>
      <c r="EK116" s="338">
        <f t="shared" si="191"/>
        <v>0</v>
      </c>
      <c r="EL116" s="338">
        <f t="shared" si="192"/>
        <v>0</v>
      </c>
      <c r="EM116" s="94">
        <f t="shared" si="193"/>
        <v>0</v>
      </c>
      <c r="EN116" s="90">
        <f t="shared" si="194"/>
        <v>0</v>
      </c>
      <c r="EO116" s="91">
        <f t="shared" si="195"/>
        <v>0</v>
      </c>
      <c r="EP116" s="89">
        <f t="shared" si="196"/>
        <v>0</v>
      </c>
      <c r="EQ116" s="89">
        <f t="shared" si="197"/>
        <v>0</v>
      </c>
      <c r="ER116" s="89">
        <f t="shared" si="198"/>
        <v>0</v>
      </c>
      <c r="ES116" s="89">
        <f t="shared" si="199"/>
        <v>0</v>
      </c>
      <c r="ET116" s="89">
        <f t="shared" si="200"/>
        <v>0</v>
      </c>
      <c r="EU116" s="89">
        <f t="shared" si="201"/>
        <v>0</v>
      </c>
      <c r="EV116" s="89" t="str">
        <f t="shared" si="202"/>
        <v/>
      </c>
      <c r="EW116" s="89">
        <f t="shared" si="202"/>
        <v>0</v>
      </c>
      <c r="EX116" s="94">
        <f t="shared" si="203"/>
        <v>0</v>
      </c>
      <c r="EY116" s="94">
        <f t="shared" si="204"/>
        <v>0</v>
      </c>
      <c r="EZ116" s="90">
        <f t="shared" si="205"/>
        <v>0</v>
      </c>
      <c r="FA116" s="91">
        <f t="shared" si="119"/>
        <v>0</v>
      </c>
      <c r="FB116" s="89">
        <f t="shared" si="120"/>
        <v>0</v>
      </c>
      <c r="FC116" s="89">
        <f t="shared" si="121"/>
        <v>0</v>
      </c>
      <c r="FD116" s="89">
        <f t="shared" si="122"/>
        <v>0</v>
      </c>
      <c r="FE116" s="89">
        <f t="shared" si="123"/>
        <v>0</v>
      </c>
      <c r="FF116" s="89">
        <f t="shared" si="206"/>
        <v>0</v>
      </c>
      <c r="FG116" s="89">
        <f t="shared" si="124"/>
        <v>0</v>
      </c>
      <c r="FH116" s="89" t="str">
        <f t="shared" si="125"/>
        <v/>
      </c>
      <c r="FI116" s="89">
        <f t="shared" si="125"/>
        <v>0</v>
      </c>
      <c r="FJ116" s="94">
        <f t="shared" si="126"/>
        <v>0</v>
      </c>
      <c r="FK116" s="94">
        <f t="shared" si="127"/>
        <v>0</v>
      </c>
      <c r="FL116" s="90">
        <f t="shared" si="128"/>
        <v>0</v>
      </c>
      <c r="FM116" s="672"/>
    </row>
    <row r="117" spans="1:169" ht="21.75" customHeight="1">
      <c r="A117" s="13" t="str">
        <f t="shared" si="129"/>
        <v/>
      </c>
      <c r="B117" s="35">
        <v>52</v>
      </c>
      <c r="C117" s="333">
        <v>109</v>
      </c>
      <c r="D117" s="6" t="str">
        <f t="shared" si="118"/>
        <v/>
      </c>
      <c r="E117" s="79"/>
      <c r="F117" s="432" t="str">
        <f t="shared" si="207"/>
        <v/>
      </c>
      <c r="G117" s="78" t="str">
        <f>IF(E117="","",'Data Paste From Shala Darpan'!L110)</f>
        <v/>
      </c>
      <c r="H117" s="79" t="str">
        <f>IF(E117="","",'Data Paste From Shala Darpan'!F110)</f>
        <v/>
      </c>
      <c r="I117" s="79" t="str">
        <f>IF(E117="","",'Data Paste From Shala Darpan'!H110)</f>
        <v/>
      </c>
      <c r="J117" s="79" t="str">
        <f>IF(E117="","",'Data Paste From Shala Darpan'!I110)</f>
        <v/>
      </c>
      <c r="K117" s="452" t="str">
        <f>IF(E117="","",'Data Paste From Shala Darpan'!K110)</f>
        <v/>
      </c>
      <c r="L117" s="213" t="str">
        <f t="shared" si="130"/>
        <v/>
      </c>
      <c r="M117" s="174"/>
      <c r="N117" s="175" t="str">
        <f t="shared" si="131"/>
        <v/>
      </c>
      <c r="O117" s="219" t="str">
        <f t="shared" si="132"/>
        <v/>
      </c>
      <c r="P117" s="688"/>
      <c r="Q117" s="137"/>
      <c r="R117" s="138"/>
      <c r="S117" s="138"/>
      <c r="T117" s="139"/>
      <c r="U117" s="138"/>
      <c r="V117" s="439" t="str">
        <f t="shared" si="133"/>
        <v/>
      </c>
      <c r="W117" s="138"/>
      <c r="X117" s="138"/>
      <c r="Y117" s="193"/>
      <c r="Z117" s="194"/>
      <c r="AA117" s="194"/>
      <c r="AB117" s="195"/>
      <c r="AC117" s="194"/>
      <c r="AD117" s="442" t="str">
        <f t="shared" si="134"/>
        <v/>
      </c>
      <c r="AE117" s="194"/>
      <c r="AF117" s="194"/>
      <c r="AG117" s="241"/>
      <c r="AH117" s="242"/>
      <c r="AI117" s="242"/>
      <c r="AJ117" s="243"/>
      <c r="AK117" s="242"/>
      <c r="AL117" s="409" t="str">
        <f t="shared" si="135"/>
        <v/>
      </c>
      <c r="AM117" s="242"/>
      <c r="AN117" s="242"/>
      <c r="AO117" s="143"/>
      <c r="AP117" s="144"/>
      <c r="AQ117" s="144"/>
      <c r="AR117" s="145"/>
      <c r="AS117" s="144"/>
      <c r="AT117" s="412" t="str">
        <f t="shared" si="136"/>
        <v/>
      </c>
      <c r="AU117" s="144"/>
      <c r="AV117" s="144"/>
      <c r="AW117" s="256"/>
      <c r="AX117" s="257"/>
      <c r="AY117" s="257"/>
      <c r="AZ117" s="258"/>
      <c r="BA117" s="257"/>
      <c r="BB117" s="415" t="str">
        <f t="shared" si="137"/>
        <v/>
      </c>
      <c r="BC117" s="257"/>
      <c r="BD117" s="257"/>
      <c r="BE117" s="294"/>
      <c r="BF117" s="295"/>
      <c r="BG117" s="295"/>
      <c r="BH117" s="296"/>
      <c r="BI117" s="295"/>
      <c r="BJ117" s="418" t="str">
        <f t="shared" si="138"/>
        <v/>
      </c>
      <c r="BK117" s="295"/>
      <c r="BL117" s="295"/>
      <c r="BM117" s="256"/>
      <c r="BN117" s="257"/>
      <c r="BO117" s="257"/>
      <c r="BP117" s="258"/>
      <c r="BQ117" s="257"/>
      <c r="BR117" s="415" t="str">
        <f t="shared" si="139"/>
        <v/>
      </c>
      <c r="BS117" s="257"/>
      <c r="BT117" s="257"/>
      <c r="BU117" s="265">
        <v>0</v>
      </c>
      <c r="BV117" s="266">
        <v>0</v>
      </c>
      <c r="BW117" s="273">
        <v>0</v>
      </c>
      <c r="BX117" s="274">
        <v>0</v>
      </c>
      <c r="BY117" s="281">
        <v>0</v>
      </c>
      <c r="BZ117" s="282">
        <v>0</v>
      </c>
      <c r="CA117" s="202">
        <v>0</v>
      </c>
      <c r="CB117" s="203">
        <v>0</v>
      </c>
      <c r="CC117" s="203">
        <v>0</v>
      </c>
      <c r="CD117" s="150">
        <v>0</v>
      </c>
      <c r="CE117" s="151">
        <v>0</v>
      </c>
      <c r="CF117" s="300">
        <v>0</v>
      </c>
      <c r="CG117" s="91">
        <f t="shared" si="140"/>
        <v>0</v>
      </c>
      <c r="CH117" s="89">
        <f t="shared" si="141"/>
        <v>0</v>
      </c>
      <c r="CI117" s="89">
        <f t="shared" si="142"/>
        <v>0</v>
      </c>
      <c r="CJ117" s="89">
        <f t="shared" si="143"/>
        <v>0</v>
      </c>
      <c r="CK117" s="89">
        <f t="shared" si="144"/>
        <v>0</v>
      </c>
      <c r="CL117" s="89">
        <f t="shared" si="145"/>
        <v>0</v>
      </c>
      <c r="CM117" s="89">
        <f t="shared" si="146"/>
        <v>0</v>
      </c>
      <c r="CN117" s="89" t="str">
        <f t="shared" si="147"/>
        <v/>
      </c>
      <c r="CO117" s="89">
        <f t="shared" si="147"/>
        <v>0</v>
      </c>
      <c r="CP117" s="94">
        <f t="shared" si="148"/>
        <v>0</v>
      </c>
      <c r="CQ117" s="94">
        <f t="shared" si="149"/>
        <v>0</v>
      </c>
      <c r="CR117" s="90">
        <f t="shared" si="150"/>
        <v>0</v>
      </c>
      <c r="CS117" s="91">
        <f t="shared" si="151"/>
        <v>0</v>
      </c>
      <c r="CT117" s="89">
        <f t="shared" si="152"/>
        <v>0</v>
      </c>
      <c r="CU117" s="89">
        <f t="shared" si="153"/>
        <v>0</v>
      </c>
      <c r="CV117" s="89">
        <f t="shared" si="154"/>
        <v>0</v>
      </c>
      <c r="CW117" s="89">
        <f t="shared" si="155"/>
        <v>0</v>
      </c>
      <c r="CX117" s="89">
        <f t="shared" si="156"/>
        <v>0</v>
      </c>
      <c r="CY117" s="89">
        <f t="shared" si="157"/>
        <v>0</v>
      </c>
      <c r="CZ117" s="89" t="str">
        <f t="shared" si="158"/>
        <v/>
      </c>
      <c r="DA117" s="89">
        <f t="shared" si="158"/>
        <v>0</v>
      </c>
      <c r="DB117" s="94">
        <f t="shared" si="159"/>
        <v>0</v>
      </c>
      <c r="DC117" s="94">
        <f t="shared" si="160"/>
        <v>0</v>
      </c>
      <c r="DD117" s="90">
        <f t="shared" si="161"/>
        <v>0</v>
      </c>
      <c r="DE117" s="91">
        <f t="shared" si="162"/>
        <v>0</v>
      </c>
      <c r="DF117" s="89">
        <f t="shared" si="163"/>
        <v>0</v>
      </c>
      <c r="DG117" s="89">
        <f t="shared" si="164"/>
        <v>0</v>
      </c>
      <c r="DH117" s="89">
        <f t="shared" si="165"/>
        <v>0</v>
      </c>
      <c r="DI117" s="89">
        <f t="shared" si="166"/>
        <v>0</v>
      </c>
      <c r="DJ117" s="89">
        <f t="shared" si="167"/>
        <v>0</v>
      </c>
      <c r="DK117" s="89">
        <f t="shared" si="168"/>
        <v>0</v>
      </c>
      <c r="DL117" s="89" t="str">
        <f t="shared" si="169"/>
        <v/>
      </c>
      <c r="DM117" s="89">
        <f t="shared" si="169"/>
        <v>0</v>
      </c>
      <c r="DN117" s="94">
        <f t="shared" si="170"/>
        <v>0</v>
      </c>
      <c r="DO117" s="94">
        <f t="shared" si="171"/>
        <v>0</v>
      </c>
      <c r="DP117" s="90">
        <f t="shared" si="172"/>
        <v>0</v>
      </c>
      <c r="DQ117" s="91">
        <f t="shared" si="173"/>
        <v>0</v>
      </c>
      <c r="DR117" s="91">
        <f t="shared" si="174"/>
        <v>0</v>
      </c>
      <c r="DS117" s="91">
        <f t="shared" si="175"/>
        <v>0</v>
      </c>
      <c r="DT117" s="91">
        <f t="shared" si="176"/>
        <v>0</v>
      </c>
      <c r="DU117" s="89">
        <f t="shared" si="177"/>
        <v>0</v>
      </c>
      <c r="DV117" s="89">
        <f t="shared" si="178"/>
        <v>0</v>
      </c>
      <c r="DW117" s="89">
        <f t="shared" si="179"/>
        <v>0</v>
      </c>
      <c r="DX117" s="89" t="str">
        <f t="shared" si="180"/>
        <v/>
      </c>
      <c r="DY117" s="89">
        <f t="shared" si="180"/>
        <v>0</v>
      </c>
      <c r="DZ117" s="89">
        <f t="shared" si="181"/>
        <v>0</v>
      </c>
      <c r="EA117" s="94">
        <f t="shared" si="182"/>
        <v>0</v>
      </c>
      <c r="EB117" s="90">
        <f t="shared" si="183"/>
        <v>0</v>
      </c>
      <c r="EC117" s="337">
        <f t="shared" si="184"/>
        <v>0</v>
      </c>
      <c r="ED117" s="338">
        <f t="shared" si="185"/>
        <v>0</v>
      </c>
      <c r="EE117" s="338">
        <f t="shared" si="186"/>
        <v>0</v>
      </c>
      <c r="EF117" s="338">
        <f t="shared" si="187"/>
        <v>0</v>
      </c>
      <c r="EG117" s="89">
        <f t="shared" si="188"/>
        <v>0</v>
      </c>
      <c r="EH117" s="89">
        <f t="shared" si="189"/>
        <v>0</v>
      </c>
      <c r="EI117" s="338">
        <f t="shared" si="190"/>
        <v>0</v>
      </c>
      <c r="EJ117" s="338" t="str">
        <f t="shared" si="191"/>
        <v/>
      </c>
      <c r="EK117" s="338">
        <f t="shared" si="191"/>
        <v>0</v>
      </c>
      <c r="EL117" s="338">
        <f t="shared" si="192"/>
        <v>0</v>
      </c>
      <c r="EM117" s="94">
        <f t="shared" si="193"/>
        <v>0</v>
      </c>
      <c r="EN117" s="90">
        <f t="shared" si="194"/>
        <v>0</v>
      </c>
      <c r="EO117" s="91">
        <f t="shared" si="195"/>
        <v>0</v>
      </c>
      <c r="EP117" s="89">
        <f t="shared" si="196"/>
        <v>0</v>
      </c>
      <c r="EQ117" s="89">
        <f t="shared" si="197"/>
        <v>0</v>
      </c>
      <c r="ER117" s="89">
        <f t="shared" si="198"/>
        <v>0</v>
      </c>
      <c r="ES117" s="89">
        <f t="shared" si="199"/>
        <v>0</v>
      </c>
      <c r="ET117" s="89">
        <f t="shared" si="200"/>
        <v>0</v>
      </c>
      <c r="EU117" s="89">
        <f t="shared" si="201"/>
        <v>0</v>
      </c>
      <c r="EV117" s="89" t="str">
        <f t="shared" si="202"/>
        <v/>
      </c>
      <c r="EW117" s="89">
        <f t="shared" si="202"/>
        <v>0</v>
      </c>
      <c r="EX117" s="94">
        <f t="shared" si="203"/>
        <v>0</v>
      </c>
      <c r="EY117" s="94">
        <f t="shared" si="204"/>
        <v>0</v>
      </c>
      <c r="EZ117" s="90">
        <f t="shared" si="205"/>
        <v>0</v>
      </c>
      <c r="FA117" s="91">
        <f t="shared" si="119"/>
        <v>0</v>
      </c>
      <c r="FB117" s="89">
        <f t="shared" si="120"/>
        <v>0</v>
      </c>
      <c r="FC117" s="89">
        <f t="shared" si="121"/>
        <v>0</v>
      </c>
      <c r="FD117" s="89">
        <f t="shared" si="122"/>
        <v>0</v>
      </c>
      <c r="FE117" s="89">
        <f t="shared" si="123"/>
        <v>0</v>
      </c>
      <c r="FF117" s="89">
        <f t="shared" si="206"/>
        <v>0</v>
      </c>
      <c r="FG117" s="89">
        <f t="shared" si="124"/>
        <v>0</v>
      </c>
      <c r="FH117" s="89" t="str">
        <f t="shared" si="125"/>
        <v/>
      </c>
      <c r="FI117" s="89">
        <f t="shared" si="125"/>
        <v>0</v>
      </c>
      <c r="FJ117" s="94">
        <f t="shared" si="126"/>
        <v>0</v>
      </c>
      <c r="FK117" s="94">
        <f t="shared" si="127"/>
        <v>0</v>
      </c>
      <c r="FL117" s="90">
        <f t="shared" si="128"/>
        <v>0</v>
      </c>
      <c r="FM117" s="672"/>
    </row>
    <row r="118" spans="1:169" ht="21.75" customHeight="1">
      <c r="A118" s="13" t="str">
        <f t="shared" si="129"/>
        <v/>
      </c>
      <c r="B118" s="35">
        <v>53</v>
      </c>
      <c r="C118" s="334">
        <v>110</v>
      </c>
      <c r="D118" s="6" t="str">
        <f t="shared" si="118"/>
        <v/>
      </c>
      <c r="E118" s="79"/>
      <c r="F118" s="432" t="str">
        <f t="shared" si="207"/>
        <v/>
      </c>
      <c r="G118" s="78" t="str">
        <f>IF(E118="","",'Data Paste From Shala Darpan'!L111)</f>
        <v/>
      </c>
      <c r="H118" s="79" t="str">
        <f>IF(E118="","",'Data Paste From Shala Darpan'!F111)</f>
        <v/>
      </c>
      <c r="I118" s="79" t="str">
        <f>IF(E118="","",'Data Paste From Shala Darpan'!H111)</f>
        <v/>
      </c>
      <c r="J118" s="79" t="str">
        <f>IF(E118="","",'Data Paste From Shala Darpan'!I111)</f>
        <v/>
      </c>
      <c r="K118" s="452" t="str">
        <f>IF(E118="","",'Data Paste From Shala Darpan'!K111)</f>
        <v/>
      </c>
      <c r="L118" s="213" t="str">
        <f t="shared" si="130"/>
        <v/>
      </c>
      <c r="M118" s="174"/>
      <c r="N118" s="175" t="str">
        <f t="shared" si="131"/>
        <v/>
      </c>
      <c r="O118" s="219" t="str">
        <f t="shared" si="132"/>
        <v/>
      </c>
      <c r="P118" s="688"/>
      <c r="Q118" s="137"/>
      <c r="R118" s="138"/>
      <c r="S118" s="138"/>
      <c r="T118" s="139"/>
      <c r="U118" s="138"/>
      <c r="V118" s="439" t="str">
        <f t="shared" si="133"/>
        <v/>
      </c>
      <c r="W118" s="138"/>
      <c r="X118" s="138"/>
      <c r="Y118" s="193"/>
      <c r="Z118" s="194"/>
      <c r="AA118" s="194"/>
      <c r="AB118" s="195"/>
      <c r="AC118" s="194"/>
      <c r="AD118" s="442" t="str">
        <f t="shared" si="134"/>
        <v/>
      </c>
      <c r="AE118" s="194"/>
      <c r="AF118" s="194"/>
      <c r="AG118" s="241"/>
      <c r="AH118" s="242"/>
      <c r="AI118" s="242"/>
      <c r="AJ118" s="243"/>
      <c r="AK118" s="242"/>
      <c r="AL118" s="409" t="str">
        <f t="shared" si="135"/>
        <v/>
      </c>
      <c r="AM118" s="242"/>
      <c r="AN118" s="242"/>
      <c r="AO118" s="143"/>
      <c r="AP118" s="144"/>
      <c r="AQ118" s="144"/>
      <c r="AR118" s="145"/>
      <c r="AS118" s="144"/>
      <c r="AT118" s="412" t="str">
        <f t="shared" si="136"/>
        <v/>
      </c>
      <c r="AU118" s="144"/>
      <c r="AV118" s="144"/>
      <c r="AW118" s="256"/>
      <c r="AX118" s="257"/>
      <c r="AY118" s="257"/>
      <c r="AZ118" s="258"/>
      <c r="BA118" s="257"/>
      <c r="BB118" s="415" t="str">
        <f t="shared" si="137"/>
        <v/>
      </c>
      <c r="BC118" s="257"/>
      <c r="BD118" s="257"/>
      <c r="BE118" s="294"/>
      <c r="BF118" s="295"/>
      <c r="BG118" s="295"/>
      <c r="BH118" s="296"/>
      <c r="BI118" s="295"/>
      <c r="BJ118" s="418" t="str">
        <f t="shared" si="138"/>
        <v/>
      </c>
      <c r="BK118" s="295"/>
      <c r="BL118" s="295"/>
      <c r="BM118" s="256"/>
      <c r="BN118" s="257"/>
      <c r="BO118" s="257"/>
      <c r="BP118" s="258"/>
      <c r="BQ118" s="257"/>
      <c r="BR118" s="415" t="str">
        <f t="shared" si="139"/>
        <v/>
      </c>
      <c r="BS118" s="257"/>
      <c r="BT118" s="257"/>
      <c r="BU118" s="265">
        <v>0</v>
      </c>
      <c r="BV118" s="266">
        <v>0</v>
      </c>
      <c r="BW118" s="273">
        <v>0</v>
      </c>
      <c r="BX118" s="274">
        <v>0</v>
      </c>
      <c r="BY118" s="281">
        <v>0</v>
      </c>
      <c r="BZ118" s="282">
        <v>0</v>
      </c>
      <c r="CA118" s="202">
        <v>0</v>
      </c>
      <c r="CB118" s="203">
        <v>0</v>
      </c>
      <c r="CC118" s="203">
        <v>0</v>
      </c>
      <c r="CD118" s="150">
        <v>0</v>
      </c>
      <c r="CE118" s="151">
        <v>0</v>
      </c>
      <c r="CF118" s="300">
        <v>0</v>
      </c>
      <c r="CG118" s="91">
        <f t="shared" si="140"/>
        <v>0</v>
      </c>
      <c r="CH118" s="89">
        <f t="shared" si="141"/>
        <v>0</v>
      </c>
      <c r="CI118" s="89">
        <f t="shared" si="142"/>
        <v>0</v>
      </c>
      <c r="CJ118" s="89">
        <f t="shared" si="143"/>
        <v>0</v>
      </c>
      <c r="CK118" s="89">
        <f t="shared" si="144"/>
        <v>0</v>
      </c>
      <c r="CL118" s="89">
        <f t="shared" si="145"/>
        <v>0</v>
      </c>
      <c r="CM118" s="89">
        <f t="shared" si="146"/>
        <v>0</v>
      </c>
      <c r="CN118" s="89" t="str">
        <f t="shared" si="147"/>
        <v/>
      </c>
      <c r="CO118" s="89">
        <f t="shared" si="147"/>
        <v>0</v>
      </c>
      <c r="CP118" s="94">
        <f t="shared" si="148"/>
        <v>0</v>
      </c>
      <c r="CQ118" s="94">
        <f t="shared" si="149"/>
        <v>0</v>
      </c>
      <c r="CR118" s="90">
        <f t="shared" si="150"/>
        <v>0</v>
      </c>
      <c r="CS118" s="91">
        <f t="shared" si="151"/>
        <v>0</v>
      </c>
      <c r="CT118" s="89">
        <f t="shared" si="152"/>
        <v>0</v>
      </c>
      <c r="CU118" s="89">
        <f t="shared" si="153"/>
        <v>0</v>
      </c>
      <c r="CV118" s="89">
        <f t="shared" si="154"/>
        <v>0</v>
      </c>
      <c r="CW118" s="89">
        <f t="shared" si="155"/>
        <v>0</v>
      </c>
      <c r="CX118" s="89">
        <f t="shared" si="156"/>
        <v>0</v>
      </c>
      <c r="CY118" s="89">
        <f t="shared" si="157"/>
        <v>0</v>
      </c>
      <c r="CZ118" s="89" t="str">
        <f t="shared" si="158"/>
        <v/>
      </c>
      <c r="DA118" s="89">
        <f t="shared" si="158"/>
        <v>0</v>
      </c>
      <c r="DB118" s="94">
        <f t="shared" si="159"/>
        <v>0</v>
      </c>
      <c r="DC118" s="94">
        <f t="shared" si="160"/>
        <v>0</v>
      </c>
      <c r="DD118" s="90">
        <f t="shared" si="161"/>
        <v>0</v>
      </c>
      <c r="DE118" s="91">
        <f t="shared" si="162"/>
        <v>0</v>
      </c>
      <c r="DF118" s="89">
        <f t="shared" si="163"/>
        <v>0</v>
      </c>
      <c r="DG118" s="89">
        <f t="shared" si="164"/>
        <v>0</v>
      </c>
      <c r="DH118" s="89">
        <f t="shared" si="165"/>
        <v>0</v>
      </c>
      <c r="DI118" s="89">
        <f t="shared" si="166"/>
        <v>0</v>
      </c>
      <c r="DJ118" s="89">
        <f t="shared" si="167"/>
        <v>0</v>
      </c>
      <c r="DK118" s="89">
        <f t="shared" si="168"/>
        <v>0</v>
      </c>
      <c r="DL118" s="89" t="str">
        <f t="shared" si="169"/>
        <v/>
      </c>
      <c r="DM118" s="89">
        <f t="shared" si="169"/>
        <v>0</v>
      </c>
      <c r="DN118" s="94">
        <f t="shared" si="170"/>
        <v>0</v>
      </c>
      <c r="DO118" s="94">
        <f t="shared" si="171"/>
        <v>0</v>
      </c>
      <c r="DP118" s="90">
        <f t="shared" si="172"/>
        <v>0</v>
      </c>
      <c r="DQ118" s="91">
        <f t="shared" si="173"/>
        <v>0</v>
      </c>
      <c r="DR118" s="91">
        <f t="shared" si="174"/>
        <v>0</v>
      </c>
      <c r="DS118" s="91">
        <f t="shared" si="175"/>
        <v>0</v>
      </c>
      <c r="DT118" s="91">
        <f t="shared" si="176"/>
        <v>0</v>
      </c>
      <c r="DU118" s="89">
        <f t="shared" si="177"/>
        <v>0</v>
      </c>
      <c r="DV118" s="89">
        <f t="shared" si="178"/>
        <v>0</v>
      </c>
      <c r="DW118" s="89">
        <f t="shared" si="179"/>
        <v>0</v>
      </c>
      <c r="DX118" s="89" t="str">
        <f t="shared" si="180"/>
        <v/>
      </c>
      <c r="DY118" s="89">
        <f t="shared" si="180"/>
        <v>0</v>
      </c>
      <c r="DZ118" s="89">
        <f t="shared" si="181"/>
        <v>0</v>
      </c>
      <c r="EA118" s="94">
        <f t="shared" si="182"/>
        <v>0</v>
      </c>
      <c r="EB118" s="90">
        <f t="shared" si="183"/>
        <v>0</v>
      </c>
      <c r="EC118" s="337">
        <f t="shared" si="184"/>
        <v>0</v>
      </c>
      <c r="ED118" s="338">
        <f t="shared" si="185"/>
        <v>0</v>
      </c>
      <c r="EE118" s="338">
        <f t="shared" si="186"/>
        <v>0</v>
      </c>
      <c r="EF118" s="338">
        <f t="shared" si="187"/>
        <v>0</v>
      </c>
      <c r="EG118" s="89">
        <f t="shared" si="188"/>
        <v>0</v>
      </c>
      <c r="EH118" s="89">
        <f t="shared" si="189"/>
        <v>0</v>
      </c>
      <c r="EI118" s="338">
        <f t="shared" si="190"/>
        <v>0</v>
      </c>
      <c r="EJ118" s="338" t="str">
        <f t="shared" si="191"/>
        <v/>
      </c>
      <c r="EK118" s="338">
        <f t="shared" si="191"/>
        <v>0</v>
      </c>
      <c r="EL118" s="338">
        <f t="shared" si="192"/>
        <v>0</v>
      </c>
      <c r="EM118" s="94">
        <f t="shared" si="193"/>
        <v>0</v>
      </c>
      <c r="EN118" s="90">
        <f t="shared" si="194"/>
        <v>0</v>
      </c>
      <c r="EO118" s="91">
        <f t="shared" si="195"/>
        <v>0</v>
      </c>
      <c r="EP118" s="89">
        <f t="shared" si="196"/>
        <v>0</v>
      </c>
      <c r="EQ118" s="89">
        <f t="shared" si="197"/>
        <v>0</v>
      </c>
      <c r="ER118" s="89">
        <f t="shared" si="198"/>
        <v>0</v>
      </c>
      <c r="ES118" s="89">
        <f t="shared" si="199"/>
        <v>0</v>
      </c>
      <c r="ET118" s="89">
        <f t="shared" si="200"/>
        <v>0</v>
      </c>
      <c r="EU118" s="89">
        <f t="shared" si="201"/>
        <v>0</v>
      </c>
      <c r="EV118" s="89" t="str">
        <f t="shared" si="202"/>
        <v/>
      </c>
      <c r="EW118" s="89">
        <f t="shared" si="202"/>
        <v>0</v>
      </c>
      <c r="EX118" s="94">
        <f t="shared" si="203"/>
        <v>0</v>
      </c>
      <c r="EY118" s="94">
        <f t="shared" si="204"/>
        <v>0</v>
      </c>
      <c r="EZ118" s="90">
        <f t="shared" si="205"/>
        <v>0</v>
      </c>
      <c r="FA118" s="91">
        <f t="shared" si="119"/>
        <v>0</v>
      </c>
      <c r="FB118" s="89">
        <f t="shared" si="120"/>
        <v>0</v>
      </c>
      <c r="FC118" s="89">
        <f t="shared" si="121"/>
        <v>0</v>
      </c>
      <c r="FD118" s="89">
        <f t="shared" si="122"/>
        <v>0</v>
      </c>
      <c r="FE118" s="89">
        <f t="shared" si="123"/>
        <v>0</v>
      </c>
      <c r="FF118" s="89">
        <f t="shared" si="206"/>
        <v>0</v>
      </c>
      <c r="FG118" s="89">
        <f t="shared" si="124"/>
        <v>0</v>
      </c>
      <c r="FH118" s="89" t="str">
        <f t="shared" si="125"/>
        <v/>
      </c>
      <c r="FI118" s="89">
        <f t="shared" si="125"/>
        <v>0</v>
      </c>
      <c r="FJ118" s="94">
        <f t="shared" si="126"/>
        <v>0</v>
      </c>
      <c r="FK118" s="94">
        <f t="shared" si="127"/>
        <v>0</v>
      </c>
      <c r="FL118" s="90">
        <f t="shared" si="128"/>
        <v>0</v>
      </c>
      <c r="FM118" s="672"/>
    </row>
    <row r="119" spans="1:169" ht="21.75" customHeight="1">
      <c r="A119" s="13" t="str">
        <f t="shared" si="129"/>
        <v/>
      </c>
      <c r="B119" s="35">
        <v>54</v>
      </c>
      <c r="C119" s="333">
        <v>111</v>
      </c>
      <c r="D119" s="6" t="str">
        <f t="shared" si="118"/>
        <v/>
      </c>
      <c r="E119" s="79"/>
      <c r="F119" s="432" t="str">
        <f t="shared" si="207"/>
        <v/>
      </c>
      <c r="G119" s="78" t="str">
        <f>IF(E119="","",'Data Paste From Shala Darpan'!L112)</f>
        <v/>
      </c>
      <c r="H119" s="79" t="str">
        <f>IF(E119="","",'Data Paste From Shala Darpan'!F112)</f>
        <v/>
      </c>
      <c r="I119" s="79" t="str">
        <f>IF(E119="","",'Data Paste From Shala Darpan'!H112)</f>
        <v/>
      </c>
      <c r="J119" s="79" t="str">
        <f>IF(E119="","",'Data Paste From Shala Darpan'!I112)</f>
        <v/>
      </c>
      <c r="K119" s="452" t="str">
        <f>IF(E119="","",'Data Paste From Shala Darpan'!K112)</f>
        <v/>
      </c>
      <c r="L119" s="213" t="str">
        <f t="shared" si="130"/>
        <v/>
      </c>
      <c r="M119" s="174"/>
      <c r="N119" s="175" t="str">
        <f t="shared" si="131"/>
        <v/>
      </c>
      <c r="O119" s="219" t="str">
        <f t="shared" si="132"/>
        <v/>
      </c>
      <c r="P119" s="688"/>
      <c r="Q119" s="137"/>
      <c r="R119" s="138"/>
      <c r="S119" s="138"/>
      <c r="T119" s="139"/>
      <c r="U119" s="138"/>
      <c r="V119" s="439" t="str">
        <f t="shared" si="133"/>
        <v/>
      </c>
      <c r="W119" s="138"/>
      <c r="X119" s="138"/>
      <c r="Y119" s="193"/>
      <c r="Z119" s="194"/>
      <c r="AA119" s="194"/>
      <c r="AB119" s="195"/>
      <c r="AC119" s="194"/>
      <c r="AD119" s="442" t="str">
        <f t="shared" si="134"/>
        <v/>
      </c>
      <c r="AE119" s="194"/>
      <c r="AF119" s="194"/>
      <c r="AG119" s="241"/>
      <c r="AH119" s="242"/>
      <c r="AI119" s="242"/>
      <c r="AJ119" s="243"/>
      <c r="AK119" s="242"/>
      <c r="AL119" s="409" t="str">
        <f t="shared" si="135"/>
        <v/>
      </c>
      <c r="AM119" s="242"/>
      <c r="AN119" s="242"/>
      <c r="AO119" s="143"/>
      <c r="AP119" s="144"/>
      <c r="AQ119" s="144"/>
      <c r="AR119" s="145"/>
      <c r="AS119" s="144"/>
      <c r="AT119" s="412" t="str">
        <f t="shared" si="136"/>
        <v/>
      </c>
      <c r="AU119" s="144"/>
      <c r="AV119" s="144"/>
      <c r="AW119" s="256"/>
      <c r="AX119" s="257"/>
      <c r="AY119" s="257"/>
      <c r="AZ119" s="258"/>
      <c r="BA119" s="257"/>
      <c r="BB119" s="415" t="str">
        <f t="shared" si="137"/>
        <v/>
      </c>
      <c r="BC119" s="257"/>
      <c r="BD119" s="257"/>
      <c r="BE119" s="294"/>
      <c r="BF119" s="295"/>
      <c r="BG119" s="295"/>
      <c r="BH119" s="296"/>
      <c r="BI119" s="295"/>
      <c r="BJ119" s="418" t="str">
        <f t="shared" si="138"/>
        <v/>
      </c>
      <c r="BK119" s="295"/>
      <c r="BL119" s="295"/>
      <c r="BM119" s="256"/>
      <c r="BN119" s="257"/>
      <c r="BO119" s="257"/>
      <c r="BP119" s="258"/>
      <c r="BQ119" s="257"/>
      <c r="BR119" s="415" t="str">
        <f t="shared" si="139"/>
        <v/>
      </c>
      <c r="BS119" s="257"/>
      <c r="BT119" s="257"/>
      <c r="BU119" s="265">
        <v>0</v>
      </c>
      <c r="BV119" s="266">
        <v>0</v>
      </c>
      <c r="BW119" s="273">
        <v>0</v>
      </c>
      <c r="BX119" s="274">
        <v>0</v>
      </c>
      <c r="BY119" s="281">
        <v>0</v>
      </c>
      <c r="BZ119" s="282">
        <v>0</v>
      </c>
      <c r="CA119" s="202">
        <v>0</v>
      </c>
      <c r="CB119" s="203">
        <v>0</v>
      </c>
      <c r="CC119" s="203">
        <v>0</v>
      </c>
      <c r="CD119" s="150">
        <v>0</v>
      </c>
      <c r="CE119" s="151">
        <v>0</v>
      </c>
      <c r="CF119" s="300">
        <v>0</v>
      </c>
      <c r="CG119" s="91">
        <f t="shared" si="140"/>
        <v>0</v>
      </c>
      <c r="CH119" s="89">
        <f t="shared" si="141"/>
        <v>0</v>
      </c>
      <c r="CI119" s="89">
        <f t="shared" si="142"/>
        <v>0</v>
      </c>
      <c r="CJ119" s="89">
        <f t="shared" si="143"/>
        <v>0</v>
      </c>
      <c r="CK119" s="89">
        <f t="shared" si="144"/>
        <v>0</v>
      </c>
      <c r="CL119" s="89">
        <f t="shared" si="145"/>
        <v>0</v>
      </c>
      <c r="CM119" s="89">
        <f t="shared" si="146"/>
        <v>0</v>
      </c>
      <c r="CN119" s="89" t="str">
        <f t="shared" si="147"/>
        <v/>
      </c>
      <c r="CO119" s="89">
        <f t="shared" si="147"/>
        <v>0</v>
      </c>
      <c r="CP119" s="94">
        <f t="shared" si="148"/>
        <v>0</v>
      </c>
      <c r="CQ119" s="94">
        <f t="shared" si="149"/>
        <v>0</v>
      </c>
      <c r="CR119" s="90">
        <f t="shared" si="150"/>
        <v>0</v>
      </c>
      <c r="CS119" s="91">
        <f t="shared" si="151"/>
        <v>0</v>
      </c>
      <c r="CT119" s="89">
        <f t="shared" si="152"/>
        <v>0</v>
      </c>
      <c r="CU119" s="89">
        <f t="shared" si="153"/>
        <v>0</v>
      </c>
      <c r="CV119" s="89">
        <f t="shared" si="154"/>
        <v>0</v>
      </c>
      <c r="CW119" s="89">
        <f t="shared" si="155"/>
        <v>0</v>
      </c>
      <c r="CX119" s="89">
        <f t="shared" si="156"/>
        <v>0</v>
      </c>
      <c r="CY119" s="89">
        <f t="shared" si="157"/>
        <v>0</v>
      </c>
      <c r="CZ119" s="89" t="str">
        <f t="shared" si="158"/>
        <v/>
      </c>
      <c r="DA119" s="89">
        <f t="shared" si="158"/>
        <v>0</v>
      </c>
      <c r="DB119" s="94">
        <f t="shared" si="159"/>
        <v>0</v>
      </c>
      <c r="DC119" s="94">
        <f t="shared" si="160"/>
        <v>0</v>
      </c>
      <c r="DD119" s="90">
        <f t="shared" si="161"/>
        <v>0</v>
      </c>
      <c r="DE119" s="91">
        <f t="shared" si="162"/>
        <v>0</v>
      </c>
      <c r="DF119" s="89">
        <f t="shared" si="163"/>
        <v>0</v>
      </c>
      <c r="DG119" s="89">
        <f t="shared" si="164"/>
        <v>0</v>
      </c>
      <c r="DH119" s="89">
        <f t="shared" si="165"/>
        <v>0</v>
      </c>
      <c r="DI119" s="89">
        <f t="shared" si="166"/>
        <v>0</v>
      </c>
      <c r="DJ119" s="89">
        <f t="shared" si="167"/>
        <v>0</v>
      </c>
      <c r="DK119" s="89">
        <f t="shared" si="168"/>
        <v>0</v>
      </c>
      <c r="DL119" s="89" t="str">
        <f t="shared" si="169"/>
        <v/>
      </c>
      <c r="DM119" s="89">
        <f t="shared" si="169"/>
        <v>0</v>
      </c>
      <c r="DN119" s="94">
        <f t="shared" si="170"/>
        <v>0</v>
      </c>
      <c r="DO119" s="94">
        <f t="shared" si="171"/>
        <v>0</v>
      </c>
      <c r="DP119" s="90">
        <f t="shared" si="172"/>
        <v>0</v>
      </c>
      <c r="DQ119" s="91">
        <f t="shared" si="173"/>
        <v>0</v>
      </c>
      <c r="DR119" s="91">
        <f t="shared" si="174"/>
        <v>0</v>
      </c>
      <c r="DS119" s="91">
        <f t="shared" si="175"/>
        <v>0</v>
      </c>
      <c r="DT119" s="91">
        <f t="shared" si="176"/>
        <v>0</v>
      </c>
      <c r="DU119" s="89">
        <f t="shared" si="177"/>
        <v>0</v>
      </c>
      <c r="DV119" s="89">
        <f t="shared" si="178"/>
        <v>0</v>
      </c>
      <c r="DW119" s="89">
        <f t="shared" si="179"/>
        <v>0</v>
      </c>
      <c r="DX119" s="89" t="str">
        <f t="shared" si="180"/>
        <v/>
      </c>
      <c r="DY119" s="89">
        <f t="shared" si="180"/>
        <v>0</v>
      </c>
      <c r="DZ119" s="89">
        <f t="shared" si="181"/>
        <v>0</v>
      </c>
      <c r="EA119" s="94">
        <f t="shared" si="182"/>
        <v>0</v>
      </c>
      <c r="EB119" s="90">
        <f t="shared" si="183"/>
        <v>0</v>
      </c>
      <c r="EC119" s="337">
        <f t="shared" si="184"/>
        <v>0</v>
      </c>
      <c r="ED119" s="338">
        <f t="shared" si="185"/>
        <v>0</v>
      </c>
      <c r="EE119" s="338">
        <f t="shared" si="186"/>
        <v>0</v>
      </c>
      <c r="EF119" s="338">
        <f t="shared" si="187"/>
        <v>0</v>
      </c>
      <c r="EG119" s="89">
        <f t="shared" si="188"/>
        <v>0</v>
      </c>
      <c r="EH119" s="89">
        <f t="shared" si="189"/>
        <v>0</v>
      </c>
      <c r="EI119" s="338">
        <f t="shared" si="190"/>
        <v>0</v>
      </c>
      <c r="EJ119" s="338" t="str">
        <f t="shared" si="191"/>
        <v/>
      </c>
      <c r="EK119" s="338">
        <f t="shared" si="191"/>
        <v>0</v>
      </c>
      <c r="EL119" s="338">
        <f t="shared" si="192"/>
        <v>0</v>
      </c>
      <c r="EM119" s="94">
        <f t="shared" si="193"/>
        <v>0</v>
      </c>
      <c r="EN119" s="90">
        <f t="shared" si="194"/>
        <v>0</v>
      </c>
      <c r="EO119" s="91">
        <f t="shared" si="195"/>
        <v>0</v>
      </c>
      <c r="EP119" s="89">
        <f t="shared" si="196"/>
        <v>0</v>
      </c>
      <c r="EQ119" s="89">
        <f t="shared" si="197"/>
        <v>0</v>
      </c>
      <c r="ER119" s="89">
        <f t="shared" si="198"/>
        <v>0</v>
      </c>
      <c r="ES119" s="89">
        <f t="shared" si="199"/>
        <v>0</v>
      </c>
      <c r="ET119" s="89">
        <f t="shared" si="200"/>
        <v>0</v>
      </c>
      <c r="EU119" s="89">
        <f t="shared" si="201"/>
        <v>0</v>
      </c>
      <c r="EV119" s="89" t="str">
        <f t="shared" si="202"/>
        <v/>
      </c>
      <c r="EW119" s="89">
        <f t="shared" si="202"/>
        <v>0</v>
      </c>
      <c r="EX119" s="94">
        <f t="shared" si="203"/>
        <v>0</v>
      </c>
      <c r="EY119" s="94">
        <f t="shared" si="204"/>
        <v>0</v>
      </c>
      <c r="EZ119" s="90">
        <f t="shared" si="205"/>
        <v>0</v>
      </c>
      <c r="FA119" s="91">
        <f t="shared" si="119"/>
        <v>0</v>
      </c>
      <c r="FB119" s="89">
        <f t="shared" si="120"/>
        <v>0</v>
      </c>
      <c r="FC119" s="89">
        <f t="shared" si="121"/>
        <v>0</v>
      </c>
      <c r="FD119" s="89">
        <f t="shared" si="122"/>
        <v>0</v>
      </c>
      <c r="FE119" s="89">
        <f t="shared" si="123"/>
        <v>0</v>
      </c>
      <c r="FF119" s="89">
        <f t="shared" si="206"/>
        <v>0</v>
      </c>
      <c r="FG119" s="89">
        <f t="shared" si="124"/>
        <v>0</v>
      </c>
      <c r="FH119" s="89" t="str">
        <f t="shared" si="125"/>
        <v/>
      </c>
      <c r="FI119" s="89">
        <f t="shared" si="125"/>
        <v>0</v>
      </c>
      <c r="FJ119" s="94">
        <f t="shared" si="126"/>
        <v>0</v>
      </c>
      <c r="FK119" s="94">
        <f t="shared" si="127"/>
        <v>0</v>
      </c>
      <c r="FL119" s="90">
        <f t="shared" si="128"/>
        <v>0</v>
      </c>
      <c r="FM119" s="672"/>
    </row>
    <row r="120" spans="1:169" ht="21.75" customHeight="1">
      <c r="A120" s="13" t="str">
        <f t="shared" si="129"/>
        <v/>
      </c>
      <c r="B120" s="35">
        <v>55</v>
      </c>
      <c r="C120" s="334">
        <v>112</v>
      </c>
      <c r="D120" s="6" t="str">
        <f t="shared" ref="D120:D183" si="208">IF(E120&gt;0,$G$4,"")</f>
        <v/>
      </c>
      <c r="E120" s="79"/>
      <c r="F120" s="432" t="str">
        <f t="shared" si="207"/>
        <v/>
      </c>
      <c r="G120" s="78" t="str">
        <f>IF(E120="","",'Data Paste From Shala Darpan'!L113)</f>
        <v/>
      </c>
      <c r="H120" s="79" t="str">
        <f>IF(E120="","",'Data Paste From Shala Darpan'!F113)</f>
        <v/>
      </c>
      <c r="I120" s="79" t="str">
        <f>IF(E120="","",'Data Paste From Shala Darpan'!H113)</f>
        <v/>
      </c>
      <c r="J120" s="79" t="str">
        <f>IF(E120="","",'Data Paste From Shala Darpan'!I113)</f>
        <v/>
      </c>
      <c r="K120" s="452" t="str">
        <f>IF(E120="","",'Data Paste From Shala Darpan'!K113)</f>
        <v/>
      </c>
      <c r="L120" s="213" t="str">
        <f t="shared" si="130"/>
        <v/>
      </c>
      <c r="M120" s="174"/>
      <c r="N120" s="175" t="str">
        <f t="shared" si="131"/>
        <v/>
      </c>
      <c r="O120" s="219" t="str">
        <f t="shared" si="132"/>
        <v/>
      </c>
      <c r="P120" s="688"/>
      <c r="Q120" s="137"/>
      <c r="R120" s="138"/>
      <c r="S120" s="138"/>
      <c r="T120" s="139"/>
      <c r="U120" s="138"/>
      <c r="V120" s="439" t="str">
        <f t="shared" si="133"/>
        <v/>
      </c>
      <c r="W120" s="138"/>
      <c r="X120" s="138"/>
      <c r="Y120" s="193"/>
      <c r="Z120" s="194"/>
      <c r="AA120" s="194"/>
      <c r="AB120" s="195"/>
      <c r="AC120" s="194"/>
      <c r="AD120" s="442" t="str">
        <f t="shared" si="134"/>
        <v/>
      </c>
      <c r="AE120" s="194"/>
      <c r="AF120" s="194"/>
      <c r="AG120" s="241"/>
      <c r="AH120" s="242"/>
      <c r="AI120" s="242"/>
      <c r="AJ120" s="243"/>
      <c r="AK120" s="242"/>
      <c r="AL120" s="409" t="str">
        <f t="shared" si="135"/>
        <v/>
      </c>
      <c r="AM120" s="242"/>
      <c r="AN120" s="242"/>
      <c r="AO120" s="143"/>
      <c r="AP120" s="144"/>
      <c r="AQ120" s="144"/>
      <c r="AR120" s="145"/>
      <c r="AS120" s="144"/>
      <c r="AT120" s="412" t="str">
        <f t="shared" si="136"/>
        <v/>
      </c>
      <c r="AU120" s="144"/>
      <c r="AV120" s="144"/>
      <c r="AW120" s="256"/>
      <c r="AX120" s="257"/>
      <c r="AY120" s="257"/>
      <c r="AZ120" s="258"/>
      <c r="BA120" s="257"/>
      <c r="BB120" s="415" t="str">
        <f t="shared" si="137"/>
        <v/>
      </c>
      <c r="BC120" s="257"/>
      <c r="BD120" s="257"/>
      <c r="BE120" s="294"/>
      <c r="BF120" s="295"/>
      <c r="BG120" s="295"/>
      <c r="BH120" s="296"/>
      <c r="BI120" s="295"/>
      <c r="BJ120" s="418" t="str">
        <f t="shared" si="138"/>
        <v/>
      </c>
      <c r="BK120" s="295"/>
      <c r="BL120" s="295"/>
      <c r="BM120" s="256"/>
      <c r="BN120" s="257"/>
      <c r="BO120" s="257"/>
      <c r="BP120" s="258"/>
      <c r="BQ120" s="257"/>
      <c r="BR120" s="415" t="str">
        <f t="shared" si="139"/>
        <v/>
      </c>
      <c r="BS120" s="257"/>
      <c r="BT120" s="257"/>
      <c r="BU120" s="265">
        <v>0</v>
      </c>
      <c r="BV120" s="266">
        <v>0</v>
      </c>
      <c r="BW120" s="273">
        <v>0</v>
      </c>
      <c r="BX120" s="274">
        <v>0</v>
      </c>
      <c r="BY120" s="281">
        <v>0</v>
      </c>
      <c r="BZ120" s="282">
        <v>0</v>
      </c>
      <c r="CA120" s="202">
        <v>0</v>
      </c>
      <c r="CB120" s="203">
        <v>0</v>
      </c>
      <c r="CC120" s="203">
        <v>0</v>
      </c>
      <c r="CD120" s="150">
        <v>0</v>
      </c>
      <c r="CE120" s="151">
        <v>0</v>
      </c>
      <c r="CF120" s="300">
        <v>0</v>
      </c>
      <c r="CG120" s="91">
        <f t="shared" si="140"/>
        <v>0</v>
      </c>
      <c r="CH120" s="89">
        <f t="shared" si="141"/>
        <v>0</v>
      </c>
      <c r="CI120" s="89">
        <f t="shared" si="142"/>
        <v>0</v>
      </c>
      <c r="CJ120" s="89">
        <f t="shared" si="143"/>
        <v>0</v>
      </c>
      <c r="CK120" s="89">
        <f t="shared" si="144"/>
        <v>0</v>
      </c>
      <c r="CL120" s="89">
        <f t="shared" si="145"/>
        <v>0</v>
      </c>
      <c r="CM120" s="89">
        <f t="shared" si="146"/>
        <v>0</v>
      </c>
      <c r="CN120" s="89" t="str">
        <f t="shared" si="147"/>
        <v/>
      </c>
      <c r="CO120" s="89">
        <f t="shared" si="147"/>
        <v>0</v>
      </c>
      <c r="CP120" s="94">
        <f t="shared" si="148"/>
        <v>0</v>
      </c>
      <c r="CQ120" s="94">
        <f t="shared" si="149"/>
        <v>0</v>
      </c>
      <c r="CR120" s="90">
        <f t="shared" si="150"/>
        <v>0</v>
      </c>
      <c r="CS120" s="91">
        <f t="shared" si="151"/>
        <v>0</v>
      </c>
      <c r="CT120" s="89">
        <f t="shared" si="152"/>
        <v>0</v>
      </c>
      <c r="CU120" s="89">
        <f t="shared" si="153"/>
        <v>0</v>
      </c>
      <c r="CV120" s="89">
        <f t="shared" si="154"/>
        <v>0</v>
      </c>
      <c r="CW120" s="89">
        <f t="shared" si="155"/>
        <v>0</v>
      </c>
      <c r="CX120" s="89">
        <f t="shared" si="156"/>
        <v>0</v>
      </c>
      <c r="CY120" s="89">
        <f t="shared" si="157"/>
        <v>0</v>
      </c>
      <c r="CZ120" s="89" t="str">
        <f t="shared" si="158"/>
        <v/>
      </c>
      <c r="DA120" s="89">
        <f t="shared" si="158"/>
        <v>0</v>
      </c>
      <c r="DB120" s="94">
        <f t="shared" si="159"/>
        <v>0</v>
      </c>
      <c r="DC120" s="94">
        <f t="shared" si="160"/>
        <v>0</v>
      </c>
      <c r="DD120" s="90">
        <f t="shared" si="161"/>
        <v>0</v>
      </c>
      <c r="DE120" s="91">
        <f t="shared" si="162"/>
        <v>0</v>
      </c>
      <c r="DF120" s="89">
        <f t="shared" si="163"/>
        <v>0</v>
      </c>
      <c r="DG120" s="89">
        <f t="shared" si="164"/>
        <v>0</v>
      </c>
      <c r="DH120" s="89">
        <f t="shared" si="165"/>
        <v>0</v>
      </c>
      <c r="DI120" s="89">
        <f t="shared" si="166"/>
        <v>0</v>
      </c>
      <c r="DJ120" s="89">
        <f t="shared" si="167"/>
        <v>0</v>
      </c>
      <c r="DK120" s="89">
        <f t="shared" si="168"/>
        <v>0</v>
      </c>
      <c r="DL120" s="89" t="str">
        <f t="shared" si="169"/>
        <v/>
      </c>
      <c r="DM120" s="89">
        <f t="shared" si="169"/>
        <v>0</v>
      </c>
      <c r="DN120" s="94">
        <f t="shared" si="170"/>
        <v>0</v>
      </c>
      <c r="DO120" s="94">
        <f t="shared" si="171"/>
        <v>0</v>
      </c>
      <c r="DP120" s="90">
        <f t="shared" si="172"/>
        <v>0</v>
      </c>
      <c r="DQ120" s="91">
        <f t="shared" si="173"/>
        <v>0</v>
      </c>
      <c r="DR120" s="91">
        <f t="shared" si="174"/>
        <v>0</v>
      </c>
      <c r="DS120" s="91">
        <f t="shared" si="175"/>
        <v>0</v>
      </c>
      <c r="DT120" s="91">
        <f t="shared" si="176"/>
        <v>0</v>
      </c>
      <c r="DU120" s="89">
        <f t="shared" si="177"/>
        <v>0</v>
      </c>
      <c r="DV120" s="89">
        <f t="shared" si="178"/>
        <v>0</v>
      </c>
      <c r="DW120" s="89">
        <f t="shared" si="179"/>
        <v>0</v>
      </c>
      <c r="DX120" s="89" t="str">
        <f t="shared" si="180"/>
        <v/>
      </c>
      <c r="DY120" s="89">
        <f t="shared" si="180"/>
        <v>0</v>
      </c>
      <c r="DZ120" s="89">
        <f t="shared" si="181"/>
        <v>0</v>
      </c>
      <c r="EA120" s="94">
        <f t="shared" si="182"/>
        <v>0</v>
      </c>
      <c r="EB120" s="90">
        <f t="shared" si="183"/>
        <v>0</v>
      </c>
      <c r="EC120" s="337">
        <f t="shared" si="184"/>
        <v>0</v>
      </c>
      <c r="ED120" s="338">
        <f t="shared" si="185"/>
        <v>0</v>
      </c>
      <c r="EE120" s="338">
        <f t="shared" si="186"/>
        <v>0</v>
      </c>
      <c r="EF120" s="338">
        <f t="shared" si="187"/>
        <v>0</v>
      </c>
      <c r="EG120" s="89">
        <f t="shared" si="188"/>
        <v>0</v>
      </c>
      <c r="EH120" s="89">
        <f t="shared" si="189"/>
        <v>0</v>
      </c>
      <c r="EI120" s="338">
        <f t="shared" si="190"/>
        <v>0</v>
      </c>
      <c r="EJ120" s="338" t="str">
        <f t="shared" si="191"/>
        <v/>
      </c>
      <c r="EK120" s="338">
        <f t="shared" si="191"/>
        <v>0</v>
      </c>
      <c r="EL120" s="338">
        <f t="shared" si="192"/>
        <v>0</v>
      </c>
      <c r="EM120" s="94">
        <f t="shared" si="193"/>
        <v>0</v>
      </c>
      <c r="EN120" s="90">
        <f t="shared" si="194"/>
        <v>0</v>
      </c>
      <c r="EO120" s="91">
        <f t="shared" si="195"/>
        <v>0</v>
      </c>
      <c r="EP120" s="89">
        <f t="shared" si="196"/>
        <v>0</v>
      </c>
      <c r="EQ120" s="89">
        <f t="shared" si="197"/>
        <v>0</v>
      </c>
      <c r="ER120" s="89">
        <f t="shared" si="198"/>
        <v>0</v>
      </c>
      <c r="ES120" s="89">
        <f t="shared" si="199"/>
        <v>0</v>
      </c>
      <c r="ET120" s="89">
        <f t="shared" si="200"/>
        <v>0</v>
      </c>
      <c r="EU120" s="89">
        <f t="shared" si="201"/>
        <v>0</v>
      </c>
      <c r="EV120" s="89" t="str">
        <f t="shared" si="202"/>
        <v/>
      </c>
      <c r="EW120" s="89">
        <f t="shared" si="202"/>
        <v>0</v>
      </c>
      <c r="EX120" s="94">
        <f t="shared" si="203"/>
        <v>0</v>
      </c>
      <c r="EY120" s="94">
        <f t="shared" si="204"/>
        <v>0</v>
      </c>
      <c r="EZ120" s="90">
        <f t="shared" si="205"/>
        <v>0</v>
      </c>
      <c r="FA120" s="91">
        <f t="shared" si="119"/>
        <v>0</v>
      </c>
      <c r="FB120" s="89">
        <f t="shared" si="120"/>
        <v>0</v>
      </c>
      <c r="FC120" s="89">
        <f t="shared" si="121"/>
        <v>0</v>
      </c>
      <c r="FD120" s="89">
        <f t="shared" si="122"/>
        <v>0</v>
      </c>
      <c r="FE120" s="89">
        <f t="shared" si="123"/>
        <v>0</v>
      </c>
      <c r="FF120" s="89">
        <f t="shared" si="206"/>
        <v>0</v>
      </c>
      <c r="FG120" s="89">
        <f t="shared" si="124"/>
        <v>0</v>
      </c>
      <c r="FH120" s="89" t="str">
        <f t="shared" si="125"/>
        <v/>
      </c>
      <c r="FI120" s="89">
        <f t="shared" si="125"/>
        <v>0</v>
      </c>
      <c r="FJ120" s="94">
        <f t="shared" si="126"/>
        <v>0</v>
      </c>
      <c r="FK120" s="94">
        <f t="shared" si="127"/>
        <v>0</v>
      </c>
      <c r="FL120" s="90">
        <f t="shared" si="128"/>
        <v>0</v>
      </c>
      <c r="FM120" s="672"/>
    </row>
    <row r="121" spans="1:169" ht="21.75" customHeight="1">
      <c r="A121" s="13" t="str">
        <f t="shared" si="129"/>
        <v/>
      </c>
      <c r="B121" s="35">
        <v>56</v>
      </c>
      <c r="C121" s="333">
        <v>113</v>
      </c>
      <c r="D121" s="6" t="str">
        <f t="shared" si="208"/>
        <v/>
      </c>
      <c r="E121" s="79"/>
      <c r="F121" s="432" t="str">
        <f t="shared" si="207"/>
        <v/>
      </c>
      <c r="G121" s="78" t="str">
        <f>IF(E121="","",'Data Paste From Shala Darpan'!L114)</f>
        <v/>
      </c>
      <c r="H121" s="79" t="str">
        <f>IF(E121="","",'Data Paste From Shala Darpan'!F114)</f>
        <v/>
      </c>
      <c r="I121" s="79" t="str">
        <f>IF(E121="","",'Data Paste From Shala Darpan'!H114)</f>
        <v/>
      </c>
      <c r="J121" s="79" t="str">
        <f>IF(E121="","",'Data Paste From Shala Darpan'!I114)</f>
        <v/>
      </c>
      <c r="K121" s="452" t="str">
        <f>IF(E121="","",'Data Paste From Shala Darpan'!K114)</f>
        <v/>
      </c>
      <c r="L121" s="213" t="str">
        <f t="shared" si="130"/>
        <v/>
      </c>
      <c r="M121" s="174"/>
      <c r="N121" s="175" t="str">
        <f t="shared" si="131"/>
        <v/>
      </c>
      <c r="O121" s="219" t="str">
        <f t="shared" si="132"/>
        <v/>
      </c>
      <c r="P121" s="688"/>
      <c r="Q121" s="137"/>
      <c r="R121" s="138"/>
      <c r="S121" s="138"/>
      <c r="T121" s="139"/>
      <c r="U121" s="138"/>
      <c r="V121" s="439" t="str">
        <f t="shared" si="133"/>
        <v/>
      </c>
      <c r="W121" s="138"/>
      <c r="X121" s="138"/>
      <c r="Y121" s="193"/>
      <c r="Z121" s="194"/>
      <c r="AA121" s="194"/>
      <c r="AB121" s="195"/>
      <c r="AC121" s="194"/>
      <c r="AD121" s="442" t="str">
        <f t="shared" si="134"/>
        <v/>
      </c>
      <c r="AE121" s="194"/>
      <c r="AF121" s="194"/>
      <c r="AG121" s="241"/>
      <c r="AH121" s="242"/>
      <c r="AI121" s="242"/>
      <c r="AJ121" s="243"/>
      <c r="AK121" s="242"/>
      <c r="AL121" s="409" t="str">
        <f t="shared" si="135"/>
        <v/>
      </c>
      <c r="AM121" s="242"/>
      <c r="AN121" s="242"/>
      <c r="AO121" s="143"/>
      <c r="AP121" s="144"/>
      <c r="AQ121" s="144"/>
      <c r="AR121" s="145"/>
      <c r="AS121" s="144"/>
      <c r="AT121" s="412" t="str">
        <f t="shared" si="136"/>
        <v/>
      </c>
      <c r="AU121" s="144"/>
      <c r="AV121" s="144"/>
      <c r="AW121" s="256"/>
      <c r="AX121" s="257"/>
      <c r="AY121" s="257"/>
      <c r="AZ121" s="258"/>
      <c r="BA121" s="257"/>
      <c r="BB121" s="415" t="str">
        <f t="shared" si="137"/>
        <v/>
      </c>
      <c r="BC121" s="257"/>
      <c r="BD121" s="257"/>
      <c r="BE121" s="294"/>
      <c r="BF121" s="295"/>
      <c r="BG121" s="295"/>
      <c r="BH121" s="296"/>
      <c r="BI121" s="295"/>
      <c r="BJ121" s="418" t="str">
        <f t="shared" si="138"/>
        <v/>
      </c>
      <c r="BK121" s="295"/>
      <c r="BL121" s="295"/>
      <c r="BM121" s="256"/>
      <c r="BN121" s="257"/>
      <c r="BO121" s="257"/>
      <c r="BP121" s="258"/>
      <c r="BQ121" s="257"/>
      <c r="BR121" s="415" t="str">
        <f t="shared" si="139"/>
        <v/>
      </c>
      <c r="BS121" s="257"/>
      <c r="BT121" s="257"/>
      <c r="BU121" s="265">
        <v>0</v>
      </c>
      <c r="BV121" s="266">
        <v>0</v>
      </c>
      <c r="BW121" s="273">
        <v>0</v>
      </c>
      <c r="BX121" s="274">
        <v>0</v>
      </c>
      <c r="BY121" s="281">
        <v>0</v>
      </c>
      <c r="BZ121" s="282">
        <v>0</v>
      </c>
      <c r="CA121" s="202">
        <v>0</v>
      </c>
      <c r="CB121" s="203">
        <v>0</v>
      </c>
      <c r="CC121" s="203">
        <v>0</v>
      </c>
      <c r="CD121" s="150">
        <v>0</v>
      </c>
      <c r="CE121" s="151">
        <v>0</v>
      </c>
      <c r="CF121" s="300">
        <v>0</v>
      </c>
      <c r="CG121" s="91">
        <f t="shared" si="140"/>
        <v>0</v>
      </c>
      <c r="CH121" s="89">
        <f t="shared" si="141"/>
        <v>0</v>
      </c>
      <c r="CI121" s="89">
        <f t="shared" si="142"/>
        <v>0</v>
      </c>
      <c r="CJ121" s="89">
        <f t="shared" si="143"/>
        <v>0</v>
      </c>
      <c r="CK121" s="89">
        <f t="shared" si="144"/>
        <v>0</v>
      </c>
      <c r="CL121" s="89">
        <f t="shared" si="145"/>
        <v>0</v>
      </c>
      <c r="CM121" s="89">
        <f t="shared" si="146"/>
        <v>0</v>
      </c>
      <c r="CN121" s="89" t="str">
        <f t="shared" si="147"/>
        <v/>
      </c>
      <c r="CO121" s="89">
        <f t="shared" si="147"/>
        <v>0</v>
      </c>
      <c r="CP121" s="94">
        <f t="shared" si="148"/>
        <v>0</v>
      </c>
      <c r="CQ121" s="94">
        <f t="shared" si="149"/>
        <v>0</v>
      </c>
      <c r="CR121" s="90">
        <f t="shared" si="150"/>
        <v>0</v>
      </c>
      <c r="CS121" s="91">
        <f t="shared" si="151"/>
        <v>0</v>
      </c>
      <c r="CT121" s="89">
        <f t="shared" si="152"/>
        <v>0</v>
      </c>
      <c r="CU121" s="89">
        <f t="shared" si="153"/>
        <v>0</v>
      </c>
      <c r="CV121" s="89">
        <f t="shared" si="154"/>
        <v>0</v>
      </c>
      <c r="CW121" s="89">
        <f t="shared" si="155"/>
        <v>0</v>
      </c>
      <c r="CX121" s="89">
        <f t="shared" si="156"/>
        <v>0</v>
      </c>
      <c r="CY121" s="89">
        <f t="shared" si="157"/>
        <v>0</v>
      </c>
      <c r="CZ121" s="89" t="str">
        <f t="shared" si="158"/>
        <v/>
      </c>
      <c r="DA121" s="89">
        <f t="shared" si="158"/>
        <v>0</v>
      </c>
      <c r="DB121" s="94">
        <f t="shared" si="159"/>
        <v>0</v>
      </c>
      <c r="DC121" s="94">
        <f t="shared" si="160"/>
        <v>0</v>
      </c>
      <c r="DD121" s="90">
        <f t="shared" si="161"/>
        <v>0</v>
      </c>
      <c r="DE121" s="91">
        <f t="shared" si="162"/>
        <v>0</v>
      </c>
      <c r="DF121" s="89">
        <f t="shared" si="163"/>
        <v>0</v>
      </c>
      <c r="DG121" s="89">
        <f t="shared" si="164"/>
        <v>0</v>
      </c>
      <c r="DH121" s="89">
        <f t="shared" si="165"/>
        <v>0</v>
      </c>
      <c r="DI121" s="89">
        <f t="shared" si="166"/>
        <v>0</v>
      </c>
      <c r="DJ121" s="89">
        <f t="shared" si="167"/>
        <v>0</v>
      </c>
      <c r="DK121" s="89">
        <f t="shared" si="168"/>
        <v>0</v>
      </c>
      <c r="DL121" s="89" t="str">
        <f t="shared" si="169"/>
        <v/>
      </c>
      <c r="DM121" s="89">
        <f t="shared" si="169"/>
        <v>0</v>
      </c>
      <c r="DN121" s="94">
        <f t="shared" si="170"/>
        <v>0</v>
      </c>
      <c r="DO121" s="94">
        <f t="shared" si="171"/>
        <v>0</v>
      </c>
      <c r="DP121" s="90">
        <f t="shared" si="172"/>
        <v>0</v>
      </c>
      <c r="DQ121" s="91">
        <f t="shared" si="173"/>
        <v>0</v>
      </c>
      <c r="DR121" s="91">
        <f t="shared" si="174"/>
        <v>0</v>
      </c>
      <c r="DS121" s="91">
        <f t="shared" si="175"/>
        <v>0</v>
      </c>
      <c r="DT121" s="91">
        <f t="shared" si="176"/>
        <v>0</v>
      </c>
      <c r="DU121" s="89">
        <f t="shared" si="177"/>
        <v>0</v>
      </c>
      <c r="DV121" s="89">
        <f t="shared" si="178"/>
        <v>0</v>
      </c>
      <c r="DW121" s="89">
        <f t="shared" si="179"/>
        <v>0</v>
      </c>
      <c r="DX121" s="89" t="str">
        <f t="shared" si="180"/>
        <v/>
      </c>
      <c r="DY121" s="89">
        <f t="shared" si="180"/>
        <v>0</v>
      </c>
      <c r="DZ121" s="89">
        <f t="shared" si="181"/>
        <v>0</v>
      </c>
      <c r="EA121" s="94">
        <f t="shared" si="182"/>
        <v>0</v>
      </c>
      <c r="EB121" s="90">
        <f t="shared" si="183"/>
        <v>0</v>
      </c>
      <c r="EC121" s="337">
        <f t="shared" si="184"/>
        <v>0</v>
      </c>
      <c r="ED121" s="338">
        <f t="shared" si="185"/>
        <v>0</v>
      </c>
      <c r="EE121" s="338">
        <f t="shared" si="186"/>
        <v>0</v>
      </c>
      <c r="EF121" s="338">
        <f t="shared" si="187"/>
        <v>0</v>
      </c>
      <c r="EG121" s="89">
        <f t="shared" si="188"/>
        <v>0</v>
      </c>
      <c r="EH121" s="89">
        <f t="shared" si="189"/>
        <v>0</v>
      </c>
      <c r="EI121" s="338">
        <f t="shared" si="190"/>
        <v>0</v>
      </c>
      <c r="EJ121" s="338" t="str">
        <f t="shared" si="191"/>
        <v/>
      </c>
      <c r="EK121" s="338">
        <f t="shared" si="191"/>
        <v>0</v>
      </c>
      <c r="EL121" s="338">
        <f t="shared" si="192"/>
        <v>0</v>
      </c>
      <c r="EM121" s="94">
        <f t="shared" si="193"/>
        <v>0</v>
      </c>
      <c r="EN121" s="90">
        <f t="shared" si="194"/>
        <v>0</v>
      </c>
      <c r="EO121" s="91">
        <f t="shared" si="195"/>
        <v>0</v>
      </c>
      <c r="EP121" s="89">
        <f t="shared" si="196"/>
        <v>0</v>
      </c>
      <c r="EQ121" s="89">
        <f t="shared" si="197"/>
        <v>0</v>
      </c>
      <c r="ER121" s="89">
        <f t="shared" si="198"/>
        <v>0</v>
      </c>
      <c r="ES121" s="89">
        <f t="shared" si="199"/>
        <v>0</v>
      </c>
      <c r="ET121" s="89">
        <f t="shared" si="200"/>
        <v>0</v>
      </c>
      <c r="EU121" s="89">
        <f t="shared" si="201"/>
        <v>0</v>
      </c>
      <c r="EV121" s="89" t="str">
        <f t="shared" si="202"/>
        <v/>
      </c>
      <c r="EW121" s="89">
        <f t="shared" si="202"/>
        <v>0</v>
      </c>
      <c r="EX121" s="94">
        <f t="shared" si="203"/>
        <v>0</v>
      </c>
      <c r="EY121" s="94">
        <f t="shared" si="204"/>
        <v>0</v>
      </c>
      <c r="EZ121" s="90">
        <f t="shared" si="205"/>
        <v>0</v>
      </c>
      <c r="FA121" s="91">
        <f t="shared" si="119"/>
        <v>0</v>
      </c>
      <c r="FB121" s="89">
        <f t="shared" si="120"/>
        <v>0</v>
      </c>
      <c r="FC121" s="89">
        <f t="shared" si="121"/>
        <v>0</v>
      </c>
      <c r="FD121" s="89">
        <f t="shared" si="122"/>
        <v>0</v>
      </c>
      <c r="FE121" s="89">
        <f t="shared" si="123"/>
        <v>0</v>
      </c>
      <c r="FF121" s="89">
        <f t="shared" si="206"/>
        <v>0</v>
      </c>
      <c r="FG121" s="89">
        <f t="shared" si="124"/>
        <v>0</v>
      </c>
      <c r="FH121" s="89" t="str">
        <f t="shared" si="125"/>
        <v/>
      </c>
      <c r="FI121" s="89">
        <f t="shared" si="125"/>
        <v>0</v>
      </c>
      <c r="FJ121" s="94">
        <f t="shared" si="126"/>
        <v>0</v>
      </c>
      <c r="FK121" s="94">
        <f t="shared" si="127"/>
        <v>0</v>
      </c>
      <c r="FL121" s="90">
        <f t="shared" si="128"/>
        <v>0</v>
      </c>
      <c r="FM121" s="672"/>
    </row>
    <row r="122" spans="1:169" ht="21.75" customHeight="1">
      <c r="A122" s="13" t="str">
        <f t="shared" si="129"/>
        <v/>
      </c>
      <c r="B122" s="35">
        <v>57</v>
      </c>
      <c r="C122" s="334">
        <v>114</v>
      </c>
      <c r="D122" s="6" t="str">
        <f t="shared" si="208"/>
        <v/>
      </c>
      <c r="E122" s="79"/>
      <c r="F122" s="432" t="str">
        <f t="shared" si="207"/>
        <v/>
      </c>
      <c r="G122" s="78" t="str">
        <f>IF(E122="","",'Data Paste From Shala Darpan'!L115)</f>
        <v/>
      </c>
      <c r="H122" s="79" t="str">
        <f>IF(E122="","",'Data Paste From Shala Darpan'!F115)</f>
        <v/>
      </c>
      <c r="I122" s="79" t="str">
        <f>IF(E122="","",'Data Paste From Shala Darpan'!H115)</f>
        <v/>
      </c>
      <c r="J122" s="79" t="str">
        <f>IF(E122="","",'Data Paste From Shala Darpan'!I115)</f>
        <v/>
      </c>
      <c r="K122" s="452" t="str">
        <f>IF(E122="","",'Data Paste From Shala Darpan'!K115)</f>
        <v/>
      </c>
      <c r="L122" s="213" t="str">
        <f t="shared" si="130"/>
        <v/>
      </c>
      <c r="M122" s="174"/>
      <c r="N122" s="175" t="str">
        <f t="shared" si="131"/>
        <v/>
      </c>
      <c r="O122" s="219" t="str">
        <f t="shared" si="132"/>
        <v/>
      </c>
      <c r="P122" s="688"/>
      <c r="Q122" s="137"/>
      <c r="R122" s="138"/>
      <c r="S122" s="138"/>
      <c r="T122" s="139"/>
      <c r="U122" s="138"/>
      <c r="V122" s="439" t="str">
        <f t="shared" si="133"/>
        <v/>
      </c>
      <c r="W122" s="138"/>
      <c r="X122" s="138"/>
      <c r="Y122" s="193"/>
      <c r="Z122" s="194"/>
      <c r="AA122" s="194"/>
      <c r="AB122" s="195"/>
      <c r="AC122" s="194"/>
      <c r="AD122" s="442" t="str">
        <f t="shared" si="134"/>
        <v/>
      </c>
      <c r="AE122" s="194"/>
      <c r="AF122" s="194"/>
      <c r="AG122" s="241"/>
      <c r="AH122" s="242"/>
      <c r="AI122" s="242"/>
      <c r="AJ122" s="243"/>
      <c r="AK122" s="242"/>
      <c r="AL122" s="409" t="str">
        <f t="shared" si="135"/>
        <v/>
      </c>
      <c r="AM122" s="242"/>
      <c r="AN122" s="242"/>
      <c r="AO122" s="143"/>
      <c r="AP122" s="144"/>
      <c r="AQ122" s="144"/>
      <c r="AR122" s="145"/>
      <c r="AS122" s="144"/>
      <c r="AT122" s="412" t="str">
        <f t="shared" si="136"/>
        <v/>
      </c>
      <c r="AU122" s="144"/>
      <c r="AV122" s="144"/>
      <c r="AW122" s="256"/>
      <c r="AX122" s="257"/>
      <c r="AY122" s="257"/>
      <c r="AZ122" s="258"/>
      <c r="BA122" s="257"/>
      <c r="BB122" s="415" t="str">
        <f t="shared" si="137"/>
        <v/>
      </c>
      <c r="BC122" s="257"/>
      <c r="BD122" s="257"/>
      <c r="BE122" s="294"/>
      <c r="BF122" s="295"/>
      <c r="BG122" s="295"/>
      <c r="BH122" s="296"/>
      <c r="BI122" s="295"/>
      <c r="BJ122" s="418" t="str">
        <f t="shared" si="138"/>
        <v/>
      </c>
      <c r="BK122" s="295"/>
      <c r="BL122" s="295"/>
      <c r="BM122" s="256"/>
      <c r="BN122" s="257"/>
      <c r="BO122" s="257"/>
      <c r="BP122" s="258"/>
      <c r="BQ122" s="257"/>
      <c r="BR122" s="415" t="str">
        <f t="shared" si="139"/>
        <v/>
      </c>
      <c r="BS122" s="257"/>
      <c r="BT122" s="257"/>
      <c r="BU122" s="265">
        <v>0</v>
      </c>
      <c r="BV122" s="266">
        <v>0</v>
      </c>
      <c r="BW122" s="273">
        <v>0</v>
      </c>
      <c r="BX122" s="274">
        <v>0</v>
      </c>
      <c r="BY122" s="281">
        <v>0</v>
      </c>
      <c r="BZ122" s="282">
        <v>0</v>
      </c>
      <c r="CA122" s="202">
        <v>0</v>
      </c>
      <c r="CB122" s="203">
        <v>0</v>
      </c>
      <c r="CC122" s="203">
        <v>0</v>
      </c>
      <c r="CD122" s="150">
        <v>0</v>
      </c>
      <c r="CE122" s="151">
        <v>0</v>
      </c>
      <c r="CF122" s="300">
        <v>0</v>
      </c>
      <c r="CG122" s="91">
        <f t="shared" si="140"/>
        <v>0</v>
      </c>
      <c r="CH122" s="89">
        <f t="shared" si="141"/>
        <v>0</v>
      </c>
      <c r="CI122" s="89">
        <f t="shared" si="142"/>
        <v>0</v>
      </c>
      <c r="CJ122" s="89">
        <f t="shared" si="143"/>
        <v>0</v>
      </c>
      <c r="CK122" s="89">
        <f t="shared" si="144"/>
        <v>0</v>
      </c>
      <c r="CL122" s="89">
        <f t="shared" si="145"/>
        <v>0</v>
      </c>
      <c r="CM122" s="89">
        <f t="shared" si="146"/>
        <v>0</v>
      </c>
      <c r="CN122" s="89" t="str">
        <f t="shared" si="147"/>
        <v/>
      </c>
      <c r="CO122" s="89">
        <f t="shared" si="147"/>
        <v>0</v>
      </c>
      <c r="CP122" s="94">
        <f t="shared" si="148"/>
        <v>0</v>
      </c>
      <c r="CQ122" s="94">
        <f t="shared" si="149"/>
        <v>0</v>
      </c>
      <c r="CR122" s="90">
        <f t="shared" si="150"/>
        <v>0</v>
      </c>
      <c r="CS122" s="91">
        <f t="shared" si="151"/>
        <v>0</v>
      </c>
      <c r="CT122" s="89">
        <f t="shared" si="152"/>
        <v>0</v>
      </c>
      <c r="CU122" s="89">
        <f t="shared" si="153"/>
        <v>0</v>
      </c>
      <c r="CV122" s="89">
        <f t="shared" si="154"/>
        <v>0</v>
      </c>
      <c r="CW122" s="89">
        <f t="shared" si="155"/>
        <v>0</v>
      </c>
      <c r="CX122" s="89">
        <f t="shared" si="156"/>
        <v>0</v>
      </c>
      <c r="CY122" s="89">
        <f t="shared" si="157"/>
        <v>0</v>
      </c>
      <c r="CZ122" s="89" t="str">
        <f t="shared" si="158"/>
        <v/>
      </c>
      <c r="DA122" s="89">
        <f t="shared" si="158"/>
        <v>0</v>
      </c>
      <c r="DB122" s="94">
        <f t="shared" si="159"/>
        <v>0</v>
      </c>
      <c r="DC122" s="94">
        <f t="shared" si="160"/>
        <v>0</v>
      </c>
      <c r="DD122" s="90">
        <f t="shared" si="161"/>
        <v>0</v>
      </c>
      <c r="DE122" s="91">
        <f t="shared" si="162"/>
        <v>0</v>
      </c>
      <c r="DF122" s="89">
        <f t="shared" si="163"/>
        <v>0</v>
      </c>
      <c r="DG122" s="89">
        <f t="shared" si="164"/>
        <v>0</v>
      </c>
      <c r="DH122" s="89">
        <f t="shared" si="165"/>
        <v>0</v>
      </c>
      <c r="DI122" s="89">
        <f t="shared" si="166"/>
        <v>0</v>
      </c>
      <c r="DJ122" s="89">
        <f t="shared" si="167"/>
        <v>0</v>
      </c>
      <c r="DK122" s="89">
        <f t="shared" si="168"/>
        <v>0</v>
      </c>
      <c r="DL122" s="89" t="str">
        <f t="shared" si="169"/>
        <v/>
      </c>
      <c r="DM122" s="89">
        <f t="shared" si="169"/>
        <v>0</v>
      </c>
      <c r="DN122" s="94">
        <f t="shared" si="170"/>
        <v>0</v>
      </c>
      <c r="DO122" s="94">
        <f t="shared" si="171"/>
        <v>0</v>
      </c>
      <c r="DP122" s="90">
        <f t="shared" si="172"/>
        <v>0</v>
      </c>
      <c r="DQ122" s="91">
        <f t="shared" si="173"/>
        <v>0</v>
      </c>
      <c r="DR122" s="91">
        <f t="shared" si="174"/>
        <v>0</v>
      </c>
      <c r="DS122" s="91">
        <f t="shared" si="175"/>
        <v>0</v>
      </c>
      <c r="DT122" s="91">
        <f t="shared" si="176"/>
        <v>0</v>
      </c>
      <c r="DU122" s="89">
        <f t="shared" si="177"/>
        <v>0</v>
      </c>
      <c r="DV122" s="89">
        <f t="shared" si="178"/>
        <v>0</v>
      </c>
      <c r="DW122" s="89">
        <f t="shared" si="179"/>
        <v>0</v>
      </c>
      <c r="DX122" s="89" t="str">
        <f t="shared" si="180"/>
        <v/>
      </c>
      <c r="DY122" s="89">
        <f t="shared" si="180"/>
        <v>0</v>
      </c>
      <c r="DZ122" s="89">
        <f t="shared" si="181"/>
        <v>0</v>
      </c>
      <c r="EA122" s="94">
        <f t="shared" si="182"/>
        <v>0</v>
      </c>
      <c r="EB122" s="90">
        <f t="shared" si="183"/>
        <v>0</v>
      </c>
      <c r="EC122" s="337">
        <f t="shared" si="184"/>
        <v>0</v>
      </c>
      <c r="ED122" s="338">
        <f t="shared" si="185"/>
        <v>0</v>
      </c>
      <c r="EE122" s="338">
        <f t="shared" si="186"/>
        <v>0</v>
      </c>
      <c r="EF122" s="338">
        <f t="shared" si="187"/>
        <v>0</v>
      </c>
      <c r="EG122" s="89">
        <f t="shared" si="188"/>
        <v>0</v>
      </c>
      <c r="EH122" s="89">
        <f t="shared" si="189"/>
        <v>0</v>
      </c>
      <c r="EI122" s="338">
        <f t="shared" si="190"/>
        <v>0</v>
      </c>
      <c r="EJ122" s="338" t="str">
        <f t="shared" si="191"/>
        <v/>
      </c>
      <c r="EK122" s="338">
        <f t="shared" si="191"/>
        <v>0</v>
      </c>
      <c r="EL122" s="338">
        <f t="shared" si="192"/>
        <v>0</v>
      </c>
      <c r="EM122" s="94">
        <f t="shared" si="193"/>
        <v>0</v>
      </c>
      <c r="EN122" s="90">
        <f t="shared" si="194"/>
        <v>0</v>
      </c>
      <c r="EO122" s="91">
        <f t="shared" si="195"/>
        <v>0</v>
      </c>
      <c r="EP122" s="89">
        <f t="shared" si="196"/>
        <v>0</v>
      </c>
      <c r="EQ122" s="89">
        <f t="shared" si="197"/>
        <v>0</v>
      </c>
      <c r="ER122" s="89">
        <f t="shared" si="198"/>
        <v>0</v>
      </c>
      <c r="ES122" s="89">
        <f t="shared" si="199"/>
        <v>0</v>
      </c>
      <c r="ET122" s="89">
        <f t="shared" si="200"/>
        <v>0</v>
      </c>
      <c r="EU122" s="89">
        <f t="shared" si="201"/>
        <v>0</v>
      </c>
      <c r="EV122" s="89" t="str">
        <f t="shared" si="202"/>
        <v/>
      </c>
      <c r="EW122" s="89">
        <f t="shared" si="202"/>
        <v>0</v>
      </c>
      <c r="EX122" s="94">
        <f t="shared" si="203"/>
        <v>0</v>
      </c>
      <c r="EY122" s="94">
        <f t="shared" si="204"/>
        <v>0</v>
      </c>
      <c r="EZ122" s="90">
        <f t="shared" si="205"/>
        <v>0</v>
      </c>
      <c r="FA122" s="91">
        <f t="shared" si="119"/>
        <v>0</v>
      </c>
      <c r="FB122" s="89">
        <f t="shared" si="120"/>
        <v>0</v>
      </c>
      <c r="FC122" s="89">
        <f t="shared" si="121"/>
        <v>0</v>
      </c>
      <c r="FD122" s="89">
        <f t="shared" si="122"/>
        <v>0</v>
      </c>
      <c r="FE122" s="89">
        <f t="shared" si="123"/>
        <v>0</v>
      </c>
      <c r="FF122" s="89">
        <f t="shared" si="206"/>
        <v>0</v>
      </c>
      <c r="FG122" s="89">
        <f t="shared" si="124"/>
        <v>0</v>
      </c>
      <c r="FH122" s="89" t="str">
        <f t="shared" si="125"/>
        <v/>
      </c>
      <c r="FI122" s="89">
        <f t="shared" si="125"/>
        <v>0</v>
      </c>
      <c r="FJ122" s="94">
        <f t="shared" si="126"/>
        <v>0</v>
      </c>
      <c r="FK122" s="94">
        <f t="shared" si="127"/>
        <v>0</v>
      </c>
      <c r="FL122" s="90">
        <f t="shared" si="128"/>
        <v>0</v>
      </c>
      <c r="FM122" s="672"/>
    </row>
    <row r="123" spans="1:169" ht="21.75" customHeight="1">
      <c r="A123" s="13" t="str">
        <f t="shared" si="129"/>
        <v/>
      </c>
      <c r="B123" s="35">
        <v>58</v>
      </c>
      <c r="C123" s="333">
        <v>115</v>
      </c>
      <c r="D123" s="6" t="str">
        <f t="shared" si="208"/>
        <v/>
      </c>
      <c r="E123" s="79"/>
      <c r="F123" s="432" t="str">
        <f t="shared" si="207"/>
        <v/>
      </c>
      <c r="G123" s="78" t="str">
        <f>IF(E123="","",'Data Paste From Shala Darpan'!L116)</f>
        <v/>
      </c>
      <c r="H123" s="79" t="str">
        <f>IF(E123="","",'Data Paste From Shala Darpan'!F116)</f>
        <v/>
      </c>
      <c r="I123" s="79" t="str">
        <f>IF(E123="","",'Data Paste From Shala Darpan'!H116)</f>
        <v/>
      </c>
      <c r="J123" s="79" t="str">
        <f>IF(E123="","",'Data Paste From Shala Darpan'!I116)</f>
        <v/>
      </c>
      <c r="K123" s="452" t="str">
        <f>IF(E123="","",'Data Paste From Shala Darpan'!K116)</f>
        <v/>
      </c>
      <c r="L123" s="213" t="str">
        <f t="shared" si="130"/>
        <v/>
      </c>
      <c r="M123" s="174"/>
      <c r="N123" s="175" t="str">
        <f t="shared" si="131"/>
        <v/>
      </c>
      <c r="O123" s="219" t="str">
        <f t="shared" si="132"/>
        <v/>
      </c>
      <c r="P123" s="688"/>
      <c r="Q123" s="137"/>
      <c r="R123" s="138"/>
      <c r="S123" s="138"/>
      <c r="T123" s="139"/>
      <c r="U123" s="138"/>
      <c r="V123" s="439" t="str">
        <f t="shared" si="133"/>
        <v/>
      </c>
      <c r="W123" s="138"/>
      <c r="X123" s="138"/>
      <c r="Y123" s="193"/>
      <c r="Z123" s="194"/>
      <c r="AA123" s="194"/>
      <c r="AB123" s="195"/>
      <c r="AC123" s="194"/>
      <c r="AD123" s="442" t="str">
        <f t="shared" si="134"/>
        <v/>
      </c>
      <c r="AE123" s="194"/>
      <c r="AF123" s="194"/>
      <c r="AG123" s="241"/>
      <c r="AH123" s="242"/>
      <c r="AI123" s="242"/>
      <c r="AJ123" s="243"/>
      <c r="AK123" s="242"/>
      <c r="AL123" s="409" t="str">
        <f t="shared" si="135"/>
        <v/>
      </c>
      <c r="AM123" s="242"/>
      <c r="AN123" s="242"/>
      <c r="AO123" s="143"/>
      <c r="AP123" s="144"/>
      <c r="AQ123" s="144"/>
      <c r="AR123" s="145"/>
      <c r="AS123" s="144"/>
      <c r="AT123" s="412" t="str">
        <f t="shared" si="136"/>
        <v/>
      </c>
      <c r="AU123" s="144"/>
      <c r="AV123" s="144"/>
      <c r="AW123" s="256"/>
      <c r="AX123" s="257"/>
      <c r="AY123" s="257"/>
      <c r="AZ123" s="258"/>
      <c r="BA123" s="257"/>
      <c r="BB123" s="415" t="str">
        <f t="shared" si="137"/>
        <v/>
      </c>
      <c r="BC123" s="257"/>
      <c r="BD123" s="257"/>
      <c r="BE123" s="294"/>
      <c r="BF123" s="295"/>
      <c r="BG123" s="295"/>
      <c r="BH123" s="296"/>
      <c r="BI123" s="295"/>
      <c r="BJ123" s="418" t="str">
        <f t="shared" si="138"/>
        <v/>
      </c>
      <c r="BK123" s="295"/>
      <c r="BL123" s="295"/>
      <c r="BM123" s="256"/>
      <c r="BN123" s="257"/>
      <c r="BO123" s="257"/>
      <c r="BP123" s="258"/>
      <c r="BQ123" s="257"/>
      <c r="BR123" s="415" t="str">
        <f t="shared" si="139"/>
        <v/>
      </c>
      <c r="BS123" s="257"/>
      <c r="BT123" s="257"/>
      <c r="BU123" s="265">
        <v>0</v>
      </c>
      <c r="BV123" s="266">
        <v>0</v>
      </c>
      <c r="BW123" s="273">
        <v>0</v>
      </c>
      <c r="BX123" s="274">
        <v>0</v>
      </c>
      <c r="BY123" s="281">
        <v>0</v>
      </c>
      <c r="BZ123" s="282">
        <v>0</v>
      </c>
      <c r="CA123" s="202">
        <v>0</v>
      </c>
      <c r="CB123" s="203">
        <v>0</v>
      </c>
      <c r="CC123" s="203">
        <v>0</v>
      </c>
      <c r="CD123" s="150">
        <v>0</v>
      </c>
      <c r="CE123" s="151">
        <v>0</v>
      </c>
      <c r="CF123" s="300">
        <v>0</v>
      </c>
      <c r="CG123" s="91">
        <f t="shared" si="140"/>
        <v>0</v>
      </c>
      <c r="CH123" s="89">
        <f t="shared" si="141"/>
        <v>0</v>
      </c>
      <c r="CI123" s="89">
        <f t="shared" si="142"/>
        <v>0</v>
      </c>
      <c r="CJ123" s="89">
        <f t="shared" si="143"/>
        <v>0</v>
      </c>
      <c r="CK123" s="89">
        <f t="shared" si="144"/>
        <v>0</v>
      </c>
      <c r="CL123" s="89">
        <f t="shared" si="145"/>
        <v>0</v>
      </c>
      <c r="CM123" s="89">
        <f t="shared" si="146"/>
        <v>0</v>
      </c>
      <c r="CN123" s="89" t="str">
        <f t="shared" si="147"/>
        <v/>
      </c>
      <c r="CO123" s="89">
        <f t="shared" si="147"/>
        <v>0</v>
      </c>
      <c r="CP123" s="94">
        <f t="shared" si="148"/>
        <v>0</v>
      </c>
      <c r="CQ123" s="94">
        <f t="shared" si="149"/>
        <v>0</v>
      </c>
      <c r="CR123" s="90">
        <f t="shared" si="150"/>
        <v>0</v>
      </c>
      <c r="CS123" s="91">
        <f t="shared" si="151"/>
        <v>0</v>
      </c>
      <c r="CT123" s="89">
        <f t="shared" si="152"/>
        <v>0</v>
      </c>
      <c r="CU123" s="89">
        <f t="shared" si="153"/>
        <v>0</v>
      </c>
      <c r="CV123" s="89">
        <f t="shared" si="154"/>
        <v>0</v>
      </c>
      <c r="CW123" s="89">
        <f t="shared" si="155"/>
        <v>0</v>
      </c>
      <c r="CX123" s="89">
        <f t="shared" si="156"/>
        <v>0</v>
      </c>
      <c r="CY123" s="89">
        <f t="shared" si="157"/>
        <v>0</v>
      </c>
      <c r="CZ123" s="89" t="str">
        <f t="shared" si="158"/>
        <v/>
      </c>
      <c r="DA123" s="89">
        <f t="shared" si="158"/>
        <v>0</v>
      </c>
      <c r="DB123" s="94">
        <f t="shared" si="159"/>
        <v>0</v>
      </c>
      <c r="DC123" s="94">
        <f t="shared" si="160"/>
        <v>0</v>
      </c>
      <c r="DD123" s="90">
        <f t="shared" si="161"/>
        <v>0</v>
      </c>
      <c r="DE123" s="91">
        <f t="shared" si="162"/>
        <v>0</v>
      </c>
      <c r="DF123" s="89">
        <f t="shared" si="163"/>
        <v>0</v>
      </c>
      <c r="DG123" s="89">
        <f t="shared" si="164"/>
        <v>0</v>
      </c>
      <c r="DH123" s="89">
        <f t="shared" si="165"/>
        <v>0</v>
      </c>
      <c r="DI123" s="89">
        <f t="shared" si="166"/>
        <v>0</v>
      </c>
      <c r="DJ123" s="89">
        <f t="shared" si="167"/>
        <v>0</v>
      </c>
      <c r="DK123" s="89">
        <f t="shared" si="168"/>
        <v>0</v>
      </c>
      <c r="DL123" s="89" t="str">
        <f t="shared" si="169"/>
        <v/>
      </c>
      <c r="DM123" s="89">
        <f t="shared" si="169"/>
        <v>0</v>
      </c>
      <c r="DN123" s="94">
        <f t="shared" si="170"/>
        <v>0</v>
      </c>
      <c r="DO123" s="94">
        <f t="shared" si="171"/>
        <v>0</v>
      </c>
      <c r="DP123" s="90">
        <f t="shared" si="172"/>
        <v>0</v>
      </c>
      <c r="DQ123" s="91">
        <f t="shared" si="173"/>
        <v>0</v>
      </c>
      <c r="DR123" s="91">
        <f t="shared" si="174"/>
        <v>0</v>
      </c>
      <c r="DS123" s="91">
        <f t="shared" si="175"/>
        <v>0</v>
      </c>
      <c r="DT123" s="91">
        <f t="shared" si="176"/>
        <v>0</v>
      </c>
      <c r="DU123" s="89">
        <f t="shared" si="177"/>
        <v>0</v>
      </c>
      <c r="DV123" s="89">
        <f t="shared" si="178"/>
        <v>0</v>
      </c>
      <c r="DW123" s="89">
        <f t="shared" si="179"/>
        <v>0</v>
      </c>
      <c r="DX123" s="89" t="str">
        <f t="shared" si="180"/>
        <v/>
      </c>
      <c r="DY123" s="89">
        <f t="shared" si="180"/>
        <v>0</v>
      </c>
      <c r="DZ123" s="89">
        <f t="shared" si="181"/>
        <v>0</v>
      </c>
      <c r="EA123" s="94">
        <f t="shared" si="182"/>
        <v>0</v>
      </c>
      <c r="EB123" s="90">
        <f t="shared" si="183"/>
        <v>0</v>
      </c>
      <c r="EC123" s="337">
        <f t="shared" si="184"/>
        <v>0</v>
      </c>
      <c r="ED123" s="338">
        <f t="shared" si="185"/>
        <v>0</v>
      </c>
      <c r="EE123" s="338">
        <f t="shared" si="186"/>
        <v>0</v>
      </c>
      <c r="EF123" s="338">
        <f t="shared" si="187"/>
        <v>0</v>
      </c>
      <c r="EG123" s="89">
        <f t="shared" si="188"/>
        <v>0</v>
      </c>
      <c r="EH123" s="89">
        <f t="shared" si="189"/>
        <v>0</v>
      </c>
      <c r="EI123" s="338">
        <f t="shared" si="190"/>
        <v>0</v>
      </c>
      <c r="EJ123" s="338" t="str">
        <f t="shared" si="191"/>
        <v/>
      </c>
      <c r="EK123" s="338">
        <f t="shared" si="191"/>
        <v>0</v>
      </c>
      <c r="EL123" s="338">
        <f t="shared" si="192"/>
        <v>0</v>
      </c>
      <c r="EM123" s="94">
        <f t="shared" si="193"/>
        <v>0</v>
      </c>
      <c r="EN123" s="90">
        <f t="shared" si="194"/>
        <v>0</v>
      </c>
      <c r="EO123" s="91">
        <f t="shared" si="195"/>
        <v>0</v>
      </c>
      <c r="EP123" s="89">
        <f t="shared" si="196"/>
        <v>0</v>
      </c>
      <c r="EQ123" s="89">
        <f t="shared" si="197"/>
        <v>0</v>
      </c>
      <c r="ER123" s="89">
        <f t="shared" si="198"/>
        <v>0</v>
      </c>
      <c r="ES123" s="89">
        <f t="shared" si="199"/>
        <v>0</v>
      </c>
      <c r="ET123" s="89">
        <f t="shared" si="200"/>
        <v>0</v>
      </c>
      <c r="EU123" s="89">
        <f t="shared" si="201"/>
        <v>0</v>
      </c>
      <c r="EV123" s="89" t="str">
        <f t="shared" si="202"/>
        <v/>
      </c>
      <c r="EW123" s="89">
        <f t="shared" si="202"/>
        <v>0</v>
      </c>
      <c r="EX123" s="94">
        <f t="shared" si="203"/>
        <v>0</v>
      </c>
      <c r="EY123" s="94">
        <f t="shared" si="204"/>
        <v>0</v>
      </c>
      <c r="EZ123" s="90">
        <f t="shared" si="205"/>
        <v>0</v>
      </c>
      <c r="FA123" s="91">
        <f t="shared" si="119"/>
        <v>0</v>
      </c>
      <c r="FB123" s="89">
        <f t="shared" si="120"/>
        <v>0</v>
      </c>
      <c r="FC123" s="89">
        <f t="shared" si="121"/>
        <v>0</v>
      </c>
      <c r="FD123" s="89">
        <f t="shared" si="122"/>
        <v>0</v>
      </c>
      <c r="FE123" s="89">
        <f t="shared" si="123"/>
        <v>0</v>
      </c>
      <c r="FF123" s="89">
        <f t="shared" si="206"/>
        <v>0</v>
      </c>
      <c r="FG123" s="89">
        <f t="shared" si="124"/>
        <v>0</v>
      </c>
      <c r="FH123" s="89" t="str">
        <f t="shared" si="125"/>
        <v/>
      </c>
      <c r="FI123" s="89">
        <f t="shared" si="125"/>
        <v>0</v>
      </c>
      <c r="FJ123" s="94">
        <f t="shared" si="126"/>
        <v>0</v>
      </c>
      <c r="FK123" s="94">
        <f t="shared" si="127"/>
        <v>0</v>
      </c>
      <c r="FL123" s="90">
        <f t="shared" si="128"/>
        <v>0</v>
      </c>
      <c r="FM123" s="672"/>
    </row>
    <row r="124" spans="1:169" ht="21.75" customHeight="1">
      <c r="A124" s="13" t="str">
        <f t="shared" si="129"/>
        <v/>
      </c>
      <c r="B124" s="35">
        <v>59</v>
      </c>
      <c r="C124" s="334">
        <v>116</v>
      </c>
      <c r="D124" s="6" t="str">
        <f t="shared" si="208"/>
        <v/>
      </c>
      <c r="E124" s="79"/>
      <c r="F124" s="432" t="str">
        <f t="shared" si="207"/>
        <v/>
      </c>
      <c r="G124" s="78" t="str">
        <f>IF(E124="","",'Data Paste From Shala Darpan'!L117)</f>
        <v/>
      </c>
      <c r="H124" s="79" t="str">
        <f>IF(E124="","",'Data Paste From Shala Darpan'!F117)</f>
        <v/>
      </c>
      <c r="I124" s="79" t="str">
        <f>IF(E124="","",'Data Paste From Shala Darpan'!H117)</f>
        <v/>
      </c>
      <c r="J124" s="79" t="str">
        <f>IF(E124="","",'Data Paste From Shala Darpan'!I117)</f>
        <v/>
      </c>
      <c r="K124" s="452" t="str">
        <f>IF(E124="","",'Data Paste From Shala Darpan'!K117)</f>
        <v/>
      </c>
      <c r="L124" s="213" t="str">
        <f t="shared" si="130"/>
        <v/>
      </c>
      <c r="M124" s="174"/>
      <c r="N124" s="175" t="str">
        <f t="shared" si="131"/>
        <v/>
      </c>
      <c r="O124" s="219" t="str">
        <f t="shared" si="132"/>
        <v/>
      </c>
      <c r="P124" s="688"/>
      <c r="Q124" s="137"/>
      <c r="R124" s="138"/>
      <c r="S124" s="138"/>
      <c r="T124" s="139"/>
      <c r="U124" s="138"/>
      <c r="V124" s="439" t="str">
        <f t="shared" si="133"/>
        <v/>
      </c>
      <c r="W124" s="138"/>
      <c r="X124" s="138"/>
      <c r="Y124" s="193"/>
      <c r="Z124" s="194"/>
      <c r="AA124" s="194"/>
      <c r="AB124" s="195"/>
      <c r="AC124" s="194"/>
      <c r="AD124" s="442" t="str">
        <f t="shared" si="134"/>
        <v/>
      </c>
      <c r="AE124" s="194"/>
      <c r="AF124" s="194"/>
      <c r="AG124" s="241"/>
      <c r="AH124" s="242"/>
      <c r="AI124" s="242"/>
      <c r="AJ124" s="243"/>
      <c r="AK124" s="242"/>
      <c r="AL124" s="409" t="str">
        <f t="shared" si="135"/>
        <v/>
      </c>
      <c r="AM124" s="242"/>
      <c r="AN124" s="242"/>
      <c r="AO124" s="143"/>
      <c r="AP124" s="144"/>
      <c r="AQ124" s="144"/>
      <c r="AR124" s="145"/>
      <c r="AS124" s="144"/>
      <c r="AT124" s="412" t="str">
        <f t="shared" si="136"/>
        <v/>
      </c>
      <c r="AU124" s="144"/>
      <c r="AV124" s="144"/>
      <c r="AW124" s="256"/>
      <c r="AX124" s="257"/>
      <c r="AY124" s="257"/>
      <c r="AZ124" s="258"/>
      <c r="BA124" s="257"/>
      <c r="BB124" s="415" t="str">
        <f t="shared" si="137"/>
        <v/>
      </c>
      <c r="BC124" s="257"/>
      <c r="BD124" s="257"/>
      <c r="BE124" s="294"/>
      <c r="BF124" s="295"/>
      <c r="BG124" s="295"/>
      <c r="BH124" s="296"/>
      <c r="BI124" s="295"/>
      <c r="BJ124" s="418" t="str">
        <f t="shared" si="138"/>
        <v/>
      </c>
      <c r="BK124" s="295"/>
      <c r="BL124" s="295"/>
      <c r="BM124" s="256"/>
      <c r="BN124" s="257"/>
      <c r="BO124" s="257"/>
      <c r="BP124" s="258"/>
      <c r="BQ124" s="257"/>
      <c r="BR124" s="415" t="str">
        <f t="shared" si="139"/>
        <v/>
      </c>
      <c r="BS124" s="257"/>
      <c r="BT124" s="257"/>
      <c r="BU124" s="265">
        <v>0</v>
      </c>
      <c r="BV124" s="266">
        <v>0</v>
      </c>
      <c r="BW124" s="273">
        <v>0</v>
      </c>
      <c r="BX124" s="274">
        <v>0</v>
      </c>
      <c r="BY124" s="281">
        <v>0</v>
      </c>
      <c r="BZ124" s="282">
        <v>0</v>
      </c>
      <c r="CA124" s="202">
        <v>0</v>
      </c>
      <c r="CB124" s="203">
        <v>0</v>
      </c>
      <c r="CC124" s="203">
        <v>0</v>
      </c>
      <c r="CD124" s="150">
        <v>0</v>
      </c>
      <c r="CE124" s="151">
        <v>0</v>
      </c>
      <c r="CF124" s="300">
        <v>0</v>
      </c>
      <c r="CG124" s="91">
        <f t="shared" si="140"/>
        <v>0</v>
      </c>
      <c r="CH124" s="89">
        <f t="shared" si="141"/>
        <v>0</v>
      </c>
      <c r="CI124" s="89">
        <f t="shared" si="142"/>
        <v>0</v>
      </c>
      <c r="CJ124" s="89">
        <f t="shared" si="143"/>
        <v>0</v>
      </c>
      <c r="CK124" s="89">
        <f t="shared" si="144"/>
        <v>0</v>
      </c>
      <c r="CL124" s="89">
        <f t="shared" si="145"/>
        <v>0</v>
      </c>
      <c r="CM124" s="89">
        <f t="shared" si="146"/>
        <v>0</v>
      </c>
      <c r="CN124" s="89" t="str">
        <f t="shared" si="147"/>
        <v/>
      </c>
      <c r="CO124" s="89">
        <f t="shared" si="147"/>
        <v>0</v>
      </c>
      <c r="CP124" s="94">
        <f t="shared" si="148"/>
        <v>0</v>
      </c>
      <c r="CQ124" s="94">
        <f t="shared" si="149"/>
        <v>0</v>
      </c>
      <c r="CR124" s="90">
        <f t="shared" si="150"/>
        <v>0</v>
      </c>
      <c r="CS124" s="91">
        <f t="shared" si="151"/>
        <v>0</v>
      </c>
      <c r="CT124" s="89">
        <f t="shared" si="152"/>
        <v>0</v>
      </c>
      <c r="CU124" s="89">
        <f t="shared" si="153"/>
        <v>0</v>
      </c>
      <c r="CV124" s="89">
        <f t="shared" si="154"/>
        <v>0</v>
      </c>
      <c r="CW124" s="89">
        <f t="shared" si="155"/>
        <v>0</v>
      </c>
      <c r="CX124" s="89">
        <f t="shared" si="156"/>
        <v>0</v>
      </c>
      <c r="CY124" s="89">
        <f t="shared" si="157"/>
        <v>0</v>
      </c>
      <c r="CZ124" s="89" t="str">
        <f t="shared" si="158"/>
        <v/>
      </c>
      <c r="DA124" s="89">
        <f t="shared" si="158"/>
        <v>0</v>
      </c>
      <c r="DB124" s="94">
        <f t="shared" si="159"/>
        <v>0</v>
      </c>
      <c r="DC124" s="94">
        <f t="shared" si="160"/>
        <v>0</v>
      </c>
      <c r="DD124" s="90">
        <f t="shared" si="161"/>
        <v>0</v>
      </c>
      <c r="DE124" s="91">
        <f t="shared" si="162"/>
        <v>0</v>
      </c>
      <c r="DF124" s="89">
        <f t="shared" si="163"/>
        <v>0</v>
      </c>
      <c r="DG124" s="89">
        <f t="shared" si="164"/>
        <v>0</v>
      </c>
      <c r="DH124" s="89">
        <f t="shared" si="165"/>
        <v>0</v>
      </c>
      <c r="DI124" s="89">
        <f t="shared" si="166"/>
        <v>0</v>
      </c>
      <c r="DJ124" s="89">
        <f t="shared" si="167"/>
        <v>0</v>
      </c>
      <c r="DK124" s="89">
        <f t="shared" si="168"/>
        <v>0</v>
      </c>
      <c r="DL124" s="89" t="str">
        <f t="shared" si="169"/>
        <v/>
      </c>
      <c r="DM124" s="89">
        <f t="shared" si="169"/>
        <v>0</v>
      </c>
      <c r="DN124" s="94">
        <f t="shared" si="170"/>
        <v>0</v>
      </c>
      <c r="DO124" s="94">
        <f t="shared" si="171"/>
        <v>0</v>
      </c>
      <c r="DP124" s="90">
        <f t="shared" si="172"/>
        <v>0</v>
      </c>
      <c r="DQ124" s="91">
        <f t="shared" si="173"/>
        <v>0</v>
      </c>
      <c r="DR124" s="91">
        <f t="shared" si="174"/>
        <v>0</v>
      </c>
      <c r="DS124" s="91">
        <f t="shared" si="175"/>
        <v>0</v>
      </c>
      <c r="DT124" s="91">
        <f t="shared" si="176"/>
        <v>0</v>
      </c>
      <c r="DU124" s="89">
        <f t="shared" si="177"/>
        <v>0</v>
      </c>
      <c r="DV124" s="89">
        <f t="shared" si="178"/>
        <v>0</v>
      </c>
      <c r="DW124" s="89">
        <f t="shared" si="179"/>
        <v>0</v>
      </c>
      <c r="DX124" s="89" t="str">
        <f t="shared" si="180"/>
        <v/>
      </c>
      <c r="DY124" s="89">
        <f t="shared" si="180"/>
        <v>0</v>
      </c>
      <c r="DZ124" s="89">
        <f t="shared" si="181"/>
        <v>0</v>
      </c>
      <c r="EA124" s="94">
        <f t="shared" si="182"/>
        <v>0</v>
      </c>
      <c r="EB124" s="90">
        <f t="shared" si="183"/>
        <v>0</v>
      </c>
      <c r="EC124" s="337">
        <f t="shared" si="184"/>
        <v>0</v>
      </c>
      <c r="ED124" s="338">
        <f t="shared" si="185"/>
        <v>0</v>
      </c>
      <c r="EE124" s="338">
        <f t="shared" si="186"/>
        <v>0</v>
      </c>
      <c r="EF124" s="338">
        <f t="shared" si="187"/>
        <v>0</v>
      </c>
      <c r="EG124" s="89">
        <f t="shared" si="188"/>
        <v>0</v>
      </c>
      <c r="EH124" s="89">
        <f t="shared" si="189"/>
        <v>0</v>
      </c>
      <c r="EI124" s="338">
        <f t="shared" si="190"/>
        <v>0</v>
      </c>
      <c r="EJ124" s="338" t="str">
        <f t="shared" si="191"/>
        <v/>
      </c>
      <c r="EK124" s="338">
        <f t="shared" si="191"/>
        <v>0</v>
      </c>
      <c r="EL124" s="338">
        <f t="shared" si="192"/>
        <v>0</v>
      </c>
      <c r="EM124" s="94">
        <f t="shared" si="193"/>
        <v>0</v>
      </c>
      <c r="EN124" s="90">
        <f t="shared" si="194"/>
        <v>0</v>
      </c>
      <c r="EO124" s="91">
        <f t="shared" si="195"/>
        <v>0</v>
      </c>
      <c r="EP124" s="89">
        <f t="shared" si="196"/>
        <v>0</v>
      </c>
      <c r="EQ124" s="89">
        <f t="shared" si="197"/>
        <v>0</v>
      </c>
      <c r="ER124" s="89">
        <f t="shared" si="198"/>
        <v>0</v>
      </c>
      <c r="ES124" s="89">
        <f t="shared" si="199"/>
        <v>0</v>
      </c>
      <c r="ET124" s="89">
        <f t="shared" si="200"/>
        <v>0</v>
      </c>
      <c r="EU124" s="89">
        <f t="shared" si="201"/>
        <v>0</v>
      </c>
      <c r="EV124" s="89" t="str">
        <f t="shared" si="202"/>
        <v/>
      </c>
      <c r="EW124" s="89">
        <f t="shared" si="202"/>
        <v>0</v>
      </c>
      <c r="EX124" s="94">
        <f t="shared" si="203"/>
        <v>0</v>
      </c>
      <c r="EY124" s="94">
        <f t="shared" si="204"/>
        <v>0</v>
      </c>
      <c r="EZ124" s="90">
        <f t="shared" si="205"/>
        <v>0</v>
      </c>
      <c r="FA124" s="91">
        <f t="shared" si="119"/>
        <v>0</v>
      </c>
      <c r="FB124" s="89">
        <f t="shared" si="120"/>
        <v>0</v>
      </c>
      <c r="FC124" s="89">
        <f t="shared" si="121"/>
        <v>0</v>
      </c>
      <c r="FD124" s="89">
        <f t="shared" si="122"/>
        <v>0</v>
      </c>
      <c r="FE124" s="89">
        <f t="shared" si="123"/>
        <v>0</v>
      </c>
      <c r="FF124" s="89">
        <f t="shared" si="206"/>
        <v>0</v>
      </c>
      <c r="FG124" s="89">
        <f t="shared" si="124"/>
        <v>0</v>
      </c>
      <c r="FH124" s="89" t="str">
        <f t="shared" si="125"/>
        <v/>
      </c>
      <c r="FI124" s="89">
        <f t="shared" si="125"/>
        <v>0</v>
      </c>
      <c r="FJ124" s="94">
        <f t="shared" si="126"/>
        <v>0</v>
      </c>
      <c r="FK124" s="94">
        <f t="shared" si="127"/>
        <v>0</v>
      </c>
      <c r="FL124" s="90">
        <f t="shared" si="128"/>
        <v>0</v>
      </c>
      <c r="FM124" s="672"/>
    </row>
    <row r="125" spans="1:169" ht="21.75" customHeight="1">
      <c r="A125" s="13" t="str">
        <f t="shared" si="129"/>
        <v/>
      </c>
      <c r="B125" s="35">
        <v>60</v>
      </c>
      <c r="C125" s="333">
        <v>117</v>
      </c>
      <c r="D125" s="6" t="str">
        <f t="shared" si="208"/>
        <v/>
      </c>
      <c r="E125" s="79"/>
      <c r="F125" s="432" t="str">
        <f t="shared" si="207"/>
        <v/>
      </c>
      <c r="G125" s="78" t="str">
        <f>IF(E125="","",'Data Paste From Shala Darpan'!L118)</f>
        <v/>
      </c>
      <c r="H125" s="79" t="str">
        <f>IF(E125="","",'Data Paste From Shala Darpan'!F118)</f>
        <v/>
      </c>
      <c r="I125" s="79" t="str">
        <f>IF(E125="","",'Data Paste From Shala Darpan'!H118)</f>
        <v/>
      </c>
      <c r="J125" s="79" t="str">
        <f>IF(E125="","",'Data Paste From Shala Darpan'!I118)</f>
        <v/>
      </c>
      <c r="K125" s="452" t="str">
        <f>IF(E125="","",'Data Paste From Shala Darpan'!K118)</f>
        <v/>
      </c>
      <c r="L125" s="213" t="str">
        <f t="shared" si="130"/>
        <v/>
      </c>
      <c r="M125" s="174"/>
      <c r="N125" s="175" t="str">
        <f t="shared" si="131"/>
        <v/>
      </c>
      <c r="O125" s="219" t="str">
        <f t="shared" si="132"/>
        <v/>
      </c>
      <c r="P125" s="688"/>
      <c r="Q125" s="137"/>
      <c r="R125" s="138"/>
      <c r="S125" s="138"/>
      <c r="T125" s="139"/>
      <c r="U125" s="138"/>
      <c r="V125" s="439" t="str">
        <f t="shared" si="133"/>
        <v/>
      </c>
      <c r="W125" s="138"/>
      <c r="X125" s="138"/>
      <c r="Y125" s="193"/>
      <c r="Z125" s="194"/>
      <c r="AA125" s="194"/>
      <c r="AB125" s="195"/>
      <c r="AC125" s="194"/>
      <c r="AD125" s="442" t="str">
        <f t="shared" si="134"/>
        <v/>
      </c>
      <c r="AE125" s="194"/>
      <c r="AF125" s="194"/>
      <c r="AG125" s="241"/>
      <c r="AH125" s="242"/>
      <c r="AI125" s="242"/>
      <c r="AJ125" s="243"/>
      <c r="AK125" s="242"/>
      <c r="AL125" s="409" t="str">
        <f t="shared" si="135"/>
        <v/>
      </c>
      <c r="AM125" s="242"/>
      <c r="AN125" s="242"/>
      <c r="AO125" s="143"/>
      <c r="AP125" s="144"/>
      <c r="AQ125" s="144"/>
      <c r="AR125" s="145"/>
      <c r="AS125" s="144"/>
      <c r="AT125" s="412" t="str">
        <f t="shared" si="136"/>
        <v/>
      </c>
      <c r="AU125" s="144"/>
      <c r="AV125" s="144"/>
      <c r="AW125" s="256"/>
      <c r="AX125" s="257"/>
      <c r="AY125" s="257"/>
      <c r="AZ125" s="258"/>
      <c r="BA125" s="257"/>
      <c r="BB125" s="415" t="str">
        <f t="shared" si="137"/>
        <v/>
      </c>
      <c r="BC125" s="257"/>
      <c r="BD125" s="257"/>
      <c r="BE125" s="294"/>
      <c r="BF125" s="295"/>
      <c r="BG125" s="295"/>
      <c r="BH125" s="296"/>
      <c r="BI125" s="295"/>
      <c r="BJ125" s="418" t="str">
        <f t="shared" si="138"/>
        <v/>
      </c>
      <c r="BK125" s="295"/>
      <c r="BL125" s="295"/>
      <c r="BM125" s="256"/>
      <c r="BN125" s="257"/>
      <c r="BO125" s="257"/>
      <c r="BP125" s="258"/>
      <c r="BQ125" s="257"/>
      <c r="BR125" s="415" t="str">
        <f t="shared" si="139"/>
        <v/>
      </c>
      <c r="BS125" s="257"/>
      <c r="BT125" s="257"/>
      <c r="BU125" s="265">
        <v>0</v>
      </c>
      <c r="BV125" s="266">
        <v>0</v>
      </c>
      <c r="BW125" s="273">
        <v>0</v>
      </c>
      <c r="BX125" s="274">
        <v>0</v>
      </c>
      <c r="BY125" s="281">
        <v>0</v>
      </c>
      <c r="BZ125" s="282">
        <v>0</v>
      </c>
      <c r="CA125" s="202">
        <v>0</v>
      </c>
      <c r="CB125" s="203">
        <v>0</v>
      </c>
      <c r="CC125" s="203">
        <v>0</v>
      </c>
      <c r="CD125" s="150">
        <v>0</v>
      </c>
      <c r="CE125" s="151">
        <v>0</v>
      </c>
      <c r="CF125" s="300">
        <v>0</v>
      </c>
      <c r="CG125" s="91">
        <f t="shared" si="140"/>
        <v>0</v>
      </c>
      <c r="CH125" s="89">
        <f t="shared" si="141"/>
        <v>0</v>
      </c>
      <c r="CI125" s="89">
        <f t="shared" si="142"/>
        <v>0</v>
      </c>
      <c r="CJ125" s="89">
        <f t="shared" si="143"/>
        <v>0</v>
      </c>
      <c r="CK125" s="89">
        <f t="shared" si="144"/>
        <v>0</v>
      </c>
      <c r="CL125" s="89">
        <f t="shared" si="145"/>
        <v>0</v>
      </c>
      <c r="CM125" s="89">
        <f t="shared" si="146"/>
        <v>0</v>
      </c>
      <c r="CN125" s="89" t="str">
        <f t="shared" si="147"/>
        <v/>
      </c>
      <c r="CO125" s="89">
        <f t="shared" si="147"/>
        <v>0</v>
      </c>
      <c r="CP125" s="94">
        <f t="shared" si="148"/>
        <v>0</v>
      </c>
      <c r="CQ125" s="94">
        <f t="shared" si="149"/>
        <v>0</v>
      </c>
      <c r="CR125" s="90">
        <f t="shared" si="150"/>
        <v>0</v>
      </c>
      <c r="CS125" s="91">
        <f t="shared" si="151"/>
        <v>0</v>
      </c>
      <c r="CT125" s="89">
        <f t="shared" si="152"/>
        <v>0</v>
      </c>
      <c r="CU125" s="89">
        <f t="shared" si="153"/>
        <v>0</v>
      </c>
      <c r="CV125" s="89">
        <f t="shared" si="154"/>
        <v>0</v>
      </c>
      <c r="CW125" s="89">
        <f t="shared" si="155"/>
        <v>0</v>
      </c>
      <c r="CX125" s="89">
        <f t="shared" si="156"/>
        <v>0</v>
      </c>
      <c r="CY125" s="89">
        <f t="shared" si="157"/>
        <v>0</v>
      </c>
      <c r="CZ125" s="89" t="str">
        <f t="shared" si="158"/>
        <v/>
      </c>
      <c r="DA125" s="89">
        <f t="shared" si="158"/>
        <v>0</v>
      </c>
      <c r="DB125" s="94">
        <f t="shared" si="159"/>
        <v>0</v>
      </c>
      <c r="DC125" s="94">
        <f t="shared" si="160"/>
        <v>0</v>
      </c>
      <c r="DD125" s="90">
        <f t="shared" si="161"/>
        <v>0</v>
      </c>
      <c r="DE125" s="91">
        <f t="shared" si="162"/>
        <v>0</v>
      </c>
      <c r="DF125" s="89">
        <f t="shared" si="163"/>
        <v>0</v>
      </c>
      <c r="DG125" s="89">
        <f t="shared" si="164"/>
        <v>0</v>
      </c>
      <c r="DH125" s="89">
        <f t="shared" si="165"/>
        <v>0</v>
      </c>
      <c r="DI125" s="89">
        <f t="shared" si="166"/>
        <v>0</v>
      </c>
      <c r="DJ125" s="89">
        <f t="shared" si="167"/>
        <v>0</v>
      </c>
      <c r="DK125" s="89">
        <f t="shared" si="168"/>
        <v>0</v>
      </c>
      <c r="DL125" s="89" t="str">
        <f t="shared" si="169"/>
        <v/>
      </c>
      <c r="DM125" s="89">
        <f t="shared" si="169"/>
        <v>0</v>
      </c>
      <c r="DN125" s="94">
        <f t="shared" si="170"/>
        <v>0</v>
      </c>
      <c r="DO125" s="94">
        <f t="shared" si="171"/>
        <v>0</v>
      </c>
      <c r="DP125" s="90">
        <f t="shared" si="172"/>
        <v>0</v>
      </c>
      <c r="DQ125" s="91">
        <f t="shared" si="173"/>
        <v>0</v>
      </c>
      <c r="DR125" s="91">
        <f t="shared" si="174"/>
        <v>0</v>
      </c>
      <c r="DS125" s="91">
        <f t="shared" si="175"/>
        <v>0</v>
      </c>
      <c r="DT125" s="91">
        <f t="shared" si="176"/>
        <v>0</v>
      </c>
      <c r="DU125" s="89">
        <f t="shared" si="177"/>
        <v>0</v>
      </c>
      <c r="DV125" s="89">
        <f t="shared" si="178"/>
        <v>0</v>
      </c>
      <c r="DW125" s="89">
        <f t="shared" si="179"/>
        <v>0</v>
      </c>
      <c r="DX125" s="89" t="str">
        <f t="shared" si="180"/>
        <v/>
      </c>
      <c r="DY125" s="89">
        <f t="shared" si="180"/>
        <v>0</v>
      </c>
      <c r="DZ125" s="89">
        <f t="shared" si="181"/>
        <v>0</v>
      </c>
      <c r="EA125" s="94">
        <f t="shared" si="182"/>
        <v>0</v>
      </c>
      <c r="EB125" s="90">
        <f t="shared" si="183"/>
        <v>0</v>
      </c>
      <c r="EC125" s="337">
        <f t="shared" si="184"/>
        <v>0</v>
      </c>
      <c r="ED125" s="338">
        <f t="shared" si="185"/>
        <v>0</v>
      </c>
      <c r="EE125" s="338">
        <f t="shared" si="186"/>
        <v>0</v>
      </c>
      <c r="EF125" s="338">
        <f t="shared" si="187"/>
        <v>0</v>
      </c>
      <c r="EG125" s="89">
        <f t="shared" si="188"/>
        <v>0</v>
      </c>
      <c r="EH125" s="89">
        <f t="shared" si="189"/>
        <v>0</v>
      </c>
      <c r="EI125" s="338">
        <f t="shared" si="190"/>
        <v>0</v>
      </c>
      <c r="EJ125" s="338" t="str">
        <f t="shared" si="191"/>
        <v/>
      </c>
      <c r="EK125" s="338">
        <f t="shared" si="191"/>
        <v>0</v>
      </c>
      <c r="EL125" s="338">
        <f t="shared" si="192"/>
        <v>0</v>
      </c>
      <c r="EM125" s="94">
        <f t="shared" si="193"/>
        <v>0</v>
      </c>
      <c r="EN125" s="90">
        <f t="shared" si="194"/>
        <v>0</v>
      </c>
      <c r="EO125" s="91">
        <f t="shared" si="195"/>
        <v>0</v>
      </c>
      <c r="EP125" s="89">
        <f t="shared" si="196"/>
        <v>0</v>
      </c>
      <c r="EQ125" s="89">
        <f t="shared" si="197"/>
        <v>0</v>
      </c>
      <c r="ER125" s="89">
        <f t="shared" si="198"/>
        <v>0</v>
      </c>
      <c r="ES125" s="89">
        <f t="shared" si="199"/>
        <v>0</v>
      </c>
      <c r="ET125" s="89">
        <f t="shared" si="200"/>
        <v>0</v>
      </c>
      <c r="EU125" s="89">
        <f t="shared" si="201"/>
        <v>0</v>
      </c>
      <c r="EV125" s="89" t="str">
        <f t="shared" si="202"/>
        <v/>
      </c>
      <c r="EW125" s="89">
        <f t="shared" si="202"/>
        <v>0</v>
      </c>
      <c r="EX125" s="94">
        <f t="shared" si="203"/>
        <v>0</v>
      </c>
      <c r="EY125" s="94">
        <f t="shared" si="204"/>
        <v>0</v>
      </c>
      <c r="EZ125" s="90">
        <f t="shared" si="205"/>
        <v>0</v>
      </c>
      <c r="FA125" s="91">
        <f t="shared" si="119"/>
        <v>0</v>
      </c>
      <c r="FB125" s="89">
        <f t="shared" si="120"/>
        <v>0</v>
      </c>
      <c r="FC125" s="89">
        <f t="shared" si="121"/>
        <v>0</v>
      </c>
      <c r="FD125" s="89">
        <f t="shared" si="122"/>
        <v>0</v>
      </c>
      <c r="FE125" s="89">
        <f t="shared" si="123"/>
        <v>0</v>
      </c>
      <c r="FF125" s="89">
        <f t="shared" si="206"/>
        <v>0</v>
      </c>
      <c r="FG125" s="89">
        <f t="shared" si="124"/>
        <v>0</v>
      </c>
      <c r="FH125" s="89" t="str">
        <f t="shared" si="125"/>
        <v/>
      </c>
      <c r="FI125" s="89">
        <f t="shared" si="125"/>
        <v>0</v>
      </c>
      <c r="FJ125" s="94">
        <f t="shared" si="126"/>
        <v>0</v>
      </c>
      <c r="FK125" s="94">
        <f t="shared" si="127"/>
        <v>0</v>
      </c>
      <c r="FL125" s="90">
        <f t="shared" si="128"/>
        <v>0</v>
      </c>
      <c r="FM125" s="672"/>
    </row>
    <row r="126" spans="1:169" ht="21.75" customHeight="1">
      <c r="A126" s="13" t="str">
        <f t="shared" si="129"/>
        <v/>
      </c>
      <c r="B126" s="35">
        <v>61</v>
      </c>
      <c r="C126" s="334">
        <v>118</v>
      </c>
      <c r="D126" s="6" t="str">
        <f t="shared" si="208"/>
        <v/>
      </c>
      <c r="E126" s="79"/>
      <c r="F126" s="432" t="str">
        <f t="shared" si="207"/>
        <v/>
      </c>
      <c r="G126" s="78" t="str">
        <f>IF(E126="","",'Data Paste From Shala Darpan'!L119)</f>
        <v/>
      </c>
      <c r="H126" s="79" t="str">
        <f>IF(E126="","",'Data Paste From Shala Darpan'!F119)</f>
        <v/>
      </c>
      <c r="I126" s="79" t="str">
        <f>IF(E126="","",'Data Paste From Shala Darpan'!H119)</f>
        <v/>
      </c>
      <c r="J126" s="79" t="str">
        <f>IF(E126="","",'Data Paste From Shala Darpan'!I119)</f>
        <v/>
      </c>
      <c r="K126" s="452" t="str">
        <f>IF(E126="","",'Data Paste From Shala Darpan'!K119)</f>
        <v/>
      </c>
      <c r="L126" s="213" t="str">
        <f t="shared" si="130"/>
        <v/>
      </c>
      <c r="M126" s="174"/>
      <c r="N126" s="175" t="str">
        <f t="shared" si="131"/>
        <v/>
      </c>
      <c r="O126" s="219" t="str">
        <f t="shared" si="132"/>
        <v/>
      </c>
      <c r="P126" s="688"/>
      <c r="Q126" s="137"/>
      <c r="R126" s="138"/>
      <c r="S126" s="138"/>
      <c r="T126" s="139"/>
      <c r="U126" s="138"/>
      <c r="V126" s="439" t="str">
        <f t="shared" si="133"/>
        <v/>
      </c>
      <c r="W126" s="138"/>
      <c r="X126" s="138"/>
      <c r="Y126" s="193"/>
      <c r="Z126" s="194"/>
      <c r="AA126" s="194"/>
      <c r="AB126" s="195"/>
      <c r="AC126" s="194"/>
      <c r="AD126" s="442" t="str">
        <f t="shared" si="134"/>
        <v/>
      </c>
      <c r="AE126" s="194"/>
      <c r="AF126" s="194"/>
      <c r="AG126" s="241"/>
      <c r="AH126" s="242"/>
      <c r="AI126" s="242"/>
      <c r="AJ126" s="243"/>
      <c r="AK126" s="242"/>
      <c r="AL126" s="409" t="str">
        <f t="shared" si="135"/>
        <v/>
      </c>
      <c r="AM126" s="242"/>
      <c r="AN126" s="242"/>
      <c r="AO126" s="143"/>
      <c r="AP126" s="144"/>
      <c r="AQ126" s="144"/>
      <c r="AR126" s="145"/>
      <c r="AS126" s="144"/>
      <c r="AT126" s="412" t="str">
        <f t="shared" si="136"/>
        <v/>
      </c>
      <c r="AU126" s="144"/>
      <c r="AV126" s="144"/>
      <c r="AW126" s="256"/>
      <c r="AX126" s="257"/>
      <c r="AY126" s="257"/>
      <c r="AZ126" s="258"/>
      <c r="BA126" s="257"/>
      <c r="BB126" s="415" t="str">
        <f t="shared" si="137"/>
        <v/>
      </c>
      <c r="BC126" s="257"/>
      <c r="BD126" s="257"/>
      <c r="BE126" s="294"/>
      <c r="BF126" s="295"/>
      <c r="BG126" s="295"/>
      <c r="BH126" s="296"/>
      <c r="BI126" s="295"/>
      <c r="BJ126" s="418" t="str">
        <f t="shared" si="138"/>
        <v/>
      </c>
      <c r="BK126" s="295"/>
      <c r="BL126" s="295"/>
      <c r="BM126" s="256"/>
      <c r="BN126" s="257"/>
      <c r="BO126" s="257"/>
      <c r="BP126" s="258"/>
      <c r="BQ126" s="257"/>
      <c r="BR126" s="415" t="str">
        <f t="shared" si="139"/>
        <v/>
      </c>
      <c r="BS126" s="257"/>
      <c r="BT126" s="257"/>
      <c r="BU126" s="265">
        <v>0</v>
      </c>
      <c r="BV126" s="266">
        <v>0</v>
      </c>
      <c r="BW126" s="273">
        <v>0</v>
      </c>
      <c r="BX126" s="274">
        <v>0</v>
      </c>
      <c r="BY126" s="281">
        <v>0</v>
      </c>
      <c r="BZ126" s="282">
        <v>0</v>
      </c>
      <c r="CA126" s="202">
        <v>0</v>
      </c>
      <c r="CB126" s="203">
        <v>0</v>
      </c>
      <c r="CC126" s="203">
        <v>0</v>
      </c>
      <c r="CD126" s="150">
        <v>0</v>
      </c>
      <c r="CE126" s="151">
        <v>0</v>
      </c>
      <c r="CF126" s="300">
        <v>0</v>
      </c>
      <c r="CG126" s="91">
        <f t="shared" si="140"/>
        <v>0</v>
      </c>
      <c r="CH126" s="89">
        <f t="shared" si="141"/>
        <v>0</v>
      </c>
      <c r="CI126" s="89">
        <f t="shared" si="142"/>
        <v>0</v>
      </c>
      <c r="CJ126" s="89">
        <f t="shared" si="143"/>
        <v>0</v>
      </c>
      <c r="CK126" s="89">
        <f t="shared" si="144"/>
        <v>0</v>
      </c>
      <c r="CL126" s="89">
        <f t="shared" si="145"/>
        <v>0</v>
      </c>
      <c r="CM126" s="89">
        <f t="shared" si="146"/>
        <v>0</v>
      </c>
      <c r="CN126" s="89" t="str">
        <f t="shared" si="147"/>
        <v/>
      </c>
      <c r="CO126" s="89">
        <f t="shared" si="147"/>
        <v>0</v>
      </c>
      <c r="CP126" s="94">
        <f t="shared" si="148"/>
        <v>0</v>
      </c>
      <c r="CQ126" s="94">
        <f t="shared" si="149"/>
        <v>0</v>
      </c>
      <c r="CR126" s="90">
        <f t="shared" si="150"/>
        <v>0</v>
      </c>
      <c r="CS126" s="91">
        <f t="shared" si="151"/>
        <v>0</v>
      </c>
      <c r="CT126" s="89">
        <f t="shared" si="152"/>
        <v>0</v>
      </c>
      <c r="CU126" s="89">
        <f t="shared" si="153"/>
        <v>0</v>
      </c>
      <c r="CV126" s="89">
        <f t="shared" si="154"/>
        <v>0</v>
      </c>
      <c r="CW126" s="89">
        <f t="shared" si="155"/>
        <v>0</v>
      </c>
      <c r="CX126" s="89">
        <f t="shared" si="156"/>
        <v>0</v>
      </c>
      <c r="CY126" s="89">
        <f t="shared" si="157"/>
        <v>0</v>
      </c>
      <c r="CZ126" s="89" t="str">
        <f t="shared" si="158"/>
        <v/>
      </c>
      <c r="DA126" s="89">
        <f t="shared" si="158"/>
        <v>0</v>
      </c>
      <c r="DB126" s="94">
        <f t="shared" si="159"/>
        <v>0</v>
      </c>
      <c r="DC126" s="94">
        <f t="shared" si="160"/>
        <v>0</v>
      </c>
      <c r="DD126" s="90">
        <f t="shared" si="161"/>
        <v>0</v>
      </c>
      <c r="DE126" s="91">
        <f t="shared" si="162"/>
        <v>0</v>
      </c>
      <c r="DF126" s="89">
        <f t="shared" si="163"/>
        <v>0</v>
      </c>
      <c r="DG126" s="89">
        <f t="shared" si="164"/>
        <v>0</v>
      </c>
      <c r="DH126" s="89">
        <f t="shared" si="165"/>
        <v>0</v>
      </c>
      <c r="DI126" s="89">
        <f t="shared" si="166"/>
        <v>0</v>
      </c>
      <c r="DJ126" s="89">
        <f t="shared" si="167"/>
        <v>0</v>
      </c>
      <c r="DK126" s="89">
        <f t="shared" si="168"/>
        <v>0</v>
      </c>
      <c r="DL126" s="89" t="str">
        <f t="shared" si="169"/>
        <v/>
      </c>
      <c r="DM126" s="89">
        <f t="shared" si="169"/>
        <v>0</v>
      </c>
      <c r="DN126" s="94">
        <f t="shared" si="170"/>
        <v>0</v>
      </c>
      <c r="DO126" s="94">
        <f t="shared" si="171"/>
        <v>0</v>
      </c>
      <c r="DP126" s="90">
        <f t="shared" si="172"/>
        <v>0</v>
      </c>
      <c r="DQ126" s="91">
        <f t="shared" si="173"/>
        <v>0</v>
      </c>
      <c r="DR126" s="91">
        <f t="shared" si="174"/>
        <v>0</v>
      </c>
      <c r="DS126" s="91">
        <f t="shared" si="175"/>
        <v>0</v>
      </c>
      <c r="DT126" s="91">
        <f t="shared" si="176"/>
        <v>0</v>
      </c>
      <c r="DU126" s="89">
        <f t="shared" si="177"/>
        <v>0</v>
      </c>
      <c r="DV126" s="89">
        <f t="shared" si="178"/>
        <v>0</v>
      </c>
      <c r="DW126" s="89">
        <f t="shared" si="179"/>
        <v>0</v>
      </c>
      <c r="DX126" s="89" t="str">
        <f t="shared" si="180"/>
        <v/>
      </c>
      <c r="DY126" s="89">
        <f t="shared" si="180"/>
        <v>0</v>
      </c>
      <c r="DZ126" s="89">
        <f t="shared" si="181"/>
        <v>0</v>
      </c>
      <c r="EA126" s="94">
        <f t="shared" si="182"/>
        <v>0</v>
      </c>
      <c r="EB126" s="90">
        <f t="shared" si="183"/>
        <v>0</v>
      </c>
      <c r="EC126" s="337">
        <f t="shared" si="184"/>
        <v>0</v>
      </c>
      <c r="ED126" s="338">
        <f t="shared" si="185"/>
        <v>0</v>
      </c>
      <c r="EE126" s="338">
        <f t="shared" si="186"/>
        <v>0</v>
      </c>
      <c r="EF126" s="338">
        <f t="shared" si="187"/>
        <v>0</v>
      </c>
      <c r="EG126" s="89">
        <f t="shared" si="188"/>
        <v>0</v>
      </c>
      <c r="EH126" s="89">
        <f t="shared" si="189"/>
        <v>0</v>
      </c>
      <c r="EI126" s="338">
        <f t="shared" si="190"/>
        <v>0</v>
      </c>
      <c r="EJ126" s="338" t="str">
        <f t="shared" si="191"/>
        <v/>
      </c>
      <c r="EK126" s="338">
        <f t="shared" si="191"/>
        <v>0</v>
      </c>
      <c r="EL126" s="338">
        <f t="shared" si="192"/>
        <v>0</v>
      </c>
      <c r="EM126" s="94">
        <f t="shared" si="193"/>
        <v>0</v>
      </c>
      <c r="EN126" s="90">
        <f t="shared" si="194"/>
        <v>0</v>
      </c>
      <c r="EO126" s="91">
        <f t="shared" si="195"/>
        <v>0</v>
      </c>
      <c r="EP126" s="89">
        <f t="shared" si="196"/>
        <v>0</v>
      </c>
      <c r="EQ126" s="89">
        <f t="shared" si="197"/>
        <v>0</v>
      </c>
      <c r="ER126" s="89">
        <f t="shared" si="198"/>
        <v>0</v>
      </c>
      <c r="ES126" s="89">
        <f t="shared" si="199"/>
        <v>0</v>
      </c>
      <c r="ET126" s="89">
        <f t="shared" si="200"/>
        <v>0</v>
      </c>
      <c r="EU126" s="89">
        <f t="shared" si="201"/>
        <v>0</v>
      </c>
      <c r="EV126" s="89" t="str">
        <f t="shared" si="202"/>
        <v/>
      </c>
      <c r="EW126" s="89">
        <f t="shared" si="202"/>
        <v>0</v>
      </c>
      <c r="EX126" s="94">
        <f t="shared" si="203"/>
        <v>0</v>
      </c>
      <c r="EY126" s="94">
        <f t="shared" si="204"/>
        <v>0</v>
      </c>
      <c r="EZ126" s="90">
        <f t="shared" si="205"/>
        <v>0</v>
      </c>
      <c r="FA126" s="91">
        <f t="shared" si="119"/>
        <v>0</v>
      </c>
      <c r="FB126" s="89">
        <f t="shared" si="120"/>
        <v>0</v>
      </c>
      <c r="FC126" s="89">
        <f t="shared" si="121"/>
        <v>0</v>
      </c>
      <c r="FD126" s="89">
        <f t="shared" si="122"/>
        <v>0</v>
      </c>
      <c r="FE126" s="89">
        <f t="shared" si="123"/>
        <v>0</v>
      </c>
      <c r="FF126" s="89">
        <f t="shared" si="206"/>
        <v>0</v>
      </c>
      <c r="FG126" s="89">
        <f t="shared" si="124"/>
        <v>0</v>
      </c>
      <c r="FH126" s="89" t="str">
        <f t="shared" si="125"/>
        <v/>
      </c>
      <c r="FI126" s="89">
        <f t="shared" si="125"/>
        <v>0</v>
      </c>
      <c r="FJ126" s="94">
        <f t="shared" si="126"/>
        <v>0</v>
      </c>
      <c r="FK126" s="94">
        <f t="shared" si="127"/>
        <v>0</v>
      </c>
      <c r="FL126" s="90">
        <f t="shared" si="128"/>
        <v>0</v>
      </c>
      <c r="FM126" s="672"/>
    </row>
    <row r="127" spans="1:169" ht="21.75" customHeight="1">
      <c r="A127" s="13" t="str">
        <f t="shared" si="129"/>
        <v/>
      </c>
      <c r="B127" s="35">
        <v>62</v>
      </c>
      <c r="C127" s="333">
        <v>119</v>
      </c>
      <c r="D127" s="6" t="str">
        <f t="shared" si="208"/>
        <v/>
      </c>
      <c r="E127" s="79"/>
      <c r="F127" s="432" t="str">
        <f t="shared" si="207"/>
        <v/>
      </c>
      <c r="G127" s="78" t="str">
        <f>IF(E127="","",'Data Paste From Shala Darpan'!L120)</f>
        <v/>
      </c>
      <c r="H127" s="79" t="str">
        <f>IF(E127="","",'Data Paste From Shala Darpan'!F120)</f>
        <v/>
      </c>
      <c r="I127" s="79" t="str">
        <f>IF(E127="","",'Data Paste From Shala Darpan'!H120)</f>
        <v/>
      </c>
      <c r="J127" s="79" t="str">
        <f>IF(E127="","",'Data Paste From Shala Darpan'!I120)</f>
        <v/>
      </c>
      <c r="K127" s="452" t="str">
        <f>IF(E127="","",'Data Paste From Shala Darpan'!K120)</f>
        <v/>
      </c>
      <c r="L127" s="213" t="str">
        <f t="shared" si="130"/>
        <v/>
      </c>
      <c r="M127" s="174"/>
      <c r="N127" s="175" t="str">
        <f t="shared" si="131"/>
        <v/>
      </c>
      <c r="O127" s="219" t="str">
        <f t="shared" si="132"/>
        <v/>
      </c>
      <c r="P127" s="688"/>
      <c r="Q127" s="137"/>
      <c r="R127" s="138"/>
      <c r="S127" s="138"/>
      <c r="T127" s="139"/>
      <c r="U127" s="138"/>
      <c r="V127" s="439" t="str">
        <f t="shared" si="133"/>
        <v/>
      </c>
      <c r="W127" s="138"/>
      <c r="X127" s="138"/>
      <c r="Y127" s="193"/>
      <c r="Z127" s="194"/>
      <c r="AA127" s="194"/>
      <c r="AB127" s="195"/>
      <c r="AC127" s="194"/>
      <c r="AD127" s="442" t="str">
        <f t="shared" si="134"/>
        <v/>
      </c>
      <c r="AE127" s="194"/>
      <c r="AF127" s="194"/>
      <c r="AG127" s="241"/>
      <c r="AH127" s="242"/>
      <c r="AI127" s="242"/>
      <c r="AJ127" s="243"/>
      <c r="AK127" s="242"/>
      <c r="AL127" s="409" t="str">
        <f t="shared" si="135"/>
        <v/>
      </c>
      <c r="AM127" s="242"/>
      <c r="AN127" s="242"/>
      <c r="AO127" s="143"/>
      <c r="AP127" s="144"/>
      <c r="AQ127" s="144"/>
      <c r="AR127" s="145"/>
      <c r="AS127" s="144"/>
      <c r="AT127" s="412" t="str">
        <f t="shared" si="136"/>
        <v/>
      </c>
      <c r="AU127" s="144"/>
      <c r="AV127" s="144"/>
      <c r="AW127" s="256"/>
      <c r="AX127" s="257"/>
      <c r="AY127" s="257"/>
      <c r="AZ127" s="258"/>
      <c r="BA127" s="257"/>
      <c r="BB127" s="415" t="str">
        <f t="shared" si="137"/>
        <v/>
      </c>
      <c r="BC127" s="257"/>
      <c r="BD127" s="257"/>
      <c r="BE127" s="294"/>
      <c r="BF127" s="295"/>
      <c r="BG127" s="295"/>
      <c r="BH127" s="296"/>
      <c r="BI127" s="295"/>
      <c r="BJ127" s="418" t="str">
        <f t="shared" si="138"/>
        <v/>
      </c>
      <c r="BK127" s="295"/>
      <c r="BL127" s="295"/>
      <c r="BM127" s="256"/>
      <c r="BN127" s="257"/>
      <c r="BO127" s="257"/>
      <c r="BP127" s="258"/>
      <c r="BQ127" s="257"/>
      <c r="BR127" s="415" t="str">
        <f t="shared" si="139"/>
        <v/>
      </c>
      <c r="BS127" s="257"/>
      <c r="BT127" s="257"/>
      <c r="BU127" s="265">
        <v>0</v>
      </c>
      <c r="BV127" s="266">
        <v>0</v>
      </c>
      <c r="BW127" s="273">
        <v>0</v>
      </c>
      <c r="BX127" s="274">
        <v>0</v>
      </c>
      <c r="BY127" s="281">
        <v>0</v>
      </c>
      <c r="BZ127" s="282">
        <v>0</v>
      </c>
      <c r="CA127" s="202">
        <v>0</v>
      </c>
      <c r="CB127" s="203">
        <v>0</v>
      </c>
      <c r="CC127" s="203">
        <v>0</v>
      </c>
      <c r="CD127" s="150">
        <v>0</v>
      </c>
      <c r="CE127" s="151">
        <v>0</v>
      </c>
      <c r="CF127" s="300">
        <v>0</v>
      </c>
      <c r="CG127" s="91">
        <f t="shared" si="140"/>
        <v>0</v>
      </c>
      <c r="CH127" s="89">
        <f t="shared" si="141"/>
        <v>0</v>
      </c>
      <c r="CI127" s="89">
        <f t="shared" si="142"/>
        <v>0</v>
      </c>
      <c r="CJ127" s="89">
        <f t="shared" si="143"/>
        <v>0</v>
      </c>
      <c r="CK127" s="89">
        <f t="shared" si="144"/>
        <v>0</v>
      </c>
      <c r="CL127" s="89">
        <f t="shared" si="145"/>
        <v>0</v>
      </c>
      <c r="CM127" s="89">
        <f t="shared" si="146"/>
        <v>0</v>
      </c>
      <c r="CN127" s="89" t="str">
        <f t="shared" si="147"/>
        <v/>
      </c>
      <c r="CO127" s="89">
        <f t="shared" si="147"/>
        <v>0</v>
      </c>
      <c r="CP127" s="94">
        <f t="shared" si="148"/>
        <v>0</v>
      </c>
      <c r="CQ127" s="94">
        <f t="shared" si="149"/>
        <v>0</v>
      </c>
      <c r="CR127" s="90">
        <f t="shared" si="150"/>
        <v>0</v>
      </c>
      <c r="CS127" s="91">
        <f t="shared" si="151"/>
        <v>0</v>
      </c>
      <c r="CT127" s="89">
        <f t="shared" si="152"/>
        <v>0</v>
      </c>
      <c r="CU127" s="89">
        <f t="shared" si="153"/>
        <v>0</v>
      </c>
      <c r="CV127" s="89">
        <f t="shared" si="154"/>
        <v>0</v>
      </c>
      <c r="CW127" s="89">
        <f t="shared" si="155"/>
        <v>0</v>
      </c>
      <c r="CX127" s="89">
        <f t="shared" si="156"/>
        <v>0</v>
      </c>
      <c r="CY127" s="89">
        <f t="shared" si="157"/>
        <v>0</v>
      </c>
      <c r="CZ127" s="89" t="str">
        <f t="shared" si="158"/>
        <v/>
      </c>
      <c r="DA127" s="89">
        <f t="shared" si="158"/>
        <v>0</v>
      </c>
      <c r="DB127" s="94">
        <f t="shared" si="159"/>
        <v>0</v>
      </c>
      <c r="DC127" s="94">
        <f t="shared" si="160"/>
        <v>0</v>
      </c>
      <c r="DD127" s="90">
        <f t="shared" si="161"/>
        <v>0</v>
      </c>
      <c r="DE127" s="91">
        <f t="shared" si="162"/>
        <v>0</v>
      </c>
      <c r="DF127" s="89">
        <f t="shared" si="163"/>
        <v>0</v>
      </c>
      <c r="DG127" s="89">
        <f t="shared" si="164"/>
        <v>0</v>
      </c>
      <c r="DH127" s="89">
        <f t="shared" si="165"/>
        <v>0</v>
      </c>
      <c r="DI127" s="89">
        <f t="shared" si="166"/>
        <v>0</v>
      </c>
      <c r="DJ127" s="89">
        <f t="shared" si="167"/>
        <v>0</v>
      </c>
      <c r="DK127" s="89">
        <f t="shared" si="168"/>
        <v>0</v>
      </c>
      <c r="DL127" s="89" t="str">
        <f t="shared" si="169"/>
        <v/>
      </c>
      <c r="DM127" s="89">
        <f t="shared" si="169"/>
        <v>0</v>
      </c>
      <c r="DN127" s="94">
        <f t="shared" si="170"/>
        <v>0</v>
      </c>
      <c r="DO127" s="94">
        <f t="shared" si="171"/>
        <v>0</v>
      </c>
      <c r="DP127" s="90">
        <f t="shared" si="172"/>
        <v>0</v>
      </c>
      <c r="DQ127" s="91">
        <f t="shared" si="173"/>
        <v>0</v>
      </c>
      <c r="DR127" s="91">
        <f t="shared" si="174"/>
        <v>0</v>
      </c>
      <c r="DS127" s="91">
        <f t="shared" si="175"/>
        <v>0</v>
      </c>
      <c r="DT127" s="91">
        <f t="shared" si="176"/>
        <v>0</v>
      </c>
      <c r="DU127" s="89">
        <f t="shared" si="177"/>
        <v>0</v>
      </c>
      <c r="DV127" s="89">
        <f t="shared" si="178"/>
        <v>0</v>
      </c>
      <c r="DW127" s="89">
        <f t="shared" si="179"/>
        <v>0</v>
      </c>
      <c r="DX127" s="89" t="str">
        <f t="shared" si="180"/>
        <v/>
      </c>
      <c r="DY127" s="89">
        <f t="shared" si="180"/>
        <v>0</v>
      </c>
      <c r="DZ127" s="89">
        <f t="shared" si="181"/>
        <v>0</v>
      </c>
      <c r="EA127" s="94">
        <f t="shared" si="182"/>
        <v>0</v>
      </c>
      <c r="EB127" s="90">
        <f t="shared" si="183"/>
        <v>0</v>
      </c>
      <c r="EC127" s="337">
        <f t="shared" si="184"/>
        <v>0</v>
      </c>
      <c r="ED127" s="338">
        <f t="shared" si="185"/>
        <v>0</v>
      </c>
      <c r="EE127" s="338">
        <f t="shared" si="186"/>
        <v>0</v>
      </c>
      <c r="EF127" s="338">
        <f t="shared" si="187"/>
        <v>0</v>
      </c>
      <c r="EG127" s="89">
        <f t="shared" si="188"/>
        <v>0</v>
      </c>
      <c r="EH127" s="89">
        <f t="shared" si="189"/>
        <v>0</v>
      </c>
      <c r="EI127" s="338">
        <f t="shared" si="190"/>
        <v>0</v>
      </c>
      <c r="EJ127" s="338" t="str">
        <f t="shared" si="191"/>
        <v/>
      </c>
      <c r="EK127" s="338">
        <f t="shared" si="191"/>
        <v>0</v>
      </c>
      <c r="EL127" s="338">
        <f t="shared" si="192"/>
        <v>0</v>
      </c>
      <c r="EM127" s="94">
        <f t="shared" si="193"/>
        <v>0</v>
      </c>
      <c r="EN127" s="90">
        <f t="shared" si="194"/>
        <v>0</v>
      </c>
      <c r="EO127" s="91">
        <f t="shared" si="195"/>
        <v>0</v>
      </c>
      <c r="EP127" s="89">
        <f t="shared" si="196"/>
        <v>0</v>
      </c>
      <c r="EQ127" s="89">
        <f t="shared" si="197"/>
        <v>0</v>
      </c>
      <c r="ER127" s="89">
        <f t="shared" si="198"/>
        <v>0</v>
      </c>
      <c r="ES127" s="89">
        <f t="shared" si="199"/>
        <v>0</v>
      </c>
      <c r="ET127" s="89">
        <f t="shared" si="200"/>
        <v>0</v>
      </c>
      <c r="EU127" s="89">
        <f t="shared" si="201"/>
        <v>0</v>
      </c>
      <c r="EV127" s="89" t="str">
        <f t="shared" si="202"/>
        <v/>
      </c>
      <c r="EW127" s="89">
        <f t="shared" si="202"/>
        <v>0</v>
      </c>
      <c r="EX127" s="94">
        <f t="shared" si="203"/>
        <v>0</v>
      </c>
      <c r="EY127" s="94">
        <f t="shared" si="204"/>
        <v>0</v>
      </c>
      <c r="EZ127" s="90">
        <f t="shared" si="205"/>
        <v>0</v>
      </c>
      <c r="FA127" s="91">
        <f t="shared" si="119"/>
        <v>0</v>
      </c>
      <c r="FB127" s="89">
        <f t="shared" si="120"/>
        <v>0</v>
      </c>
      <c r="FC127" s="89">
        <f t="shared" si="121"/>
        <v>0</v>
      </c>
      <c r="FD127" s="89">
        <f t="shared" si="122"/>
        <v>0</v>
      </c>
      <c r="FE127" s="89">
        <f t="shared" si="123"/>
        <v>0</v>
      </c>
      <c r="FF127" s="89">
        <f t="shared" si="206"/>
        <v>0</v>
      </c>
      <c r="FG127" s="89">
        <f t="shared" si="124"/>
        <v>0</v>
      </c>
      <c r="FH127" s="89" t="str">
        <f t="shared" si="125"/>
        <v/>
      </c>
      <c r="FI127" s="89">
        <f t="shared" si="125"/>
        <v>0</v>
      </c>
      <c r="FJ127" s="94">
        <f t="shared" si="126"/>
        <v>0</v>
      </c>
      <c r="FK127" s="94">
        <f t="shared" si="127"/>
        <v>0</v>
      </c>
      <c r="FL127" s="90">
        <f t="shared" si="128"/>
        <v>0</v>
      </c>
      <c r="FM127" s="672"/>
    </row>
    <row r="128" spans="1:169" ht="21.75" customHeight="1">
      <c r="A128" s="13" t="str">
        <f t="shared" si="129"/>
        <v/>
      </c>
      <c r="B128" s="35">
        <v>63</v>
      </c>
      <c r="C128" s="334">
        <v>120</v>
      </c>
      <c r="D128" s="6" t="str">
        <f t="shared" si="208"/>
        <v/>
      </c>
      <c r="E128" s="79"/>
      <c r="F128" s="432" t="str">
        <f t="shared" si="207"/>
        <v/>
      </c>
      <c r="G128" s="78" t="str">
        <f>IF(E128="","",'Data Paste From Shala Darpan'!L121)</f>
        <v/>
      </c>
      <c r="H128" s="79" t="str">
        <f>IF(E128="","",'Data Paste From Shala Darpan'!F121)</f>
        <v/>
      </c>
      <c r="I128" s="79" t="str">
        <f>IF(E128="","",'Data Paste From Shala Darpan'!H121)</f>
        <v/>
      </c>
      <c r="J128" s="79" t="str">
        <f>IF(E128="","",'Data Paste From Shala Darpan'!I121)</f>
        <v/>
      </c>
      <c r="K128" s="452" t="str">
        <f>IF(E128="","",'Data Paste From Shala Darpan'!K121)</f>
        <v/>
      </c>
      <c r="L128" s="213" t="str">
        <f t="shared" si="130"/>
        <v/>
      </c>
      <c r="M128" s="174"/>
      <c r="N128" s="175" t="str">
        <f t="shared" si="131"/>
        <v/>
      </c>
      <c r="O128" s="219" t="str">
        <f t="shared" si="132"/>
        <v/>
      </c>
      <c r="P128" s="688"/>
      <c r="Q128" s="137"/>
      <c r="R128" s="138"/>
      <c r="S128" s="138"/>
      <c r="T128" s="139"/>
      <c r="U128" s="138"/>
      <c r="V128" s="439" t="str">
        <f t="shared" si="133"/>
        <v/>
      </c>
      <c r="W128" s="138"/>
      <c r="X128" s="138"/>
      <c r="Y128" s="193"/>
      <c r="Z128" s="194"/>
      <c r="AA128" s="194"/>
      <c r="AB128" s="195"/>
      <c r="AC128" s="194"/>
      <c r="AD128" s="442" t="str">
        <f t="shared" si="134"/>
        <v/>
      </c>
      <c r="AE128" s="194"/>
      <c r="AF128" s="194"/>
      <c r="AG128" s="241"/>
      <c r="AH128" s="242"/>
      <c r="AI128" s="242"/>
      <c r="AJ128" s="243"/>
      <c r="AK128" s="242"/>
      <c r="AL128" s="409" t="str">
        <f t="shared" si="135"/>
        <v/>
      </c>
      <c r="AM128" s="242"/>
      <c r="AN128" s="242"/>
      <c r="AO128" s="143"/>
      <c r="AP128" s="144"/>
      <c r="AQ128" s="144"/>
      <c r="AR128" s="145"/>
      <c r="AS128" s="144"/>
      <c r="AT128" s="412" t="str">
        <f t="shared" si="136"/>
        <v/>
      </c>
      <c r="AU128" s="144"/>
      <c r="AV128" s="144"/>
      <c r="AW128" s="256"/>
      <c r="AX128" s="257"/>
      <c r="AY128" s="257"/>
      <c r="AZ128" s="258"/>
      <c r="BA128" s="257"/>
      <c r="BB128" s="415" t="str">
        <f t="shared" si="137"/>
        <v/>
      </c>
      <c r="BC128" s="257"/>
      <c r="BD128" s="257"/>
      <c r="BE128" s="294"/>
      <c r="BF128" s="295"/>
      <c r="BG128" s="295"/>
      <c r="BH128" s="296"/>
      <c r="BI128" s="295"/>
      <c r="BJ128" s="418" t="str">
        <f t="shared" si="138"/>
        <v/>
      </c>
      <c r="BK128" s="295"/>
      <c r="BL128" s="295"/>
      <c r="BM128" s="256"/>
      <c r="BN128" s="257"/>
      <c r="BO128" s="257"/>
      <c r="BP128" s="258"/>
      <c r="BQ128" s="257"/>
      <c r="BR128" s="415" t="str">
        <f t="shared" si="139"/>
        <v/>
      </c>
      <c r="BS128" s="257"/>
      <c r="BT128" s="257"/>
      <c r="BU128" s="265">
        <v>0</v>
      </c>
      <c r="BV128" s="266">
        <v>0</v>
      </c>
      <c r="BW128" s="273">
        <v>0</v>
      </c>
      <c r="BX128" s="274">
        <v>0</v>
      </c>
      <c r="BY128" s="281">
        <v>0</v>
      </c>
      <c r="BZ128" s="282">
        <v>0</v>
      </c>
      <c r="CA128" s="202">
        <v>0</v>
      </c>
      <c r="CB128" s="203">
        <v>0</v>
      </c>
      <c r="CC128" s="203">
        <v>0</v>
      </c>
      <c r="CD128" s="150">
        <v>0</v>
      </c>
      <c r="CE128" s="151">
        <v>0</v>
      </c>
      <c r="CF128" s="300">
        <v>0</v>
      </c>
      <c r="CG128" s="91">
        <f t="shared" si="140"/>
        <v>0</v>
      </c>
      <c r="CH128" s="89">
        <f t="shared" si="141"/>
        <v>0</v>
      </c>
      <c r="CI128" s="89">
        <f t="shared" si="142"/>
        <v>0</v>
      </c>
      <c r="CJ128" s="89">
        <f t="shared" si="143"/>
        <v>0</v>
      </c>
      <c r="CK128" s="89">
        <f t="shared" si="144"/>
        <v>0</v>
      </c>
      <c r="CL128" s="89">
        <f t="shared" si="145"/>
        <v>0</v>
      </c>
      <c r="CM128" s="89">
        <f t="shared" si="146"/>
        <v>0</v>
      </c>
      <c r="CN128" s="89" t="str">
        <f t="shared" si="147"/>
        <v/>
      </c>
      <c r="CO128" s="89">
        <f t="shared" si="147"/>
        <v>0</v>
      </c>
      <c r="CP128" s="94">
        <f t="shared" si="148"/>
        <v>0</v>
      </c>
      <c r="CQ128" s="94">
        <f t="shared" si="149"/>
        <v>0</v>
      </c>
      <c r="CR128" s="90">
        <f t="shared" si="150"/>
        <v>0</v>
      </c>
      <c r="CS128" s="91">
        <f t="shared" si="151"/>
        <v>0</v>
      </c>
      <c r="CT128" s="89">
        <f t="shared" si="152"/>
        <v>0</v>
      </c>
      <c r="CU128" s="89">
        <f t="shared" si="153"/>
        <v>0</v>
      </c>
      <c r="CV128" s="89">
        <f t="shared" si="154"/>
        <v>0</v>
      </c>
      <c r="CW128" s="89">
        <f t="shared" si="155"/>
        <v>0</v>
      </c>
      <c r="CX128" s="89">
        <f t="shared" si="156"/>
        <v>0</v>
      </c>
      <c r="CY128" s="89">
        <f t="shared" si="157"/>
        <v>0</v>
      </c>
      <c r="CZ128" s="89" t="str">
        <f t="shared" si="158"/>
        <v/>
      </c>
      <c r="DA128" s="89">
        <f t="shared" si="158"/>
        <v>0</v>
      </c>
      <c r="DB128" s="94">
        <f t="shared" si="159"/>
        <v>0</v>
      </c>
      <c r="DC128" s="94">
        <f t="shared" si="160"/>
        <v>0</v>
      </c>
      <c r="DD128" s="90">
        <f t="shared" si="161"/>
        <v>0</v>
      </c>
      <c r="DE128" s="91">
        <f t="shared" si="162"/>
        <v>0</v>
      </c>
      <c r="DF128" s="89">
        <f t="shared" si="163"/>
        <v>0</v>
      </c>
      <c r="DG128" s="89">
        <f t="shared" si="164"/>
        <v>0</v>
      </c>
      <c r="DH128" s="89">
        <f t="shared" si="165"/>
        <v>0</v>
      </c>
      <c r="DI128" s="89">
        <f t="shared" si="166"/>
        <v>0</v>
      </c>
      <c r="DJ128" s="89">
        <f t="shared" si="167"/>
        <v>0</v>
      </c>
      <c r="DK128" s="89">
        <f t="shared" si="168"/>
        <v>0</v>
      </c>
      <c r="DL128" s="89" t="str">
        <f t="shared" si="169"/>
        <v/>
      </c>
      <c r="DM128" s="89">
        <f t="shared" si="169"/>
        <v>0</v>
      </c>
      <c r="DN128" s="94">
        <f t="shared" si="170"/>
        <v>0</v>
      </c>
      <c r="DO128" s="94">
        <f t="shared" si="171"/>
        <v>0</v>
      </c>
      <c r="DP128" s="90">
        <f t="shared" si="172"/>
        <v>0</v>
      </c>
      <c r="DQ128" s="91">
        <f t="shared" si="173"/>
        <v>0</v>
      </c>
      <c r="DR128" s="91">
        <f t="shared" si="174"/>
        <v>0</v>
      </c>
      <c r="DS128" s="91">
        <f t="shared" si="175"/>
        <v>0</v>
      </c>
      <c r="DT128" s="91">
        <f t="shared" si="176"/>
        <v>0</v>
      </c>
      <c r="DU128" s="89">
        <f t="shared" si="177"/>
        <v>0</v>
      </c>
      <c r="DV128" s="89">
        <f t="shared" si="178"/>
        <v>0</v>
      </c>
      <c r="DW128" s="89">
        <f t="shared" si="179"/>
        <v>0</v>
      </c>
      <c r="DX128" s="89" t="str">
        <f t="shared" si="180"/>
        <v/>
      </c>
      <c r="DY128" s="89">
        <f t="shared" si="180"/>
        <v>0</v>
      </c>
      <c r="DZ128" s="89">
        <f t="shared" si="181"/>
        <v>0</v>
      </c>
      <c r="EA128" s="94">
        <f t="shared" si="182"/>
        <v>0</v>
      </c>
      <c r="EB128" s="90">
        <f t="shared" si="183"/>
        <v>0</v>
      </c>
      <c r="EC128" s="337">
        <f t="shared" si="184"/>
        <v>0</v>
      </c>
      <c r="ED128" s="338">
        <f t="shared" si="185"/>
        <v>0</v>
      </c>
      <c r="EE128" s="338">
        <f t="shared" si="186"/>
        <v>0</v>
      </c>
      <c r="EF128" s="338">
        <f t="shared" si="187"/>
        <v>0</v>
      </c>
      <c r="EG128" s="89">
        <f t="shared" si="188"/>
        <v>0</v>
      </c>
      <c r="EH128" s="89">
        <f t="shared" si="189"/>
        <v>0</v>
      </c>
      <c r="EI128" s="338">
        <f t="shared" si="190"/>
        <v>0</v>
      </c>
      <c r="EJ128" s="338" t="str">
        <f t="shared" si="191"/>
        <v/>
      </c>
      <c r="EK128" s="338">
        <f t="shared" si="191"/>
        <v>0</v>
      </c>
      <c r="EL128" s="338">
        <f t="shared" si="192"/>
        <v>0</v>
      </c>
      <c r="EM128" s="94">
        <f t="shared" si="193"/>
        <v>0</v>
      </c>
      <c r="EN128" s="90">
        <f t="shared" si="194"/>
        <v>0</v>
      </c>
      <c r="EO128" s="91">
        <f t="shared" si="195"/>
        <v>0</v>
      </c>
      <c r="EP128" s="89">
        <f t="shared" si="196"/>
        <v>0</v>
      </c>
      <c r="EQ128" s="89">
        <f t="shared" si="197"/>
        <v>0</v>
      </c>
      <c r="ER128" s="89">
        <f t="shared" si="198"/>
        <v>0</v>
      </c>
      <c r="ES128" s="89">
        <f t="shared" si="199"/>
        <v>0</v>
      </c>
      <c r="ET128" s="89">
        <f t="shared" si="200"/>
        <v>0</v>
      </c>
      <c r="EU128" s="89">
        <f t="shared" si="201"/>
        <v>0</v>
      </c>
      <c r="EV128" s="89" t="str">
        <f t="shared" si="202"/>
        <v/>
      </c>
      <c r="EW128" s="89">
        <f t="shared" si="202"/>
        <v>0</v>
      </c>
      <c r="EX128" s="94">
        <f t="shared" si="203"/>
        <v>0</v>
      </c>
      <c r="EY128" s="94">
        <f t="shared" si="204"/>
        <v>0</v>
      </c>
      <c r="EZ128" s="90">
        <f t="shared" si="205"/>
        <v>0</v>
      </c>
      <c r="FA128" s="91">
        <f t="shared" si="119"/>
        <v>0</v>
      </c>
      <c r="FB128" s="89">
        <f t="shared" si="120"/>
        <v>0</v>
      </c>
      <c r="FC128" s="89">
        <f t="shared" si="121"/>
        <v>0</v>
      </c>
      <c r="FD128" s="89">
        <f t="shared" si="122"/>
        <v>0</v>
      </c>
      <c r="FE128" s="89">
        <f t="shared" si="123"/>
        <v>0</v>
      </c>
      <c r="FF128" s="89">
        <f t="shared" si="206"/>
        <v>0</v>
      </c>
      <c r="FG128" s="89">
        <f t="shared" si="124"/>
        <v>0</v>
      </c>
      <c r="FH128" s="89" t="str">
        <f t="shared" si="125"/>
        <v/>
      </c>
      <c r="FI128" s="89">
        <f t="shared" si="125"/>
        <v>0</v>
      </c>
      <c r="FJ128" s="94">
        <f t="shared" si="126"/>
        <v>0</v>
      </c>
      <c r="FK128" s="94">
        <f t="shared" si="127"/>
        <v>0</v>
      </c>
      <c r="FL128" s="90">
        <f t="shared" si="128"/>
        <v>0</v>
      </c>
      <c r="FM128" s="672"/>
    </row>
    <row r="129" spans="1:169" ht="21.75" customHeight="1">
      <c r="A129" s="13" t="str">
        <f t="shared" si="129"/>
        <v/>
      </c>
      <c r="B129" s="35">
        <v>64</v>
      </c>
      <c r="C129" s="333">
        <v>121</v>
      </c>
      <c r="D129" s="6" t="str">
        <f t="shared" si="208"/>
        <v/>
      </c>
      <c r="E129" s="79"/>
      <c r="F129" s="432" t="str">
        <f t="shared" si="207"/>
        <v/>
      </c>
      <c r="G129" s="78" t="str">
        <f>IF(E129="","",'Data Paste From Shala Darpan'!L122)</f>
        <v/>
      </c>
      <c r="H129" s="79" t="str">
        <f>IF(E129="","",'Data Paste From Shala Darpan'!F122)</f>
        <v/>
      </c>
      <c r="I129" s="79" t="str">
        <f>IF(E129="","",'Data Paste From Shala Darpan'!H122)</f>
        <v/>
      </c>
      <c r="J129" s="79" t="str">
        <f>IF(E129="","",'Data Paste From Shala Darpan'!I122)</f>
        <v/>
      </c>
      <c r="K129" s="452" t="str">
        <f>IF(E129="","",'Data Paste From Shala Darpan'!K122)</f>
        <v/>
      </c>
      <c r="L129" s="213" t="str">
        <f t="shared" si="130"/>
        <v/>
      </c>
      <c r="M129" s="174"/>
      <c r="N129" s="175" t="str">
        <f t="shared" si="131"/>
        <v/>
      </c>
      <c r="O129" s="219" t="str">
        <f t="shared" si="132"/>
        <v/>
      </c>
      <c r="P129" s="688"/>
      <c r="Q129" s="137"/>
      <c r="R129" s="138"/>
      <c r="S129" s="138"/>
      <c r="T129" s="139"/>
      <c r="U129" s="138"/>
      <c r="V129" s="439" t="str">
        <f t="shared" si="133"/>
        <v/>
      </c>
      <c r="W129" s="138"/>
      <c r="X129" s="138"/>
      <c r="Y129" s="193"/>
      <c r="Z129" s="194"/>
      <c r="AA129" s="194"/>
      <c r="AB129" s="195"/>
      <c r="AC129" s="194"/>
      <c r="AD129" s="442" t="str">
        <f t="shared" si="134"/>
        <v/>
      </c>
      <c r="AE129" s="194"/>
      <c r="AF129" s="194"/>
      <c r="AG129" s="241"/>
      <c r="AH129" s="242"/>
      <c r="AI129" s="242"/>
      <c r="AJ129" s="243"/>
      <c r="AK129" s="242"/>
      <c r="AL129" s="409" t="str">
        <f t="shared" si="135"/>
        <v/>
      </c>
      <c r="AM129" s="242"/>
      <c r="AN129" s="242"/>
      <c r="AO129" s="143"/>
      <c r="AP129" s="144"/>
      <c r="AQ129" s="144"/>
      <c r="AR129" s="145"/>
      <c r="AS129" s="144"/>
      <c r="AT129" s="412" t="str">
        <f t="shared" si="136"/>
        <v/>
      </c>
      <c r="AU129" s="144"/>
      <c r="AV129" s="144"/>
      <c r="AW129" s="256"/>
      <c r="AX129" s="257"/>
      <c r="AY129" s="257"/>
      <c r="AZ129" s="258"/>
      <c r="BA129" s="257"/>
      <c r="BB129" s="415" t="str">
        <f t="shared" si="137"/>
        <v/>
      </c>
      <c r="BC129" s="257"/>
      <c r="BD129" s="257"/>
      <c r="BE129" s="294"/>
      <c r="BF129" s="295"/>
      <c r="BG129" s="295"/>
      <c r="BH129" s="296"/>
      <c r="BI129" s="295"/>
      <c r="BJ129" s="418" t="str">
        <f t="shared" si="138"/>
        <v/>
      </c>
      <c r="BK129" s="295"/>
      <c r="BL129" s="295"/>
      <c r="BM129" s="256"/>
      <c r="BN129" s="257"/>
      <c r="BO129" s="257"/>
      <c r="BP129" s="258"/>
      <c r="BQ129" s="257"/>
      <c r="BR129" s="415" t="str">
        <f t="shared" si="139"/>
        <v/>
      </c>
      <c r="BS129" s="257"/>
      <c r="BT129" s="257"/>
      <c r="BU129" s="265">
        <v>0</v>
      </c>
      <c r="BV129" s="266">
        <v>0</v>
      </c>
      <c r="BW129" s="273">
        <v>0</v>
      </c>
      <c r="BX129" s="274">
        <v>0</v>
      </c>
      <c r="BY129" s="281">
        <v>0</v>
      </c>
      <c r="BZ129" s="282">
        <v>0</v>
      </c>
      <c r="CA129" s="202">
        <v>0</v>
      </c>
      <c r="CB129" s="203">
        <v>0</v>
      </c>
      <c r="CC129" s="203">
        <v>0</v>
      </c>
      <c r="CD129" s="150">
        <v>0</v>
      </c>
      <c r="CE129" s="151">
        <v>0</v>
      </c>
      <c r="CF129" s="300">
        <v>0</v>
      </c>
      <c r="CG129" s="91">
        <f t="shared" si="140"/>
        <v>0</v>
      </c>
      <c r="CH129" s="89">
        <f t="shared" si="141"/>
        <v>0</v>
      </c>
      <c r="CI129" s="89">
        <f t="shared" si="142"/>
        <v>0</v>
      </c>
      <c r="CJ129" s="89">
        <f t="shared" si="143"/>
        <v>0</v>
      </c>
      <c r="CK129" s="89">
        <f t="shared" si="144"/>
        <v>0</v>
      </c>
      <c r="CL129" s="89">
        <f t="shared" si="145"/>
        <v>0</v>
      </c>
      <c r="CM129" s="89">
        <f t="shared" si="146"/>
        <v>0</v>
      </c>
      <c r="CN129" s="89" t="str">
        <f t="shared" si="147"/>
        <v/>
      </c>
      <c r="CO129" s="89">
        <f t="shared" si="147"/>
        <v>0</v>
      </c>
      <c r="CP129" s="94">
        <f t="shared" si="148"/>
        <v>0</v>
      </c>
      <c r="CQ129" s="94">
        <f t="shared" si="149"/>
        <v>0</v>
      </c>
      <c r="CR129" s="90">
        <f t="shared" si="150"/>
        <v>0</v>
      </c>
      <c r="CS129" s="91">
        <f t="shared" si="151"/>
        <v>0</v>
      </c>
      <c r="CT129" s="89">
        <f t="shared" si="152"/>
        <v>0</v>
      </c>
      <c r="CU129" s="89">
        <f t="shared" si="153"/>
        <v>0</v>
      </c>
      <c r="CV129" s="89">
        <f t="shared" si="154"/>
        <v>0</v>
      </c>
      <c r="CW129" s="89">
        <f t="shared" si="155"/>
        <v>0</v>
      </c>
      <c r="CX129" s="89">
        <f t="shared" si="156"/>
        <v>0</v>
      </c>
      <c r="CY129" s="89">
        <f t="shared" si="157"/>
        <v>0</v>
      </c>
      <c r="CZ129" s="89" t="str">
        <f t="shared" si="158"/>
        <v/>
      </c>
      <c r="DA129" s="89">
        <f t="shared" si="158"/>
        <v>0</v>
      </c>
      <c r="DB129" s="94">
        <f t="shared" si="159"/>
        <v>0</v>
      </c>
      <c r="DC129" s="94">
        <f t="shared" si="160"/>
        <v>0</v>
      </c>
      <c r="DD129" s="90">
        <f t="shared" si="161"/>
        <v>0</v>
      </c>
      <c r="DE129" s="91">
        <f t="shared" si="162"/>
        <v>0</v>
      </c>
      <c r="DF129" s="89">
        <f t="shared" si="163"/>
        <v>0</v>
      </c>
      <c r="DG129" s="89">
        <f t="shared" si="164"/>
        <v>0</v>
      </c>
      <c r="DH129" s="89">
        <f t="shared" si="165"/>
        <v>0</v>
      </c>
      <c r="DI129" s="89">
        <f t="shared" si="166"/>
        <v>0</v>
      </c>
      <c r="DJ129" s="89">
        <f t="shared" si="167"/>
        <v>0</v>
      </c>
      <c r="DK129" s="89">
        <f t="shared" si="168"/>
        <v>0</v>
      </c>
      <c r="DL129" s="89" t="str">
        <f t="shared" si="169"/>
        <v/>
      </c>
      <c r="DM129" s="89">
        <f t="shared" si="169"/>
        <v>0</v>
      </c>
      <c r="DN129" s="94">
        <f t="shared" si="170"/>
        <v>0</v>
      </c>
      <c r="DO129" s="94">
        <f t="shared" si="171"/>
        <v>0</v>
      </c>
      <c r="DP129" s="90">
        <f t="shared" si="172"/>
        <v>0</v>
      </c>
      <c r="DQ129" s="91">
        <f t="shared" si="173"/>
        <v>0</v>
      </c>
      <c r="DR129" s="91">
        <f t="shared" si="174"/>
        <v>0</v>
      </c>
      <c r="DS129" s="91">
        <f t="shared" si="175"/>
        <v>0</v>
      </c>
      <c r="DT129" s="91">
        <f t="shared" si="176"/>
        <v>0</v>
      </c>
      <c r="DU129" s="89">
        <f t="shared" si="177"/>
        <v>0</v>
      </c>
      <c r="DV129" s="89">
        <f t="shared" si="178"/>
        <v>0</v>
      </c>
      <c r="DW129" s="89">
        <f t="shared" si="179"/>
        <v>0</v>
      </c>
      <c r="DX129" s="89" t="str">
        <f t="shared" si="180"/>
        <v/>
      </c>
      <c r="DY129" s="89">
        <f t="shared" si="180"/>
        <v>0</v>
      </c>
      <c r="DZ129" s="89">
        <f t="shared" si="181"/>
        <v>0</v>
      </c>
      <c r="EA129" s="94">
        <f t="shared" si="182"/>
        <v>0</v>
      </c>
      <c r="EB129" s="90">
        <f t="shared" si="183"/>
        <v>0</v>
      </c>
      <c r="EC129" s="337">
        <f t="shared" si="184"/>
        <v>0</v>
      </c>
      <c r="ED129" s="338">
        <f t="shared" si="185"/>
        <v>0</v>
      </c>
      <c r="EE129" s="338">
        <f t="shared" si="186"/>
        <v>0</v>
      </c>
      <c r="EF129" s="338">
        <f t="shared" si="187"/>
        <v>0</v>
      </c>
      <c r="EG129" s="89">
        <f t="shared" si="188"/>
        <v>0</v>
      </c>
      <c r="EH129" s="89">
        <f t="shared" si="189"/>
        <v>0</v>
      </c>
      <c r="EI129" s="338">
        <f t="shared" si="190"/>
        <v>0</v>
      </c>
      <c r="EJ129" s="338" t="str">
        <f t="shared" si="191"/>
        <v/>
      </c>
      <c r="EK129" s="338">
        <f t="shared" si="191"/>
        <v>0</v>
      </c>
      <c r="EL129" s="338">
        <f t="shared" si="192"/>
        <v>0</v>
      </c>
      <c r="EM129" s="94">
        <f t="shared" si="193"/>
        <v>0</v>
      </c>
      <c r="EN129" s="90">
        <f t="shared" si="194"/>
        <v>0</v>
      </c>
      <c r="EO129" s="91">
        <f t="shared" si="195"/>
        <v>0</v>
      </c>
      <c r="EP129" s="89">
        <f t="shared" si="196"/>
        <v>0</v>
      </c>
      <c r="EQ129" s="89">
        <f t="shared" si="197"/>
        <v>0</v>
      </c>
      <c r="ER129" s="89">
        <f t="shared" si="198"/>
        <v>0</v>
      </c>
      <c r="ES129" s="89">
        <f t="shared" si="199"/>
        <v>0</v>
      </c>
      <c r="ET129" s="89">
        <f t="shared" si="200"/>
        <v>0</v>
      </c>
      <c r="EU129" s="89">
        <f t="shared" si="201"/>
        <v>0</v>
      </c>
      <c r="EV129" s="89" t="str">
        <f t="shared" si="202"/>
        <v/>
      </c>
      <c r="EW129" s="89">
        <f t="shared" si="202"/>
        <v>0</v>
      </c>
      <c r="EX129" s="94">
        <f t="shared" si="203"/>
        <v>0</v>
      </c>
      <c r="EY129" s="94">
        <f t="shared" si="204"/>
        <v>0</v>
      </c>
      <c r="EZ129" s="90">
        <f t="shared" si="205"/>
        <v>0</v>
      </c>
      <c r="FA129" s="91">
        <f t="shared" si="119"/>
        <v>0</v>
      </c>
      <c r="FB129" s="89">
        <f t="shared" si="120"/>
        <v>0</v>
      </c>
      <c r="FC129" s="89">
        <f t="shared" si="121"/>
        <v>0</v>
      </c>
      <c r="FD129" s="89">
        <f t="shared" si="122"/>
        <v>0</v>
      </c>
      <c r="FE129" s="89">
        <f t="shared" si="123"/>
        <v>0</v>
      </c>
      <c r="FF129" s="89">
        <f t="shared" si="206"/>
        <v>0</v>
      </c>
      <c r="FG129" s="89">
        <f t="shared" si="124"/>
        <v>0</v>
      </c>
      <c r="FH129" s="89" t="str">
        <f t="shared" si="125"/>
        <v/>
      </c>
      <c r="FI129" s="89">
        <f t="shared" si="125"/>
        <v>0</v>
      </c>
      <c r="FJ129" s="94">
        <f t="shared" si="126"/>
        <v>0</v>
      </c>
      <c r="FK129" s="94">
        <f t="shared" si="127"/>
        <v>0</v>
      </c>
      <c r="FL129" s="90">
        <f t="shared" si="128"/>
        <v>0</v>
      </c>
      <c r="FM129" s="672"/>
    </row>
    <row r="130" spans="1:169" ht="21.75" customHeight="1">
      <c r="A130" s="13" t="str">
        <f t="shared" si="129"/>
        <v/>
      </c>
      <c r="B130" s="35">
        <v>65</v>
      </c>
      <c r="C130" s="334">
        <v>122</v>
      </c>
      <c r="D130" s="6" t="str">
        <f t="shared" si="208"/>
        <v/>
      </c>
      <c r="E130" s="79"/>
      <c r="F130" s="432" t="str">
        <f t="shared" si="207"/>
        <v/>
      </c>
      <c r="G130" s="78" t="str">
        <f>IF(E130="","",'Data Paste From Shala Darpan'!L123)</f>
        <v/>
      </c>
      <c r="H130" s="79" t="str">
        <f>IF(E130="","",'Data Paste From Shala Darpan'!F123)</f>
        <v/>
      </c>
      <c r="I130" s="79" t="str">
        <f>IF(E130="","",'Data Paste From Shala Darpan'!H123)</f>
        <v/>
      </c>
      <c r="J130" s="79" t="str">
        <f>IF(E130="","",'Data Paste From Shala Darpan'!I123)</f>
        <v/>
      </c>
      <c r="K130" s="452" t="str">
        <f>IF(E130="","",'Data Paste From Shala Darpan'!K123)</f>
        <v/>
      </c>
      <c r="L130" s="213" t="str">
        <f t="shared" si="130"/>
        <v/>
      </c>
      <c r="M130" s="174"/>
      <c r="N130" s="175" t="str">
        <f t="shared" si="131"/>
        <v/>
      </c>
      <c r="O130" s="219" t="str">
        <f t="shared" si="132"/>
        <v/>
      </c>
      <c r="P130" s="688"/>
      <c r="Q130" s="137"/>
      <c r="R130" s="138"/>
      <c r="S130" s="138"/>
      <c r="T130" s="139"/>
      <c r="U130" s="138"/>
      <c r="V130" s="439" t="str">
        <f t="shared" si="133"/>
        <v/>
      </c>
      <c r="W130" s="138"/>
      <c r="X130" s="138"/>
      <c r="Y130" s="193"/>
      <c r="Z130" s="194"/>
      <c r="AA130" s="194"/>
      <c r="AB130" s="195"/>
      <c r="AC130" s="194"/>
      <c r="AD130" s="442" t="str">
        <f t="shared" si="134"/>
        <v/>
      </c>
      <c r="AE130" s="194"/>
      <c r="AF130" s="194"/>
      <c r="AG130" s="241"/>
      <c r="AH130" s="242"/>
      <c r="AI130" s="242"/>
      <c r="AJ130" s="243"/>
      <c r="AK130" s="242"/>
      <c r="AL130" s="409" t="str">
        <f t="shared" si="135"/>
        <v/>
      </c>
      <c r="AM130" s="242"/>
      <c r="AN130" s="242"/>
      <c r="AO130" s="143"/>
      <c r="AP130" s="144"/>
      <c r="AQ130" s="144"/>
      <c r="AR130" s="145"/>
      <c r="AS130" s="144"/>
      <c r="AT130" s="412" t="str">
        <f t="shared" si="136"/>
        <v/>
      </c>
      <c r="AU130" s="144"/>
      <c r="AV130" s="144"/>
      <c r="AW130" s="256"/>
      <c r="AX130" s="257"/>
      <c r="AY130" s="257"/>
      <c r="AZ130" s="258"/>
      <c r="BA130" s="257"/>
      <c r="BB130" s="415" t="str">
        <f t="shared" si="137"/>
        <v/>
      </c>
      <c r="BC130" s="257"/>
      <c r="BD130" s="257"/>
      <c r="BE130" s="294"/>
      <c r="BF130" s="295"/>
      <c r="BG130" s="295"/>
      <c r="BH130" s="296"/>
      <c r="BI130" s="295"/>
      <c r="BJ130" s="418" t="str">
        <f t="shared" si="138"/>
        <v/>
      </c>
      <c r="BK130" s="295"/>
      <c r="BL130" s="295"/>
      <c r="BM130" s="256"/>
      <c r="BN130" s="257"/>
      <c r="BO130" s="257"/>
      <c r="BP130" s="258"/>
      <c r="BQ130" s="257"/>
      <c r="BR130" s="415" t="str">
        <f t="shared" si="139"/>
        <v/>
      </c>
      <c r="BS130" s="257"/>
      <c r="BT130" s="257"/>
      <c r="BU130" s="265">
        <v>0</v>
      </c>
      <c r="BV130" s="266">
        <v>0</v>
      </c>
      <c r="BW130" s="273">
        <v>0</v>
      </c>
      <c r="BX130" s="274">
        <v>0</v>
      </c>
      <c r="BY130" s="281">
        <v>0</v>
      </c>
      <c r="BZ130" s="282">
        <v>0</v>
      </c>
      <c r="CA130" s="202">
        <v>0</v>
      </c>
      <c r="CB130" s="203">
        <v>0</v>
      </c>
      <c r="CC130" s="203">
        <v>0</v>
      </c>
      <c r="CD130" s="150">
        <v>0</v>
      </c>
      <c r="CE130" s="151">
        <v>0</v>
      </c>
      <c r="CF130" s="300">
        <v>0</v>
      </c>
      <c r="CG130" s="91">
        <f t="shared" si="140"/>
        <v>0</v>
      </c>
      <c r="CH130" s="89">
        <f t="shared" si="141"/>
        <v>0</v>
      </c>
      <c r="CI130" s="89">
        <f t="shared" si="142"/>
        <v>0</v>
      </c>
      <c r="CJ130" s="89">
        <f t="shared" si="143"/>
        <v>0</v>
      </c>
      <c r="CK130" s="89">
        <f t="shared" si="144"/>
        <v>0</v>
      </c>
      <c r="CL130" s="89">
        <f t="shared" si="145"/>
        <v>0</v>
      </c>
      <c r="CM130" s="89">
        <f t="shared" si="146"/>
        <v>0</v>
      </c>
      <c r="CN130" s="89" t="str">
        <f t="shared" si="147"/>
        <v/>
      </c>
      <c r="CO130" s="89">
        <f t="shared" si="147"/>
        <v>0</v>
      </c>
      <c r="CP130" s="94">
        <f t="shared" si="148"/>
        <v>0</v>
      </c>
      <c r="CQ130" s="94">
        <f t="shared" si="149"/>
        <v>0</v>
      </c>
      <c r="CR130" s="90">
        <f t="shared" si="150"/>
        <v>0</v>
      </c>
      <c r="CS130" s="91">
        <f t="shared" si="151"/>
        <v>0</v>
      </c>
      <c r="CT130" s="89">
        <f t="shared" si="152"/>
        <v>0</v>
      </c>
      <c r="CU130" s="89">
        <f t="shared" si="153"/>
        <v>0</v>
      </c>
      <c r="CV130" s="89">
        <f t="shared" si="154"/>
        <v>0</v>
      </c>
      <c r="CW130" s="89">
        <f t="shared" si="155"/>
        <v>0</v>
      </c>
      <c r="CX130" s="89">
        <f t="shared" si="156"/>
        <v>0</v>
      </c>
      <c r="CY130" s="89">
        <f t="shared" si="157"/>
        <v>0</v>
      </c>
      <c r="CZ130" s="89" t="str">
        <f t="shared" si="158"/>
        <v/>
      </c>
      <c r="DA130" s="89">
        <f t="shared" si="158"/>
        <v>0</v>
      </c>
      <c r="DB130" s="94">
        <f t="shared" si="159"/>
        <v>0</v>
      </c>
      <c r="DC130" s="94">
        <f t="shared" si="160"/>
        <v>0</v>
      </c>
      <c r="DD130" s="90">
        <f t="shared" si="161"/>
        <v>0</v>
      </c>
      <c r="DE130" s="91">
        <f t="shared" si="162"/>
        <v>0</v>
      </c>
      <c r="DF130" s="89">
        <f t="shared" si="163"/>
        <v>0</v>
      </c>
      <c r="DG130" s="89">
        <f t="shared" si="164"/>
        <v>0</v>
      </c>
      <c r="DH130" s="89">
        <f t="shared" si="165"/>
        <v>0</v>
      </c>
      <c r="DI130" s="89">
        <f t="shared" si="166"/>
        <v>0</v>
      </c>
      <c r="DJ130" s="89">
        <f t="shared" si="167"/>
        <v>0</v>
      </c>
      <c r="DK130" s="89">
        <f t="shared" si="168"/>
        <v>0</v>
      </c>
      <c r="DL130" s="89" t="str">
        <f t="shared" si="169"/>
        <v/>
      </c>
      <c r="DM130" s="89">
        <f t="shared" si="169"/>
        <v>0</v>
      </c>
      <c r="DN130" s="94">
        <f t="shared" si="170"/>
        <v>0</v>
      </c>
      <c r="DO130" s="94">
        <f t="shared" si="171"/>
        <v>0</v>
      </c>
      <c r="DP130" s="90">
        <f t="shared" si="172"/>
        <v>0</v>
      </c>
      <c r="DQ130" s="91">
        <f t="shared" si="173"/>
        <v>0</v>
      </c>
      <c r="DR130" s="91">
        <f t="shared" si="174"/>
        <v>0</v>
      </c>
      <c r="DS130" s="91">
        <f t="shared" si="175"/>
        <v>0</v>
      </c>
      <c r="DT130" s="91">
        <f t="shared" si="176"/>
        <v>0</v>
      </c>
      <c r="DU130" s="89">
        <f t="shared" si="177"/>
        <v>0</v>
      </c>
      <c r="DV130" s="89">
        <f t="shared" si="178"/>
        <v>0</v>
      </c>
      <c r="DW130" s="89">
        <f t="shared" si="179"/>
        <v>0</v>
      </c>
      <c r="DX130" s="89" t="str">
        <f t="shared" si="180"/>
        <v/>
      </c>
      <c r="DY130" s="89">
        <f t="shared" si="180"/>
        <v>0</v>
      </c>
      <c r="DZ130" s="89">
        <f t="shared" si="181"/>
        <v>0</v>
      </c>
      <c r="EA130" s="94">
        <f t="shared" si="182"/>
        <v>0</v>
      </c>
      <c r="EB130" s="90">
        <f t="shared" si="183"/>
        <v>0</v>
      </c>
      <c r="EC130" s="337">
        <f t="shared" si="184"/>
        <v>0</v>
      </c>
      <c r="ED130" s="338">
        <f t="shared" si="185"/>
        <v>0</v>
      </c>
      <c r="EE130" s="338">
        <f t="shared" si="186"/>
        <v>0</v>
      </c>
      <c r="EF130" s="338">
        <f t="shared" si="187"/>
        <v>0</v>
      </c>
      <c r="EG130" s="89">
        <f t="shared" si="188"/>
        <v>0</v>
      </c>
      <c r="EH130" s="89">
        <f t="shared" si="189"/>
        <v>0</v>
      </c>
      <c r="EI130" s="338">
        <f t="shared" si="190"/>
        <v>0</v>
      </c>
      <c r="EJ130" s="338" t="str">
        <f t="shared" si="191"/>
        <v/>
      </c>
      <c r="EK130" s="338">
        <f t="shared" si="191"/>
        <v>0</v>
      </c>
      <c r="EL130" s="338">
        <f t="shared" si="192"/>
        <v>0</v>
      </c>
      <c r="EM130" s="94">
        <f t="shared" si="193"/>
        <v>0</v>
      </c>
      <c r="EN130" s="90">
        <f t="shared" si="194"/>
        <v>0</v>
      </c>
      <c r="EO130" s="91">
        <f t="shared" si="195"/>
        <v>0</v>
      </c>
      <c r="EP130" s="89">
        <f t="shared" si="196"/>
        <v>0</v>
      </c>
      <c r="EQ130" s="89">
        <f t="shared" si="197"/>
        <v>0</v>
      </c>
      <c r="ER130" s="89">
        <f t="shared" si="198"/>
        <v>0</v>
      </c>
      <c r="ES130" s="89">
        <f t="shared" si="199"/>
        <v>0</v>
      </c>
      <c r="ET130" s="89">
        <f t="shared" si="200"/>
        <v>0</v>
      </c>
      <c r="EU130" s="89">
        <f t="shared" si="201"/>
        <v>0</v>
      </c>
      <c r="EV130" s="89" t="str">
        <f t="shared" si="202"/>
        <v/>
      </c>
      <c r="EW130" s="89">
        <f t="shared" si="202"/>
        <v>0</v>
      </c>
      <c r="EX130" s="94">
        <f t="shared" si="203"/>
        <v>0</v>
      </c>
      <c r="EY130" s="94">
        <f t="shared" si="204"/>
        <v>0</v>
      </c>
      <c r="EZ130" s="90">
        <f t="shared" si="205"/>
        <v>0</v>
      </c>
      <c r="FA130" s="91">
        <f t="shared" si="119"/>
        <v>0</v>
      </c>
      <c r="FB130" s="89">
        <f t="shared" si="120"/>
        <v>0</v>
      </c>
      <c r="FC130" s="89">
        <f t="shared" si="121"/>
        <v>0</v>
      </c>
      <c r="FD130" s="89">
        <f t="shared" si="122"/>
        <v>0</v>
      </c>
      <c r="FE130" s="89">
        <f t="shared" si="123"/>
        <v>0</v>
      </c>
      <c r="FF130" s="89">
        <f t="shared" si="206"/>
        <v>0</v>
      </c>
      <c r="FG130" s="89">
        <f t="shared" si="124"/>
        <v>0</v>
      </c>
      <c r="FH130" s="89" t="str">
        <f t="shared" si="125"/>
        <v/>
      </c>
      <c r="FI130" s="89">
        <f t="shared" si="125"/>
        <v>0</v>
      </c>
      <c r="FJ130" s="94">
        <f t="shared" si="126"/>
        <v>0</v>
      </c>
      <c r="FK130" s="94">
        <f t="shared" si="127"/>
        <v>0</v>
      </c>
      <c r="FL130" s="90">
        <f t="shared" si="128"/>
        <v>0</v>
      </c>
      <c r="FM130" s="672"/>
    </row>
    <row r="131" spans="1:169" ht="22.5" customHeight="1">
      <c r="A131" s="13" t="str">
        <f t="shared" ref="A131:A194" si="209">G131</f>
        <v/>
      </c>
      <c r="B131" s="35">
        <v>66</v>
      </c>
      <c r="C131" s="333">
        <v>123</v>
      </c>
      <c r="D131" s="6" t="str">
        <f t="shared" si="208"/>
        <v/>
      </c>
      <c r="E131" s="79"/>
      <c r="F131" s="432" t="str">
        <f t="shared" si="207"/>
        <v/>
      </c>
      <c r="G131" s="78" t="str">
        <f>IF(E131="","",'Data Paste From Shala Darpan'!L124)</f>
        <v/>
      </c>
      <c r="H131" s="79" t="str">
        <f>IF(E131="","",'Data Paste From Shala Darpan'!F124)</f>
        <v/>
      </c>
      <c r="I131" s="79" t="str">
        <f>IF(E131="","",'Data Paste From Shala Darpan'!H124)</f>
        <v/>
      </c>
      <c r="J131" s="79" t="str">
        <f>IF(E131="","",'Data Paste From Shala Darpan'!I124)</f>
        <v/>
      </c>
      <c r="K131" s="452" t="str">
        <f>IF(E131="","",'Data Paste From Shala Darpan'!K124)</f>
        <v/>
      </c>
      <c r="L131" s="213" t="str">
        <f t="shared" si="130"/>
        <v/>
      </c>
      <c r="M131" s="174"/>
      <c r="N131" s="175" t="str">
        <f t="shared" si="131"/>
        <v/>
      </c>
      <c r="O131" s="219" t="str">
        <f t="shared" si="132"/>
        <v/>
      </c>
      <c r="P131" s="688"/>
      <c r="Q131" s="137"/>
      <c r="R131" s="138"/>
      <c r="S131" s="138"/>
      <c r="T131" s="139"/>
      <c r="U131" s="138"/>
      <c r="V131" s="439" t="str">
        <f t="shared" si="133"/>
        <v/>
      </c>
      <c r="W131" s="138"/>
      <c r="X131" s="138"/>
      <c r="Y131" s="193"/>
      <c r="Z131" s="194"/>
      <c r="AA131" s="194"/>
      <c r="AB131" s="195"/>
      <c r="AC131" s="194"/>
      <c r="AD131" s="442" t="str">
        <f t="shared" si="134"/>
        <v/>
      </c>
      <c r="AE131" s="194"/>
      <c r="AF131" s="194"/>
      <c r="AG131" s="241"/>
      <c r="AH131" s="242"/>
      <c r="AI131" s="242"/>
      <c r="AJ131" s="243"/>
      <c r="AK131" s="242"/>
      <c r="AL131" s="409" t="str">
        <f t="shared" si="135"/>
        <v/>
      </c>
      <c r="AM131" s="242"/>
      <c r="AN131" s="242"/>
      <c r="AO131" s="143"/>
      <c r="AP131" s="144"/>
      <c r="AQ131" s="144"/>
      <c r="AR131" s="145"/>
      <c r="AS131" s="144"/>
      <c r="AT131" s="412" t="str">
        <f t="shared" si="136"/>
        <v/>
      </c>
      <c r="AU131" s="144"/>
      <c r="AV131" s="144"/>
      <c r="AW131" s="256"/>
      <c r="AX131" s="257"/>
      <c r="AY131" s="257"/>
      <c r="AZ131" s="258"/>
      <c r="BA131" s="257"/>
      <c r="BB131" s="415" t="str">
        <f t="shared" si="137"/>
        <v/>
      </c>
      <c r="BC131" s="257"/>
      <c r="BD131" s="257"/>
      <c r="BE131" s="294"/>
      <c r="BF131" s="295"/>
      <c r="BG131" s="295"/>
      <c r="BH131" s="296"/>
      <c r="BI131" s="295"/>
      <c r="BJ131" s="418" t="str">
        <f t="shared" si="138"/>
        <v/>
      </c>
      <c r="BK131" s="295"/>
      <c r="BL131" s="295"/>
      <c r="BM131" s="256"/>
      <c r="BN131" s="257"/>
      <c r="BO131" s="257"/>
      <c r="BP131" s="258"/>
      <c r="BQ131" s="257"/>
      <c r="BR131" s="415" t="str">
        <f t="shared" si="139"/>
        <v/>
      </c>
      <c r="BS131" s="257"/>
      <c r="BT131" s="257"/>
      <c r="BU131" s="265">
        <v>0</v>
      </c>
      <c r="BV131" s="266">
        <v>0</v>
      </c>
      <c r="BW131" s="273">
        <v>0</v>
      </c>
      <c r="BX131" s="274">
        <v>0</v>
      </c>
      <c r="BY131" s="281">
        <v>0</v>
      </c>
      <c r="BZ131" s="282">
        <v>0</v>
      </c>
      <c r="CA131" s="202">
        <v>0</v>
      </c>
      <c r="CB131" s="203">
        <v>0</v>
      </c>
      <c r="CC131" s="203">
        <v>0</v>
      </c>
      <c r="CD131" s="150">
        <v>0</v>
      </c>
      <c r="CE131" s="151">
        <v>0</v>
      </c>
      <c r="CF131" s="300">
        <v>0</v>
      </c>
      <c r="CG131" s="91">
        <f t="shared" si="140"/>
        <v>0</v>
      </c>
      <c r="CH131" s="89">
        <f t="shared" si="141"/>
        <v>0</v>
      </c>
      <c r="CI131" s="89">
        <f t="shared" si="142"/>
        <v>0</v>
      </c>
      <c r="CJ131" s="89">
        <f t="shared" si="143"/>
        <v>0</v>
      </c>
      <c r="CK131" s="89">
        <f t="shared" si="144"/>
        <v>0</v>
      </c>
      <c r="CL131" s="89">
        <f t="shared" si="145"/>
        <v>0</v>
      </c>
      <c r="CM131" s="89">
        <f t="shared" si="146"/>
        <v>0</v>
      </c>
      <c r="CN131" s="89" t="str">
        <f t="shared" si="147"/>
        <v/>
      </c>
      <c r="CO131" s="89">
        <f t="shared" si="147"/>
        <v>0</v>
      </c>
      <c r="CP131" s="94">
        <f t="shared" si="148"/>
        <v>0</v>
      </c>
      <c r="CQ131" s="94">
        <f t="shared" si="149"/>
        <v>0</v>
      </c>
      <c r="CR131" s="90">
        <f t="shared" si="150"/>
        <v>0</v>
      </c>
      <c r="CS131" s="91">
        <f t="shared" si="151"/>
        <v>0</v>
      </c>
      <c r="CT131" s="89">
        <f t="shared" si="152"/>
        <v>0</v>
      </c>
      <c r="CU131" s="89">
        <f t="shared" si="153"/>
        <v>0</v>
      </c>
      <c r="CV131" s="89">
        <f t="shared" si="154"/>
        <v>0</v>
      </c>
      <c r="CW131" s="89">
        <f t="shared" si="155"/>
        <v>0</v>
      </c>
      <c r="CX131" s="89">
        <f t="shared" si="156"/>
        <v>0</v>
      </c>
      <c r="CY131" s="89">
        <f t="shared" si="157"/>
        <v>0</v>
      </c>
      <c r="CZ131" s="89" t="str">
        <f t="shared" si="158"/>
        <v/>
      </c>
      <c r="DA131" s="89">
        <f t="shared" si="158"/>
        <v>0</v>
      </c>
      <c r="DB131" s="94">
        <f t="shared" si="159"/>
        <v>0</v>
      </c>
      <c r="DC131" s="94">
        <f t="shared" si="160"/>
        <v>0</v>
      </c>
      <c r="DD131" s="90">
        <f t="shared" si="161"/>
        <v>0</v>
      </c>
      <c r="DE131" s="91">
        <f t="shared" si="162"/>
        <v>0</v>
      </c>
      <c r="DF131" s="89">
        <f t="shared" si="163"/>
        <v>0</v>
      </c>
      <c r="DG131" s="89">
        <f t="shared" si="164"/>
        <v>0</v>
      </c>
      <c r="DH131" s="89">
        <f t="shared" si="165"/>
        <v>0</v>
      </c>
      <c r="DI131" s="89">
        <f t="shared" si="166"/>
        <v>0</v>
      </c>
      <c r="DJ131" s="89">
        <f t="shared" si="167"/>
        <v>0</v>
      </c>
      <c r="DK131" s="89">
        <f t="shared" si="168"/>
        <v>0</v>
      </c>
      <c r="DL131" s="89" t="str">
        <f t="shared" si="169"/>
        <v/>
      </c>
      <c r="DM131" s="89">
        <f t="shared" si="169"/>
        <v>0</v>
      </c>
      <c r="DN131" s="94">
        <f t="shared" si="170"/>
        <v>0</v>
      </c>
      <c r="DO131" s="94">
        <f t="shared" si="171"/>
        <v>0</v>
      </c>
      <c r="DP131" s="90">
        <f t="shared" si="172"/>
        <v>0</v>
      </c>
      <c r="DQ131" s="91">
        <f t="shared" si="173"/>
        <v>0</v>
      </c>
      <c r="DR131" s="91">
        <f t="shared" si="174"/>
        <v>0</v>
      </c>
      <c r="DS131" s="91">
        <f t="shared" si="175"/>
        <v>0</v>
      </c>
      <c r="DT131" s="91">
        <f t="shared" si="176"/>
        <v>0</v>
      </c>
      <c r="DU131" s="89">
        <f t="shared" si="177"/>
        <v>0</v>
      </c>
      <c r="DV131" s="89">
        <f t="shared" si="178"/>
        <v>0</v>
      </c>
      <c r="DW131" s="89">
        <f t="shared" si="179"/>
        <v>0</v>
      </c>
      <c r="DX131" s="89" t="str">
        <f t="shared" si="180"/>
        <v/>
      </c>
      <c r="DY131" s="89">
        <f t="shared" si="180"/>
        <v>0</v>
      </c>
      <c r="DZ131" s="89">
        <f t="shared" si="181"/>
        <v>0</v>
      </c>
      <c r="EA131" s="94">
        <f t="shared" si="182"/>
        <v>0</v>
      </c>
      <c r="EB131" s="90">
        <f t="shared" si="183"/>
        <v>0</v>
      </c>
      <c r="EC131" s="337">
        <f t="shared" si="184"/>
        <v>0</v>
      </c>
      <c r="ED131" s="338">
        <f t="shared" si="185"/>
        <v>0</v>
      </c>
      <c r="EE131" s="338">
        <f t="shared" si="186"/>
        <v>0</v>
      </c>
      <c r="EF131" s="338">
        <f t="shared" si="187"/>
        <v>0</v>
      </c>
      <c r="EG131" s="89">
        <f t="shared" si="188"/>
        <v>0</v>
      </c>
      <c r="EH131" s="89">
        <f t="shared" si="189"/>
        <v>0</v>
      </c>
      <c r="EI131" s="338">
        <f t="shared" si="190"/>
        <v>0</v>
      </c>
      <c r="EJ131" s="338" t="str">
        <f t="shared" si="191"/>
        <v/>
      </c>
      <c r="EK131" s="338">
        <f t="shared" si="191"/>
        <v>0</v>
      </c>
      <c r="EL131" s="338">
        <f t="shared" si="192"/>
        <v>0</v>
      </c>
      <c r="EM131" s="94">
        <f t="shared" si="193"/>
        <v>0</v>
      </c>
      <c r="EN131" s="90">
        <f t="shared" si="194"/>
        <v>0</v>
      </c>
      <c r="EO131" s="91">
        <f t="shared" si="195"/>
        <v>0</v>
      </c>
      <c r="EP131" s="89">
        <f t="shared" si="196"/>
        <v>0</v>
      </c>
      <c r="EQ131" s="89">
        <f t="shared" si="197"/>
        <v>0</v>
      </c>
      <c r="ER131" s="89">
        <f t="shared" si="198"/>
        <v>0</v>
      </c>
      <c r="ES131" s="89">
        <f t="shared" si="199"/>
        <v>0</v>
      </c>
      <c r="ET131" s="89">
        <f t="shared" si="200"/>
        <v>0</v>
      </c>
      <c r="EU131" s="89">
        <f t="shared" si="201"/>
        <v>0</v>
      </c>
      <c r="EV131" s="89" t="str">
        <f t="shared" si="202"/>
        <v/>
      </c>
      <c r="EW131" s="89">
        <f t="shared" si="202"/>
        <v>0</v>
      </c>
      <c r="EX131" s="94">
        <f t="shared" si="203"/>
        <v>0</v>
      </c>
      <c r="EY131" s="94">
        <f t="shared" si="204"/>
        <v>0</v>
      </c>
      <c r="EZ131" s="90">
        <f t="shared" si="205"/>
        <v>0</v>
      </c>
      <c r="FA131" s="91">
        <f t="shared" si="119"/>
        <v>0</v>
      </c>
      <c r="FB131" s="89">
        <f t="shared" si="120"/>
        <v>0</v>
      </c>
      <c r="FC131" s="89">
        <f t="shared" si="121"/>
        <v>0</v>
      </c>
      <c r="FD131" s="89">
        <f t="shared" si="122"/>
        <v>0</v>
      </c>
      <c r="FE131" s="89">
        <f t="shared" si="123"/>
        <v>0</v>
      </c>
      <c r="FF131" s="89">
        <f t="shared" si="206"/>
        <v>0</v>
      </c>
      <c r="FG131" s="89">
        <f t="shared" si="124"/>
        <v>0</v>
      </c>
      <c r="FH131" s="89" t="str">
        <f t="shared" si="125"/>
        <v/>
      </c>
      <c r="FI131" s="89">
        <f t="shared" si="125"/>
        <v>0</v>
      </c>
      <c r="FJ131" s="94">
        <f t="shared" si="126"/>
        <v>0</v>
      </c>
      <c r="FK131" s="94">
        <f t="shared" si="127"/>
        <v>0</v>
      </c>
      <c r="FL131" s="90">
        <f t="shared" si="128"/>
        <v>0</v>
      </c>
      <c r="FM131" s="672"/>
    </row>
    <row r="132" spans="1:169" ht="22.5" customHeight="1">
      <c r="A132" s="13" t="str">
        <f t="shared" si="209"/>
        <v/>
      </c>
      <c r="B132" s="35">
        <v>67</v>
      </c>
      <c r="C132" s="334">
        <v>124</v>
      </c>
      <c r="D132" s="6" t="str">
        <f t="shared" si="208"/>
        <v/>
      </c>
      <c r="E132" s="79"/>
      <c r="F132" s="432" t="str">
        <f t="shared" si="207"/>
        <v/>
      </c>
      <c r="G132" s="78" t="str">
        <f>IF(E132="","",'Data Paste From Shala Darpan'!L125)</f>
        <v/>
      </c>
      <c r="H132" s="79" t="str">
        <f>IF(E132="","",'Data Paste From Shala Darpan'!F125)</f>
        <v/>
      </c>
      <c r="I132" s="79" t="str">
        <f>IF(E132="","",'Data Paste From Shala Darpan'!H125)</f>
        <v/>
      </c>
      <c r="J132" s="79" t="str">
        <f>IF(E132="","",'Data Paste From Shala Darpan'!I125)</f>
        <v/>
      </c>
      <c r="K132" s="452" t="str">
        <f>IF(E132="","",'Data Paste From Shala Darpan'!K125)</f>
        <v/>
      </c>
      <c r="L132" s="213" t="str">
        <f t="shared" si="130"/>
        <v/>
      </c>
      <c r="M132" s="174"/>
      <c r="N132" s="175" t="str">
        <f t="shared" si="131"/>
        <v/>
      </c>
      <c r="O132" s="219" t="str">
        <f t="shared" si="132"/>
        <v/>
      </c>
      <c r="P132" s="688"/>
      <c r="Q132" s="137"/>
      <c r="R132" s="138"/>
      <c r="S132" s="138"/>
      <c r="T132" s="139"/>
      <c r="U132" s="138"/>
      <c r="V132" s="439" t="str">
        <f t="shared" si="133"/>
        <v/>
      </c>
      <c r="W132" s="138"/>
      <c r="X132" s="138"/>
      <c r="Y132" s="193"/>
      <c r="Z132" s="194"/>
      <c r="AA132" s="194"/>
      <c r="AB132" s="195"/>
      <c r="AC132" s="194"/>
      <c r="AD132" s="442" t="str">
        <f t="shared" si="134"/>
        <v/>
      </c>
      <c r="AE132" s="194"/>
      <c r="AF132" s="194"/>
      <c r="AG132" s="241"/>
      <c r="AH132" s="242"/>
      <c r="AI132" s="242"/>
      <c r="AJ132" s="243"/>
      <c r="AK132" s="242"/>
      <c r="AL132" s="409" t="str">
        <f t="shared" si="135"/>
        <v/>
      </c>
      <c r="AM132" s="242"/>
      <c r="AN132" s="242"/>
      <c r="AO132" s="143"/>
      <c r="AP132" s="144"/>
      <c r="AQ132" s="144"/>
      <c r="AR132" s="145"/>
      <c r="AS132" s="144"/>
      <c r="AT132" s="412" t="str">
        <f t="shared" si="136"/>
        <v/>
      </c>
      <c r="AU132" s="144"/>
      <c r="AV132" s="144"/>
      <c r="AW132" s="256"/>
      <c r="AX132" s="257"/>
      <c r="AY132" s="257"/>
      <c r="AZ132" s="258"/>
      <c r="BA132" s="257"/>
      <c r="BB132" s="415" t="str">
        <f t="shared" si="137"/>
        <v/>
      </c>
      <c r="BC132" s="257"/>
      <c r="BD132" s="257"/>
      <c r="BE132" s="294"/>
      <c r="BF132" s="295"/>
      <c r="BG132" s="295"/>
      <c r="BH132" s="296"/>
      <c r="BI132" s="295"/>
      <c r="BJ132" s="418" t="str">
        <f t="shared" si="138"/>
        <v/>
      </c>
      <c r="BK132" s="295"/>
      <c r="BL132" s="295"/>
      <c r="BM132" s="256"/>
      <c r="BN132" s="257"/>
      <c r="BO132" s="257"/>
      <c r="BP132" s="258"/>
      <c r="BQ132" s="257"/>
      <c r="BR132" s="415" t="str">
        <f t="shared" si="139"/>
        <v/>
      </c>
      <c r="BS132" s="257"/>
      <c r="BT132" s="257"/>
      <c r="BU132" s="265">
        <v>0</v>
      </c>
      <c r="BV132" s="266">
        <v>0</v>
      </c>
      <c r="BW132" s="273">
        <v>0</v>
      </c>
      <c r="BX132" s="274">
        <v>0</v>
      </c>
      <c r="BY132" s="281">
        <v>0</v>
      </c>
      <c r="BZ132" s="282">
        <v>0</v>
      </c>
      <c r="CA132" s="202">
        <v>0</v>
      </c>
      <c r="CB132" s="203">
        <v>0</v>
      </c>
      <c r="CC132" s="203">
        <v>0</v>
      </c>
      <c r="CD132" s="150">
        <v>0</v>
      </c>
      <c r="CE132" s="151">
        <v>0</v>
      </c>
      <c r="CF132" s="300">
        <v>0</v>
      </c>
      <c r="CG132" s="91">
        <f t="shared" si="140"/>
        <v>0</v>
      </c>
      <c r="CH132" s="89">
        <f t="shared" si="141"/>
        <v>0</v>
      </c>
      <c r="CI132" s="89">
        <f t="shared" si="142"/>
        <v>0</v>
      </c>
      <c r="CJ132" s="89">
        <f t="shared" si="143"/>
        <v>0</v>
      </c>
      <c r="CK132" s="89">
        <f t="shared" si="144"/>
        <v>0</v>
      </c>
      <c r="CL132" s="89">
        <f t="shared" si="145"/>
        <v>0</v>
      </c>
      <c r="CM132" s="89">
        <f t="shared" si="146"/>
        <v>0</v>
      </c>
      <c r="CN132" s="89" t="str">
        <f t="shared" si="147"/>
        <v/>
      </c>
      <c r="CO132" s="89">
        <f t="shared" si="147"/>
        <v>0</v>
      </c>
      <c r="CP132" s="94">
        <f t="shared" si="148"/>
        <v>0</v>
      </c>
      <c r="CQ132" s="94">
        <f t="shared" si="149"/>
        <v>0</v>
      </c>
      <c r="CR132" s="90">
        <f t="shared" si="150"/>
        <v>0</v>
      </c>
      <c r="CS132" s="91">
        <f t="shared" si="151"/>
        <v>0</v>
      </c>
      <c r="CT132" s="89">
        <f t="shared" si="152"/>
        <v>0</v>
      </c>
      <c r="CU132" s="89">
        <f t="shared" si="153"/>
        <v>0</v>
      </c>
      <c r="CV132" s="89">
        <f t="shared" si="154"/>
        <v>0</v>
      </c>
      <c r="CW132" s="89">
        <f t="shared" si="155"/>
        <v>0</v>
      </c>
      <c r="CX132" s="89">
        <f t="shared" si="156"/>
        <v>0</v>
      </c>
      <c r="CY132" s="89">
        <f t="shared" si="157"/>
        <v>0</v>
      </c>
      <c r="CZ132" s="89" t="str">
        <f t="shared" si="158"/>
        <v/>
      </c>
      <c r="DA132" s="89">
        <f t="shared" si="158"/>
        <v>0</v>
      </c>
      <c r="DB132" s="94">
        <f t="shared" si="159"/>
        <v>0</v>
      </c>
      <c r="DC132" s="94">
        <f t="shared" si="160"/>
        <v>0</v>
      </c>
      <c r="DD132" s="90">
        <f t="shared" si="161"/>
        <v>0</v>
      </c>
      <c r="DE132" s="91">
        <f t="shared" si="162"/>
        <v>0</v>
      </c>
      <c r="DF132" s="89">
        <f t="shared" si="163"/>
        <v>0</v>
      </c>
      <c r="DG132" s="89">
        <f t="shared" si="164"/>
        <v>0</v>
      </c>
      <c r="DH132" s="89">
        <f t="shared" si="165"/>
        <v>0</v>
      </c>
      <c r="DI132" s="89">
        <f t="shared" si="166"/>
        <v>0</v>
      </c>
      <c r="DJ132" s="89">
        <f t="shared" si="167"/>
        <v>0</v>
      </c>
      <c r="DK132" s="89">
        <f t="shared" si="168"/>
        <v>0</v>
      </c>
      <c r="DL132" s="89" t="str">
        <f t="shared" si="169"/>
        <v/>
      </c>
      <c r="DM132" s="89">
        <f t="shared" si="169"/>
        <v>0</v>
      </c>
      <c r="DN132" s="94">
        <f t="shared" si="170"/>
        <v>0</v>
      </c>
      <c r="DO132" s="94">
        <f t="shared" si="171"/>
        <v>0</v>
      </c>
      <c r="DP132" s="90">
        <f t="shared" si="172"/>
        <v>0</v>
      </c>
      <c r="DQ132" s="91">
        <f t="shared" si="173"/>
        <v>0</v>
      </c>
      <c r="DR132" s="91">
        <f t="shared" si="174"/>
        <v>0</v>
      </c>
      <c r="DS132" s="91">
        <f t="shared" si="175"/>
        <v>0</v>
      </c>
      <c r="DT132" s="91">
        <f t="shared" si="176"/>
        <v>0</v>
      </c>
      <c r="DU132" s="89">
        <f t="shared" si="177"/>
        <v>0</v>
      </c>
      <c r="DV132" s="89">
        <f t="shared" si="178"/>
        <v>0</v>
      </c>
      <c r="DW132" s="89">
        <f t="shared" si="179"/>
        <v>0</v>
      </c>
      <c r="DX132" s="89" t="str">
        <f t="shared" si="180"/>
        <v/>
      </c>
      <c r="DY132" s="89">
        <f t="shared" si="180"/>
        <v>0</v>
      </c>
      <c r="DZ132" s="89">
        <f t="shared" si="181"/>
        <v>0</v>
      </c>
      <c r="EA132" s="94">
        <f t="shared" si="182"/>
        <v>0</v>
      </c>
      <c r="EB132" s="90">
        <f t="shared" si="183"/>
        <v>0</v>
      </c>
      <c r="EC132" s="337">
        <f t="shared" si="184"/>
        <v>0</v>
      </c>
      <c r="ED132" s="338">
        <f t="shared" si="185"/>
        <v>0</v>
      </c>
      <c r="EE132" s="338">
        <f t="shared" si="186"/>
        <v>0</v>
      </c>
      <c r="EF132" s="338">
        <f t="shared" si="187"/>
        <v>0</v>
      </c>
      <c r="EG132" s="89">
        <f t="shared" si="188"/>
        <v>0</v>
      </c>
      <c r="EH132" s="89">
        <f t="shared" si="189"/>
        <v>0</v>
      </c>
      <c r="EI132" s="338">
        <f t="shared" si="190"/>
        <v>0</v>
      </c>
      <c r="EJ132" s="338" t="str">
        <f t="shared" si="191"/>
        <v/>
      </c>
      <c r="EK132" s="338">
        <f t="shared" si="191"/>
        <v>0</v>
      </c>
      <c r="EL132" s="338">
        <f t="shared" si="192"/>
        <v>0</v>
      </c>
      <c r="EM132" s="94">
        <f t="shared" si="193"/>
        <v>0</v>
      </c>
      <c r="EN132" s="90">
        <f t="shared" si="194"/>
        <v>0</v>
      </c>
      <c r="EO132" s="91">
        <f t="shared" si="195"/>
        <v>0</v>
      </c>
      <c r="EP132" s="89">
        <f t="shared" si="196"/>
        <v>0</v>
      </c>
      <c r="EQ132" s="89">
        <f t="shared" si="197"/>
        <v>0</v>
      </c>
      <c r="ER132" s="89">
        <f t="shared" si="198"/>
        <v>0</v>
      </c>
      <c r="ES132" s="89">
        <f t="shared" si="199"/>
        <v>0</v>
      </c>
      <c r="ET132" s="89">
        <f t="shared" si="200"/>
        <v>0</v>
      </c>
      <c r="EU132" s="89">
        <f t="shared" si="201"/>
        <v>0</v>
      </c>
      <c r="EV132" s="89" t="str">
        <f t="shared" si="202"/>
        <v/>
      </c>
      <c r="EW132" s="89">
        <f t="shared" si="202"/>
        <v>0</v>
      </c>
      <c r="EX132" s="94">
        <f t="shared" si="203"/>
        <v>0</v>
      </c>
      <c r="EY132" s="94">
        <f t="shared" si="204"/>
        <v>0</v>
      </c>
      <c r="EZ132" s="90">
        <f t="shared" si="205"/>
        <v>0</v>
      </c>
      <c r="FA132" s="91">
        <f t="shared" si="119"/>
        <v>0</v>
      </c>
      <c r="FB132" s="89">
        <f t="shared" si="120"/>
        <v>0</v>
      </c>
      <c r="FC132" s="89">
        <f t="shared" si="121"/>
        <v>0</v>
      </c>
      <c r="FD132" s="89">
        <f t="shared" si="122"/>
        <v>0</v>
      </c>
      <c r="FE132" s="89">
        <f t="shared" si="123"/>
        <v>0</v>
      </c>
      <c r="FF132" s="89">
        <f t="shared" si="206"/>
        <v>0</v>
      </c>
      <c r="FG132" s="89">
        <f t="shared" si="124"/>
        <v>0</v>
      </c>
      <c r="FH132" s="89" t="str">
        <f t="shared" si="125"/>
        <v/>
      </c>
      <c r="FI132" s="89">
        <f t="shared" si="125"/>
        <v>0</v>
      </c>
      <c r="FJ132" s="94">
        <f t="shared" si="126"/>
        <v>0</v>
      </c>
      <c r="FK132" s="94">
        <f t="shared" si="127"/>
        <v>0</v>
      </c>
      <c r="FL132" s="90">
        <f t="shared" si="128"/>
        <v>0</v>
      </c>
      <c r="FM132" s="672"/>
    </row>
    <row r="133" spans="1:169" ht="30.75" customHeight="1">
      <c r="A133" s="13" t="str">
        <f t="shared" si="209"/>
        <v/>
      </c>
      <c r="B133" s="35">
        <v>68</v>
      </c>
      <c r="C133" s="333">
        <v>125</v>
      </c>
      <c r="D133" s="6" t="str">
        <f t="shared" si="208"/>
        <v/>
      </c>
      <c r="E133" s="79"/>
      <c r="F133" s="432" t="str">
        <f t="shared" si="207"/>
        <v/>
      </c>
      <c r="G133" s="78" t="str">
        <f>IF(E133="","",'Data Paste From Shala Darpan'!L126)</f>
        <v/>
      </c>
      <c r="H133" s="79" t="str">
        <f>IF(E133="","",'Data Paste From Shala Darpan'!F126)</f>
        <v/>
      </c>
      <c r="I133" s="79" t="str">
        <f>IF(E133="","",'Data Paste From Shala Darpan'!H126)</f>
        <v/>
      </c>
      <c r="J133" s="79" t="str">
        <f>IF(E133="","",'Data Paste From Shala Darpan'!I126)</f>
        <v/>
      </c>
      <c r="K133" s="452" t="str">
        <f>IF(E133="","",'Data Paste From Shala Darpan'!K126)</f>
        <v/>
      </c>
      <c r="L133" s="213" t="str">
        <f t="shared" si="130"/>
        <v/>
      </c>
      <c r="M133" s="174"/>
      <c r="N133" s="175" t="str">
        <f t="shared" si="131"/>
        <v/>
      </c>
      <c r="O133" s="219" t="str">
        <f t="shared" si="132"/>
        <v/>
      </c>
      <c r="P133" s="688"/>
      <c r="Q133" s="137"/>
      <c r="R133" s="138"/>
      <c r="S133" s="138"/>
      <c r="T133" s="139"/>
      <c r="U133" s="138"/>
      <c r="V133" s="439" t="str">
        <f t="shared" si="133"/>
        <v/>
      </c>
      <c r="W133" s="138"/>
      <c r="X133" s="138"/>
      <c r="Y133" s="193"/>
      <c r="Z133" s="194"/>
      <c r="AA133" s="194"/>
      <c r="AB133" s="195"/>
      <c r="AC133" s="194"/>
      <c r="AD133" s="442" t="str">
        <f t="shared" si="134"/>
        <v/>
      </c>
      <c r="AE133" s="194"/>
      <c r="AF133" s="194"/>
      <c r="AG133" s="241"/>
      <c r="AH133" s="242"/>
      <c r="AI133" s="242"/>
      <c r="AJ133" s="243"/>
      <c r="AK133" s="242"/>
      <c r="AL133" s="409" t="str">
        <f t="shared" si="135"/>
        <v/>
      </c>
      <c r="AM133" s="242"/>
      <c r="AN133" s="242"/>
      <c r="AO133" s="143"/>
      <c r="AP133" s="144"/>
      <c r="AQ133" s="144"/>
      <c r="AR133" s="145"/>
      <c r="AS133" s="144"/>
      <c r="AT133" s="412" t="str">
        <f t="shared" si="136"/>
        <v/>
      </c>
      <c r="AU133" s="144"/>
      <c r="AV133" s="144"/>
      <c r="AW133" s="256"/>
      <c r="AX133" s="257"/>
      <c r="AY133" s="257"/>
      <c r="AZ133" s="258"/>
      <c r="BA133" s="257"/>
      <c r="BB133" s="415" t="str">
        <f t="shared" si="137"/>
        <v/>
      </c>
      <c r="BC133" s="257"/>
      <c r="BD133" s="257"/>
      <c r="BE133" s="294"/>
      <c r="BF133" s="295"/>
      <c r="BG133" s="295"/>
      <c r="BH133" s="296"/>
      <c r="BI133" s="295"/>
      <c r="BJ133" s="418" t="str">
        <f t="shared" si="138"/>
        <v/>
      </c>
      <c r="BK133" s="295"/>
      <c r="BL133" s="295"/>
      <c r="BM133" s="256"/>
      <c r="BN133" s="257"/>
      <c r="BO133" s="257"/>
      <c r="BP133" s="258"/>
      <c r="BQ133" s="257"/>
      <c r="BR133" s="415" t="str">
        <f t="shared" si="139"/>
        <v/>
      </c>
      <c r="BS133" s="257"/>
      <c r="BT133" s="257"/>
      <c r="BU133" s="265">
        <v>0</v>
      </c>
      <c r="BV133" s="266">
        <v>0</v>
      </c>
      <c r="BW133" s="273">
        <v>0</v>
      </c>
      <c r="BX133" s="274">
        <v>0</v>
      </c>
      <c r="BY133" s="281">
        <v>0</v>
      </c>
      <c r="BZ133" s="282">
        <v>0</v>
      </c>
      <c r="CA133" s="202">
        <v>0</v>
      </c>
      <c r="CB133" s="203">
        <v>0</v>
      </c>
      <c r="CC133" s="203">
        <v>0</v>
      </c>
      <c r="CD133" s="150">
        <v>0</v>
      </c>
      <c r="CE133" s="151">
        <v>0</v>
      </c>
      <c r="CF133" s="300">
        <v>0</v>
      </c>
      <c r="CG133" s="91">
        <f t="shared" si="140"/>
        <v>0</v>
      </c>
      <c r="CH133" s="89">
        <f t="shared" si="141"/>
        <v>0</v>
      </c>
      <c r="CI133" s="89">
        <f t="shared" si="142"/>
        <v>0</v>
      </c>
      <c r="CJ133" s="89">
        <f t="shared" si="143"/>
        <v>0</v>
      </c>
      <c r="CK133" s="89">
        <f t="shared" si="144"/>
        <v>0</v>
      </c>
      <c r="CL133" s="89">
        <f t="shared" si="145"/>
        <v>0</v>
      </c>
      <c r="CM133" s="89">
        <f t="shared" si="146"/>
        <v>0</v>
      </c>
      <c r="CN133" s="89" t="str">
        <f t="shared" si="147"/>
        <v/>
      </c>
      <c r="CO133" s="89">
        <f t="shared" si="147"/>
        <v>0</v>
      </c>
      <c r="CP133" s="94">
        <f t="shared" si="148"/>
        <v>0</v>
      </c>
      <c r="CQ133" s="94">
        <f t="shared" si="149"/>
        <v>0</v>
      </c>
      <c r="CR133" s="90">
        <f t="shared" si="150"/>
        <v>0</v>
      </c>
      <c r="CS133" s="91">
        <f t="shared" si="151"/>
        <v>0</v>
      </c>
      <c r="CT133" s="89">
        <f t="shared" si="152"/>
        <v>0</v>
      </c>
      <c r="CU133" s="89">
        <f t="shared" si="153"/>
        <v>0</v>
      </c>
      <c r="CV133" s="89">
        <f t="shared" si="154"/>
        <v>0</v>
      </c>
      <c r="CW133" s="89">
        <f t="shared" si="155"/>
        <v>0</v>
      </c>
      <c r="CX133" s="89">
        <f t="shared" si="156"/>
        <v>0</v>
      </c>
      <c r="CY133" s="89">
        <f t="shared" si="157"/>
        <v>0</v>
      </c>
      <c r="CZ133" s="89" t="str">
        <f t="shared" si="158"/>
        <v/>
      </c>
      <c r="DA133" s="89">
        <f t="shared" si="158"/>
        <v>0</v>
      </c>
      <c r="DB133" s="94">
        <f t="shared" si="159"/>
        <v>0</v>
      </c>
      <c r="DC133" s="94">
        <f t="shared" si="160"/>
        <v>0</v>
      </c>
      <c r="DD133" s="90">
        <f t="shared" si="161"/>
        <v>0</v>
      </c>
      <c r="DE133" s="91">
        <f t="shared" si="162"/>
        <v>0</v>
      </c>
      <c r="DF133" s="89">
        <f t="shared" si="163"/>
        <v>0</v>
      </c>
      <c r="DG133" s="89">
        <f t="shared" si="164"/>
        <v>0</v>
      </c>
      <c r="DH133" s="89">
        <f t="shared" si="165"/>
        <v>0</v>
      </c>
      <c r="DI133" s="89">
        <f t="shared" si="166"/>
        <v>0</v>
      </c>
      <c r="DJ133" s="89">
        <f t="shared" si="167"/>
        <v>0</v>
      </c>
      <c r="DK133" s="89">
        <f t="shared" si="168"/>
        <v>0</v>
      </c>
      <c r="DL133" s="89" t="str">
        <f t="shared" si="169"/>
        <v/>
      </c>
      <c r="DM133" s="89">
        <f t="shared" si="169"/>
        <v>0</v>
      </c>
      <c r="DN133" s="94">
        <f t="shared" si="170"/>
        <v>0</v>
      </c>
      <c r="DO133" s="94">
        <f t="shared" si="171"/>
        <v>0</v>
      </c>
      <c r="DP133" s="90">
        <f t="shared" si="172"/>
        <v>0</v>
      </c>
      <c r="DQ133" s="91">
        <f t="shared" si="173"/>
        <v>0</v>
      </c>
      <c r="DR133" s="91">
        <f t="shared" si="174"/>
        <v>0</v>
      </c>
      <c r="DS133" s="91">
        <f t="shared" si="175"/>
        <v>0</v>
      </c>
      <c r="DT133" s="91">
        <f t="shared" si="176"/>
        <v>0</v>
      </c>
      <c r="DU133" s="89">
        <f t="shared" si="177"/>
        <v>0</v>
      </c>
      <c r="DV133" s="89">
        <f t="shared" si="178"/>
        <v>0</v>
      </c>
      <c r="DW133" s="89">
        <f t="shared" si="179"/>
        <v>0</v>
      </c>
      <c r="DX133" s="89" t="str">
        <f t="shared" si="180"/>
        <v/>
      </c>
      <c r="DY133" s="89">
        <f t="shared" si="180"/>
        <v>0</v>
      </c>
      <c r="DZ133" s="89">
        <f t="shared" si="181"/>
        <v>0</v>
      </c>
      <c r="EA133" s="94">
        <f t="shared" si="182"/>
        <v>0</v>
      </c>
      <c r="EB133" s="90">
        <f t="shared" si="183"/>
        <v>0</v>
      </c>
      <c r="EC133" s="337">
        <f t="shared" si="184"/>
        <v>0</v>
      </c>
      <c r="ED133" s="338">
        <f t="shared" si="185"/>
        <v>0</v>
      </c>
      <c r="EE133" s="338">
        <f t="shared" si="186"/>
        <v>0</v>
      </c>
      <c r="EF133" s="338">
        <f t="shared" si="187"/>
        <v>0</v>
      </c>
      <c r="EG133" s="89">
        <f t="shared" si="188"/>
        <v>0</v>
      </c>
      <c r="EH133" s="89">
        <f t="shared" si="189"/>
        <v>0</v>
      </c>
      <c r="EI133" s="338">
        <f t="shared" si="190"/>
        <v>0</v>
      </c>
      <c r="EJ133" s="338" t="str">
        <f t="shared" si="191"/>
        <v/>
      </c>
      <c r="EK133" s="338">
        <f t="shared" si="191"/>
        <v>0</v>
      </c>
      <c r="EL133" s="338">
        <f t="shared" si="192"/>
        <v>0</v>
      </c>
      <c r="EM133" s="94">
        <f t="shared" si="193"/>
        <v>0</v>
      </c>
      <c r="EN133" s="90">
        <f t="shared" si="194"/>
        <v>0</v>
      </c>
      <c r="EO133" s="91">
        <f t="shared" si="195"/>
        <v>0</v>
      </c>
      <c r="EP133" s="89">
        <f t="shared" si="196"/>
        <v>0</v>
      </c>
      <c r="EQ133" s="89">
        <f t="shared" si="197"/>
        <v>0</v>
      </c>
      <c r="ER133" s="89">
        <f t="shared" si="198"/>
        <v>0</v>
      </c>
      <c r="ES133" s="89">
        <f t="shared" si="199"/>
        <v>0</v>
      </c>
      <c r="ET133" s="89">
        <f t="shared" si="200"/>
        <v>0</v>
      </c>
      <c r="EU133" s="89">
        <f t="shared" si="201"/>
        <v>0</v>
      </c>
      <c r="EV133" s="89" t="str">
        <f t="shared" si="202"/>
        <v/>
      </c>
      <c r="EW133" s="89">
        <f t="shared" si="202"/>
        <v>0</v>
      </c>
      <c r="EX133" s="94">
        <f t="shared" si="203"/>
        <v>0</v>
      </c>
      <c r="EY133" s="94">
        <f t="shared" si="204"/>
        <v>0</v>
      </c>
      <c r="EZ133" s="90">
        <f t="shared" si="205"/>
        <v>0</v>
      </c>
      <c r="FA133" s="91">
        <f t="shared" si="119"/>
        <v>0</v>
      </c>
      <c r="FB133" s="89">
        <f t="shared" si="120"/>
        <v>0</v>
      </c>
      <c r="FC133" s="89">
        <f t="shared" si="121"/>
        <v>0</v>
      </c>
      <c r="FD133" s="89">
        <f t="shared" si="122"/>
        <v>0</v>
      </c>
      <c r="FE133" s="89">
        <f t="shared" si="123"/>
        <v>0</v>
      </c>
      <c r="FF133" s="89">
        <f t="shared" si="206"/>
        <v>0</v>
      </c>
      <c r="FG133" s="89">
        <f t="shared" si="124"/>
        <v>0</v>
      </c>
      <c r="FH133" s="89" t="str">
        <f t="shared" si="125"/>
        <v/>
      </c>
      <c r="FI133" s="89">
        <f t="shared" si="125"/>
        <v>0</v>
      </c>
      <c r="FJ133" s="94">
        <f t="shared" si="126"/>
        <v>0</v>
      </c>
      <c r="FK133" s="94">
        <f t="shared" si="127"/>
        <v>0</v>
      </c>
      <c r="FL133" s="90">
        <f t="shared" si="128"/>
        <v>0</v>
      </c>
      <c r="FM133" s="672"/>
    </row>
    <row r="134" spans="1:169" ht="22.5" customHeight="1">
      <c r="A134" s="13" t="str">
        <f t="shared" si="209"/>
        <v/>
      </c>
      <c r="B134" s="35">
        <v>69</v>
      </c>
      <c r="C134" s="334">
        <v>126</v>
      </c>
      <c r="D134" s="6" t="str">
        <f t="shared" si="208"/>
        <v/>
      </c>
      <c r="E134" s="79"/>
      <c r="F134" s="432" t="str">
        <f t="shared" si="207"/>
        <v/>
      </c>
      <c r="G134" s="78" t="str">
        <f>IF(E134="","",'Data Paste From Shala Darpan'!L127)</f>
        <v/>
      </c>
      <c r="H134" s="79" t="str">
        <f>IF(E134="","",'Data Paste From Shala Darpan'!F127)</f>
        <v/>
      </c>
      <c r="I134" s="79" t="str">
        <f>IF(E134="","",'Data Paste From Shala Darpan'!H127)</f>
        <v/>
      </c>
      <c r="J134" s="79" t="str">
        <f>IF(E134="","",'Data Paste From Shala Darpan'!I127)</f>
        <v/>
      </c>
      <c r="K134" s="452" t="str">
        <f>IF(E134="","",'Data Paste From Shala Darpan'!K127)</f>
        <v/>
      </c>
      <c r="L134" s="213" t="str">
        <f t="shared" si="130"/>
        <v/>
      </c>
      <c r="M134" s="174"/>
      <c r="N134" s="175" t="str">
        <f t="shared" si="131"/>
        <v/>
      </c>
      <c r="O134" s="219" t="str">
        <f t="shared" si="132"/>
        <v/>
      </c>
      <c r="P134" s="688"/>
      <c r="Q134" s="137"/>
      <c r="R134" s="138"/>
      <c r="S134" s="138"/>
      <c r="T134" s="139"/>
      <c r="U134" s="138"/>
      <c r="V134" s="439" t="str">
        <f t="shared" si="133"/>
        <v/>
      </c>
      <c r="W134" s="138"/>
      <c r="X134" s="138"/>
      <c r="Y134" s="193"/>
      <c r="Z134" s="194"/>
      <c r="AA134" s="194"/>
      <c r="AB134" s="195"/>
      <c r="AC134" s="194"/>
      <c r="AD134" s="442" t="str">
        <f t="shared" si="134"/>
        <v/>
      </c>
      <c r="AE134" s="194"/>
      <c r="AF134" s="194"/>
      <c r="AG134" s="241"/>
      <c r="AH134" s="242"/>
      <c r="AI134" s="242"/>
      <c r="AJ134" s="243"/>
      <c r="AK134" s="242"/>
      <c r="AL134" s="409" t="str">
        <f t="shared" si="135"/>
        <v/>
      </c>
      <c r="AM134" s="242"/>
      <c r="AN134" s="242"/>
      <c r="AO134" s="143"/>
      <c r="AP134" s="144"/>
      <c r="AQ134" s="144"/>
      <c r="AR134" s="145"/>
      <c r="AS134" s="144"/>
      <c r="AT134" s="412" t="str">
        <f t="shared" si="136"/>
        <v/>
      </c>
      <c r="AU134" s="144"/>
      <c r="AV134" s="144"/>
      <c r="AW134" s="256"/>
      <c r="AX134" s="257"/>
      <c r="AY134" s="257"/>
      <c r="AZ134" s="258"/>
      <c r="BA134" s="257"/>
      <c r="BB134" s="415" t="str">
        <f t="shared" si="137"/>
        <v/>
      </c>
      <c r="BC134" s="257"/>
      <c r="BD134" s="257"/>
      <c r="BE134" s="294"/>
      <c r="BF134" s="295"/>
      <c r="BG134" s="295"/>
      <c r="BH134" s="296"/>
      <c r="BI134" s="295"/>
      <c r="BJ134" s="418" t="str">
        <f t="shared" si="138"/>
        <v/>
      </c>
      <c r="BK134" s="295"/>
      <c r="BL134" s="295"/>
      <c r="BM134" s="256"/>
      <c r="BN134" s="257"/>
      <c r="BO134" s="257"/>
      <c r="BP134" s="258"/>
      <c r="BQ134" s="257"/>
      <c r="BR134" s="415" t="str">
        <f t="shared" si="139"/>
        <v/>
      </c>
      <c r="BS134" s="257"/>
      <c r="BT134" s="257"/>
      <c r="BU134" s="265">
        <v>0</v>
      </c>
      <c r="BV134" s="266">
        <v>0</v>
      </c>
      <c r="BW134" s="273">
        <v>0</v>
      </c>
      <c r="BX134" s="274">
        <v>0</v>
      </c>
      <c r="BY134" s="281">
        <v>0</v>
      </c>
      <c r="BZ134" s="282">
        <v>0</v>
      </c>
      <c r="CA134" s="202">
        <v>0</v>
      </c>
      <c r="CB134" s="203">
        <v>0</v>
      </c>
      <c r="CC134" s="203">
        <v>0</v>
      </c>
      <c r="CD134" s="150">
        <v>0</v>
      </c>
      <c r="CE134" s="151">
        <v>0</v>
      </c>
      <c r="CF134" s="300">
        <v>0</v>
      </c>
      <c r="CG134" s="91">
        <f t="shared" si="140"/>
        <v>0</v>
      </c>
      <c r="CH134" s="89">
        <f t="shared" si="141"/>
        <v>0</v>
      </c>
      <c r="CI134" s="89">
        <f t="shared" si="142"/>
        <v>0</v>
      </c>
      <c r="CJ134" s="89">
        <f t="shared" si="143"/>
        <v>0</v>
      </c>
      <c r="CK134" s="89">
        <f t="shared" si="144"/>
        <v>0</v>
      </c>
      <c r="CL134" s="89">
        <f t="shared" si="145"/>
        <v>0</v>
      </c>
      <c r="CM134" s="89">
        <f t="shared" si="146"/>
        <v>0</v>
      </c>
      <c r="CN134" s="89" t="str">
        <f t="shared" si="147"/>
        <v/>
      </c>
      <c r="CO134" s="89">
        <f t="shared" si="147"/>
        <v>0</v>
      </c>
      <c r="CP134" s="94">
        <f t="shared" si="148"/>
        <v>0</v>
      </c>
      <c r="CQ134" s="94">
        <f t="shared" si="149"/>
        <v>0</v>
      </c>
      <c r="CR134" s="90">
        <f t="shared" si="150"/>
        <v>0</v>
      </c>
      <c r="CS134" s="91">
        <f t="shared" si="151"/>
        <v>0</v>
      </c>
      <c r="CT134" s="89">
        <f t="shared" si="152"/>
        <v>0</v>
      </c>
      <c r="CU134" s="89">
        <f t="shared" si="153"/>
        <v>0</v>
      </c>
      <c r="CV134" s="89">
        <f t="shared" si="154"/>
        <v>0</v>
      </c>
      <c r="CW134" s="89">
        <f t="shared" si="155"/>
        <v>0</v>
      </c>
      <c r="CX134" s="89">
        <f t="shared" si="156"/>
        <v>0</v>
      </c>
      <c r="CY134" s="89">
        <f t="shared" si="157"/>
        <v>0</v>
      </c>
      <c r="CZ134" s="89" t="str">
        <f t="shared" si="158"/>
        <v/>
      </c>
      <c r="DA134" s="89">
        <f t="shared" si="158"/>
        <v>0</v>
      </c>
      <c r="DB134" s="94">
        <f t="shared" si="159"/>
        <v>0</v>
      </c>
      <c r="DC134" s="94">
        <f t="shared" si="160"/>
        <v>0</v>
      </c>
      <c r="DD134" s="90">
        <f t="shared" si="161"/>
        <v>0</v>
      </c>
      <c r="DE134" s="91">
        <f t="shared" si="162"/>
        <v>0</v>
      </c>
      <c r="DF134" s="89">
        <f t="shared" si="163"/>
        <v>0</v>
      </c>
      <c r="DG134" s="89">
        <f t="shared" si="164"/>
        <v>0</v>
      </c>
      <c r="DH134" s="89">
        <f t="shared" si="165"/>
        <v>0</v>
      </c>
      <c r="DI134" s="89">
        <f t="shared" si="166"/>
        <v>0</v>
      </c>
      <c r="DJ134" s="89">
        <f t="shared" si="167"/>
        <v>0</v>
      </c>
      <c r="DK134" s="89">
        <f t="shared" si="168"/>
        <v>0</v>
      </c>
      <c r="DL134" s="89" t="str">
        <f t="shared" si="169"/>
        <v/>
      </c>
      <c r="DM134" s="89">
        <f t="shared" si="169"/>
        <v>0</v>
      </c>
      <c r="DN134" s="94">
        <f t="shared" si="170"/>
        <v>0</v>
      </c>
      <c r="DO134" s="94">
        <f t="shared" si="171"/>
        <v>0</v>
      </c>
      <c r="DP134" s="90">
        <f t="shared" si="172"/>
        <v>0</v>
      </c>
      <c r="DQ134" s="91">
        <f t="shared" si="173"/>
        <v>0</v>
      </c>
      <c r="DR134" s="91">
        <f t="shared" si="174"/>
        <v>0</v>
      </c>
      <c r="DS134" s="91">
        <f t="shared" si="175"/>
        <v>0</v>
      </c>
      <c r="DT134" s="91">
        <f t="shared" si="176"/>
        <v>0</v>
      </c>
      <c r="DU134" s="89">
        <f t="shared" si="177"/>
        <v>0</v>
      </c>
      <c r="DV134" s="89">
        <f t="shared" si="178"/>
        <v>0</v>
      </c>
      <c r="DW134" s="89">
        <f t="shared" si="179"/>
        <v>0</v>
      </c>
      <c r="DX134" s="89" t="str">
        <f t="shared" si="180"/>
        <v/>
      </c>
      <c r="DY134" s="89">
        <f t="shared" si="180"/>
        <v>0</v>
      </c>
      <c r="DZ134" s="89">
        <f t="shared" si="181"/>
        <v>0</v>
      </c>
      <c r="EA134" s="94">
        <f t="shared" si="182"/>
        <v>0</v>
      </c>
      <c r="EB134" s="90">
        <f t="shared" si="183"/>
        <v>0</v>
      </c>
      <c r="EC134" s="337">
        <f t="shared" si="184"/>
        <v>0</v>
      </c>
      <c r="ED134" s="338">
        <f t="shared" si="185"/>
        <v>0</v>
      </c>
      <c r="EE134" s="338">
        <f t="shared" si="186"/>
        <v>0</v>
      </c>
      <c r="EF134" s="338">
        <f t="shared" si="187"/>
        <v>0</v>
      </c>
      <c r="EG134" s="89">
        <f t="shared" si="188"/>
        <v>0</v>
      </c>
      <c r="EH134" s="89">
        <f t="shared" si="189"/>
        <v>0</v>
      </c>
      <c r="EI134" s="338">
        <f t="shared" si="190"/>
        <v>0</v>
      </c>
      <c r="EJ134" s="338" t="str">
        <f t="shared" si="191"/>
        <v/>
      </c>
      <c r="EK134" s="338">
        <f t="shared" si="191"/>
        <v>0</v>
      </c>
      <c r="EL134" s="338">
        <f t="shared" si="192"/>
        <v>0</v>
      </c>
      <c r="EM134" s="94">
        <f t="shared" si="193"/>
        <v>0</v>
      </c>
      <c r="EN134" s="90">
        <f t="shared" si="194"/>
        <v>0</v>
      </c>
      <c r="EO134" s="91">
        <f t="shared" si="195"/>
        <v>0</v>
      </c>
      <c r="EP134" s="89">
        <f t="shared" si="196"/>
        <v>0</v>
      </c>
      <c r="EQ134" s="89">
        <f t="shared" si="197"/>
        <v>0</v>
      </c>
      <c r="ER134" s="89">
        <f t="shared" si="198"/>
        <v>0</v>
      </c>
      <c r="ES134" s="89">
        <f t="shared" si="199"/>
        <v>0</v>
      </c>
      <c r="ET134" s="89">
        <f t="shared" si="200"/>
        <v>0</v>
      </c>
      <c r="EU134" s="89">
        <f t="shared" si="201"/>
        <v>0</v>
      </c>
      <c r="EV134" s="89" t="str">
        <f t="shared" si="202"/>
        <v/>
      </c>
      <c r="EW134" s="89">
        <f t="shared" si="202"/>
        <v>0</v>
      </c>
      <c r="EX134" s="94">
        <f t="shared" si="203"/>
        <v>0</v>
      </c>
      <c r="EY134" s="94">
        <f t="shared" si="204"/>
        <v>0</v>
      </c>
      <c r="EZ134" s="90">
        <f t="shared" si="205"/>
        <v>0</v>
      </c>
      <c r="FA134" s="91">
        <f t="shared" si="119"/>
        <v>0</v>
      </c>
      <c r="FB134" s="89">
        <f t="shared" si="120"/>
        <v>0</v>
      </c>
      <c r="FC134" s="89">
        <f t="shared" si="121"/>
        <v>0</v>
      </c>
      <c r="FD134" s="89">
        <f t="shared" si="122"/>
        <v>0</v>
      </c>
      <c r="FE134" s="89">
        <f t="shared" si="123"/>
        <v>0</v>
      </c>
      <c r="FF134" s="89">
        <f t="shared" si="206"/>
        <v>0</v>
      </c>
      <c r="FG134" s="89">
        <f t="shared" si="124"/>
        <v>0</v>
      </c>
      <c r="FH134" s="89" t="str">
        <f t="shared" si="125"/>
        <v/>
      </c>
      <c r="FI134" s="89">
        <f t="shared" si="125"/>
        <v>0</v>
      </c>
      <c r="FJ134" s="94">
        <f t="shared" si="126"/>
        <v>0</v>
      </c>
      <c r="FK134" s="94">
        <f t="shared" si="127"/>
        <v>0</v>
      </c>
      <c r="FL134" s="90">
        <f t="shared" si="128"/>
        <v>0</v>
      </c>
      <c r="FM134" s="672"/>
    </row>
    <row r="135" spans="1:169" ht="22.5" customHeight="1">
      <c r="A135" s="13" t="str">
        <f t="shared" si="209"/>
        <v/>
      </c>
      <c r="B135" s="35">
        <v>70</v>
      </c>
      <c r="C135" s="333">
        <v>127</v>
      </c>
      <c r="D135" s="6" t="str">
        <f t="shared" si="208"/>
        <v/>
      </c>
      <c r="E135" s="79"/>
      <c r="F135" s="432" t="str">
        <f t="shared" si="207"/>
        <v/>
      </c>
      <c r="G135" s="78" t="str">
        <f>IF(E135="","",'Data Paste From Shala Darpan'!L128)</f>
        <v/>
      </c>
      <c r="H135" s="79" t="str">
        <f>IF(E135="","",'Data Paste From Shala Darpan'!F128)</f>
        <v/>
      </c>
      <c r="I135" s="79" t="str">
        <f>IF(E135="","",'Data Paste From Shala Darpan'!H128)</f>
        <v/>
      </c>
      <c r="J135" s="79" t="str">
        <f>IF(E135="","",'Data Paste From Shala Darpan'!I128)</f>
        <v/>
      </c>
      <c r="K135" s="452" t="str">
        <f>IF(E135="","",'Data Paste From Shala Darpan'!K128)</f>
        <v/>
      </c>
      <c r="L135" s="213" t="str">
        <f t="shared" si="130"/>
        <v/>
      </c>
      <c r="M135" s="174"/>
      <c r="N135" s="175" t="str">
        <f t="shared" si="131"/>
        <v/>
      </c>
      <c r="O135" s="219" t="str">
        <f t="shared" si="132"/>
        <v/>
      </c>
      <c r="P135" s="688"/>
      <c r="Q135" s="137"/>
      <c r="R135" s="138"/>
      <c r="S135" s="138"/>
      <c r="T135" s="139"/>
      <c r="U135" s="138"/>
      <c r="V135" s="439" t="str">
        <f t="shared" si="133"/>
        <v/>
      </c>
      <c r="W135" s="138"/>
      <c r="X135" s="138"/>
      <c r="Y135" s="193"/>
      <c r="Z135" s="194"/>
      <c r="AA135" s="194"/>
      <c r="AB135" s="195"/>
      <c r="AC135" s="194"/>
      <c r="AD135" s="442" t="str">
        <f t="shared" si="134"/>
        <v/>
      </c>
      <c r="AE135" s="194"/>
      <c r="AF135" s="194"/>
      <c r="AG135" s="241"/>
      <c r="AH135" s="242"/>
      <c r="AI135" s="242"/>
      <c r="AJ135" s="243"/>
      <c r="AK135" s="242"/>
      <c r="AL135" s="409" t="str">
        <f t="shared" si="135"/>
        <v/>
      </c>
      <c r="AM135" s="242"/>
      <c r="AN135" s="242"/>
      <c r="AO135" s="143"/>
      <c r="AP135" s="144"/>
      <c r="AQ135" s="144"/>
      <c r="AR135" s="145"/>
      <c r="AS135" s="144"/>
      <c r="AT135" s="412" t="str">
        <f t="shared" si="136"/>
        <v/>
      </c>
      <c r="AU135" s="144"/>
      <c r="AV135" s="144"/>
      <c r="AW135" s="256"/>
      <c r="AX135" s="257"/>
      <c r="AY135" s="257"/>
      <c r="AZ135" s="258"/>
      <c r="BA135" s="257"/>
      <c r="BB135" s="415" t="str">
        <f t="shared" si="137"/>
        <v/>
      </c>
      <c r="BC135" s="257"/>
      <c r="BD135" s="257"/>
      <c r="BE135" s="294"/>
      <c r="BF135" s="295"/>
      <c r="BG135" s="295"/>
      <c r="BH135" s="296"/>
      <c r="BI135" s="295"/>
      <c r="BJ135" s="418" t="str">
        <f t="shared" si="138"/>
        <v/>
      </c>
      <c r="BK135" s="295"/>
      <c r="BL135" s="295"/>
      <c r="BM135" s="256"/>
      <c r="BN135" s="257"/>
      <c r="BO135" s="257"/>
      <c r="BP135" s="258"/>
      <c r="BQ135" s="257"/>
      <c r="BR135" s="415" t="str">
        <f t="shared" si="139"/>
        <v/>
      </c>
      <c r="BS135" s="257"/>
      <c r="BT135" s="257"/>
      <c r="BU135" s="265">
        <v>0</v>
      </c>
      <c r="BV135" s="266">
        <v>0</v>
      </c>
      <c r="BW135" s="273">
        <v>0</v>
      </c>
      <c r="BX135" s="274">
        <v>0</v>
      </c>
      <c r="BY135" s="281">
        <v>0</v>
      </c>
      <c r="BZ135" s="282">
        <v>0</v>
      </c>
      <c r="CA135" s="202">
        <v>0</v>
      </c>
      <c r="CB135" s="203">
        <v>0</v>
      </c>
      <c r="CC135" s="203">
        <v>0</v>
      </c>
      <c r="CD135" s="150">
        <v>0</v>
      </c>
      <c r="CE135" s="151">
        <v>0</v>
      </c>
      <c r="CF135" s="300">
        <v>0</v>
      </c>
      <c r="CG135" s="91">
        <f t="shared" si="140"/>
        <v>0</v>
      </c>
      <c r="CH135" s="89">
        <f t="shared" si="141"/>
        <v>0</v>
      </c>
      <c r="CI135" s="89">
        <f t="shared" si="142"/>
        <v>0</v>
      </c>
      <c r="CJ135" s="89">
        <f t="shared" si="143"/>
        <v>0</v>
      </c>
      <c r="CK135" s="89">
        <f t="shared" si="144"/>
        <v>0</v>
      </c>
      <c r="CL135" s="89">
        <f t="shared" si="145"/>
        <v>0</v>
      </c>
      <c r="CM135" s="89">
        <f t="shared" si="146"/>
        <v>0</v>
      </c>
      <c r="CN135" s="89" t="str">
        <f t="shared" si="147"/>
        <v/>
      </c>
      <c r="CO135" s="89">
        <f t="shared" si="147"/>
        <v>0</v>
      </c>
      <c r="CP135" s="94">
        <f t="shared" si="148"/>
        <v>0</v>
      </c>
      <c r="CQ135" s="94">
        <f t="shared" si="149"/>
        <v>0</v>
      </c>
      <c r="CR135" s="90">
        <f t="shared" si="150"/>
        <v>0</v>
      </c>
      <c r="CS135" s="91">
        <f t="shared" si="151"/>
        <v>0</v>
      </c>
      <c r="CT135" s="89">
        <f t="shared" si="152"/>
        <v>0</v>
      </c>
      <c r="CU135" s="89">
        <f t="shared" si="153"/>
        <v>0</v>
      </c>
      <c r="CV135" s="89">
        <f t="shared" si="154"/>
        <v>0</v>
      </c>
      <c r="CW135" s="89">
        <f t="shared" si="155"/>
        <v>0</v>
      </c>
      <c r="CX135" s="89">
        <f t="shared" si="156"/>
        <v>0</v>
      </c>
      <c r="CY135" s="89">
        <f t="shared" si="157"/>
        <v>0</v>
      </c>
      <c r="CZ135" s="89" t="str">
        <f t="shared" si="158"/>
        <v/>
      </c>
      <c r="DA135" s="89">
        <f t="shared" si="158"/>
        <v>0</v>
      </c>
      <c r="DB135" s="94">
        <f t="shared" si="159"/>
        <v>0</v>
      </c>
      <c r="DC135" s="94">
        <f t="shared" si="160"/>
        <v>0</v>
      </c>
      <c r="DD135" s="90">
        <f t="shared" si="161"/>
        <v>0</v>
      </c>
      <c r="DE135" s="91">
        <f t="shared" si="162"/>
        <v>0</v>
      </c>
      <c r="DF135" s="89">
        <f t="shared" si="163"/>
        <v>0</v>
      </c>
      <c r="DG135" s="89">
        <f t="shared" si="164"/>
        <v>0</v>
      </c>
      <c r="DH135" s="89">
        <f t="shared" si="165"/>
        <v>0</v>
      </c>
      <c r="DI135" s="89">
        <f t="shared" si="166"/>
        <v>0</v>
      </c>
      <c r="DJ135" s="89">
        <f t="shared" si="167"/>
        <v>0</v>
      </c>
      <c r="DK135" s="89">
        <f t="shared" si="168"/>
        <v>0</v>
      </c>
      <c r="DL135" s="89" t="str">
        <f t="shared" si="169"/>
        <v/>
      </c>
      <c r="DM135" s="89">
        <f t="shared" si="169"/>
        <v>0</v>
      </c>
      <c r="DN135" s="94">
        <f t="shared" si="170"/>
        <v>0</v>
      </c>
      <c r="DO135" s="94">
        <f t="shared" si="171"/>
        <v>0</v>
      </c>
      <c r="DP135" s="90">
        <f t="shared" si="172"/>
        <v>0</v>
      </c>
      <c r="DQ135" s="91">
        <f t="shared" si="173"/>
        <v>0</v>
      </c>
      <c r="DR135" s="91">
        <f t="shared" si="174"/>
        <v>0</v>
      </c>
      <c r="DS135" s="91">
        <f t="shared" si="175"/>
        <v>0</v>
      </c>
      <c r="DT135" s="91">
        <f t="shared" si="176"/>
        <v>0</v>
      </c>
      <c r="DU135" s="89">
        <f t="shared" si="177"/>
        <v>0</v>
      </c>
      <c r="DV135" s="89">
        <f t="shared" si="178"/>
        <v>0</v>
      </c>
      <c r="DW135" s="89">
        <f t="shared" si="179"/>
        <v>0</v>
      </c>
      <c r="DX135" s="89" t="str">
        <f t="shared" si="180"/>
        <v/>
      </c>
      <c r="DY135" s="89">
        <f t="shared" si="180"/>
        <v>0</v>
      </c>
      <c r="DZ135" s="89">
        <f t="shared" si="181"/>
        <v>0</v>
      </c>
      <c r="EA135" s="94">
        <f t="shared" si="182"/>
        <v>0</v>
      </c>
      <c r="EB135" s="90">
        <f t="shared" si="183"/>
        <v>0</v>
      </c>
      <c r="EC135" s="337">
        <f t="shared" si="184"/>
        <v>0</v>
      </c>
      <c r="ED135" s="338">
        <f t="shared" si="185"/>
        <v>0</v>
      </c>
      <c r="EE135" s="338">
        <f t="shared" si="186"/>
        <v>0</v>
      </c>
      <c r="EF135" s="338">
        <f t="shared" si="187"/>
        <v>0</v>
      </c>
      <c r="EG135" s="89">
        <f t="shared" si="188"/>
        <v>0</v>
      </c>
      <c r="EH135" s="89">
        <f t="shared" si="189"/>
        <v>0</v>
      </c>
      <c r="EI135" s="338">
        <f t="shared" si="190"/>
        <v>0</v>
      </c>
      <c r="EJ135" s="338" t="str">
        <f t="shared" si="191"/>
        <v/>
      </c>
      <c r="EK135" s="338">
        <f t="shared" si="191"/>
        <v>0</v>
      </c>
      <c r="EL135" s="338">
        <f t="shared" si="192"/>
        <v>0</v>
      </c>
      <c r="EM135" s="94">
        <f t="shared" si="193"/>
        <v>0</v>
      </c>
      <c r="EN135" s="90">
        <f t="shared" si="194"/>
        <v>0</v>
      </c>
      <c r="EO135" s="91">
        <f t="shared" si="195"/>
        <v>0</v>
      </c>
      <c r="EP135" s="89">
        <f t="shared" si="196"/>
        <v>0</v>
      </c>
      <c r="EQ135" s="89">
        <f t="shared" si="197"/>
        <v>0</v>
      </c>
      <c r="ER135" s="89">
        <f t="shared" si="198"/>
        <v>0</v>
      </c>
      <c r="ES135" s="89">
        <f t="shared" si="199"/>
        <v>0</v>
      </c>
      <c r="ET135" s="89">
        <f t="shared" si="200"/>
        <v>0</v>
      </c>
      <c r="EU135" s="89">
        <f t="shared" si="201"/>
        <v>0</v>
      </c>
      <c r="EV135" s="89" t="str">
        <f t="shared" si="202"/>
        <v/>
      </c>
      <c r="EW135" s="89">
        <f t="shared" si="202"/>
        <v>0</v>
      </c>
      <c r="EX135" s="94">
        <f t="shared" si="203"/>
        <v>0</v>
      </c>
      <c r="EY135" s="94">
        <f t="shared" si="204"/>
        <v>0</v>
      </c>
      <c r="EZ135" s="90">
        <f t="shared" si="205"/>
        <v>0</v>
      </c>
      <c r="FA135" s="91">
        <f t="shared" si="119"/>
        <v>0</v>
      </c>
      <c r="FB135" s="89">
        <f t="shared" si="120"/>
        <v>0</v>
      </c>
      <c r="FC135" s="89">
        <f t="shared" si="121"/>
        <v>0</v>
      </c>
      <c r="FD135" s="89">
        <f t="shared" si="122"/>
        <v>0</v>
      </c>
      <c r="FE135" s="89">
        <f t="shared" si="123"/>
        <v>0</v>
      </c>
      <c r="FF135" s="89">
        <f t="shared" si="206"/>
        <v>0</v>
      </c>
      <c r="FG135" s="89">
        <f t="shared" si="124"/>
        <v>0</v>
      </c>
      <c r="FH135" s="89" t="str">
        <f t="shared" si="125"/>
        <v/>
      </c>
      <c r="FI135" s="89">
        <f t="shared" si="125"/>
        <v>0</v>
      </c>
      <c r="FJ135" s="94">
        <f t="shared" si="126"/>
        <v>0</v>
      </c>
      <c r="FK135" s="94">
        <f t="shared" si="127"/>
        <v>0</v>
      </c>
      <c r="FL135" s="90">
        <f t="shared" si="128"/>
        <v>0</v>
      </c>
      <c r="FM135" s="672"/>
    </row>
    <row r="136" spans="1:169" ht="22.5" customHeight="1">
      <c r="A136" s="13" t="str">
        <f t="shared" si="209"/>
        <v/>
      </c>
      <c r="B136" s="35">
        <v>71</v>
      </c>
      <c r="C136" s="334">
        <v>128</v>
      </c>
      <c r="D136" s="6" t="str">
        <f t="shared" si="208"/>
        <v/>
      </c>
      <c r="E136" s="79"/>
      <c r="F136" s="432" t="str">
        <f t="shared" si="207"/>
        <v/>
      </c>
      <c r="G136" s="78" t="str">
        <f>IF(E136="","",'Data Paste From Shala Darpan'!L129)</f>
        <v/>
      </c>
      <c r="H136" s="79" t="str">
        <f>IF(E136="","",'Data Paste From Shala Darpan'!F129)</f>
        <v/>
      </c>
      <c r="I136" s="79" t="str">
        <f>IF(E136="","",'Data Paste From Shala Darpan'!H129)</f>
        <v/>
      </c>
      <c r="J136" s="79" t="str">
        <f>IF(E136="","",'Data Paste From Shala Darpan'!I129)</f>
        <v/>
      </c>
      <c r="K136" s="452" t="str">
        <f>IF(E136="","",'Data Paste From Shala Darpan'!K129)</f>
        <v/>
      </c>
      <c r="L136" s="213" t="str">
        <f t="shared" si="130"/>
        <v/>
      </c>
      <c r="M136" s="174"/>
      <c r="N136" s="175" t="str">
        <f t="shared" si="131"/>
        <v/>
      </c>
      <c r="O136" s="219" t="str">
        <f t="shared" si="132"/>
        <v/>
      </c>
      <c r="P136" s="688"/>
      <c r="Q136" s="137"/>
      <c r="R136" s="138"/>
      <c r="S136" s="138"/>
      <c r="T136" s="139"/>
      <c r="U136" s="138"/>
      <c r="V136" s="439" t="str">
        <f t="shared" si="133"/>
        <v/>
      </c>
      <c r="W136" s="138"/>
      <c r="X136" s="138"/>
      <c r="Y136" s="193"/>
      <c r="Z136" s="194"/>
      <c r="AA136" s="194"/>
      <c r="AB136" s="195"/>
      <c r="AC136" s="194"/>
      <c r="AD136" s="442" t="str">
        <f t="shared" si="134"/>
        <v/>
      </c>
      <c r="AE136" s="194"/>
      <c r="AF136" s="194"/>
      <c r="AG136" s="241"/>
      <c r="AH136" s="242"/>
      <c r="AI136" s="242"/>
      <c r="AJ136" s="243"/>
      <c r="AK136" s="242"/>
      <c r="AL136" s="409" t="str">
        <f t="shared" si="135"/>
        <v/>
      </c>
      <c r="AM136" s="242"/>
      <c r="AN136" s="242"/>
      <c r="AO136" s="143"/>
      <c r="AP136" s="144"/>
      <c r="AQ136" s="144"/>
      <c r="AR136" s="145"/>
      <c r="AS136" s="144"/>
      <c r="AT136" s="412" t="str">
        <f t="shared" si="136"/>
        <v/>
      </c>
      <c r="AU136" s="144"/>
      <c r="AV136" s="144"/>
      <c r="AW136" s="256"/>
      <c r="AX136" s="257"/>
      <c r="AY136" s="257"/>
      <c r="AZ136" s="258"/>
      <c r="BA136" s="257"/>
      <c r="BB136" s="415" t="str">
        <f t="shared" si="137"/>
        <v/>
      </c>
      <c r="BC136" s="257"/>
      <c r="BD136" s="257"/>
      <c r="BE136" s="294"/>
      <c r="BF136" s="295"/>
      <c r="BG136" s="295"/>
      <c r="BH136" s="296"/>
      <c r="BI136" s="295"/>
      <c r="BJ136" s="418" t="str">
        <f t="shared" si="138"/>
        <v/>
      </c>
      <c r="BK136" s="295"/>
      <c r="BL136" s="295"/>
      <c r="BM136" s="256"/>
      <c r="BN136" s="257"/>
      <c r="BO136" s="257"/>
      <c r="BP136" s="258"/>
      <c r="BQ136" s="257"/>
      <c r="BR136" s="415" t="str">
        <f t="shared" si="139"/>
        <v/>
      </c>
      <c r="BS136" s="257"/>
      <c r="BT136" s="257"/>
      <c r="BU136" s="265">
        <v>0</v>
      </c>
      <c r="BV136" s="266">
        <v>0</v>
      </c>
      <c r="BW136" s="273">
        <v>0</v>
      </c>
      <c r="BX136" s="274">
        <v>0</v>
      </c>
      <c r="BY136" s="281">
        <v>0</v>
      </c>
      <c r="BZ136" s="282">
        <v>0</v>
      </c>
      <c r="CA136" s="202">
        <v>0</v>
      </c>
      <c r="CB136" s="203">
        <v>0</v>
      </c>
      <c r="CC136" s="203">
        <v>0</v>
      </c>
      <c r="CD136" s="150">
        <v>0</v>
      </c>
      <c r="CE136" s="151">
        <v>0</v>
      </c>
      <c r="CF136" s="300">
        <v>0</v>
      </c>
      <c r="CG136" s="91">
        <f t="shared" si="140"/>
        <v>0</v>
      </c>
      <c r="CH136" s="89">
        <f t="shared" si="141"/>
        <v>0</v>
      </c>
      <c r="CI136" s="89">
        <f t="shared" si="142"/>
        <v>0</v>
      </c>
      <c r="CJ136" s="89">
        <f t="shared" si="143"/>
        <v>0</v>
      </c>
      <c r="CK136" s="89">
        <f t="shared" si="144"/>
        <v>0</v>
      </c>
      <c r="CL136" s="89">
        <f t="shared" si="145"/>
        <v>0</v>
      </c>
      <c r="CM136" s="89">
        <f t="shared" si="146"/>
        <v>0</v>
      </c>
      <c r="CN136" s="89" t="str">
        <f t="shared" si="147"/>
        <v/>
      </c>
      <c r="CO136" s="89">
        <f t="shared" si="147"/>
        <v>0</v>
      </c>
      <c r="CP136" s="94">
        <f t="shared" si="148"/>
        <v>0</v>
      </c>
      <c r="CQ136" s="94">
        <f t="shared" si="149"/>
        <v>0</v>
      </c>
      <c r="CR136" s="90">
        <f t="shared" si="150"/>
        <v>0</v>
      </c>
      <c r="CS136" s="91">
        <f t="shared" si="151"/>
        <v>0</v>
      </c>
      <c r="CT136" s="89">
        <f t="shared" si="152"/>
        <v>0</v>
      </c>
      <c r="CU136" s="89">
        <f t="shared" si="153"/>
        <v>0</v>
      </c>
      <c r="CV136" s="89">
        <f t="shared" si="154"/>
        <v>0</v>
      </c>
      <c r="CW136" s="89">
        <f t="shared" si="155"/>
        <v>0</v>
      </c>
      <c r="CX136" s="89">
        <f t="shared" si="156"/>
        <v>0</v>
      </c>
      <c r="CY136" s="89">
        <f t="shared" si="157"/>
        <v>0</v>
      </c>
      <c r="CZ136" s="89" t="str">
        <f t="shared" si="158"/>
        <v/>
      </c>
      <c r="DA136" s="89">
        <f t="shared" si="158"/>
        <v>0</v>
      </c>
      <c r="DB136" s="94">
        <f t="shared" si="159"/>
        <v>0</v>
      </c>
      <c r="DC136" s="94">
        <f t="shared" si="160"/>
        <v>0</v>
      </c>
      <c r="DD136" s="90">
        <f t="shared" si="161"/>
        <v>0</v>
      </c>
      <c r="DE136" s="91">
        <f t="shared" si="162"/>
        <v>0</v>
      </c>
      <c r="DF136" s="89">
        <f t="shared" si="163"/>
        <v>0</v>
      </c>
      <c r="DG136" s="89">
        <f t="shared" si="164"/>
        <v>0</v>
      </c>
      <c r="DH136" s="89">
        <f t="shared" si="165"/>
        <v>0</v>
      </c>
      <c r="DI136" s="89">
        <f t="shared" si="166"/>
        <v>0</v>
      </c>
      <c r="DJ136" s="89">
        <f t="shared" si="167"/>
        <v>0</v>
      </c>
      <c r="DK136" s="89">
        <f t="shared" si="168"/>
        <v>0</v>
      </c>
      <c r="DL136" s="89" t="str">
        <f t="shared" si="169"/>
        <v/>
      </c>
      <c r="DM136" s="89">
        <f t="shared" si="169"/>
        <v>0</v>
      </c>
      <c r="DN136" s="94">
        <f t="shared" si="170"/>
        <v>0</v>
      </c>
      <c r="DO136" s="94">
        <f t="shared" si="171"/>
        <v>0</v>
      </c>
      <c r="DP136" s="90">
        <f t="shared" si="172"/>
        <v>0</v>
      </c>
      <c r="DQ136" s="91">
        <f t="shared" si="173"/>
        <v>0</v>
      </c>
      <c r="DR136" s="91">
        <f t="shared" si="174"/>
        <v>0</v>
      </c>
      <c r="DS136" s="91">
        <f t="shared" si="175"/>
        <v>0</v>
      </c>
      <c r="DT136" s="91">
        <f t="shared" si="176"/>
        <v>0</v>
      </c>
      <c r="DU136" s="89">
        <f t="shared" si="177"/>
        <v>0</v>
      </c>
      <c r="DV136" s="89">
        <f t="shared" si="178"/>
        <v>0</v>
      </c>
      <c r="DW136" s="89">
        <f t="shared" si="179"/>
        <v>0</v>
      </c>
      <c r="DX136" s="89" t="str">
        <f t="shared" si="180"/>
        <v/>
      </c>
      <c r="DY136" s="89">
        <f t="shared" si="180"/>
        <v>0</v>
      </c>
      <c r="DZ136" s="89">
        <f t="shared" si="181"/>
        <v>0</v>
      </c>
      <c r="EA136" s="94">
        <f t="shared" si="182"/>
        <v>0</v>
      </c>
      <c r="EB136" s="90">
        <f t="shared" si="183"/>
        <v>0</v>
      </c>
      <c r="EC136" s="337">
        <f t="shared" si="184"/>
        <v>0</v>
      </c>
      <c r="ED136" s="338">
        <f t="shared" si="185"/>
        <v>0</v>
      </c>
      <c r="EE136" s="338">
        <f t="shared" si="186"/>
        <v>0</v>
      </c>
      <c r="EF136" s="338">
        <f t="shared" si="187"/>
        <v>0</v>
      </c>
      <c r="EG136" s="89">
        <f t="shared" si="188"/>
        <v>0</v>
      </c>
      <c r="EH136" s="89">
        <f t="shared" si="189"/>
        <v>0</v>
      </c>
      <c r="EI136" s="338">
        <f t="shared" si="190"/>
        <v>0</v>
      </c>
      <c r="EJ136" s="338" t="str">
        <f t="shared" si="191"/>
        <v/>
      </c>
      <c r="EK136" s="338">
        <f t="shared" si="191"/>
        <v>0</v>
      </c>
      <c r="EL136" s="338">
        <f t="shared" si="192"/>
        <v>0</v>
      </c>
      <c r="EM136" s="94">
        <f t="shared" si="193"/>
        <v>0</v>
      </c>
      <c r="EN136" s="90">
        <f t="shared" si="194"/>
        <v>0</v>
      </c>
      <c r="EO136" s="91">
        <f t="shared" si="195"/>
        <v>0</v>
      </c>
      <c r="EP136" s="89">
        <f t="shared" si="196"/>
        <v>0</v>
      </c>
      <c r="EQ136" s="89">
        <f t="shared" si="197"/>
        <v>0</v>
      </c>
      <c r="ER136" s="89">
        <f t="shared" si="198"/>
        <v>0</v>
      </c>
      <c r="ES136" s="89">
        <f t="shared" si="199"/>
        <v>0</v>
      </c>
      <c r="ET136" s="89">
        <f t="shared" si="200"/>
        <v>0</v>
      </c>
      <c r="EU136" s="89">
        <f t="shared" si="201"/>
        <v>0</v>
      </c>
      <c r="EV136" s="89" t="str">
        <f t="shared" si="202"/>
        <v/>
      </c>
      <c r="EW136" s="89">
        <f t="shared" si="202"/>
        <v>0</v>
      </c>
      <c r="EX136" s="94">
        <f t="shared" si="203"/>
        <v>0</v>
      </c>
      <c r="EY136" s="94">
        <f t="shared" si="204"/>
        <v>0</v>
      </c>
      <c r="EZ136" s="90">
        <f t="shared" si="205"/>
        <v>0</v>
      </c>
      <c r="FA136" s="91">
        <f t="shared" si="119"/>
        <v>0</v>
      </c>
      <c r="FB136" s="89">
        <f t="shared" si="120"/>
        <v>0</v>
      </c>
      <c r="FC136" s="89">
        <f t="shared" si="121"/>
        <v>0</v>
      </c>
      <c r="FD136" s="89">
        <f t="shared" si="122"/>
        <v>0</v>
      </c>
      <c r="FE136" s="89">
        <f t="shared" si="123"/>
        <v>0</v>
      </c>
      <c r="FF136" s="89">
        <f t="shared" si="206"/>
        <v>0</v>
      </c>
      <c r="FG136" s="89">
        <f t="shared" si="124"/>
        <v>0</v>
      </c>
      <c r="FH136" s="89" t="str">
        <f t="shared" si="125"/>
        <v/>
      </c>
      <c r="FI136" s="89">
        <f t="shared" si="125"/>
        <v>0</v>
      </c>
      <c r="FJ136" s="94">
        <f t="shared" si="126"/>
        <v>0</v>
      </c>
      <c r="FK136" s="94">
        <f t="shared" si="127"/>
        <v>0</v>
      </c>
      <c r="FL136" s="90">
        <f t="shared" si="128"/>
        <v>0</v>
      </c>
      <c r="FM136" s="672"/>
    </row>
    <row r="137" spans="1:169" ht="22.5" customHeight="1">
      <c r="A137" s="13" t="str">
        <f t="shared" si="209"/>
        <v/>
      </c>
      <c r="B137" s="35">
        <v>72</v>
      </c>
      <c r="C137" s="333">
        <v>129</v>
      </c>
      <c r="D137" s="6" t="str">
        <f t="shared" si="208"/>
        <v/>
      </c>
      <c r="E137" s="79"/>
      <c r="F137" s="432" t="str">
        <f t="shared" si="207"/>
        <v/>
      </c>
      <c r="G137" s="78" t="str">
        <f>IF(E137="","",'Data Paste From Shala Darpan'!L130)</f>
        <v/>
      </c>
      <c r="H137" s="79" t="str">
        <f>IF(E137="","",'Data Paste From Shala Darpan'!F130)</f>
        <v/>
      </c>
      <c r="I137" s="79" t="str">
        <f>IF(E137="","",'Data Paste From Shala Darpan'!H130)</f>
        <v/>
      </c>
      <c r="J137" s="79" t="str">
        <f>IF(E137="","",'Data Paste From Shala Darpan'!I130)</f>
        <v/>
      </c>
      <c r="K137" s="452" t="str">
        <f>IF(E137="","",'Data Paste From Shala Darpan'!K130)</f>
        <v/>
      </c>
      <c r="L137" s="213" t="str">
        <f t="shared" si="130"/>
        <v/>
      </c>
      <c r="M137" s="174"/>
      <c r="N137" s="175" t="str">
        <f t="shared" si="131"/>
        <v/>
      </c>
      <c r="O137" s="219" t="str">
        <f t="shared" si="132"/>
        <v/>
      </c>
      <c r="P137" s="688"/>
      <c r="Q137" s="137"/>
      <c r="R137" s="138"/>
      <c r="S137" s="138"/>
      <c r="T137" s="139"/>
      <c r="U137" s="138"/>
      <c r="V137" s="439" t="str">
        <f t="shared" si="133"/>
        <v/>
      </c>
      <c r="W137" s="138"/>
      <c r="X137" s="138"/>
      <c r="Y137" s="193"/>
      <c r="Z137" s="194"/>
      <c r="AA137" s="194"/>
      <c r="AB137" s="195"/>
      <c r="AC137" s="194"/>
      <c r="AD137" s="442" t="str">
        <f t="shared" si="134"/>
        <v/>
      </c>
      <c r="AE137" s="194"/>
      <c r="AF137" s="194"/>
      <c r="AG137" s="241"/>
      <c r="AH137" s="242"/>
      <c r="AI137" s="242"/>
      <c r="AJ137" s="243"/>
      <c r="AK137" s="242"/>
      <c r="AL137" s="409" t="str">
        <f t="shared" si="135"/>
        <v/>
      </c>
      <c r="AM137" s="242"/>
      <c r="AN137" s="242"/>
      <c r="AO137" s="143"/>
      <c r="AP137" s="144"/>
      <c r="AQ137" s="144"/>
      <c r="AR137" s="145"/>
      <c r="AS137" s="144"/>
      <c r="AT137" s="412" t="str">
        <f t="shared" si="136"/>
        <v/>
      </c>
      <c r="AU137" s="144"/>
      <c r="AV137" s="144"/>
      <c r="AW137" s="256"/>
      <c r="AX137" s="257"/>
      <c r="AY137" s="257"/>
      <c r="AZ137" s="258"/>
      <c r="BA137" s="257"/>
      <c r="BB137" s="415" t="str">
        <f t="shared" si="137"/>
        <v/>
      </c>
      <c r="BC137" s="257"/>
      <c r="BD137" s="257"/>
      <c r="BE137" s="294"/>
      <c r="BF137" s="295"/>
      <c r="BG137" s="295"/>
      <c r="BH137" s="296"/>
      <c r="BI137" s="295"/>
      <c r="BJ137" s="418" t="str">
        <f t="shared" si="138"/>
        <v/>
      </c>
      <c r="BK137" s="295"/>
      <c r="BL137" s="295"/>
      <c r="BM137" s="256"/>
      <c r="BN137" s="257"/>
      <c r="BO137" s="257"/>
      <c r="BP137" s="258"/>
      <c r="BQ137" s="257"/>
      <c r="BR137" s="415" t="str">
        <f t="shared" si="139"/>
        <v/>
      </c>
      <c r="BS137" s="257"/>
      <c r="BT137" s="257"/>
      <c r="BU137" s="265">
        <v>0</v>
      </c>
      <c r="BV137" s="266">
        <v>0</v>
      </c>
      <c r="BW137" s="273">
        <v>0</v>
      </c>
      <c r="BX137" s="274">
        <v>0</v>
      </c>
      <c r="BY137" s="281">
        <v>0</v>
      </c>
      <c r="BZ137" s="282">
        <v>0</v>
      </c>
      <c r="CA137" s="202">
        <v>0</v>
      </c>
      <c r="CB137" s="203">
        <v>0</v>
      </c>
      <c r="CC137" s="203">
        <v>0</v>
      </c>
      <c r="CD137" s="150">
        <v>0</v>
      </c>
      <c r="CE137" s="151">
        <v>0</v>
      </c>
      <c r="CF137" s="300">
        <v>0</v>
      </c>
      <c r="CG137" s="91">
        <f t="shared" si="140"/>
        <v>0</v>
      </c>
      <c r="CH137" s="89">
        <f t="shared" si="141"/>
        <v>0</v>
      </c>
      <c r="CI137" s="89">
        <f t="shared" si="142"/>
        <v>0</v>
      </c>
      <c r="CJ137" s="89">
        <f t="shared" si="143"/>
        <v>0</v>
      </c>
      <c r="CK137" s="89">
        <f t="shared" si="144"/>
        <v>0</v>
      </c>
      <c r="CL137" s="89">
        <f t="shared" si="145"/>
        <v>0</v>
      </c>
      <c r="CM137" s="89">
        <f t="shared" si="146"/>
        <v>0</v>
      </c>
      <c r="CN137" s="89" t="str">
        <f t="shared" si="147"/>
        <v/>
      </c>
      <c r="CO137" s="89">
        <f t="shared" si="147"/>
        <v>0</v>
      </c>
      <c r="CP137" s="94">
        <f t="shared" si="148"/>
        <v>0</v>
      </c>
      <c r="CQ137" s="94">
        <f t="shared" si="149"/>
        <v>0</v>
      </c>
      <c r="CR137" s="90">
        <f t="shared" si="150"/>
        <v>0</v>
      </c>
      <c r="CS137" s="91">
        <f t="shared" si="151"/>
        <v>0</v>
      </c>
      <c r="CT137" s="89">
        <f t="shared" si="152"/>
        <v>0</v>
      </c>
      <c r="CU137" s="89">
        <f t="shared" si="153"/>
        <v>0</v>
      </c>
      <c r="CV137" s="89">
        <f t="shared" si="154"/>
        <v>0</v>
      </c>
      <c r="CW137" s="89">
        <f t="shared" si="155"/>
        <v>0</v>
      </c>
      <c r="CX137" s="89">
        <f t="shared" si="156"/>
        <v>0</v>
      </c>
      <c r="CY137" s="89">
        <f t="shared" si="157"/>
        <v>0</v>
      </c>
      <c r="CZ137" s="89" t="str">
        <f t="shared" si="158"/>
        <v/>
      </c>
      <c r="DA137" s="89">
        <f t="shared" si="158"/>
        <v>0</v>
      </c>
      <c r="DB137" s="94">
        <f t="shared" si="159"/>
        <v>0</v>
      </c>
      <c r="DC137" s="94">
        <f t="shared" si="160"/>
        <v>0</v>
      </c>
      <c r="DD137" s="90">
        <f t="shared" si="161"/>
        <v>0</v>
      </c>
      <c r="DE137" s="91">
        <f t="shared" si="162"/>
        <v>0</v>
      </c>
      <c r="DF137" s="89">
        <f t="shared" si="163"/>
        <v>0</v>
      </c>
      <c r="DG137" s="89">
        <f t="shared" si="164"/>
        <v>0</v>
      </c>
      <c r="DH137" s="89">
        <f t="shared" si="165"/>
        <v>0</v>
      </c>
      <c r="DI137" s="89">
        <f t="shared" si="166"/>
        <v>0</v>
      </c>
      <c r="DJ137" s="89">
        <f t="shared" si="167"/>
        <v>0</v>
      </c>
      <c r="DK137" s="89">
        <f t="shared" si="168"/>
        <v>0</v>
      </c>
      <c r="DL137" s="89" t="str">
        <f t="shared" si="169"/>
        <v/>
      </c>
      <c r="DM137" s="89">
        <f t="shared" si="169"/>
        <v>0</v>
      </c>
      <c r="DN137" s="94">
        <f t="shared" si="170"/>
        <v>0</v>
      </c>
      <c r="DO137" s="94">
        <f t="shared" si="171"/>
        <v>0</v>
      </c>
      <c r="DP137" s="90">
        <f t="shared" si="172"/>
        <v>0</v>
      </c>
      <c r="DQ137" s="91">
        <f t="shared" si="173"/>
        <v>0</v>
      </c>
      <c r="DR137" s="91">
        <f t="shared" si="174"/>
        <v>0</v>
      </c>
      <c r="DS137" s="91">
        <f t="shared" si="175"/>
        <v>0</v>
      </c>
      <c r="DT137" s="91">
        <f t="shared" si="176"/>
        <v>0</v>
      </c>
      <c r="DU137" s="89">
        <f t="shared" si="177"/>
        <v>0</v>
      </c>
      <c r="DV137" s="89">
        <f t="shared" si="178"/>
        <v>0</v>
      </c>
      <c r="DW137" s="89">
        <f t="shared" si="179"/>
        <v>0</v>
      </c>
      <c r="DX137" s="89" t="str">
        <f t="shared" si="180"/>
        <v/>
      </c>
      <c r="DY137" s="89">
        <f t="shared" si="180"/>
        <v>0</v>
      </c>
      <c r="DZ137" s="89">
        <f t="shared" si="181"/>
        <v>0</v>
      </c>
      <c r="EA137" s="94">
        <f t="shared" si="182"/>
        <v>0</v>
      </c>
      <c r="EB137" s="90">
        <f t="shared" si="183"/>
        <v>0</v>
      </c>
      <c r="EC137" s="337">
        <f t="shared" si="184"/>
        <v>0</v>
      </c>
      <c r="ED137" s="338">
        <f t="shared" si="185"/>
        <v>0</v>
      </c>
      <c r="EE137" s="338">
        <f t="shared" si="186"/>
        <v>0</v>
      </c>
      <c r="EF137" s="338">
        <f t="shared" si="187"/>
        <v>0</v>
      </c>
      <c r="EG137" s="89">
        <f t="shared" si="188"/>
        <v>0</v>
      </c>
      <c r="EH137" s="89">
        <f t="shared" si="189"/>
        <v>0</v>
      </c>
      <c r="EI137" s="338">
        <f t="shared" si="190"/>
        <v>0</v>
      </c>
      <c r="EJ137" s="338" t="str">
        <f t="shared" si="191"/>
        <v/>
      </c>
      <c r="EK137" s="338">
        <f t="shared" si="191"/>
        <v>0</v>
      </c>
      <c r="EL137" s="338">
        <f t="shared" si="192"/>
        <v>0</v>
      </c>
      <c r="EM137" s="94">
        <f t="shared" si="193"/>
        <v>0</v>
      </c>
      <c r="EN137" s="90">
        <f t="shared" si="194"/>
        <v>0</v>
      </c>
      <c r="EO137" s="91">
        <f t="shared" si="195"/>
        <v>0</v>
      </c>
      <c r="EP137" s="89">
        <f t="shared" si="196"/>
        <v>0</v>
      </c>
      <c r="EQ137" s="89">
        <f t="shared" si="197"/>
        <v>0</v>
      </c>
      <c r="ER137" s="89">
        <f t="shared" si="198"/>
        <v>0</v>
      </c>
      <c r="ES137" s="89">
        <f t="shared" si="199"/>
        <v>0</v>
      </c>
      <c r="ET137" s="89">
        <f t="shared" si="200"/>
        <v>0</v>
      </c>
      <c r="EU137" s="89">
        <f t="shared" si="201"/>
        <v>0</v>
      </c>
      <c r="EV137" s="89" t="str">
        <f t="shared" si="202"/>
        <v/>
      </c>
      <c r="EW137" s="89">
        <f t="shared" si="202"/>
        <v>0</v>
      </c>
      <c r="EX137" s="94">
        <f t="shared" si="203"/>
        <v>0</v>
      </c>
      <c r="EY137" s="94">
        <f t="shared" si="204"/>
        <v>0</v>
      </c>
      <c r="EZ137" s="90">
        <f t="shared" si="205"/>
        <v>0</v>
      </c>
      <c r="FA137" s="91">
        <f t="shared" ref="FA137:FA200" si="210">BM137</f>
        <v>0</v>
      </c>
      <c r="FB137" s="89">
        <f t="shared" ref="FB137:FB200" si="211">BN137</f>
        <v>0</v>
      </c>
      <c r="FC137" s="89">
        <f t="shared" ref="FC137:FC200" si="212">BO137</f>
        <v>0</v>
      </c>
      <c r="FD137" s="89">
        <f t="shared" ref="FD137:FD200" si="213">BP137</f>
        <v>0</v>
      </c>
      <c r="FE137" s="89">
        <f t="shared" ref="FE137:FE200" si="214">SUM(FA137:FD137)</f>
        <v>0</v>
      </c>
      <c r="FF137" s="89">
        <f t="shared" si="206"/>
        <v>0</v>
      </c>
      <c r="FG137" s="89">
        <f t="shared" ref="FG137:FG200" si="215">BQ137</f>
        <v>0</v>
      </c>
      <c r="FH137" s="89" t="str">
        <f t="shared" ref="FH137:FI200" si="216">BR137</f>
        <v/>
      </c>
      <c r="FI137" s="89">
        <f t="shared" si="216"/>
        <v>0</v>
      </c>
      <c r="FJ137" s="94">
        <f t="shared" ref="FJ137:FJ200" si="217">BT137</f>
        <v>0</v>
      </c>
      <c r="FK137" s="94">
        <f t="shared" ref="FK137:FK200" si="218">SUM(FG137:FJ137)</f>
        <v>0</v>
      </c>
      <c r="FL137" s="90">
        <f t="shared" ref="FL137:FL200" si="219">SUM(FF137,FK137)</f>
        <v>0</v>
      </c>
      <c r="FM137" s="672"/>
    </row>
    <row r="138" spans="1:169" ht="22.5" customHeight="1">
      <c r="A138" s="13" t="str">
        <f t="shared" si="209"/>
        <v/>
      </c>
      <c r="B138" s="35">
        <v>73</v>
      </c>
      <c r="C138" s="334">
        <v>130</v>
      </c>
      <c r="D138" s="6" t="str">
        <f t="shared" si="208"/>
        <v/>
      </c>
      <c r="E138" s="79"/>
      <c r="F138" s="432" t="str">
        <f t="shared" si="207"/>
        <v/>
      </c>
      <c r="G138" s="78" t="str">
        <f>IF(E138="","",'Data Paste From Shala Darpan'!L131)</f>
        <v/>
      </c>
      <c r="H138" s="79" t="str">
        <f>IF(E138="","",'Data Paste From Shala Darpan'!F131)</f>
        <v/>
      </c>
      <c r="I138" s="79" t="str">
        <f>IF(E138="","",'Data Paste From Shala Darpan'!H131)</f>
        <v/>
      </c>
      <c r="J138" s="79" t="str">
        <f>IF(E138="","",'Data Paste From Shala Darpan'!I131)</f>
        <v/>
      </c>
      <c r="K138" s="452" t="str">
        <f>IF(E138="","",'Data Paste From Shala Darpan'!K131)</f>
        <v/>
      </c>
      <c r="L138" s="213" t="str">
        <f t="shared" ref="L138:L201" si="220">IF(E138="","",$L$7)</f>
        <v/>
      </c>
      <c r="M138" s="174"/>
      <c r="N138" s="175" t="str">
        <f t="shared" ref="N138:N201" si="221">IF(M138&lt;=0,"",M138/L138*100)</f>
        <v/>
      </c>
      <c r="O138" s="219" t="str">
        <f t="shared" ref="O138:O201" si="222">IF(N138="","",IF(N138&gt;=86,3,IF(N138&gt;=81,2,IF(N138&gt;=75,1,0))))</f>
        <v/>
      </c>
      <c r="P138" s="688"/>
      <c r="Q138" s="137"/>
      <c r="R138" s="138"/>
      <c r="S138" s="138"/>
      <c r="T138" s="139"/>
      <c r="U138" s="138"/>
      <c r="V138" s="439" t="str">
        <f t="shared" ref="V138:V201" si="223">IF($G138="","",$O138)</f>
        <v/>
      </c>
      <c r="W138" s="138"/>
      <c r="X138" s="138"/>
      <c r="Y138" s="193"/>
      <c r="Z138" s="194"/>
      <c r="AA138" s="194"/>
      <c r="AB138" s="195"/>
      <c r="AC138" s="194"/>
      <c r="AD138" s="442" t="str">
        <f t="shared" ref="AD138:AD201" si="224">IF($G138="","",$O138)</f>
        <v/>
      </c>
      <c r="AE138" s="194"/>
      <c r="AF138" s="194"/>
      <c r="AG138" s="241"/>
      <c r="AH138" s="242"/>
      <c r="AI138" s="242"/>
      <c r="AJ138" s="243"/>
      <c r="AK138" s="242"/>
      <c r="AL138" s="409" t="str">
        <f t="shared" ref="AL138:AL201" si="225">IF($G138="","",$O138)</f>
        <v/>
      </c>
      <c r="AM138" s="242"/>
      <c r="AN138" s="242"/>
      <c r="AO138" s="143"/>
      <c r="AP138" s="144"/>
      <c r="AQ138" s="144"/>
      <c r="AR138" s="145"/>
      <c r="AS138" s="144"/>
      <c r="AT138" s="412" t="str">
        <f t="shared" ref="AT138:AT201" si="226">IF($G138="","",$O138)</f>
        <v/>
      </c>
      <c r="AU138" s="144"/>
      <c r="AV138" s="144"/>
      <c r="AW138" s="256"/>
      <c r="AX138" s="257"/>
      <c r="AY138" s="257"/>
      <c r="AZ138" s="258"/>
      <c r="BA138" s="257"/>
      <c r="BB138" s="415" t="str">
        <f t="shared" ref="BB138:BB201" si="227">IF($G138="","",$O138)</f>
        <v/>
      </c>
      <c r="BC138" s="257"/>
      <c r="BD138" s="257"/>
      <c r="BE138" s="294"/>
      <c r="BF138" s="295"/>
      <c r="BG138" s="295"/>
      <c r="BH138" s="296"/>
      <c r="BI138" s="295"/>
      <c r="BJ138" s="418" t="str">
        <f t="shared" ref="BJ138:BJ201" si="228">IF($G138="","",$O138)</f>
        <v/>
      </c>
      <c r="BK138" s="295"/>
      <c r="BL138" s="295"/>
      <c r="BM138" s="256"/>
      <c r="BN138" s="257"/>
      <c r="BO138" s="257"/>
      <c r="BP138" s="258"/>
      <c r="BQ138" s="257"/>
      <c r="BR138" s="415" t="str">
        <f t="shared" ref="BR138:BR201" si="229">IF(OR($BM$3="",$G138="",$BM$3=""),"",$O138)</f>
        <v/>
      </c>
      <c r="BS138" s="257"/>
      <c r="BT138" s="257"/>
      <c r="BU138" s="265">
        <v>0</v>
      </c>
      <c r="BV138" s="266">
        <v>0</v>
      </c>
      <c r="BW138" s="273">
        <v>0</v>
      </c>
      <c r="BX138" s="274">
        <v>0</v>
      </c>
      <c r="BY138" s="281">
        <v>0</v>
      </c>
      <c r="BZ138" s="282">
        <v>0</v>
      </c>
      <c r="CA138" s="202">
        <v>0</v>
      </c>
      <c r="CB138" s="203">
        <v>0</v>
      </c>
      <c r="CC138" s="203">
        <v>0</v>
      </c>
      <c r="CD138" s="150">
        <v>0</v>
      </c>
      <c r="CE138" s="151">
        <v>0</v>
      </c>
      <c r="CF138" s="300">
        <v>0</v>
      </c>
      <c r="CG138" s="91">
        <f t="shared" ref="CG138:CG201" si="230">Q138</f>
        <v>0</v>
      </c>
      <c r="CH138" s="89">
        <f t="shared" ref="CH138:CH201" si="231">R138</f>
        <v>0</v>
      </c>
      <c r="CI138" s="89">
        <f t="shared" ref="CI138:CI201" si="232">S138</f>
        <v>0</v>
      </c>
      <c r="CJ138" s="89">
        <f t="shared" ref="CJ138:CJ201" si="233">T138</f>
        <v>0</v>
      </c>
      <c r="CK138" s="89">
        <f t="shared" ref="CK138:CK201" si="234">SUM(CG138:CJ138)</f>
        <v>0</v>
      </c>
      <c r="CL138" s="89">
        <f t="shared" ref="CL138:CL201" si="235">ROUNDUP(CK138*0.1,0)</f>
        <v>0</v>
      </c>
      <c r="CM138" s="89">
        <f t="shared" ref="CM138:CM201" si="236">U138</f>
        <v>0</v>
      </c>
      <c r="CN138" s="89" t="str">
        <f t="shared" ref="CN138:CO201" si="237">V138</f>
        <v/>
      </c>
      <c r="CO138" s="89">
        <f t="shared" si="237"/>
        <v>0</v>
      </c>
      <c r="CP138" s="94">
        <f t="shared" ref="CP138:CP201" si="238">X138</f>
        <v>0</v>
      </c>
      <c r="CQ138" s="94">
        <f t="shared" ref="CQ138:CQ201" si="239">SUM(CM138:CP138)</f>
        <v>0</v>
      </c>
      <c r="CR138" s="90">
        <f t="shared" ref="CR138:CR201" si="240">SUM(CQ138,CL138)</f>
        <v>0</v>
      </c>
      <c r="CS138" s="91">
        <f t="shared" ref="CS138:CS201" si="241">Y138</f>
        <v>0</v>
      </c>
      <c r="CT138" s="89">
        <f t="shared" ref="CT138:CT201" si="242">Z138</f>
        <v>0</v>
      </c>
      <c r="CU138" s="89">
        <f t="shared" ref="CU138:CU201" si="243">AA138</f>
        <v>0</v>
      </c>
      <c r="CV138" s="89">
        <f t="shared" ref="CV138:CV201" si="244">AB138</f>
        <v>0</v>
      </c>
      <c r="CW138" s="89">
        <f t="shared" ref="CW138:CW201" si="245">SUM(CS138:CV138)</f>
        <v>0</v>
      </c>
      <c r="CX138" s="89">
        <f t="shared" ref="CX138:CX201" si="246">ROUNDUP(CW138*0.1,0)</f>
        <v>0</v>
      </c>
      <c r="CY138" s="89">
        <f t="shared" ref="CY138:CY201" si="247">AC138</f>
        <v>0</v>
      </c>
      <c r="CZ138" s="89" t="str">
        <f t="shared" ref="CZ138:DA201" si="248">AD138</f>
        <v/>
      </c>
      <c r="DA138" s="89">
        <f t="shared" si="248"/>
        <v>0</v>
      </c>
      <c r="DB138" s="94">
        <f t="shared" ref="DB138:DB201" si="249">AF138</f>
        <v>0</v>
      </c>
      <c r="DC138" s="94">
        <f t="shared" ref="DC138:DC201" si="250">SUM(CY138:DB138)</f>
        <v>0</v>
      </c>
      <c r="DD138" s="90">
        <f t="shared" ref="DD138:DD201" si="251">SUM(DC138,CX138)</f>
        <v>0</v>
      </c>
      <c r="DE138" s="91">
        <f t="shared" ref="DE138:DE201" si="252">AG138</f>
        <v>0</v>
      </c>
      <c r="DF138" s="89">
        <f t="shared" ref="DF138:DF201" si="253">AH138</f>
        <v>0</v>
      </c>
      <c r="DG138" s="89">
        <f t="shared" ref="DG138:DG201" si="254">AI138</f>
        <v>0</v>
      </c>
      <c r="DH138" s="89">
        <f t="shared" ref="DH138:DH201" si="255">AJ138</f>
        <v>0</v>
      </c>
      <c r="DI138" s="89">
        <f t="shared" ref="DI138:DI201" si="256">SUM(DE138:DH138)</f>
        <v>0</v>
      </c>
      <c r="DJ138" s="89">
        <f t="shared" ref="DJ138:DJ201" si="257">ROUNDUP(DI138*0.1,0)</f>
        <v>0</v>
      </c>
      <c r="DK138" s="89">
        <f t="shared" ref="DK138:DK201" si="258">AK138</f>
        <v>0</v>
      </c>
      <c r="DL138" s="89" t="str">
        <f t="shared" ref="DL138:DM201" si="259">AL138</f>
        <v/>
      </c>
      <c r="DM138" s="89">
        <f t="shared" si="259"/>
        <v>0</v>
      </c>
      <c r="DN138" s="94">
        <f t="shared" ref="DN138:DN201" si="260">AN138</f>
        <v>0</v>
      </c>
      <c r="DO138" s="94">
        <f t="shared" ref="DO138:DO201" si="261">SUM(DK138:DN138)</f>
        <v>0</v>
      </c>
      <c r="DP138" s="90">
        <f t="shared" ref="DP138:DP201" si="262">SUM(DO138,DJ138)</f>
        <v>0</v>
      </c>
      <c r="DQ138" s="91">
        <f t="shared" ref="DQ138:DQ201" si="263">AO138</f>
        <v>0</v>
      </c>
      <c r="DR138" s="91">
        <f t="shared" ref="DR138:DR201" si="264">AP138</f>
        <v>0</v>
      </c>
      <c r="DS138" s="91">
        <f t="shared" ref="DS138:DS201" si="265">AQ138</f>
        <v>0</v>
      </c>
      <c r="DT138" s="91">
        <f t="shared" ref="DT138:DT201" si="266">AR138</f>
        <v>0</v>
      </c>
      <c r="DU138" s="89">
        <f t="shared" ref="DU138:DU201" si="267">SUM(DQ138:DT138)</f>
        <v>0</v>
      </c>
      <c r="DV138" s="89">
        <f t="shared" ref="DV138:DV201" si="268">ROUNDUP(DU138*0.1,0)</f>
        <v>0</v>
      </c>
      <c r="DW138" s="89">
        <f t="shared" ref="DW138:DW201" si="269">AS138</f>
        <v>0</v>
      </c>
      <c r="DX138" s="89" t="str">
        <f t="shared" ref="DX138:DY201" si="270">AT138</f>
        <v/>
      </c>
      <c r="DY138" s="89">
        <f t="shared" si="270"/>
        <v>0</v>
      </c>
      <c r="DZ138" s="89">
        <f t="shared" ref="DZ138:DZ201" si="271">AV138</f>
        <v>0</v>
      </c>
      <c r="EA138" s="94">
        <f t="shared" ref="EA138:EA201" si="272">SUM(DW138:DZ138)</f>
        <v>0</v>
      </c>
      <c r="EB138" s="90">
        <f t="shared" ref="EB138:EB201" si="273">SUM(EA138,DV138)</f>
        <v>0</v>
      </c>
      <c r="EC138" s="337">
        <f t="shared" ref="EC138:EC201" si="274">AW138</f>
        <v>0</v>
      </c>
      <c r="ED138" s="338">
        <f t="shared" ref="ED138:ED201" si="275">AX138</f>
        <v>0</v>
      </c>
      <c r="EE138" s="338">
        <f t="shared" ref="EE138:EE201" si="276">AY138</f>
        <v>0</v>
      </c>
      <c r="EF138" s="338">
        <f t="shared" ref="EF138:EF201" si="277">AZ138</f>
        <v>0</v>
      </c>
      <c r="EG138" s="89">
        <f t="shared" ref="EG138:EG201" si="278">SUM(EC138:EF138)</f>
        <v>0</v>
      </c>
      <c r="EH138" s="89">
        <f t="shared" ref="EH138:EH201" si="279">ROUNDUP(EG138*0.1,0)</f>
        <v>0</v>
      </c>
      <c r="EI138" s="338">
        <f t="shared" ref="EI138:EI201" si="280">BA138</f>
        <v>0</v>
      </c>
      <c r="EJ138" s="338" t="str">
        <f t="shared" ref="EJ138:EK201" si="281">BB138</f>
        <v/>
      </c>
      <c r="EK138" s="338">
        <f t="shared" si="281"/>
        <v>0</v>
      </c>
      <c r="EL138" s="338">
        <f t="shared" ref="EL138:EL201" si="282">BD138</f>
        <v>0</v>
      </c>
      <c r="EM138" s="94">
        <f t="shared" ref="EM138:EM201" si="283">SUM(EI138:EL138)</f>
        <v>0</v>
      </c>
      <c r="EN138" s="90">
        <f t="shared" ref="EN138:EN201" si="284">SUM(EM138,EH138)</f>
        <v>0</v>
      </c>
      <c r="EO138" s="91">
        <f t="shared" ref="EO138:EO201" si="285">BE138</f>
        <v>0</v>
      </c>
      <c r="EP138" s="89">
        <f t="shared" ref="EP138:EP201" si="286">BF138</f>
        <v>0</v>
      </c>
      <c r="EQ138" s="89">
        <f t="shared" ref="EQ138:EQ201" si="287">BG138</f>
        <v>0</v>
      </c>
      <c r="ER138" s="89">
        <f t="shared" ref="ER138:ER201" si="288">BH138</f>
        <v>0</v>
      </c>
      <c r="ES138" s="89">
        <f t="shared" ref="ES138:ES201" si="289">SUM(EO138:ER138)</f>
        <v>0</v>
      </c>
      <c r="ET138" s="89">
        <f t="shared" ref="ET138:ET201" si="290">ROUNDUP(ES138*0.1,0)</f>
        <v>0</v>
      </c>
      <c r="EU138" s="89">
        <f t="shared" ref="EU138:EU201" si="291">BI138</f>
        <v>0</v>
      </c>
      <c r="EV138" s="89" t="str">
        <f t="shared" ref="EV138:EW201" si="292">BJ138</f>
        <v/>
      </c>
      <c r="EW138" s="89">
        <f t="shared" si="292"/>
        <v>0</v>
      </c>
      <c r="EX138" s="94">
        <f t="shared" ref="EX138:EX201" si="293">BL138</f>
        <v>0</v>
      </c>
      <c r="EY138" s="94">
        <f t="shared" ref="EY138:EY201" si="294">SUM(EU138:EX138)</f>
        <v>0</v>
      </c>
      <c r="EZ138" s="90">
        <f t="shared" ref="EZ138:EZ201" si="295">SUM(ET138,EY138)</f>
        <v>0</v>
      </c>
      <c r="FA138" s="91">
        <f t="shared" si="210"/>
        <v>0</v>
      </c>
      <c r="FB138" s="89">
        <f t="shared" si="211"/>
        <v>0</v>
      </c>
      <c r="FC138" s="89">
        <f t="shared" si="212"/>
        <v>0</v>
      </c>
      <c r="FD138" s="89">
        <f t="shared" si="213"/>
        <v>0</v>
      </c>
      <c r="FE138" s="89">
        <f t="shared" si="214"/>
        <v>0</v>
      </c>
      <c r="FF138" s="89">
        <f t="shared" ref="FF138:FF201" si="296">ROUNDUP(FE138*0.1,0)</f>
        <v>0</v>
      </c>
      <c r="FG138" s="89">
        <f t="shared" si="215"/>
        <v>0</v>
      </c>
      <c r="FH138" s="89" t="str">
        <f t="shared" si="216"/>
        <v/>
      </c>
      <c r="FI138" s="89">
        <f t="shared" si="216"/>
        <v>0</v>
      </c>
      <c r="FJ138" s="94">
        <f t="shared" si="217"/>
        <v>0</v>
      </c>
      <c r="FK138" s="94">
        <f t="shared" si="218"/>
        <v>0</v>
      </c>
      <c r="FL138" s="90">
        <f t="shared" si="219"/>
        <v>0</v>
      </c>
      <c r="FM138" s="672"/>
    </row>
    <row r="139" spans="1:169" ht="22.5" customHeight="1">
      <c r="A139" s="13" t="str">
        <f t="shared" si="209"/>
        <v/>
      </c>
      <c r="B139" s="35">
        <v>74</v>
      </c>
      <c r="C139" s="333">
        <v>131</v>
      </c>
      <c r="D139" s="6" t="str">
        <f t="shared" si="208"/>
        <v/>
      </c>
      <c r="E139" s="79"/>
      <c r="F139" s="432" t="str">
        <f t="shared" ref="F139:F202" si="297">IF(OR(F138="",E139=""),"",F138+1)</f>
        <v/>
      </c>
      <c r="G139" s="78" t="str">
        <f>IF(E139="","",'Data Paste From Shala Darpan'!L132)</f>
        <v/>
      </c>
      <c r="H139" s="79" t="str">
        <f>IF(E139="","",'Data Paste From Shala Darpan'!F132)</f>
        <v/>
      </c>
      <c r="I139" s="79" t="str">
        <f>IF(E139="","",'Data Paste From Shala Darpan'!H132)</f>
        <v/>
      </c>
      <c r="J139" s="79" t="str">
        <f>IF(E139="","",'Data Paste From Shala Darpan'!I132)</f>
        <v/>
      </c>
      <c r="K139" s="452" t="str">
        <f>IF(E139="","",'Data Paste From Shala Darpan'!K132)</f>
        <v/>
      </c>
      <c r="L139" s="213" t="str">
        <f t="shared" si="220"/>
        <v/>
      </c>
      <c r="M139" s="174"/>
      <c r="N139" s="175" t="str">
        <f t="shared" si="221"/>
        <v/>
      </c>
      <c r="O139" s="219" t="str">
        <f t="shared" si="222"/>
        <v/>
      </c>
      <c r="P139" s="688"/>
      <c r="Q139" s="137"/>
      <c r="R139" s="138"/>
      <c r="S139" s="138"/>
      <c r="T139" s="139"/>
      <c r="U139" s="138"/>
      <c r="V139" s="439" t="str">
        <f t="shared" si="223"/>
        <v/>
      </c>
      <c r="W139" s="138"/>
      <c r="X139" s="138"/>
      <c r="Y139" s="193"/>
      <c r="Z139" s="194"/>
      <c r="AA139" s="194"/>
      <c r="AB139" s="195"/>
      <c r="AC139" s="194"/>
      <c r="AD139" s="442" t="str">
        <f t="shared" si="224"/>
        <v/>
      </c>
      <c r="AE139" s="194"/>
      <c r="AF139" s="194"/>
      <c r="AG139" s="241"/>
      <c r="AH139" s="242"/>
      <c r="AI139" s="242"/>
      <c r="AJ139" s="243"/>
      <c r="AK139" s="242"/>
      <c r="AL139" s="409" t="str">
        <f t="shared" si="225"/>
        <v/>
      </c>
      <c r="AM139" s="242"/>
      <c r="AN139" s="242"/>
      <c r="AO139" s="143"/>
      <c r="AP139" s="144"/>
      <c r="AQ139" s="144"/>
      <c r="AR139" s="145"/>
      <c r="AS139" s="144"/>
      <c r="AT139" s="412" t="str">
        <f t="shared" si="226"/>
        <v/>
      </c>
      <c r="AU139" s="144"/>
      <c r="AV139" s="144"/>
      <c r="AW139" s="256"/>
      <c r="AX139" s="257"/>
      <c r="AY139" s="257"/>
      <c r="AZ139" s="258"/>
      <c r="BA139" s="257"/>
      <c r="BB139" s="415" t="str">
        <f t="shared" si="227"/>
        <v/>
      </c>
      <c r="BC139" s="257"/>
      <c r="BD139" s="257"/>
      <c r="BE139" s="294"/>
      <c r="BF139" s="295"/>
      <c r="BG139" s="295"/>
      <c r="BH139" s="296"/>
      <c r="BI139" s="295"/>
      <c r="BJ139" s="418" t="str">
        <f t="shared" si="228"/>
        <v/>
      </c>
      <c r="BK139" s="295"/>
      <c r="BL139" s="295"/>
      <c r="BM139" s="256"/>
      <c r="BN139" s="257"/>
      <c r="BO139" s="257"/>
      <c r="BP139" s="258"/>
      <c r="BQ139" s="257"/>
      <c r="BR139" s="415" t="str">
        <f t="shared" si="229"/>
        <v/>
      </c>
      <c r="BS139" s="257"/>
      <c r="BT139" s="257"/>
      <c r="BU139" s="265">
        <v>0</v>
      </c>
      <c r="BV139" s="266">
        <v>0</v>
      </c>
      <c r="BW139" s="273">
        <v>0</v>
      </c>
      <c r="BX139" s="274">
        <v>0</v>
      </c>
      <c r="BY139" s="281">
        <v>0</v>
      </c>
      <c r="BZ139" s="282">
        <v>0</v>
      </c>
      <c r="CA139" s="202">
        <v>0</v>
      </c>
      <c r="CB139" s="203">
        <v>0</v>
      </c>
      <c r="CC139" s="203">
        <v>0</v>
      </c>
      <c r="CD139" s="150">
        <v>0</v>
      </c>
      <c r="CE139" s="151">
        <v>0</v>
      </c>
      <c r="CF139" s="300">
        <v>0</v>
      </c>
      <c r="CG139" s="91">
        <f t="shared" si="230"/>
        <v>0</v>
      </c>
      <c r="CH139" s="89">
        <f t="shared" si="231"/>
        <v>0</v>
      </c>
      <c r="CI139" s="89">
        <f t="shared" si="232"/>
        <v>0</v>
      </c>
      <c r="CJ139" s="89">
        <f t="shared" si="233"/>
        <v>0</v>
      </c>
      <c r="CK139" s="89">
        <f t="shared" si="234"/>
        <v>0</v>
      </c>
      <c r="CL139" s="89">
        <f t="shared" si="235"/>
        <v>0</v>
      </c>
      <c r="CM139" s="89">
        <f t="shared" si="236"/>
        <v>0</v>
      </c>
      <c r="CN139" s="89" t="str">
        <f t="shared" si="237"/>
        <v/>
      </c>
      <c r="CO139" s="89">
        <f t="shared" si="237"/>
        <v>0</v>
      </c>
      <c r="CP139" s="94">
        <f t="shared" si="238"/>
        <v>0</v>
      </c>
      <c r="CQ139" s="94">
        <f t="shared" si="239"/>
        <v>0</v>
      </c>
      <c r="CR139" s="90">
        <f t="shared" si="240"/>
        <v>0</v>
      </c>
      <c r="CS139" s="91">
        <f t="shared" si="241"/>
        <v>0</v>
      </c>
      <c r="CT139" s="89">
        <f t="shared" si="242"/>
        <v>0</v>
      </c>
      <c r="CU139" s="89">
        <f t="shared" si="243"/>
        <v>0</v>
      </c>
      <c r="CV139" s="89">
        <f t="shared" si="244"/>
        <v>0</v>
      </c>
      <c r="CW139" s="89">
        <f t="shared" si="245"/>
        <v>0</v>
      </c>
      <c r="CX139" s="89">
        <f t="shared" si="246"/>
        <v>0</v>
      </c>
      <c r="CY139" s="89">
        <f t="shared" si="247"/>
        <v>0</v>
      </c>
      <c r="CZ139" s="89" t="str">
        <f t="shared" si="248"/>
        <v/>
      </c>
      <c r="DA139" s="89">
        <f t="shared" si="248"/>
        <v>0</v>
      </c>
      <c r="DB139" s="94">
        <f t="shared" si="249"/>
        <v>0</v>
      </c>
      <c r="DC139" s="94">
        <f t="shared" si="250"/>
        <v>0</v>
      </c>
      <c r="DD139" s="90">
        <f t="shared" si="251"/>
        <v>0</v>
      </c>
      <c r="DE139" s="91">
        <f t="shared" si="252"/>
        <v>0</v>
      </c>
      <c r="DF139" s="89">
        <f t="shared" si="253"/>
        <v>0</v>
      </c>
      <c r="DG139" s="89">
        <f t="shared" si="254"/>
        <v>0</v>
      </c>
      <c r="DH139" s="89">
        <f t="shared" si="255"/>
        <v>0</v>
      </c>
      <c r="DI139" s="89">
        <f t="shared" si="256"/>
        <v>0</v>
      </c>
      <c r="DJ139" s="89">
        <f t="shared" si="257"/>
        <v>0</v>
      </c>
      <c r="DK139" s="89">
        <f t="shared" si="258"/>
        <v>0</v>
      </c>
      <c r="DL139" s="89" t="str">
        <f t="shared" si="259"/>
        <v/>
      </c>
      <c r="DM139" s="89">
        <f t="shared" si="259"/>
        <v>0</v>
      </c>
      <c r="DN139" s="94">
        <f t="shared" si="260"/>
        <v>0</v>
      </c>
      <c r="DO139" s="94">
        <f t="shared" si="261"/>
        <v>0</v>
      </c>
      <c r="DP139" s="90">
        <f t="shared" si="262"/>
        <v>0</v>
      </c>
      <c r="DQ139" s="91">
        <f t="shared" si="263"/>
        <v>0</v>
      </c>
      <c r="DR139" s="91">
        <f t="shared" si="264"/>
        <v>0</v>
      </c>
      <c r="DS139" s="91">
        <f t="shared" si="265"/>
        <v>0</v>
      </c>
      <c r="DT139" s="91">
        <f t="shared" si="266"/>
        <v>0</v>
      </c>
      <c r="DU139" s="89">
        <f t="shared" si="267"/>
        <v>0</v>
      </c>
      <c r="DV139" s="89">
        <f t="shared" si="268"/>
        <v>0</v>
      </c>
      <c r="DW139" s="89">
        <f t="shared" si="269"/>
        <v>0</v>
      </c>
      <c r="DX139" s="89" t="str">
        <f t="shared" si="270"/>
        <v/>
      </c>
      <c r="DY139" s="89">
        <f t="shared" si="270"/>
        <v>0</v>
      </c>
      <c r="DZ139" s="89">
        <f t="shared" si="271"/>
        <v>0</v>
      </c>
      <c r="EA139" s="94">
        <f t="shared" si="272"/>
        <v>0</v>
      </c>
      <c r="EB139" s="90">
        <f t="shared" si="273"/>
        <v>0</v>
      </c>
      <c r="EC139" s="337">
        <f t="shared" si="274"/>
        <v>0</v>
      </c>
      <c r="ED139" s="338">
        <f t="shared" si="275"/>
        <v>0</v>
      </c>
      <c r="EE139" s="338">
        <f t="shared" si="276"/>
        <v>0</v>
      </c>
      <c r="EF139" s="338">
        <f t="shared" si="277"/>
        <v>0</v>
      </c>
      <c r="EG139" s="89">
        <f t="shared" si="278"/>
        <v>0</v>
      </c>
      <c r="EH139" s="89">
        <f t="shared" si="279"/>
        <v>0</v>
      </c>
      <c r="EI139" s="338">
        <f t="shared" si="280"/>
        <v>0</v>
      </c>
      <c r="EJ139" s="338" t="str">
        <f t="shared" si="281"/>
        <v/>
      </c>
      <c r="EK139" s="338">
        <f t="shared" si="281"/>
        <v>0</v>
      </c>
      <c r="EL139" s="338">
        <f t="shared" si="282"/>
        <v>0</v>
      </c>
      <c r="EM139" s="94">
        <f t="shared" si="283"/>
        <v>0</v>
      </c>
      <c r="EN139" s="90">
        <f t="shared" si="284"/>
        <v>0</v>
      </c>
      <c r="EO139" s="91">
        <f t="shared" si="285"/>
        <v>0</v>
      </c>
      <c r="EP139" s="89">
        <f t="shared" si="286"/>
        <v>0</v>
      </c>
      <c r="EQ139" s="89">
        <f t="shared" si="287"/>
        <v>0</v>
      </c>
      <c r="ER139" s="89">
        <f t="shared" si="288"/>
        <v>0</v>
      </c>
      <c r="ES139" s="89">
        <f t="shared" si="289"/>
        <v>0</v>
      </c>
      <c r="ET139" s="89">
        <f t="shared" si="290"/>
        <v>0</v>
      </c>
      <c r="EU139" s="89">
        <f t="shared" si="291"/>
        <v>0</v>
      </c>
      <c r="EV139" s="89" t="str">
        <f t="shared" si="292"/>
        <v/>
      </c>
      <c r="EW139" s="89">
        <f t="shared" si="292"/>
        <v>0</v>
      </c>
      <c r="EX139" s="94">
        <f t="shared" si="293"/>
        <v>0</v>
      </c>
      <c r="EY139" s="94">
        <f t="shared" si="294"/>
        <v>0</v>
      </c>
      <c r="EZ139" s="90">
        <f t="shared" si="295"/>
        <v>0</v>
      </c>
      <c r="FA139" s="91">
        <f t="shared" si="210"/>
        <v>0</v>
      </c>
      <c r="FB139" s="89">
        <f t="shared" si="211"/>
        <v>0</v>
      </c>
      <c r="FC139" s="89">
        <f t="shared" si="212"/>
        <v>0</v>
      </c>
      <c r="FD139" s="89">
        <f t="shared" si="213"/>
        <v>0</v>
      </c>
      <c r="FE139" s="89">
        <f t="shared" si="214"/>
        <v>0</v>
      </c>
      <c r="FF139" s="89">
        <f t="shared" si="296"/>
        <v>0</v>
      </c>
      <c r="FG139" s="89">
        <f t="shared" si="215"/>
        <v>0</v>
      </c>
      <c r="FH139" s="89" t="str">
        <f t="shared" si="216"/>
        <v/>
      </c>
      <c r="FI139" s="89">
        <f t="shared" si="216"/>
        <v>0</v>
      </c>
      <c r="FJ139" s="94">
        <f t="shared" si="217"/>
        <v>0</v>
      </c>
      <c r="FK139" s="94">
        <f t="shared" si="218"/>
        <v>0</v>
      </c>
      <c r="FL139" s="90">
        <f t="shared" si="219"/>
        <v>0</v>
      </c>
      <c r="FM139" s="672"/>
    </row>
    <row r="140" spans="1:169" ht="22.5" customHeight="1">
      <c r="A140" s="13" t="str">
        <f t="shared" si="209"/>
        <v/>
      </c>
      <c r="B140" s="35">
        <v>75</v>
      </c>
      <c r="C140" s="334">
        <v>132</v>
      </c>
      <c r="D140" s="6" t="str">
        <f t="shared" si="208"/>
        <v/>
      </c>
      <c r="E140" s="79"/>
      <c r="F140" s="432" t="str">
        <f t="shared" si="297"/>
        <v/>
      </c>
      <c r="G140" s="78" t="str">
        <f>IF(E140="","",'Data Paste From Shala Darpan'!L133)</f>
        <v/>
      </c>
      <c r="H140" s="79" t="str">
        <f>IF(E140="","",'Data Paste From Shala Darpan'!F133)</f>
        <v/>
      </c>
      <c r="I140" s="79" t="str">
        <f>IF(E140="","",'Data Paste From Shala Darpan'!H133)</f>
        <v/>
      </c>
      <c r="J140" s="79" t="str">
        <f>IF(E140="","",'Data Paste From Shala Darpan'!I133)</f>
        <v/>
      </c>
      <c r="K140" s="452" t="str">
        <f>IF(E140="","",'Data Paste From Shala Darpan'!K133)</f>
        <v/>
      </c>
      <c r="L140" s="213" t="str">
        <f t="shared" si="220"/>
        <v/>
      </c>
      <c r="M140" s="174"/>
      <c r="N140" s="175" t="str">
        <f t="shared" si="221"/>
        <v/>
      </c>
      <c r="O140" s="219" t="str">
        <f t="shared" si="222"/>
        <v/>
      </c>
      <c r="P140" s="688"/>
      <c r="Q140" s="137"/>
      <c r="R140" s="138"/>
      <c r="S140" s="138"/>
      <c r="T140" s="139"/>
      <c r="U140" s="138"/>
      <c r="V140" s="439" t="str">
        <f t="shared" si="223"/>
        <v/>
      </c>
      <c r="W140" s="138"/>
      <c r="X140" s="138"/>
      <c r="Y140" s="193"/>
      <c r="Z140" s="194"/>
      <c r="AA140" s="194"/>
      <c r="AB140" s="195"/>
      <c r="AC140" s="194"/>
      <c r="AD140" s="442" t="str">
        <f t="shared" si="224"/>
        <v/>
      </c>
      <c r="AE140" s="194"/>
      <c r="AF140" s="194"/>
      <c r="AG140" s="241"/>
      <c r="AH140" s="242"/>
      <c r="AI140" s="242"/>
      <c r="AJ140" s="243"/>
      <c r="AK140" s="242"/>
      <c r="AL140" s="409" t="str">
        <f t="shared" si="225"/>
        <v/>
      </c>
      <c r="AM140" s="242"/>
      <c r="AN140" s="242"/>
      <c r="AO140" s="143"/>
      <c r="AP140" s="144"/>
      <c r="AQ140" s="144"/>
      <c r="AR140" s="145"/>
      <c r="AS140" s="144"/>
      <c r="AT140" s="412" t="str">
        <f t="shared" si="226"/>
        <v/>
      </c>
      <c r="AU140" s="144"/>
      <c r="AV140" s="144"/>
      <c r="AW140" s="256"/>
      <c r="AX140" s="257"/>
      <c r="AY140" s="257"/>
      <c r="AZ140" s="258"/>
      <c r="BA140" s="257"/>
      <c r="BB140" s="415" t="str">
        <f t="shared" si="227"/>
        <v/>
      </c>
      <c r="BC140" s="257"/>
      <c r="BD140" s="257"/>
      <c r="BE140" s="294"/>
      <c r="BF140" s="295"/>
      <c r="BG140" s="295"/>
      <c r="BH140" s="296"/>
      <c r="BI140" s="295"/>
      <c r="BJ140" s="418" t="str">
        <f t="shared" si="228"/>
        <v/>
      </c>
      <c r="BK140" s="295"/>
      <c r="BL140" s="295"/>
      <c r="BM140" s="256"/>
      <c r="BN140" s="257"/>
      <c r="BO140" s="257"/>
      <c r="BP140" s="258"/>
      <c r="BQ140" s="257"/>
      <c r="BR140" s="415" t="str">
        <f t="shared" si="229"/>
        <v/>
      </c>
      <c r="BS140" s="257"/>
      <c r="BT140" s="257"/>
      <c r="BU140" s="265">
        <v>0</v>
      </c>
      <c r="BV140" s="266">
        <v>0</v>
      </c>
      <c r="BW140" s="273">
        <v>0</v>
      </c>
      <c r="BX140" s="274">
        <v>0</v>
      </c>
      <c r="BY140" s="281">
        <v>0</v>
      </c>
      <c r="BZ140" s="282">
        <v>0</v>
      </c>
      <c r="CA140" s="202">
        <v>0</v>
      </c>
      <c r="CB140" s="203">
        <v>0</v>
      </c>
      <c r="CC140" s="203">
        <v>0</v>
      </c>
      <c r="CD140" s="150">
        <v>0</v>
      </c>
      <c r="CE140" s="151">
        <v>0</v>
      </c>
      <c r="CF140" s="300">
        <v>0</v>
      </c>
      <c r="CG140" s="91">
        <f t="shared" si="230"/>
        <v>0</v>
      </c>
      <c r="CH140" s="89">
        <f t="shared" si="231"/>
        <v>0</v>
      </c>
      <c r="CI140" s="89">
        <f t="shared" si="232"/>
        <v>0</v>
      </c>
      <c r="CJ140" s="89">
        <f t="shared" si="233"/>
        <v>0</v>
      </c>
      <c r="CK140" s="89">
        <f t="shared" si="234"/>
        <v>0</v>
      </c>
      <c r="CL140" s="89">
        <f t="shared" si="235"/>
        <v>0</v>
      </c>
      <c r="CM140" s="89">
        <f t="shared" si="236"/>
        <v>0</v>
      </c>
      <c r="CN140" s="89" t="str">
        <f t="shared" si="237"/>
        <v/>
      </c>
      <c r="CO140" s="89">
        <f t="shared" si="237"/>
        <v>0</v>
      </c>
      <c r="CP140" s="94">
        <f t="shared" si="238"/>
        <v>0</v>
      </c>
      <c r="CQ140" s="94">
        <f t="shared" si="239"/>
        <v>0</v>
      </c>
      <c r="CR140" s="90">
        <f t="shared" si="240"/>
        <v>0</v>
      </c>
      <c r="CS140" s="91">
        <f t="shared" si="241"/>
        <v>0</v>
      </c>
      <c r="CT140" s="89">
        <f t="shared" si="242"/>
        <v>0</v>
      </c>
      <c r="CU140" s="89">
        <f t="shared" si="243"/>
        <v>0</v>
      </c>
      <c r="CV140" s="89">
        <f t="shared" si="244"/>
        <v>0</v>
      </c>
      <c r="CW140" s="89">
        <f t="shared" si="245"/>
        <v>0</v>
      </c>
      <c r="CX140" s="89">
        <f t="shared" si="246"/>
        <v>0</v>
      </c>
      <c r="CY140" s="89">
        <f t="shared" si="247"/>
        <v>0</v>
      </c>
      <c r="CZ140" s="89" t="str">
        <f t="shared" si="248"/>
        <v/>
      </c>
      <c r="DA140" s="89">
        <f t="shared" si="248"/>
        <v>0</v>
      </c>
      <c r="DB140" s="94">
        <f t="shared" si="249"/>
        <v>0</v>
      </c>
      <c r="DC140" s="94">
        <f t="shared" si="250"/>
        <v>0</v>
      </c>
      <c r="DD140" s="90">
        <f t="shared" si="251"/>
        <v>0</v>
      </c>
      <c r="DE140" s="91">
        <f t="shared" si="252"/>
        <v>0</v>
      </c>
      <c r="DF140" s="89">
        <f t="shared" si="253"/>
        <v>0</v>
      </c>
      <c r="DG140" s="89">
        <f t="shared" si="254"/>
        <v>0</v>
      </c>
      <c r="DH140" s="89">
        <f t="shared" si="255"/>
        <v>0</v>
      </c>
      <c r="DI140" s="89">
        <f t="shared" si="256"/>
        <v>0</v>
      </c>
      <c r="DJ140" s="89">
        <f t="shared" si="257"/>
        <v>0</v>
      </c>
      <c r="DK140" s="89">
        <f t="shared" si="258"/>
        <v>0</v>
      </c>
      <c r="DL140" s="89" t="str">
        <f t="shared" si="259"/>
        <v/>
      </c>
      <c r="DM140" s="89">
        <f t="shared" si="259"/>
        <v>0</v>
      </c>
      <c r="DN140" s="94">
        <f t="shared" si="260"/>
        <v>0</v>
      </c>
      <c r="DO140" s="94">
        <f t="shared" si="261"/>
        <v>0</v>
      </c>
      <c r="DP140" s="90">
        <f t="shared" si="262"/>
        <v>0</v>
      </c>
      <c r="DQ140" s="91">
        <f t="shared" si="263"/>
        <v>0</v>
      </c>
      <c r="DR140" s="91">
        <f t="shared" si="264"/>
        <v>0</v>
      </c>
      <c r="DS140" s="91">
        <f t="shared" si="265"/>
        <v>0</v>
      </c>
      <c r="DT140" s="91">
        <f t="shared" si="266"/>
        <v>0</v>
      </c>
      <c r="DU140" s="89">
        <f t="shared" si="267"/>
        <v>0</v>
      </c>
      <c r="DV140" s="89">
        <f t="shared" si="268"/>
        <v>0</v>
      </c>
      <c r="DW140" s="89">
        <f t="shared" si="269"/>
        <v>0</v>
      </c>
      <c r="DX140" s="89" t="str">
        <f t="shared" si="270"/>
        <v/>
      </c>
      <c r="DY140" s="89">
        <f t="shared" si="270"/>
        <v>0</v>
      </c>
      <c r="DZ140" s="89">
        <f t="shared" si="271"/>
        <v>0</v>
      </c>
      <c r="EA140" s="94">
        <f t="shared" si="272"/>
        <v>0</v>
      </c>
      <c r="EB140" s="90">
        <f t="shared" si="273"/>
        <v>0</v>
      </c>
      <c r="EC140" s="337">
        <f t="shared" si="274"/>
        <v>0</v>
      </c>
      <c r="ED140" s="338">
        <f t="shared" si="275"/>
        <v>0</v>
      </c>
      <c r="EE140" s="338">
        <f t="shared" si="276"/>
        <v>0</v>
      </c>
      <c r="EF140" s="338">
        <f t="shared" si="277"/>
        <v>0</v>
      </c>
      <c r="EG140" s="89">
        <f t="shared" si="278"/>
        <v>0</v>
      </c>
      <c r="EH140" s="89">
        <f t="shared" si="279"/>
        <v>0</v>
      </c>
      <c r="EI140" s="338">
        <f t="shared" si="280"/>
        <v>0</v>
      </c>
      <c r="EJ140" s="338" t="str">
        <f t="shared" si="281"/>
        <v/>
      </c>
      <c r="EK140" s="338">
        <f t="shared" si="281"/>
        <v>0</v>
      </c>
      <c r="EL140" s="338">
        <f t="shared" si="282"/>
        <v>0</v>
      </c>
      <c r="EM140" s="94">
        <f t="shared" si="283"/>
        <v>0</v>
      </c>
      <c r="EN140" s="90">
        <f t="shared" si="284"/>
        <v>0</v>
      </c>
      <c r="EO140" s="91">
        <f t="shared" si="285"/>
        <v>0</v>
      </c>
      <c r="EP140" s="89">
        <f t="shared" si="286"/>
        <v>0</v>
      </c>
      <c r="EQ140" s="89">
        <f t="shared" si="287"/>
        <v>0</v>
      </c>
      <c r="ER140" s="89">
        <f t="shared" si="288"/>
        <v>0</v>
      </c>
      <c r="ES140" s="89">
        <f t="shared" si="289"/>
        <v>0</v>
      </c>
      <c r="ET140" s="89">
        <f t="shared" si="290"/>
        <v>0</v>
      </c>
      <c r="EU140" s="89">
        <f t="shared" si="291"/>
        <v>0</v>
      </c>
      <c r="EV140" s="89" t="str">
        <f t="shared" si="292"/>
        <v/>
      </c>
      <c r="EW140" s="89">
        <f t="shared" si="292"/>
        <v>0</v>
      </c>
      <c r="EX140" s="94">
        <f t="shared" si="293"/>
        <v>0</v>
      </c>
      <c r="EY140" s="94">
        <f t="shared" si="294"/>
        <v>0</v>
      </c>
      <c r="EZ140" s="90">
        <f t="shared" si="295"/>
        <v>0</v>
      </c>
      <c r="FA140" s="91">
        <f t="shared" si="210"/>
        <v>0</v>
      </c>
      <c r="FB140" s="89">
        <f t="shared" si="211"/>
        <v>0</v>
      </c>
      <c r="FC140" s="89">
        <f t="shared" si="212"/>
        <v>0</v>
      </c>
      <c r="FD140" s="89">
        <f t="shared" si="213"/>
        <v>0</v>
      </c>
      <c r="FE140" s="89">
        <f t="shared" si="214"/>
        <v>0</v>
      </c>
      <c r="FF140" s="89">
        <f t="shared" si="296"/>
        <v>0</v>
      </c>
      <c r="FG140" s="89">
        <f t="shared" si="215"/>
        <v>0</v>
      </c>
      <c r="FH140" s="89" t="str">
        <f t="shared" si="216"/>
        <v/>
      </c>
      <c r="FI140" s="89">
        <f t="shared" si="216"/>
        <v>0</v>
      </c>
      <c r="FJ140" s="94">
        <f t="shared" si="217"/>
        <v>0</v>
      </c>
      <c r="FK140" s="94">
        <f t="shared" si="218"/>
        <v>0</v>
      </c>
      <c r="FL140" s="90">
        <f t="shared" si="219"/>
        <v>0</v>
      </c>
      <c r="FM140" s="672"/>
    </row>
    <row r="141" spans="1:169" ht="22.5" customHeight="1">
      <c r="A141" s="13" t="str">
        <f t="shared" si="209"/>
        <v/>
      </c>
      <c r="B141" s="35">
        <v>76</v>
      </c>
      <c r="C141" s="333">
        <v>133</v>
      </c>
      <c r="D141" s="6" t="str">
        <f t="shared" si="208"/>
        <v/>
      </c>
      <c r="E141" s="79"/>
      <c r="F141" s="432" t="str">
        <f t="shared" si="297"/>
        <v/>
      </c>
      <c r="G141" s="78" t="str">
        <f>IF(E141="","",'Data Paste From Shala Darpan'!L134)</f>
        <v/>
      </c>
      <c r="H141" s="79" t="str">
        <f>IF(E141="","",'Data Paste From Shala Darpan'!F134)</f>
        <v/>
      </c>
      <c r="I141" s="79" t="str">
        <f>IF(E141="","",'Data Paste From Shala Darpan'!H134)</f>
        <v/>
      </c>
      <c r="J141" s="79" t="str">
        <f>IF(E141="","",'Data Paste From Shala Darpan'!I134)</f>
        <v/>
      </c>
      <c r="K141" s="452" t="str">
        <f>IF(E141="","",'Data Paste From Shala Darpan'!K134)</f>
        <v/>
      </c>
      <c r="L141" s="213" t="str">
        <f t="shared" si="220"/>
        <v/>
      </c>
      <c r="M141" s="174"/>
      <c r="N141" s="175" t="str">
        <f t="shared" si="221"/>
        <v/>
      </c>
      <c r="O141" s="219" t="str">
        <f t="shared" si="222"/>
        <v/>
      </c>
      <c r="P141" s="688"/>
      <c r="Q141" s="137"/>
      <c r="R141" s="138"/>
      <c r="S141" s="138"/>
      <c r="T141" s="139"/>
      <c r="U141" s="138"/>
      <c r="V141" s="439" t="str">
        <f t="shared" si="223"/>
        <v/>
      </c>
      <c r="W141" s="138"/>
      <c r="X141" s="138"/>
      <c r="Y141" s="193"/>
      <c r="Z141" s="194"/>
      <c r="AA141" s="194"/>
      <c r="AB141" s="195"/>
      <c r="AC141" s="194"/>
      <c r="AD141" s="442" t="str">
        <f t="shared" si="224"/>
        <v/>
      </c>
      <c r="AE141" s="194"/>
      <c r="AF141" s="194"/>
      <c r="AG141" s="241"/>
      <c r="AH141" s="242"/>
      <c r="AI141" s="242"/>
      <c r="AJ141" s="243"/>
      <c r="AK141" s="242"/>
      <c r="AL141" s="409" t="str">
        <f t="shared" si="225"/>
        <v/>
      </c>
      <c r="AM141" s="242"/>
      <c r="AN141" s="242"/>
      <c r="AO141" s="143"/>
      <c r="AP141" s="144"/>
      <c r="AQ141" s="144"/>
      <c r="AR141" s="145"/>
      <c r="AS141" s="144"/>
      <c r="AT141" s="412" t="str">
        <f t="shared" si="226"/>
        <v/>
      </c>
      <c r="AU141" s="144"/>
      <c r="AV141" s="144"/>
      <c r="AW141" s="256"/>
      <c r="AX141" s="257"/>
      <c r="AY141" s="257"/>
      <c r="AZ141" s="258"/>
      <c r="BA141" s="257"/>
      <c r="BB141" s="415" t="str">
        <f t="shared" si="227"/>
        <v/>
      </c>
      <c r="BC141" s="257"/>
      <c r="BD141" s="257"/>
      <c r="BE141" s="294"/>
      <c r="BF141" s="295"/>
      <c r="BG141" s="295"/>
      <c r="BH141" s="296"/>
      <c r="BI141" s="295"/>
      <c r="BJ141" s="418" t="str">
        <f t="shared" si="228"/>
        <v/>
      </c>
      <c r="BK141" s="295"/>
      <c r="BL141" s="295"/>
      <c r="BM141" s="256"/>
      <c r="BN141" s="257"/>
      <c r="BO141" s="257"/>
      <c r="BP141" s="258"/>
      <c r="BQ141" s="257"/>
      <c r="BR141" s="415" t="str">
        <f t="shared" si="229"/>
        <v/>
      </c>
      <c r="BS141" s="257"/>
      <c r="BT141" s="257"/>
      <c r="BU141" s="265">
        <v>0</v>
      </c>
      <c r="BV141" s="266">
        <v>0</v>
      </c>
      <c r="BW141" s="273">
        <v>0</v>
      </c>
      <c r="BX141" s="274">
        <v>0</v>
      </c>
      <c r="BY141" s="281">
        <v>0</v>
      </c>
      <c r="BZ141" s="282">
        <v>0</v>
      </c>
      <c r="CA141" s="202">
        <v>0</v>
      </c>
      <c r="CB141" s="203">
        <v>0</v>
      </c>
      <c r="CC141" s="203">
        <v>0</v>
      </c>
      <c r="CD141" s="150">
        <v>0</v>
      </c>
      <c r="CE141" s="151">
        <v>0</v>
      </c>
      <c r="CF141" s="300">
        <v>0</v>
      </c>
      <c r="CG141" s="91">
        <f t="shared" si="230"/>
        <v>0</v>
      </c>
      <c r="CH141" s="89">
        <f t="shared" si="231"/>
        <v>0</v>
      </c>
      <c r="CI141" s="89">
        <f t="shared" si="232"/>
        <v>0</v>
      </c>
      <c r="CJ141" s="89">
        <f t="shared" si="233"/>
        <v>0</v>
      </c>
      <c r="CK141" s="89">
        <f t="shared" si="234"/>
        <v>0</v>
      </c>
      <c r="CL141" s="89">
        <f t="shared" si="235"/>
        <v>0</v>
      </c>
      <c r="CM141" s="89">
        <f t="shared" si="236"/>
        <v>0</v>
      </c>
      <c r="CN141" s="89" t="str">
        <f t="shared" si="237"/>
        <v/>
      </c>
      <c r="CO141" s="89">
        <f t="shared" si="237"/>
        <v>0</v>
      </c>
      <c r="CP141" s="94">
        <f t="shared" si="238"/>
        <v>0</v>
      </c>
      <c r="CQ141" s="94">
        <f t="shared" si="239"/>
        <v>0</v>
      </c>
      <c r="CR141" s="90">
        <f t="shared" si="240"/>
        <v>0</v>
      </c>
      <c r="CS141" s="91">
        <f t="shared" si="241"/>
        <v>0</v>
      </c>
      <c r="CT141" s="89">
        <f t="shared" si="242"/>
        <v>0</v>
      </c>
      <c r="CU141" s="89">
        <f t="shared" si="243"/>
        <v>0</v>
      </c>
      <c r="CV141" s="89">
        <f t="shared" si="244"/>
        <v>0</v>
      </c>
      <c r="CW141" s="89">
        <f t="shared" si="245"/>
        <v>0</v>
      </c>
      <c r="CX141" s="89">
        <f t="shared" si="246"/>
        <v>0</v>
      </c>
      <c r="CY141" s="89">
        <f t="shared" si="247"/>
        <v>0</v>
      </c>
      <c r="CZ141" s="89" t="str">
        <f t="shared" si="248"/>
        <v/>
      </c>
      <c r="DA141" s="89">
        <f t="shared" si="248"/>
        <v>0</v>
      </c>
      <c r="DB141" s="94">
        <f t="shared" si="249"/>
        <v>0</v>
      </c>
      <c r="DC141" s="94">
        <f t="shared" si="250"/>
        <v>0</v>
      </c>
      <c r="DD141" s="90">
        <f t="shared" si="251"/>
        <v>0</v>
      </c>
      <c r="DE141" s="91">
        <f t="shared" si="252"/>
        <v>0</v>
      </c>
      <c r="DF141" s="89">
        <f t="shared" si="253"/>
        <v>0</v>
      </c>
      <c r="DG141" s="89">
        <f t="shared" si="254"/>
        <v>0</v>
      </c>
      <c r="DH141" s="89">
        <f t="shared" si="255"/>
        <v>0</v>
      </c>
      <c r="DI141" s="89">
        <f t="shared" si="256"/>
        <v>0</v>
      </c>
      <c r="DJ141" s="89">
        <f t="shared" si="257"/>
        <v>0</v>
      </c>
      <c r="DK141" s="89">
        <f t="shared" si="258"/>
        <v>0</v>
      </c>
      <c r="DL141" s="89" t="str">
        <f t="shared" si="259"/>
        <v/>
      </c>
      <c r="DM141" s="89">
        <f t="shared" si="259"/>
        <v>0</v>
      </c>
      <c r="DN141" s="94">
        <f t="shared" si="260"/>
        <v>0</v>
      </c>
      <c r="DO141" s="94">
        <f t="shared" si="261"/>
        <v>0</v>
      </c>
      <c r="DP141" s="90">
        <f t="shared" si="262"/>
        <v>0</v>
      </c>
      <c r="DQ141" s="91">
        <f t="shared" si="263"/>
        <v>0</v>
      </c>
      <c r="DR141" s="91">
        <f t="shared" si="264"/>
        <v>0</v>
      </c>
      <c r="DS141" s="91">
        <f t="shared" si="265"/>
        <v>0</v>
      </c>
      <c r="DT141" s="91">
        <f t="shared" si="266"/>
        <v>0</v>
      </c>
      <c r="DU141" s="89">
        <f t="shared" si="267"/>
        <v>0</v>
      </c>
      <c r="DV141" s="89">
        <f t="shared" si="268"/>
        <v>0</v>
      </c>
      <c r="DW141" s="89">
        <f t="shared" si="269"/>
        <v>0</v>
      </c>
      <c r="DX141" s="89" t="str">
        <f t="shared" si="270"/>
        <v/>
      </c>
      <c r="DY141" s="89">
        <f t="shared" si="270"/>
        <v>0</v>
      </c>
      <c r="DZ141" s="89">
        <f t="shared" si="271"/>
        <v>0</v>
      </c>
      <c r="EA141" s="94">
        <f t="shared" si="272"/>
        <v>0</v>
      </c>
      <c r="EB141" s="90">
        <f t="shared" si="273"/>
        <v>0</v>
      </c>
      <c r="EC141" s="337">
        <f t="shared" si="274"/>
        <v>0</v>
      </c>
      <c r="ED141" s="338">
        <f t="shared" si="275"/>
        <v>0</v>
      </c>
      <c r="EE141" s="338">
        <f t="shared" si="276"/>
        <v>0</v>
      </c>
      <c r="EF141" s="338">
        <f t="shared" si="277"/>
        <v>0</v>
      </c>
      <c r="EG141" s="89">
        <f t="shared" si="278"/>
        <v>0</v>
      </c>
      <c r="EH141" s="89">
        <f t="shared" si="279"/>
        <v>0</v>
      </c>
      <c r="EI141" s="338">
        <f t="shared" si="280"/>
        <v>0</v>
      </c>
      <c r="EJ141" s="338" t="str">
        <f t="shared" si="281"/>
        <v/>
      </c>
      <c r="EK141" s="338">
        <f t="shared" si="281"/>
        <v>0</v>
      </c>
      <c r="EL141" s="338">
        <f t="shared" si="282"/>
        <v>0</v>
      </c>
      <c r="EM141" s="94">
        <f t="shared" si="283"/>
        <v>0</v>
      </c>
      <c r="EN141" s="90">
        <f t="shared" si="284"/>
        <v>0</v>
      </c>
      <c r="EO141" s="91">
        <f t="shared" si="285"/>
        <v>0</v>
      </c>
      <c r="EP141" s="89">
        <f t="shared" si="286"/>
        <v>0</v>
      </c>
      <c r="EQ141" s="89">
        <f t="shared" si="287"/>
        <v>0</v>
      </c>
      <c r="ER141" s="89">
        <f t="shared" si="288"/>
        <v>0</v>
      </c>
      <c r="ES141" s="89">
        <f t="shared" si="289"/>
        <v>0</v>
      </c>
      <c r="ET141" s="89">
        <f t="shared" si="290"/>
        <v>0</v>
      </c>
      <c r="EU141" s="89">
        <f t="shared" si="291"/>
        <v>0</v>
      </c>
      <c r="EV141" s="89" t="str">
        <f t="shared" si="292"/>
        <v/>
      </c>
      <c r="EW141" s="89">
        <f t="shared" si="292"/>
        <v>0</v>
      </c>
      <c r="EX141" s="94">
        <f t="shared" si="293"/>
        <v>0</v>
      </c>
      <c r="EY141" s="94">
        <f t="shared" si="294"/>
        <v>0</v>
      </c>
      <c r="EZ141" s="90">
        <f t="shared" si="295"/>
        <v>0</v>
      </c>
      <c r="FA141" s="91">
        <f t="shared" si="210"/>
        <v>0</v>
      </c>
      <c r="FB141" s="89">
        <f t="shared" si="211"/>
        <v>0</v>
      </c>
      <c r="FC141" s="89">
        <f t="shared" si="212"/>
        <v>0</v>
      </c>
      <c r="FD141" s="89">
        <f t="shared" si="213"/>
        <v>0</v>
      </c>
      <c r="FE141" s="89">
        <f t="shared" si="214"/>
        <v>0</v>
      </c>
      <c r="FF141" s="89">
        <f t="shared" si="296"/>
        <v>0</v>
      </c>
      <c r="FG141" s="89">
        <f t="shared" si="215"/>
        <v>0</v>
      </c>
      <c r="FH141" s="89" t="str">
        <f t="shared" si="216"/>
        <v/>
      </c>
      <c r="FI141" s="89">
        <f t="shared" si="216"/>
        <v>0</v>
      </c>
      <c r="FJ141" s="94">
        <f t="shared" si="217"/>
        <v>0</v>
      </c>
      <c r="FK141" s="94">
        <f t="shared" si="218"/>
        <v>0</v>
      </c>
      <c r="FL141" s="90">
        <f t="shared" si="219"/>
        <v>0</v>
      </c>
      <c r="FM141" s="672"/>
    </row>
    <row r="142" spans="1:169" ht="22.5" customHeight="1">
      <c r="A142" s="13" t="str">
        <f t="shared" si="209"/>
        <v/>
      </c>
      <c r="B142" s="35">
        <v>77</v>
      </c>
      <c r="C142" s="334">
        <v>134</v>
      </c>
      <c r="D142" s="6" t="str">
        <f t="shared" si="208"/>
        <v/>
      </c>
      <c r="E142" s="79"/>
      <c r="F142" s="432" t="str">
        <f t="shared" si="297"/>
        <v/>
      </c>
      <c r="G142" s="78" t="str">
        <f>IF(E142="","",'Data Paste From Shala Darpan'!L135)</f>
        <v/>
      </c>
      <c r="H142" s="79" t="str">
        <f>IF(E142="","",'Data Paste From Shala Darpan'!F135)</f>
        <v/>
      </c>
      <c r="I142" s="79" t="str">
        <f>IF(E142="","",'Data Paste From Shala Darpan'!H135)</f>
        <v/>
      </c>
      <c r="J142" s="79" t="str">
        <f>IF(E142="","",'Data Paste From Shala Darpan'!I135)</f>
        <v/>
      </c>
      <c r="K142" s="452" t="str">
        <f>IF(E142="","",'Data Paste From Shala Darpan'!K135)</f>
        <v/>
      </c>
      <c r="L142" s="213" t="str">
        <f t="shared" si="220"/>
        <v/>
      </c>
      <c r="M142" s="174"/>
      <c r="N142" s="175" t="str">
        <f t="shared" si="221"/>
        <v/>
      </c>
      <c r="O142" s="219" t="str">
        <f t="shared" si="222"/>
        <v/>
      </c>
      <c r="P142" s="688"/>
      <c r="Q142" s="137"/>
      <c r="R142" s="138"/>
      <c r="S142" s="138"/>
      <c r="T142" s="139"/>
      <c r="U142" s="138"/>
      <c r="V142" s="439" t="str">
        <f t="shared" si="223"/>
        <v/>
      </c>
      <c r="W142" s="138"/>
      <c r="X142" s="138"/>
      <c r="Y142" s="193"/>
      <c r="Z142" s="194"/>
      <c r="AA142" s="194"/>
      <c r="AB142" s="195"/>
      <c r="AC142" s="194"/>
      <c r="AD142" s="442" t="str">
        <f t="shared" si="224"/>
        <v/>
      </c>
      <c r="AE142" s="194"/>
      <c r="AF142" s="194"/>
      <c r="AG142" s="241"/>
      <c r="AH142" s="242"/>
      <c r="AI142" s="242"/>
      <c r="AJ142" s="243"/>
      <c r="AK142" s="242"/>
      <c r="AL142" s="409" t="str">
        <f t="shared" si="225"/>
        <v/>
      </c>
      <c r="AM142" s="242"/>
      <c r="AN142" s="242"/>
      <c r="AO142" s="143"/>
      <c r="AP142" s="144"/>
      <c r="AQ142" s="144"/>
      <c r="AR142" s="145"/>
      <c r="AS142" s="144"/>
      <c r="AT142" s="412" t="str">
        <f t="shared" si="226"/>
        <v/>
      </c>
      <c r="AU142" s="144"/>
      <c r="AV142" s="144"/>
      <c r="AW142" s="256"/>
      <c r="AX142" s="257"/>
      <c r="AY142" s="257"/>
      <c r="AZ142" s="258"/>
      <c r="BA142" s="257"/>
      <c r="BB142" s="415" t="str">
        <f t="shared" si="227"/>
        <v/>
      </c>
      <c r="BC142" s="257"/>
      <c r="BD142" s="257"/>
      <c r="BE142" s="294"/>
      <c r="BF142" s="295"/>
      <c r="BG142" s="295"/>
      <c r="BH142" s="296"/>
      <c r="BI142" s="295"/>
      <c r="BJ142" s="418" t="str">
        <f t="shared" si="228"/>
        <v/>
      </c>
      <c r="BK142" s="295"/>
      <c r="BL142" s="295"/>
      <c r="BM142" s="256"/>
      <c r="BN142" s="257"/>
      <c r="BO142" s="257"/>
      <c r="BP142" s="258"/>
      <c r="BQ142" s="257"/>
      <c r="BR142" s="415" t="str">
        <f t="shared" si="229"/>
        <v/>
      </c>
      <c r="BS142" s="257"/>
      <c r="BT142" s="257"/>
      <c r="BU142" s="265">
        <v>0</v>
      </c>
      <c r="BV142" s="266">
        <v>0</v>
      </c>
      <c r="BW142" s="273">
        <v>0</v>
      </c>
      <c r="BX142" s="274">
        <v>0</v>
      </c>
      <c r="BY142" s="281">
        <v>0</v>
      </c>
      <c r="BZ142" s="282">
        <v>0</v>
      </c>
      <c r="CA142" s="202">
        <v>0</v>
      </c>
      <c r="CB142" s="203">
        <v>0</v>
      </c>
      <c r="CC142" s="203">
        <v>0</v>
      </c>
      <c r="CD142" s="150">
        <v>0</v>
      </c>
      <c r="CE142" s="151">
        <v>0</v>
      </c>
      <c r="CF142" s="300">
        <v>0</v>
      </c>
      <c r="CG142" s="91">
        <f t="shared" si="230"/>
        <v>0</v>
      </c>
      <c r="CH142" s="89">
        <f t="shared" si="231"/>
        <v>0</v>
      </c>
      <c r="CI142" s="89">
        <f t="shared" si="232"/>
        <v>0</v>
      </c>
      <c r="CJ142" s="89">
        <f t="shared" si="233"/>
        <v>0</v>
      </c>
      <c r="CK142" s="89">
        <f t="shared" si="234"/>
        <v>0</v>
      </c>
      <c r="CL142" s="89">
        <f t="shared" si="235"/>
        <v>0</v>
      </c>
      <c r="CM142" s="89">
        <f t="shared" si="236"/>
        <v>0</v>
      </c>
      <c r="CN142" s="89" t="str">
        <f t="shared" si="237"/>
        <v/>
      </c>
      <c r="CO142" s="89">
        <f t="shared" si="237"/>
        <v>0</v>
      </c>
      <c r="CP142" s="94">
        <f t="shared" si="238"/>
        <v>0</v>
      </c>
      <c r="CQ142" s="94">
        <f t="shared" si="239"/>
        <v>0</v>
      </c>
      <c r="CR142" s="90">
        <f t="shared" si="240"/>
        <v>0</v>
      </c>
      <c r="CS142" s="91">
        <f t="shared" si="241"/>
        <v>0</v>
      </c>
      <c r="CT142" s="89">
        <f t="shared" si="242"/>
        <v>0</v>
      </c>
      <c r="CU142" s="89">
        <f t="shared" si="243"/>
        <v>0</v>
      </c>
      <c r="CV142" s="89">
        <f t="shared" si="244"/>
        <v>0</v>
      </c>
      <c r="CW142" s="89">
        <f t="shared" si="245"/>
        <v>0</v>
      </c>
      <c r="CX142" s="89">
        <f t="shared" si="246"/>
        <v>0</v>
      </c>
      <c r="CY142" s="89">
        <f t="shared" si="247"/>
        <v>0</v>
      </c>
      <c r="CZ142" s="89" t="str">
        <f t="shared" si="248"/>
        <v/>
      </c>
      <c r="DA142" s="89">
        <f t="shared" si="248"/>
        <v>0</v>
      </c>
      <c r="DB142" s="94">
        <f t="shared" si="249"/>
        <v>0</v>
      </c>
      <c r="DC142" s="94">
        <f t="shared" si="250"/>
        <v>0</v>
      </c>
      <c r="DD142" s="90">
        <f t="shared" si="251"/>
        <v>0</v>
      </c>
      <c r="DE142" s="91">
        <f t="shared" si="252"/>
        <v>0</v>
      </c>
      <c r="DF142" s="89">
        <f t="shared" si="253"/>
        <v>0</v>
      </c>
      <c r="DG142" s="89">
        <f t="shared" si="254"/>
        <v>0</v>
      </c>
      <c r="DH142" s="89">
        <f t="shared" si="255"/>
        <v>0</v>
      </c>
      <c r="DI142" s="89">
        <f t="shared" si="256"/>
        <v>0</v>
      </c>
      <c r="DJ142" s="89">
        <f t="shared" si="257"/>
        <v>0</v>
      </c>
      <c r="DK142" s="89">
        <f t="shared" si="258"/>
        <v>0</v>
      </c>
      <c r="DL142" s="89" t="str">
        <f t="shared" si="259"/>
        <v/>
      </c>
      <c r="DM142" s="89">
        <f t="shared" si="259"/>
        <v>0</v>
      </c>
      <c r="DN142" s="94">
        <f t="shared" si="260"/>
        <v>0</v>
      </c>
      <c r="DO142" s="94">
        <f t="shared" si="261"/>
        <v>0</v>
      </c>
      <c r="DP142" s="90">
        <f t="shared" si="262"/>
        <v>0</v>
      </c>
      <c r="DQ142" s="91">
        <f t="shared" si="263"/>
        <v>0</v>
      </c>
      <c r="DR142" s="91">
        <f t="shared" si="264"/>
        <v>0</v>
      </c>
      <c r="DS142" s="91">
        <f t="shared" si="265"/>
        <v>0</v>
      </c>
      <c r="DT142" s="91">
        <f t="shared" si="266"/>
        <v>0</v>
      </c>
      <c r="DU142" s="89">
        <f t="shared" si="267"/>
        <v>0</v>
      </c>
      <c r="DV142" s="89">
        <f t="shared" si="268"/>
        <v>0</v>
      </c>
      <c r="DW142" s="89">
        <f t="shared" si="269"/>
        <v>0</v>
      </c>
      <c r="DX142" s="89" t="str">
        <f t="shared" si="270"/>
        <v/>
      </c>
      <c r="DY142" s="89">
        <f t="shared" si="270"/>
        <v>0</v>
      </c>
      <c r="DZ142" s="89">
        <f t="shared" si="271"/>
        <v>0</v>
      </c>
      <c r="EA142" s="94">
        <f t="shared" si="272"/>
        <v>0</v>
      </c>
      <c r="EB142" s="90">
        <f t="shared" si="273"/>
        <v>0</v>
      </c>
      <c r="EC142" s="337">
        <f t="shared" si="274"/>
        <v>0</v>
      </c>
      <c r="ED142" s="338">
        <f t="shared" si="275"/>
        <v>0</v>
      </c>
      <c r="EE142" s="338">
        <f t="shared" si="276"/>
        <v>0</v>
      </c>
      <c r="EF142" s="338">
        <f t="shared" si="277"/>
        <v>0</v>
      </c>
      <c r="EG142" s="89">
        <f t="shared" si="278"/>
        <v>0</v>
      </c>
      <c r="EH142" s="89">
        <f t="shared" si="279"/>
        <v>0</v>
      </c>
      <c r="EI142" s="338">
        <f t="shared" si="280"/>
        <v>0</v>
      </c>
      <c r="EJ142" s="338" t="str">
        <f t="shared" si="281"/>
        <v/>
      </c>
      <c r="EK142" s="338">
        <f t="shared" si="281"/>
        <v>0</v>
      </c>
      <c r="EL142" s="338">
        <f t="shared" si="282"/>
        <v>0</v>
      </c>
      <c r="EM142" s="94">
        <f t="shared" si="283"/>
        <v>0</v>
      </c>
      <c r="EN142" s="90">
        <f t="shared" si="284"/>
        <v>0</v>
      </c>
      <c r="EO142" s="91">
        <f t="shared" si="285"/>
        <v>0</v>
      </c>
      <c r="EP142" s="89">
        <f t="shared" si="286"/>
        <v>0</v>
      </c>
      <c r="EQ142" s="89">
        <f t="shared" si="287"/>
        <v>0</v>
      </c>
      <c r="ER142" s="89">
        <f t="shared" si="288"/>
        <v>0</v>
      </c>
      <c r="ES142" s="89">
        <f t="shared" si="289"/>
        <v>0</v>
      </c>
      <c r="ET142" s="89">
        <f t="shared" si="290"/>
        <v>0</v>
      </c>
      <c r="EU142" s="89">
        <f t="shared" si="291"/>
        <v>0</v>
      </c>
      <c r="EV142" s="89" t="str">
        <f t="shared" si="292"/>
        <v/>
      </c>
      <c r="EW142" s="89">
        <f t="shared" si="292"/>
        <v>0</v>
      </c>
      <c r="EX142" s="94">
        <f t="shared" si="293"/>
        <v>0</v>
      </c>
      <c r="EY142" s="94">
        <f t="shared" si="294"/>
        <v>0</v>
      </c>
      <c r="EZ142" s="90">
        <f t="shared" si="295"/>
        <v>0</v>
      </c>
      <c r="FA142" s="91">
        <f t="shared" si="210"/>
        <v>0</v>
      </c>
      <c r="FB142" s="89">
        <f t="shared" si="211"/>
        <v>0</v>
      </c>
      <c r="FC142" s="89">
        <f t="shared" si="212"/>
        <v>0</v>
      </c>
      <c r="FD142" s="89">
        <f t="shared" si="213"/>
        <v>0</v>
      </c>
      <c r="FE142" s="89">
        <f t="shared" si="214"/>
        <v>0</v>
      </c>
      <c r="FF142" s="89">
        <f t="shared" si="296"/>
        <v>0</v>
      </c>
      <c r="FG142" s="89">
        <f t="shared" si="215"/>
        <v>0</v>
      </c>
      <c r="FH142" s="89" t="str">
        <f t="shared" si="216"/>
        <v/>
      </c>
      <c r="FI142" s="89">
        <f t="shared" si="216"/>
        <v>0</v>
      </c>
      <c r="FJ142" s="94">
        <f t="shared" si="217"/>
        <v>0</v>
      </c>
      <c r="FK142" s="94">
        <f t="shared" si="218"/>
        <v>0</v>
      </c>
      <c r="FL142" s="90">
        <f t="shared" si="219"/>
        <v>0</v>
      </c>
      <c r="FM142" s="672"/>
    </row>
    <row r="143" spans="1:169" ht="22.5" customHeight="1">
      <c r="A143" s="13" t="str">
        <f t="shared" si="209"/>
        <v/>
      </c>
      <c r="B143" s="35">
        <v>78</v>
      </c>
      <c r="C143" s="333">
        <v>135</v>
      </c>
      <c r="D143" s="6" t="str">
        <f t="shared" si="208"/>
        <v/>
      </c>
      <c r="E143" s="79"/>
      <c r="F143" s="432" t="str">
        <f t="shared" si="297"/>
        <v/>
      </c>
      <c r="G143" s="78" t="str">
        <f>IF(E143="","",'Data Paste From Shala Darpan'!L136)</f>
        <v/>
      </c>
      <c r="H143" s="79" t="str">
        <f>IF(E143="","",'Data Paste From Shala Darpan'!F136)</f>
        <v/>
      </c>
      <c r="I143" s="79" t="str">
        <f>IF(E143="","",'Data Paste From Shala Darpan'!H136)</f>
        <v/>
      </c>
      <c r="J143" s="79" t="str">
        <f>IF(E143="","",'Data Paste From Shala Darpan'!I136)</f>
        <v/>
      </c>
      <c r="K143" s="452" t="str">
        <f>IF(E143="","",'Data Paste From Shala Darpan'!K136)</f>
        <v/>
      </c>
      <c r="L143" s="213" t="str">
        <f t="shared" si="220"/>
        <v/>
      </c>
      <c r="M143" s="174"/>
      <c r="N143" s="175" t="str">
        <f t="shared" si="221"/>
        <v/>
      </c>
      <c r="O143" s="219" t="str">
        <f t="shared" si="222"/>
        <v/>
      </c>
      <c r="P143" s="688"/>
      <c r="Q143" s="137"/>
      <c r="R143" s="138"/>
      <c r="S143" s="138"/>
      <c r="T143" s="139"/>
      <c r="U143" s="138"/>
      <c r="V143" s="439" t="str">
        <f t="shared" si="223"/>
        <v/>
      </c>
      <c r="W143" s="138"/>
      <c r="X143" s="138"/>
      <c r="Y143" s="193"/>
      <c r="Z143" s="194"/>
      <c r="AA143" s="194"/>
      <c r="AB143" s="195"/>
      <c r="AC143" s="194"/>
      <c r="AD143" s="442" t="str">
        <f t="shared" si="224"/>
        <v/>
      </c>
      <c r="AE143" s="194"/>
      <c r="AF143" s="194"/>
      <c r="AG143" s="241"/>
      <c r="AH143" s="242"/>
      <c r="AI143" s="242"/>
      <c r="AJ143" s="243"/>
      <c r="AK143" s="242"/>
      <c r="AL143" s="409" t="str">
        <f t="shared" si="225"/>
        <v/>
      </c>
      <c r="AM143" s="242"/>
      <c r="AN143" s="242"/>
      <c r="AO143" s="143"/>
      <c r="AP143" s="144"/>
      <c r="AQ143" s="144"/>
      <c r="AR143" s="145"/>
      <c r="AS143" s="144"/>
      <c r="AT143" s="412" t="str">
        <f t="shared" si="226"/>
        <v/>
      </c>
      <c r="AU143" s="144"/>
      <c r="AV143" s="144"/>
      <c r="AW143" s="256"/>
      <c r="AX143" s="257"/>
      <c r="AY143" s="257"/>
      <c r="AZ143" s="258"/>
      <c r="BA143" s="257"/>
      <c r="BB143" s="415" t="str">
        <f t="shared" si="227"/>
        <v/>
      </c>
      <c r="BC143" s="257"/>
      <c r="BD143" s="257"/>
      <c r="BE143" s="294"/>
      <c r="BF143" s="295"/>
      <c r="BG143" s="295"/>
      <c r="BH143" s="296"/>
      <c r="BI143" s="295"/>
      <c r="BJ143" s="418" t="str">
        <f t="shared" si="228"/>
        <v/>
      </c>
      <c r="BK143" s="295"/>
      <c r="BL143" s="295"/>
      <c r="BM143" s="256"/>
      <c r="BN143" s="257"/>
      <c r="BO143" s="257"/>
      <c r="BP143" s="258"/>
      <c r="BQ143" s="257"/>
      <c r="BR143" s="415" t="str">
        <f t="shared" si="229"/>
        <v/>
      </c>
      <c r="BS143" s="257"/>
      <c r="BT143" s="257"/>
      <c r="BU143" s="265">
        <v>0</v>
      </c>
      <c r="BV143" s="266">
        <v>0</v>
      </c>
      <c r="BW143" s="273">
        <v>0</v>
      </c>
      <c r="BX143" s="274">
        <v>0</v>
      </c>
      <c r="BY143" s="281">
        <v>0</v>
      </c>
      <c r="BZ143" s="282">
        <v>0</v>
      </c>
      <c r="CA143" s="202">
        <v>0</v>
      </c>
      <c r="CB143" s="203">
        <v>0</v>
      </c>
      <c r="CC143" s="203">
        <v>0</v>
      </c>
      <c r="CD143" s="150">
        <v>0</v>
      </c>
      <c r="CE143" s="151">
        <v>0</v>
      </c>
      <c r="CF143" s="300">
        <v>0</v>
      </c>
      <c r="CG143" s="91">
        <f t="shared" si="230"/>
        <v>0</v>
      </c>
      <c r="CH143" s="89">
        <f t="shared" si="231"/>
        <v>0</v>
      </c>
      <c r="CI143" s="89">
        <f t="shared" si="232"/>
        <v>0</v>
      </c>
      <c r="CJ143" s="89">
        <f t="shared" si="233"/>
        <v>0</v>
      </c>
      <c r="CK143" s="89">
        <f t="shared" si="234"/>
        <v>0</v>
      </c>
      <c r="CL143" s="89">
        <f t="shared" si="235"/>
        <v>0</v>
      </c>
      <c r="CM143" s="89">
        <f t="shared" si="236"/>
        <v>0</v>
      </c>
      <c r="CN143" s="89" t="str">
        <f t="shared" si="237"/>
        <v/>
      </c>
      <c r="CO143" s="89">
        <f t="shared" si="237"/>
        <v>0</v>
      </c>
      <c r="CP143" s="94">
        <f t="shared" si="238"/>
        <v>0</v>
      </c>
      <c r="CQ143" s="94">
        <f t="shared" si="239"/>
        <v>0</v>
      </c>
      <c r="CR143" s="90">
        <f t="shared" si="240"/>
        <v>0</v>
      </c>
      <c r="CS143" s="91">
        <f t="shared" si="241"/>
        <v>0</v>
      </c>
      <c r="CT143" s="89">
        <f t="shared" si="242"/>
        <v>0</v>
      </c>
      <c r="CU143" s="89">
        <f t="shared" si="243"/>
        <v>0</v>
      </c>
      <c r="CV143" s="89">
        <f t="shared" si="244"/>
        <v>0</v>
      </c>
      <c r="CW143" s="89">
        <f t="shared" si="245"/>
        <v>0</v>
      </c>
      <c r="CX143" s="89">
        <f t="shared" si="246"/>
        <v>0</v>
      </c>
      <c r="CY143" s="89">
        <f t="shared" si="247"/>
        <v>0</v>
      </c>
      <c r="CZ143" s="89" t="str">
        <f t="shared" si="248"/>
        <v/>
      </c>
      <c r="DA143" s="89">
        <f t="shared" si="248"/>
        <v>0</v>
      </c>
      <c r="DB143" s="94">
        <f t="shared" si="249"/>
        <v>0</v>
      </c>
      <c r="DC143" s="94">
        <f t="shared" si="250"/>
        <v>0</v>
      </c>
      <c r="DD143" s="90">
        <f t="shared" si="251"/>
        <v>0</v>
      </c>
      <c r="DE143" s="91">
        <f t="shared" si="252"/>
        <v>0</v>
      </c>
      <c r="DF143" s="89">
        <f t="shared" si="253"/>
        <v>0</v>
      </c>
      <c r="DG143" s="89">
        <f t="shared" si="254"/>
        <v>0</v>
      </c>
      <c r="DH143" s="89">
        <f t="shared" si="255"/>
        <v>0</v>
      </c>
      <c r="DI143" s="89">
        <f t="shared" si="256"/>
        <v>0</v>
      </c>
      <c r="DJ143" s="89">
        <f t="shared" si="257"/>
        <v>0</v>
      </c>
      <c r="DK143" s="89">
        <f t="shared" si="258"/>
        <v>0</v>
      </c>
      <c r="DL143" s="89" t="str">
        <f t="shared" si="259"/>
        <v/>
      </c>
      <c r="DM143" s="89">
        <f t="shared" si="259"/>
        <v>0</v>
      </c>
      <c r="DN143" s="94">
        <f t="shared" si="260"/>
        <v>0</v>
      </c>
      <c r="DO143" s="94">
        <f t="shared" si="261"/>
        <v>0</v>
      </c>
      <c r="DP143" s="90">
        <f t="shared" si="262"/>
        <v>0</v>
      </c>
      <c r="DQ143" s="91">
        <f t="shared" si="263"/>
        <v>0</v>
      </c>
      <c r="DR143" s="91">
        <f t="shared" si="264"/>
        <v>0</v>
      </c>
      <c r="DS143" s="91">
        <f t="shared" si="265"/>
        <v>0</v>
      </c>
      <c r="DT143" s="91">
        <f t="shared" si="266"/>
        <v>0</v>
      </c>
      <c r="DU143" s="89">
        <f t="shared" si="267"/>
        <v>0</v>
      </c>
      <c r="DV143" s="89">
        <f t="shared" si="268"/>
        <v>0</v>
      </c>
      <c r="DW143" s="89">
        <f t="shared" si="269"/>
        <v>0</v>
      </c>
      <c r="DX143" s="89" t="str">
        <f t="shared" si="270"/>
        <v/>
      </c>
      <c r="DY143" s="89">
        <f t="shared" si="270"/>
        <v>0</v>
      </c>
      <c r="DZ143" s="89">
        <f t="shared" si="271"/>
        <v>0</v>
      </c>
      <c r="EA143" s="94">
        <f t="shared" si="272"/>
        <v>0</v>
      </c>
      <c r="EB143" s="90">
        <f t="shared" si="273"/>
        <v>0</v>
      </c>
      <c r="EC143" s="337">
        <f t="shared" si="274"/>
        <v>0</v>
      </c>
      <c r="ED143" s="338">
        <f t="shared" si="275"/>
        <v>0</v>
      </c>
      <c r="EE143" s="338">
        <f t="shared" si="276"/>
        <v>0</v>
      </c>
      <c r="EF143" s="338">
        <f t="shared" si="277"/>
        <v>0</v>
      </c>
      <c r="EG143" s="89">
        <f t="shared" si="278"/>
        <v>0</v>
      </c>
      <c r="EH143" s="89">
        <f t="shared" si="279"/>
        <v>0</v>
      </c>
      <c r="EI143" s="338">
        <f t="shared" si="280"/>
        <v>0</v>
      </c>
      <c r="EJ143" s="338" t="str">
        <f t="shared" si="281"/>
        <v/>
      </c>
      <c r="EK143" s="338">
        <f t="shared" si="281"/>
        <v>0</v>
      </c>
      <c r="EL143" s="338">
        <f t="shared" si="282"/>
        <v>0</v>
      </c>
      <c r="EM143" s="94">
        <f t="shared" si="283"/>
        <v>0</v>
      </c>
      <c r="EN143" s="90">
        <f t="shared" si="284"/>
        <v>0</v>
      </c>
      <c r="EO143" s="91">
        <f t="shared" si="285"/>
        <v>0</v>
      </c>
      <c r="EP143" s="89">
        <f t="shared" si="286"/>
        <v>0</v>
      </c>
      <c r="EQ143" s="89">
        <f t="shared" si="287"/>
        <v>0</v>
      </c>
      <c r="ER143" s="89">
        <f t="shared" si="288"/>
        <v>0</v>
      </c>
      <c r="ES143" s="89">
        <f t="shared" si="289"/>
        <v>0</v>
      </c>
      <c r="ET143" s="89">
        <f t="shared" si="290"/>
        <v>0</v>
      </c>
      <c r="EU143" s="89">
        <f t="shared" si="291"/>
        <v>0</v>
      </c>
      <c r="EV143" s="89" t="str">
        <f t="shared" si="292"/>
        <v/>
      </c>
      <c r="EW143" s="89">
        <f t="shared" si="292"/>
        <v>0</v>
      </c>
      <c r="EX143" s="94">
        <f t="shared" si="293"/>
        <v>0</v>
      </c>
      <c r="EY143" s="94">
        <f t="shared" si="294"/>
        <v>0</v>
      </c>
      <c r="EZ143" s="90">
        <f t="shared" si="295"/>
        <v>0</v>
      </c>
      <c r="FA143" s="91">
        <f t="shared" si="210"/>
        <v>0</v>
      </c>
      <c r="FB143" s="89">
        <f t="shared" si="211"/>
        <v>0</v>
      </c>
      <c r="FC143" s="89">
        <f t="shared" si="212"/>
        <v>0</v>
      </c>
      <c r="FD143" s="89">
        <f t="shared" si="213"/>
        <v>0</v>
      </c>
      <c r="FE143" s="89">
        <f t="shared" si="214"/>
        <v>0</v>
      </c>
      <c r="FF143" s="89">
        <f t="shared" si="296"/>
        <v>0</v>
      </c>
      <c r="FG143" s="89">
        <f t="shared" si="215"/>
        <v>0</v>
      </c>
      <c r="FH143" s="89" t="str">
        <f t="shared" si="216"/>
        <v/>
      </c>
      <c r="FI143" s="89">
        <f t="shared" si="216"/>
        <v>0</v>
      </c>
      <c r="FJ143" s="94">
        <f t="shared" si="217"/>
        <v>0</v>
      </c>
      <c r="FK143" s="94">
        <f t="shared" si="218"/>
        <v>0</v>
      </c>
      <c r="FL143" s="90">
        <f t="shared" si="219"/>
        <v>0</v>
      </c>
      <c r="FM143" s="672"/>
    </row>
    <row r="144" spans="1:169" ht="22.5" customHeight="1">
      <c r="A144" s="13" t="str">
        <f t="shared" si="209"/>
        <v/>
      </c>
      <c r="B144" s="35">
        <v>79</v>
      </c>
      <c r="C144" s="334">
        <v>136</v>
      </c>
      <c r="D144" s="6" t="str">
        <f t="shared" si="208"/>
        <v/>
      </c>
      <c r="E144" s="79"/>
      <c r="F144" s="432" t="str">
        <f t="shared" si="297"/>
        <v/>
      </c>
      <c r="G144" s="78" t="str">
        <f>IF(E144="","",'Data Paste From Shala Darpan'!L137)</f>
        <v/>
      </c>
      <c r="H144" s="79" t="str">
        <f>IF(E144="","",'Data Paste From Shala Darpan'!F137)</f>
        <v/>
      </c>
      <c r="I144" s="79" t="str">
        <f>IF(E144="","",'Data Paste From Shala Darpan'!H137)</f>
        <v/>
      </c>
      <c r="J144" s="79" t="str">
        <f>IF(E144="","",'Data Paste From Shala Darpan'!I137)</f>
        <v/>
      </c>
      <c r="K144" s="452" t="str">
        <f>IF(E144="","",'Data Paste From Shala Darpan'!K137)</f>
        <v/>
      </c>
      <c r="L144" s="213" t="str">
        <f t="shared" si="220"/>
        <v/>
      </c>
      <c r="M144" s="174"/>
      <c r="N144" s="175" t="str">
        <f t="shared" si="221"/>
        <v/>
      </c>
      <c r="O144" s="219" t="str">
        <f t="shared" si="222"/>
        <v/>
      </c>
      <c r="P144" s="688"/>
      <c r="Q144" s="137"/>
      <c r="R144" s="138"/>
      <c r="S144" s="138"/>
      <c r="T144" s="139"/>
      <c r="U144" s="138"/>
      <c r="V144" s="439" t="str">
        <f t="shared" si="223"/>
        <v/>
      </c>
      <c r="W144" s="138"/>
      <c r="X144" s="138"/>
      <c r="Y144" s="193"/>
      <c r="Z144" s="194"/>
      <c r="AA144" s="194"/>
      <c r="AB144" s="195"/>
      <c r="AC144" s="194"/>
      <c r="AD144" s="442" t="str">
        <f t="shared" si="224"/>
        <v/>
      </c>
      <c r="AE144" s="194"/>
      <c r="AF144" s="194"/>
      <c r="AG144" s="241"/>
      <c r="AH144" s="242"/>
      <c r="AI144" s="242"/>
      <c r="AJ144" s="243"/>
      <c r="AK144" s="242"/>
      <c r="AL144" s="409" t="str">
        <f t="shared" si="225"/>
        <v/>
      </c>
      <c r="AM144" s="242"/>
      <c r="AN144" s="242"/>
      <c r="AO144" s="143"/>
      <c r="AP144" s="144"/>
      <c r="AQ144" s="144"/>
      <c r="AR144" s="145"/>
      <c r="AS144" s="144"/>
      <c r="AT144" s="412" t="str">
        <f t="shared" si="226"/>
        <v/>
      </c>
      <c r="AU144" s="144"/>
      <c r="AV144" s="144"/>
      <c r="AW144" s="256"/>
      <c r="AX144" s="257"/>
      <c r="AY144" s="257"/>
      <c r="AZ144" s="258"/>
      <c r="BA144" s="257"/>
      <c r="BB144" s="415" t="str">
        <f t="shared" si="227"/>
        <v/>
      </c>
      <c r="BC144" s="257"/>
      <c r="BD144" s="257"/>
      <c r="BE144" s="294"/>
      <c r="BF144" s="295"/>
      <c r="BG144" s="295"/>
      <c r="BH144" s="296"/>
      <c r="BI144" s="295"/>
      <c r="BJ144" s="418" t="str">
        <f t="shared" si="228"/>
        <v/>
      </c>
      <c r="BK144" s="295"/>
      <c r="BL144" s="295"/>
      <c r="BM144" s="256"/>
      <c r="BN144" s="257"/>
      <c r="BO144" s="257"/>
      <c r="BP144" s="258"/>
      <c r="BQ144" s="257"/>
      <c r="BR144" s="415" t="str">
        <f t="shared" si="229"/>
        <v/>
      </c>
      <c r="BS144" s="257"/>
      <c r="BT144" s="257"/>
      <c r="BU144" s="265">
        <v>0</v>
      </c>
      <c r="BV144" s="266">
        <v>0</v>
      </c>
      <c r="BW144" s="273">
        <v>0</v>
      </c>
      <c r="BX144" s="274">
        <v>0</v>
      </c>
      <c r="BY144" s="281">
        <v>0</v>
      </c>
      <c r="BZ144" s="282">
        <v>0</v>
      </c>
      <c r="CA144" s="202">
        <v>0</v>
      </c>
      <c r="CB144" s="203">
        <v>0</v>
      </c>
      <c r="CC144" s="203">
        <v>0</v>
      </c>
      <c r="CD144" s="150">
        <v>0</v>
      </c>
      <c r="CE144" s="151">
        <v>0</v>
      </c>
      <c r="CF144" s="300">
        <v>0</v>
      </c>
      <c r="CG144" s="91">
        <f t="shared" si="230"/>
        <v>0</v>
      </c>
      <c r="CH144" s="89">
        <f t="shared" si="231"/>
        <v>0</v>
      </c>
      <c r="CI144" s="89">
        <f t="shared" si="232"/>
        <v>0</v>
      </c>
      <c r="CJ144" s="89">
        <f t="shared" si="233"/>
        <v>0</v>
      </c>
      <c r="CK144" s="89">
        <f t="shared" si="234"/>
        <v>0</v>
      </c>
      <c r="CL144" s="89">
        <f t="shared" si="235"/>
        <v>0</v>
      </c>
      <c r="CM144" s="89">
        <f t="shared" si="236"/>
        <v>0</v>
      </c>
      <c r="CN144" s="89" t="str">
        <f t="shared" si="237"/>
        <v/>
      </c>
      <c r="CO144" s="89">
        <f t="shared" si="237"/>
        <v>0</v>
      </c>
      <c r="CP144" s="94">
        <f t="shared" si="238"/>
        <v>0</v>
      </c>
      <c r="CQ144" s="94">
        <f t="shared" si="239"/>
        <v>0</v>
      </c>
      <c r="CR144" s="90">
        <f t="shared" si="240"/>
        <v>0</v>
      </c>
      <c r="CS144" s="91">
        <f t="shared" si="241"/>
        <v>0</v>
      </c>
      <c r="CT144" s="89">
        <f t="shared" si="242"/>
        <v>0</v>
      </c>
      <c r="CU144" s="89">
        <f t="shared" si="243"/>
        <v>0</v>
      </c>
      <c r="CV144" s="89">
        <f t="shared" si="244"/>
        <v>0</v>
      </c>
      <c r="CW144" s="89">
        <f t="shared" si="245"/>
        <v>0</v>
      </c>
      <c r="CX144" s="89">
        <f t="shared" si="246"/>
        <v>0</v>
      </c>
      <c r="CY144" s="89">
        <f t="shared" si="247"/>
        <v>0</v>
      </c>
      <c r="CZ144" s="89" t="str">
        <f t="shared" si="248"/>
        <v/>
      </c>
      <c r="DA144" s="89">
        <f t="shared" si="248"/>
        <v>0</v>
      </c>
      <c r="DB144" s="94">
        <f t="shared" si="249"/>
        <v>0</v>
      </c>
      <c r="DC144" s="94">
        <f t="shared" si="250"/>
        <v>0</v>
      </c>
      <c r="DD144" s="90">
        <f t="shared" si="251"/>
        <v>0</v>
      </c>
      <c r="DE144" s="91">
        <f t="shared" si="252"/>
        <v>0</v>
      </c>
      <c r="DF144" s="89">
        <f t="shared" si="253"/>
        <v>0</v>
      </c>
      <c r="DG144" s="89">
        <f t="shared" si="254"/>
        <v>0</v>
      </c>
      <c r="DH144" s="89">
        <f t="shared" si="255"/>
        <v>0</v>
      </c>
      <c r="DI144" s="89">
        <f t="shared" si="256"/>
        <v>0</v>
      </c>
      <c r="DJ144" s="89">
        <f t="shared" si="257"/>
        <v>0</v>
      </c>
      <c r="DK144" s="89">
        <f t="shared" si="258"/>
        <v>0</v>
      </c>
      <c r="DL144" s="89" t="str">
        <f t="shared" si="259"/>
        <v/>
      </c>
      <c r="DM144" s="89">
        <f t="shared" si="259"/>
        <v>0</v>
      </c>
      <c r="DN144" s="94">
        <f t="shared" si="260"/>
        <v>0</v>
      </c>
      <c r="DO144" s="94">
        <f t="shared" si="261"/>
        <v>0</v>
      </c>
      <c r="DP144" s="90">
        <f t="shared" si="262"/>
        <v>0</v>
      </c>
      <c r="DQ144" s="91">
        <f t="shared" si="263"/>
        <v>0</v>
      </c>
      <c r="DR144" s="91">
        <f t="shared" si="264"/>
        <v>0</v>
      </c>
      <c r="DS144" s="91">
        <f t="shared" si="265"/>
        <v>0</v>
      </c>
      <c r="DT144" s="91">
        <f t="shared" si="266"/>
        <v>0</v>
      </c>
      <c r="DU144" s="89">
        <f t="shared" si="267"/>
        <v>0</v>
      </c>
      <c r="DV144" s="89">
        <f t="shared" si="268"/>
        <v>0</v>
      </c>
      <c r="DW144" s="89">
        <f t="shared" si="269"/>
        <v>0</v>
      </c>
      <c r="DX144" s="89" t="str">
        <f t="shared" si="270"/>
        <v/>
      </c>
      <c r="DY144" s="89">
        <f t="shared" si="270"/>
        <v>0</v>
      </c>
      <c r="DZ144" s="89">
        <f t="shared" si="271"/>
        <v>0</v>
      </c>
      <c r="EA144" s="94">
        <f t="shared" si="272"/>
        <v>0</v>
      </c>
      <c r="EB144" s="90">
        <f t="shared" si="273"/>
        <v>0</v>
      </c>
      <c r="EC144" s="337">
        <f t="shared" si="274"/>
        <v>0</v>
      </c>
      <c r="ED144" s="338">
        <f t="shared" si="275"/>
        <v>0</v>
      </c>
      <c r="EE144" s="338">
        <f t="shared" si="276"/>
        <v>0</v>
      </c>
      <c r="EF144" s="338">
        <f t="shared" si="277"/>
        <v>0</v>
      </c>
      <c r="EG144" s="89">
        <f t="shared" si="278"/>
        <v>0</v>
      </c>
      <c r="EH144" s="89">
        <f t="shared" si="279"/>
        <v>0</v>
      </c>
      <c r="EI144" s="338">
        <f t="shared" si="280"/>
        <v>0</v>
      </c>
      <c r="EJ144" s="338" t="str">
        <f t="shared" si="281"/>
        <v/>
      </c>
      <c r="EK144" s="338">
        <f t="shared" si="281"/>
        <v>0</v>
      </c>
      <c r="EL144" s="338">
        <f t="shared" si="282"/>
        <v>0</v>
      </c>
      <c r="EM144" s="94">
        <f t="shared" si="283"/>
        <v>0</v>
      </c>
      <c r="EN144" s="90">
        <f t="shared" si="284"/>
        <v>0</v>
      </c>
      <c r="EO144" s="91">
        <f t="shared" si="285"/>
        <v>0</v>
      </c>
      <c r="EP144" s="89">
        <f t="shared" si="286"/>
        <v>0</v>
      </c>
      <c r="EQ144" s="89">
        <f t="shared" si="287"/>
        <v>0</v>
      </c>
      <c r="ER144" s="89">
        <f t="shared" si="288"/>
        <v>0</v>
      </c>
      <c r="ES144" s="89">
        <f t="shared" si="289"/>
        <v>0</v>
      </c>
      <c r="ET144" s="89">
        <f t="shared" si="290"/>
        <v>0</v>
      </c>
      <c r="EU144" s="89">
        <f t="shared" si="291"/>
        <v>0</v>
      </c>
      <c r="EV144" s="89" t="str">
        <f t="shared" si="292"/>
        <v/>
      </c>
      <c r="EW144" s="89">
        <f t="shared" si="292"/>
        <v>0</v>
      </c>
      <c r="EX144" s="94">
        <f t="shared" si="293"/>
        <v>0</v>
      </c>
      <c r="EY144" s="94">
        <f t="shared" si="294"/>
        <v>0</v>
      </c>
      <c r="EZ144" s="90">
        <f t="shared" si="295"/>
        <v>0</v>
      </c>
      <c r="FA144" s="91">
        <f t="shared" si="210"/>
        <v>0</v>
      </c>
      <c r="FB144" s="89">
        <f t="shared" si="211"/>
        <v>0</v>
      </c>
      <c r="FC144" s="89">
        <f t="shared" si="212"/>
        <v>0</v>
      </c>
      <c r="FD144" s="89">
        <f t="shared" si="213"/>
        <v>0</v>
      </c>
      <c r="FE144" s="89">
        <f t="shared" si="214"/>
        <v>0</v>
      </c>
      <c r="FF144" s="89">
        <f t="shared" si="296"/>
        <v>0</v>
      </c>
      <c r="FG144" s="89">
        <f t="shared" si="215"/>
        <v>0</v>
      </c>
      <c r="FH144" s="89" t="str">
        <f t="shared" si="216"/>
        <v/>
      </c>
      <c r="FI144" s="89">
        <f t="shared" si="216"/>
        <v>0</v>
      </c>
      <c r="FJ144" s="94">
        <f t="shared" si="217"/>
        <v>0</v>
      </c>
      <c r="FK144" s="94">
        <f t="shared" si="218"/>
        <v>0</v>
      </c>
      <c r="FL144" s="90">
        <f t="shared" si="219"/>
        <v>0</v>
      </c>
      <c r="FM144" s="672"/>
    </row>
    <row r="145" spans="1:169" ht="22.5" customHeight="1">
      <c r="A145" s="13" t="str">
        <f t="shared" si="209"/>
        <v/>
      </c>
      <c r="B145" s="35">
        <v>80</v>
      </c>
      <c r="C145" s="333">
        <v>137</v>
      </c>
      <c r="D145" s="6" t="str">
        <f t="shared" si="208"/>
        <v/>
      </c>
      <c r="E145" s="79"/>
      <c r="F145" s="432" t="str">
        <f t="shared" si="297"/>
        <v/>
      </c>
      <c r="G145" s="78" t="str">
        <f>IF(E145="","",'Data Paste From Shala Darpan'!L138)</f>
        <v/>
      </c>
      <c r="H145" s="79" t="str">
        <f>IF(E145="","",'Data Paste From Shala Darpan'!F138)</f>
        <v/>
      </c>
      <c r="I145" s="79" t="str">
        <f>IF(E145="","",'Data Paste From Shala Darpan'!H138)</f>
        <v/>
      </c>
      <c r="J145" s="79" t="str">
        <f>IF(E145="","",'Data Paste From Shala Darpan'!I138)</f>
        <v/>
      </c>
      <c r="K145" s="452" t="str">
        <f>IF(E145="","",'Data Paste From Shala Darpan'!K138)</f>
        <v/>
      </c>
      <c r="L145" s="213" t="str">
        <f t="shared" si="220"/>
        <v/>
      </c>
      <c r="M145" s="174"/>
      <c r="N145" s="175" t="str">
        <f t="shared" si="221"/>
        <v/>
      </c>
      <c r="O145" s="219" t="str">
        <f t="shared" si="222"/>
        <v/>
      </c>
      <c r="P145" s="688"/>
      <c r="Q145" s="137"/>
      <c r="R145" s="138"/>
      <c r="S145" s="138"/>
      <c r="T145" s="139"/>
      <c r="U145" s="138"/>
      <c r="V145" s="439" t="str">
        <f t="shared" si="223"/>
        <v/>
      </c>
      <c r="W145" s="138"/>
      <c r="X145" s="138"/>
      <c r="Y145" s="193"/>
      <c r="Z145" s="194"/>
      <c r="AA145" s="194"/>
      <c r="AB145" s="195"/>
      <c r="AC145" s="194"/>
      <c r="AD145" s="442" t="str">
        <f t="shared" si="224"/>
        <v/>
      </c>
      <c r="AE145" s="194"/>
      <c r="AF145" s="194"/>
      <c r="AG145" s="241"/>
      <c r="AH145" s="242"/>
      <c r="AI145" s="242"/>
      <c r="AJ145" s="243"/>
      <c r="AK145" s="242"/>
      <c r="AL145" s="409" t="str">
        <f t="shared" si="225"/>
        <v/>
      </c>
      <c r="AM145" s="242"/>
      <c r="AN145" s="242"/>
      <c r="AO145" s="143"/>
      <c r="AP145" s="144"/>
      <c r="AQ145" s="144"/>
      <c r="AR145" s="145"/>
      <c r="AS145" s="144"/>
      <c r="AT145" s="412" t="str">
        <f t="shared" si="226"/>
        <v/>
      </c>
      <c r="AU145" s="144"/>
      <c r="AV145" s="144"/>
      <c r="AW145" s="256"/>
      <c r="AX145" s="257"/>
      <c r="AY145" s="257"/>
      <c r="AZ145" s="258"/>
      <c r="BA145" s="257"/>
      <c r="BB145" s="415" t="str">
        <f t="shared" si="227"/>
        <v/>
      </c>
      <c r="BC145" s="257"/>
      <c r="BD145" s="257"/>
      <c r="BE145" s="294"/>
      <c r="BF145" s="295"/>
      <c r="BG145" s="295"/>
      <c r="BH145" s="296"/>
      <c r="BI145" s="295"/>
      <c r="BJ145" s="418" t="str">
        <f t="shared" si="228"/>
        <v/>
      </c>
      <c r="BK145" s="295"/>
      <c r="BL145" s="295"/>
      <c r="BM145" s="256"/>
      <c r="BN145" s="257"/>
      <c r="BO145" s="257"/>
      <c r="BP145" s="258"/>
      <c r="BQ145" s="257"/>
      <c r="BR145" s="415" t="str">
        <f t="shared" si="229"/>
        <v/>
      </c>
      <c r="BS145" s="257"/>
      <c r="BT145" s="257"/>
      <c r="BU145" s="265">
        <v>0</v>
      </c>
      <c r="BV145" s="266">
        <v>0</v>
      </c>
      <c r="BW145" s="273">
        <v>0</v>
      </c>
      <c r="BX145" s="274">
        <v>0</v>
      </c>
      <c r="BY145" s="281">
        <v>0</v>
      </c>
      <c r="BZ145" s="282">
        <v>0</v>
      </c>
      <c r="CA145" s="202">
        <v>0</v>
      </c>
      <c r="CB145" s="203">
        <v>0</v>
      </c>
      <c r="CC145" s="203">
        <v>0</v>
      </c>
      <c r="CD145" s="150">
        <v>0</v>
      </c>
      <c r="CE145" s="151">
        <v>0</v>
      </c>
      <c r="CF145" s="300">
        <v>0</v>
      </c>
      <c r="CG145" s="91">
        <f t="shared" si="230"/>
        <v>0</v>
      </c>
      <c r="CH145" s="89">
        <f t="shared" si="231"/>
        <v>0</v>
      </c>
      <c r="CI145" s="89">
        <f t="shared" si="232"/>
        <v>0</v>
      </c>
      <c r="CJ145" s="89">
        <f t="shared" si="233"/>
        <v>0</v>
      </c>
      <c r="CK145" s="89">
        <f t="shared" si="234"/>
        <v>0</v>
      </c>
      <c r="CL145" s="89">
        <f t="shared" si="235"/>
        <v>0</v>
      </c>
      <c r="CM145" s="89">
        <f t="shared" si="236"/>
        <v>0</v>
      </c>
      <c r="CN145" s="89" t="str">
        <f t="shared" si="237"/>
        <v/>
      </c>
      <c r="CO145" s="89">
        <f t="shared" si="237"/>
        <v>0</v>
      </c>
      <c r="CP145" s="94">
        <f t="shared" si="238"/>
        <v>0</v>
      </c>
      <c r="CQ145" s="94">
        <f t="shared" si="239"/>
        <v>0</v>
      </c>
      <c r="CR145" s="90">
        <f t="shared" si="240"/>
        <v>0</v>
      </c>
      <c r="CS145" s="91">
        <f t="shared" si="241"/>
        <v>0</v>
      </c>
      <c r="CT145" s="89">
        <f t="shared" si="242"/>
        <v>0</v>
      </c>
      <c r="CU145" s="89">
        <f t="shared" si="243"/>
        <v>0</v>
      </c>
      <c r="CV145" s="89">
        <f t="shared" si="244"/>
        <v>0</v>
      </c>
      <c r="CW145" s="89">
        <f t="shared" si="245"/>
        <v>0</v>
      </c>
      <c r="CX145" s="89">
        <f t="shared" si="246"/>
        <v>0</v>
      </c>
      <c r="CY145" s="89">
        <f t="shared" si="247"/>
        <v>0</v>
      </c>
      <c r="CZ145" s="89" t="str">
        <f t="shared" si="248"/>
        <v/>
      </c>
      <c r="DA145" s="89">
        <f t="shared" si="248"/>
        <v>0</v>
      </c>
      <c r="DB145" s="94">
        <f t="shared" si="249"/>
        <v>0</v>
      </c>
      <c r="DC145" s="94">
        <f t="shared" si="250"/>
        <v>0</v>
      </c>
      <c r="DD145" s="90">
        <f t="shared" si="251"/>
        <v>0</v>
      </c>
      <c r="DE145" s="91">
        <f t="shared" si="252"/>
        <v>0</v>
      </c>
      <c r="DF145" s="89">
        <f t="shared" si="253"/>
        <v>0</v>
      </c>
      <c r="DG145" s="89">
        <f t="shared" si="254"/>
        <v>0</v>
      </c>
      <c r="DH145" s="89">
        <f t="shared" si="255"/>
        <v>0</v>
      </c>
      <c r="DI145" s="89">
        <f t="shared" si="256"/>
        <v>0</v>
      </c>
      <c r="DJ145" s="89">
        <f t="shared" si="257"/>
        <v>0</v>
      </c>
      <c r="DK145" s="89">
        <f t="shared" si="258"/>
        <v>0</v>
      </c>
      <c r="DL145" s="89" t="str">
        <f t="shared" si="259"/>
        <v/>
      </c>
      <c r="DM145" s="89">
        <f t="shared" si="259"/>
        <v>0</v>
      </c>
      <c r="DN145" s="94">
        <f t="shared" si="260"/>
        <v>0</v>
      </c>
      <c r="DO145" s="94">
        <f t="shared" si="261"/>
        <v>0</v>
      </c>
      <c r="DP145" s="90">
        <f t="shared" si="262"/>
        <v>0</v>
      </c>
      <c r="DQ145" s="91">
        <f t="shared" si="263"/>
        <v>0</v>
      </c>
      <c r="DR145" s="91">
        <f t="shared" si="264"/>
        <v>0</v>
      </c>
      <c r="DS145" s="91">
        <f t="shared" si="265"/>
        <v>0</v>
      </c>
      <c r="DT145" s="91">
        <f t="shared" si="266"/>
        <v>0</v>
      </c>
      <c r="DU145" s="89">
        <f t="shared" si="267"/>
        <v>0</v>
      </c>
      <c r="DV145" s="89">
        <f t="shared" si="268"/>
        <v>0</v>
      </c>
      <c r="DW145" s="89">
        <f t="shared" si="269"/>
        <v>0</v>
      </c>
      <c r="DX145" s="89" t="str">
        <f t="shared" si="270"/>
        <v/>
      </c>
      <c r="DY145" s="89">
        <f t="shared" si="270"/>
        <v>0</v>
      </c>
      <c r="DZ145" s="89">
        <f t="shared" si="271"/>
        <v>0</v>
      </c>
      <c r="EA145" s="94">
        <f t="shared" si="272"/>
        <v>0</v>
      </c>
      <c r="EB145" s="90">
        <f t="shared" si="273"/>
        <v>0</v>
      </c>
      <c r="EC145" s="337">
        <f t="shared" si="274"/>
        <v>0</v>
      </c>
      <c r="ED145" s="338">
        <f t="shared" si="275"/>
        <v>0</v>
      </c>
      <c r="EE145" s="338">
        <f t="shared" si="276"/>
        <v>0</v>
      </c>
      <c r="EF145" s="338">
        <f t="shared" si="277"/>
        <v>0</v>
      </c>
      <c r="EG145" s="89">
        <f t="shared" si="278"/>
        <v>0</v>
      </c>
      <c r="EH145" s="89">
        <f t="shared" si="279"/>
        <v>0</v>
      </c>
      <c r="EI145" s="338">
        <f t="shared" si="280"/>
        <v>0</v>
      </c>
      <c r="EJ145" s="338" t="str">
        <f t="shared" si="281"/>
        <v/>
      </c>
      <c r="EK145" s="338">
        <f t="shared" si="281"/>
        <v>0</v>
      </c>
      <c r="EL145" s="338">
        <f t="shared" si="282"/>
        <v>0</v>
      </c>
      <c r="EM145" s="94">
        <f t="shared" si="283"/>
        <v>0</v>
      </c>
      <c r="EN145" s="90">
        <f t="shared" si="284"/>
        <v>0</v>
      </c>
      <c r="EO145" s="91">
        <f t="shared" si="285"/>
        <v>0</v>
      </c>
      <c r="EP145" s="89">
        <f t="shared" si="286"/>
        <v>0</v>
      </c>
      <c r="EQ145" s="89">
        <f t="shared" si="287"/>
        <v>0</v>
      </c>
      <c r="ER145" s="89">
        <f t="shared" si="288"/>
        <v>0</v>
      </c>
      <c r="ES145" s="89">
        <f t="shared" si="289"/>
        <v>0</v>
      </c>
      <c r="ET145" s="89">
        <f t="shared" si="290"/>
        <v>0</v>
      </c>
      <c r="EU145" s="89">
        <f t="shared" si="291"/>
        <v>0</v>
      </c>
      <c r="EV145" s="89" t="str">
        <f t="shared" si="292"/>
        <v/>
      </c>
      <c r="EW145" s="89">
        <f t="shared" si="292"/>
        <v>0</v>
      </c>
      <c r="EX145" s="94">
        <f t="shared" si="293"/>
        <v>0</v>
      </c>
      <c r="EY145" s="94">
        <f t="shared" si="294"/>
        <v>0</v>
      </c>
      <c r="EZ145" s="90">
        <f t="shared" si="295"/>
        <v>0</v>
      </c>
      <c r="FA145" s="91">
        <f t="shared" si="210"/>
        <v>0</v>
      </c>
      <c r="FB145" s="89">
        <f t="shared" si="211"/>
        <v>0</v>
      </c>
      <c r="FC145" s="89">
        <f t="shared" si="212"/>
        <v>0</v>
      </c>
      <c r="FD145" s="89">
        <f t="shared" si="213"/>
        <v>0</v>
      </c>
      <c r="FE145" s="89">
        <f t="shared" si="214"/>
        <v>0</v>
      </c>
      <c r="FF145" s="89">
        <f t="shared" si="296"/>
        <v>0</v>
      </c>
      <c r="FG145" s="89">
        <f t="shared" si="215"/>
        <v>0</v>
      </c>
      <c r="FH145" s="89" t="str">
        <f t="shared" si="216"/>
        <v/>
      </c>
      <c r="FI145" s="89">
        <f t="shared" si="216"/>
        <v>0</v>
      </c>
      <c r="FJ145" s="94">
        <f t="shared" si="217"/>
        <v>0</v>
      </c>
      <c r="FK145" s="94">
        <f t="shared" si="218"/>
        <v>0</v>
      </c>
      <c r="FL145" s="90">
        <f t="shared" si="219"/>
        <v>0</v>
      </c>
      <c r="FM145" s="672"/>
    </row>
    <row r="146" spans="1:169" ht="22.5" customHeight="1">
      <c r="A146" s="13" t="str">
        <f t="shared" si="209"/>
        <v/>
      </c>
      <c r="B146" s="35">
        <v>81</v>
      </c>
      <c r="C146" s="334">
        <v>138</v>
      </c>
      <c r="D146" s="6" t="str">
        <f t="shared" si="208"/>
        <v/>
      </c>
      <c r="E146" s="79"/>
      <c r="F146" s="432" t="str">
        <f t="shared" si="297"/>
        <v/>
      </c>
      <c r="G146" s="78" t="str">
        <f>IF(E146="","",'Data Paste From Shala Darpan'!L139)</f>
        <v/>
      </c>
      <c r="H146" s="79" t="str">
        <f>IF(E146="","",'Data Paste From Shala Darpan'!F139)</f>
        <v/>
      </c>
      <c r="I146" s="79" t="str">
        <f>IF(E146="","",'Data Paste From Shala Darpan'!H139)</f>
        <v/>
      </c>
      <c r="J146" s="79" t="str">
        <f>IF(E146="","",'Data Paste From Shala Darpan'!I139)</f>
        <v/>
      </c>
      <c r="K146" s="452" t="str">
        <f>IF(E146="","",'Data Paste From Shala Darpan'!K139)</f>
        <v/>
      </c>
      <c r="L146" s="213" t="str">
        <f t="shared" si="220"/>
        <v/>
      </c>
      <c r="M146" s="174"/>
      <c r="N146" s="175" t="str">
        <f t="shared" si="221"/>
        <v/>
      </c>
      <c r="O146" s="219" t="str">
        <f t="shared" si="222"/>
        <v/>
      </c>
      <c r="P146" s="688"/>
      <c r="Q146" s="137"/>
      <c r="R146" s="138"/>
      <c r="S146" s="138"/>
      <c r="T146" s="139"/>
      <c r="U146" s="138"/>
      <c r="V146" s="439" t="str">
        <f t="shared" si="223"/>
        <v/>
      </c>
      <c r="W146" s="138"/>
      <c r="X146" s="138"/>
      <c r="Y146" s="193"/>
      <c r="Z146" s="194"/>
      <c r="AA146" s="194"/>
      <c r="AB146" s="195"/>
      <c r="AC146" s="194"/>
      <c r="AD146" s="442" t="str">
        <f t="shared" si="224"/>
        <v/>
      </c>
      <c r="AE146" s="194"/>
      <c r="AF146" s="194"/>
      <c r="AG146" s="241"/>
      <c r="AH146" s="242"/>
      <c r="AI146" s="242"/>
      <c r="AJ146" s="243"/>
      <c r="AK146" s="242"/>
      <c r="AL146" s="409" t="str">
        <f t="shared" si="225"/>
        <v/>
      </c>
      <c r="AM146" s="242"/>
      <c r="AN146" s="242"/>
      <c r="AO146" s="143"/>
      <c r="AP146" s="144"/>
      <c r="AQ146" s="144"/>
      <c r="AR146" s="145"/>
      <c r="AS146" s="144"/>
      <c r="AT146" s="412" t="str">
        <f t="shared" si="226"/>
        <v/>
      </c>
      <c r="AU146" s="144"/>
      <c r="AV146" s="144"/>
      <c r="AW146" s="256"/>
      <c r="AX146" s="257"/>
      <c r="AY146" s="257"/>
      <c r="AZ146" s="258"/>
      <c r="BA146" s="257"/>
      <c r="BB146" s="415" t="str">
        <f t="shared" si="227"/>
        <v/>
      </c>
      <c r="BC146" s="257"/>
      <c r="BD146" s="257"/>
      <c r="BE146" s="294"/>
      <c r="BF146" s="295"/>
      <c r="BG146" s="295"/>
      <c r="BH146" s="296"/>
      <c r="BI146" s="295"/>
      <c r="BJ146" s="418" t="str">
        <f t="shared" si="228"/>
        <v/>
      </c>
      <c r="BK146" s="295"/>
      <c r="BL146" s="295"/>
      <c r="BM146" s="256"/>
      <c r="BN146" s="257"/>
      <c r="BO146" s="257"/>
      <c r="BP146" s="258"/>
      <c r="BQ146" s="257"/>
      <c r="BR146" s="415" t="str">
        <f t="shared" si="229"/>
        <v/>
      </c>
      <c r="BS146" s="257"/>
      <c r="BT146" s="257"/>
      <c r="BU146" s="265">
        <v>0</v>
      </c>
      <c r="BV146" s="266">
        <v>0</v>
      </c>
      <c r="BW146" s="273">
        <v>0</v>
      </c>
      <c r="BX146" s="274">
        <v>0</v>
      </c>
      <c r="BY146" s="281">
        <v>0</v>
      </c>
      <c r="BZ146" s="282">
        <v>0</v>
      </c>
      <c r="CA146" s="202">
        <v>0</v>
      </c>
      <c r="CB146" s="203">
        <v>0</v>
      </c>
      <c r="CC146" s="203">
        <v>0</v>
      </c>
      <c r="CD146" s="150">
        <v>0</v>
      </c>
      <c r="CE146" s="151">
        <v>0</v>
      </c>
      <c r="CF146" s="300">
        <v>0</v>
      </c>
      <c r="CG146" s="91">
        <f t="shared" si="230"/>
        <v>0</v>
      </c>
      <c r="CH146" s="89">
        <f t="shared" si="231"/>
        <v>0</v>
      </c>
      <c r="CI146" s="89">
        <f t="shared" si="232"/>
        <v>0</v>
      </c>
      <c r="CJ146" s="89">
        <f t="shared" si="233"/>
        <v>0</v>
      </c>
      <c r="CK146" s="89">
        <f t="shared" si="234"/>
        <v>0</v>
      </c>
      <c r="CL146" s="89">
        <f t="shared" si="235"/>
        <v>0</v>
      </c>
      <c r="CM146" s="89">
        <f t="shared" si="236"/>
        <v>0</v>
      </c>
      <c r="CN146" s="89" t="str">
        <f t="shared" si="237"/>
        <v/>
      </c>
      <c r="CO146" s="89">
        <f t="shared" si="237"/>
        <v>0</v>
      </c>
      <c r="CP146" s="94">
        <f t="shared" si="238"/>
        <v>0</v>
      </c>
      <c r="CQ146" s="94">
        <f t="shared" si="239"/>
        <v>0</v>
      </c>
      <c r="CR146" s="90">
        <f t="shared" si="240"/>
        <v>0</v>
      </c>
      <c r="CS146" s="91">
        <f t="shared" si="241"/>
        <v>0</v>
      </c>
      <c r="CT146" s="89">
        <f t="shared" si="242"/>
        <v>0</v>
      </c>
      <c r="CU146" s="89">
        <f t="shared" si="243"/>
        <v>0</v>
      </c>
      <c r="CV146" s="89">
        <f t="shared" si="244"/>
        <v>0</v>
      </c>
      <c r="CW146" s="89">
        <f t="shared" si="245"/>
        <v>0</v>
      </c>
      <c r="CX146" s="89">
        <f t="shared" si="246"/>
        <v>0</v>
      </c>
      <c r="CY146" s="89">
        <f t="shared" si="247"/>
        <v>0</v>
      </c>
      <c r="CZ146" s="89" t="str">
        <f t="shared" si="248"/>
        <v/>
      </c>
      <c r="DA146" s="89">
        <f t="shared" si="248"/>
        <v>0</v>
      </c>
      <c r="DB146" s="94">
        <f t="shared" si="249"/>
        <v>0</v>
      </c>
      <c r="DC146" s="94">
        <f t="shared" si="250"/>
        <v>0</v>
      </c>
      <c r="DD146" s="90">
        <f t="shared" si="251"/>
        <v>0</v>
      </c>
      <c r="DE146" s="91">
        <f t="shared" si="252"/>
        <v>0</v>
      </c>
      <c r="DF146" s="89">
        <f t="shared" si="253"/>
        <v>0</v>
      </c>
      <c r="DG146" s="89">
        <f t="shared" si="254"/>
        <v>0</v>
      </c>
      <c r="DH146" s="89">
        <f t="shared" si="255"/>
        <v>0</v>
      </c>
      <c r="DI146" s="89">
        <f t="shared" si="256"/>
        <v>0</v>
      </c>
      <c r="DJ146" s="89">
        <f t="shared" si="257"/>
        <v>0</v>
      </c>
      <c r="DK146" s="89">
        <f t="shared" si="258"/>
        <v>0</v>
      </c>
      <c r="DL146" s="89" t="str">
        <f t="shared" si="259"/>
        <v/>
      </c>
      <c r="DM146" s="89">
        <f t="shared" si="259"/>
        <v>0</v>
      </c>
      <c r="DN146" s="94">
        <f t="shared" si="260"/>
        <v>0</v>
      </c>
      <c r="DO146" s="94">
        <f t="shared" si="261"/>
        <v>0</v>
      </c>
      <c r="DP146" s="90">
        <f t="shared" si="262"/>
        <v>0</v>
      </c>
      <c r="DQ146" s="91">
        <f t="shared" si="263"/>
        <v>0</v>
      </c>
      <c r="DR146" s="91">
        <f t="shared" si="264"/>
        <v>0</v>
      </c>
      <c r="DS146" s="91">
        <f t="shared" si="265"/>
        <v>0</v>
      </c>
      <c r="DT146" s="91">
        <f t="shared" si="266"/>
        <v>0</v>
      </c>
      <c r="DU146" s="89">
        <f t="shared" si="267"/>
        <v>0</v>
      </c>
      <c r="DV146" s="89">
        <f t="shared" si="268"/>
        <v>0</v>
      </c>
      <c r="DW146" s="89">
        <f t="shared" si="269"/>
        <v>0</v>
      </c>
      <c r="DX146" s="89" t="str">
        <f t="shared" si="270"/>
        <v/>
      </c>
      <c r="DY146" s="89">
        <f t="shared" si="270"/>
        <v>0</v>
      </c>
      <c r="DZ146" s="89">
        <f t="shared" si="271"/>
        <v>0</v>
      </c>
      <c r="EA146" s="94">
        <f t="shared" si="272"/>
        <v>0</v>
      </c>
      <c r="EB146" s="90">
        <f t="shared" si="273"/>
        <v>0</v>
      </c>
      <c r="EC146" s="337">
        <f t="shared" si="274"/>
        <v>0</v>
      </c>
      <c r="ED146" s="338">
        <f t="shared" si="275"/>
        <v>0</v>
      </c>
      <c r="EE146" s="338">
        <f t="shared" si="276"/>
        <v>0</v>
      </c>
      <c r="EF146" s="338">
        <f t="shared" si="277"/>
        <v>0</v>
      </c>
      <c r="EG146" s="89">
        <f t="shared" si="278"/>
        <v>0</v>
      </c>
      <c r="EH146" s="89">
        <f t="shared" si="279"/>
        <v>0</v>
      </c>
      <c r="EI146" s="338">
        <f t="shared" si="280"/>
        <v>0</v>
      </c>
      <c r="EJ146" s="338" t="str">
        <f t="shared" si="281"/>
        <v/>
      </c>
      <c r="EK146" s="338">
        <f t="shared" si="281"/>
        <v>0</v>
      </c>
      <c r="EL146" s="338">
        <f t="shared" si="282"/>
        <v>0</v>
      </c>
      <c r="EM146" s="94">
        <f t="shared" si="283"/>
        <v>0</v>
      </c>
      <c r="EN146" s="90">
        <f t="shared" si="284"/>
        <v>0</v>
      </c>
      <c r="EO146" s="91">
        <f t="shared" si="285"/>
        <v>0</v>
      </c>
      <c r="EP146" s="89">
        <f t="shared" si="286"/>
        <v>0</v>
      </c>
      <c r="EQ146" s="89">
        <f t="shared" si="287"/>
        <v>0</v>
      </c>
      <c r="ER146" s="89">
        <f t="shared" si="288"/>
        <v>0</v>
      </c>
      <c r="ES146" s="89">
        <f t="shared" si="289"/>
        <v>0</v>
      </c>
      <c r="ET146" s="89">
        <f t="shared" si="290"/>
        <v>0</v>
      </c>
      <c r="EU146" s="89">
        <f t="shared" si="291"/>
        <v>0</v>
      </c>
      <c r="EV146" s="89" t="str">
        <f t="shared" si="292"/>
        <v/>
      </c>
      <c r="EW146" s="89">
        <f t="shared" si="292"/>
        <v>0</v>
      </c>
      <c r="EX146" s="94">
        <f t="shared" si="293"/>
        <v>0</v>
      </c>
      <c r="EY146" s="94">
        <f t="shared" si="294"/>
        <v>0</v>
      </c>
      <c r="EZ146" s="90">
        <f t="shared" si="295"/>
        <v>0</v>
      </c>
      <c r="FA146" s="91">
        <f t="shared" si="210"/>
        <v>0</v>
      </c>
      <c r="FB146" s="89">
        <f t="shared" si="211"/>
        <v>0</v>
      </c>
      <c r="FC146" s="89">
        <f t="shared" si="212"/>
        <v>0</v>
      </c>
      <c r="FD146" s="89">
        <f t="shared" si="213"/>
        <v>0</v>
      </c>
      <c r="FE146" s="89">
        <f t="shared" si="214"/>
        <v>0</v>
      </c>
      <c r="FF146" s="89">
        <f t="shared" si="296"/>
        <v>0</v>
      </c>
      <c r="FG146" s="89">
        <f t="shared" si="215"/>
        <v>0</v>
      </c>
      <c r="FH146" s="89" t="str">
        <f t="shared" si="216"/>
        <v/>
      </c>
      <c r="FI146" s="89">
        <f t="shared" si="216"/>
        <v>0</v>
      </c>
      <c r="FJ146" s="94">
        <f t="shared" si="217"/>
        <v>0</v>
      </c>
      <c r="FK146" s="94">
        <f t="shared" si="218"/>
        <v>0</v>
      </c>
      <c r="FL146" s="90">
        <f t="shared" si="219"/>
        <v>0</v>
      </c>
      <c r="FM146" s="672"/>
    </row>
    <row r="147" spans="1:169" ht="22.5" customHeight="1">
      <c r="A147" s="13" t="str">
        <f t="shared" si="209"/>
        <v/>
      </c>
      <c r="B147" s="35">
        <v>82</v>
      </c>
      <c r="C147" s="333">
        <v>139</v>
      </c>
      <c r="D147" s="6" t="str">
        <f t="shared" si="208"/>
        <v/>
      </c>
      <c r="E147" s="79"/>
      <c r="F147" s="432" t="str">
        <f t="shared" si="297"/>
        <v/>
      </c>
      <c r="G147" s="78" t="str">
        <f>IF(E147="","",'Data Paste From Shala Darpan'!L140)</f>
        <v/>
      </c>
      <c r="H147" s="79" t="str">
        <f>IF(E147="","",'Data Paste From Shala Darpan'!F140)</f>
        <v/>
      </c>
      <c r="I147" s="79" t="str">
        <f>IF(E147="","",'Data Paste From Shala Darpan'!H140)</f>
        <v/>
      </c>
      <c r="J147" s="79" t="str">
        <f>IF(E147="","",'Data Paste From Shala Darpan'!I140)</f>
        <v/>
      </c>
      <c r="K147" s="452" t="str">
        <f>IF(E147="","",'Data Paste From Shala Darpan'!K140)</f>
        <v/>
      </c>
      <c r="L147" s="213" t="str">
        <f t="shared" si="220"/>
        <v/>
      </c>
      <c r="M147" s="174"/>
      <c r="N147" s="175" t="str">
        <f t="shared" si="221"/>
        <v/>
      </c>
      <c r="O147" s="219" t="str">
        <f t="shared" si="222"/>
        <v/>
      </c>
      <c r="P147" s="688"/>
      <c r="Q147" s="137"/>
      <c r="R147" s="138"/>
      <c r="S147" s="138"/>
      <c r="T147" s="139"/>
      <c r="U147" s="138"/>
      <c r="V147" s="439" t="str">
        <f t="shared" si="223"/>
        <v/>
      </c>
      <c r="W147" s="138"/>
      <c r="X147" s="138"/>
      <c r="Y147" s="193"/>
      <c r="Z147" s="194"/>
      <c r="AA147" s="194"/>
      <c r="AB147" s="195"/>
      <c r="AC147" s="194"/>
      <c r="AD147" s="442" t="str">
        <f t="shared" si="224"/>
        <v/>
      </c>
      <c r="AE147" s="194"/>
      <c r="AF147" s="194"/>
      <c r="AG147" s="241"/>
      <c r="AH147" s="242"/>
      <c r="AI147" s="242"/>
      <c r="AJ147" s="243"/>
      <c r="AK147" s="242"/>
      <c r="AL147" s="409" t="str">
        <f t="shared" si="225"/>
        <v/>
      </c>
      <c r="AM147" s="242"/>
      <c r="AN147" s="242"/>
      <c r="AO147" s="143"/>
      <c r="AP147" s="144"/>
      <c r="AQ147" s="144"/>
      <c r="AR147" s="145"/>
      <c r="AS147" s="144"/>
      <c r="AT147" s="412" t="str">
        <f t="shared" si="226"/>
        <v/>
      </c>
      <c r="AU147" s="144"/>
      <c r="AV147" s="144"/>
      <c r="AW147" s="256"/>
      <c r="AX147" s="257"/>
      <c r="AY147" s="257"/>
      <c r="AZ147" s="258"/>
      <c r="BA147" s="257"/>
      <c r="BB147" s="415" t="str">
        <f t="shared" si="227"/>
        <v/>
      </c>
      <c r="BC147" s="257"/>
      <c r="BD147" s="257"/>
      <c r="BE147" s="294"/>
      <c r="BF147" s="295"/>
      <c r="BG147" s="295"/>
      <c r="BH147" s="296"/>
      <c r="BI147" s="295"/>
      <c r="BJ147" s="418" t="str">
        <f t="shared" si="228"/>
        <v/>
      </c>
      <c r="BK147" s="295"/>
      <c r="BL147" s="295"/>
      <c r="BM147" s="256"/>
      <c r="BN147" s="257"/>
      <c r="BO147" s="257"/>
      <c r="BP147" s="258"/>
      <c r="BQ147" s="257"/>
      <c r="BR147" s="415" t="str">
        <f t="shared" si="229"/>
        <v/>
      </c>
      <c r="BS147" s="257"/>
      <c r="BT147" s="257"/>
      <c r="BU147" s="265">
        <v>0</v>
      </c>
      <c r="BV147" s="266">
        <v>0</v>
      </c>
      <c r="BW147" s="273">
        <v>0</v>
      </c>
      <c r="BX147" s="274">
        <v>0</v>
      </c>
      <c r="BY147" s="281">
        <v>0</v>
      </c>
      <c r="BZ147" s="282">
        <v>0</v>
      </c>
      <c r="CA147" s="202">
        <v>0</v>
      </c>
      <c r="CB147" s="203">
        <v>0</v>
      </c>
      <c r="CC147" s="203">
        <v>0</v>
      </c>
      <c r="CD147" s="150">
        <v>0</v>
      </c>
      <c r="CE147" s="151">
        <v>0</v>
      </c>
      <c r="CF147" s="300">
        <v>0</v>
      </c>
      <c r="CG147" s="91">
        <f t="shared" si="230"/>
        <v>0</v>
      </c>
      <c r="CH147" s="89">
        <f t="shared" si="231"/>
        <v>0</v>
      </c>
      <c r="CI147" s="89">
        <f t="shared" si="232"/>
        <v>0</v>
      </c>
      <c r="CJ147" s="89">
        <f t="shared" si="233"/>
        <v>0</v>
      </c>
      <c r="CK147" s="89">
        <f t="shared" si="234"/>
        <v>0</v>
      </c>
      <c r="CL147" s="89">
        <f t="shared" si="235"/>
        <v>0</v>
      </c>
      <c r="CM147" s="89">
        <f t="shared" si="236"/>
        <v>0</v>
      </c>
      <c r="CN147" s="89" t="str">
        <f t="shared" si="237"/>
        <v/>
      </c>
      <c r="CO147" s="89">
        <f t="shared" si="237"/>
        <v>0</v>
      </c>
      <c r="CP147" s="94">
        <f t="shared" si="238"/>
        <v>0</v>
      </c>
      <c r="CQ147" s="94">
        <f t="shared" si="239"/>
        <v>0</v>
      </c>
      <c r="CR147" s="90">
        <f t="shared" si="240"/>
        <v>0</v>
      </c>
      <c r="CS147" s="91">
        <f t="shared" si="241"/>
        <v>0</v>
      </c>
      <c r="CT147" s="89">
        <f t="shared" si="242"/>
        <v>0</v>
      </c>
      <c r="CU147" s="89">
        <f t="shared" si="243"/>
        <v>0</v>
      </c>
      <c r="CV147" s="89">
        <f t="shared" si="244"/>
        <v>0</v>
      </c>
      <c r="CW147" s="89">
        <f t="shared" si="245"/>
        <v>0</v>
      </c>
      <c r="CX147" s="89">
        <f t="shared" si="246"/>
        <v>0</v>
      </c>
      <c r="CY147" s="89">
        <f t="shared" si="247"/>
        <v>0</v>
      </c>
      <c r="CZ147" s="89" t="str">
        <f t="shared" si="248"/>
        <v/>
      </c>
      <c r="DA147" s="89">
        <f t="shared" si="248"/>
        <v>0</v>
      </c>
      <c r="DB147" s="94">
        <f t="shared" si="249"/>
        <v>0</v>
      </c>
      <c r="DC147" s="94">
        <f t="shared" si="250"/>
        <v>0</v>
      </c>
      <c r="DD147" s="90">
        <f t="shared" si="251"/>
        <v>0</v>
      </c>
      <c r="DE147" s="91">
        <f t="shared" si="252"/>
        <v>0</v>
      </c>
      <c r="DF147" s="89">
        <f t="shared" si="253"/>
        <v>0</v>
      </c>
      <c r="DG147" s="89">
        <f t="shared" si="254"/>
        <v>0</v>
      </c>
      <c r="DH147" s="89">
        <f t="shared" si="255"/>
        <v>0</v>
      </c>
      <c r="DI147" s="89">
        <f t="shared" si="256"/>
        <v>0</v>
      </c>
      <c r="DJ147" s="89">
        <f t="shared" si="257"/>
        <v>0</v>
      </c>
      <c r="DK147" s="89">
        <f t="shared" si="258"/>
        <v>0</v>
      </c>
      <c r="DL147" s="89" t="str">
        <f t="shared" si="259"/>
        <v/>
      </c>
      <c r="DM147" s="89">
        <f t="shared" si="259"/>
        <v>0</v>
      </c>
      <c r="DN147" s="94">
        <f t="shared" si="260"/>
        <v>0</v>
      </c>
      <c r="DO147" s="94">
        <f t="shared" si="261"/>
        <v>0</v>
      </c>
      <c r="DP147" s="90">
        <f t="shared" si="262"/>
        <v>0</v>
      </c>
      <c r="DQ147" s="91">
        <f t="shared" si="263"/>
        <v>0</v>
      </c>
      <c r="DR147" s="91">
        <f t="shared" si="264"/>
        <v>0</v>
      </c>
      <c r="DS147" s="91">
        <f t="shared" si="265"/>
        <v>0</v>
      </c>
      <c r="DT147" s="91">
        <f t="shared" si="266"/>
        <v>0</v>
      </c>
      <c r="DU147" s="89">
        <f t="shared" si="267"/>
        <v>0</v>
      </c>
      <c r="DV147" s="89">
        <f t="shared" si="268"/>
        <v>0</v>
      </c>
      <c r="DW147" s="89">
        <f t="shared" si="269"/>
        <v>0</v>
      </c>
      <c r="DX147" s="89" t="str">
        <f t="shared" si="270"/>
        <v/>
      </c>
      <c r="DY147" s="89">
        <f t="shared" si="270"/>
        <v>0</v>
      </c>
      <c r="DZ147" s="89">
        <f t="shared" si="271"/>
        <v>0</v>
      </c>
      <c r="EA147" s="94">
        <f t="shared" si="272"/>
        <v>0</v>
      </c>
      <c r="EB147" s="90">
        <f t="shared" si="273"/>
        <v>0</v>
      </c>
      <c r="EC147" s="337">
        <f t="shared" si="274"/>
        <v>0</v>
      </c>
      <c r="ED147" s="338">
        <f t="shared" si="275"/>
        <v>0</v>
      </c>
      <c r="EE147" s="338">
        <f t="shared" si="276"/>
        <v>0</v>
      </c>
      <c r="EF147" s="338">
        <f t="shared" si="277"/>
        <v>0</v>
      </c>
      <c r="EG147" s="89">
        <f t="shared" si="278"/>
        <v>0</v>
      </c>
      <c r="EH147" s="89">
        <f t="shared" si="279"/>
        <v>0</v>
      </c>
      <c r="EI147" s="338">
        <f t="shared" si="280"/>
        <v>0</v>
      </c>
      <c r="EJ147" s="338" t="str">
        <f t="shared" si="281"/>
        <v/>
      </c>
      <c r="EK147" s="338">
        <f t="shared" si="281"/>
        <v>0</v>
      </c>
      <c r="EL147" s="338">
        <f t="shared" si="282"/>
        <v>0</v>
      </c>
      <c r="EM147" s="94">
        <f t="shared" si="283"/>
        <v>0</v>
      </c>
      <c r="EN147" s="90">
        <f t="shared" si="284"/>
        <v>0</v>
      </c>
      <c r="EO147" s="91">
        <f t="shared" si="285"/>
        <v>0</v>
      </c>
      <c r="EP147" s="89">
        <f t="shared" si="286"/>
        <v>0</v>
      </c>
      <c r="EQ147" s="89">
        <f t="shared" si="287"/>
        <v>0</v>
      </c>
      <c r="ER147" s="89">
        <f t="shared" si="288"/>
        <v>0</v>
      </c>
      <c r="ES147" s="89">
        <f t="shared" si="289"/>
        <v>0</v>
      </c>
      <c r="ET147" s="89">
        <f t="shared" si="290"/>
        <v>0</v>
      </c>
      <c r="EU147" s="89">
        <f t="shared" si="291"/>
        <v>0</v>
      </c>
      <c r="EV147" s="89" t="str">
        <f t="shared" si="292"/>
        <v/>
      </c>
      <c r="EW147" s="89">
        <f t="shared" si="292"/>
        <v>0</v>
      </c>
      <c r="EX147" s="94">
        <f t="shared" si="293"/>
        <v>0</v>
      </c>
      <c r="EY147" s="94">
        <f t="shared" si="294"/>
        <v>0</v>
      </c>
      <c r="EZ147" s="90">
        <f t="shared" si="295"/>
        <v>0</v>
      </c>
      <c r="FA147" s="91">
        <f t="shared" si="210"/>
        <v>0</v>
      </c>
      <c r="FB147" s="89">
        <f t="shared" si="211"/>
        <v>0</v>
      </c>
      <c r="FC147" s="89">
        <f t="shared" si="212"/>
        <v>0</v>
      </c>
      <c r="FD147" s="89">
        <f t="shared" si="213"/>
        <v>0</v>
      </c>
      <c r="FE147" s="89">
        <f t="shared" si="214"/>
        <v>0</v>
      </c>
      <c r="FF147" s="89">
        <f t="shared" si="296"/>
        <v>0</v>
      </c>
      <c r="FG147" s="89">
        <f t="shared" si="215"/>
        <v>0</v>
      </c>
      <c r="FH147" s="89" t="str">
        <f t="shared" si="216"/>
        <v/>
      </c>
      <c r="FI147" s="89">
        <f t="shared" si="216"/>
        <v>0</v>
      </c>
      <c r="FJ147" s="94">
        <f t="shared" si="217"/>
        <v>0</v>
      </c>
      <c r="FK147" s="94">
        <f t="shared" si="218"/>
        <v>0</v>
      </c>
      <c r="FL147" s="90">
        <f t="shared" si="219"/>
        <v>0</v>
      </c>
      <c r="FM147" s="672"/>
    </row>
    <row r="148" spans="1:169" ht="22.5" customHeight="1">
      <c r="A148" s="13" t="str">
        <f t="shared" si="209"/>
        <v/>
      </c>
      <c r="B148" s="35">
        <v>83</v>
      </c>
      <c r="C148" s="334">
        <v>140</v>
      </c>
      <c r="D148" s="6" t="str">
        <f t="shared" si="208"/>
        <v/>
      </c>
      <c r="E148" s="79"/>
      <c r="F148" s="432" t="str">
        <f t="shared" si="297"/>
        <v/>
      </c>
      <c r="G148" s="78" t="str">
        <f>IF(E148="","",'Data Paste From Shala Darpan'!L141)</f>
        <v/>
      </c>
      <c r="H148" s="79" t="str">
        <f>IF(E148="","",'Data Paste From Shala Darpan'!F141)</f>
        <v/>
      </c>
      <c r="I148" s="79" t="str">
        <f>IF(E148="","",'Data Paste From Shala Darpan'!H141)</f>
        <v/>
      </c>
      <c r="J148" s="79" t="str">
        <f>IF(E148="","",'Data Paste From Shala Darpan'!I141)</f>
        <v/>
      </c>
      <c r="K148" s="452" t="str">
        <f>IF(E148="","",'Data Paste From Shala Darpan'!K141)</f>
        <v/>
      </c>
      <c r="L148" s="213" t="str">
        <f t="shared" si="220"/>
        <v/>
      </c>
      <c r="M148" s="174"/>
      <c r="N148" s="175" t="str">
        <f t="shared" si="221"/>
        <v/>
      </c>
      <c r="O148" s="219" t="str">
        <f t="shared" si="222"/>
        <v/>
      </c>
      <c r="P148" s="688"/>
      <c r="Q148" s="137"/>
      <c r="R148" s="138"/>
      <c r="S148" s="138"/>
      <c r="T148" s="139"/>
      <c r="U148" s="138"/>
      <c r="V148" s="439" t="str">
        <f t="shared" si="223"/>
        <v/>
      </c>
      <c r="W148" s="138"/>
      <c r="X148" s="138"/>
      <c r="Y148" s="193"/>
      <c r="Z148" s="194"/>
      <c r="AA148" s="194"/>
      <c r="AB148" s="195"/>
      <c r="AC148" s="194"/>
      <c r="AD148" s="442" t="str">
        <f t="shared" si="224"/>
        <v/>
      </c>
      <c r="AE148" s="194"/>
      <c r="AF148" s="194"/>
      <c r="AG148" s="241"/>
      <c r="AH148" s="242"/>
      <c r="AI148" s="242"/>
      <c r="AJ148" s="243"/>
      <c r="AK148" s="242"/>
      <c r="AL148" s="409" t="str">
        <f t="shared" si="225"/>
        <v/>
      </c>
      <c r="AM148" s="242"/>
      <c r="AN148" s="242"/>
      <c r="AO148" s="143"/>
      <c r="AP148" s="144"/>
      <c r="AQ148" s="144"/>
      <c r="AR148" s="145"/>
      <c r="AS148" s="144"/>
      <c r="AT148" s="412" t="str">
        <f t="shared" si="226"/>
        <v/>
      </c>
      <c r="AU148" s="144"/>
      <c r="AV148" s="144"/>
      <c r="AW148" s="256"/>
      <c r="AX148" s="257"/>
      <c r="AY148" s="257"/>
      <c r="AZ148" s="258"/>
      <c r="BA148" s="257"/>
      <c r="BB148" s="415" t="str">
        <f t="shared" si="227"/>
        <v/>
      </c>
      <c r="BC148" s="257"/>
      <c r="BD148" s="257"/>
      <c r="BE148" s="294"/>
      <c r="BF148" s="295"/>
      <c r="BG148" s="295"/>
      <c r="BH148" s="296"/>
      <c r="BI148" s="295"/>
      <c r="BJ148" s="418" t="str">
        <f t="shared" si="228"/>
        <v/>
      </c>
      <c r="BK148" s="295"/>
      <c r="BL148" s="295"/>
      <c r="BM148" s="256"/>
      <c r="BN148" s="257"/>
      <c r="BO148" s="257"/>
      <c r="BP148" s="258"/>
      <c r="BQ148" s="257"/>
      <c r="BR148" s="415" t="str">
        <f t="shared" si="229"/>
        <v/>
      </c>
      <c r="BS148" s="257"/>
      <c r="BT148" s="257"/>
      <c r="BU148" s="265">
        <v>0</v>
      </c>
      <c r="BV148" s="266">
        <v>0</v>
      </c>
      <c r="BW148" s="273">
        <v>0</v>
      </c>
      <c r="BX148" s="274">
        <v>0</v>
      </c>
      <c r="BY148" s="281">
        <v>0</v>
      </c>
      <c r="BZ148" s="282">
        <v>0</v>
      </c>
      <c r="CA148" s="202">
        <v>0</v>
      </c>
      <c r="CB148" s="203">
        <v>0</v>
      </c>
      <c r="CC148" s="203">
        <v>0</v>
      </c>
      <c r="CD148" s="150">
        <v>0</v>
      </c>
      <c r="CE148" s="151">
        <v>0</v>
      </c>
      <c r="CF148" s="300">
        <v>0</v>
      </c>
      <c r="CG148" s="91">
        <f t="shared" si="230"/>
        <v>0</v>
      </c>
      <c r="CH148" s="89">
        <f t="shared" si="231"/>
        <v>0</v>
      </c>
      <c r="CI148" s="89">
        <f t="shared" si="232"/>
        <v>0</v>
      </c>
      <c r="CJ148" s="89">
        <f t="shared" si="233"/>
        <v>0</v>
      </c>
      <c r="CK148" s="89">
        <f t="shared" si="234"/>
        <v>0</v>
      </c>
      <c r="CL148" s="89">
        <f t="shared" si="235"/>
        <v>0</v>
      </c>
      <c r="CM148" s="89">
        <f t="shared" si="236"/>
        <v>0</v>
      </c>
      <c r="CN148" s="89" t="str">
        <f t="shared" si="237"/>
        <v/>
      </c>
      <c r="CO148" s="89">
        <f t="shared" si="237"/>
        <v>0</v>
      </c>
      <c r="CP148" s="94">
        <f t="shared" si="238"/>
        <v>0</v>
      </c>
      <c r="CQ148" s="94">
        <f t="shared" si="239"/>
        <v>0</v>
      </c>
      <c r="CR148" s="90">
        <f t="shared" si="240"/>
        <v>0</v>
      </c>
      <c r="CS148" s="91">
        <f t="shared" si="241"/>
        <v>0</v>
      </c>
      <c r="CT148" s="89">
        <f t="shared" si="242"/>
        <v>0</v>
      </c>
      <c r="CU148" s="89">
        <f t="shared" si="243"/>
        <v>0</v>
      </c>
      <c r="CV148" s="89">
        <f t="shared" si="244"/>
        <v>0</v>
      </c>
      <c r="CW148" s="89">
        <f t="shared" si="245"/>
        <v>0</v>
      </c>
      <c r="CX148" s="89">
        <f t="shared" si="246"/>
        <v>0</v>
      </c>
      <c r="CY148" s="89">
        <f t="shared" si="247"/>
        <v>0</v>
      </c>
      <c r="CZ148" s="89" t="str">
        <f t="shared" si="248"/>
        <v/>
      </c>
      <c r="DA148" s="89">
        <f t="shared" si="248"/>
        <v>0</v>
      </c>
      <c r="DB148" s="94">
        <f t="shared" si="249"/>
        <v>0</v>
      </c>
      <c r="DC148" s="94">
        <f t="shared" si="250"/>
        <v>0</v>
      </c>
      <c r="DD148" s="90">
        <f t="shared" si="251"/>
        <v>0</v>
      </c>
      <c r="DE148" s="91">
        <f t="shared" si="252"/>
        <v>0</v>
      </c>
      <c r="DF148" s="89">
        <f t="shared" si="253"/>
        <v>0</v>
      </c>
      <c r="DG148" s="89">
        <f t="shared" si="254"/>
        <v>0</v>
      </c>
      <c r="DH148" s="89">
        <f t="shared" si="255"/>
        <v>0</v>
      </c>
      <c r="DI148" s="89">
        <f t="shared" si="256"/>
        <v>0</v>
      </c>
      <c r="DJ148" s="89">
        <f t="shared" si="257"/>
        <v>0</v>
      </c>
      <c r="DK148" s="89">
        <f t="shared" si="258"/>
        <v>0</v>
      </c>
      <c r="DL148" s="89" t="str">
        <f t="shared" si="259"/>
        <v/>
      </c>
      <c r="DM148" s="89">
        <f t="shared" si="259"/>
        <v>0</v>
      </c>
      <c r="DN148" s="94">
        <f t="shared" si="260"/>
        <v>0</v>
      </c>
      <c r="DO148" s="94">
        <f t="shared" si="261"/>
        <v>0</v>
      </c>
      <c r="DP148" s="90">
        <f t="shared" si="262"/>
        <v>0</v>
      </c>
      <c r="DQ148" s="91">
        <f t="shared" si="263"/>
        <v>0</v>
      </c>
      <c r="DR148" s="91">
        <f t="shared" si="264"/>
        <v>0</v>
      </c>
      <c r="DS148" s="91">
        <f t="shared" si="265"/>
        <v>0</v>
      </c>
      <c r="DT148" s="91">
        <f t="shared" si="266"/>
        <v>0</v>
      </c>
      <c r="DU148" s="89">
        <f t="shared" si="267"/>
        <v>0</v>
      </c>
      <c r="DV148" s="89">
        <f t="shared" si="268"/>
        <v>0</v>
      </c>
      <c r="DW148" s="89">
        <f t="shared" si="269"/>
        <v>0</v>
      </c>
      <c r="DX148" s="89" t="str">
        <f t="shared" si="270"/>
        <v/>
      </c>
      <c r="DY148" s="89">
        <f t="shared" si="270"/>
        <v>0</v>
      </c>
      <c r="DZ148" s="89">
        <f t="shared" si="271"/>
        <v>0</v>
      </c>
      <c r="EA148" s="94">
        <f t="shared" si="272"/>
        <v>0</v>
      </c>
      <c r="EB148" s="90">
        <f t="shared" si="273"/>
        <v>0</v>
      </c>
      <c r="EC148" s="337">
        <f t="shared" si="274"/>
        <v>0</v>
      </c>
      <c r="ED148" s="338">
        <f t="shared" si="275"/>
        <v>0</v>
      </c>
      <c r="EE148" s="338">
        <f t="shared" si="276"/>
        <v>0</v>
      </c>
      <c r="EF148" s="338">
        <f t="shared" si="277"/>
        <v>0</v>
      </c>
      <c r="EG148" s="89">
        <f t="shared" si="278"/>
        <v>0</v>
      </c>
      <c r="EH148" s="89">
        <f t="shared" si="279"/>
        <v>0</v>
      </c>
      <c r="EI148" s="338">
        <f t="shared" si="280"/>
        <v>0</v>
      </c>
      <c r="EJ148" s="338" t="str">
        <f t="shared" si="281"/>
        <v/>
      </c>
      <c r="EK148" s="338">
        <f t="shared" si="281"/>
        <v>0</v>
      </c>
      <c r="EL148" s="338">
        <f t="shared" si="282"/>
        <v>0</v>
      </c>
      <c r="EM148" s="94">
        <f t="shared" si="283"/>
        <v>0</v>
      </c>
      <c r="EN148" s="90">
        <f t="shared" si="284"/>
        <v>0</v>
      </c>
      <c r="EO148" s="91">
        <f t="shared" si="285"/>
        <v>0</v>
      </c>
      <c r="EP148" s="89">
        <f t="shared" si="286"/>
        <v>0</v>
      </c>
      <c r="EQ148" s="89">
        <f t="shared" si="287"/>
        <v>0</v>
      </c>
      <c r="ER148" s="89">
        <f t="shared" si="288"/>
        <v>0</v>
      </c>
      <c r="ES148" s="89">
        <f t="shared" si="289"/>
        <v>0</v>
      </c>
      <c r="ET148" s="89">
        <f t="shared" si="290"/>
        <v>0</v>
      </c>
      <c r="EU148" s="89">
        <f t="shared" si="291"/>
        <v>0</v>
      </c>
      <c r="EV148" s="89" t="str">
        <f t="shared" si="292"/>
        <v/>
      </c>
      <c r="EW148" s="89">
        <f t="shared" si="292"/>
        <v>0</v>
      </c>
      <c r="EX148" s="94">
        <f t="shared" si="293"/>
        <v>0</v>
      </c>
      <c r="EY148" s="94">
        <f t="shared" si="294"/>
        <v>0</v>
      </c>
      <c r="EZ148" s="90">
        <f t="shared" si="295"/>
        <v>0</v>
      </c>
      <c r="FA148" s="91">
        <f t="shared" si="210"/>
        <v>0</v>
      </c>
      <c r="FB148" s="89">
        <f t="shared" si="211"/>
        <v>0</v>
      </c>
      <c r="FC148" s="89">
        <f t="shared" si="212"/>
        <v>0</v>
      </c>
      <c r="FD148" s="89">
        <f t="shared" si="213"/>
        <v>0</v>
      </c>
      <c r="FE148" s="89">
        <f t="shared" si="214"/>
        <v>0</v>
      </c>
      <c r="FF148" s="89">
        <f t="shared" si="296"/>
        <v>0</v>
      </c>
      <c r="FG148" s="89">
        <f t="shared" si="215"/>
        <v>0</v>
      </c>
      <c r="FH148" s="89" t="str">
        <f t="shared" si="216"/>
        <v/>
      </c>
      <c r="FI148" s="89">
        <f t="shared" si="216"/>
        <v>0</v>
      </c>
      <c r="FJ148" s="94">
        <f t="shared" si="217"/>
        <v>0</v>
      </c>
      <c r="FK148" s="94">
        <f t="shared" si="218"/>
        <v>0</v>
      </c>
      <c r="FL148" s="90">
        <f t="shared" si="219"/>
        <v>0</v>
      </c>
      <c r="FM148" s="672"/>
    </row>
    <row r="149" spans="1:169" ht="22.5" customHeight="1">
      <c r="A149" s="13" t="str">
        <f t="shared" si="209"/>
        <v/>
      </c>
      <c r="B149" s="35">
        <v>84</v>
      </c>
      <c r="C149" s="333">
        <v>141</v>
      </c>
      <c r="D149" s="6" t="str">
        <f t="shared" si="208"/>
        <v/>
      </c>
      <c r="E149" s="79"/>
      <c r="F149" s="432" t="str">
        <f t="shared" si="297"/>
        <v/>
      </c>
      <c r="G149" s="78" t="str">
        <f>IF(E149="","",'Data Paste From Shala Darpan'!L142)</f>
        <v/>
      </c>
      <c r="H149" s="79" t="str">
        <f>IF(E149="","",'Data Paste From Shala Darpan'!F142)</f>
        <v/>
      </c>
      <c r="I149" s="79" t="str">
        <f>IF(E149="","",'Data Paste From Shala Darpan'!H142)</f>
        <v/>
      </c>
      <c r="J149" s="79" t="str">
        <f>IF(E149="","",'Data Paste From Shala Darpan'!I142)</f>
        <v/>
      </c>
      <c r="K149" s="452" t="str">
        <f>IF(E149="","",'Data Paste From Shala Darpan'!K142)</f>
        <v/>
      </c>
      <c r="L149" s="213" t="str">
        <f t="shared" si="220"/>
        <v/>
      </c>
      <c r="M149" s="174"/>
      <c r="N149" s="175" t="str">
        <f t="shared" si="221"/>
        <v/>
      </c>
      <c r="O149" s="219" t="str">
        <f t="shared" si="222"/>
        <v/>
      </c>
      <c r="P149" s="688"/>
      <c r="Q149" s="137"/>
      <c r="R149" s="138"/>
      <c r="S149" s="138"/>
      <c r="T149" s="139"/>
      <c r="U149" s="138"/>
      <c r="V149" s="439" t="str">
        <f t="shared" si="223"/>
        <v/>
      </c>
      <c r="W149" s="138"/>
      <c r="X149" s="138"/>
      <c r="Y149" s="193"/>
      <c r="Z149" s="194"/>
      <c r="AA149" s="194"/>
      <c r="AB149" s="195"/>
      <c r="AC149" s="194"/>
      <c r="AD149" s="442" t="str">
        <f t="shared" si="224"/>
        <v/>
      </c>
      <c r="AE149" s="194"/>
      <c r="AF149" s="194"/>
      <c r="AG149" s="241"/>
      <c r="AH149" s="242"/>
      <c r="AI149" s="242"/>
      <c r="AJ149" s="243"/>
      <c r="AK149" s="242"/>
      <c r="AL149" s="409" t="str">
        <f t="shared" si="225"/>
        <v/>
      </c>
      <c r="AM149" s="242"/>
      <c r="AN149" s="242"/>
      <c r="AO149" s="143"/>
      <c r="AP149" s="144"/>
      <c r="AQ149" s="144"/>
      <c r="AR149" s="145"/>
      <c r="AS149" s="144"/>
      <c r="AT149" s="412" t="str">
        <f t="shared" si="226"/>
        <v/>
      </c>
      <c r="AU149" s="144"/>
      <c r="AV149" s="144"/>
      <c r="AW149" s="256"/>
      <c r="AX149" s="257"/>
      <c r="AY149" s="257"/>
      <c r="AZ149" s="258"/>
      <c r="BA149" s="257"/>
      <c r="BB149" s="415" t="str">
        <f t="shared" si="227"/>
        <v/>
      </c>
      <c r="BC149" s="257"/>
      <c r="BD149" s="257"/>
      <c r="BE149" s="294"/>
      <c r="BF149" s="295"/>
      <c r="BG149" s="295"/>
      <c r="BH149" s="296"/>
      <c r="BI149" s="295"/>
      <c r="BJ149" s="418" t="str">
        <f t="shared" si="228"/>
        <v/>
      </c>
      <c r="BK149" s="295"/>
      <c r="BL149" s="295"/>
      <c r="BM149" s="256"/>
      <c r="BN149" s="257"/>
      <c r="BO149" s="257"/>
      <c r="BP149" s="258"/>
      <c r="BQ149" s="257"/>
      <c r="BR149" s="415" t="str">
        <f t="shared" si="229"/>
        <v/>
      </c>
      <c r="BS149" s="257"/>
      <c r="BT149" s="257"/>
      <c r="BU149" s="265">
        <v>0</v>
      </c>
      <c r="BV149" s="266">
        <v>0</v>
      </c>
      <c r="BW149" s="273">
        <v>0</v>
      </c>
      <c r="BX149" s="274">
        <v>0</v>
      </c>
      <c r="BY149" s="281">
        <v>0</v>
      </c>
      <c r="BZ149" s="282">
        <v>0</v>
      </c>
      <c r="CA149" s="202">
        <v>0</v>
      </c>
      <c r="CB149" s="203">
        <v>0</v>
      </c>
      <c r="CC149" s="203">
        <v>0</v>
      </c>
      <c r="CD149" s="150">
        <v>0</v>
      </c>
      <c r="CE149" s="151">
        <v>0</v>
      </c>
      <c r="CF149" s="300">
        <v>0</v>
      </c>
      <c r="CG149" s="91">
        <f t="shared" si="230"/>
        <v>0</v>
      </c>
      <c r="CH149" s="89">
        <f t="shared" si="231"/>
        <v>0</v>
      </c>
      <c r="CI149" s="89">
        <f t="shared" si="232"/>
        <v>0</v>
      </c>
      <c r="CJ149" s="89">
        <f t="shared" si="233"/>
        <v>0</v>
      </c>
      <c r="CK149" s="89">
        <f t="shared" si="234"/>
        <v>0</v>
      </c>
      <c r="CL149" s="89">
        <f t="shared" si="235"/>
        <v>0</v>
      </c>
      <c r="CM149" s="89">
        <f t="shared" si="236"/>
        <v>0</v>
      </c>
      <c r="CN149" s="89" t="str">
        <f t="shared" si="237"/>
        <v/>
      </c>
      <c r="CO149" s="89">
        <f t="shared" si="237"/>
        <v>0</v>
      </c>
      <c r="CP149" s="94">
        <f t="shared" si="238"/>
        <v>0</v>
      </c>
      <c r="CQ149" s="94">
        <f t="shared" si="239"/>
        <v>0</v>
      </c>
      <c r="CR149" s="90">
        <f t="shared" si="240"/>
        <v>0</v>
      </c>
      <c r="CS149" s="91">
        <f t="shared" si="241"/>
        <v>0</v>
      </c>
      <c r="CT149" s="89">
        <f t="shared" si="242"/>
        <v>0</v>
      </c>
      <c r="CU149" s="89">
        <f t="shared" si="243"/>
        <v>0</v>
      </c>
      <c r="CV149" s="89">
        <f t="shared" si="244"/>
        <v>0</v>
      </c>
      <c r="CW149" s="89">
        <f t="shared" si="245"/>
        <v>0</v>
      </c>
      <c r="CX149" s="89">
        <f t="shared" si="246"/>
        <v>0</v>
      </c>
      <c r="CY149" s="89">
        <f t="shared" si="247"/>
        <v>0</v>
      </c>
      <c r="CZ149" s="89" t="str">
        <f t="shared" si="248"/>
        <v/>
      </c>
      <c r="DA149" s="89">
        <f t="shared" si="248"/>
        <v>0</v>
      </c>
      <c r="DB149" s="94">
        <f t="shared" si="249"/>
        <v>0</v>
      </c>
      <c r="DC149" s="94">
        <f t="shared" si="250"/>
        <v>0</v>
      </c>
      <c r="DD149" s="90">
        <f t="shared" si="251"/>
        <v>0</v>
      </c>
      <c r="DE149" s="91">
        <f t="shared" si="252"/>
        <v>0</v>
      </c>
      <c r="DF149" s="89">
        <f t="shared" si="253"/>
        <v>0</v>
      </c>
      <c r="DG149" s="89">
        <f t="shared" si="254"/>
        <v>0</v>
      </c>
      <c r="DH149" s="89">
        <f t="shared" si="255"/>
        <v>0</v>
      </c>
      <c r="DI149" s="89">
        <f t="shared" si="256"/>
        <v>0</v>
      </c>
      <c r="DJ149" s="89">
        <f t="shared" si="257"/>
        <v>0</v>
      </c>
      <c r="DK149" s="89">
        <f t="shared" si="258"/>
        <v>0</v>
      </c>
      <c r="DL149" s="89" t="str">
        <f t="shared" si="259"/>
        <v/>
      </c>
      <c r="DM149" s="89">
        <f t="shared" si="259"/>
        <v>0</v>
      </c>
      <c r="DN149" s="94">
        <f t="shared" si="260"/>
        <v>0</v>
      </c>
      <c r="DO149" s="94">
        <f t="shared" si="261"/>
        <v>0</v>
      </c>
      <c r="DP149" s="90">
        <f t="shared" si="262"/>
        <v>0</v>
      </c>
      <c r="DQ149" s="91">
        <f t="shared" si="263"/>
        <v>0</v>
      </c>
      <c r="DR149" s="91">
        <f t="shared" si="264"/>
        <v>0</v>
      </c>
      <c r="DS149" s="91">
        <f t="shared" si="265"/>
        <v>0</v>
      </c>
      <c r="DT149" s="91">
        <f t="shared" si="266"/>
        <v>0</v>
      </c>
      <c r="DU149" s="89">
        <f t="shared" si="267"/>
        <v>0</v>
      </c>
      <c r="DV149" s="89">
        <f t="shared" si="268"/>
        <v>0</v>
      </c>
      <c r="DW149" s="89">
        <f t="shared" si="269"/>
        <v>0</v>
      </c>
      <c r="DX149" s="89" t="str">
        <f t="shared" si="270"/>
        <v/>
      </c>
      <c r="DY149" s="89">
        <f t="shared" si="270"/>
        <v>0</v>
      </c>
      <c r="DZ149" s="89">
        <f t="shared" si="271"/>
        <v>0</v>
      </c>
      <c r="EA149" s="94">
        <f t="shared" si="272"/>
        <v>0</v>
      </c>
      <c r="EB149" s="90">
        <f t="shared" si="273"/>
        <v>0</v>
      </c>
      <c r="EC149" s="337">
        <f t="shared" si="274"/>
        <v>0</v>
      </c>
      <c r="ED149" s="338">
        <f t="shared" si="275"/>
        <v>0</v>
      </c>
      <c r="EE149" s="338">
        <f t="shared" si="276"/>
        <v>0</v>
      </c>
      <c r="EF149" s="338">
        <f t="shared" si="277"/>
        <v>0</v>
      </c>
      <c r="EG149" s="89">
        <f t="shared" si="278"/>
        <v>0</v>
      </c>
      <c r="EH149" s="89">
        <f t="shared" si="279"/>
        <v>0</v>
      </c>
      <c r="EI149" s="338">
        <f t="shared" si="280"/>
        <v>0</v>
      </c>
      <c r="EJ149" s="338" t="str">
        <f t="shared" si="281"/>
        <v/>
      </c>
      <c r="EK149" s="338">
        <f t="shared" si="281"/>
        <v>0</v>
      </c>
      <c r="EL149" s="338">
        <f t="shared" si="282"/>
        <v>0</v>
      </c>
      <c r="EM149" s="94">
        <f t="shared" si="283"/>
        <v>0</v>
      </c>
      <c r="EN149" s="90">
        <f t="shared" si="284"/>
        <v>0</v>
      </c>
      <c r="EO149" s="91">
        <f t="shared" si="285"/>
        <v>0</v>
      </c>
      <c r="EP149" s="89">
        <f t="shared" si="286"/>
        <v>0</v>
      </c>
      <c r="EQ149" s="89">
        <f t="shared" si="287"/>
        <v>0</v>
      </c>
      <c r="ER149" s="89">
        <f t="shared" si="288"/>
        <v>0</v>
      </c>
      <c r="ES149" s="89">
        <f t="shared" si="289"/>
        <v>0</v>
      </c>
      <c r="ET149" s="89">
        <f t="shared" si="290"/>
        <v>0</v>
      </c>
      <c r="EU149" s="89">
        <f t="shared" si="291"/>
        <v>0</v>
      </c>
      <c r="EV149" s="89" t="str">
        <f t="shared" si="292"/>
        <v/>
      </c>
      <c r="EW149" s="89">
        <f t="shared" si="292"/>
        <v>0</v>
      </c>
      <c r="EX149" s="94">
        <f t="shared" si="293"/>
        <v>0</v>
      </c>
      <c r="EY149" s="94">
        <f t="shared" si="294"/>
        <v>0</v>
      </c>
      <c r="EZ149" s="90">
        <f t="shared" si="295"/>
        <v>0</v>
      </c>
      <c r="FA149" s="91">
        <f t="shared" si="210"/>
        <v>0</v>
      </c>
      <c r="FB149" s="89">
        <f t="shared" si="211"/>
        <v>0</v>
      </c>
      <c r="FC149" s="89">
        <f t="shared" si="212"/>
        <v>0</v>
      </c>
      <c r="FD149" s="89">
        <f t="shared" si="213"/>
        <v>0</v>
      </c>
      <c r="FE149" s="89">
        <f t="shared" si="214"/>
        <v>0</v>
      </c>
      <c r="FF149" s="89">
        <f t="shared" si="296"/>
        <v>0</v>
      </c>
      <c r="FG149" s="89">
        <f t="shared" si="215"/>
        <v>0</v>
      </c>
      <c r="FH149" s="89" t="str">
        <f t="shared" si="216"/>
        <v/>
      </c>
      <c r="FI149" s="89">
        <f t="shared" si="216"/>
        <v>0</v>
      </c>
      <c r="FJ149" s="94">
        <f t="shared" si="217"/>
        <v>0</v>
      </c>
      <c r="FK149" s="94">
        <f t="shared" si="218"/>
        <v>0</v>
      </c>
      <c r="FL149" s="90">
        <f t="shared" si="219"/>
        <v>0</v>
      </c>
      <c r="FM149" s="672"/>
    </row>
    <row r="150" spans="1:169" ht="22.5" customHeight="1">
      <c r="A150" s="13" t="str">
        <f t="shared" si="209"/>
        <v/>
      </c>
      <c r="B150" s="35">
        <v>85</v>
      </c>
      <c r="C150" s="334">
        <v>142</v>
      </c>
      <c r="D150" s="6" t="str">
        <f t="shared" si="208"/>
        <v/>
      </c>
      <c r="E150" s="79"/>
      <c r="F150" s="432" t="str">
        <f t="shared" si="297"/>
        <v/>
      </c>
      <c r="G150" s="78" t="str">
        <f>IF(E150="","",'Data Paste From Shala Darpan'!L143)</f>
        <v/>
      </c>
      <c r="H150" s="79" t="str">
        <f>IF(E150="","",'Data Paste From Shala Darpan'!F143)</f>
        <v/>
      </c>
      <c r="I150" s="79" t="str">
        <f>IF(E150="","",'Data Paste From Shala Darpan'!H143)</f>
        <v/>
      </c>
      <c r="J150" s="79" t="str">
        <f>IF(E150="","",'Data Paste From Shala Darpan'!I143)</f>
        <v/>
      </c>
      <c r="K150" s="452" t="str">
        <f>IF(E150="","",'Data Paste From Shala Darpan'!K143)</f>
        <v/>
      </c>
      <c r="L150" s="213" t="str">
        <f t="shared" si="220"/>
        <v/>
      </c>
      <c r="M150" s="174"/>
      <c r="N150" s="175" t="str">
        <f t="shared" si="221"/>
        <v/>
      </c>
      <c r="O150" s="219" t="str">
        <f t="shared" si="222"/>
        <v/>
      </c>
      <c r="P150" s="688"/>
      <c r="Q150" s="137"/>
      <c r="R150" s="138"/>
      <c r="S150" s="138"/>
      <c r="T150" s="139"/>
      <c r="U150" s="138"/>
      <c r="V150" s="439" t="str">
        <f t="shared" si="223"/>
        <v/>
      </c>
      <c r="W150" s="138"/>
      <c r="X150" s="138"/>
      <c r="Y150" s="193"/>
      <c r="Z150" s="194"/>
      <c r="AA150" s="194"/>
      <c r="AB150" s="195"/>
      <c r="AC150" s="194"/>
      <c r="AD150" s="442" t="str">
        <f t="shared" si="224"/>
        <v/>
      </c>
      <c r="AE150" s="194"/>
      <c r="AF150" s="194"/>
      <c r="AG150" s="241"/>
      <c r="AH150" s="242"/>
      <c r="AI150" s="242"/>
      <c r="AJ150" s="243"/>
      <c r="AK150" s="242"/>
      <c r="AL150" s="409" t="str">
        <f t="shared" si="225"/>
        <v/>
      </c>
      <c r="AM150" s="242"/>
      <c r="AN150" s="242"/>
      <c r="AO150" s="143"/>
      <c r="AP150" s="144"/>
      <c r="AQ150" s="144"/>
      <c r="AR150" s="145"/>
      <c r="AS150" s="144"/>
      <c r="AT150" s="412" t="str">
        <f t="shared" si="226"/>
        <v/>
      </c>
      <c r="AU150" s="144"/>
      <c r="AV150" s="144"/>
      <c r="AW150" s="256"/>
      <c r="AX150" s="257"/>
      <c r="AY150" s="257"/>
      <c r="AZ150" s="258"/>
      <c r="BA150" s="257"/>
      <c r="BB150" s="415" t="str">
        <f t="shared" si="227"/>
        <v/>
      </c>
      <c r="BC150" s="257"/>
      <c r="BD150" s="257"/>
      <c r="BE150" s="294"/>
      <c r="BF150" s="295"/>
      <c r="BG150" s="295"/>
      <c r="BH150" s="296"/>
      <c r="BI150" s="295"/>
      <c r="BJ150" s="418" t="str">
        <f t="shared" si="228"/>
        <v/>
      </c>
      <c r="BK150" s="295"/>
      <c r="BL150" s="295"/>
      <c r="BM150" s="256"/>
      <c r="BN150" s="257"/>
      <c r="BO150" s="257"/>
      <c r="BP150" s="258"/>
      <c r="BQ150" s="257"/>
      <c r="BR150" s="415" t="str">
        <f t="shared" si="229"/>
        <v/>
      </c>
      <c r="BS150" s="257"/>
      <c r="BT150" s="257"/>
      <c r="BU150" s="265">
        <v>0</v>
      </c>
      <c r="BV150" s="266">
        <v>0</v>
      </c>
      <c r="BW150" s="273">
        <v>0</v>
      </c>
      <c r="BX150" s="274">
        <v>0</v>
      </c>
      <c r="BY150" s="281">
        <v>0</v>
      </c>
      <c r="BZ150" s="282">
        <v>0</v>
      </c>
      <c r="CA150" s="202">
        <v>0</v>
      </c>
      <c r="CB150" s="203">
        <v>0</v>
      </c>
      <c r="CC150" s="203">
        <v>0</v>
      </c>
      <c r="CD150" s="150">
        <v>0</v>
      </c>
      <c r="CE150" s="151">
        <v>0</v>
      </c>
      <c r="CF150" s="300">
        <v>0</v>
      </c>
      <c r="CG150" s="91">
        <f t="shared" si="230"/>
        <v>0</v>
      </c>
      <c r="CH150" s="89">
        <f t="shared" si="231"/>
        <v>0</v>
      </c>
      <c r="CI150" s="89">
        <f t="shared" si="232"/>
        <v>0</v>
      </c>
      <c r="CJ150" s="89">
        <f t="shared" si="233"/>
        <v>0</v>
      </c>
      <c r="CK150" s="89">
        <f t="shared" si="234"/>
        <v>0</v>
      </c>
      <c r="CL150" s="89">
        <f t="shared" si="235"/>
        <v>0</v>
      </c>
      <c r="CM150" s="89">
        <f t="shared" si="236"/>
        <v>0</v>
      </c>
      <c r="CN150" s="89" t="str">
        <f t="shared" si="237"/>
        <v/>
      </c>
      <c r="CO150" s="89">
        <f t="shared" si="237"/>
        <v>0</v>
      </c>
      <c r="CP150" s="94">
        <f t="shared" si="238"/>
        <v>0</v>
      </c>
      <c r="CQ150" s="94">
        <f t="shared" si="239"/>
        <v>0</v>
      </c>
      <c r="CR150" s="90">
        <f t="shared" si="240"/>
        <v>0</v>
      </c>
      <c r="CS150" s="91">
        <f t="shared" si="241"/>
        <v>0</v>
      </c>
      <c r="CT150" s="89">
        <f t="shared" si="242"/>
        <v>0</v>
      </c>
      <c r="CU150" s="89">
        <f t="shared" si="243"/>
        <v>0</v>
      </c>
      <c r="CV150" s="89">
        <f t="shared" si="244"/>
        <v>0</v>
      </c>
      <c r="CW150" s="89">
        <f t="shared" si="245"/>
        <v>0</v>
      </c>
      <c r="CX150" s="89">
        <f t="shared" si="246"/>
        <v>0</v>
      </c>
      <c r="CY150" s="89">
        <f t="shared" si="247"/>
        <v>0</v>
      </c>
      <c r="CZ150" s="89" t="str">
        <f t="shared" si="248"/>
        <v/>
      </c>
      <c r="DA150" s="89">
        <f t="shared" si="248"/>
        <v>0</v>
      </c>
      <c r="DB150" s="94">
        <f t="shared" si="249"/>
        <v>0</v>
      </c>
      <c r="DC150" s="94">
        <f t="shared" si="250"/>
        <v>0</v>
      </c>
      <c r="DD150" s="90">
        <f t="shared" si="251"/>
        <v>0</v>
      </c>
      <c r="DE150" s="91">
        <f t="shared" si="252"/>
        <v>0</v>
      </c>
      <c r="DF150" s="89">
        <f t="shared" si="253"/>
        <v>0</v>
      </c>
      <c r="DG150" s="89">
        <f t="shared" si="254"/>
        <v>0</v>
      </c>
      <c r="DH150" s="89">
        <f t="shared" si="255"/>
        <v>0</v>
      </c>
      <c r="DI150" s="89">
        <f t="shared" si="256"/>
        <v>0</v>
      </c>
      <c r="DJ150" s="89">
        <f t="shared" si="257"/>
        <v>0</v>
      </c>
      <c r="DK150" s="89">
        <f t="shared" si="258"/>
        <v>0</v>
      </c>
      <c r="DL150" s="89" t="str">
        <f t="shared" si="259"/>
        <v/>
      </c>
      <c r="DM150" s="89">
        <f t="shared" si="259"/>
        <v>0</v>
      </c>
      <c r="DN150" s="94">
        <f t="shared" si="260"/>
        <v>0</v>
      </c>
      <c r="DO150" s="94">
        <f t="shared" si="261"/>
        <v>0</v>
      </c>
      <c r="DP150" s="90">
        <f t="shared" si="262"/>
        <v>0</v>
      </c>
      <c r="DQ150" s="91">
        <f t="shared" si="263"/>
        <v>0</v>
      </c>
      <c r="DR150" s="91">
        <f t="shared" si="264"/>
        <v>0</v>
      </c>
      <c r="DS150" s="91">
        <f t="shared" si="265"/>
        <v>0</v>
      </c>
      <c r="DT150" s="91">
        <f t="shared" si="266"/>
        <v>0</v>
      </c>
      <c r="DU150" s="89">
        <f t="shared" si="267"/>
        <v>0</v>
      </c>
      <c r="DV150" s="89">
        <f t="shared" si="268"/>
        <v>0</v>
      </c>
      <c r="DW150" s="89">
        <f t="shared" si="269"/>
        <v>0</v>
      </c>
      <c r="DX150" s="89" t="str">
        <f t="shared" si="270"/>
        <v/>
      </c>
      <c r="DY150" s="89">
        <f t="shared" si="270"/>
        <v>0</v>
      </c>
      <c r="DZ150" s="89">
        <f t="shared" si="271"/>
        <v>0</v>
      </c>
      <c r="EA150" s="94">
        <f t="shared" si="272"/>
        <v>0</v>
      </c>
      <c r="EB150" s="90">
        <f t="shared" si="273"/>
        <v>0</v>
      </c>
      <c r="EC150" s="337">
        <f t="shared" si="274"/>
        <v>0</v>
      </c>
      <c r="ED150" s="338">
        <f t="shared" si="275"/>
        <v>0</v>
      </c>
      <c r="EE150" s="338">
        <f t="shared" si="276"/>
        <v>0</v>
      </c>
      <c r="EF150" s="338">
        <f t="shared" si="277"/>
        <v>0</v>
      </c>
      <c r="EG150" s="89">
        <f t="shared" si="278"/>
        <v>0</v>
      </c>
      <c r="EH150" s="89">
        <f t="shared" si="279"/>
        <v>0</v>
      </c>
      <c r="EI150" s="338">
        <f t="shared" si="280"/>
        <v>0</v>
      </c>
      <c r="EJ150" s="338" t="str">
        <f t="shared" si="281"/>
        <v/>
      </c>
      <c r="EK150" s="338">
        <f t="shared" si="281"/>
        <v>0</v>
      </c>
      <c r="EL150" s="338">
        <f t="shared" si="282"/>
        <v>0</v>
      </c>
      <c r="EM150" s="94">
        <f t="shared" si="283"/>
        <v>0</v>
      </c>
      <c r="EN150" s="90">
        <f t="shared" si="284"/>
        <v>0</v>
      </c>
      <c r="EO150" s="91">
        <f t="shared" si="285"/>
        <v>0</v>
      </c>
      <c r="EP150" s="89">
        <f t="shared" si="286"/>
        <v>0</v>
      </c>
      <c r="EQ150" s="89">
        <f t="shared" si="287"/>
        <v>0</v>
      </c>
      <c r="ER150" s="89">
        <f t="shared" si="288"/>
        <v>0</v>
      </c>
      <c r="ES150" s="89">
        <f t="shared" si="289"/>
        <v>0</v>
      </c>
      <c r="ET150" s="89">
        <f t="shared" si="290"/>
        <v>0</v>
      </c>
      <c r="EU150" s="89">
        <f t="shared" si="291"/>
        <v>0</v>
      </c>
      <c r="EV150" s="89" t="str">
        <f t="shared" si="292"/>
        <v/>
      </c>
      <c r="EW150" s="89">
        <f t="shared" si="292"/>
        <v>0</v>
      </c>
      <c r="EX150" s="94">
        <f t="shared" si="293"/>
        <v>0</v>
      </c>
      <c r="EY150" s="94">
        <f t="shared" si="294"/>
        <v>0</v>
      </c>
      <c r="EZ150" s="90">
        <f t="shared" si="295"/>
        <v>0</v>
      </c>
      <c r="FA150" s="91">
        <f t="shared" si="210"/>
        <v>0</v>
      </c>
      <c r="FB150" s="89">
        <f t="shared" si="211"/>
        <v>0</v>
      </c>
      <c r="FC150" s="89">
        <f t="shared" si="212"/>
        <v>0</v>
      </c>
      <c r="FD150" s="89">
        <f t="shared" si="213"/>
        <v>0</v>
      </c>
      <c r="FE150" s="89">
        <f t="shared" si="214"/>
        <v>0</v>
      </c>
      <c r="FF150" s="89">
        <f t="shared" si="296"/>
        <v>0</v>
      </c>
      <c r="FG150" s="89">
        <f t="shared" si="215"/>
        <v>0</v>
      </c>
      <c r="FH150" s="89" t="str">
        <f t="shared" si="216"/>
        <v/>
      </c>
      <c r="FI150" s="89">
        <f t="shared" si="216"/>
        <v>0</v>
      </c>
      <c r="FJ150" s="94">
        <f t="shared" si="217"/>
        <v>0</v>
      </c>
      <c r="FK150" s="94">
        <f t="shared" si="218"/>
        <v>0</v>
      </c>
      <c r="FL150" s="90">
        <f t="shared" si="219"/>
        <v>0</v>
      </c>
      <c r="FM150" s="672"/>
    </row>
    <row r="151" spans="1:169" ht="22.5" customHeight="1">
      <c r="A151" s="13" t="str">
        <f t="shared" si="209"/>
        <v/>
      </c>
      <c r="B151" s="35">
        <v>86</v>
      </c>
      <c r="C151" s="333">
        <v>143</v>
      </c>
      <c r="D151" s="6" t="str">
        <f t="shared" si="208"/>
        <v/>
      </c>
      <c r="E151" s="79"/>
      <c r="F151" s="432" t="str">
        <f t="shared" si="297"/>
        <v/>
      </c>
      <c r="G151" s="78" t="str">
        <f>IF(E151="","",'Data Paste From Shala Darpan'!L144)</f>
        <v/>
      </c>
      <c r="H151" s="79" t="str">
        <f>IF(E151="","",'Data Paste From Shala Darpan'!F144)</f>
        <v/>
      </c>
      <c r="I151" s="79" t="str">
        <f>IF(E151="","",'Data Paste From Shala Darpan'!H144)</f>
        <v/>
      </c>
      <c r="J151" s="79" t="str">
        <f>IF(E151="","",'Data Paste From Shala Darpan'!I144)</f>
        <v/>
      </c>
      <c r="K151" s="452" t="str">
        <f>IF(E151="","",'Data Paste From Shala Darpan'!K144)</f>
        <v/>
      </c>
      <c r="L151" s="213" t="str">
        <f t="shared" si="220"/>
        <v/>
      </c>
      <c r="M151" s="174"/>
      <c r="N151" s="175" t="str">
        <f t="shared" si="221"/>
        <v/>
      </c>
      <c r="O151" s="219" t="str">
        <f t="shared" si="222"/>
        <v/>
      </c>
      <c r="P151" s="688"/>
      <c r="Q151" s="137"/>
      <c r="R151" s="138"/>
      <c r="S151" s="138"/>
      <c r="T151" s="139"/>
      <c r="U151" s="138"/>
      <c r="V151" s="439" t="str">
        <f t="shared" si="223"/>
        <v/>
      </c>
      <c r="W151" s="138"/>
      <c r="X151" s="138"/>
      <c r="Y151" s="193"/>
      <c r="Z151" s="194"/>
      <c r="AA151" s="194"/>
      <c r="AB151" s="195"/>
      <c r="AC151" s="194"/>
      <c r="AD151" s="442" t="str">
        <f t="shared" si="224"/>
        <v/>
      </c>
      <c r="AE151" s="194"/>
      <c r="AF151" s="194"/>
      <c r="AG151" s="241"/>
      <c r="AH151" s="242"/>
      <c r="AI151" s="242"/>
      <c r="AJ151" s="243"/>
      <c r="AK151" s="242"/>
      <c r="AL151" s="409" t="str">
        <f t="shared" si="225"/>
        <v/>
      </c>
      <c r="AM151" s="242"/>
      <c r="AN151" s="242"/>
      <c r="AO151" s="143"/>
      <c r="AP151" s="144"/>
      <c r="AQ151" s="144"/>
      <c r="AR151" s="145"/>
      <c r="AS151" s="144"/>
      <c r="AT151" s="412" t="str">
        <f t="shared" si="226"/>
        <v/>
      </c>
      <c r="AU151" s="144"/>
      <c r="AV151" s="144"/>
      <c r="AW151" s="256"/>
      <c r="AX151" s="257"/>
      <c r="AY151" s="257"/>
      <c r="AZ151" s="258"/>
      <c r="BA151" s="257"/>
      <c r="BB151" s="415" t="str">
        <f t="shared" si="227"/>
        <v/>
      </c>
      <c r="BC151" s="257"/>
      <c r="BD151" s="257"/>
      <c r="BE151" s="294"/>
      <c r="BF151" s="295"/>
      <c r="BG151" s="295"/>
      <c r="BH151" s="296"/>
      <c r="BI151" s="295"/>
      <c r="BJ151" s="418" t="str">
        <f t="shared" si="228"/>
        <v/>
      </c>
      <c r="BK151" s="295"/>
      <c r="BL151" s="295"/>
      <c r="BM151" s="256"/>
      <c r="BN151" s="257"/>
      <c r="BO151" s="257"/>
      <c r="BP151" s="258"/>
      <c r="BQ151" s="257"/>
      <c r="BR151" s="415" t="str">
        <f t="shared" si="229"/>
        <v/>
      </c>
      <c r="BS151" s="257"/>
      <c r="BT151" s="257"/>
      <c r="BU151" s="265">
        <v>0</v>
      </c>
      <c r="BV151" s="266">
        <v>0</v>
      </c>
      <c r="BW151" s="273">
        <v>0</v>
      </c>
      <c r="BX151" s="274">
        <v>0</v>
      </c>
      <c r="BY151" s="281">
        <v>0</v>
      </c>
      <c r="BZ151" s="282">
        <v>0</v>
      </c>
      <c r="CA151" s="202">
        <v>0</v>
      </c>
      <c r="CB151" s="203">
        <v>0</v>
      </c>
      <c r="CC151" s="203">
        <v>0</v>
      </c>
      <c r="CD151" s="150">
        <v>0</v>
      </c>
      <c r="CE151" s="151">
        <v>0</v>
      </c>
      <c r="CF151" s="300">
        <v>0</v>
      </c>
      <c r="CG151" s="91">
        <f t="shared" si="230"/>
        <v>0</v>
      </c>
      <c r="CH151" s="89">
        <f t="shared" si="231"/>
        <v>0</v>
      </c>
      <c r="CI151" s="89">
        <f t="shared" si="232"/>
        <v>0</v>
      </c>
      <c r="CJ151" s="89">
        <f t="shared" si="233"/>
        <v>0</v>
      </c>
      <c r="CK151" s="89">
        <f t="shared" si="234"/>
        <v>0</v>
      </c>
      <c r="CL151" s="89">
        <f t="shared" si="235"/>
        <v>0</v>
      </c>
      <c r="CM151" s="89">
        <f t="shared" si="236"/>
        <v>0</v>
      </c>
      <c r="CN151" s="89" t="str">
        <f t="shared" si="237"/>
        <v/>
      </c>
      <c r="CO151" s="89">
        <f t="shared" si="237"/>
        <v>0</v>
      </c>
      <c r="CP151" s="94">
        <f t="shared" si="238"/>
        <v>0</v>
      </c>
      <c r="CQ151" s="94">
        <f t="shared" si="239"/>
        <v>0</v>
      </c>
      <c r="CR151" s="90">
        <f t="shared" si="240"/>
        <v>0</v>
      </c>
      <c r="CS151" s="91">
        <f t="shared" si="241"/>
        <v>0</v>
      </c>
      <c r="CT151" s="89">
        <f t="shared" si="242"/>
        <v>0</v>
      </c>
      <c r="CU151" s="89">
        <f t="shared" si="243"/>
        <v>0</v>
      </c>
      <c r="CV151" s="89">
        <f t="shared" si="244"/>
        <v>0</v>
      </c>
      <c r="CW151" s="89">
        <f t="shared" si="245"/>
        <v>0</v>
      </c>
      <c r="CX151" s="89">
        <f t="shared" si="246"/>
        <v>0</v>
      </c>
      <c r="CY151" s="89">
        <f t="shared" si="247"/>
        <v>0</v>
      </c>
      <c r="CZ151" s="89" t="str">
        <f t="shared" si="248"/>
        <v/>
      </c>
      <c r="DA151" s="89">
        <f t="shared" si="248"/>
        <v>0</v>
      </c>
      <c r="DB151" s="94">
        <f t="shared" si="249"/>
        <v>0</v>
      </c>
      <c r="DC151" s="94">
        <f t="shared" si="250"/>
        <v>0</v>
      </c>
      <c r="DD151" s="90">
        <f t="shared" si="251"/>
        <v>0</v>
      </c>
      <c r="DE151" s="91">
        <f t="shared" si="252"/>
        <v>0</v>
      </c>
      <c r="DF151" s="89">
        <f t="shared" si="253"/>
        <v>0</v>
      </c>
      <c r="DG151" s="89">
        <f t="shared" si="254"/>
        <v>0</v>
      </c>
      <c r="DH151" s="89">
        <f t="shared" si="255"/>
        <v>0</v>
      </c>
      <c r="DI151" s="89">
        <f t="shared" si="256"/>
        <v>0</v>
      </c>
      <c r="DJ151" s="89">
        <f t="shared" si="257"/>
        <v>0</v>
      </c>
      <c r="DK151" s="89">
        <f t="shared" si="258"/>
        <v>0</v>
      </c>
      <c r="DL151" s="89" t="str">
        <f t="shared" si="259"/>
        <v/>
      </c>
      <c r="DM151" s="89">
        <f t="shared" si="259"/>
        <v>0</v>
      </c>
      <c r="DN151" s="94">
        <f t="shared" si="260"/>
        <v>0</v>
      </c>
      <c r="DO151" s="94">
        <f t="shared" si="261"/>
        <v>0</v>
      </c>
      <c r="DP151" s="90">
        <f t="shared" si="262"/>
        <v>0</v>
      </c>
      <c r="DQ151" s="91">
        <f t="shared" si="263"/>
        <v>0</v>
      </c>
      <c r="DR151" s="91">
        <f t="shared" si="264"/>
        <v>0</v>
      </c>
      <c r="DS151" s="91">
        <f t="shared" si="265"/>
        <v>0</v>
      </c>
      <c r="DT151" s="91">
        <f t="shared" si="266"/>
        <v>0</v>
      </c>
      <c r="DU151" s="89">
        <f t="shared" si="267"/>
        <v>0</v>
      </c>
      <c r="DV151" s="89">
        <f t="shared" si="268"/>
        <v>0</v>
      </c>
      <c r="DW151" s="89">
        <f t="shared" si="269"/>
        <v>0</v>
      </c>
      <c r="DX151" s="89" t="str">
        <f t="shared" si="270"/>
        <v/>
      </c>
      <c r="DY151" s="89">
        <f t="shared" si="270"/>
        <v>0</v>
      </c>
      <c r="DZ151" s="89">
        <f t="shared" si="271"/>
        <v>0</v>
      </c>
      <c r="EA151" s="94">
        <f t="shared" si="272"/>
        <v>0</v>
      </c>
      <c r="EB151" s="90">
        <f t="shared" si="273"/>
        <v>0</v>
      </c>
      <c r="EC151" s="337">
        <f t="shared" si="274"/>
        <v>0</v>
      </c>
      <c r="ED151" s="338">
        <f t="shared" si="275"/>
        <v>0</v>
      </c>
      <c r="EE151" s="338">
        <f t="shared" si="276"/>
        <v>0</v>
      </c>
      <c r="EF151" s="338">
        <f t="shared" si="277"/>
        <v>0</v>
      </c>
      <c r="EG151" s="89">
        <f t="shared" si="278"/>
        <v>0</v>
      </c>
      <c r="EH151" s="89">
        <f t="shared" si="279"/>
        <v>0</v>
      </c>
      <c r="EI151" s="338">
        <f t="shared" si="280"/>
        <v>0</v>
      </c>
      <c r="EJ151" s="338" t="str">
        <f t="shared" si="281"/>
        <v/>
      </c>
      <c r="EK151" s="338">
        <f t="shared" si="281"/>
        <v>0</v>
      </c>
      <c r="EL151" s="338">
        <f t="shared" si="282"/>
        <v>0</v>
      </c>
      <c r="EM151" s="94">
        <f t="shared" si="283"/>
        <v>0</v>
      </c>
      <c r="EN151" s="90">
        <f t="shared" si="284"/>
        <v>0</v>
      </c>
      <c r="EO151" s="91">
        <f t="shared" si="285"/>
        <v>0</v>
      </c>
      <c r="EP151" s="89">
        <f t="shared" si="286"/>
        <v>0</v>
      </c>
      <c r="EQ151" s="89">
        <f t="shared" si="287"/>
        <v>0</v>
      </c>
      <c r="ER151" s="89">
        <f t="shared" si="288"/>
        <v>0</v>
      </c>
      <c r="ES151" s="89">
        <f t="shared" si="289"/>
        <v>0</v>
      </c>
      <c r="ET151" s="89">
        <f t="shared" si="290"/>
        <v>0</v>
      </c>
      <c r="EU151" s="89">
        <f t="shared" si="291"/>
        <v>0</v>
      </c>
      <c r="EV151" s="89" t="str">
        <f t="shared" si="292"/>
        <v/>
      </c>
      <c r="EW151" s="89">
        <f t="shared" si="292"/>
        <v>0</v>
      </c>
      <c r="EX151" s="94">
        <f t="shared" si="293"/>
        <v>0</v>
      </c>
      <c r="EY151" s="94">
        <f t="shared" si="294"/>
        <v>0</v>
      </c>
      <c r="EZ151" s="90">
        <f t="shared" si="295"/>
        <v>0</v>
      </c>
      <c r="FA151" s="91">
        <f t="shared" si="210"/>
        <v>0</v>
      </c>
      <c r="FB151" s="89">
        <f t="shared" si="211"/>
        <v>0</v>
      </c>
      <c r="FC151" s="89">
        <f t="shared" si="212"/>
        <v>0</v>
      </c>
      <c r="FD151" s="89">
        <f t="shared" si="213"/>
        <v>0</v>
      </c>
      <c r="FE151" s="89">
        <f t="shared" si="214"/>
        <v>0</v>
      </c>
      <c r="FF151" s="89">
        <f t="shared" si="296"/>
        <v>0</v>
      </c>
      <c r="FG151" s="89">
        <f t="shared" si="215"/>
        <v>0</v>
      </c>
      <c r="FH151" s="89" t="str">
        <f t="shared" si="216"/>
        <v/>
      </c>
      <c r="FI151" s="89">
        <f t="shared" si="216"/>
        <v>0</v>
      </c>
      <c r="FJ151" s="94">
        <f t="shared" si="217"/>
        <v>0</v>
      </c>
      <c r="FK151" s="94">
        <f t="shared" si="218"/>
        <v>0</v>
      </c>
      <c r="FL151" s="90">
        <f t="shared" si="219"/>
        <v>0</v>
      </c>
      <c r="FM151" s="672"/>
    </row>
    <row r="152" spans="1:169" ht="22.5" customHeight="1">
      <c r="A152" s="13" t="str">
        <f t="shared" si="209"/>
        <v/>
      </c>
      <c r="B152" s="35">
        <v>87</v>
      </c>
      <c r="C152" s="334">
        <v>144</v>
      </c>
      <c r="D152" s="6" t="str">
        <f t="shared" si="208"/>
        <v/>
      </c>
      <c r="E152" s="79"/>
      <c r="F152" s="432" t="str">
        <f t="shared" si="297"/>
        <v/>
      </c>
      <c r="G152" s="78" t="str">
        <f>IF(E152="","",'Data Paste From Shala Darpan'!L145)</f>
        <v/>
      </c>
      <c r="H152" s="79" t="str">
        <f>IF(E152="","",'Data Paste From Shala Darpan'!F145)</f>
        <v/>
      </c>
      <c r="I152" s="79" t="str">
        <f>IF(E152="","",'Data Paste From Shala Darpan'!H145)</f>
        <v/>
      </c>
      <c r="J152" s="79" t="str">
        <f>IF(E152="","",'Data Paste From Shala Darpan'!I145)</f>
        <v/>
      </c>
      <c r="K152" s="452" t="str">
        <f>IF(E152="","",'Data Paste From Shala Darpan'!K145)</f>
        <v/>
      </c>
      <c r="L152" s="213" t="str">
        <f t="shared" si="220"/>
        <v/>
      </c>
      <c r="M152" s="174"/>
      <c r="N152" s="175" t="str">
        <f t="shared" si="221"/>
        <v/>
      </c>
      <c r="O152" s="219" t="str">
        <f t="shared" si="222"/>
        <v/>
      </c>
      <c r="P152" s="688"/>
      <c r="Q152" s="137"/>
      <c r="R152" s="138"/>
      <c r="S152" s="138"/>
      <c r="T152" s="139"/>
      <c r="U152" s="138"/>
      <c r="V152" s="439" t="str">
        <f t="shared" si="223"/>
        <v/>
      </c>
      <c r="W152" s="138"/>
      <c r="X152" s="138"/>
      <c r="Y152" s="193"/>
      <c r="Z152" s="194"/>
      <c r="AA152" s="194"/>
      <c r="AB152" s="195"/>
      <c r="AC152" s="194"/>
      <c r="AD152" s="442" t="str">
        <f t="shared" si="224"/>
        <v/>
      </c>
      <c r="AE152" s="194"/>
      <c r="AF152" s="194"/>
      <c r="AG152" s="241"/>
      <c r="AH152" s="242"/>
      <c r="AI152" s="242"/>
      <c r="AJ152" s="243"/>
      <c r="AK152" s="242"/>
      <c r="AL152" s="409" t="str">
        <f t="shared" si="225"/>
        <v/>
      </c>
      <c r="AM152" s="242"/>
      <c r="AN152" s="242"/>
      <c r="AO152" s="143"/>
      <c r="AP152" s="144"/>
      <c r="AQ152" s="144"/>
      <c r="AR152" s="145"/>
      <c r="AS152" s="144"/>
      <c r="AT152" s="412" t="str">
        <f t="shared" si="226"/>
        <v/>
      </c>
      <c r="AU152" s="144"/>
      <c r="AV152" s="144"/>
      <c r="AW152" s="256"/>
      <c r="AX152" s="257"/>
      <c r="AY152" s="257"/>
      <c r="AZ152" s="258"/>
      <c r="BA152" s="257"/>
      <c r="BB152" s="415" t="str">
        <f t="shared" si="227"/>
        <v/>
      </c>
      <c r="BC152" s="257"/>
      <c r="BD152" s="257"/>
      <c r="BE152" s="294"/>
      <c r="BF152" s="295"/>
      <c r="BG152" s="295"/>
      <c r="BH152" s="296"/>
      <c r="BI152" s="295"/>
      <c r="BJ152" s="418" t="str">
        <f t="shared" si="228"/>
        <v/>
      </c>
      <c r="BK152" s="295"/>
      <c r="BL152" s="295"/>
      <c r="BM152" s="256"/>
      <c r="BN152" s="257"/>
      <c r="BO152" s="257"/>
      <c r="BP152" s="258"/>
      <c r="BQ152" s="257"/>
      <c r="BR152" s="415" t="str">
        <f t="shared" si="229"/>
        <v/>
      </c>
      <c r="BS152" s="257"/>
      <c r="BT152" s="257"/>
      <c r="BU152" s="265">
        <v>0</v>
      </c>
      <c r="BV152" s="266">
        <v>0</v>
      </c>
      <c r="BW152" s="273">
        <v>0</v>
      </c>
      <c r="BX152" s="274">
        <v>0</v>
      </c>
      <c r="BY152" s="281">
        <v>0</v>
      </c>
      <c r="BZ152" s="282">
        <v>0</v>
      </c>
      <c r="CA152" s="202">
        <v>0</v>
      </c>
      <c r="CB152" s="203">
        <v>0</v>
      </c>
      <c r="CC152" s="203">
        <v>0</v>
      </c>
      <c r="CD152" s="150">
        <v>0</v>
      </c>
      <c r="CE152" s="151">
        <v>0</v>
      </c>
      <c r="CF152" s="300">
        <v>0</v>
      </c>
      <c r="CG152" s="91">
        <f t="shared" si="230"/>
        <v>0</v>
      </c>
      <c r="CH152" s="89">
        <f t="shared" si="231"/>
        <v>0</v>
      </c>
      <c r="CI152" s="89">
        <f t="shared" si="232"/>
        <v>0</v>
      </c>
      <c r="CJ152" s="89">
        <f t="shared" si="233"/>
        <v>0</v>
      </c>
      <c r="CK152" s="89">
        <f t="shared" si="234"/>
        <v>0</v>
      </c>
      <c r="CL152" s="89">
        <f t="shared" si="235"/>
        <v>0</v>
      </c>
      <c r="CM152" s="89">
        <f t="shared" si="236"/>
        <v>0</v>
      </c>
      <c r="CN152" s="89" t="str">
        <f t="shared" si="237"/>
        <v/>
      </c>
      <c r="CO152" s="89">
        <f t="shared" si="237"/>
        <v>0</v>
      </c>
      <c r="CP152" s="94">
        <f t="shared" si="238"/>
        <v>0</v>
      </c>
      <c r="CQ152" s="94">
        <f t="shared" si="239"/>
        <v>0</v>
      </c>
      <c r="CR152" s="90">
        <f t="shared" si="240"/>
        <v>0</v>
      </c>
      <c r="CS152" s="91">
        <f t="shared" si="241"/>
        <v>0</v>
      </c>
      <c r="CT152" s="89">
        <f t="shared" si="242"/>
        <v>0</v>
      </c>
      <c r="CU152" s="89">
        <f t="shared" si="243"/>
        <v>0</v>
      </c>
      <c r="CV152" s="89">
        <f t="shared" si="244"/>
        <v>0</v>
      </c>
      <c r="CW152" s="89">
        <f t="shared" si="245"/>
        <v>0</v>
      </c>
      <c r="CX152" s="89">
        <f t="shared" si="246"/>
        <v>0</v>
      </c>
      <c r="CY152" s="89">
        <f t="shared" si="247"/>
        <v>0</v>
      </c>
      <c r="CZ152" s="89" t="str">
        <f t="shared" si="248"/>
        <v/>
      </c>
      <c r="DA152" s="89">
        <f t="shared" si="248"/>
        <v>0</v>
      </c>
      <c r="DB152" s="94">
        <f t="shared" si="249"/>
        <v>0</v>
      </c>
      <c r="DC152" s="94">
        <f t="shared" si="250"/>
        <v>0</v>
      </c>
      <c r="DD152" s="90">
        <f t="shared" si="251"/>
        <v>0</v>
      </c>
      <c r="DE152" s="91">
        <f t="shared" si="252"/>
        <v>0</v>
      </c>
      <c r="DF152" s="89">
        <f t="shared" si="253"/>
        <v>0</v>
      </c>
      <c r="DG152" s="89">
        <f t="shared" si="254"/>
        <v>0</v>
      </c>
      <c r="DH152" s="89">
        <f t="shared" si="255"/>
        <v>0</v>
      </c>
      <c r="DI152" s="89">
        <f t="shared" si="256"/>
        <v>0</v>
      </c>
      <c r="DJ152" s="89">
        <f t="shared" si="257"/>
        <v>0</v>
      </c>
      <c r="DK152" s="89">
        <f t="shared" si="258"/>
        <v>0</v>
      </c>
      <c r="DL152" s="89" t="str">
        <f t="shared" si="259"/>
        <v/>
      </c>
      <c r="DM152" s="89">
        <f t="shared" si="259"/>
        <v>0</v>
      </c>
      <c r="DN152" s="94">
        <f t="shared" si="260"/>
        <v>0</v>
      </c>
      <c r="DO152" s="94">
        <f t="shared" si="261"/>
        <v>0</v>
      </c>
      <c r="DP152" s="90">
        <f t="shared" si="262"/>
        <v>0</v>
      </c>
      <c r="DQ152" s="91">
        <f t="shared" si="263"/>
        <v>0</v>
      </c>
      <c r="DR152" s="91">
        <f t="shared" si="264"/>
        <v>0</v>
      </c>
      <c r="DS152" s="91">
        <f t="shared" si="265"/>
        <v>0</v>
      </c>
      <c r="DT152" s="91">
        <f t="shared" si="266"/>
        <v>0</v>
      </c>
      <c r="DU152" s="89">
        <f t="shared" si="267"/>
        <v>0</v>
      </c>
      <c r="DV152" s="89">
        <f t="shared" si="268"/>
        <v>0</v>
      </c>
      <c r="DW152" s="89">
        <f t="shared" si="269"/>
        <v>0</v>
      </c>
      <c r="DX152" s="89" t="str">
        <f t="shared" si="270"/>
        <v/>
      </c>
      <c r="DY152" s="89">
        <f t="shared" si="270"/>
        <v>0</v>
      </c>
      <c r="DZ152" s="89">
        <f t="shared" si="271"/>
        <v>0</v>
      </c>
      <c r="EA152" s="94">
        <f t="shared" si="272"/>
        <v>0</v>
      </c>
      <c r="EB152" s="90">
        <f t="shared" si="273"/>
        <v>0</v>
      </c>
      <c r="EC152" s="337">
        <f t="shared" si="274"/>
        <v>0</v>
      </c>
      <c r="ED152" s="338">
        <f t="shared" si="275"/>
        <v>0</v>
      </c>
      <c r="EE152" s="338">
        <f t="shared" si="276"/>
        <v>0</v>
      </c>
      <c r="EF152" s="338">
        <f t="shared" si="277"/>
        <v>0</v>
      </c>
      <c r="EG152" s="89">
        <f t="shared" si="278"/>
        <v>0</v>
      </c>
      <c r="EH152" s="89">
        <f t="shared" si="279"/>
        <v>0</v>
      </c>
      <c r="EI152" s="338">
        <f t="shared" si="280"/>
        <v>0</v>
      </c>
      <c r="EJ152" s="338" t="str">
        <f t="shared" si="281"/>
        <v/>
      </c>
      <c r="EK152" s="338">
        <f t="shared" si="281"/>
        <v>0</v>
      </c>
      <c r="EL152" s="338">
        <f t="shared" si="282"/>
        <v>0</v>
      </c>
      <c r="EM152" s="94">
        <f t="shared" si="283"/>
        <v>0</v>
      </c>
      <c r="EN152" s="90">
        <f t="shared" si="284"/>
        <v>0</v>
      </c>
      <c r="EO152" s="91">
        <f t="shared" si="285"/>
        <v>0</v>
      </c>
      <c r="EP152" s="89">
        <f t="shared" si="286"/>
        <v>0</v>
      </c>
      <c r="EQ152" s="89">
        <f t="shared" si="287"/>
        <v>0</v>
      </c>
      <c r="ER152" s="89">
        <f t="shared" si="288"/>
        <v>0</v>
      </c>
      <c r="ES152" s="89">
        <f t="shared" si="289"/>
        <v>0</v>
      </c>
      <c r="ET152" s="89">
        <f t="shared" si="290"/>
        <v>0</v>
      </c>
      <c r="EU152" s="89">
        <f t="shared" si="291"/>
        <v>0</v>
      </c>
      <c r="EV152" s="89" t="str">
        <f t="shared" si="292"/>
        <v/>
      </c>
      <c r="EW152" s="89">
        <f t="shared" si="292"/>
        <v>0</v>
      </c>
      <c r="EX152" s="94">
        <f t="shared" si="293"/>
        <v>0</v>
      </c>
      <c r="EY152" s="94">
        <f t="shared" si="294"/>
        <v>0</v>
      </c>
      <c r="EZ152" s="90">
        <f t="shared" si="295"/>
        <v>0</v>
      </c>
      <c r="FA152" s="91">
        <f t="shared" si="210"/>
        <v>0</v>
      </c>
      <c r="FB152" s="89">
        <f t="shared" si="211"/>
        <v>0</v>
      </c>
      <c r="FC152" s="89">
        <f t="shared" si="212"/>
        <v>0</v>
      </c>
      <c r="FD152" s="89">
        <f t="shared" si="213"/>
        <v>0</v>
      </c>
      <c r="FE152" s="89">
        <f t="shared" si="214"/>
        <v>0</v>
      </c>
      <c r="FF152" s="89">
        <f t="shared" si="296"/>
        <v>0</v>
      </c>
      <c r="FG152" s="89">
        <f t="shared" si="215"/>
        <v>0</v>
      </c>
      <c r="FH152" s="89" t="str">
        <f t="shared" si="216"/>
        <v/>
      </c>
      <c r="FI152" s="89">
        <f t="shared" si="216"/>
        <v>0</v>
      </c>
      <c r="FJ152" s="94">
        <f t="shared" si="217"/>
        <v>0</v>
      </c>
      <c r="FK152" s="94">
        <f t="shared" si="218"/>
        <v>0</v>
      </c>
      <c r="FL152" s="90">
        <f t="shared" si="219"/>
        <v>0</v>
      </c>
      <c r="FM152" s="672"/>
    </row>
    <row r="153" spans="1:169" ht="22.5" customHeight="1">
      <c r="A153" s="13" t="str">
        <f t="shared" si="209"/>
        <v/>
      </c>
      <c r="B153" s="35">
        <v>88</v>
      </c>
      <c r="C153" s="333">
        <v>145</v>
      </c>
      <c r="D153" s="6" t="str">
        <f t="shared" si="208"/>
        <v/>
      </c>
      <c r="E153" s="79"/>
      <c r="F153" s="432" t="str">
        <f t="shared" si="297"/>
        <v/>
      </c>
      <c r="G153" s="78" t="str">
        <f>IF(E153="","",'Data Paste From Shala Darpan'!L146)</f>
        <v/>
      </c>
      <c r="H153" s="79" t="str">
        <f>IF(E153="","",'Data Paste From Shala Darpan'!F146)</f>
        <v/>
      </c>
      <c r="I153" s="79" t="str">
        <f>IF(E153="","",'Data Paste From Shala Darpan'!H146)</f>
        <v/>
      </c>
      <c r="J153" s="79" t="str">
        <f>IF(E153="","",'Data Paste From Shala Darpan'!I146)</f>
        <v/>
      </c>
      <c r="K153" s="452" t="str">
        <f>IF(E153="","",'Data Paste From Shala Darpan'!K146)</f>
        <v/>
      </c>
      <c r="L153" s="213" t="str">
        <f t="shared" si="220"/>
        <v/>
      </c>
      <c r="M153" s="174"/>
      <c r="N153" s="175" t="str">
        <f t="shared" si="221"/>
        <v/>
      </c>
      <c r="O153" s="219" t="str">
        <f t="shared" si="222"/>
        <v/>
      </c>
      <c r="P153" s="688"/>
      <c r="Q153" s="137"/>
      <c r="R153" s="138"/>
      <c r="S153" s="138"/>
      <c r="T153" s="139"/>
      <c r="U153" s="138"/>
      <c r="V153" s="439" t="str">
        <f t="shared" si="223"/>
        <v/>
      </c>
      <c r="W153" s="138"/>
      <c r="X153" s="138"/>
      <c r="Y153" s="193"/>
      <c r="Z153" s="194"/>
      <c r="AA153" s="194"/>
      <c r="AB153" s="195"/>
      <c r="AC153" s="194"/>
      <c r="AD153" s="442" t="str">
        <f t="shared" si="224"/>
        <v/>
      </c>
      <c r="AE153" s="194"/>
      <c r="AF153" s="194"/>
      <c r="AG153" s="241"/>
      <c r="AH153" s="242"/>
      <c r="AI153" s="242"/>
      <c r="AJ153" s="243"/>
      <c r="AK153" s="242"/>
      <c r="AL153" s="409" t="str">
        <f t="shared" si="225"/>
        <v/>
      </c>
      <c r="AM153" s="242"/>
      <c r="AN153" s="242"/>
      <c r="AO153" s="143"/>
      <c r="AP153" s="144"/>
      <c r="AQ153" s="144"/>
      <c r="AR153" s="145"/>
      <c r="AS153" s="144"/>
      <c r="AT153" s="412" t="str">
        <f t="shared" si="226"/>
        <v/>
      </c>
      <c r="AU153" s="144"/>
      <c r="AV153" s="144"/>
      <c r="AW153" s="256"/>
      <c r="AX153" s="257"/>
      <c r="AY153" s="257"/>
      <c r="AZ153" s="258"/>
      <c r="BA153" s="257"/>
      <c r="BB153" s="415" t="str">
        <f t="shared" si="227"/>
        <v/>
      </c>
      <c r="BC153" s="257"/>
      <c r="BD153" s="257"/>
      <c r="BE153" s="294"/>
      <c r="BF153" s="295"/>
      <c r="BG153" s="295"/>
      <c r="BH153" s="296"/>
      <c r="BI153" s="295"/>
      <c r="BJ153" s="418" t="str">
        <f t="shared" si="228"/>
        <v/>
      </c>
      <c r="BK153" s="295"/>
      <c r="BL153" s="295"/>
      <c r="BM153" s="256"/>
      <c r="BN153" s="257"/>
      <c r="BO153" s="257"/>
      <c r="BP153" s="258"/>
      <c r="BQ153" s="257"/>
      <c r="BR153" s="415" t="str">
        <f t="shared" si="229"/>
        <v/>
      </c>
      <c r="BS153" s="257"/>
      <c r="BT153" s="257"/>
      <c r="BU153" s="265">
        <v>0</v>
      </c>
      <c r="BV153" s="266">
        <v>0</v>
      </c>
      <c r="BW153" s="273">
        <v>0</v>
      </c>
      <c r="BX153" s="274">
        <v>0</v>
      </c>
      <c r="BY153" s="281">
        <v>0</v>
      </c>
      <c r="BZ153" s="282">
        <v>0</v>
      </c>
      <c r="CA153" s="202">
        <v>0</v>
      </c>
      <c r="CB153" s="203">
        <v>0</v>
      </c>
      <c r="CC153" s="203">
        <v>0</v>
      </c>
      <c r="CD153" s="150">
        <v>0</v>
      </c>
      <c r="CE153" s="151">
        <v>0</v>
      </c>
      <c r="CF153" s="300">
        <v>0</v>
      </c>
      <c r="CG153" s="91">
        <f t="shared" si="230"/>
        <v>0</v>
      </c>
      <c r="CH153" s="89">
        <f t="shared" si="231"/>
        <v>0</v>
      </c>
      <c r="CI153" s="89">
        <f t="shared" si="232"/>
        <v>0</v>
      </c>
      <c r="CJ153" s="89">
        <f t="shared" si="233"/>
        <v>0</v>
      </c>
      <c r="CK153" s="89">
        <f t="shared" si="234"/>
        <v>0</v>
      </c>
      <c r="CL153" s="89">
        <f t="shared" si="235"/>
        <v>0</v>
      </c>
      <c r="CM153" s="89">
        <f t="shared" si="236"/>
        <v>0</v>
      </c>
      <c r="CN153" s="89" t="str">
        <f t="shared" si="237"/>
        <v/>
      </c>
      <c r="CO153" s="89">
        <f t="shared" si="237"/>
        <v>0</v>
      </c>
      <c r="CP153" s="94">
        <f t="shared" si="238"/>
        <v>0</v>
      </c>
      <c r="CQ153" s="94">
        <f t="shared" si="239"/>
        <v>0</v>
      </c>
      <c r="CR153" s="90">
        <f t="shared" si="240"/>
        <v>0</v>
      </c>
      <c r="CS153" s="91">
        <f t="shared" si="241"/>
        <v>0</v>
      </c>
      <c r="CT153" s="89">
        <f t="shared" si="242"/>
        <v>0</v>
      </c>
      <c r="CU153" s="89">
        <f t="shared" si="243"/>
        <v>0</v>
      </c>
      <c r="CV153" s="89">
        <f t="shared" si="244"/>
        <v>0</v>
      </c>
      <c r="CW153" s="89">
        <f t="shared" si="245"/>
        <v>0</v>
      </c>
      <c r="CX153" s="89">
        <f t="shared" si="246"/>
        <v>0</v>
      </c>
      <c r="CY153" s="89">
        <f t="shared" si="247"/>
        <v>0</v>
      </c>
      <c r="CZ153" s="89" t="str">
        <f t="shared" si="248"/>
        <v/>
      </c>
      <c r="DA153" s="89">
        <f t="shared" si="248"/>
        <v>0</v>
      </c>
      <c r="DB153" s="94">
        <f t="shared" si="249"/>
        <v>0</v>
      </c>
      <c r="DC153" s="94">
        <f t="shared" si="250"/>
        <v>0</v>
      </c>
      <c r="DD153" s="90">
        <f t="shared" si="251"/>
        <v>0</v>
      </c>
      <c r="DE153" s="91">
        <f t="shared" si="252"/>
        <v>0</v>
      </c>
      <c r="DF153" s="89">
        <f t="shared" si="253"/>
        <v>0</v>
      </c>
      <c r="DG153" s="89">
        <f t="shared" si="254"/>
        <v>0</v>
      </c>
      <c r="DH153" s="89">
        <f t="shared" si="255"/>
        <v>0</v>
      </c>
      <c r="DI153" s="89">
        <f t="shared" si="256"/>
        <v>0</v>
      </c>
      <c r="DJ153" s="89">
        <f t="shared" si="257"/>
        <v>0</v>
      </c>
      <c r="DK153" s="89">
        <f t="shared" si="258"/>
        <v>0</v>
      </c>
      <c r="DL153" s="89" t="str">
        <f t="shared" si="259"/>
        <v/>
      </c>
      <c r="DM153" s="89">
        <f t="shared" si="259"/>
        <v>0</v>
      </c>
      <c r="DN153" s="94">
        <f t="shared" si="260"/>
        <v>0</v>
      </c>
      <c r="DO153" s="94">
        <f t="shared" si="261"/>
        <v>0</v>
      </c>
      <c r="DP153" s="90">
        <f t="shared" si="262"/>
        <v>0</v>
      </c>
      <c r="DQ153" s="91">
        <f t="shared" si="263"/>
        <v>0</v>
      </c>
      <c r="DR153" s="91">
        <f t="shared" si="264"/>
        <v>0</v>
      </c>
      <c r="DS153" s="91">
        <f t="shared" si="265"/>
        <v>0</v>
      </c>
      <c r="DT153" s="91">
        <f t="shared" si="266"/>
        <v>0</v>
      </c>
      <c r="DU153" s="89">
        <f t="shared" si="267"/>
        <v>0</v>
      </c>
      <c r="DV153" s="89">
        <f t="shared" si="268"/>
        <v>0</v>
      </c>
      <c r="DW153" s="89">
        <f t="shared" si="269"/>
        <v>0</v>
      </c>
      <c r="DX153" s="89" t="str">
        <f t="shared" si="270"/>
        <v/>
      </c>
      <c r="DY153" s="89">
        <f t="shared" si="270"/>
        <v>0</v>
      </c>
      <c r="DZ153" s="89">
        <f t="shared" si="271"/>
        <v>0</v>
      </c>
      <c r="EA153" s="94">
        <f t="shared" si="272"/>
        <v>0</v>
      </c>
      <c r="EB153" s="90">
        <f t="shared" si="273"/>
        <v>0</v>
      </c>
      <c r="EC153" s="337">
        <f t="shared" si="274"/>
        <v>0</v>
      </c>
      <c r="ED153" s="338">
        <f t="shared" si="275"/>
        <v>0</v>
      </c>
      <c r="EE153" s="338">
        <f t="shared" si="276"/>
        <v>0</v>
      </c>
      <c r="EF153" s="338">
        <f t="shared" si="277"/>
        <v>0</v>
      </c>
      <c r="EG153" s="89">
        <f t="shared" si="278"/>
        <v>0</v>
      </c>
      <c r="EH153" s="89">
        <f t="shared" si="279"/>
        <v>0</v>
      </c>
      <c r="EI153" s="338">
        <f t="shared" si="280"/>
        <v>0</v>
      </c>
      <c r="EJ153" s="338" t="str">
        <f t="shared" si="281"/>
        <v/>
      </c>
      <c r="EK153" s="338">
        <f t="shared" si="281"/>
        <v>0</v>
      </c>
      <c r="EL153" s="338">
        <f t="shared" si="282"/>
        <v>0</v>
      </c>
      <c r="EM153" s="94">
        <f t="shared" si="283"/>
        <v>0</v>
      </c>
      <c r="EN153" s="90">
        <f t="shared" si="284"/>
        <v>0</v>
      </c>
      <c r="EO153" s="91">
        <f t="shared" si="285"/>
        <v>0</v>
      </c>
      <c r="EP153" s="89">
        <f t="shared" si="286"/>
        <v>0</v>
      </c>
      <c r="EQ153" s="89">
        <f t="shared" si="287"/>
        <v>0</v>
      </c>
      <c r="ER153" s="89">
        <f t="shared" si="288"/>
        <v>0</v>
      </c>
      <c r="ES153" s="89">
        <f t="shared" si="289"/>
        <v>0</v>
      </c>
      <c r="ET153" s="89">
        <f t="shared" si="290"/>
        <v>0</v>
      </c>
      <c r="EU153" s="89">
        <f t="shared" si="291"/>
        <v>0</v>
      </c>
      <c r="EV153" s="89" t="str">
        <f t="shared" si="292"/>
        <v/>
      </c>
      <c r="EW153" s="89">
        <f t="shared" si="292"/>
        <v>0</v>
      </c>
      <c r="EX153" s="94">
        <f t="shared" si="293"/>
        <v>0</v>
      </c>
      <c r="EY153" s="94">
        <f t="shared" si="294"/>
        <v>0</v>
      </c>
      <c r="EZ153" s="90">
        <f t="shared" si="295"/>
        <v>0</v>
      </c>
      <c r="FA153" s="91">
        <f t="shared" si="210"/>
        <v>0</v>
      </c>
      <c r="FB153" s="89">
        <f t="shared" si="211"/>
        <v>0</v>
      </c>
      <c r="FC153" s="89">
        <f t="shared" si="212"/>
        <v>0</v>
      </c>
      <c r="FD153" s="89">
        <f t="shared" si="213"/>
        <v>0</v>
      </c>
      <c r="FE153" s="89">
        <f t="shared" si="214"/>
        <v>0</v>
      </c>
      <c r="FF153" s="89">
        <f t="shared" si="296"/>
        <v>0</v>
      </c>
      <c r="FG153" s="89">
        <f t="shared" si="215"/>
        <v>0</v>
      </c>
      <c r="FH153" s="89" t="str">
        <f t="shared" si="216"/>
        <v/>
      </c>
      <c r="FI153" s="89">
        <f t="shared" si="216"/>
        <v>0</v>
      </c>
      <c r="FJ153" s="94">
        <f t="shared" si="217"/>
        <v>0</v>
      </c>
      <c r="FK153" s="94">
        <f t="shared" si="218"/>
        <v>0</v>
      </c>
      <c r="FL153" s="90">
        <f t="shared" si="219"/>
        <v>0</v>
      </c>
      <c r="FM153" s="672"/>
    </row>
    <row r="154" spans="1:169" ht="22.5" customHeight="1">
      <c r="A154" s="13" t="str">
        <f t="shared" si="209"/>
        <v/>
      </c>
      <c r="B154" s="35">
        <v>89</v>
      </c>
      <c r="C154" s="334">
        <v>146</v>
      </c>
      <c r="D154" s="6" t="str">
        <f t="shared" si="208"/>
        <v/>
      </c>
      <c r="E154" s="79"/>
      <c r="F154" s="432" t="str">
        <f t="shared" si="297"/>
        <v/>
      </c>
      <c r="G154" s="78" t="str">
        <f>IF(E154="","",'Data Paste From Shala Darpan'!L147)</f>
        <v/>
      </c>
      <c r="H154" s="79" t="str">
        <f>IF(E154="","",'Data Paste From Shala Darpan'!F147)</f>
        <v/>
      </c>
      <c r="I154" s="79" t="str">
        <f>IF(E154="","",'Data Paste From Shala Darpan'!H147)</f>
        <v/>
      </c>
      <c r="J154" s="79" t="str">
        <f>IF(E154="","",'Data Paste From Shala Darpan'!I147)</f>
        <v/>
      </c>
      <c r="K154" s="452" t="str">
        <f>IF(E154="","",'Data Paste From Shala Darpan'!K147)</f>
        <v/>
      </c>
      <c r="L154" s="213" t="str">
        <f t="shared" si="220"/>
        <v/>
      </c>
      <c r="M154" s="174"/>
      <c r="N154" s="175" t="str">
        <f t="shared" si="221"/>
        <v/>
      </c>
      <c r="O154" s="219" t="str">
        <f t="shared" si="222"/>
        <v/>
      </c>
      <c r="P154" s="688"/>
      <c r="Q154" s="137"/>
      <c r="R154" s="138"/>
      <c r="S154" s="138"/>
      <c r="T154" s="139"/>
      <c r="U154" s="138"/>
      <c r="V154" s="439" t="str">
        <f t="shared" si="223"/>
        <v/>
      </c>
      <c r="W154" s="138"/>
      <c r="X154" s="138"/>
      <c r="Y154" s="193"/>
      <c r="Z154" s="194"/>
      <c r="AA154" s="194"/>
      <c r="AB154" s="195"/>
      <c r="AC154" s="194"/>
      <c r="AD154" s="442" t="str">
        <f t="shared" si="224"/>
        <v/>
      </c>
      <c r="AE154" s="194"/>
      <c r="AF154" s="194"/>
      <c r="AG154" s="241"/>
      <c r="AH154" s="242"/>
      <c r="AI154" s="242"/>
      <c r="AJ154" s="243"/>
      <c r="AK154" s="242"/>
      <c r="AL154" s="409" t="str">
        <f t="shared" si="225"/>
        <v/>
      </c>
      <c r="AM154" s="242"/>
      <c r="AN154" s="242"/>
      <c r="AO154" s="143"/>
      <c r="AP154" s="144"/>
      <c r="AQ154" s="144"/>
      <c r="AR154" s="145"/>
      <c r="AS154" s="144"/>
      <c r="AT154" s="412" t="str">
        <f t="shared" si="226"/>
        <v/>
      </c>
      <c r="AU154" s="144"/>
      <c r="AV154" s="144"/>
      <c r="AW154" s="256"/>
      <c r="AX154" s="257"/>
      <c r="AY154" s="257"/>
      <c r="AZ154" s="258"/>
      <c r="BA154" s="257"/>
      <c r="BB154" s="415" t="str">
        <f t="shared" si="227"/>
        <v/>
      </c>
      <c r="BC154" s="257"/>
      <c r="BD154" s="257"/>
      <c r="BE154" s="294"/>
      <c r="BF154" s="295"/>
      <c r="BG154" s="295"/>
      <c r="BH154" s="296"/>
      <c r="BI154" s="295"/>
      <c r="BJ154" s="418" t="str">
        <f t="shared" si="228"/>
        <v/>
      </c>
      <c r="BK154" s="295"/>
      <c r="BL154" s="295"/>
      <c r="BM154" s="256"/>
      <c r="BN154" s="257"/>
      <c r="BO154" s="257"/>
      <c r="BP154" s="258"/>
      <c r="BQ154" s="257"/>
      <c r="BR154" s="415" t="str">
        <f t="shared" si="229"/>
        <v/>
      </c>
      <c r="BS154" s="257"/>
      <c r="BT154" s="257"/>
      <c r="BU154" s="265">
        <v>0</v>
      </c>
      <c r="BV154" s="266">
        <v>0</v>
      </c>
      <c r="BW154" s="273">
        <v>0</v>
      </c>
      <c r="BX154" s="274">
        <v>0</v>
      </c>
      <c r="BY154" s="281">
        <v>0</v>
      </c>
      <c r="BZ154" s="282">
        <v>0</v>
      </c>
      <c r="CA154" s="202">
        <v>0</v>
      </c>
      <c r="CB154" s="203">
        <v>0</v>
      </c>
      <c r="CC154" s="203">
        <v>0</v>
      </c>
      <c r="CD154" s="150">
        <v>0</v>
      </c>
      <c r="CE154" s="151">
        <v>0</v>
      </c>
      <c r="CF154" s="300">
        <v>0</v>
      </c>
      <c r="CG154" s="91">
        <f t="shared" si="230"/>
        <v>0</v>
      </c>
      <c r="CH154" s="89">
        <f t="shared" si="231"/>
        <v>0</v>
      </c>
      <c r="CI154" s="89">
        <f t="shared" si="232"/>
        <v>0</v>
      </c>
      <c r="CJ154" s="89">
        <f t="shared" si="233"/>
        <v>0</v>
      </c>
      <c r="CK154" s="89">
        <f t="shared" si="234"/>
        <v>0</v>
      </c>
      <c r="CL154" s="89">
        <f t="shared" si="235"/>
        <v>0</v>
      </c>
      <c r="CM154" s="89">
        <f t="shared" si="236"/>
        <v>0</v>
      </c>
      <c r="CN154" s="89" t="str">
        <f t="shared" si="237"/>
        <v/>
      </c>
      <c r="CO154" s="89">
        <f t="shared" si="237"/>
        <v>0</v>
      </c>
      <c r="CP154" s="94">
        <f t="shared" si="238"/>
        <v>0</v>
      </c>
      <c r="CQ154" s="94">
        <f t="shared" si="239"/>
        <v>0</v>
      </c>
      <c r="CR154" s="90">
        <f t="shared" si="240"/>
        <v>0</v>
      </c>
      <c r="CS154" s="91">
        <f t="shared" si="241"/>
        <v>0</v>
      </c>
      <c r="CT154" s="89">
        <f t="shared" si="242"/>
        <v>0</v>
      </c>
      <c r="CU154" s="89">
        <f t="shared" si="243"/>
        <v>0</v>
      </c>
      <c r="CV154" s="89">
        <f t="shared" si="244"/>
        <v>0</v>
      </c>
      <c r="CW154" s="89">
        <f t="shared" si="245"/>
        <v>0</v>
      </c>
      <c r="CX154" s="89">
        <f t="shared" si="246"/>
        <v>0</v>
      </c>
      <c r="CY154" s="89">
        <f t="shared" si="247"/>
        <v>0</v>
      </c>
      <c r="CZ154" s="89" t="str">
        <f t="shared" si="248"/>
        <v/>
      </c>
      <c r="DA154" s="89">
        <f t="shared" si="248"/>
        <v>0</v>
      </c>
      <c r="DB154" s="94">
        <f t="shared" si="249"/>
        <v>0</v>
      </c>
      <c r="DC154" s="94">
        <f t="shared" si="250"/>
        <v>0</v>
      </c>
      <c r="DD154" s="90">
        <f t="shared" si="251"/>
        <v>0</v>
      </c>
      <c r="DE154" s="91">
        <f t="shared" si="252"/>
        <v>0</v>
      </c>
      <c r="DF154" s="89">
        <f t="shared" si="253"/>
        <v>0</v>
      </c>
      <c r="DG154" s="89">
        <f t="shared" si="254"/>
        <v>0</v>
      </c>
      <c r="DH154" s="89">
        <f t="shared" si="255"/>
        <v>0</v>
      </c>
      <c r="DI154" s="89">
        <f t="shared" si="256"/>
        <v>0</v>
      </c>
      <c r="DJ154" s="89">
        <f t="shared" si="257"/>
        <v>0</v>
      </c>
      <c r="DK154" s="89">
        <f t="shared" si="258"/>
        <v>0</v>
      </c>
      <c r="DL154" s="89" t="str">
        <f t="shared" si="259"/>
        <v/>
      </c>
      <c r="DM154" s="89">
        <f t="shared" si="259"/>
        <v>0</v>
      </c>
      <c r="DN154" s="94">
        <f t="shared" si="260"/>
        <v>0</v>
      </c>
      <c r="DO154" s="94">
        <f t="shared" si="261"/>
        <v>0</v>
      </c>
      <c r="DP154" s="90">
        <f t="shared" si="262"/>
        <v>0</v>
      </c>
      <c r="DQ154" s="91">
        <f t="shared" si="263"/>
        <v>0</v>
      </c>
      <c r="DR154" s="91">
        <f t="shared" si="264"/>
        <v>0</v>
      </c>
      <c r="DS154" s="91">
        <f t="shared" si="265"/>
        <v>0</v>
      </c>
      <c r="DT154" s="91">
        <f t="shared" si="266"/>
        <v>0</v>
      </c>
      <c r="DU154" s="89">
        <f t="shared" si="267"/>
        <v>0</v>
      </c>
      <c r="DV154" s="89">
        <f t="shared" si="268"/>
        <v>0</v>
      </c>
      <c r="DW154" s="89">
        <f t="shared" si="269"/>
        <v>0</v>
      </c>
      <c r="DX154" s="89" t="str">
        <f t="shared" si="270"/>
        <v/>
      </c>
      <c r="DY154" s="89">
        <f t="shared" si="270"/>
        <v>0</v>
      </c>
      <c r="DZ154" s="89">
        <f t="shared" si="271"/>
        <v>0</v>
      </c>
      <c r="EA154" s="94">
        <f t="shared" si="272"/>
        <v>0</v>
      </c>
      <c r="EB154" s="90">
        <f t="shared" si="273"/>
        <v>0</v>
      </c>
      <c r="EC154" s="337">
        <f t="shared" si="274"/>
        <v>0</v>
      </c>
      <c r="ED154" s="338">
        <f t="shared" si="275"/>
        <v>0</v>
      </c>
      <c r="EE154" s="338">
        <f t="shared" si="276"/>
        <v>0</v>
      </c>
      <c r="EF154" s="338">
        <f t="shared" si="277"/>
        <v>0</v>
      </c>
      <c r="EG154" s="89">
        <f t="shared" si="278"/>
        <v>0</v>
      </c>
      <c r="EH154" s="89">
        <f t="shared" si="279"/>
        <v>0</v>
      </c>
      <c r="EI154" s="338">
        <f t="shared" si="280"/>
        <v>0</v>
      </c>
      <c r="EJ154" s="338" t="str">
        <f t="shared" si="281"/>
        <v/>
      </c>
      <c r="EK154" s="338">
        <f t="shared" si="281"/>
        <v>0</v>
      </c>
      <c r="EL154" s="338">
        <f t="shared" si="282"/>
        <v>0</v>
      </c>
      <c r="EM154" s="94">
        <f t="shared" si="283"/>
        <v>0</v>
      </c>
      <c r="EN154" s="90">
        <f t="shared" si="284"/>
        <v>0</v>
      </c>
      <c r="EO154" s="91">
        <f t="shared" si="285"/>
        <v>0</v>
      </c>
      <c r="EP154" s="89">
        <f t="shared" si="286"/>
        <v>0</v>
      </c>
      <c r="EQ154" s="89">
        <f t="shared" si="287"/>
        <v>0</v>
      </c>
      <c r="ER154" s="89">
        <f t="shared" si="288"/>
        <v>0</v>
      </c>
      <c r="ES154" s="89">
        <f t="shared" si="289"/>
        <v>0</v>
      </c>
      <c r="ET154" s="89">
        <f t="shared" si="290"/>
        <v>0</v>
      </c>
      <c r="EU154" s="89">
        <f t="shared" si="291"/>
        <v>0</v>
      </c>
      <c r="EV154" s="89" t="str">
        <f t="shared" si="292"/>
        <v/>
      </c>
      <c r="EW154" s="89">
        <f t="shared" si="292"/>
        <v>0</v>
      </c>
      <c r="EX154" s="94">
        <f t="shared" si="293"/>
        <v>0</v>
      </c>
      <c r="EY154" s="94">
        <f t="shared" si="294"/>
        <v>0</v>
      </c>
      <c r="EZ154" s="90">
        <f t="shared" si="295"/>
        <v>0</v>
      </c>
      <c r="FA154" s="91">
        <f t="shared" si="210"/>
        <v>0</v>
      </c>
      <c r="FB154" s="89">
        <f t="shared" si="211"/>
        <v>0</v>
      </c>
      <c r="FC154" s="89">
        <f t="shared" si="212"/>
        <v>0</v>
      </c>
      <c r="FD154" s="89">
        <f t="shared" si="213"/>
        <v>0</v>
      </c>
      <c r="FE154" s="89">
        <f t="shared" si="214"/>
        <v>0</v>
      </c>
      <c r="FF154" s="89">
        <f t="shared" si="296"/>
        <v>0</v>
      </c>
      <c r="FG154" s="89">
        <f t="shared" si="215"/>
        <v>0</v>
      </c>
      <c r="FH154" s="89" t="str">
        <f t="shared" si="216"/>
        <v/>
      </c>
      <c r="FI154" s="89">
        <f t="shared" si="216"/>
        <v>0</v>
      </c>
      <c r="FJ154" s="94">
        <f t="shared" si="217"/>
        <v>0</v>
      </c>
      <c r="FK154" s="94">
        <f t="shared" si="218"/>
        <v>0</v>
      </c>
      <c r="FL154" s="90">
        <f t="shared" si="219"/>
        <v>0</v>
      </c>
      <c r="FM154" s="672"/>
    </row>
    <row r="155" spans="1:169" ht="22.5" customHeight="1">
      <c r="A155" s="13" t="str">
        <f t="shared" si="209"/>
        <v/>
      </c>
      <c r="B155" s="35">
        <v>90</v>
      </c>
      <c r="C155" s="333">
        <v>147</v>
      </c>
      <c r="D155" s="6" t="str">
        <f t="shared" si="208"/>
        <v/>
      </c>
      <c r="E155" s="79"/>
      <c r="F155" s="432" t="str">
        <f t="shared" si="297"/>
        <v/>
      </c>
      <c r="G155" s="78" t="str">
        <f>IF(E155="","",'Data Paste From Shala Darpan'!L148)</f>
        <v/>
      </c>
      <c r="H155" s="79" t="str">
        <f>IF(E155="","",'Data Paste From Shala Darpan'!F148)</f>
        <v/>
      </c>
      <c r="I155" s="79" t="str">
        <f>IF(E155="","",'Data Paste From Shala Darpan'!H148)</f>
        <v/>
      </c>
      <c r="J155" s="79" t="str">
        <f>IF(E155="","",'Data Paste From Shala Darpan'!I148)</f>
        <v/>
      </c>
      <c r="K155" s="452" t="str">
        <f>IF(E155="","",'Data Paste From Shala Darpan'!K148)</f>
        <v/>
      </c>
      <c r="L155" s="213" t="str">
        <f t="shared" si="220"/>
        <v/>
      </c>
      <c r="M155" s="174"/>
      <c r="N155" s="175" t="str">
        <f t="shared" si="221"/>
        <v/>
      </c>
      <c r="O155" s="219" t="str">
        <f t="shared" si="222"/>
        <v/>
      </c>
      <c r="P155" s="688"/>
      <c r="Q155" s="137"/>
      <c r="R155" s="138"/>
      <c r="S155" s="138"/>
      <c r="T155" s="139"/>
      <c r="U155" s="138"/>
      <c r="V155" s="439" t="str">
        <f t="shared" si="223"/>
        <v/>
      </c>
      <c r="W155" s="138"/>
      <c r="X155" s="138"/>
      <c r="Y155" s="193"/>
      <c r="Z155" s="194"/>
      <c r="AA155" s="194"/>
      <c r="AB155" s="195"/>
      <c r="AC155" s="194"/>
      <c r="AD155" s="442" t="str">
        <f t="shared" si="224"/>
        <v/>
      </c>
      <c r="AE155" s="194"/>
      <c r="AF155" s="194"/>
      <c r="AG155" s="241"/>
      <c r="AH155" s="242"/>
      <c r="AI155" s="242"/>
      <c r="AJ155" s="243"/>
      <c r="AK155" s="242"/>
      <c r="AL155" s="409" t="str">
        <f t="shared" si="225"/>
        <v/>
      </c>
      <c r="AM155" s="242"/>
      <c r="AN155" s="242"/>
      <c r="AO155" s="143"/>
      <c r="AP155" s="144"/>
      <c r="AQ155" s="144"/>
      <c r="AR155" s="145"/>
      <c r="AS155" s="144"/>
      <c r="AT155" s="412" t="str">
        <f t="shared" si="226"/>
        <v/>
      </c>
      <c r="AU155" s="144"/>
      <c r="AV155" s="144"/>
      <c r="AW155" s="256"/>
      <c r="AX155" s="257"/>
      <c r="AY155" s="257"/>
      <c r="AZ155" s="258"/>
      <c r="BA155" s="257"/>
      <c r="BB155" s="415" t="str">
        <f t="shared" si="227"/>
        <v/>
      </c>
      <c r="BC155" s="257"/>
      <c r="BD155" s="257"/>
      <c r="BE155" s="294"/>
      <c r="BF155" s="295"/>
      <c r="BG155" s="295"/>
      <c r="BH155" s="296"/>
      <c r="BI155" s="295"/>
      <c r="BJ155" s="418" t="str">
        <f t="shared" si="228"/>
        <v/>
      </c>
      <c r="BK155" s="295"/>
      <c r="BL155" s="295"/>
      <c r="BM155" s="256"/>
      <c r="BN155" s="257"/>
      <c r="BO155" s="257"/>
      <c r="BP155" s="258"/>
      <c r="BQ155" s="257"/>
      <c r="BR155" s="415" t="str">
        <f t="shared" si="229"/>
        <v/>
      </c>
      <c r="BS155" s="257"/>
      <c r="BT155" s="257"/>
      <c r="BU155" s="265">
        <v>0</v>
      </c>
      <c r="BV155" s="266">
        <v>0</v>
      </c>
      <c r="BW155" s="273">
        <v>0</v>
      </c>
      <c r="BX155" s="274">
        <v>0</v>
      </c>
      <c r="BY155" s="281">
        <v>0</v>
      </c>
      <c r="BZ155" s="282">
        <v>0</v>
      </c>
      <c r="CA155" s="202">
        <v>0</v>
      </c>
      <c r="CB155" s="203">
        <v>0</v>
      </c>
      <c r="CC155" s="203">
        <v>0</v>
      </c>
      <c r="CD155" s="150">
        <v>0</v>
      </c>
      <c r="CE155" s="151">
        <v>0</v>
      </c>
      <c r="CF155" s="300">
        <v>0</v>
      </c>
      <c r="CG155" s="91">
        <f t="shared" si="230"/>
        <v>0</v>
      </c>
      <c r="CH155" s="89">
        <f t="shared" si="231"/>
        <v>0</v>
      </c>
      <c r="CI155" s="89">
        <f t="shared" si="232"/>
        <v>0</v>
      </c>
      <c r="CJ155" s="89">
        <f t="shared" si="233"/>
        <v>0</v>
      </c>
      <c r="CK155" s="89">
        <f t="shared" si="234"/>
        <v>0</v>
      </c>
      <c r="CL155" s="89">
        <f t="shared" si="235"/>
        <v>0</v>
      </c>
      <c r="CM155" s="89">
        <f t="shared" si="236"/>
        <v>0</v>
      </c>
      <c r="CN155" s="89" t="str">
        <f t="shared" si="237"/>
        <v/>
      </c>
      <c r="CO155" s="89">
        <f t="shared" si="237"/>
        <v>0</v>
      </c>
      <c r="CP155" s="94">
        <f t="shared" si="238"/>
        <v>0</v>
      </c>
      <c r="CQ155" s="94">
        <f t="shared" si="239"/>
        <v>0</v>
      </c>
      <c r="CR155" s="90">
        <f t="shared" si="240"/>
        <v>0</v>
      </c>
      <c r="CS155" s="91">
        <f t="shared" si="241"/>
        <v>0</v>
      </c>
      <c r="CT155" s="89">
        <f t="shared" si="242"/>
        <v>0</v>
      </c>
      <c r="CU155" s="89">
        <f t="shared" si="243"/>
        <v>0</v>
      </c>
      <c r="CV155" s="89">
        <f t="shared" si="244"/>
        <v>0</v>
      </c>
      <c r="CW155" s="89">
        <f t="shared" si="245"/>
        <v>0</v>
      </c>
      <c r="CX155" s="89">
        <f t="shared" si="246"/>
        <v>0</v>
      </c>
      <c r="CY155" s="89">
        <f t="shared" si="247"/>
        <v>0</v>
      </c>
      <c r="CZ155" s="89" t="str">
        <f t="shared" si="248"/>
        <v/>
      </c>
      <c r="DA155" s="89">
        <f t="shared" si="248"/>
        <v>0</v>
      </c>
      <c r="DB155" s="94">
        <f t="shared" si="249"/>
        <v>0</v>
      </c>
      <c r="DC155" s="94">
        <f t="shared" si="250"/>
        <v>0</v>
      </c>
      <c r="DD155" s="90">
        <f t="shared" si="251"/>
        <v>0</v>
      </c>
      <c r="DE155" s="91">
        <f t="shared" si="252"/>
        <v>0</v>
      </c>
      <c r="DF155" s="89">
        <f t="shared" si="253"/>
        <v>0</v>
      </c>
      <c r="DG155" s="89">
        <f t="shared" si="254"/>
        <v>0</v>
      </c>
      <c r="DH155" s="89">
        <f t="shared" si="255"/>
        <v>0</v>
      </c>
      <c r="DI155" s="89">
        <f t="shared" si="256"/>
        <v>0</v>
      </c>
      <c r="DJ155" s="89">
        <f t="shared" si="257"/>
        <v>0</v>
      </c>
      <c r="DK155" s="89">
        <f t="shared" si="258"/>
        <v>0</v>
      </c>
      <c r="DL155" s="89" t="str">
        <f t="shared" si="259"/>
        <v/>
      </c>
      <c r="DM155" s="89">
        <f t="shared" si="259"/>
        <v>0</v>
      </c>
      <c r="DN155" s="94">
        <f t="shared" si="260"/>
        <v>0</v>
      </c>
      <c r="DO155" s="94">
        <f t="shared" si="261"/>
        <v>0</v>
      </c>
      <c r="DP155" s="90">
        <f t="shared" si="262"/>
        <v>0</v>
      </c>
      <c r="DQ155" s="91">
        <f t="shared" si="263"/>
        <v>0</v>
      </c>
      <c r="DR155" s="91">
        <f t="shared" si="264"/>
        <v>0</v>
      </c>
      <c r="DS155" s="91">
        <f t="shared" si="265"/>
        <v>0</v>
      </c>
      <c r="DT155" s="91">
        <f t="shared" si="266"/>
        <v>0</v>
      </c>
      <c r="DU155" s="89">
        <f t="shared" si="267"/>
        <v>0</v>
      </c>
      <c r="DV155" s="89">
        <f t="shared" si="268"/>
        <v>0</v>
      </c>
      <c r="DW155" s="89">
        <f t="shared" si="269"/>
        <v>0</v>
      </c>
      <c r="DX155" s="89" t="str">
        <f t="shared" si="270"/>
        <v/>
      </c>
      <c r="DY155" s="89">
        <f t="shared" si="270"/>
        <v>0</v>
      </c>
      <c r="DZ155" s="89">
        <f t="shared" si="271"/>
        <v>0</v>
      </c>
      <c r="EA155" s="94">
        <f t="shared" si="272"/>
        <v>0</v>
      </c>
      <c r="EB155" s="90">
        <f t="shared" si="273"/>
        <v>0</v>
      </c>
      <c r="EC155" s="337">
        <f t="shared" si="274"/>
        <v>0</v>
      </c>
      <c r="ED155" s="338">
        <f t="shared" si="275"/>
        <v>0</v>
      </c>
      <c r="EE155" s="338">
        <f t="shared" si="276"/>
        <v>0</v>
      </c>
      <c r="EF155" s="338">
        <f t="shared" si="277"/>
        <v>0</v>
      </c>
      <c r="EG155" s="89">
        <f t="shared" si="278"/>
        <v>0</v>
      </c>
      <c r="EH155" s="89">
        <f t="shared" si="279"/>
        <v>0</v>
      </c>
      <c r="EI155" s="338">
        <f t="shared" si="280"/>
        <v>0</v>
      </c>
      <c r="EJ155" s="338" t="str">
        <f t="shared" si="281"/>
        <v/>
      </c>
      <c r="EK155" s="338">
        <f t="shared" si="281"/>
        <v>0</v>
      </c>
      <c r="EL155" s="338">
        <f t="shared" si="282"/>
        <v>0</v>
      </c>
      <c r="EM155" s="94">
        <f t="shared" si="283"/>
        <v>0</v>
      </c>
      <c r="EN155" s="90">
        <f t="shared" si="284"/>
        <v>0</v>
      </c>
      <c r="EO155" s="91">
        <f t="shared" si="285"/>
        <v>0</v>
      </c>
      <c r="EP155" s="89">
        <f t="shared" si="286"/>
        <v>0</v>
      </c>
      <c r="EQ155" s="89">
        <f t="shared" si="287"/>
        <v>0</v>
      </c>
      <c r="ER155" s="89">
        <f t="shared" si="288"/>
        <v>0</v>
      </c>
      <c r="ES155" s="89">
        <f t="shared" si="289"/>
        <v>0</v>
      </c>
      <c r="ET155" s="89">
        <f t="shared" si="290"/>
        <v>0</v>
      </c>
      <c r="EU155" s="89">
        <f t="shared" si="291"/>
        <v>0</v>
      </c>
      <c r="EV155" s="89" t="str">
        <f t="shared" si="292"/>
        <v/>
      </c>
      <c r="EW155" s="89">
        <f t="shared" si="292"/>
        <v>0</v>
      </c>
      <c r="EX155" s="94">
        <f t="shared" si="293"/>
        <v>0</v>
      </c>
      <c r="EY155" s="94">
        <f t="shared" si="294"/>
        <v>0</v>
      </c>
      <c r="EZ155" s="90">
        <f t="shared" si="295"/>
        <v>0</v>
      </c>
      <c r="FA155" s="91">
        <f t="shared" si="210"/>
        <v>0</v>
      </c>
      <c r="FB155" s="89">
        <f t="shared" si="211"/>
        <v>0</v>
      </c>
      <c r="FC155" s="89">
        <f t="shared" si="212"/>
        <v>0</v>
      </c>
      <c r="FD155" s="89">
        <f t="shared" si="213"/>
        <v>0</v>
      </c>
      <c r="FE155" s="89">
        <f t="shared" si="214"/>
        <v>0</v>
      </c>
      <c r="FF155" s="89">
        <f t="shared" si="296"/>
        <v>0</v>
      </c>
      <c r="FG155" s="89">
        <f t="shared" si="215"/>
        <v>0</v>
      </c>
      <c r="FH155" s="89" t="str">
        <f t="shared" si="216"/>
        <v/>
      </c>
      <c r="FI155" s="89">
        <f t="shared" si="216"/>
        <v>0</v>
      </c>
      <c r="FJ155" s="94">
        <f t="shared" si="217"/>
        <v>0</v>
      </c>
      <c r="FK155" s="94">
        <f t="shared" si="218"/>
        <v>0</v>
      </c>
      <c r="FL155" s="90">
        <f t="shared" si="219"/>
        <v>0</v>
      </c>
      <c r="FM155" s="672"/>
    </row>
    <row r="156" spans="1:169" ht="22.5" customHeight="1">
      <c r="A156" s="13" t="str">
        <f t="shared" si="209"/>
        <v/>
      </c>
      <c r="B156" s="35">
        <v>91</v>
      </c>
      <c r="C156" s="334">
        <v>148</v>
      </c>
      <c r="D156" s="6" t="str">
        <f t="shared" si="208"/>
        <v/>
      </c>
      <c r="E156" s="79"/>
      <c r="F156" s="432" t="str">
        <f t="shared" si="297"/>
        <v/>
      </c>
      <c r="G156" s="78" t="str">
        <f>IF(E156="","",'Data Paste From Shala Darpan'!L149)</f>
        <v/>
      </c>
      <c r="H156" s="79" t="str">
        <f>IF(E156="","",'Data Paste From Shala Darpan'!F149)</f>
        <v/>
      </c>
      <c r="I156" s="79" t="str">
        <f>IF(E156="","",'Data Paste From Shala Darpan'!H149)</f>
        <v/>
      </c>
      <c r="J156" s="79" t="str">
        <f>IF(E156="","",'Data Paste From Shala Darpan'!I149)</f>
        <v/>
      </c>
      <c r="K156" s="452" t="str">
        <f>IF(E156="","",'Data Paste From Shala Darpan'!K149)</f>
        <v/>
      </c>
      <c r="L156" s="213" t="str">
        <f t="shared" si="220"/>
        <v/>
      </c>
      <c r="M156" s="174"/>
      <c r="N156" s="175" t="str">
        <f t="shared" si="221"/>
        <v/>
      </c>
      <c r="O156" s="219" t="str">
        <f t="shared" si="222"/>
        <v/>
      </c>
      <c r="P156" s="688"/>
      <c r="Q156" s="137"/>
      <c r="R156" s="138"/>
      <c r="S156" s="138"/>
      <c r="T156" s="139"/>
      <c r="U156" s="138"/>
      <c r="V156" s="439" t="str">
        <f t="shared" si="223"/>
        <v/>
      </c>
      <c r="W156" s="138"/>
      <c r="X156" s="138"/>
      <c r="Y156" s="193"/>
      <c r="Z156" s="194"/>
      <c r="AA156" s="194"/>
      <c r="AB156" s="195"/>
      <c r="AC156" s="194"/>
      <c r="AD156" s="442" t="str">
        <f t="shared" si="224"/>
        <v/>
      </c>
      <c r="AE156" s="194"/>
      <c r="AF156" s="194"/>
      <c r="AG156" s="241"/>
      <c r="AH156" s="242"/>
      <c r="AI156" s="242"/>
      <c r="AJ156" s="243"/>
      <c r="AK156" s="242"/>
      <c r="AL156" s="409" t="str">
        <f t="shared" si="225"/>
        <v/>
      </c>
      <c r="AM156" s="242"/>
      <c r="AN156" s="242"/>
      <c r="AO156" s="143"/>
      <c r="AP156" s="144"/>
      <c r="AQ156" s="144"/>
      <c r="AR156" s="145"/>
      <c r="AS156" s="144"/>
      <c r="AT156" s="412" t="str">
        <f t="shared" si="226"/>
        <v/>
      </c>
      <c r="AU156" s="144"/>
      <c r="AV156" s="144"/>
      <c r="AW156" s="256"/>
      <c r="AX156" s="257"/>
      <c r="AY156" s="257"/>
      <c r="AZ156" s="258"/>
      <c r="BA156" s="257"/>
      <c r="BB156" s="415" t="str">
        <f t="shared" si="227"/>
        <v/>
      </c>
      <c r="BC156" s="257"/>
      <c r="BD156" s="257"/>
      <c r="BE156" s="294"/>
      <c r="BF156" s="295"/>
      <c r="BG156" s="295"/>
      <c r="BH156" s="296"/>
      <c r="BI156" s="295"/>
      <c r="BJ156" s="418" t="str">
        <f t="shared" si="228"/>
        <v/>
      </c>
      <c r="BK156" s="295"/>
      <c r="BL156" s="295"/>
      <c r="BM156" s="256"/>
      <c r="BN156" s="257"/>
      <c r="BO156" s="257"/>
      <c r="BP156" s="258"/>
      <c r="BQ156" s="257"/>
      <c r="BR156" s="415" t="str">
        <f t="shared" si="229"/>
        <v/>
      </c>
      <c r="BS156" s="257"/>
      <c r="BT156" s="257"/>
      <c r="BU156" s="265">
        <v>0</v>
      </c>
      <c r="BV156" s="266">
        <v>0</v>
      </c>
      <c r="BW156" s="273">
        <v>0</v>
      </c>
      <c r="BX156" s="274">
        <v>0</v>
      </c>
      <c r="BY156" s="281">
        <v>0</v>
      </c>
      <c r="BZ156" s="282">
        <v>0</v>
      </c>
      <c r="CA156" s="202">
        <v>0</v>
      </c>
      <c r="CB156" s="203">
        <v>0</v>
      </c>
      <c r="CC156" s="203">
        <v>0</v>
      </c>
      <c r="CD156" s="150">
        <v>0</v>
      </c>
      <c r="CE156" s="151">
        <v>0</v>
      </c>
      <c r="CF156" s="300">
        <v>0</v>
      </c>
      <c r="CG156" s="91">
        <f t="shared" si="230"/>
        <v>0</v>
      </c>
      <c r="CH156" s="89">
        <f t="shared" si="231"/>
        <v>0</v>
      </c>
      <c r="CI156" s="89">
        <f t="shared" si="232"/>
        <v>0</v>
      </c>
      <c r="CJ156" s="89">
        <f t="shared" si="233"/>
        <v>0</v>
      </c>
      <c r="CK156" s="89">
        <f t="shared" si="234"/>
        <v>0</v>
      </c>
      <c r="CL156" s="89">
        <f t="shared" si="235"/>
        <v>0</v>
      </c>
      <c r="CM156" s="89">
        <f t="shared" si="236"/>
        <v>0</v>
      </c>
      <c r="CN156" s="89" t="str">
        <f t="shared" si="237"/>
        <v/>
      </c>
      <c r="CO156" s="89">
        <f t="shared" si="237"/>
        <v>0</v>
      </c>
      <c r="CP156" s="94">
        <f t="shared" si="238"/>
        <v>0</v>
      </c>
      <c r="CQ156" s="94">
        <f t="shared" si="239"/>
        <v>0</v>
      </c>
      <c r="CR156" s="90">
        <f t="shared" si="240"/>
        <v>0</v>
      </c>
      <c r="CS156" s="91">
        <f t="shared" si="241"/>
        <v>0</v>
      </c>
      <c r="CT156" s="89">
        <f t="shared" si="242"/>
        <v>0</v>
      </c>
      <c r="CU156" s="89">
        <f t="shared" si="243"/>
        <v>0</v>
      </c>
      <c r="CV156" s="89">
        <f t="shared" si="244"/>
        <v>0</v>
      </c>
      <c r="CW156" s="89">
        <f t="shared" si="245"/>
        <v>0</v>
      </c>
      <c r="CX156" s="89">
        <f t="shared" si="246"/>
        <v>0</v>
      </c>
      <c r="CY156" s="89">
        <f t="shared" si="247"/>
        <v>0</v>
      </c>
      <c r="CZ156" s="89" t="str">
        <f t="shared" si="248"/>
        <v/>
      </c>
      <c r="DA156" s="89">
        <f t="shared" si="248"/>
        <v>0</v>
      </c>
      <c r="DB156" s="94">
        <f t="shared" si="249"/>
        <v>0</v>
      </c>
      <c r="DC156" s="94">
        <f t="shared" si="250"/>
        <v>0</v>
      </c>
      <c r="DD156" s="90">
        <f t="shared" si="251"/>
        <v>0</v>
      </c>
      <c r="DE156" s="91">
        <f t="shared" si="252"/>
        <v>0</v>
      </c>
      <c r="DF156" s="89">
        <f t="shared" si="253"/>
        <v>0</v>
      </c>
      <c r="DG156" s="89">
        <f t="shared" si="254"/>
        <v>0</v>
      </c>
      <c r="DH156" s="89">
        <f t="shared" si="255"/>
        <v>0</v>
      </c>
      <c r="DI156" s="89">
        <f t="shared" si="256"/>
        <v>0</v>
      </c>
      <c r="DJ156" s="89">
        <f t="shared" si="257"/>
        <v>0</v>
      </c>
      <c r="DK156" s="89">
        <f t="shared" si="258"/>
        <v>0</v>
      </c>
      <c r="DL156" s="89" t="str">
        <f t="shared" si="259"/>
        <v/>
      </c>
      <c r="DM156" s="89">
        <f t="shared" si="259"/>
        <v>0</v>
      </c>
      <c r="DN156" s="94">
        <f t="shared" si="260"/>
        <v>0</v>
      </c>
      <c r="DO156" s="94">
        <f t="shared" si="261"/>
        <v>0</v>
      </c>
      <c r="DP156" s="90">
        <f t="shared" si="262"/>
        <v>0</v>
      </c>
      <c r="DQ156" s="91">
        <f t="shared" si="263"/>
        <v>0</v>
      </c>
      <c r="DR156" s="91">
        <f t="shared" si="264"/>
        <v>0</v>
      </c>
      <c r="DS156" s="91">
        <f t="shared" si="265"/>
        <v>0</v>
      </c>
      <c r="DT156" s="91">
        <f t="shared" si="266"/>
        <v>0</v>
      </c>
      <c r="DU156" s="89">
        <f t="shared" si="267"/>
        <v>0</v>
      </c>
      <c r="DV156" s="89">
        <f t="shared" si="268"/>
        <v>0</v>
      </c>
      <c r="DW156" s="89">
        <f t="shared" si="269"/>
        <v>0</v>
      </c>
      <c r="DX156" s="89" t="str">
        <f t="shared" si="270"/>
        <v/>
      </c>
      <c r="DY156" s="89">
        <f t="shared" si="270"/>
        <v>0</v>
      </c>
      <c r="DZ156" s="89">
        <f t="shared" si="271"/>
        <v>0</v>
      </c>
      <c r="EA156" s="94">
        <f t="shared" si="272"/>
        <v>0</v>
      </c>
      <c r="EB156" s="90">
        <f t="shared" si="273"/>
        <v>0</v>
      </c>
      <c r="EC156" s="337">
        <f t="shared" si="274"/>
        <v>0</v>
      </c>
      <c r="ED156" s="338">
        <f t="shared" si="275"/>
        <v>0</v>
      </c>
      <c r="EE156" s="338">
        <f t="shared" si="276"/>
        <v>0</v>
      </c>
      <c r="EF156" s="338">
        <f t="shared" si="277"/>
        <v>0</v>
      </c>
      <c r="EG156" s="89">
        <f t="shared" si="278"/>
        <v>0</v>
      </c>
      <c r="EH156" s="89">
        <f t="shared" si="279"/>
        <v>0</v>
      </c>
      <c r="EI156" s="338">
        <f t="shared" si="280"/>
        <v>0</v>
      </c>
      <c r="EJ156" s="338" t="str">
        <f t="shared" si="281"/>
        <v/>
      </c>
      <c r="EK156" s="338">
        <f t="shared" si="281"/>
        <v>0</v>
      </c>
      <c r="EL156" s="338">
        <f t="shared" si="282"/>
        <v>0</v>
      </c>
      <c r="EM156" s="94">
        <f t="shared" si="283"/>
        <v>0</v>
      </c>
      <c r="EN156" s="90">
        <f t="shared" si="284"/>
        <v>0</v>
      </c>
      <c r="EO156" s="91">
        <f t="shared" si="285"/>
        <v>0</v>
      </c>
      <c r="EP156" s="89">
        <f t="shared" si="286"/>
        <v>0</v>
      </c>
      <c r="EQ156" s="89">
        <f t="shared" si="287"/>
        <v>0</v>
      </c>
      <c r="ER156" s="89">
        <f t="shared" si="288"/>
        <v>0</v>
      </c>
      <c r="ES156" s="89">
        <f t="shared" si="289"/>
        <v>0</v>
      </c>
      <c r="ET156" s="89">
        <f t="shared" si="290"/>
        <v>0</v>
      </c>
      <c r="EU156" s="89">
        <f t="shared" si="291"/>
        <v>0</v>
      </c>
      <c r="EV156" s="89" t="str">
        <f t="shared" si="292"/>
        <v/>
      </c>
      <c r="EW156" s="89">
        <f t="shared" si="292"/>
        <v>0</v>
      </c>
      <c r="EX156" s="94">
        <f t="shared" si="293"/>
        <v>0</v>
      </c>
      <c r="EY156" s="94">
        <f t="shared" si="294"/>
        <v>0</v>
      </c>
      <c r="EZ156" s="90">
        <f t="shared" si="295"/>
        <v>0</v>
      </c>
      <c r="FA156" s="91">
        <f t="shared" si="210"/>
        <v>0</v>
      </c>
      <c r="FB156" s="89">
        <f t="shared" si="211"/>
        <v>0</v>
      </c>
      <c r="FC156" s="89">
        <f t="shared" si="212"/>
        <v>0</v>
      </c>
      <c r="FD156" s="89">
        <f t="shared" si="213"/>
        <v>0</v>
      </c>
      <c r="FE156" s="89">
        <f t="shared" si="214"/>
        <v>0</v>
      </c>
      <c r="FF156" s="89">
        <f t="shared" si="296"/>
        <v>0</v>
      </c>
      <c r="FG156" s="89">
        <f t="shared" si="215"/>
        <v>0</v>
      </c>
      <c r="FH156" s="89" t="str">
        <f t="shared" si="216"/>
        <v/>
      </c>
      <c r="FI156" s="89">
        <f t="shared" si="216"/>
        <v>0</v>
      </c>
      <c r="FJ156" s="94">
        <f t="shared" si="217"/>
        <v>0</v>
      </c>
      <c r="FK156" s="94">
        <f t="shared" si="218"/>
        <v>0</v>
      </c>
      <c r="FL156" s="90">
        <f t="shared" si="219"/>
        <v>0</v>
      </c>
      <c r="FM156" s="672"/>
    </row>
    <row r="157" spans="1:169" ht="22.5" customHeight="1">
      <c r="A157" s="13" t="str">
        <f t="shared" si="209"/>
        <v/>
      </c>
      <c r="B157" s="35">
        <v>92</v>
      </c>
      <c r="C157" s="333">
        <v>149</v>
      </c>
      <c r="D157" s="6" t="str">
        <f t="shared" si="208"/>
        <v/>
      </c>
      <c r="E157" s="79"/>
      <c r="F157" s="432" t="str">
        <f t="shared" si="297"/>
        <v/>
      </c>
      <c r="G157" s="78" t="str">
        <f>IF(E157="","",'Data Paste From Shala Darpan'!L150)</f>
        <v/>
      </c>
      <c r="H157" s="79" t="str">
        <f>IF(E157="","",'Data Paste From Shala Darpan'!F150)</f>
        <v/>
      </c>
      <c r="I157" s="79" t="str">
        <f>IF(E157="","",'Data Paste From Shala Darpan'!H150)</f>
        <v/>
      </c>
      <c r="J157" s="79" t="str">
        <f>IF(E157="","",'Data Paste From Shala Darpan'!I150)</f>
        <v/>
      </c>
      <c r="K157" s="452" t="str">
        <f>IF(E157="","",'Data Paste From Shala Darpan'!K150)</f>
        <v/>
      </c>
      <c r="L157" s="213" t="str">
        <f t="shared" si="220"/>
        <v/>
      </c>
      <c r="M157" s="174"/>
      <c r="N157" s="175" t="str">
        <f t="shared" si="221"/>
        <v/>
      </c>
      <c r="O157" s="219" t="str">
        <f t="shared" si="222"/>
        <v/>
      </c>
      <c r="P157" s="688"/>
      <c r="Q157" s="137"/>
      <c r="R157" s="138"/>
      <c r="S157" s="138"/>
      <c r="T157" s="139"/>
      <c r="U157" s="138"/>
      <c r="V157" s="439" t="str">
        <f t="shared" si="223"/>
        <v/>
      </c>
      <c r="W157" s="138"/>
      <c r="X157" s="138"/>
      <c r="Y157" s="193"/>
      <c r="Z157" s="194"/>
      <c r="AA157" s="194"/>
      <c r="AB157" s="195"/>
      <c r="AC157" s="194"/>
      <c r="AD157" s="442" t="str">
        <f t="shared" si="224"/>
        <v/>
      </c>
      <c r="AE157" s="194"/>
      <c r="AF157" s="194"/>
      <c r="AG157" s="241"/>
      <c r="AH157" s="242"/>
      <c r="AI157" s="242"/>
      <c r="AJ157" s="243"/>
      <c r="AK157" s="242"/>
      <c r="AL157" s="409" t="str">
        <f t="shared" si="225"/>
        <v/>
      </c>
      <c r="AM157" s="242"/>
      <c r="AN157" s="242"/>
      <c r="AO157" s="143"/>
      <c r="AP157" s="144"/>
      <c r="AQ157" s="144"/>
      <c r="AR157" s="145"/>
      <c r="AS157" s="144"/>
      <c r="AT157" s="412" t="str">
        <f t="shared" si="226"/>
        <v/>
      </c>
      <c r="AU157" s="144"/>
      <c r="AV157" s="144"/>
      <c r="AW157" s="256"/>
      <c r="AX157" s="257"/>
      <c r="AY157" s="257"/>
      <c r="AZ157" s="258"/>
      <c r="BA157" s="257"/>
      <c r="BB157" s="415" t="str">
        <f t="shared" si="227"/>
        <v/>
      </c>
      <c r="BC157" s="257"/>
      <c r="BD157" s="257"/>
      <c r="BE157" s="294"/>
      <c r="BF157" s="295"/>
      <c r="BG157" s="295"/>
      <c r="BH157" s="296"/>
      <c r="BI157" s="295"/>
      <c r="BJ157" s="418" t="str">
        <f t="shared" si="228"/>
        <v/>
      </c>
      <c r="BK157" s="295"/>
      <c r="BL157" s="295"/>
      <c r="BM157" s="256"/>
      <c r="BN157" s="257"/>
      <c r="BO157" s="257"/>
      <c r="BP157" s="258"/>
      <c r="BQ157" s="257"/>
      <c r="BR157" s="415" t="str">
        <f t="shared" si="229"/>
        <v/>
      </c>
      <c r="BS157" s="257"/>
      <c r="BT157" s="257"/>
      <c r="BU157" s="265">
        <v>0</v>
      </c>
      <c r="BV157" s="266">
        <v>0</v>
      </c>
      <c r="BW157" s="273">
        <v>0</v>
      </c>
      <c r="BX157" s="274">
        <v>0</v>
      </c>
      <c r="BY157" s="281">
        <v>0</v>
      </c>
      <c r="BZ157" s="282">
        <v>0</v>
      </c>
      <c r="CA157" s="202">
        <v>0</v>
      </c>
      <c r="CB157" s="203">
        <v>0</v>
      </c>
      <c r="CC157" s="203">
        <v>0</v>
      </c>
      <c r="CD157" s="150">
        <v>0</v>
      </c>
      <c r="CE157" s="151">
        <v>0</v>
      </c>
      <c r="CF157" s="300">
        <v>0</v>
      </c>
      <c r="CG157" s="91">
        <f t="shared" si="230"/>
        <v>0</v>
      </c>
      <c r="CH157" s="89">
        <f t="shared" si="231"/>
        <v>0</v>
      </c>
      <c r="CI157" s="89">
        <f t="shared" si="232"/>
        <v>0</v>
      </c>
      <c r="CJ157" s="89">
        <f t="shared" si="233"/>
        <v>0</v>
      </c>
      <c r="CK157" s="89">
        <f t="shared" si="234"/>
        <v>0</v>
      </c>
      <c r="CL157" s="89">
        <f t="shared" si="235"/>
        <v>0</v>
      </c>
      <c r="CM157" s="89">
        <f t="shared" si="236"/>
        <v>0</v>
      </c>
      <c r="CN157" s="89" t="str">
        <f t="shared" si="237"/>
        <v/>
      </c>
      <c r="CO157" s="89">
        <f t="shared" si="237"/>
        <v>0</v>
      </c>
      <c r="CP157" s="94">
        <f t="shared" si="238"/>
        <v>0</v>
      </c>
      <c r="CQ157" s="94">
        <f t="shared" si="239"/>
        <v>0</v>
      </c>
      <c r="CR157" s="90">
        <f t="shared" si="240"/>
        <v>0</v>
      </c>
      <c r="CS157" s="91">
        <f t="shared" si="241"/>
        <v>0</v>
      </c>
      <c r="CT157" s="89">
        <f t="shared" si="242"/>
        <v>0</v>
      </c>
      <c r="CU157" s="89">
        <f t="shared" si="243"/>
        <v>0</v>
      </c>
      <c r="CV157" s="89">
        <f t="shared" si="244"/>
        <v>0</v>
      </c>
      <c r="CW157" s="89">
        <f t="shared" si="245"/>
        <v>0</v>
      </c>
      <c r="CX157" s="89">
        <f t="shared" si="246"/>
        <v>0</v>
      </c>
      <c r="CY157" s="89">
        <f t="shared" si="247"/>
        <v>0</v>
      </c>
      <c r="CZ157" s="89" t="str">
        <f t="shared" si="248"/>
        <v/>
      </c>
      <c r="DA157" s="89">
        <f t="shared" si="248"/>
        <v>0</v>
      </c>
      <c r="DB157" s="94">
        <f t="shared" si="249"/>
        <v>0</v>
      </c>
      <c r="DC157" s="94">
        <f t="shared" si="250"/>
        <v>0</v>
      </c>
      <c r="DD157" s="90">
        <f t="shared" si="251"/>
        <v>0</v>
      </c>
      <c r="DE157" s="91">
        <f t="shared" si="252"/>
        <v>0</v>
      </c>
      <c r="DF157" s="89">
        <f t="shared" si="253"/>
        <v>0</v>
      </c>
      <c r="DG157" s="89">
        <f t="shared" si="254"/>
        <v>0</v>
      </c>
      <c r="DH157" s="89">
        <f t="shared" si="255"/>
        <v>0</v>
      </c>
      <c r="DI157" s="89">
        <f t="shared" si="256"/>
        <v>0</v>
      </c>
      <c r="DJ157" s="89">
        <f t="shared" si="257"/>
        <v>0</v>
      </c>
      <c r="DK157" s="89">
        <f t="shared" si="258"/>
        <v>0</v>
      </c>
      <c r="DL157" s="89" t="str">
        <f t="shared" si="259"/>
        <v/>
      </c>
      <c r="DM157" s="89">
        <f t="shared" si="259"/>
        <v>0</v>
      </c>
      <c r="DN157" s="94">
        <f t="shared" si="260"/>
        <v>0</v>
      </c>
      <c r="DO157" s="94">
        <f t="shared" si="261"/>
        <v>0</v>
      </c>
      <c r="DP157" s="90">
        <f t="shared" si="262"/>
        <v>0</v>
      </c>
      <c r="DQ157" s="91">
        <f t="shared" si="263"/>
        <v>0</v>
      </c>
      <c r="DR157" s="91">
        <f t="shared" si="264"/>
        <v>0</v>
      </c>
      <c r="DS157" s="91">
        <f t="shared" si="265"/>
        <v>0</v>
      </c>
      <c r="DT157" s="91">
        <f t="shared" si="266"/>
        <v>0</v>
      </c>
      <c r="DU157" s="89">
        <f t="shared" si="267"/>
        <v>0</v>
      </c>
      <c r="DV157" s="89">
        <f t="shared" si="268"/>
        <v>0</v>
      </c>
      <c r="DW157" s="89">
        <f t="shared" si="269"/>
        <v>0</v>
      </c>
      <c r="DX157" s="89" t="str">
        <f t="shared" si="270"/>
        <v/>
      </c>
      <c r="DY157" s="89">
        <f t="shared" si="270"/>
        <v>0</v>
      </c>
      <c r="DZ157" s="89">
        <f t="shared" si="271"/>
        <v>0</v>
      </c>
      <c r="EA157" s="94">
        <f t="shared" si="272"/>
        <v>0</v>
      </c>
      <c r="EB157" s="90">
        <f t="shared" si="273"/>
        <v>0</v>
      </c>
      <c r="EC157" s="337">
        <f t="shared" si="274"/>
        <v>0</v>
      </c>
      <c r="ED157" s="338">
        <f t="shared" si="275"/>
        <v>0</v>
      </c>
      <c r="EE157" s="338">
        <f t="shared" si="276"/>
        <v>0</v>
      </c>
      <c r="EF157" s="338">
        <f t="shared" si="277"/>
        <v>0</v>
      </c>
      <c r="EG157" s="89">
        <f t="shared" si="278"/>
        <v>0</v>
      </c>
      <c r="EH157" s="89">
        <f t="shared" si="279"/>
        <v>0</v>
      </c>
      <c r="EI157" s="338">
        <f t="shared" si="280"/>
        <v>0</v>
      </c>
      <c r="EJ157" s="338" t="str">
        <f t="shared" si="281"/>
        <v/>
      </c>
      <c r="EK157" s="338">
        <f t="shared" si="281"/>
        <v>0</v>
      </c>
      <c r="EL157" s="338">
        <f t="shared" si="282"/>
        <v>0</v>
      </c>
      <c r="EM157" s="94">
        <f t="shared" si="283"/>
        <v>0</v>
      </c>
      <c r="EN157" s="90">
        <f t="shared" si="284"/>
        <v>0</v>
      </c>
      <c r="EO157" s="91">
        <f t="shared" si="285"/>
        <v>0</v>
      </c>
      <c r="EP157" s="89">
        <f t="shared" si="286"/>
        <v>0</v>
      </c>
      <c r="EQ157" s="89">
        <f t="shared" si="287"/>
        <v>0</v>
      </c>
      <c r="ER157" s="89">
        <f t="shared" si="288"/>
        <v>0</v>
      </c>
      <c r="ES157" s="89">
        <f t="shared" si="289"/>
        <v>0</v>
      </c>
      <c r="ET157" s="89">
        <f t="shared" si="290"/>
        <v>0</v>
      </c>
      <c r="EU157" s="89">
        <f t="shared" si="291"/>
        <v>0</v>
      </c>
      <c r="EV157" s="89" t="str">
        <f t="shared" si="292"/>
        <v/>
      </c>
      <c r="EW157" s="89">
        <f t="shared" si="292"/>
        <v>0</v>
      </c>
      <c r="EX157" s="94">
        <f t="shared" si="293"/>
        <v>0</v>
      </c>
      <c r="EY157" s="94">
        <f t="shared" si="294"/>
        <v>0</v>
      </c>
      <c r="EZ157" s="90">
        <f t="shared" si="295"/>
        <v>0</v>
      </c>
      <c r="FA157" s="91">
        <f t="shared" si="210"/>
        <v>0</v>
      </c>
      <c r="FB157" s="89">
        <f t="shared" si="211"/>
        <v>0</v>
      </c>
      <c r="FC157" s="89">
        <f t="shared" si="212"/>
        <v>0</v>
      </c>
      <c r="FD157" s="89">
        <f t="shared" si="213"/>
        <v>0</v>
      </c>
      <c r="FE157" s="89">
        <f t="shared" si="214"/>
        <v>0</v>
      </c>
      <c r="FF157" s="89">
        <f t="shared" si="296"/>
        <v>0</v>
      </c>
      <c r="FG157" s="89">
        <f t="shared" si="215"/>
        <v>0</v>
      </c>
      <c r="FH157" s="89" t="str">
        <f t="shared" si="216"/>
        <v/>
      </c>
      <c r="FI157" s="89">
        <f t="shared" si="216"/>
        <v>0</v>
      </c>
      <c r="FJ157" s="94">
        <f t="shared" si="217"/>
        <v>0</v>
      </c>
      <c r="FK157" s="94">
        <f t="shared" si="218"/>
        <v>0</v>
      </c>
      <c r="FL157" s="90">
        <f t="shared" si="219"/>
        <v>0</v>
      </c>
      <c r="FM157" s="672"/>
    </row>
    <row r="158" spans="1:169" ht="22.5" customHeight="1">
      <c r="A158" s="13" t="str">
        <f t="shared" si="209"/>
        <v/>
      </c>
      <c r="B158" s="35">
        <v>93</v>
      </c>
      <c r="C158" s="334">
        <v>150</v>
      </c>
      <c r="D158" s="6" t="str">
        <f t="shared" si="208"/>
        <v/>
      </c>
      <c r="E158" s="79"/>
      <c r="F158" s="432" t="str">
        <f t="shared" si="297"/>
        <v/>
      </c>
      <c r="G158" s="78" t="str">
        <f>IF(E158="","",'Data Paste From Shala Darpan'!L151)</f>
        <v/>
      </c>
      <c r="H158" s="79" t="str">
        <f>IF(E158="","",'Data Paste From Shala Darpan'!F151)</f>
        <v/>
      </c>
      <c r="I158" s="79" t="str">
        <f>IF(E158="","",'Data Paste From Shala Darpan'!H151)</f>
        <v/>
      </c>
      <c r="J158" s="79" t="str">
        <f>IF(E158="","",'Data Paste From Shala Darpan'!I151)</f>
        <v/>
      </c>
      <c r="K158" s="452" t="str">
        <f>IF(E158="","",'Data Paste From Shala Darpan'!K151)</f>
        <v/>
      </c>
      <c r="L158" s="213" t="str">
        <f t="shared" si="220"/>
        <v/>
      </c>
      <c r="M158" s="174"/>
      <c r="N158" s="175" t="str">
        <f t="shared" si="221"/>
        <v/>
      </c>
      <c r="O158" s="219" t="str">
        <f t="shared" si="222"/>
        <v/>
      </c>
      <c r="P158" s="688"/>
      <c r="Q158" s="137"/>
      <c r="R158" s="138"/>
      <c r="S158" s="138"/>
      <c r="T158" s="139"/>
      <c r="U158" s="138"/>
      <c r="V158" s="439" t="str">
        <f t="shared" si="223"/>
        <v/>
      </c>
      <c r="W158" s="138"/>
      <c r="X158" s="138"/>
      <c r="Y158" s="193"/>
      <c r="Z158" s="194"/>
      <c r="AA158" s="194"/>
      <c r="AB158" s="195"/>
      <c r="AC158" s="194"/>
      <c r="AD158" s="442" t="str">
        <f t="shared" si="224"/>
        <v/>
      </c>
      <c r="AE158" s="194"/>
      <c r="AF158" s="194"/>
      <c r="AG158" s="241"/>
      <c r="AH158" s="242"/>
      <c r="AI158" s="242"/>
      <c r="AJ158" s="243"/>
      <c r="AK158" s="242"/>
      <c r="AL158" s="409" t="str">
        <f t="shared" si="225"/>
        <v/>
      </c>
      <c r="AM158" s="242"/>
      <c r="AN158" s="242"/>
      <c r="AO158" s="143"/>
      <c r="AP158" s="144"/>
      <c r="AQ158" s="144"/>
      <c r="AR158" s="145"/>
      <c r="AS158" s="144"/>
      <c r="AT158" s="412" t="str">
        <f t="shared" si="226"/>
        <v/>
      </c>
      <c r="AU158" s="144"/>
      <c r="AV158" s="144"/>
      <c r="AW158" s="256"/>
      <c r="AX158" s="257"/>
      <c r="AY158" s="257"/>
      <c r="AZ158" s="258"/>
      <c r="BA158" s="257"/>
      <c r="BB158" s="415" t="str">
        <f t="shared" si="227"/>
        <v/>
      </c>
      <c r="BC158" s="257"/>
      <c r="BD158" s="257"/>
      <c r="BE158" s="294"/>
      <c r="BF158" s="295"/>
      <c r="BG158" s="295"/>
      <c r="BH158" s="296"/>
      <c r="BI158" s="295"/>
      <c r="BJ158" s="418" t="str">
        <f t="shared" si="228"/>
        <v/>
      </c>
      <c r="BK158" s="295"/>
      <c r="BL158" s="295"/>
      <c r="BM158" s="256"/>
      <c r="BN158" s="257"/>
      <c r="BO158" s="257"/>
      <c r="BP158" s="258"/>
      <c r="BQ158" s="257"/>
      <c r="BR158" s="415" t="str">
        <f t="shared" si="229"/>
        <v/>
      </c>
      <c r="BS158" s="257"/>
      <c r="BT158" s="257"/>
      <c r="BU158" s="265">
        <v>0</v>
      </c>
      <c r="BV158" s="266">
        <v>0</v>
      </c>
      <c r="BW158" s="273">
        <v>0</v>
      </c>
      <c r="BX158" s="274">
        <v>0</v>
      </c>
      <c r="BY158" s="281">
        <v>0</v>
      </c>
      <c r="BZ158" s="282">
        <v>0</v>
      </c>
      <c r="CA158" s="202">
        <v>0</v>
      </c>
      <c r="CB158" s="203">
        <v>0</v>
      </c>
      <c r="CC158" s="203">
        <v>0</v>
      </c>
      <c r="CD158" s="150">
        <v>0</v>
      </c>
      <c r="CE158" s="151">
        <v>0</v>
      </c>
      <c r="CF158" s="300">
        <v>0</v>
      </c>
      <c r="CG158" s="91">
        <f t="shared" si="230"/>
        <v>0</v>
      </c>
      <c r="CH158" s="89">
        <f t="shared" si="231"/>
        <v>0</v>
      </c>
      <c r="CI158" s="89">
        <f t="shared" si="232"/>
        <v>0</v>
      </c>
      <c r="CJ158" s="89">
        <f t="shared" si="233"/>
        <v>0</v>
      </c>
      <c r="CK158" s="89">
        <f t="shared" si="234"/>
        <v>0</v>
      </c>
      <c r="CL158" s="89">
        <f t="shared" si="235"/>
        <v>0</v>
      </c>
      <c r="CM158" s="89">
        <f t="shared" si="236"/>
        <v>0</v>
      </c>
      <c r="CN158" s="89" t="str">
        <f t="shared" si="237"/>
        <v/>
      </c>
      <c r="CO158" s="89">
        <f t="shared" si="237"/>
        <v>0</v>
      </c>
      <c r="CP158" s="94">
        <f t="shared" si="238"/>
        <v>0</v>
      </c>
      <c r="CQ158" s="94">
        <f t="shared" si="239"/>
        <v>0</v>
      </c>
      <c r="CR158" s="90">
        <f t="shared" si="240"/>
        <v>0</v>
      </c>
      <c r="CS158" s="91">
        <f t="shared" si="241"/>
        <v>0</v>
      </c>
      <c r="CT158" s="89">
        <f t="shared" si="242"/>
        <v>0</v>
      </c>
      <c r="CU158" s="89">
        <f t="shared" si="243"/>
        <v>0</v>
      </c>
      <c r="CV158" s="89">
        <f t="shared" si="244"/>
        <v>0</v>
      </c>
      <c r="CW158" s="89">
        <f t="shared" si="245"/>
        <v>0</v>
      </c>
      <c r="CX158" s="89">
        <f t="shared" si="246"/>
        <v>0</v>
      </c>
      <c r="CY158" s="89">
        <f t="shared" si="247"/>
        <v>0</v>
      </c>
      <c r="CZ158" s="89" t="str">
        <f t="shared" si="248"/>
        <v/>
      </c>
      <c r="DA158" s="89">
        <f t="shared" si="248"/>
        <v>0</v>
      </c>
      <c r="DB158" s="94">
        <f t="shared" si="249"/>
        <v>0</v>
      </c>
      <c r="DC158" s="94">
        <f t="shared" si="250"/>
        <v>0</v>
      </c>
      <c r="DD158" s="90">
        <f t="shared" si="251"/>
        <v>0</v>
      </c>
      <c r="DE158" s="91">
        <f t="shared" si="252"/>
        <v>0</v>
      </c>
      <c r="DF158" s="89">
        <f t="shared" si="253"/>
        <v>0</v>
      </c>
      <c r="DG158" s="89">
        <f t="shared" si="254"/>
        <v>0</v>
      </c>
      <c r="DH158" s="89">
        <f t="shared" si="255"/>
        <v>0</v>
      </c>
      <c r="DI158" s="89">
        <f t="shared" si="256"/>
        <v>0</v>
      </c>
      <c r="DJ158" s="89">
        <f t="shared" si="257"/>
        <v>0</v>
      </c>
      <c r="DK158" s="89">
        <f t="shared" si="258"/>
        <v>0</v>
      </c>
      <c r="DL158" s="89" t="str">
        <f t="shared" si="259"/>
        <v/>
      </c>
      <c r="DM158" s="89">
        <f t="shared" si="259"/>
        <v>0</v>
      </c>
      <c r="DN158" s="94">
        <f t="shared" si="260"/>
        <v>0</v>
      </c>
      <c r="DO158" s="94">
        <f t="shared" si="261"/>
        <v>0</v>
      </c>
      <c r="DP158" s="90">
        <f t="shared" si="262"/>
        <v>0</v>
      </c>
      <c r="DQ158" s="91">
        <f t="shared" si="263"/>
        <v>0</v>
      </c>
      <c r="DR158" s="91">
        <f t="shared" si="264"/>
        <v>0</v>
      </c>
      <c r="DS158" s="91">
        <f t="shared" si="265"/>
        <v>0</v>
      </c>
      <c r="DT158" s="91">
        <f t="shared" si="266"/>
        <v>0</v>
      </c>
      <c r="DU158" s="89">
        <f t="shared" si="267"/>
        <v>0</v>
      </c>
      <c r="DV158" s="89">
        <f t="shared" si="268"/>
        <v>0</v>
      </c>
      <c r="DW158" s="89">
        <f t="shared" si="269"/>
        <v>0</v>
      </c>
      <c r="DX158" s="89" t="str">
        <f t="shared" si="270"/>
        <v/>
      </c>
      <c r="DY158" s="89">
        <f t="shared" si="270"/>
        <v>0</v>
      </c>
      <c r="DZ158" s="89">
        <f t="shared" si="271"/>
        <v>0</v>
      </c>
      <c r="EA158" s="94">
        <f t="shared" si="272"/>
        <v>0</v>
      </c>
      <c r="EB158" s="90">
        <f t="shared" si="273"/>
        <v>0</v>
      </c>
      <c r="EC158" s="337">
        <f t="shared" si="274"/>
        <v>0</v>
      </c>
      <c r="ED158" s="338">
        <f t="shared" si="275"/>
        <v>0</v>
      </c>
      <c r="EE158" s="338">
        <f t="shared" si="276"/>
        <v>0</v>
      </c>
      <c r="EF158" s="338">
        <f t="shared" si="277"/>
        <v>0</v>
      </c>
      <c r="EG158" s="89">
        <f t="shared" si="278"/>
        <v>0</v>
      </c>
      <c r="EH158" s="89">
        <f t="shared" si="279"/>
        <v>0</v>
      </c>
      <c r="EI158" s="338">
        <f t="shared" si="280"/>
        <v>0</v>
      </c>
      <c r="EJ158" s="338" t="str">
        <f t="shared" si="281"/>
        <v/>
      </c>
      <c r="EK158" s="338">
        <f t="shared" si="281"/>
        <v>0</v>
      </c>
      <c r="EL158" s="338">
        <f t="shared" si="282"/>
        <v>0</v>
      </c>
      <c r="EM158" s="94">
        <f t="shared" si="283"/>
        <v>0</v>
      </c>
      <c r="EN158" s="90">
        <f t="shared" si="284"/>
        <v>0</v>
      </c>
      <c r="EO158" s="91">
        <f t="shared" si="285"/>
        <v>0</v>
      </c>
      <c r="EP158" s="89">
        <f t="shared" si="286"/>
        <v>0</v>
      </c>
      <c r="EQ158" s="89">
        <f t="shared" si="287"/>
        <v>0</v>
      </c>
      <c r="ER158" s="89">
        <f t="shared" si="288"/>
        <v>0</v>
      </c>
      <c r="ES158" s="89">
        <f t="shared" si="289"/>
        <v>0</v>
      </c>
      <c r="ET158" s="89">
        <f t="shared" si="290"/>
        <v>0</v>
      </c>
      <c r="EU158" s="89">
        <f t="shared" si="291"/>
        <v>0</v>
      </c>
      <c r="EV158" s="89" t="str">
        <f t="shared" si="292"/>
        <v/>
      </c>
      <c r="EW158" s="89">
        <f t="shared" si="292"/>
        <v>0</v>
      </c>
      <c r="EX158" s="94">
        <f t="shared" si="293"/>
        <v>0</v>
      </c>
      <c r="EY158" s="94">
        <f t="shared" si="294"/>
        <v>0</v>
      </c>
      <c r="EZ158" s="90">
        <f t="shared" si="295"/>
        <v>0</v>
      </c>
      <c r="FA158" s="91">
        <f t="shared" si="210"/>
        <v>0</v>
      </c>
      <c r="FB158" s="89">
        <f t="shared" si="211"/>
        <v>0</v>
      </c>
      <c r="FC158" s="89">
        <f t="shared" si="212"/>
        <v>0</v>
      </c>
      <c r="FD158" s="89">
        <f t="shared" si="213"/>
        <v>0</v>
      </c>
      <c r="FE158" s="89">
        <f t="shared" si="214"/>
        <v>0</v>
      </c>
      <c r="FF158" s="89">
        <f t="shared" si="296"/>
        <v>0</v>
      </c>
      <c r="FG158" s="89">
        <f t="shared" si="215"/>
        <v>0</v>
      </c>
      <c r="FH158" s="89" t="str">
        <f t="shared" si="216"/>
        <v/>
      </c>
      <c r="FI158" s="89">
        <f t="shared" si="216"/>
        <v>0</v>
      </c>
      <c r="FJ158" s="94">
        <f t="shared" si="217"/>
        <v>0</v>
      </c>
      <c r="FK158" s="94">
        <f t="shared" si="218"/>
        <v>0</v>
      </c>
      <c r="FL158" s="90">
        <f t="shared" si="219"/>
        <v>0</v>
      </c>
      <c r="FM158" s="672"/>
    </row>
    <row r="159" spans="1:169" ht="22.5" customHeight="1">
      <c r="A159" s="13" t="str">
        <f t="shared" si="209"/>
        <v/>
      </c>
      <c r="B159" s="35">
        <v>94</v>
      </c>
      <c r="C159" s="333">
        <v>151</v>
      </c>
      <c r="D159" s="6" t="str">
        <f t="shared" si="208"/>
        <v/>
      </c>
      <c r="E159" s="79"/>
      <c r="F159" s="432" t="str">
        <f t="shared" si="297"/>
        <v/>
      </c>
      <c r="G159" s="78" t="str">
        <f>IF(E159="","",'Data Paste From Shala Darpan'!L152)</f>
        <v/>
      </c>
      <c r="H159" s="79" t="str">
        <f>IF(E159="","",'Data Paste From Shala Darpan'!F152)</f>
        <v/>
      </c>
      <c r="I159" s="79" t="str">
        <f>IF(E159="","",'Data Paste From Shala Darpan'!H152)</f>
        <v/>
      </c>
      <c r="J159" s="79" t="str">
        <f>IF(E159="","",'Data Paste From Shala Darpan'!I152)</f>
        <v/>
      </c>
      <c r="K159" s="452" t="str">
        <f>IF(E159="","",'Data Paste From Shala Darpan'!K152)</f>
        <v/>
      </c>
      <c r="L159" s="213" t="str">
        <f t="shared" si="220"/>
        <v/>
      </c>
      <c r="M159" s="174"/>
      <c r="N159" s="175" t="str">
        <f t="shared" si="221"/>
        <v/>
      </c>
      <c r="O159" s="219" t="str">
        <f t="shared" si="222"/>
        <v/>
      </c>
      <c r="P159" s="688"/>
      <c r="Q159" s="137"/>
      <c r="R159" s="138"/>
      <c r="S159" s="138"/>
      <c r="T159" s="139"/>
      <c r="U159" s="138"/>
      <c r="V159" s="439" t="str">
        <f t="shared" si="223"/>
        <v/>
      </c>
      <c r="W159" s="138"/>
      <c r="X159" s="138"/>
      <c r="Y159" s="193"/>
      <c r="Z159" s="194"/>
      <c r="AA159" s="194"/>
      <c r="AB159" s="195"/>
      <c r="AC159" s="194"/>
      <c r="AD159" s="442" t="str">
        <f t="shared" si="224"/>
        <v/>
      </c>
      <c r="AE159" s="194"/>
      <c r="AF159" s="194"/>
      <c r="AG159" s="241"/>
      <c r="AH159" s="242"/>
      <c r="AI159" s="242"/>
      <c r="AJ159" s="243"/>
      <c r="AK159" s="242"/>
      <c r="AL159" s="409" t="str">
        <f t="shared" si="225"/>
        <v/>
      </c>
      <c r="AM159" s="242"/>
      <c r="AN159" s="242"/>
      <c r="AO159" s="143"/>
      <c r="AP159" s="144"/>
      <c r="AQ159" s="144"/>
      <c r="AR159" s="145"/>
      <c r="AS159" s="144"/>
      <c r="AT159" s="412" t="str">
        <f t="shared" si="226"/>
        <v/>
      </c>
      <c r="AU159" s="144"/>
      <c r="AV159" s="144"/>
      <c r="AW159" s="256"/>
      <c r="AX159" s="257"/>
      <c r="AY159" s="257"/>
      <c r="AZ159" s="258"/>
      <c r="BA159" s="257"/>
      <c r="BB159" s="415" t="str">
        <f t="shared" si="227"/>
        <v/>
      </c>
      <c r="BC159" s="257"/>
      <c r="BD159" s="257"/>
      <c r="BE159" s="294"/>
      <c r="BF159" s="295"/>
      <c r="BG159" s="295"/>
      <c r="BH159" s="296"/>
      <c r="BI159" s="295"/>
      <c r="BJ159" s="418" t="str">
        <f t="shared" si="228"/>
        <v/>
      </c>
      <c r="BK159" s="295"/>
      <c r="BL159" s="295"/>
      <c r="BM159" s="256"/>
      <c r="BN159" s="257"/>
      <c r="BO159" s="257"/>
      <c r="BP159" s="258"/>
      <c r="BQ159" s="257"/>
      <c r="BR159" s="415" t="str">
        <f t="shared" si="229"/>
        <v/>
      </c>
      <c r="BS159" s="257"/>
      <c r="BT159" s="257"/>
      <c r="BU159" s="265">
        <v>0</v>
      </c>
      <c r="BV159" s="266">
        <v>0</v>
      </c>
      <c r="BW159" s="273">
        <v>0</v>
      </c>
      <c r="BX159" s="274">
        <v>0</v>
      </c>
      <c r="BY159" s="281">
        <v>0</v>
      </c>
      <c r="BZ159" s="282">
        <v>0</v>
      </c>
      <c r="CA159" s="202">
        <v>0</v>
      </c>
      <c r="CB159" s="203">
        <v>0</v>
      </c>
      <c r="CC159" s="203">
        <v>0</v>
      </c>
      <c r="CD159" s="150">
        <v>0</v>
      </c>
      <c r="CE159" s="151">
        <v>0</v>
      </c>
      <c r="CF159" s="300">
        <v>0</v>
      </c>
      <c r="CG159" s="91">
        <f t="shared" si="230"/>
        <v>0</v>
      </c>
      <c r="CH159" s="89">
        <f t="shared" si="231"/>
        <v>0</v>
      </c>
      <c r="CI159" s="89">
        <f t="shared" si="232"/>
        <v>0</v>
      </c>
      <c r="CJ159" s="89">
        <f t="shared" si="233"/>
        <v>0</v>
      </c>
      <c r="CK159" s="89">
        <f t="shared" si="234"/>
        <v>0</v>
      </c>
      <c r="CL159" s="89">
        <f t="shared" si="235"/>
        <v>0</v>
      </c>
      <c r="CM159" s="89">
        <f t="shared" si="236"/>
        <v>0</v>
      </c>
      <c r="CN159" s="89" t="str">
        <f t="shared" si="237"/>
        <v/>
      </c>
      <c r="CO159" s="89">
        <f t="shared" si="237"/>
        <v>0</v>
      </c>
      <c r="CP159" s="94">
        <f t="shared" si="238"/>
        <v>0</v>
      </c>
      <c r="CQ159" s="94">
        <f t="shared" si="239"/>
        <v>0</v>
      </c>
      <c r="CR159" s="90">
        <f t="shared" si="240"/>
        <v>0</v>
      </c>
      <c r="CS159" s="91">
        <f t="shared" si="241"/>
        <v>0</v>
      </c>
      <c r="CT159" s="89">
        <f t="shared" si="242"/>
        <v>0</v>
      </c>
      <c r="CU159" s="89">
        <f t="shared" si="243"/>
        <v>0</v>
      </c>
      <c r="CV159" s="89">
        <f t="shared" si="244"/>
        <v>0</v>
      </c>
      <c r="CW159" s="89">
        <f t="shared" si="245"/>
        <v>0</v>
      </c>
      <c r="CX159" s="89">
        <f t="shared" si="246"/>
        <v>0</v>
      </c>
      <c r="CY159" s="89">
        <f t="shared" si="247"/>
        <v>0</v>
      </c>
      <c r="CZ159" s="89" t="str">
        <f t="shared" si="248"/>
        <v/>
      </c>
      <c r="DA159" s="89">
        <f t="shared" si="248"/>
        <v>0</v>
      </c>
      <c r="DB159" s="94">
        <f t="shared" si="249"/>
        <v>0</v>
      </c>
      <c r="DC159" s="94">
        <f t="shared" si="250"/>
        <v>0</v>
      </c>
      <c r="DD159" s="90">
        <f t="shared" si="251"/>
        <v>0</v>
      </c>
      <c r="DE159" s="91">
        <f t="shared" si="252"/>
        <v>0</v>
      </c>
      <c r="DF159" s="89">
        <f t="shared" si="253"/>
        <v>0</v>
      </c>
      <c r="DG159" s="89">
        <f t="shared" si="254"/>
        <v>0</v>
      </c>
      <c r="DH159" s="89">
        <f t="shared" si="255"/>
        <v>0</v>
      </c>
      <c r="DI159" s="89">
        <f t="shared" si="256"/>
        <v>0</v>
      </c>
      <c r="DJ159" s="89">
        <f t="shared" si="257"/>
        <v>0</v>
      </c>
      <c r="DK159" s="89">
        <f t="shared" si="258"/>
        <v>0</v>
      </c>
      <c r="DL159" s="89" t="str">
        <f t="shared" si="259"/>
        <v/>
      </c>
      <c r="DM159" s="89">
        <f t="shared" si="259"/>
        <v>0</v>
      </c>
      <c r="DN159" s="94">
        <f t="shared" si="260"/>
        <v>0</v>
      </c>
      <c r="DO159" s="94">
        <f t="shared" si="261"/>
        <v>0</v>
      </c>
      <c r="DP159" s="90">
        <f t="shared" si="262"/>
        <v>0</v>
      </c>
      <c r="DQ159" s="91">
        <f t="shared" si="263"/>
        <v>0</v>
      </c>
      <c r="DR159" s="91">
        <f t="shared" si="264"/>
        <v>0</v>
      </c>
      <c r="DS159" s="91">
        <f t="shared" si="265"/>
        <v>0</v>
      </c>
      <c r="DT159" s="91">
        <f t="shared" si="266"/>
        <v>0</v>
      </c>
      <c r="DU159" s="89">
        <f t="shared" si="267"/>
        <v>0</v>
      </c>
      <c r="DV159" s="89">
        <f t="shared" si="268"/>
        <v>0</v>
      </c>
      <c r="DW159" s="89">
        <f t="shared" si="269"/>
        <v>0</v>
      </c>
      <c r="DX159" s="89" t="str">
        <f t="shared" si="270"/>
        <v/>
      </c>
      <c r="DY159" s="89">
        <f t="shared" si="270"/>
        <v>0</v>
      </c>
      <c r="DZ159" s="89">
        <f t="shared" si="271"/>
        <v>0</v>
      </c>
      <c r="EA159" s="94">
        <f t="shared" si="272"/>
        <v>0</v>
      </c>
      <c r="EB159" s="90">
        <f t="shared" si="273"/>
        <v>0</v>
      </c>
      <c r="EC159" s="337">
        <f t="shared" si="274"/>
        <v>0</v>
      </c>
      <c r="ED159" s="338">
        <f t="shared" si="275"/>
        <v>0</v>
      </c>
      <c r="EE159" s="338">
        <f t="shared" si="276"/>
        <v>0</v>
      </c>
      <c r="EF159" s="338">
        <f t="shared" si="277"/>
        <v>0</v>
      </c>
      <c r="EG159" s="89">
        <f t="shared" si="278"/>
        <v>0</v>
      </c>
      <c r="EH159" s="89">
        <f t="shared" si="279"/>
        <v>0</v>
      </c>
      <c r="EI159" s="338">
        <f t="shared" si="280"/>
        <v>0</v>
      </c>
      <c r="EJ159" s="338" t="str">
        <f t="shared" si="281"/>
        <v/>
      </c>
      <c r="EK159" s="338">
        <f t="shared" si="281"/>
        <v>0</v>
      </c>
      <c r="EL159" s="338">
        <f t="shared" si="282"/>
        <v>0</v>
      </c>
      <c r="EM159" s="94">
        <f t="shared" si="283"/>
        <v>0</v>
      </c>
      <c r="EN159" s="90">
        <f t="shared" si="284"/>
        <v>0</v>
      </c>
      <c r="EO159" s="91">
        <f t="shared" si="285"/>
        <v>0</v>
      </c>
      <c r="EP159" s="89">
        <f t="shared" si="286"/>
        <v>0</v>
      </c>
      <c r="EQ159" s="89">
        <f t="shared" si="287"/>
        <v>0</v>
      </c>
      <c r="ER159" s="89">
        <f t="shared" si="288"/>
        <v>0</v>
      </c>
      <c r="ES159" s="89">
        <f t="shared" si="289"/>
        <v>0</v>
      </c>
      <c r="ET159" s="89">
        <f t="shared" si="290"/>
        <v>0</v>
      </c>
      <c r="EU159" s="89">
        <f t="shared" si="291"/>
        <v>0</v>
      </c>
      <c r="EV159" s="89" t="str">
        <f t="shared" si="292"/>
        <v/>
      </c>
      <c r="EW159" s="89">
        <f t="shared" si="292"/>
        <v>0</v>
      </c>
      <c r="EX159" s="94">
        <f t="shared" si="293"/>
        <v>0</v>
      </c>
      <c r="EY159" s="94">
        <f t="shared" si="294"/>
        <v>0</v>
      </c>
      <c r="EZ159" s="90">
        <f t="shared" si="295"/>
        <v>0</v>
      </c>
      <c r="FA159" s="91">
        <f t="shared" si="210"/>
        <v>0</v>
      </c>
      <c r="FB159" s="89">
        <f t="shared" si="211"/>
        <v>0</v>
      </c>
      <c r="FC159" s="89">
        <f t="shared" si="212"/>
        <v>0</v>
      </c>
      <c r="FD159" s="89">
        <f t="shared" si="213"/>
        <v>0</v>
      </c>
      <c r="FE159" s="89">
        <f t="shared" si="214"/>
        <v>0</v>
      </c>
      <c r="FF159" s="89">
        <f t="shared" si="296"/>
        <v>0</v>
      </c>
      <c r="FG159" s="89">
        <f t="shared" si="215"/>
        <v>0</v>
      </c>
      <c r="FH159" s="89" t="str">
        <f t="shared" si="216"/>
        <v/>
      </c>
      <c r="FI159" s="89">
        <f t="shared" si="216"/>
        <v>0</v>
      </c>
      <c r="FJ159" s="94">
        <f t="shared" si="217"/>
        <v>0</v>
      </c>
      <c r="FK159" s="94">
        <f t="shared" si="218"/>
        <v>0</v>
      </c>
      <c r="FL159" s="90">
        <f t="shared" si="219"/>
        <v>0</v>
      </c>
      <c r="FM159" s="672"/>
    </row>
    <row r="160" spans="1:169" ht="22.5" customHeight="1">
      <c r="A160" s="13" t="str">
        <f t="shared" si="209"/>
        <v/>
      </c>
      <c r="B160" s="35">
        <v>95</v>
      </c>
      <c r="C160" s="334">
        <v>152</v>
      </c>
      <c r="D160" s="6" t="str">
        <f t="shared" si="208"/>
        <v/>
      </c>
      <c r="E160" s="79"/>
      <c r="F160" s="432" t="str">
        <f t="shared" si="297"/>
        <v/>
      </c>
      <c r="G160" s="78" t="str">
        <f>IF(E160="","",'Data Paste From Shala Darpan'!L153)</f>
        <v/>
      </c>
      <c r="H160" s="79" t="str">
        <f>IF(E160="","",'Data Paste From Shala Darpan'!F153)</f>
        <v/>
      </c>
      <c r="I160" s="79" t="str">
        <f>IF(E160="","",'Data Paste From Shala Darpan'!H153)</f>
        <v/>
      </c>
      <c r="J160" s="79" t="str">
        <f>IF(E160="","",'Data Paste From Shala Darpan'!I153)</f>
        <v/>
      </c>
      <c r="K160" s="452" t="str">
        <f>IF(E160="","",'Data Paste From Shala Darpan'!K153)</f>
        <v/>
      </c>
      <c r="L160" s="213" t="str">
        <f t="shared" si="220"/>
        <v/>
      </c>
      <c r="M160" s="174"/>
      <c r="N160" s="175" t="str">
        <f t="shared" si="221"/>
        <v/>
      </c>
      <c r="O160" s="219" t="str">
        <f t="shared" si="222"/>
        <v/>
      </c>
      <c r="P160" s="688"/>
      <c r="Q160" s="137"/>
      <c r="R160" s="138"/>
      <c r="S160" s="138"/>
      <c r="T160" s="139"/>
      <c r="U160" s="138"/>
      <c r="V160" s="439" t="str">
        <f t="shared" si="223"/>
        <v/>
      </c>
      <c r="W160" s="138"/>
      <c r="X160" s="138"/>
      <c r="Y160" s="193"/>
      <c r="Z160" s="194"/>
      <c r="AA160" s="194"/>
      <c r="AB160" s="195"/>
      <c r="AC160" s="194"/>
      <c r="AD160" s="442" t="str">
        <f t="shared" si="224"/>
        <v/>
      </c>
      <c r="AE160" s="194"/>
      <c r="AF160" s="194"/>
      <c r="AG160" s="241"/>
      <c r="AH160" s="242"/>
      <c r="AI160" s="242"/>
      <c r="AJ160" s="243"/>
      <c r="AK160" s="242"/>
      <c r="AL160" s="409" t="str">
        <f t="shared" si="225"/>
        <v/>
      </c>
      <c r="AM160" s="242"/>
      <c r="AN160" s="242"/>
      <c r="AO160" s="143"/>
      <c r="AP160" s="144"/>
      <c r="AQ160" s="144"/>
      <c r="AR160" s="145"/>
      <c r="AS160" s="144"/>
      <c r="AT160" s="412" t="str">
        <f t="shared" si="226"/>
        <v/>
      </c>
      <c r="AU160" s="144"/>
      <c r="AV160" s="144"/>
      <c r="AW160" s="256"/>
      <c r="AX160" s="257"/>
      <c r="AY160" s="257"/>
      <c r="AZ160" s="258"/>
      <c r="BA160" s="257"/>
      <c r="BB160" s="415" t="str">
        <f t="shared" si="227"/>
        <v/>
      </c>
      <c r="BC160" s="257"/>
      <c r="BD160" s="257"/>
      <c r="BE160" s="294"/>
      <c r="BF160" s="295"/>
      <c r="BG160" s="295"/>
      <c r="BH160" s="296"/>
      <c r="BI160" s="295"/>
      <c r="BJ160" s="418" t="str">
        <f t="shared" si="228"/>
        <v/>
      </c>
      <c r="BK160" s="295"/>
      <c r="BL160" s="295"/>
      <c r="BM160" s="256"/>
      <c r="BN160" s="257"/>
      <c r="BO160" s="257"/>
      <c r="BP160" s="258"/>
      <c r="BQ160" s="257"/>
      <c r="BR160" s="415" t="str">
        <f t="shared" si="229"/>
        <v/>
      </c>
      <c r="BS160" s="257"/>
      <c r="BT160" s="257"/>
      <c r="BU160" s="265">
        <v>0</v>
      </c>
      <c r="BV160" s="266">
        <v>0</v>
      </c>
      <c r="BW160" s="273">
        <v>0</v>
      </c>
      <c r="BX160" s="274">
        <v>0</v>
      </c>
      <c r="BY160" s="281">
        <v>0</v>
      </c>
      <c r="BZ160" s="282">
        <v>0</v>
      </c>
      <c r="CA160" s="202">
        <v>0</v>
      </c>
      <c r="CB160" s="203">
        <v>0</v>
      </c>
      <c r="CC160" s="203">
        <v>0</v>
      </c>
      <c r="CD160" s="150">
        <v>0</v>
      </c>
      <c r="CE160" s="151">
        <v>0</v>
      </c>
      <c r="CF160" s="300">
        <v>0</v>
      </c>
      <c r="CG160" s="91">
        <f t="shared" si="230"/>
        <v>0</v>
      </c>
      <c r="CH160" s="89">
        <f t="shared" si="231"/>
        <v>0</v>
      </c>
      <c r="CI160" s="89">
        <f t="shared" si="232"/>
        <v>0</v>
      </c>
      <c r="CJ160" s="89">
        <f t="shared" si="233"/>
        <v>0</v>
      </c>
      <c r="CK160" s="89">
        <f t="shared" si="234"/>
        <v>0</v>
      </c>
      <c r="CL160" s="89">
        <f t="shared" si="235"/>
        <v>0</v>
      </c>
      <c r="CM160" s="89">
        <f t="shared" si="236"/>
        <v>0</v>
      </c>
      <c r="CN160" s="89" t="str">
        <f t="shared" si="237"/>
        <v/>
      </c>
      <c r="CO160" s="89">
        <f t="shared" si="237"/>
        <v>0</v>
      </c>
      <c r="CP160" s="94">
        <f t="shared" si="238"/>
        <v>0</v>
      </c>
      <c r="CQ160" s="94">
        <f t="shared" si="239"/>
        <v>0</v>
      </c>
      <c r="CR160" s="90">
        <f t="shared" si="240"/>
        <v>0</v>
      </c>
      <c r="CS160" s="91">
        <f t="shared" si="241"/>
        <v>0</v>
      </c>
      <c r="CT160" s="89">
        <f t="shared" si="242"/>
        <v>0</v>
      </c>
      <c r="CU160" s="89">
        <f t="shared" si="243"/>
        <v>0</v>
      </c>
      <c r="CV160" s="89">
        <f t="shared" si="244"/>
        <v>0</v>
      </c>
      <c r="CW160" s="89">
        <f t="shared" si="245"/>
        <v>0</v>
      </c>
      <c r="CX160" s="89">
        <f t="shared" si="246"/>
        <v>0</v>
      </c>
      <c r="CY160" s="89">
        <f t="shared" si="247"/>
        <v>0</v>
      </c>
      <c r="CZ160" s="89" t="str">
        <f t="shared" si="248"/>
        <v/>
      </c>
      <c r="DA160" s="89">
        <f t="shared" si="248"/>
        <v>0</v>
      </c>
      <c r="DB160" s="94">
        <f t="shared" si="249"/>
        <v>0</v>
      </c>
      <c r="DC160" s="94">
        <f t="shared" si="250"/>
        <v>0</v>
      </c>
      <c r="DD160" s="90">
        <f t="shared" si="251"/>
        <v>0</v>
      </c>
      <c r="DE160" s="91">
        <f t="shared" si="252"/>
        <v>0</v>
      </c>
      <c r="DF160" s="89">
        <f t="shared" si="253"/>
        <v>0</v>
      </c>
      <c r="DG160" s="89">
        <f t="shared" si="254"/>
        <v>0</v>
      </c>
      <c r="DH160" s="89">
        <f t="shared" si="255"/>
        <v>0</v>
      </c>
      <c r="DI160" s="89">
        <f t="shared" si="256"/>
        <v>0</v>
      </c>
      <c r="DJ160" s="89">
        <f t="shared" si="257"/>
        <v>0</v>
      </c>
      <c r="DK160" s="89">
        <f t="shared" si="258"/>
        <v>0</v>
      </c>
      <c r="DL160" s="89" t="str">
        <f t="shared" si="259"/>
        <v/>
      </c>
      <c r="DM160" s="89">
        <f t="shared" si="259"/>
        <v>0</v>
      </c>
      <c r="DN160" s="94">
        <f t="shared" si="260"/>
        <v>0</v>
      </c>
      <c r="DO160" s="94">
        <f t="shared" si="261"/>
        <v>0</v>
      </c>
      <c r="DP160" s="90">
        <f t="shared" si="262"/>
        <v>0</v>
      </c>
      <c r="DQ160" s="91">
        <f t="shared" si="263"/>
        <v>0</v>
      </c>
      <c r="DR160" s="91">
        <f t="shared" si="264"/>
        <v>0</v>
      </c>
      <c r="DS160" s="91">
        <f t="shared" si="265"/>
        <v>0</v>
      </c>
      <c r="DT160" s="91">
        <f t="shared" si="266"/>
        <v>0</v>
      </c>
      <c r="DU160" s="89">
        <f t="shared" si="267"/>
        <v>0</v>
      </c>
      <c r="DV160" s="89">
        <f t="shared" si="268"/>
        <v>0</v>
      </c>
      <c r="DW160" s="89">
        <f t="shared" si="269"/>
        <v>0</v>
      </c>
      <c r="DX160" s="89" t="str">
        <f t="shared" si="270"/>
        <v/>
      </c>
      <c r="DY160" s="89">
        <f t="shared" si="270"/>
        <v>0</v>
      </c>
      <c r="DZ160" s="89">
        <f t="shared" si="271"/>
        <v>0</v>
      </c>
      <c r="EA160" s="94">
        <f t="shared" si="272"/>
        <v>0</v>
      </c>
      <c r="EB160" s="90">
        <f t="shared" si="273"/>
        <v>0</v>
      </c>
      <c r="EC160" s="337">
        <f t="shared" si="274"/>
        <v>0</v>
      </c>
      <c r="ED160" s="338">
        <f t="shared" si="275"/>
        <v>0</v>
      </c>
      <c r="EE160" s="338">
        <f t="shared" si="276"/>
        <v>0</v>
      </c>
      <c r="EF160" s="338">
        <f t="shared" si="277"/>
        <v>0</v>
      </c>
      <c r="EG160" s="89">
        <f t="shared" si="278"/>
        <v>0</v>
      </c>
      <c r="EH160" s="89">
        <f t="shared" si="279"/>
        <v>0</v>
      </c>
      <c r="EI160" s="338">
        <f t="shared" si="280"/>
        <v>0</v>
      </c>
      <c r="EJ160" s="338" t="str">
        <f t="shared" si="281"/>
        <v/>
      </c>
      <c r="EK160" s="338">
        <f t="shared" si="281"/>
        <v>0</v>
      </c>
      <c r="EL160" s="338">
        <f t="shared" si="282"/>
        <v>0</v>
      </c>
      <c r="EM160" s="94">
        <f t="shared" si="283"/>
        <v>0</v>
      </c>
      <c r="EN160" s="90">
        <f t="shared" si="284"/>
        <v>0</v>
      </c>
      <c r="EO160" s="91">
        <f t="shared" si="285"/>
        <v>0</v>
      </c>
      <c r="EP160" s="89">
        <f t="shared" si="286"/>
        <v>0</v>
      </c>
      <c r="EQ160" s="89">
        <f t="shared" si="287"/>
        <v>0</v>
      </c>
      <c r="ER160" s="89">
        <f t="shared" si="288"/>
        <v>0</v>
      </c>
      <c r="ES160" s="89">
        <f t="shared" si="289"/>
        <v>0</v>
      </c>
      <c r="ET160" s="89">
        <f t="shared" si="290"/>
        <v>0</v>
      </c>
      <c r="EU160" s="89">
        <f t="shared" si="291"/>
        <v>0</v>
      </c>
      <c r="EV160" s="89" t="str">
        <f t="shared" si="292"/>
        <v/>
      </c>
      <c r="EW160" s="89">
        <f t="shared" si="292"/>
        <v>0</v>
      </c>
      <c r="EX160" s="94">
        <f t="shared" si="293"/>
        <v>0</v>
      </c>
      <c r="EY160" s="94">
        <f t="shared" si="294"/>
        <v>0</v>
      </c>
      <c r="EZ160" s="90">
        <f t="shared" si="295"/>
        <v>0</v>
      </c>
      <c r="FA160" s="91">
        <f t="shared" si="210"/>
        <v>0</v>
      </c>
      <c r="FB160" s="89">
        <f t="shared" si="211"/>
        <v>0</v>
      </c>
      <c r="FC160" s="89">
        <f t="shared" si="212"/>
        <v>0</v>
      </c>
      <c r="FD160" s="89">
        <f t="shared" si="213"/>
        <v>0</v>
      </c>
      <c r="FE160" s="89">
        <f t="shared" si="214"/>
        <v>0</v>
      </c>
      <c r="FF160" s="89">
        <f t="shared" si="296"/>
        <v>0</v>
      </c>
      <c r="FG160" s="89">
        <f t="shared" si="215"/>
        <v>0</v>
      </c>
      <c r="FH160" s="89" t="str">
        <f t="shared" si="216"/>
        <v/>
      </c>
      <c r="FI160" s="89">
        <f t="shared" si="216"/>
        <v>0</v>
      </c>
      <c r="FJ160" s="94">
        <f t="shared" si="217"/>
        <v>0</v>
      </c>
      <c r="FK160" s="94">
        <f t="shared" si="218"/>
        <v>0</v>
      </c>
      <c r="FL160" s="90">
        <f t="shared" si="219"/>
        <v>0</v>
      </c>
      <c r="FM160" s="672"/>
    </row>
    <row r="161" spans="1:169" ht="22.5" customHeight="1">
      <c r="A161" s="13" t="str">
        <f t="shared" si="209"/>
        <v/>
      </c>
      <c r="B161" s="35">
        <v>96</v>
      </c>
      <c r="C161" s="333">
        <v>153</v>
      </c>
      <c r="D161" s="6" t="str">
        <f t="shared" si="208"/>
        <v/>
      </c>
      <c r="E161" s="79"/>
      <c r="F161" s="432" t="str">
        <f t="shared" si="297"/>
        <v/>
      </c>
      <c r="G161" s="78" t="str">
        <f>IF(E161="","",'Data Paste From Shala Darpan'!L154)</f>
        <v/>
      </c>
      <c r="H161" s="79" t="str">
        <f>IF(E161="","",'Data Paste From Shala Darpan'!F154)</f>
        <v/>
      </c>
      <c r="I161" s="79" t="str">
        <f>IF(E161="","",'Data Paste From Shala Darpan'!H154)</f>
        <v/>
      </c>
      <c r="J161" s="79" t="str">
        <f>IF(E161="","",'Data Paste From Shala Darpan'!I154)</f>
        <v/>
      </c>
      <c r="K161" s="452" t="str">
        <f>IF(E161="","",'Data Paste From Shala Darpan'!K154)</f>
        <v/>
      </c>
      <c r="L161" s="213" t="str">
        <f t="shared" si="220"/>
        <v/>
      </c>
      <c r="M161" s="174"/>
      <c r="N161" s="175" t="str">
        <f t="shared" si="221"/>
        <v/>
      </c>
      <c r="O161" s="219" t="str">
        <f t="shared" si="222"/>
        <v/>
      </c>
      <c r="P161" s="688"/>
      <c r="Q161" s="137"/>
      <c r="R161" s="138"/>
      <c r="S161" s="138"/>
      <c r="T161" s="139"/>
      <c r="U161" s="138"/>
      <c r="V161" s="439" t="str">
        <f t="shared" si="223"/>
        <v/>
      </c>
      <c r="W161" s="138"/>
      <c r="X161" s="138"/>
      <c r="Y161" s="193"/>
      <c r="Z161" s="194"/>
      <c r="AA161" s="194"/>
      <c r="AB161" s="195"/>
      <c r="AC161" s="194"/>
      <c r="AD161" s="442" t="str">
        <f t="shared" si="224"/>
        <v/>
      </c>
      <c r="AE161" s="194"/>
      <c r="AF161" s="194"/>
      <c r="AG161" s="241"/>
      <c r="AH161" s="242"/>
      <c r="AI161" s="242"/>
      <c r="AJ161" s="243"/>
      <c r="AK161" s="242"/>
      <c r="AL161" s="409" t="str">
        <f t="shared" si="225"/>
        <v/>
      </c>
      <c r="AM161" s="242"/>
      <c r="AN161" s="242"/>
      <c r="AO161" s="143"/>
      <c r="AP161" s="144"/>
      <c r="AQ161" s="144"/>
      <c r="AR161" s="145"/>
      <c r="AS161" s="144"/>
      <c r="AT161" s="412" t="str">
        <f t="shared" si="226"/>
        <v/>
      </c>
      <c r="AU161" s="144"/>
      <c r="AV161" s="144"/>
      <c r="AW161" s="256"/>
      <c r="AX161" s="257"/>
      <c r="AY161" s="257"/>
      <c r="AZ161" s="258"/>
      <c r="BA161" s="257"/>
      <c r="BB161" s="415" t="str">
        <f t="shared" si="227"/>
        <v/>
      </c>
      <c r="BC161" s="257"/>
      <c r="BD161" s="257"/>
      <c r="BE161" s="294"/>
      <c r="BF161" s="295"/>
      <c r="BG161" s="295"/>
      <c r="BH161" s="296"/>
      <c r="BI161" s="295"/>
      <c r="BJ161" s="418" t="str">
        <f t="shared" si="228"/>
        <v/>
      </c>
      <c r="BK161" s="295"/>
      <c r="BL161" s="295"/>
      <c r="BM161" s="256"/>
      <c r="BN161" s="257"/>
      <c r="BO161" s="257"/>
      <c r="BP161" s="258"/>
      <c r="BQ161" s="257"/>
      <c r="BR161" s="415" t="str">
        <f t="shared" si="229"/>
        <v/>
      </c>
      <c r="BS161" s="257"/>
      <c r="BT161" s="257"/>
      <c r="BU161" s="265">
        <v>0</v>
      </c>
      <c r="BV161" s="266">
        <v>0</v>
      </c>
      <c r="BW161" s="273">
        <v>0</v>
      </c>
      <c r="BX161" s="274">
        <v>0</v>
      </c>
      <c r="BY161" s="281">
        <v>0</v>
      </c>
      <c r="BZ161" s="282">
        <v>0</v>
      </c>
      <c r="CA161" s="202">
        <v>0</v>
      </c>
      <c r="CB161" s="203">
        <v>0</v>
      </c>
      <c r="CC161" s="203">
        <v>0</v>
      </c>
      <c r="CD161" s="150">
        <v>0</v>
      </c>
      <c r="CE161" s="151">
        <v>0</v>
      </c>
      <c r="CF161" s="300">
        <v>0</v>
      </c>
      <c r="CG161" s="91">
        <f t="shared" si="230"/>
        <v>0</v>
      </c>
      <c r="CH161" s="89">
        <f t="shared" si="231"/>
        <v>0</v>
      </c>
      <c r="CI161" s="89">
        <f t="shared" si="232"/>
        <v>0</v>
      </c>
      <c r="CJ161" s="89">
        <f t="shared" si="233"/>
        <v>0</v>
      </c>
      <c r="CK161" s="89">
        <f t="shared" si="234"/>
        <v>0</v>
      </c>
      <c r="CL161" s="89">
        <f t="shared" si="235"/>
        <v>0</v>
      </c>
      <c r="CM161" s="89">
        <f t="shared" si="236"/>
        <v>0</v>
      </c>
      <c r="CN161" s="89" t="str">
        <f t="shared" si="237"/>
        <v/>
      </c>
      <c r="CO161" s="89">
        <f t="shared" si="237"/>
        <v>0</v>
      </c>
      <c r="CP161" s="94">
        <f t="shared" si="238"/>
        <v>0</v>
      </c>
      <c r="CQ161" s="94">
        <f t="shared" si="239"/>
        <v>0</v>
      </c>
      <c r="CR161" s="90">
        <f t="shared" si="240"/>
        <v>0</v>
      </c>
      <c r="CS161" s="91">
        <f t="shared" si="241"/>
        <v>0</v>
      </c>
      <c r="CT161" s="89">
        <f t="shared" si="242"/>
        <v>0</v>
      </c>
      <c r="CU161" s="89">
        <f t="shared" si="243"/>
        <v>0</v>
      </c>
      <c r="CV161" s="89">
        <f t="shared" si="244"/>
        <v>0</v>
      </c>
      <c r="CW161" s="89">
        <f t="shared" si="245"/>
        <v>0</v>
      </c>
      <c r="CX161" s="89">
        <f t="shared" si="246"/>
        <v>0</v>
      </c>
      <c r="CY161" s="89">
        <f t="shared" si="247"/>
        <v>0</v>
      </c>
      <c r="CZ161" s="89" t="str">
        <f t="shared" si="248"/>
        <v/>
      </c>
      <c r="DA161" s="89">
        <f t="shared" si="248"/>
        <v>0</v>
      </c>
      <c r="DB161" s="94">
        <f t="shared" si="249"/>
        <v>0</v>
      </c>
      <c r="DC161" s="94">
        <f t="shared" si="250"/>
        <v>0</v>
      </c>
      <c r="DD161" s="90">
        <f t="shared" si="251"/>
        <v>0</v>
      </c>
      <c r="DE161" s="91">
        <f t="shared" si="252"/>
        <v>0</v>
      </c>
      <c r="DF161" s="89">
        <f t="shared" si="253"/>
        <v>0</v>
      </c>
      <c r="DG161" s="89">
        <f t="shared" si="254"/>
        <v>0</v>
      </c>
      <c r="DH161" s="89">
        <f t="shared" si="255"/>
        <v>0</v>
      </c>
      <c r="DI161" s="89">
        <f t="shared" si="256"/>
        <v>0</v>
      </c>
      <c r="DJ161" s="89">
        <f t="shared" si="257"/>
        <v>0</v>
      </c>
      <c r="DK161" s="89">
        <f t="shared" si="258"/>
        <v>0</v>
      </c>
      <c r="DL161" s="89" t="str">
        <f t="shared" si="259"/>
        <v/>
      </c>
      <c r="DM161" s="89">
        <f t="shared" si="259"/>
        <v>0</v>
      </c>
      <c r="DN161" s="94">
        <f t="shared" si="260"/>
        <v>0</v>
      </c>
      <c r="DO161" s="94">
        <f t="shared" si="261"/>
        <v>0</v>
      </c>
      <c r="DP161" s="90">
        <f t="shared" si="262"/>
        <v>0</v>
      </c>
      <c r="DQ161" s="91">
        <f t="shared" si="263"/>
        <v>0</v>
      </c>
      <c r="DR161" s="91">
        <f t="shared" si="264"/>
        <v>0</v>
      </c>
      <c r="DS161" s="91">
        <f t="shared" si="265"/>
        <v>0</v>
      </c>
      <c r="DT161" s="91">
        <f t="shared" si="266"/>
        <v>0</v>
      </c>
      <c r="DU161" s="89">
        <f t="shared" si="267"/>
        <v>0</v>
      </c>
      <c r="DV161" s="89">
        <f t="shared" si="268"/>
        <v>0</v>
      </c>
      <c r="DW161" s="89">
        <f t="shared" si="269"/>
        <v>0</v>
      </c>
      <c r="DX161" s="89" t="str">
        <f t="shared" si="270"/>
        <v/>
      </c>
      <c r="DY161" s="89">
        <f t="shared" si="270"/>
        <v>0</v>
      </c>
      <c r="DZ161" s="89">
        <f t="shared" si="271"/>
        <v>0</v>
      </c>
      <c r="EA161" s="94">
        <f t="shared" si="272"/>
        <v>0</v>
      </c>
      <c r="EB161" s="90">
        <f t="shared" si="273"/>
        <v>0</v>
      </c>
      <c r="EC161" s="337">
        <f t="shared" si="274"/>
        <v>0</v>
      </c>
      <c r="ED161" s="338">
        <f t="shared" si="275"/>
        <v>0</v>
      </c>
      <c r="EE161" s="338">
        <f t="shared" si="276"/>
        <v>0</v>
      </c>
      <c r="EF161" s="338">
        <f t="shared" si="277"/>
        <v>0</v>
      </c>
      <c r="EG161" s="89">
        <f t="shared" si="278"/>
        <v>0</v>
      </c>
      <c r="EH161" s="89">
        <f t="shared" si="279"/>
        <v>0</v>
      </c>
      <c r="EI161" s="338">
        <f t="shared" si="280"/>
        <v>0</v>
      </c>
      <c r="EJ161" s="338" t="str">
        <f t="shared" si="281"/>
        <v/>
      </c>
      <c r="EK161" s="338">
        <f t="shared" si="281"/>
        <v>0</v>
      </c>
      <c r="EL161" s="338">
        <f t="shared" si="282"/>
        <v>0</v>
      </c>
      <c r="EM161" s="94">
        <f t="shared" si="283"/>
        <v>0</v>
      </c>
      <c r="EN161" s="90">
        <f t="shared" si="284"/>
        <v>0</v>
      </c>
      <c r="EO161" s="91">
        <f t="shared" si="285"/>
        <v>0</v>
      </c>
      <c r="EP161" s="89">
        <f t="shared" si="286"/>
        <v>0</v>
      </c>
      <c r="EQ161" s="89">
        <f t="shared" si="287"/>
        <v>0</v>
      </c>
      <c r="ER161" s="89">
        <f t="shared" si="288"/>
        <v>0</v>
      </c>
      <c r="ES161" s="89">
        <f t="shared" si="289"/>
        <v>0</v>
      </c>
      <c r="ET161" s="89">
        <f t="shared" si="290"/>
        <v>0</v>
      </c>
      <c r="EU161" s="89">
        <f t="shared" si="291"/>
        <v>0</v>
      </c>
      <c r="EV161" s="89" t="str">
        <f t="shared" si="292"/>
        <v/>
      </c>
      <c r="EW161" s="89">
        <f t="shared" si="292"/>
        <v>0</v>
      </c>
      <c r="EX161" s="94">
        <f t="shared" si="293"/>
        <v>0</v>
      </c>
      <c r="EY161" s="94">
        <f t="shared" si="294"/>
        <v>0</v>
      </c>
      <c r="EZ161" s="90">
        <f t="shared" si="295"/>
        <v>0</v>
      </c>
      <c r="FA161" s="91">
        <f t="shared" si="210"/>
        <v>0</v>
      </c>
      <c r="FB161" s="89">
        <f t="shared" si="211"/>
        <v>0</v>
      </c>
      <c r="FC161" s="89">
        <f t="shared" si="212"/>
        <v>0</v>
      </c>
      <c r="FD161" s="89">
        <f t="shared" si="213"/>
        <v>0</v>
      </c>
      <c r="FE161" s="89">
        <f t="shared" si="214"/>
        <v>0</v>
      </c>
      <c r="FF161" s="89">
        <f t="shared" si="296"/>
        <v>0</v>
      </c>
      <c r="FG161" s="89">
        <f t="shared" si="215"/>
        <v>0</v>
      </c>
      <c r="FH161" s="89" t="str">
        <f t="shared" si="216"/>
        <v/>
      </c>
      <c r="FI161" s="89">
        <f t="shared" si="216"/>
        <v>0</v>
      </c>
      <c r="FJ161" s="94">
        <f t="shared" si="217"/>
        <v>0</v>
      </c>
      <c r="FK161" s="94">
        <f t="shared" si="218"/>
        <v>0</v>
      </c>
      <c r="FL161" s="90">
        <f t="shared" si="219"/>
        <v>0</v>
      </c>
      <c r="FM161" s="672"/>
    </row>
    <row r="162" spans="1:169" ht="22.5" customHeight="1">
      <c r="A162" s="13" t="str">
        <f t="shared" si="209"/>
        <v/>
      </c>
      <c r="B162" s="35">
        <v>97</v>
      </c>
      <c r="C162" s="334">
        <v>154</v>
      </c>
      <c r="D162" s="6" t="str">
        <f t="shared" si="208"/>
        <v/>
      </c>
      <c r="E162" s="79"/>
      <c r="F162" s="432" t="str">
        <f t="shared" si="297"/>
        <v/>
      </c>
      <c r="G162" s="78" t="str">
        <f>IF(E162="","",'Data Paste From Shala Darpan'!L155)</f>
        <v/>
      </c>
      <c r="H162" s="79" t="str">
        <f>IF(E162="","",'Data Paste From Shala Darpan'!F155)</f>
        <v/>
      </c>
      <c r="I162" s="79" t="str">
        <f>IF(E162="","",'Data Paste From Shala Darpan'!H155)</f>
        <v/>
      </c>
      <c r="J162" s="79" t="str">
        <f>IF(E162="","",'Data Paste From Shala Darpan'!I155)</f>
        <v/>
      </c>
      <c r="K162" s="452" t="str">
        <f>IF(E162="","",'Data Paste From Shala Darpan'!K155)</f>
        <v/>
      </c>
      <c r="L162" s="213" t="str">
        <f t="shared" si="220"/>
        <v/>
      </c>
      <c r="M162" s="174"/>
      <c r="N162" s="175" t="str">
        <f t="shared" si="221"/>
        <v/>
      </c>
      <c r="O162" s="219" t="str">
        <f t="shared" si="222"/>
        <v/>
      </c>
      <c r="P162" s="688"/>
      <c r="Q162" s="137"/>
      <c r="R162" s="138"/>
      <c r="S162" s="138"/>
      <c r="T162" s="139"/>
      <c r="U162" s="138"/>
      <c r="V162" s="439" t="str">
        <f t="shared" si="223"/>
        <v/>
      </c>
      <c r="W162" s="138"/>
      <c r="X162" s="138"/>
      <c r="Y162" s="193"/>
      <c r="Z162" s="194"/>
      <c r="AA162" s="194"/>
      <c r="AB162" s="195"/>
      <c r="AC162" s="194"/>
      <c r="AD162" s="442" t="str">
        <f t="shared" si="224"/>
        <v/>
      </c>
      <c r="AE162" s="194"/>
      <c r="AF162" s="194"/>
      <c r="AG162" s="241"/>
      <c r="AH162" s="242"/>
      <c r="AI162" s="242"/>
      <c r="AJ162" s="243"/>
      <c r="AK162" s="242"/>
      <c r="AL162" s="409" t="str">
        <f t="shared" si="225"/>
        <v/>
      </c>
      <c r="AM162" s="242"/>
      <c r="AN162" s="242"/>
      <c r="AO162" s="143"/>
      <c r="AP162" s="144"/>
      <c r="AQ162" s="144"/>
      <c r="AR162" s="145"/>
      <c r="AS162" s="144"/>
      <c r="AT162" s="412" t="str">
        <f t="shared" si="226"/>
        <v/>
      </c>
      <c r="AU162" s="144"/>
      <c r="AV162" s="144"/>
      <c r="AW162" s="256"/>
      <c r="AX162" s="257"/>
      <c r="AY162" s="257"/>
      <c r="AZ162" s="258"/>
      <c r="BA162" s="257"/>
      <c r="BB162" s="415" t="str">
        <f t="shared" si="227"/>
        <v/>
      </c>
      <c r="BC162" s="257"/>
      <c r="BD162" s="257"/>
      <c r="BE162" s="294"/>
      <c r="BF162" s="295"/>
      <c r="BG162" s="295"/>
      <c r="BH162" s="296"/>
      <c r="BI162" s="295"/>
      <c r="BJ162" s="418" t="str">
        <f t="shared" si="228"/>
        <v/>
      </c>
      <c r="BK162" s="295"/>
      <c r="BL162" s="295"/>
      <c r="BM162" s="256"/>
      <c r="BN162" s="257"/>
      <c r="BO162" s="257"/>
      <c r="BP162" s="258"/>
      <c r="BQ162" s="257"/>
      <c r="BR162" s="415" t="str">
        <f t="shared" si="229"/>
        <v/>
      </c>
      <c r="BS162" s="257"/>
      <c r="BT162" s="257"/>
      <c r="BU162" s="265">
        <v>0</v>
      </c>
      <c r="BV162" s="266">
        <v>0</v>
      </c>
      <c r="BW162" s="273">
        <v>0</v>
      </c>
      <c r="BX162" s="274">
        <v>0</v>
      </c>
      <c r="BY162" s="281">
        <v>0</v>
      </c>
      <c r="BZ162" s="282">
        <v>0</v>
      </c>
      <c r="CA162" s="202">
        <v>0</v>
      </c>
      <c r="CB162" s="203">
        <v>0</v>
      </c>
      <c r="CC162" s="203">
        <v>0</v>
      </c>
      <c r="CD162" s="150">
        <v>0</v>
      </c>
      <c r="CE162" s="151">
        <v>0</v>
      </c>
      <c r="CF162" s="300">
        <v>0</v>
      </c>
      <c r="CG162" s="91">
        <f t="shared" si="230"/>
        <v>0</v>
      </c>
      <c r="CH162" s="89">
        <f t="shared" si="231"/>
        <v>0</v>
      </c>
      <c r="CI162" s="89">
        <f t="shared" si="232"/>
        <v>0</v>
      </c>
      <c r="CJ162" s="89">
        <f t="shared" si="233"/>
        <v>0</v>
      </c>
      <c r="CK162" s="89">
        <f t="shared" si="234"/>
        <v>0</v>
      </c>
      <c r="CL162" s="89">
        <f t="shared" si="235"/>
        <v>0</v>
      </c>
      <c r="CM162" s="89">
        <f t="shared" si="236"/>
        <v>0</v>
      </c>
      <c r="CN162" s="89" t="str">
        <f t="shared" si="237"/>
        <v/>
      </c>
      <c r="CO162" s="89">
        <f t="shared" si="237"/>
        <v>0</v>
      </c>
      <c r="CP162" s="94">
        <f t="shared" si="238"/>
        <v>0</v>
      </c>
      <c r="CQ162" s="94">
        <f t="shared" si="239"/>
        <v>0</v>
      </c>
      <c r="CR162" s="90">
        <f t="shared" si="240"/>
        <v>0</v>
      </c>
      <c r="CS162" s="91">
        <f t="shared" si="241"/>
        <v>0</v>
      </c>
      <c r="CT162" s="89">
        <f t="shared" si="242"/>
        <v>0</v>
      </c>
      <c r="CU162" s="89">
        <f t="shared" si="243"/>
        <v>0</v>
      </c>
      <c r="CV162" s="89">
        <f t="shared" si="244"/>
        <v>0</v>
      </c>
      <c r="CW162" s="89">
        <f t="shared" si="245"/>
        <v>0</v>
      </c>
      <c r="CX162" s="89">
        <f t="shared" si="246"/>
        <v>0</v>
      </c>
      <c r="CY162" s="89">
        <f t="shared" si="247"/>
        <v>0</v>
      </c>
      <c r="CZ162" s="89" t="str">
        <f t="shared" si="248"/>
        <v/>
      </c>
      <c r="DA162" s="89">
        <f t="shared" si="248"/>
        <v>0</v>
      </c>
      <c r="DB162" s="94">
        <f t="shared" si="249"/>
        <v>0</v>
      </c>
      <c r="DC162" s="94">
        <f t="shared" si="250"/>
        <v>0</v>
      </c>
      <c r="DD162" s="90">
        <f t="shared" si="251"/>
        <v>0</v>
      </c>
      <c r="DE162" s="91">
        <f t="shared" si="252"/>
        <v>0</v>
      </c>
      <c r="DF162" s="89">
        <f t="shared" si="253"/>
        <v>0</v>
      </c>
      <c r="DG162" s="89">
        <f t="shared" si="254"/>
        <v>0</v>
      </c>
      <c r="DH162" s="89">
        <f t="shared" si="255"/>
        <v>0</v>
      </c>
      <c r="DI162" s="89">
        <f t="shared" si="256"/>
        <v>0</v>
      </c>
      <c r="DJ162" s="89">
        <f t="shared" si="257"/>
        <v>0</v>
      </c>
      <c r="DK162" s="89">
        <f t="shared" si="258"/>
        <v>0</v>
      </c>
      <c r="DL162" s="89" t="str">
        <f t="shared" si="259"/>
        <v/>
      </c>
      <c r="DM162" s="89">
        <f t="shared" si="259"/>
        <v>0</v>
      </c>
      <c r="DN162" s="94">
        <f t="shared" si="260"/>
        <v>0</v>
      </c>
      <c r="DO162" s="94">
        <f t="shared" si="261"/>
        <v>0</v>
      </c>
      <c r="DP162" s="90">
        <f t="shared" si="262"/>
        <v>0</v>
      </c>
      <c r="DQ162" s="91">
        <f t="shared" si="263"/>
        <v>0</v>
      </c>
      <c r="DR162" s="91">
        <f t="shared" si="264"/>
        <v>0</v>
      </c>
      <c r="DS162" s="91">
        <f t="shared" si="265"/>
        <v>0</v>
      </c>
      <c r="DT162" s="91">
        <f t="shared" si="266"/>
        <v>0</v>
      </c>
      <c r="DU162" s="89">
        <f t="shared" si="267"/>
        <v>0</v>
      </c>
      <c r="DV162" s="89">
        <f t="shared" si="268"/>
        <v>0</v>
      </c>
      <c r="DW162" s="89">
        <f t="shared" si="269"/>
        <v>0</v>
      </c>
      <c r="DX162" s="89" t="str">
        <f t="shared" si="270"/>
        <v/>
      </c>
      <c r="DY162" s="89">
        <f t="shared" si="270"/>
        <v>0</v>
      </c>
      <c r="DZ162" s="89">
        <f t="shared" si="271"/>
        <v>0</v>
      </c>
      <c r="EA162" s="94">
        <f t="shared" si="272"/>
        <v>0</v>
      </c>
      <c r="EB162" s="90">
        <f t="shared" si="273"/>
        <v>0</v>
      </c>
      <c r="EC162" s="337">
        <f t="shared" si="274"/>
        <v>0</v>
      </c>
      <c r="ED162" s="338">
        <f t="shared" si="275"/>
        <v>0</v>
      </c>
      <c r="EE162" s="338">
        <f t="shared" si="276"/>
        <v>0</v>
      </c>
      <c r="EF162" s="338">
        <f t="shared" si="277"/>
        <v>0</v>
      </c>
      <c r="EG162" s="89">
        <f t="shared" si="278"/>
        <v>0</v>
      </c>
      <c r="EH162" s="89">
        <f t="shared" si="279"/>
        <v>0</v>
      </c>
      <c r="EI162" s="338">
        <f t="shared" si="280"/>
        <v>0</v>
      </c>
      <c r="EJ162" s="338" t="str">
        <f t="shared" si="281"/>
        <v/>
      </c>
      <c r="EK162" s="338">
        <f t="shared" si="281"/>
        <v>0</v>
      </c>
      <c r="EL162" s="338">
        <f t="shared" si="282"/>
        <v>0</v>
      </c>
      <c r="EM162" s="94">
        <f t="shared" si="283"/>
        <v>0</v>
      </c>
      <c r="EN162" s="90">
        <f t="shared" si="284"/>
        <v>0</v>
      </c>
      <c r="EO162" s="91">
        <f t="shared" si="285"/>
        <v>0</v>
      </c>
      <c r="EP162" s="89">
        <f t="shared" si="286"/>
        <v>0</v>
      </c>
      <c r="EQ162" s="89">
        <f t="shared" si="287"/>
        <v>0</v>
      </c>
      <c r="ER162" s="89">
        <f t="shared" si="288"/>
        <v>0</v>
      </c>
      <c r="ES162" s="89">
        <f t="shared" si="289"/>
        <v>0</v>
      </c>
      <c r="ET162" s="89">
        <f t="shared" si="290"/>
        <v>0</v>
      </c>
      <c r="EU162" s="89">
        <f t="shared" si="291"/>
        <v>0</v>
      </c>
      <c r="EV162" s="89" t="str">
        <f t="shared" si="292"/>
        <v/>
      </c>
      <c r="EW162" s="89">
        <f t="shared" si="292"/>
        <v>0</v>
      </c>
      <c r="EX162" s="94">
        <f t="shared" si="293"/>
        <v>0</v>
      </c>
      <c r="EY162" s="94">
        <f t="shared" si="294"/>
        <v>0</v>
      </c>
      <c r="EZ162" s="90">
        <f t="shared" si="295"/>
        <v>0</v>
      </c>
      <c r="FA162" s="91">
        <f t="shared" si="210"/>
        <v>0</v>
      </c>
      <c r="FB162" s="89">
        <f t="shared" si="211"/>
        <v>0</v>
      </c>
      <c r="FC162" s="89">
        <f t="shared" si="212"/>
        <v>0</v>
      </c>
      <c r="FD162" s="89">
        <f t="shared" si="213"/>
        <v>0</v>
      </c>
      <c r="FE162" s="89">
        <f t="shared" si="214"/>
        <v>0</v>
      </c>
      <c r="FF162" s="89">
        <f t="shared" si="296"/>
        <v>0</v>
      </c>
      <c r="FG162" s="89">
        <f t="shared" si="215"/>
        <v>0</v>
      </c>
      <c r="FH162" s="89" t="str">
        <f t="shared" si="216"/>
        <v/>
      </c>
      <c r="FI162" s="89">
        <f t="shared" si="216"/>
        <v>0</v>
      </c>
      <c r="FJ162" s="94">
        <f t="shared" si="217"/>
        <v>0</v>
      </c>
      <c r="FK162" s="94">
        <f t="shared" si="218"/>
        <v>0</v>
      </c>
      <c r="FL162" s="90">
        <f t="shared" si="219"/>
        <v>0</v>
      </c>
      <c r="FM162" s="672"/>
    </row>
    <row r="163" spans="1:169" ht="22.5" customHeight="1">
      <c r="A163" s="13" t="str">
        <f t="shared" si="209"/>
        <v/>
      </c>
      <c r="B163" s="35">
        <v>98</v>
      </c>
      <c r="C163" s="333">
        <v>155</v>
      </c>
      <c r="D163" s="6" t="str">
        <f t="shared" si="208"/>
        <v/>
      </c>
      <c r="E163" s="79"/>
      <c r="F163" s="432" t="str">
        <f t="shared" si="297"/>
        <v/>
      </c>
      <c r="G163" s="78" t="str">
        <f>IF(E163="","",'Data Paste From Shala Darpan'!L156)</f>
        <v/>
      </c>
      <c r="H163" s="79" t="str">
        <f>IF(E163="","",'Data Paste From Shala Darpan'!F156)</f>
        <v/>
      </c>
      <c r="I163" s="79" t="str">
        <f>IF(E163="","",'Data Paste From Shala Darpan'!H156)</f>
        <v/>
      </c>
      <c r="J163" s="79" t="str">
        <f>IF(E163="","",'Data Paste From Shala Darpan'!I156)</f>
        <v/>
      </c>
      <c r="K163" s="452" t="str">
        <f>IF(E163="","",'Data Paste From Shala Darpan'!K156)</f>
        <v/>
      </c>
      <c r="L163" s="213" t="str">
        <f t="shared" si="220"/>
        <v/>
      </c>
      <c r="M163" s="174"/>
      <c r="N163" s="175" t="str">
        <f t="shared" si="221"/>
        <v/>
      </c>
      <c r="O163" s="219" t="str">
        <f t="shared" si="222"/>
        <v/>
      </c>
      <c r="P163" s="688"/>
      <c r="Q163" s="137"/>
      <c r="R163" s="138"/>
      <c r="S163" s="138"/>
      <c r="T163" s="139"/>
      <c r="U163" s="138"/>
      <c r="V163" s="439" t="str">
        <f t="shared" si="223"/>
        <v/>
      </c>
      <c r="W163" s="138"/>
      <c r="X163" s="138"/>
      <c r="Y163" s="193"/>
      <c r="Z163" s="194"/>
      <c r="AA163" s="194"/>
      <c r="AB163" s="195"/>
      <c r="AC163" s="194"/>
      <c r="AD163" s="442" t="str">
        <f t="shared" si="224"/>
        <v/>
      </c>
      <c r="AE163" s="194"/>
      <c r="AF163" s="194"/>
      <c r="AG163" s="241"/>
      <c r="AH163" s="242"/>
      <c r="AI163" s="242"/>
      <c r="AJ163" s="243"/>
      <c r="AK163" s="242"/>
      <c r="AL163" s="409" t="str">
        <f t="shared" si="225"/>
        <v/>
      </c>
      <c r="AM163" s="242"/>
      <c r="AN163" s="242"/>
      <c r="AO163" s="143"/>
      <c r="AP163" s="144"/>
      <c r="AQ163" s="144"/>
      <c r="AR163" s="145"/>
      <c r="AS163" s="144"/>
      <c r="AT163" s="412" t="str">
        <f t="shared" si="226"/>
        <v/>
      </c>
      <c r="AU163" s="144"/>
      <c r="AV163" s="144"/>
      <c r="AW163" s="256"/>
      <c r="AX163" s="257"/>
      <c r="AY163" s="257"/>
      <c r="AZ163" s="258"/>
      <c r="BA163" s="257"/>
      <c r="BB163" s="415" t="str">
        <f t="shared" si="227"/>
        <v/>
      </c>
      <c r="BC163" s="257"/>
      <c r="BD163" s="257"/>
      <c r="BE163" s="294"/>
      <c r="BF163" s="295"/>
      <c r="BG163" s="295"/>
      <c r="BH163" s="296"/>
      <c r="BI163" s="295"/>
      <c r="BJ163" s="418" t="str">
        <f t="shared" si="228"/>
        <v/>
      </c>
      <c r="BK163" s="295"/>
      <c r="BL163" s="295"/>
      <c r="BM163" s="256"/>
      <c r="BN163" s="257"/>
      <c r="BO163" s="257"/>
      <c r="BP163" s="258"/>
      <c r="BQ163" s="257"/>
      <c r="BR163" s="415" t="str">
        <f t="shared" si="229"/>
        <v/>
      </c>
      <c r="BS163" s="257"/>
      <c r="BT163" s="257"/>
      <c r="BU163" s="265">
        <v>0</v>
      </c>
      <c r="BV163" s="266">
        <v>0</v>
      </c>
      <c r="BW163" s="273">
        <v>0</v>
      </c>
      <c r="BX163" s="274">
        <v>0</v>
      </c>
      <c r="BY163" s="281">
        <v>0</v>
      </c>
      <c r="BZ163" s="282">
        <v>0</v>
      </c>
      <c r="CA163" s="202">
        <v>0</v>
      </c>
      <c r="CB163" s="203">
        <v>0</v>
      </c>
      <c r="CC163" s="203">
        <v>0</v>
      </c>
      <c r="CD163" s="150">
        <v>0</v>
      </c>
      <c r="CE163" s="151">
        <v>0</v>
      </c>
      <c r="CF163" s="300">
        <v>0</v>
      </c>
      <c r="CG163" s="91">
        <f t="shared" si="230"/>
        <v>0</v>
      </c>
      <c r="CH163" s="89">
        <f t="shared" si="231"/>
        <v>0</v>
      </c>
      <c r="CI163" s="89">
        <f t="shared" si="232"/>
        <v>0</v>
      </c>
      <c r="CJ163" s="89">
        <f t="shared" si="233"/>
        <v>0</v>
      </c>
      <c r="CK163" s="89">
        <f t="shared" si="234"/>
        <v>0</v>
      </c>
      <c r="CL163" s="89">
        <f t="shared" si="235"/>
        <v>0</v>
      </c>
      <c r="CM163" s="89">
        <f t="shared" si="236"/>
        <v>0</v>
      </c>
      <c r="CN163" s="89" t="str">
        <f t="shared" si="237"/>
        <v/>
      </c>
      <c r="CO163" s="89">
        <f t="shared" si="237"/>
        <v>0</v>
      </c>
      <c r="CP163" s="94">
        <f t="shared" si="238"/>
        <v>0</v>
      </c>
      <c r="CQ163" s="94">
        <f t="shared" si="239"/>
        <v>0</v>
      </c>
      <c r="CR163" s="90">
        <f t="shared" si="240"/>
        <v>0</v>
      </c>
      <c r="CS163" s="91">
        <f t="shared" si="241"/>
        <v>0</v>
      </c>
      <c r="CT163" s="89">
        <f t="shared" si="242"/>
        <v>0</v>
      </c>
      <c r="CU163" s="89">
        <f t="shared" si="243"/>
        <v>0</v>
      </c>
      <c r="CV163" s="89">
        <f t="shared" si="244"/>
        <v>0</v>
      </c>
      <c r="CW163" s="89">
        <f t="shared" si="245"/>
        <v>0</v>
      </c>
      <c r="CX163" s="89">
        <f t="shared" si="246"/>
        <v>0</v>
      </c>
      <c r="CY163" s="89">
        <f t="shared" si="247"/>
        <v>0</v>
      </c>
      <c r="CZ163" s="89" t="str">
        <f t="shared" si="248"/>
        <v/>
      </c>
      <c r="DA163" s="89">
        <f t="shared" si="248"/>
        <v>0</v>
      </c>
      <c r="DB163" s="94">
        <f t="shared" si="249"/>
        <v>0</v>
      </c>
      <c r="DC163" s="94">
        <f t="shared" si="250"/>
        <v>0</v>
      </c>
      <c r="DD163" s="90">
        <f t="shared" si="251"/>
        <v>0</v>
      </c>
      <c r="DE163" s="91">
        <f t="shared" si="252"/>
        <v>0</v>
      </c>
      <c r="DF163" s="89">
        <f t="shared" si="253"/>
        <v>0</v>
      </c>
      <c r="DG163" s="89">
        <f t="shared" si="254"/>
        <v>0</v>
      </c>
      <c r="DH163" s="89">
        <f t="shared" si="255"/>
        <v>0</v>
      </c>
      <c r="DI163" s="89">
        <f t="shared" si="256"/>
        <v>0</v>
      </c>
      <c r="DJ163" s="89">
        <f t="shared" si="257"/>
        <v>0</v>
      </c>
      <c r="DK163" s="89">
        <f t="shared" si="258"/>
        <v>0</v>
      </c>
      <c r="DL163" s="89" t="str">
        <f t="shared" si="259"/>
        <v/>
      </c>
      <c r="DM163" s="89">
        <f t="shared" si="259"/>
        <v>0</v>
      </c>
      <c r="DN163" s="94">
        <f t="shared" si="260"/>
        <v>0</v>
      </c>
      <c r="DO163" s="94">
        <f t="shared" si="261"/>
        <v>0</v>
      </c>
      <c r="DP163" s="90">
        <f t="shared" si="262"/>
        <v>0</v>
      </c>
      <c r="DQ163" s="91">
        <f t="shared" si="263"/>
        <v>0</v>
      </c>
      <c r="DR163" s="91">
        <f t="shared" si="264"/>
        <v>0</v>
      </c>
      <c r="DS163" s="91">
        <f t="shared" si="265"/>
        <v>0</v>
      </c>
      <c r="DT163" s="91">
        <f t="shared" si="266"/>
        <v>0</v>
      </c>
      <c r="DU163" s="89">
        <f t="shared" si="267"/>
        <v>0</v>
      </c>
      <c r="DV163" s="89">
        <f t="shared" si="268"/>
        <v>0</v>
      </c>
      <c r="DW163" s="89">
        <f t="shared" si="269"/>
        <v>0</v>
      </c>
      <c r="DX163" s="89" t="str">
        <f t="shared" si="270"/>
        <v/>
      </c>
      <c r="DY163" s="89">
        <f t="shared" si="270"/>
        <v>0</v>
      </c>
      <c r="DZ163" s="89">
        <f t="shared" si="271"/>
        <v>0</v>
      </c>
      <c r="EA163" s="94">
        <f t="shared" si="272"/>
        <v>0</v>
      </c>
      <c r="EB163" s="90">
        <f t="shared" si="273"/>
        <v>0</v>
      </c>
      <c r="EC163" s="337">
        <f t="shared" si="274"/>
        <v>0</v>
      </c>
      <c r="ED163" s="338">
        <f t="shared" si="275"/>
        <v>0</v>
      </c>
      <c r="EE163" s="338">
        <f t="shared" si="276"/>
        <v>0</v>
      </c>
      <c r="EF163" s="338">
        <f t="shared" si="277"/>
        <v>0</v>
      </c>
      <c r="EG163" s="89">
        <f t="shared" si="278"/>
        <v>0</v>
      </c>
      <c r="EH163" s="89">
        <f t="shared" si="279"/>
        <v>0</v>
      </c>
      <c r="EI163" s="338">
        <f t="shared" si="280"/>
        <v>0</v>
      </c>
      <c r="EJ163" s="338" t="str">
        <f t="shared" si="281"/>
        <v/>
      </c>
      <c r="EK163" s="338">
        <f t="shared" si="281"/>
        <v>0</v>
      </c>
      <c r="EL163" s="338">
        <f t="shared" si="282"/>
        <v>0</v>
      </c>
      <c r="EM163" s="94">
        <f t="shared" si="283"/>
        <v>0</v>
      </c>
      <c r="EN163" s="90">
        <f t="shared" si="284"/>
        <v>0</v>
      </c>
      <c r="EO163" s="91">
        <f t="shared" si="285"/>
        <v>0</v>
      </c>
      <c r="EP163" s="89">
        <f t="shared" si="286"/>
        <v>0</v>
      </c>
      <c r="EQ163" s="89">
        <f t="shared" si="287"/>
        <v>0</v>
      </c>
      <c r="ER163" s="89">
        <f t="shared" si="288"/>
        <v>0</v>
      </c>
      <c r="ES163" s="89">
        <f t="shared" si="289"/>
        <v>0</v>
      </c>
      <c r="ET163" s="89">
        <f t="shared" si="290"/>
        <v>0</v>
      </c>
      <c r="EU163" s="89">
        <f t="shared" si="291"/>
        <v>0</v>
      </c>
      <c r="EV163" s="89" t="str">
        <f t="shared" si="292"/>
        <v/>
      </c>
      <c r="EW163" s="89">
        <f t="shared" si="292"/>
        <v>0</v>
      </c>
      <c r="EX163" s="94">
        <f t="shared" si="293"/>
        <v>0</v>
      </c>
      <c r="EY163" s="94">
        <f t="shared" si="294"/>
        <v>0</v>
      </c>
      <c r="EZ163" s="90">
        <f t="shared" si="295"/>
        <v>0</v>
      </c>
      <c r="FA163" s="91">
        <f t="shared" si="210"/>
        <v>0</v>
      </c>
      <c r="FB163" s="89">
        <f t="shared" si="211"/>
        <v>0</v>
      </c>
      <c r="FC163" s="89">
        <f t="shared" si="212"/>
        <v>0</v>
      </c>
      <c r="FD163" s="89">
        <f t="shared" si="213"/>
        <v>0</v>
      </c>
      <c r="FE163" s="89">
        <f t="shared" si="214"/>
        <v>0</v>
      </c>
      <c r="FF163" s="89">
        <f t="shared" si="296"/>
        <v>0</v>
      </c>
      <c r="FG163" s="89">
        <f t="shared" si="215"/>
        <v>0</v>
      </c>
      <c r="FH163" s="89" t="str">
        <f t="shared" si="216"/>
        <v/>
      </c>
      <c r="FI163" s="89">
        <f t="shared" si="216"/>
        <v>0</v>
      </c>
      <c r="FJ163" s="94">
        <f t="shared" si="217"/>
        <v>0</v>
      </c>
      <c r="FK163" s="94">
        <f t="shared" si="218"/>
        <v>0</v>
      </c>
      <c r="FL163" s="90">
        <f t="shared" si="219"/>
        <v>0</v>
      </c>
      <c r="FM163" s="672"/>
    </row>
    <row r="164" spans="1:169" ht="22.5" customHeight="1">
      <c r="A164" s="13" t="str">
        <f t="shared" si="209"/>
        <v/>
      </c>
      <c r="B164" s="35">
        <v>99</v>
      </c>
      <c r="C164" s="334">
        <v>156</v>
      </c>
      <c r="D164" s="6" t="str">
        <f t="shared" si="208"/>
        <v/>
      </c>
      <c r="E164" s="79"/>
      <c r="F164" s="432" t="str">
        <f t="shared" si="297"/>
        <v/>
      </c>
      <c r="G164" s="78" t="str">
        <f>IF(E164="","",'Data Paste From Shala Darpan'!L157)</f>
        <v/>
      </c>
      <c r="H164" s="79" t="str">
        <f>IF(E164="","",'Data Paste From Shala Darpan'!F157)</f>
        <v/>
      </c>
      <c r="I164" s="79" t="str">
        <f>IF(E164="","",'Data Paste From Shala Darpan'!H157)</f>
        <v/>
      </c>
      <c r="J164" s="79" t="str">
        <f>IF(E164="","",'Data Paste From Shala Darpan'!I157)</f>
        <v/>
      </c>
      <c r="K164" s="452" t="str">
        <f>IF(E164="","",'Data Paste From Shala Darpan'!K157)</f>
        <v/>
      </c>
      <c r="L164" s="213" t="str">
        <f t="shared" si="220"/>
        <v/>
      </c>
      <c r="M164" s="174"/>
      <c r="N164" s="175" t="str">
        <f t="shared" si="221"/>
        <v/>
      </c>
      <c r="O164" s="219" t="str">
        <f t="shared" si="222"/>
        <v/>
      </c>
      <c r="P164" s="688"/>
      <c r="Q164" s="137"/>
      <c r="R164" s="138"/>
      <c r="S164" s="138"/>
      <c r="T164" s="139"/>
      <c r="U164" s="138"/>
      <c r="V164" s="439" t="str">
        <f t="shared" si="223"/>
        <v/>
      </c>
      <c r="W164" s="138"/>
      <c r="X164" s="138"/>
      <c r="Y164" s="193"/>
      <c r="Z164" s="194"/>
      <c r="AA164" s="194"/>
      <c r="AB164" s="195"/>
      <c r="AC164" s="194"/>
      <c r="AD164" s="442" t="str">
        <f t="shared" si="224"/>
        <v/>
      </c>
      <c r="AE164" s="194"/>
      <c r="AF164" s="194"/>
      <c r="AG164" s="241"/>
      <c r="AH164" s="242"/>
      <c r="AI164" s="242"/>
      <c r="AJ164" s="243"/>
      <c r="AK164" s="242"/>
      <c r="AL164" s="409" t="str">
        <f t="shared" si="225"/>
        <v/>
      </c>
      <c r="AM164" s="242"/>
      <c r="AN164" s="242"/>
      <c r="AO164" s="143"/>
      <c r="AP164" s="144"/>
      <c r="AQ164" s="144"/>
      <c r="AR164" s="145"/>
      <c r="AS164" s="144"/>
      <c r="AT164" s="412" t="str">
        <f t="shared" si="226"/>
        <v/>
      </c>
      <c r="AU164" s="144"/>
      <c r="AV164" s="144"/>
      <c r="AW164" s="256"/>
      <c r="AX164" s="257"/>
      <c r="AY164" s="257"/>
      <c r="AZ164" s="258"/>
      <c r="BA164" s="257"/>
      <c r="BB164" s="415" t="str">
        <f t="shared" si="227"/>
        <v/>
      </c>
      <c r="BC164" s="257"/>
      <c r="BD164" s="257"/>
      <c r="BE164" s="294"/>
      <c r="BF164" s="295"/>
      <c r="BG164" s="295"/>
      <c r="BH164" s="296"/>
      <c r="BI164" s="295"/>
      <c r="BJ164" s="418" t="str">
        <f t="shared" si="228"/>
        <v/>
      </c>
      <c r="BK164" s="295"/>
      <c r="BL164" s="295"/>
      <c r="BM164" s="256"/>
      <c r="BN164" s="257"/>
      <c r="BO164" s="257"/>
      <c r="BP164" s="258"/>
      <c r="BQ164" s="257"/>
      <c r="BR164" s="415" t="str">
        <f t="shared" si="229"/>
        <v/>
      </c>
      <c r="BS164" s="257"/>
      <c r="BT164" s="257"/>
      <c r="BU164" s="265">
        <v>0</v>
      </c>
      <c r="BV164" s="266">
        <v>0</v>
      </c>
      <c r="BW164" s="273">
        <v>0</v>
      </c>
      <c r="BX164" s="274">
        <v>0</v>
      </c>
      <c r="BY164" s="281">
        <v>0</v>
      </c>
      <c r="BZ164" s="282">
        <v>0</v>
      </c>
      <c r="CA164" s="202">
        <v>0</v>
      </c>
      <c r="CB164" s="203">
        <v>0</v>
      </c>
      <c r="CC164" s="203">
        <v>0</v>
      </c>
      <c r="CD164" s="150">
        <v>0</v>
      </c>
      <c r="CE164" s="151">
        <v>0</v>
      </c>
      <c r="CF164" s="300">
        <v>0</v>
      </c>
      <c r="CG164" s="91">
        <f t="shared" si="230"/>
        <v>0</v>
      </c>
      <c r="CH164" s="89">
        <f t="shared" si="231"/>
        <v>0</v>
      </c>
      <c r="CI164" s="89">
        <f t="shared" si="232"/>
        <v>0</v>
      </c>
      <c r="CJ164" s="89">
        <f t="shared" si="233"/>
        <v>0</v>
      </c>
      <c r="CK164" s="89">
        <f t="shared" si="234"/>
        <v>0</v>
      </c>
      <c r="CL164" s="89">
        <f t="shared" si="235"/>
        <v>0</v>
      </c>
      <c r="CM164" s="89">
        <f t="shared" si="236"/>
        <v>0</v>
      </c>
      <c r="CN164" s="89" t="str">
        <f t="shared" si="237"/>
        <v/>
      </c>
      <c r="CO164" s="89">
        <f t="shared" si="237"/>
        <v>0</v>
      </c>
      <c r="CP164" s="94">
        <f t="shared" si="238"/>
        <v>0</v>
      </c>
      <c r="CQ164" s="94">
        <f t="shared" si="239"/>
        <v>0</v>
      </c>
      <c r="CR164" s="90">
        <f t="shared" si="240"/>
        <v>0</v>
      </c>
      <c r="CS164" s="91">
        <f t="shared" si="241"/>
        <v>0</v>
      </c>
      <c r="CT164" s="89">
        <f t="shared" si="242"/>
        <v>0</v>
      </c>
      <c r="CU164" s="89">
        <f t="shared" si="243"/>
        <v>0</v>
      </c>
      <c r="CV164" s="89">
        <f t="shared" si="244"/>
        <v>0</v>
      </c>
      <c r="CW164" s="89">
        <f t="shared" si="245"/>
        <v>0</v>
      </c>
      <c r="CX164" s="89">
        <f t="shared" si="246"/>
        <v>0</v>
      </c>
      <c r="CY164" s="89">
        <f t="shared" si="247"/>
        <v>0</v>
      </c>
      <c r="CZ164" s="89" t="str">
        <f t="shared" si="248"/>
        <v/>
      </c>
      <c r="DA164" s="89">
        <f t="shared" si="248"/>
        <v>0</v>
      </c>
      <c r="DB164" s="94">
        <f t="shared" si="249"/>
        <v>0</v>
      </c>
      <c r="DC164" s="94">
        <f t="shared" si="250"/>
        <v>0</v>
      </c>
      <c r="DD164" s="90">
        <f t="shared" si="251"/>
        <v>0</v>
      </c>
      <c r="DE164" s="91">
        <f t="shared" si="252"/>
        <v>0</v>
      </c>
      <c r="DF164" s="89">
        <f t="shared" si="253"/>
        <v>0</v>
      </c>
      <c r="DG164" s="89">
        <f t="shared" si="254"/>
        <v>0</v>
      </c>
      <c r="DH164" s="89">
        <f t="shared" si="255"/>
        <v>0</v>
      </c>
      <c r="DI164" s="89">
        <f t="shared" si="256"/>
        <v>0</v>
      </c>
      <c r="DJ164" s="89">
        <f t="shared" si="257"/>
        <v>0</v>
      </c>
      <c r="DK164" s="89">
        <f t="shared" si="258"/>
        <v>0</v>
      </c>
      <c r="DL164" s="89" t="str">
        <f t="shared" si="259"/>
        <v/>
      </c>
      <c r="DM164" s="89">
        <f t="shared" si="259"/>
        <v>0</v>
      </c>
      <c r="DN164" s="94">
        <f t="shared" si="260"/>
        <v>0</v>
      </c>
      <c r="DO164" s="94">
        <f t="shared" si="261"/>
        <v>0</v>
      </c>
      <c r="DP164" s="90">
        <f t="shared" si="262"/>
        <v>0</v>
      </c>
      <c r="DQ164" s="91">
        <f t="shared" si="263"/>
        <v>0</v>
      </c>
      <c r="DR164" s="91">
        <f t="shared" si="264"/>
        <v>0</v>
      </c>
      <c r="DS164" s="91">
        <f t="shared" si="265"/>
        <v>0</v>
      </c>
      <c r="DT164" s="91">
        <f t="shared" si="266"/>
        <v>0</v>
      </c>
      <c r="DU164" s="89">
        <f t="shared" si="267"/>
        <v>0</v>
      </c>
      <c r="DV164" s="89">
        <f t="shared" si="268"/>
        <v>0</v>
      </c>
      <c r="DW164" s="89">
        <f t="shared" si="269"/>
        <v>0</v>
      </c>
      <c r="DX164" s="89" t="str">
        <f t="shared" si="270"/>
        <v/>
      </c>
      <c r="DY164" s="89">
        <f t="shared" si="270"/>
        <v>0</v>
      </c>
      <c r="DZ164" s="89">
        <f t="shared" si="271"/>
        <v>0</v>
      </c>
      <c r="EA164" s="94">
        <f t="shared" si="272"/>
        <v>0</v>
      </c>
      <c r="EB164" s="90">
        <f t="shared" si="273"/>
        <v>0</v>
      </c>
      <c r="EC164" s="337">
        <f t="shared" si="274"/>
        <v>0</v>
      </c>
      <c r="ED164" s="338">
        <f t="shared" si="275"/>
        <v>0</v>
      </c>
      <c r="EE164" s="338">
        <f t="shared" si="276"/>
        <v>0</v>
      </c>
      <c r="EF164" s="338">
        <f t="shared" si="277"/>
        <v>0</v>
      </c>
      <c r="EG164" s="89">
        <f t="shared" si="278"/>
        <v>0</v>
      </c>
      <c r="EH164" s="89">
        <f t="shared" si="279"/>
        <v>0</v>
      </c>
      <c r="EI164" s="338">
        <f t="shared" si="280"/>
        <v>0</v>
      </c>
      <c r="EJ164" s="338" t="str">
        <f t="shared" si="281"/>
        <v/>
      </c>
      <c r="EK164" s="338">
        <f t="shared" si="281"/>
        <v>0</v>
      </c>
      <c r="EL164" s="338">
        <f t="shared" si="282"/>
        <v>0</v>
      </c>
      <c r="EM164" s="94">
        <f t="shared" si="283"/>
        <v>0</v>
      </c>
      <c r="EN164" s="90">
        <f t="shared" si="284"/>
        <v>0</v>
      </c>
      <c r="EO164" s="91">
        <f t="shared" si="285"/>
        <v>0</v>
      </c>
      <c r="EP164" s="89">
        <f t="shared" si="286"/>
        <v>0</v>
      </c>
      <c r="EQ164" s="89">
        <f t="shared" si="287"/>
        <v>0</v>
      </c>
      <c r="ER164" s="89">
        <f t="shared" si="288"/>
        <v>0</v>
      </c>
      <c r="ES164" s="89">
        <f t="shared" si="289"/>
        <v>0</v>
      </c>
      <c r="ET164" s="89">
        <f t="shared" si="290"/>
        <v>0</v>
      </c>
      <c r="EU164" s="89">
        <f t="shared" si="291"/>
        <v>0</v>
      </c>
      <c r="EV164" s="89" t="str">
        <f t="shared" si="292"/>
        <v/>
      </c>
      <c r="EW164" s="89">
        <f t="shared" si="292"/>
        <v>0</v>
      </c>
      <c r="EX164" s="94">
        <f t="shared" si="293"/>
        <v>0</v>
      </c>
      <c r="EY164" s="94">
        <f t="shared" si="294"/>
        <v>0</v>
      </c>
      <c r="EZ164" s="90">
        <f t="shared" si="295"/>
        <v>0</v>
      </c>
      <c r="FA164" s="91">
        <f t="shared" si="210"/>
        <v>0</v>
      </c>
      <c r="FB164" s="89">
        <f t="shared" si="211"/>
        <v>0</v>
      </c>
      <c r="FC164" s="89">
        <f t="shared" si="212"/>
        <v>0</v>
      </c>
      <c r="FD164" s="89">
        <f t="shared" si="213"/>
        <v>0</v>
      </c>
      <c r="FE164" s="89">
        <f t="shared" si="214"/>
        <v>0</v>
      </c>
      <c r="FF164" s="89">
        <f t="shared" si="296"/>
        <v>0</v>
      </c>
      <c r="FG164" s="89">
        <f t="shared" si="215"/>
        <v>0</v>
      </c>
      <c r="FH164" s="89" t="str">
        <f t="shared" si="216"/>
        <v/>
      </c>
      <c r="FI164" s="89">
        <f t="shared" si="216"/>
        <v>0</v>
      </c>
      <c r="FJ164" s="94">
        <f t="shared" si="217"/>
        <v>0</v>
      </c>
      <c r="FK164" s="94">
        <f t="shared" si="218"/>
        <v>0</v>
      </c>
      <c r="FL164" s="90">
        <f t="shared" si="219"/>
        <v>0</v>
      </c>
      <c r="FM164" s="672"/>
    </row>
    <row r="165" spans="1:169" ht="21.75" customHeight="1">
      <c r="A165" s="13" t="str">
        <f t="shared" si="209"/>
        <v/>
      </c>
      <c r="B165" s="35">
        <v>43</v>
      </c>
      <c r="C165" s="333">
        <v>157</v>
      </c>
      <c r="D165" s="6" t="str">
        <f t="shared" si="208"/>
        <v/>
      </c>
      <c r="E165" s="79"/>
      <c r="F165" s="432" t="str">
        <f t="shared" si="297"/>
        <v/>
      </c>
      <c r="G165" s="78" t="str">
        <f>IF(E165="","",'Data Paste From Shala Darpan'!L158)</f>
        <v/>
      </c>
      <c r="H165" s="79" t="str">
        <f>IF(E165="","",'Data Paste From Shala Darpan'!F158)</f>
        <v/>
      </c>
      <c r="I165" s="79" t="str">
        <f>IF(E165="","",'Data Paste From Shala Darpan'!H158)</f>
        <v/>
      </c>
      <c r="J165" s="79" t="str">
        <f>IF(E165="","",'Data Paste From Shala Darpan'!I158)</f>
        <v/>
      </c>
      <c r="K165" s="452" t="str">
        <f>IF(E165="","",'Data Paste From Shala Darpan'!K158)</f>
        <v/>
      </c>
      <c r="L165" s="213" t="str">
        <f t="shared" si="220"/>
        <v/>
      </c>
      <c r="M165" s="174"/>
      <c r="N165" s="175" t="str">
        <f t="shared" si="221"/>
        <v/>
      </c>
      <c r="O165" s="219" t="str">
        <f t="shared" si="222"/>
        <v/>
      </c>
      <c r="P165" s="688"/>
      <c r="Q165" s="137"/>
      <c r="R165" s="138"/>
      <c r="S165" s="138"/>
      <c r="T165" s="139"/>
      <c r="U165" s="138"/>
      <c r="V165" s="439" t="str">
        <f t="shared" si="223"/>
        <v/>
      </c>
      <c r="W165" s="138"/>
      <c r="X165" s="138"/>
      <c r="Y165" s="193"/>
      <c r="Z165" s="194"/>
      <c r="AA165" s="194"/>
      <c r="AB165" s="195"/>
      <c r="AC165" s="194"/>
      <c r="AD165" s="442" t="str">
        <f t="shared" si="224"/>
        <v/>
      </c>
      <c r="AE165" s="194"/>
      <c r="AF165" s="194"/>
      <c r="AG165" s="241"/>
      <c r="AH165" s="242"/>
      <c r="AI165" s="242"/>
      <c r="AJ165" s="243"/>
      <c r="AK165" s="242"/>
      <c r="AL165" s="409" t="str">
        <f t="shared" si="225"/>
        <v/>
      </c>
      <c r="AM165" s="242"/>
      <c r="AN165" s="242"/>
      <c r="AO165" s="143"/>
      <c r="AP165" s="144"/>
      <c r="AQ165" s="144"/>
      <c r="AR165" s="145"/>
      <c r="AS165" s="144"/>
      <c r="AT165" s="412" t="str">
        <f t="shared" si="226"/>
        <v/>
      </c>
      <c r="AU165" s="144"/>
      <c r="AV165" s="144"/>
      <c r="AW165" s="256"/>
      <c r="AX165" s="257"/>
      <c r="AY165" s="257"/>
      <c r="AZ165" s="258"/>
      <c r="BA165" s="257"/>
      <c r="BB165" s="415" t="str">
        <f t="shared" si="227"/>
        <v/>
      </c>
      <c r="BC165" s="257"/>
      <c r="BD165" s="257"/>
      <c r="BE165" s="294"/>
      <c r="BF165" s="295"/>
      <c r="BG165" s="295"/>
      <c r="BH165" s="296"/>
      <c r="BI165" s="295"/>
      <c r="BJ165" s="418" t="str">
        <f t="shared" si="228"/>
        <v/>
      </c>
      <c r="BK165" s="295"/>
      <c r="BL165" s="295"/>
      <c r="BM165" s="256"/>
      <c r="BN165" s="257"/>
      <c r="BO165" s="257"/>
      <c r="BP165" s="258"/>
      <c r="BQ165" s="257"/>
      <c r="BR165" s="415" t="str">
        <f t="shared" si="229"/>
        <v/>
      </c>
      <c r="BS165" s="257"/>
      <c r="BT165" s="257"/>
      <c r="BU165" s="265">
        <v>0</v>
      </c>
      <c r="BV165" s="266">
        <v>0</v>
      </c>
      <c r="BW165" s="273">
        <v>0</v>
      </c>
      <c r="BX165" s="274">
        <v>0</v>
      </c>
      <c r="BY165" s="281">
        <v>0</v>
      </c>
      <c r="BZ165" s="282">
        <v>0</v>
      </c>
      <c r="CA165" s="202">
        <v>0</v>
      </c>
      <c r="CB165" s="203">
        <v>0</v>
      </c>
      <c r="CC165" s="203">
        <v>0</v>
      </c>
      <c r="CD165" s="150">
        <v>0</v>
      </c>
      <c r="CE165" s="151">
        <v>0</v>
      </c>
      <c r="CF165" s="300">
        <v>0</v>
      </c>
      <c r="CG165" s="91">
        <f t="shared" si="230"/>
        <v>0</v>
      </c>
      <c r="CH165" s="89">
        <f t="shared" si="231"/>
        <v>0</v>
      </c>
      <c r="CI165" s="89">
        <f t="shared" si="232"/>
        <v>0</v>
      </c>
      <c r="CJ165" s="89">
        <f t="shared" si="233"/>
        <v>0</v>
      </c>
      <c r="CK165" s="89">
        <f t="shared" si="234"/>
        <v>0</v>
      </c>
      <c r="CL165" s="89">
        <f t="shared" si="235"/>
        <v>0</v>
      </c>
      <c r="CM165" s="89">
        <f t="shared" si="236"/>
        <v>0</v>
      </c>
      <c r="CN165" s="89" t="str">
        <f t="shared" si="237"/>
        <v/>
      </c>
      <c r="CO165" s="89">
        <f t="shared" si="237"/>
        <v>0</v>
      </c>
      <c r="CP165" s="94">
        <f t="shared" si="238"/>
        <v>0</v>
      </c>
      <c r="CQ165" s="94">
        <f t="shared" si="239"/>
        <v>0</v>
      </c>
      <c r="CR165" s="90">
        <f t="shared" si="240"/>
        <v>0</v>
      </c>
      <c r="CS165" s="91">
        <f t="shared" si="241"/>
        <v>0</v>
      </c>
      <c r="CT165" s="89">
        <f t="shared" si="242"/>
        <v>0</v>
      </c>
      <c r="CU165" s="89">
        <f t="shared" si="243"/>
        <v>0</v>
      </c>
      <c r="CV165" s="89">
        <f t="shared" si="244"/>
        <v>0</v>
      </c>
      <c r="CW165" s="89">
        <f t="shared" si="245"/>
        <v>0</v>
      </c>
      <c r="CX165" s="89">
        <f t="shared" si="246"/>
        <v>0</v>
      </c>
      <c r="CY165" s="89">
        <f t="shared" si="247"/>
        <v>0</v>
      </c>
      <c r="CZ165" s="89" t="str">
        <f t="shared" si="248"/>
        <v/>
      </c>
      <c r="DA165" s="89">
        <f t="shared" si="248"/>
        <v>0</v>
      </c>
      <c r="DB165" s="94">
        <f t="shared" si="249"/>
        <v>0</v>
      </c>
      <c r="DC165" s="94">
        <f t="shared" si="250"/>
        <v>0</v>
      </c>
      <c r="DD165" s="90">
        <f t="shared" si="251"/>
        <v>0</v>
      </c>
      <c r="DE165" s="91">
        <f t="shared" si="252"/>
        <v>0</v>
      </c>
      <c r="DF165" s="89">
        <f t="shared" si="253"/>
        <v>0</v>
      </c>
      <c r="DG165" s="89">
        <f t="shared" si="254"/>
        <v>0</v>
      </c>
      <c r="DH165" s="89">
        <f t="shared" si="255"/>
        <v>0</v>
      </c>
      <c r="DI165" s="89">
        <f t="shared" si="256"/>
        <v>0</v>
      </c>
      <c r="DJ165" s="89">
        <f t="shared" si="257"/>
        <v>0</v>
      </c>
      <c r="DK165" s="89">
        <f t="shared" si="258"/>
        <v>0</v>
      </c>
      <c r="DL165" s="89" t="str">
        <f t="shared" si="259"/>
        <v/>
      </c>
      <c r="DM165" s="89">
        <f t="shared" si="259"/>
        <v>0</v>
      </c>
      <c r="DN165" s="94">
        <f t="shared" si="260"/>
        <v>0</v>
      </c>
      <c r="DO165" s="94">
        <f t="shared" si="261"/>
        <v>0</v>
      </c>
      <c r="DP165" s="90">
        <f t="shared" si="262"/>
        <v>0</v>
      </c>
      <c r="DQ165" s="91">
        <f t="shared" si="263"/>
        <v>0</v>
      </c>
      <c r="DR165" s="91">
        <f t="shared" si="264"/>
        <v>0</v>
      </c>
      <c r="DS165" s="91">
        <f t="shared" si="265"/>
        <v>0</v>
      </c>
      <c r="DT165" s="91">
        <f t="shared" si="266"/>
        <v>0</v>
      </c>
      <c r="DU165" s="89">
        <f t="shared" si="267"/>
        <v>0</v>
      </c>
      <c r="DV165" s="89">
        <f t="shared" si="268"/>
        <v>0</v>
      </c>
      <c r="DW165" s="89">
        <f t="shared" si="269"/>
        <v>0</v>
      </c>
      <c r="DX165" s="89" t="str">
        <f t="shared" si="270"/>
        <v/>
      </c>
      <c r="DY165" s="89">
        <f t="shared" si="270"/>
        <v>0</v>
      </c>
      <c r="DZ165" s="89">
        <f t="shared" si="271"/>
        <v>0</v>
      </c>
      <c r="EA165" s="94">
        <f t="shared" si="272"/>
        <v>0</v>
      </c>
      <c r="EB165" s="90">
        <f t="shared" si="273"/>
        <v>0</v>
      </c>
      <c r="EC165" s="337">
        <f t="shared" si="274"/>
        <v>0</v>
      </c>
      <c r="ED165" s="338">
        <f t="shared" si="275"/>
        <v>0</v>
      </c>
      <c r="EE165" s="338">
        <f t="shared" si="276"/>
        <v>0</v>
      </c>
      <c r="EF165" s="338">
        <f t="shared" si="277"/>
        <v>0</v>
      </c>
      <c r="EG165" s="89">
        <f t="shared" si="278"/>
        <v>0</v>
      </c>
      <c r="EH165" s="89">
        <f t="shared" si="279"/>
        <v>0</v>
      </c>
      <c r="EI165" s="338">
        <f t="shared" si="280"/>
        <v>0</v>
      </c>
      <c r="EJ165" s="338" t="str">
        <f t="shared" si="281"/>
        <v/>
      </c>
      <c r="EK165" s="338">
        <f t="shared" si="281"/>
        <v>0</v>
      </c>
      <c r="EL165" s="338">
        <f t="shared" si="282"/>
        <v>0</v>
      </c>
      <c r="EM165" s="94">
        <f t="shared" si="283"/>
        <v>0</v>
      </c>
      <c r="EN165" s="90">
        <f t="shared" si="284"/>
        <v>0</v>
      </c>
      <c r="EO165" s="91">
        <f t="shared" si="285"/>
        <v>0</v>
      </c>
      <c r="EP165" s="89">
        <f t="shared" si="286"/>
        <v>0</v>
      </c>
      <c r="EQ165" s="89">
        <f t="shared" si="287"/>
        <v>0</v>
      </c>
      <c r="ER165" s="89">
        <f t="shared" si="288"/>
        <v>0</v>
      </c>
      <c r="ES165" s="89">
        <f t="shared" si="289"/>
        <v>0</v>
      </c>
      <c r="ET165" s="89">
        <f t="shared" si="290"/>
        <v>0</v>
      </c>
      <c r="EU165" s="89">
        <f t="shared" si="291"/>
        <v>0</v>
      </c>
      <c r="EV165" s="89" t="str">
        <f t="shared" si="292"/>
        <v/>
      </c>
      <c r="EW165" s="89">
        <f t="shared" si="292"/>
        <v>0</v>
      </c>
      <c r="EX165" s="94">
        <f t="shared" si="293"/>
        <v>0</v>
      </c>
      <c r="EY165" s="94">
        <f t="shared" si="294"/>
        <v>0</v>
      </c>
      <c r="EZ165" s="90">
        <f t="shared" si="295"/>
        <v>0</v>
      </c>
      <c r="FA165" s="91">
        <f t="shared" si="210"/>
        <v>0</v>
      </c>
      <c r="FB165" s="89">
        <f t="shared" si="211"/>
        <v>0</v>
      </c>
      <c r="FC165" s="89">
        <f t="shared" si="212"/>
        <v>0</v>
      </c>
      <c r="FD165" s="89">
        <f t="shared" si="213"/>
        <v>0</v>
      </c>
      <c r="FE165" s="89">
        <f t="shared" si="214"/>
        <v>0</v>
      </c>
      <c r="FF165" s="89">
        <f t="shared" si="296"/>
        <v>0</v>
      </c>
      <c r="FG165" s="89">
        <f t="shared" si="215"/>
        <v>0</v>
      </c>
      <c r="FH165" s="89" t="str">
        <f t="shared" si="216"/>
        <v/>
      </c>
      <c r="FI165" s="89">
        <f t="shared" si="216"/>
        <v>0</v>
      </c>
      <c r="FJ165" s="94">
        <f t="shared" si="217"/>
        <v>0</v>
      </c>
      <c r="FK165" s="94">
        <f t="shared" si="218"/>
        <v>0</v>
      </c>
      <c r="FL165" s="90">
        <f t="shared" si="219"/>
        <v>0</v>
      </c>
      <c r="FM165" s="672"/>
    </row>
    <row r="166" spans="1:169" ht="21.75" customHeight="1">
      <c r="A166" s="13" t="str">
        <f t="shared" si="209"/>
        <v/>
      </c>
      <c r="B166" s="35">
        <v>44</v>
      </c>
      <c r="C166" s="334">
        <v>158</v>
      </c>
      <c r="D166" s="6" t="str">
        <f t="shared" si="208"/>
        <v/>
      </c>
      <c r="E166" s="79"/>
      <c r="F166" s="432" t="str">
        <f t="shared" si="297"/>
        <v/>
      </c>
      <c r="G166" s="78" t="str">
        <f>IF(E166="","",'Data Paste From Shala Darpan'!L159)</f>
        <v/>
      </c>
      <c r="H166" s="79" t="str">
        <f>IF(E166="","",'Data Paste From Shala Darpan'!F159)</f>
        <v/>
      </c>
      <c r="I166" s="79" t="str">
        <f>IF(E166="","",'Data Paste From Shala Darpan'!H159)</f>
        <v/>
      </c>
      <c r="J166" s="79" t="str">
        <f>IF(E166="","",'Data Paste From Shala Darpan'!I159)</f>
        <v/>
      </c>
      <c r="K166" s="452" t="str">
        <f>IF(E166="","",'Data Paste From Shala Darpan'!K159)</f>
        <v/>
      </c>
      <c r="L166" s="213" t="str">
        <f t="shared" si="220"/>
        <v/>
      </c>
      <c r="M166" s="174"/>
      <c r="N166" s="175" t="str">
        <f t="shared" si="221"/>
        <v/>
      </c>
      <c r="O166" s="219" t="str">
        <f t="shared" si="222"/>
        <v/>
      </c>
      <c r="P166" s="688"/>
      <c r="Q166" s="137"/>
      <c r="R166" s="138"/>
      <c r="S166" s="138"/>
      <c r="T166" s="139"/>
      <c r="U166" s="138"/>
      <c r="V166" s="439" t="str">
        <f t="shared" si="223"/>
        <v/>
      </c>
      <c r="W166" s="138"/>
      <c r="X166" s="138"/>
      <c r="Y166" s="193"/>
      <c r="Z166" s="194"/>
      <c r="AA166" s="194"/>
      <c r="AB166" s="195"/>
      <c r="AC166" s="194"/>
      <c r="AD166" s="442" t="str">
        <f t="shared" si="224"/>
        <v/>
      </c>
      <c r="AE166" s="194"/>
      <c r="AF166" s="194"/>
      <c r="AG166" s="241"/>
      <c r="AH166" s="242"/>
      <c r="AI166" s="242"/>
      <c r="AJ166" s="243"/>
      <c r="AK166" s="242"/>
      <c r="AL166" s="409" t="str">
        <f t="shared" si="225"/>
        <v/>
      </c>
      <c r="AM166" s="242"/>
      <c r="AN166" s="242"/>
      <c r="AO166" s="143"/>
      <c r="AP166" s="144"/>
      <c r="AQ166" s="144"/>
      <c r="AR166" s="145"/>
      <c r="AS166" s="144"/>
      <c r="AT166" s="412" t="str">
        <f t="shared" si="226"/>
        <v/>
      </c>
      <c r="AU166" s="144"/>
      <c r="AV166" s="144"/>
      <c r="AW166" s="256"/>
      <c r="AX166" s="257"/>
      <c r="AY166" s="257"/>
      <c r="AZ166" s="258"/>
      <c r="BA166" s="257"/>
      <c r="BB166" s="415" t="str">
        <f t="shared" si="227"/>
        <v/>
      </c>
      <c r="BC166" s="257"/>
      <c r="BD166" s="257"/>
      <c r="BE166" s="294"/>
      <c r="BF166" s="295"/>
      <c r="BG166" s="295"/>
      <c r="BH166" s="296"/>
      <c r="BI166" s="295"/>
      <c r="BJ166" s="418" t="str">
        <f t="shared" si="228"/>
        <v/>
      </c>
      <c r="BK166" s="295"/>
      <c r="BL166" s="295"/>
      <c r="BM166" s="256"/>
      <c r="BN166" s="257"/>
      <c r="BO166" s="257"/>
      <c r="BP166" s="258"/>
      <c r="BQ166" s="257"/>
      <c r="BR166" s="415" t="str">
        <f t="shared" si="229"/>
        <v/>
      </c>
      <c r="BS166" s="257"/>
      <c r="BT166" s="257"/>
      <c r="BU166" s="265">
        <v>0</v>
      </c>
      <c r="BV166" s="266">
        <v>0</v>
      </c>
      <c r="BW166" s="273">
        <v>0</v>
      </c>
      <c r="BX166" s="274">
        <v>0</v>
      </c>
      <c r="BY166" s="281">
        <v>0</v>
      </c>
      <c r="BZ166" s="282">
        <v>0</v>
      </c>
      <c r="CA166" s="202">
        <v>0</v>
      </c>
      <c r="CB166" s="203">
        <v>0</v>
      </c>
      <c r="CC166" s="203">
        <v>0</v>
      </c>
      <c r="CD166" s="150">
        <v>0</v>
      </c>
      <c r="CE166" s="151">
        <v>0</v>
      </c>
      <c r="CF166" s="300">
        <v>0</v>
      </c>
      <c r="CG166" s="91">
        <f t="shared" si="230"/>
        <v>0</v>
      </c>
      <c r="CH166" s="89">
        <f t="shared" si="231"/>
        <v>0</v>
      </c>
      <c r="CI166" s="89">
        <f t="shared" si="232"/>
        <v>0</v>
      </c>
      <c r="CJ166" s="89">
        <f t="shared" si="233"/>
        <v>0</v>
      </c>
      <c r="CK166" s="89">
        <f t="shared" si="234"/>
        <v>0</v>
      </c>
      <c r="CL166" s="89">
        <f t="shared" si="235"/>
        <v>0</v>
      </c>
      <c r="CM166" s="89">
        <f t="shared" si="236"/>
        <v>0</v>
      </c>
      <c r="CN166" s="89" t="str">
        <f t="shared" si="237"/>
        <v/>
      </c>
      <c r="CO166" s="89">
        <f t="shared" si="237"/>
        <v>0</v>
      </c>
      <c r="CP166" s="94">
        <f t="shared" si="238"/>
        <v>0</v>
      </c>
      <c r="CQ166" s="94">
        <f t="shared" si="239"/>
        <v>0</v>
      </c>
      <c r="CR166" s="90">
        <f t="shared" si="240"/>
        <v>0</v>
      </c>
      <c r="CS166" s="91">
        <f t="shared" si="241"/>
        <v>0</v>
      </c>
      <c r="CT166" s="89">
        <f t="shared" si="242"/>
        <v>0</v>
      </c>
      <c r="CU166" s="89">
        <f t="shared" si="243"/>
        <v>0</v>
      </c>
      <c r="CV166" s="89">
        <f t="shared" si="244"/>
        <v>0</v>
      </c>
      <c r="CW166" s="89">
        <f t="shared" si="245"/>
        <v>0</v>
      </c>
      <c r="CX166" s="89">
        <f t="shared" si="246"/>
        <v>0</v>
      </c>
      <c r="CY166" s="89">
        <f t="shared" si="247"/>
        <v>0</v>
      </c>
      <c r="CZ166" s="89" t="str">
        <f t="shared" si="248"/>
        <v/>
      </c>
      <c r="DA166" s="89">
        <f t="shared" si="248"/>
        <v>0</v>
      </c>
      <c r="DB166" s="94">
        <f t="shared" si="249"/>
        <v>0</v>
      </c>
      <c r="DC166" s="94">
        <f t="shared" si="250"/>
        <v>0</v>
      </c>
      <c r="DD166" s="90">
        <f t="shared" si="251"/>
        <v>0</v>
      </c>
      <c r="DE166" s="91">
        <f t="shared" si="252"/>
        <v>0</v>
      </c>
      <c r="DF166" s="89">
        <f t="shared" si="253"/>
        <v>0</v>
      </c>
      <c r="DG166" s="89">
        <f t="shared" si="254"/>
        <v>0</v>
      </c>
      <c r="DH166" s="89">
        <f t="shared" si="255"/>
        <v>0</v>
      </c>
      <c r="DI166" s="89">
        <f t="shared" si="256"/>
        <v>0</v>
      </c>
      <c r="DJ166" s="89">
        <f t="shared" si="257"/>
        <v>0</v>
      </c>
      <c r="DK166" s="89">
        <f t="shared" si="258"/>
        <v>0</v>
      </c>
      <c r="DL166" s="89" t="str">
        <f t="shared" si="259"/>
        <v/>
      </c>
      <c r="DM166" s="89">
        <f t="shared" si="259"/>
        <v>0</v>
      </c>
      <c r="DN166" s="94">
        <f t="shared" si="260"/>
        <v>0</v>
      </c>
      <c r="DO166" s="94">
        <f t="shared" si="261"/>
        <v>0</v>
      </c>
      <c r="DP166" s="90">
        <f t="shared" si="262"/>
        <v>0</v>
      </c>
      <c r="DQ166" s="91">
        <f t="shared" si="263"/>
        <v>0</v>
      </c>
      <c r="DR166" s="91">
        <f t="shared" si="264"/>
        <v>0</v>
      </c>
      <c r="DS166" s="91">
        <f t="shared" si="265"/>
        <v>0</v>
      </c>
      <c r="DT166" s="91">
        <f t="shared" si="266"/>
        <v>0</v>
      </c>
      <c r="DU166" s="89">
        <f t="shared" si="267"/>
        <v>0</v>
      </c>
      <c r="DV166" s="89">
        <f t="shared" si="268"/>
        <v>0</v>
      </c>
      <c r="DW166" s="89">
        <f t="shared" si="269"/>
        <v>0</v>
      </c>
      <c r="DX166" s="89" t="str">
        <f t="shared" si="270"/>
        <v/>
      </c>
      <c r="DY166" s="89">
        <f t="shared" si="270"/>
        <v>0</v>
      </c>
      <c r="DZ166" s="89">
        <f t="shared" si="271"/>
        <v>0</v>
      </c>
      <c r="EA166" s="94">
        <f t="shared" si="272"/>
        <v>0</v>
      </c>
      <c r="EB166" s="90">
        <f t="shared" si="273"/>
        <v>0</v>
      </c>
      <c r="EC166" s="337">
        <f t="shared" si="274"/>
        <v>0</v>
      </c>
      <c r="ED166" s="338">
        <f t="shared" si="275"/>
        <v>0</v>
      </c>
      <c r="EE166" s="338">
        <f t="shared" si="276"/>
        <v>0</v>
      </c>
      <c r="EF166" s="338">
        <f t="shared" si="277"/>
        <v>0</v>
      </c>
      <c r="EG166" s="89">
        <f t="shared" si="278"/>
        <v>0</v>
      </c>
      <c r="EH166" s="89">
        <f t="shared" si="279"/>
        <v>0</v>
      </c>
      <c r="EI166" s="338">
        <f t="shared" si="280"/>
        <v>0</v>
      </c>
      <c r="EJ166" s="338" t="str">
        <f t="shared" si="281"/>
        <v/>
      </c>
      <c r="EK166" s="338">
        <f t="shared" si="281"/>
        <v>0</v>
      </c>
      <c r="EL166" s="338">
        <f t="shared" si="282"/>
        <v>0</v>
      </c>
      <c r="EM166" s="94">
        <f t="shared" si="283"/>
        <v>0</v>
      </c>
      <c r="EN166" s="90">
        <f t="shared" si="284"/>
        <v>0</v>
      </c>
      <c r="EO166" s="91">
        <f t="shared" si="285"/>
        <v>0</v>
      </c>
      <c r="EP166" s="89">
        <f t="shared" si="286"/>
        <v>0</v>
      </c>
      <c r="EQ166" s="89">
        <f t="shared" si="287"/>
        <v>0</v>
      </c>
      <c r="ER166" s="89">
        <f t="shared" si="288"/>
        <v>0</v>
      </c>
      <c r="ES166" s="89">
        <f t="shared" si="289"/>
        <v>0</v>
      </c>
      <c r="ET166" s="89">
        <f t="shared" si="290"/>
        <v>0</v>
      </c>
      <c r="EU166" s="89">
        <f t="shared" si="291"/>
        <v>0</v>
      </c>
      <c r="EV166" s="89" t="str">
        <f t="shared" si="292"/>
        <v/>
      </c>
      <c r="EW166" s="89">
        <f t="shared" si="292"/>
        <v>0</v>
      </c>
      <c r="EX166" s="94">
        <f t="shared" si="293"/>
        <v>0</v>
      </c>
      <c r="EY166" s="94">
        <f t="shared" si="294"/>
        <v>0</v>
      </c>
      <c r="EZ166" s="90">
        <f t="shared" si="295"/>
        <v>0</v>
      </c>
      <c r="FA166" s="91">
        <f t="shared" si="210"/>
        <v>0</v>
      </c>
      <c r="FB166" s="89">
        <f t="shared" si="211"/>
        <v>0</v>
      </c>
      <c r="FC166" s="89">
        <f t="shared" si="212"/>
        <v>0</v>
      </c>
      <c r="FD166" s="89">
        <f t="shared" si="213"/>
        <v>0</v>
      </c>
      <c r="FE166" s="89">
        <f t="shared" si="214"/>
        <v>0</v>
      </c>
      <c r="FF166" s="89">
        <f t="shared" si="296"/>
        <v>0</v>
      </c>
      <c r="FG166" s="89">
        <f t="shared" si="215"/>
        <v>0</v>
      </c>
      <c r="FH166" s="89" t="str">
        <f t="shared" si="216"/>
        <v/>
      </c>
      <c r="FI166" s="89">
        <f t="shared" si="216"/>
        <v>0</v>
      </c>
      <c r="FJ166" s="94">
        <f t="shared" si="217"/>
        <v>0</v>
      </c>
      <c r="FK166" s="94">
        <f t="shared" si="218"/>
        <v>0</v>
      </c>
      <c r="FL166" s="90">
        <f t="shared" si="219"/>
        <v>0</v>
      </c>
      <c r="FM166" s="672"/>
    </row>
    <row r="167" spans="1:169" ht="21.75" customHeight="1">
      <c r="A167" s="13" t="str">
        <f t="shared" si="209"/>
        <v/>
      </c>
      <c r="B167" s="35">
        <v>45</v>
      </c>
      <c r="C167" s="333">
        <v>159</v>
      </c>
      <c r="D167" s="6" t="str">
        <f t="shared" si="208"/>
        <v/>
      </c>
      <c r="E167" s="79"/>
      <c r="F167" s="432" t="str">
        <f t="shared" si="297"/>
        <v/>
      </c>
      <c r="G167" s="78" t="str">
        <f>IF(E167="","",'Data Paste From Shala Darpan'!L160)</f>
        <v/>
      </c>
      <c r="H167" s="79" t="str">
        <f>IF(E167="","",'Data Paste From Shala Darpan'!F160)</f>
        <v/>
      </c>
      <c r="I167" s="79" t="str">
        <f>IF(E167="","",'Data Paste From Shala Darpan'!H160)</f>
        <v/>
      </c>
      <c r="J167" s="79" t="str">
        <f>IF(E167="","",'Data Paste From Shala Darpan'!I160)</f>
        <v/>
      </c>
      <c r="K167" s="452" t="str">
        <f>IF(E167="","",'Data Paste From Shala Darpan'!K160)</f>
        <v/>
      </c>
      <c r="L167" s="213" t="str">
        <f t="shared" si="220"/>
        <v/>
      </c>
      <c r="M167" s="174"/>
      <c r="N167" s="175" t="str">
        <f t="shared" si="221"/>
        <v/>
      </c>
      <c r="O167" s="219" t="str">
        <f t="shared" si="222"/>
        <v/>
      </c>
      <c r="P167" s="688"/>
      <c r="Q167" s="137"/>
      <c r="R167" s="138"/>
      <c r="S167" s="138"/>
      <c r="T167" s="139"/>
      <c r="U167" s="138"/>
      <c r="V167" s="439" t="str">
        <f t="shared" si="223"/>
        <v/>
      </c>
      <c r="W167" s="138"/>
      <c r="X167" s="138"/>
      <c r="Y167" s="193"/>
      <c r="Z167" s="194"/>
      <c r="AA167" s="194"/>
      <c r="AB167" s="195"/>
      <c r="AC167" s="194"/>
      <c r="AD167" s="442" t="str">
        <f t="shared" si="224"/>
        <v/>
      </c>
      <c r="AE167" s="194"/>
      <c r="AF167" s="194"/>
      <c r="AG167" s="241"/>
      <c r="AH167" s="242"/>
      <c r="AI167" s="242"/>
      <c r="AJ167" s="243"/>
      <c r="AK167" s="242"/>
      <c r="AL167" s="409" t="str">
        <f t="shared" si="225"/>
        <v/>
      </c>
      <c r="AM167" s="242"/>
      <c r="AN167" s="242"/>
      <c r="AO167" s="143"/>
      <c r="AP167" s="144"/>
      <c r="AQ167" s="144"/>
      <c r="AR167" s="145"/>
      <c r="AS167" s="144"/>
      <c r="AT167" s="412" t="str">
        <f t="shared" si="226"/>
        <v/>
      </c>
      <c r="AU167" s="144"/>
      <c r="AV167" s="144"/>
      <c r="AW167" s="256"/>
      <c r="AX167" s="257"/>
      <c r="AY167" s="257"/>
      <c r="AZ167" s="258"/>
      <c r="BA167" s="257"/>
      <c r="BB167" s="415" t="str">
        <f t="shared" si="227"/>
        <v/>
      </c>
      <c r="BC167" s="257"/>
      <c r="BD167" s="257"/>
      <c r="BE167" s="294"/>
      <c r="BF167" s="295"/>
      <c r="BG167" s="295"/>
      <c r="BH167" s="296"/>
      <c r="BI167" s="295"/>
      <c r="BJ167" s="418" t="str">
        <f t="shared" si="228"/>
        <v/>
      </c>
      <c r="BK167" s="295"/>
      <c r="BL167" s="295"/>
      <c r="BM167" s="256"/>
      <c r="BN167" s="257"/>
      <c r="BO167" s="257"/>
      <c r="BP167" s="258"/>
      <c r="BQ167" s="257"/>
      <c r="BR167" s="415" t="str">
        <f t="shared" si="229"/>
        <v/>
      </c>
      <c r="BS167" s="257"/>
      <c r="BT167" s="257"/>
      <c r="BU167" s="265">
        <v>0</v>
      </c>
      <c r="BV167" s="266">
        <v>0</v>
      </c>
      <c r="BW167" s="273">
        <v>0</v>
      </c>
      <c r="BX167" s="274">
        <v>0</v>
      </c>
      <c r="BY167" s="281">
        <v>0</v>
      </c>
      <c r="BZ167" s="282">
        <v>0</v>
      </c>
      <c r="CA167" s="202">
        <v>0</v>
      </c>
      <c r="CB167" s="203">
        <v>0</v>
      </c>
      <c r="CC167" s="203">
        <v>0</v>
      </c>
      <c r="CD167" s="150">
        <v>0</v>
      </c>
      <c r="CE167" s="151">
        <v>0</v>
      </c>
      <c r="CF167" s="300">
        <v>0</v>
      </c>
      <c r="CG167" s="91">
        <f t="shared" si="230"/>
        <v>0</v>
      </c>
      <c r="CH167" s="89">
        <f t="shared" si="231"/>
        <v>0</v>
      </c>
      <c r="CI167" s="89">
        <f t="shared" si="232"/>
        <v>0</v>
      </c>
      <c r="CJ167" s="89">
        <f t="shared" si="233"/>
        <v>0</v>
      </c>
      <c r="CK167" s="89">
        <f t="shared" si="234"/>
        <v>0</v>
      </c>
      <c r="CL167" s="89">
        <f t="shared" si="235"/>
        <v>0</v>
      </c>
      <c r="CM167" s="89">
        <f t="shared" si="236"/>
        <v>0</v>
      </c>
      <c r="CN167" s="89" t="str">
        <f t="shared" si="237"/>
        <v/>
      </c>
      <c r="CO167" s="89">
        <f t="shared" si="237"/>
        <v>0</v>
      </c>
      <c r="CP167" s="94">
        <f t="shared" si="238"/>
        <v>0</v>
      </c>
      <c r="CQ167" s="94">
        <f t="shared" si="239"/>
        <v>0</v>
      </c>
      <c r="CR167" s="90">
        <f t="shared" si="240"/>
        <v>0</v>
      </c>
      <c r="CS167" s="91">
        <f t="shared" si="241"/>
        <v>0</v>
      </c>
      <c r="CT167" s="89">
        <f t="shared" si="242"/>
        <v>0</v>
      </c>
      <c r="CU167" s="89">
        <f t="shared" si="243"/>
        <v>0</v>
      </c>
      <c r="CV167" s="89">
        <f t="shared" si="244"/>
        <v>0</v>
      </c>
      <c r="CW167" s="89">
        <f t="shared" si="245"/>
        <v>0</v>
      </c>
      <c r="CX167" s="89">
        <f t="shared" si="246"/>
        <v>0</v>
      </c>
      <c r="CY167" s="89">
        <f t="shared" si="247"/>
        <v>0</v>
      </c>
      <c r="CZ167" s="89" t="str">
        <f t="shared" si="248"/>
        <v/>
      </c>
      <c r="DA167" s="89">
        <f t="shared" si="248"/>
        <v>0</v>
      </c>
      <c r="DB167" s="94">
        <f t="shared" si="249"/>
        <v>0</v>
      </c>
      <c r="DC167" s="94">
        <f t="shared" si="250"/>
        <v>0</v>
      </c>
      <c r="DD167" s="90">
        <f t="shared" si="251"/>
        <v>0</v>
      </c>
      <c r="DE167" s="91">
        <f t="shared" si="252"/>
        <v>0</v>
      </c>
      <c r="DF167" s="89">
        <f t="shared" si="253"/>
        <v>0</v>
      </c>
      <c r="DG167" s="89">
        <f t="shared" si="254"/>
        <v>0</v>
      </c>
      <c r="DH167" s="89">
        <f t="shared" si="255"/>
        <v>0</v>
      </c>
      <c r="DI167" s="89">
        <f t="shared" si="256"/>
        <v>0</v>
      </c>
      <c r="DJ167" s="89">
        <f t="shared" si="257"/>
        <v>0</v>
      </c>
      <c r="DK167" s="89">
        <f t="shared" si="258"/>
        <v>0</v>
      </c>
      <c r="DL167" s="89" t="str">
        <f t="shared" si="259"/>
        <v/>
      </c>
      <c r="DM167" s="89">
        <f t="shared" si="259"/>
        <v>0</v>
      </c>
      <c r="DN167" s="94">
        <f t="shared" si="260"/>
        <v>0</v>
      </c>
      <c r="DO167" s="94">
        <f t="shared" si="261"/>
        <v>0</v>
      </c>
      <c r="DP167" s="90">
        <f t="shared" si="262"/>
        <v>0</v>
      </c>
      <c r="DQ167" s="91">
        <f t="shared" si="263"/>
        <v>0</v>
      </c>
      <c r="DR167" s="91">
        <f t="shared" si="264"/>
        <v>0</v>
      </c>
      <c r="DS167" s="91">
        <f t="shared" si="265"/>
        <v>0</v>
      </c>
      <c r="DT167" s="91">
        <f t="shared" si="266"/>
        <v>0</v>
      </c>
      <c r="DU167" s="89">
        <f t="shared" si="267"/>
        <v>0</v>
      </c>
      <c r="DV167" s="89">
        <f t="shared" si="268"/>
        <v>0</v>
      </c>
      <c r="DW167" s="89">
        <f t="shared" si="269"/>
        <v>0</v>
      </c>
      <c r="DX167" s="89" t="str">
        <f t="shared" si="270"/>
        <v/>
      </c>
      <c r="DY167" s="89">
        <f t="shared" si="270"/>
        <v>0</v>
      </c>
      <c r="DZ167" s="89">
        <f t="shared" si="271"/>
        <v>0</v>
      </c>
      <c r="EA167" s="94">
        <f t="shared" si="272"/>
        <v>0</v>
      </c>
      <c r="EB167" s="90">
        <f t="shared" si="273"/>
        <v>0</v>
      </c>
      <c r="EC167" s="337">
        <f t="shared" si="274"/>
        <v>0</v>
      </c>
      <c r="ED167" s="338">
        <f t="shared" si="275"/>
        <v>0</v>
      </c>
      <c r="EE167" s="338">
        <f t="shared" si="276"/>
        <v>0</v>
      </c>
      <c r="EF167" s="338">
        <f t="shared" si="277"/>
        <v>0</v>
      </c>
      <c r="EG167" s="89">
        <f t="shared" si="278"/>
        <v>0</v>
      </c>
      <c r="EH167" s="89">
        <f t="shared" si="279"/>
        <v>0</v>
      </c>
      <c r="EI167" s="338">
        <f t="shared" si="280"/>
        <v>0</v>
      </c>
      <c r="EJ167" s="338" t="str">
        <f t="shared" si="281"/>
        <v/>
      </c>
      <c r="EK167" s="338">
        <f t="shared" si="281"/>
        <v>0</v>
      </c>
      <c r="EL167" s="338">
        <f t="shared" si="282"/>
        <v>0</v>
      </c>
      <c r="EM167" s="94">
        <f t="shared" si="283"/>
        <v>0</v>
      </c>
      <c r="EN167" s="90">
        <f t="shared" si="284"/>
        <v>0</v>
      </c>
      <c r="EO167" s="91">
        <f t="shared" si="285"/>
        <v>0</v>
      </c>
      <c r="EP167" s="89">
        <f t="shared" si="286"/>
        <v>0</v>
      </c>
      <c r="EQ167" s="89">
        <f t="shared" si="287"/>
        <v>0</v>
      </c>
      <c r="ER167" s="89">
        <f t="shared" si="288"/>
        <v>0</v>
      </c>
      <c r="ES167" s="89">
        <f t="shared" si="289"/>
        <v>0</v>
      </c>
      <c r="ET167" s="89">
        <f t="shared" si="290"/>
        <v>0</v>
      </c>
      <c r="EU167" s="89">
        <f t="shared" si="291"/>
        <v>0</v>
      </c>
      <c r="EV167" s="89" t="str">
        <f t="shared" si="292"/>
        <v/>
      </c>
      <c r="EW167" s="89">
        <f t="shared" si="292"/>
        <v>0</v>
      </c>
      <c r="EX167" s="94">
        <f t="shared" si="293"/>
        <v>0</v>
      </c>
      <c r="EY167" s="94">
        <f t="shared" si="294"/>
        <v>0</v>
      </c>
      <c r="EZ167" s="90">
        <f t="shared" si="295"/>
        <v>0</v>
      </c>
      <c r="FA167" s="91">
        <f t="shared" si="210"/>
        <v>0</v>
      </c>
      <c r="FB167" s="89">
        <f t="shared" si="211"/>
        <v>0</v>
      </c>
      <c r="FC167" s="89">
        <f t="shared" si="212"/>
        <v>0</v>
      </c>
      <c r="FD167" s="89">
        <f t="shared" si="213"/>
        <v>0</v>
      </c>
      <c r="FE167" s="89">
        <f t="shared" si="214"/>
        <v>0</v>
      </c>
      <c r="FF167" s="89">
        <f t="shared" si="296"/>
        <v>0</v>
      </c>
      <c r="FG167" s="89">
        <f t="shared" si="215"/>
        <v>0</v>
      </c>
      <c r="FH167" s="89" t="str">
        <f t="shared" si="216"/>
        <v/>
      </c>
      <c r="FI167" s="89">
        <f t="shared" si="216"/>
        <v>0</v>
      </c>
      <c r="FJ167" s="94">
        <f t="shared" si="217"/>
        <v>0</v>
      </c>
      <c r="FK167" s="94">
        <f t="shared" si="218"/>
        <v>0</v>
      </c>
      <c r="FL167" s="90">
        <f t="shared" si="219"/>
        <v>0</v>
      </c>
      <c r="FM167" s="672"/>
    </row>
    <row r="168" spans="1:169" ht="21.75" customHeight="1">
      <c r="A168" s="13" t="str">
        <f t="shared" si="209"/>
        <v/>
      </c>
      <c r="B168" s="35">
        <v>46</v>
      </c>
      <c r="C168" s="334">
        <v>160</v>
      </c>
      <c r="D168" s="6" t="str">
        <f t="shared" si="208"/>
        <v/>
      </c>
      <c r="E168" s="79"/>
      <c r="F168" s="432" t="str">
        <f t="shared" si="297"/>
        <v/>
      </c>
      <c r="G168" s="78" t="str">
        <f>IF(E168="","",'Data Paste From Shala Darpan'!L161)</f>
        <v/>
      </c>
      <c r="H168" s="79" t="str">
        <f>IF(E168="","",'Data Paste From Shala Darpan'!F161)</f>
        <v/>
      </c>
      <c r="I168" s="79" t="str">
        <f>IF(E168="","",'Data Paste From Shala Darpan'!H161)</f>
        <v/>
      </c>
      <c r="J168" s="79" t="str">
        <f>IF(E168="","",'Data Paste From Shala Darpan'!I161)</f>
        <v/>
      </c>
      <c r="K168" s="452" t="str">
        <f>IF(E168="","",'Data Paste From Shala Darpan'!K161)</f>
        <v/>
      </c>
      <c r="L168" s="213" t="str">
        <f t="shared" si="220"/>
        <v/>
      </c>
      <c r="M168" s="174"/>
      <c r="N168" s="175" t="str">
        <f t="shared" si="221"/>
        <v/>
      </c>
      <c r="O168" s="219" t="str">
        <f t="shared" si="222"/>
        <v/>
      </c>
      <c r="P168" s="688"/>
      <c r="Q168" s="137"/>
      <c r="R168" s="138"/>
      <c r="S168" s="138"/>
      <c r="T168" s="139"/>
      <c r="U168" s="138"/>
      <c r="V168" s="439" t="str">
        <f t="shared" si="223"/>
        <v/>
      </c>
      <c r="W168" s="138"/>
      <c r="X168" s="138"/>
      <c r="Y168" s="193"/>
      <c r="Z168" s="194"/>
      <c r="AA168" s="194"/>
      <c r="AB168" s="195"/>
      <c r="AC168" s="194"/>
      <c r="AD168" s="442" t="str">
        <f t="shared" si="224"/>
        <v/>
      </c>
      <c r="AE168" s="194"/>
      <c r="AF168" s="194"/>
      <c r="AG168" s="241"/>
      <c r="AH168" s="242"/>
      <c r="AI168" s="242"/>
      <c r="AJ168" s="243"/>
      <c r="AK168" s="242"/>
      <c r="AL168" s="409" t="str">
        <f t="shared" si="225"/>
        <v/>
      </c>
      <c r="AM168" s="242"/>
      <c r="AN168" s="242"/>
      <c r="AO168" s="143"/>
      <c r="AP168" s="144"/>
      <c r="AQ168" s="144"/>
      <c r="AR168" s="145"/>
      <c r="AS168" s="144"/>
      <c r="AT168" s="412" t="str">
        <f t="shared" si="226"/>
        <v/>
      </c>
      <c r="AU168" s="144"/>
      <c r="AV168" s="144"/>
      <c r="AW168" s="256"/>
      <c r="AX168" s="257"/>
      <c r="AY168" s="257"/>
      <c r="AZ168" s="258"/>
      <c r="BA168" s="257"/>
      <c r="BB168" s="415" t="str">
        <f t="shared" si="227"/>
        <v/>
      </c>
      <c r="BC168" s="257"/>
      <c r="BD168" s="257"/>
      <c r="BE168" s="294"/>
      <c r="BF168" s="295"/>
      <c r="BG168" s="295"/>
      <c r="BH168" s="296"/>
      <c r="BI168" s="295"/>
      <c r="BJ168" s="418" t="str">
        <f t="shared" si="228"/>
        <v/>
      </c>
      <c r="BK168" s="295"/>
      <c r="BL168" s="295"/>
      <c r="BM168" s="256"/>
      <c r="BN168" s="257"/>
      <c r="BO168" s="257"/>
      <c r="BP168" s="258"/>
      <c r="BQ168" s="257"/>
      <c r="BR168" s="415" t="str">
        <f t="shared" si="229"/>
        <v/>
      </c>
      <c r="BS168" s="257"/>
      <c r="BT168" s="257"/>
      <c r="BU168" s="265">
        <v>0</v>
      </c>
      <c r="BV168" s="266">
        <v>0</v>
      </c>
      <c r="BW168" s="273">
        <v>0</v>
      </c>
      <c r="BX168" s="274">
        <v>0</v>
      </c>
      <c r="BY168" s="281">
        <v>0</v>
      </c>
      <c r="BZ168" s="282">
        <v>0</v>
      </c>
      <c r="CA168" s="202">
        <v>0</v>
      </c>
      <c r="CB168" s="203">
        <v>0</v>
      </c>
      <c r="CC168" s="203">
        <v>0</v>
      </c>
      <c r="CD168" s="150">
        <v>0</v>
      </c>
      <c r="CE168" s="151">
        <v>0</v>
      </c>
      <c r="CF168" s="300">
        <v>0</v>
      </c>
      <c r="CG168" s="91">
        <f t="shared" si="230"/>
        <v>0</v>
      </c>
      <c r="CH168" s="89">
        <f t="shared" si="231"/>
        <v>0</v>
      </c>
      <c r="CI168" s="89">
        <f t="shared" si="232"/>
        <v>0</v>
      </c>
      <c r="CJ168" s="89">
        <f t="shared" si="233"/>
        <v>0</v>
      </c>
      <c r="CK168" s="89">
        <f t="shared" si="234"/>
        <v>0</v>
      </c>
      <c r="CL168" s="89">
        <f t="shared" si="235"/>
        <v>0</v>
      </c>
      <c r="CM168" s="89">
        <f t="shared" si="236"/>
        <v>0</v>
      </c>
      <c r="CN168" s="89" t="str">
        <f t="shared" si="237"/>
        <v/>
      </c>
      <c r="CO168" s="89">
        <f t="shared" si="237"/>
        <v>0</v>
      </c>
      <c r="CP168" s="94">
        <f t="shared" si="238"/>
        <v>0</v>
      </c>
      <c r="CQ168" s="94">
        <f t="shared" si="239"/>
        <v>0</v>
      </c>
      <c r="CR168" s="90">
        <f t="shared" si="240"/>
        <v>0</v>
      </c>
      <c r="CS168" s="91">
        <f t="shared" si="241"/>
        <v>0</v>
      </c>
      <c r="CT168" s="89">
        <f t="shared" si="242"/>
        <v>0</v>
      </c>
      <c r="CU168" s="89">
        <f t="shared" si="243"/>
        <v>0</v>
      </c>
      <c r="CV168" s="89">
        <f t="shared" si="244"/>
        <v>0</v>
      </c>
      <c r="CW168" s="89">
        <f t="shared" si="245"/>
        <v>0</v>
      </c>
      <c r="CX168" s="89">
        <f t="shared" si="246"/>
        <v>0</v>
      </c>
      <c r="CY168" s="89">
        <f t="shared" si="247"/>
        <v>0</v>
      </c>
      <c r="CZ168" s="89" t="str">
        <f t="shared" si="248"/>
        <v/>
      </c>
      <c r="DA168" s="89">
        <f t="shared" si="248"/>
        <v>0</v>
      </c>
      <c r="DB168" s="94">
        <f t="shared" si="249"/>
        <v>0</v>
      </c>
      <c r="DC168" s="94">
        <f t="shared" si="250"/>
        <v>0</v>
      </c>
      <c r="DD168" s="90">
        <f t="shared" si="251"/>
        <v>0</v>
      </c>
      <c r="DE168" s="91">
        <f t="shared" si="252"/>
        <v>0</v>
      </c>
      <c r="DF168" s="89">
        <f t="shared" si="253"/>
        <v>0</v>
      </c>
      <c r="DG168" s="89">
        <f t="shared" si="254"/>
        <v>0</v>
      </c>
      <c r="DH168" s="89">
        <f t="shared" si="255"/>
        <v>0</v>
      </c>
      <c r="DI168" s="89">
        <f t="shared" si="256"/>
        <v>0</v>
      </c>
      <c r="DJ168" s="89">
        <f t="shared" si="257"/>
        <v>0</v>
      </c>
      <c r="DK168" s="89">
        <f t="shared" si="258"/>
        <v>0</v>
      </c>
      <c r="DL168" s="89" t="str">
        <f t="shared" si="259"/>
        <v/>
      </c>
      <c r="DM168" s="89">
        <f t="shared" si="259"/>
        <v>0</v>
      </c>
      <c r="DN168" s="94">
        <f t="shared" si="260"/>
        <v>0</v>
      </c>
      <c r="DO168" s="94">
        <f t="shared" si="261"/>
        <v>0</v>
      </c>
      <c r="DP168" s="90">
        <f t="shared" si="262"/>
        <v>0</v>
      </c>
      <c r="DQ168" s="91">
        <f t="shared" si="263"/>
        <v>0</v>
      </c>
      <c r="DR168" s="91">
        <f t="shared" si="264"/>
        <v>0</v>
      </c>
      <c r="DS168" s="91">
        <f t="shared" si="265"/>
        <v>0</v>
      </c>
      <c r="DT168" s="91">
        <f t="shared" si="266"/>
        <v>0</v>
      </c>
      <c r="DU168" s="89">
        <f t="shared" si="267"/>
        <v>0</v>
      </c>
      <c r="DV168" s="89">
        <f t="shared" si="268"/>
        <v>0</v>
      </c>
      <c r="DW168" s="89">
        <f t="shared" si="269"/>
        <v>0</v>
      </c>
      <c r="DX168" s="89" t="str">
        <f t="shared" si="270"/>
        <v/>
      </c>
      <c r="DY168" s="89">
        <f t="shared" si="270"/>
        <v>0</v>
      </c>
      <c r="DZ168" s="89">
        <f t="shared" si="271"/>
        <v>0</v>
      </c>
      <c r="EA168" s="94">
        <f t="shared" si="272"/>
        <v>0</v>
      </c>
      <c r="EB168" s="90">
        <f t="shared" si="273"/>
        <v>0</v>
      </c>
      <c r="EC168" s="337">
        <f t="shared" si="274"/>
        <v>0</v>
      </c>
      <c r="ED168" s="338">
        <f t="shared" si="275"/>
        <v>0</v>
      </c>
      <c r="EE168" s="338">
        <f t="shared" si="276"/>
        <v>0</v>
      </c>
      <c r="EF168" s="338">
        <f t="shared" si="277"/>
        <v>0</v>
      </c>
      <c r="EG168" s="89">
        <f t="shared" si="278"/>
        <v>0</v>
      </c>
      <c r="EH168" s="89">
        <f t="shared" si="279"/>
        <v>0</v>
      </c>
      <c r="EI168" s="338">
        <f t="shared" si="280"/>
        <v>0</v>
      </c>
      <c r="EJ168" s="338" t="str">
        <f t="shared" si="281"/>
        <v/>
      </c>
      <c r="EK168" s="338">
        <f t="shared" si="281"/>
        <v>0</v>
      </c>
      <c r="EL168" s="338">
        <f t="shared" si="282"/>
        <v>0</v>
      </c>
      <c r="EM168" s="94">
        <f t="shared" si="283"/>
        <v>0</v>
      </c>
      <c r="EN168" s="90">
        <f t="shared" si="284"/>
        <v>0</v>
      </c>
      <c r="EO168" s="91">
        <f t="shared" si="285"/>
        <v>0</v>
      </c>
      <c r="EP168" s="89">
        <f t="shared" si="286"/>
        <v>0</v>
      </c>
      <c r="EQ168" s="89">
        <f t="shared" si="287"/>
        <v>0</v>
      </c>
      <c r="ER168" s="89">
        <f t="shared" si="288"/>
        <v>0</v>
      </c>
      <c r="ES168" s="89">
        <f t="shared" si="289"/>
        <v>0</v>
      </c>
      <c r="ET168" s="89">
        <f t="shared" si="290"/>
        <v>0</v>
      </c>
      <c r="EU168" s="89">
        <f t="shared" si="291"/>
        <v>0</v>
      </c>
      <c r="EV168" s="89" t="str">
        <f t="shared" si="292"/>
        <v/>
      </c>
      <c r="EW168" s="89">
        <f t="shared" si="292"/>
        <v>0</v>
      </c>
      <c r="EX168" s="94">
        <f t="shared" si="293"/>
        <v>0</v>
      </c>
      <c r="EY168" s="94">
        <f t="shared" si="294"/>
        <v>0</v>
      </c>
      <c r="EZ168" s="90">
        <f t="shared" si="295"/>
        <v>0</v>
      </c>
      <c r="FA168" s="91">
        <f t="shared" si="210"/>
        <v>0</v>
      </c>
      <c r="FB168" s="89">
        <f t="shared" si="211"/>
        <v>0</v>
      </c>
      <c r="FC168" s="89">
        <f t="shared" si="212"/>
        <v>0</v>
      </c>
      <c r="FD168" s="89">
        <f t="shared" si="213"/>
        <v>0</v>
      </c>
      <c r="FE168" s="89">
        <f t="shared" si="214"/>
        <v>0</v>
      </c>
      <c r="FF168" s="89">
        <f t="shared" si="296"/>
        <v>0</v>
      </c>
      <c r="FG168" s="89">
        <f t="shared" si="215"/>
        <v>0</v>
      </c>
      <c r="FH168" s="89" t="str">
        <f t="shared" si="216"/>
        <v/>
      </c>
      <c r="FI168" s="89">
        <f t="shared" si="216"/>
        <v>0</v>
      </c>
      <c r="FJ168" s="94">
        <f t="shared" si="217"/>
        <v>0</v>
      </c>
      <c r="FK168" s="94">
        <f t="shared" si="218"/>
        <v>0</v>
      </c>
      <c r="FL168" s="90">
        <f t="shared" si="219"/>
        <v>0</v>
      </c>
      <c r="FM168" s="672"/>
    </row>
    <row r="169" spans="1:169" ht="21.75" customHeight="1">
      <c r="A169" s="13" t="str">
        <f t="shared" si="209"/>
        <v/>
      </c>
      <c r="B169" s="35">
        <v>47</v>
      </c>
      <c r="C169" s="333">
        <v>161</v>
      </c>
      <c r="D169" s="6" t="str">
        <f t="shared" si="208"/>
        <v/>
      </c>
      <c r="E169" s="79"/>
      <c r="F169" s="432" t="str">
        <f t="shared" si="297"/>
        <v/>
      </c>
      <c r="G169" s="78" t="str">
        <f>IF(E169="","",'Data Paste From Shala Darpan'!L162)</f>
        <v/>
      </c>
      <c r="H169" s="79" t="str">
        <f>IF(E169="","",'Data Paste From Shala Darpan'!F162)</f>
        <v/>
      </c>
      <c r="I169" s="79" t="str">
        <f>IF(E169="","",'Data Paste From Shala Darpan'!H162)</f>
        <v/>
      </c>
      <c r="J169" s="79" t="str">
        <f>IF(E169="","",'Data Paste From Shala Darpan'!I162)</f>
        <v/>
      </c>
      <c r="K169" s="452" t="str">
        <f>IF(E169="","",'Data Paste From Shala Darpan'!K162)</f>
        <v/>
      </c>
      <c r="L169" s="213" t="str">
        <f t="shared" si="220"/>
        <v/>
      </c>
      <c r="M169" s="174"/>
      <c r="N169" s="175" t="str">
        <f t="shared" si="221"/>
        <v/>
      </c>
      <c r="O169" s="219" t="str">
        <f t="shared" si="222"/>
        <v/>
      </c>
      <c r="P169" s="688"/>
      <c r="Q169" s="137"/>
      <c r="R169" s="138"/>
      <c r="S169" s="138"/>
      <c r="T169" s="139"/>
      <c r="U169" s="138"/>
      <c r="V169" s="439" t="str">
        <f t="shared" si="223"/>
        <v/>
      </c>
      <c r="W169" s="138"/>
      <c r="X169" s="138"/>
      <c r="Y169" s="193"/>
      <c r="Z169" s="194"/>
      <c r="AA169" s="194"/>
      <c r="AB169" s="195"/>
      <c r="AC169" s="194"/>
      <c r="AD169" s="442" t="str">
        <f t="shared" si="224"/>
        <v/>
      </c>
      <c r="AE169" s="194"/>
      <c r="AF169" s="194"/>
      <c r="AG169" s="241"/>
      <c r="AH169" s="242"/>
      <c r="AI169" s="242"/>
      <c r="AJ169" s="243"/>
      <c r="AK169" s="242"/>
      <c r="AL169" s="409" t="str">
        <f t="shared" si="225"/>
        <v/>
      </c>
      <c r="AM169" s="242"/>
      <c r="AN169" s="242"/>
      <c r="AO169" s="143"/>
      <c r="AP169" s="144"/>
      <c r="AQ169" s="144"/>
      <c r="AR169" s="145"/>
      <c r="AS169" s="144"/>
      <c r="AT169" s="412" t="str">
        <f t="shared" si="226"/>
        <v/>
      </c>
      <c r="AU169" s="144"/>
      <c r="AV169" s="144"/>
      <c r="AW169" s="256"/>
      <c r="AX169" s="257"/>
      <c r="AY169" s="257"/>
      <c r="AZ169" s="258"/>
      <c r="BA169" s="257"/>
      <c r="BB169" s="415" t="str">
        <f t="shared" si="227"/>
        <v/>
      </c>
      <c r="BC169" s="257"/>
      <c r="BD169" s="257"/>
      <c r="BE169" s="294"/>
      <c r="BF169" s="295"/>
      <c r="BG169" s="295"/>
      <c r="BH169" s="296"/>
      <c r="BI169" s="295"/>
      <c r="BJ169" s="418" t="str">
        <f t="shared" si="228"/>
        <v/>
      </c>
      <c r="BK169" s="295"/>
      <c r="BL169" s="295"/>
      <c r="BM169" s="256"/>
      <c r="BN169" s="257"/>
      <c r="BO169" s="257"/>
      <c r="BP169" s="258"/>
      <c r="BQ169" s="257"/>
      <c r="BR169" s="415" t="str">
        <f t="shared" si="229"/>
        <v/>
      </c>
      <c r="BS169" s="257"/>
      <c r="BT169" s="257"/>
      <c r="BU169" s="265">
        <v>0</v>
      </c>
      <c r="BV169" s="266">
        <v>0</v>
      </c>
      <c r="BW169" s="273">
        <v>0</v>
      </c>
      <c r="BX169" s="274">
        <v>0</v>
      </c>
      <c r="BY169" s="281">
        <v>0</v>
      </c>
      <c r="BZ169" s="282">
        <v>0</v>
      </c>
      <c r="CA169" s="202">
        <v>0</v>
      </c>
      <c r="CB169" s="203">
        <v>0</v>
      </c>
      <c r="CC169" s="203">
        <v>0</v>
      </c>
      <c r="CD169" s="150">
        <v>0</v>
      </c>
      <c r="CE169" s="151">
        <v>0</v>
      </c>
      <c r="CF169" s="300">
        <v>0</v>
      </c>
      <c r="CG169" s="91">
        <f t="shared" si="230"/>
        <v>0</v>
      </c>
      <c r="CH169" s="89">
        <f t="shared" si="231"/>
        <v>0</v>
      </c>
      <c r="CI169" s="89">
        <f t="shared" si="232"/>
        <v>0</v>
      </c>
      <c r="CJ169" s="89">
        <f t="shared" si="233"/>
        <v>0</v>
      </c>
      <c r="CK169" s="89">
        <f t="shared" si="234"/>
        <v>0</v>
      </c>
      <c r="CL169" s="89">
        <f t="shared" si="235"/>
        <v>0</v>
      </c>
      <c r="CM169" s="89">
        <f t="shared" si="236"/>
        <v>0</v>
      </c>
      <c r="CN169" s="89" t="str">
        <f t="shared" si="237"/>
        <v/>
      </c>
      <c r="CO169" s="89">
        <f t="shared" si="237"/>
        <v>0</v>
      </c>
      <c r="CP169" s="94">
        <f t="shared" si="238"/>
        <v>0</v>
      </c>
      <c r="CQ169" s="94">
        <f t="shared" si="239"/>
        <v>0</v>
      </c>
      <c r="CR169" s="90">
        <f t="shared" si="240"/>
        <v>0</v>
      </c>
      <c r="CS169" s="91">
        <f t="shared" si="241"/>
        <v>0</v>
      </c>
      <c r="CT169" s="89">
        <f t="shared" si="242"/>
        <v>0</v>
      </c>
      <c r="CU169" s="89">
        <f t="shared" si="243"/>
        <v>0</v>
      </c>
      <c r="CV169" s="89">
        <f t="shared" si="244"/>
        <v>0</v>
      </c>
      <c r="CW169" s="89">
        <f t="shared" si="245"/>
        <v>0</v>
      </c>
      <c r="CX169" s="89">
        <f t="shared" si="246"/>
        <v>0</v>
      </c>
      <c r="CY169" s="89">
        <f t="shared" si="247"/>
        <v>0</v>
      </c>
      <c r="CZ169" s="89" t="str">
        <f t="shared" si="248"/>
        <v/>
      </c>
      <c r="DA169" s="89">
        <f t="shared" si="248"/>
        <v>0</v>
      </c>
      <c r="DB169" s="94">
        <f t="shared" si="249"/>
        <v>0</v>
      </c>
      <c r="DC169" s="94">
        <f t="shared" si="250"/>
        <v>0</v>
      </c>
      <c r="DD169" s="90">
        <f t="shared" si="251"/>
        <v>0</v>
      </c>
      <c r="DE169" s="91">
        <f t="shared" si="252"/>
        <v>0</v>
      </c>
      <c r="DF169" s="89">
        <f t="shared" si="253"/>
        <v>0</v>
      </c>
      <c r="DG169" s="89">
        <f t="shared" si="254"/>
        <v>0</v>
      </c>
      <c r="DH169" s="89">
        <f t="shared" si="255"/>
        <v>0</v>
      </c>
      <c r="DI169" s="89">
        <f t="shared" si="256"/>
        <v>0</v>
      </c>
      <c r="DJ169" s="89">
        <f t="shared" si="257"/>
        <v>0</v>
      </c>
      <c r="DK169" s="89">
        <f t="shared" si="258"/>
        <v>0</v>
      </c>
      <c r="DL169" s="89" t="str">
        <f t="shared" si="259"/>
        <v/>
      </c>
      <c r="DM169" s="89">
        <f t="shared" si="259"/>
        <v>0</v>
      </c>
      <c r="DN169" s="94">
        <f t="shared" si="260"/>
        <v>0</v>
      </c>
      <c r="DO169" s="94">
        <f t="shared" si="261"/>
        <v>0</v>
      </c>
      <c r="DP169" s="90">
        <f t="shared" si="262"/>
        <v>0</v>
      </c>
      <c r="DQ169" s="91">
        <f t="shared" si="263"/>
        <v>0</v>
      </c>
      <c r="DR169" s="91">
        <f t="shared" si="264"/>
        <v>0</v>
      </c>
      <c r="DS169" s="91">
        <f t="shared" si="265"/>
        <v>0</v>
      </c>
      <c r="DT169" s="91">
        <f t="shared" si="266"/>
        <v>0</v>
      </c>
      <c r="DU169" s="89">
        <f t="shared" si="267"/>
        <v>0</v>
      </c>
      <c r="DV169" s="89">
        <f t="shared" si="268"/>
        <v>0</v>
      </c>
      <c r="DW169" s="89">
        <f t="shared" si="269"/>
        <v>0</v>
      </c>
      <c r="DX169" s="89" t="str">
        <f t="shared" si="270"/>
        <v/>
      </c>
      <c r="DY169" s="89">
        <f t="shared" si="270"/>
        <v>0</v>
      </c>
      <c r="DZ169" s="89">
        <f t="shared" si="271"/>
        <v>0</v>
      </c>
      <c r="EA169" s="94">
        <f t="shared" si="272"/>
        <v>0</v>
      </c>
      <c r="EB169" s="90">
        <f t="shared" si="273"/>
        <v>0</v>
      </c>
      <c r="EC169" s="337">
        <f t="shared" si="274"/>
        <v>0</v>
      </c>
      <c r="ED169" s="338">
        <f t="shared" si="275"/>
        <v>0</v>
      </c>
      <c r="EE169" s="338">
        <f t="shared" si="276"/>
        <v>0</v>
      </c>
      <c r="EF169" s="338">
        <f t="shared" si="277"/>
        <v>0</v>
      </c>
      <c r="EG169" s="89">
        <f t="shared" si="278"/>
        <v>0</v>
      </c>
      <c r="EH169" s="89">
        <f t="shared" si="279"/>
        <v>0</v>
      </c>
      <c r="EI169" s="338">
        <f t="shared" si="280"/>
        <v>0</v>
      </c>
      <c r="EJ169" s="338" t="str">
        <f t="shared" si="281"/>
        <v/>
      </c>
      <c r="EK169" s="338">
        <f t="shared" si="281"/>
        <v>0</v>
      </c>
      <c r="EL169" s="338">
        <f t="shared" si="282"/>
        <v>0</v>
      </c>
      <c r="EM169" s="94">
        <f t="shared" si="283"/>
        <v>0</v>
      </c>
      <c r="EN169" s="90">
        <f t="shared" si="284"/>
        <v>0</v>
      </c>
      <c r="EO169" s="91">
        <f t="shared" si="285"/>
        <v>0</v>
      </c>
      <c r="EP169" s="89">
        <f t="shared" si="286"/>
        <v>0</v>
      </c>
      <c r="EQ169" s="89">
        <f t="shared" si="287"/>
        <v>0</v>
      </c>
      <c r="ER169" s="89">
        <f t="shared" si="288"/>
        <v>0</v>
      </c>
      <c r="ES169" s="89">
        <f t="shared" si="289"/>
        <v>0</v>
      </c>
      <c r="ET169" s="89">
        <f t="shared" si="290"/>
        <v>0</v>
      </c>
      <c r="EU169" s="89">
        <f t="shared" si="291"/>
        <v>0</v>
      </c>
      <c r="EV169" s="89" t="str">
        <f t="shared" si="292"/>
        <v/>
      </c>
      <c r="EW169" s="89">
        <f t="shared" si="292"/>
        <v>0</v>
      </c>
      <c r="EX169" s="94">
        <f t="shared" si="293"/>
        <v>0</v>
      </c>
      <c r="EY169" s="94">
        <f t="shared" si="294"/>
        <v>0</v>
      </c>
      <c r="EZ169" s="90">
        <f t="shared" si="295"/>
        <v>0</v>
      </c>
      <c r="FA169" s="91">
        <f t="shared" si="210"/>
        <v>0</v>
      </c>
      <c r="FB169" s="89">
        <f t="shared" si="211"/>
        <v>0</v>
      </c>
      <c r="FC169" s="89">
        <f t="shared" si="212"/>
        <v>0</v>
      </c>
      <c r="FD169" s="89">
        <f t="shared" si="213"/>
        <v>0</v>
      </c>
      <c r="FE169" s="89">
        <f t="shared" si="214"/>
        <v>0</v>
      </c>
      <c r="FF169" s="89">
        <f t="shared" si="296"/>
        <v>0</v>
      </c>
      <c r="FG169" s="89">
        <f t="shared" si="215"/>
        <v>0</v>
      </c>
      <c r="FH169" s="89" t="str">
        <f t="shared" si="216"/>
        <v/>
      </c>
      <c r="FI169" s="89">
        <f t="shared" si="216"/>
        <v>0</v>
      </c>
      <c r="FJ169" s="94">
        <f t="shared" si="217"/>
        <v>0</v>
      </c>
      <c r="FK169" s="94">
        <f t="shared" si="218"/>
        <v>0</v>
      </c>
      <c r="FL169" s="90">
        <f t="shared" si="219"/>
        <v>0</v>
      </c>
      <c r="FM169" s="672"/>
    </row>
    <row r="170" spans="1:169" ht="21.75" customHeight="1">
      <c r="A170" s="13" t="str">
        <f t="shared" si="209"/>
        <v/>
      </c>
      <c r="B170" s="35">
        <v>48</v>
      </c>
      <c r="C170" s="334">
        <v>162</v>
      </c>
      <c r="D170" s="6" t="str">
        <f t="shared" si="208"/>
        <v/>
      </c>
      <c r="E170" s="79"/>
      <c r="F170" s="432" t="str">
        <f t="shared" si="297"/>
        <v/>
      </c>
      <c r="G170" s="78" t="str">
        <f>IF(E170="","",'Data Paste From Shala Darpan'!L163)</f>
        <v/>
      </c>
      <c r="H170" s="79" t="str">
        <f>IF(E170="","",'Data Paste From Shala Darpan'!F163)</f>
        <v/>
      </c>
      <c r="I170" s="79" t="str">
        <f>IF(E170="","",'Data Paste From Shala Darpan'!H163)</f>
        <v/>
      </c>
      <c r="J170" s="79" t="str">
        <f>IF(E170="","",'Data Paste From Shala Darpan'!I163)</f>
        <v/>
      </c>
      <c r="K170" s="452" t="str">
        <f>IF(E170="","",'Data Paste From Shala Darpan'!K163)</f>
        <v/>
      </c>
      <c r="L170" s="213" t="str">
        <f t="shared" si="220"/>
        <v/>
      </c>
      <c r="M170" s="174"/>
      <c r="N170" s="175" t="str">
        <f t="shared" si="221"/>
        <v/>
      </c>
      <c r="O170" s="219" t="str">
        <f t="shared" si="222"/>
        <v/>
      </c>
      <c r="P170" s="688"/>
      <c r="Q170" s="137"/>
      <c r="R170" s="138"/>
      <c r="S170" s="138"/>
      <c r="T170" s="139"/>
      <c r="U170" s="138"/>
      <c r="V170" s="439" t="str">
        <f t="shared" si="223"/>
        <v/>
      </c>
      <c r="W170" s="138"/>
      <c r="X170" s="138"/>
      <c r="Y170" s="193"/>
      <c r="Z170" s="194"/>
      <c r="AA170" s="194"/>
      <c r="AB170" s="195"/>
      <c r="AC170" s="194"/>
      <c r="AD170" s="442" t="str">
        <f t="shared" si="224"/>
        <v/>
      </c>
      <c r="AE170" s="194"/>
      <c r="AF170" s="194"/>
      <c r="AG170" s="241"/>
      <c r="AH170" s="242"/>
      <c r="AI170" s="242"/>
      <c r="AJ170" s="243"/>
      <c r="AK170" s="242"/>
      <c r="AL170" s="409" t="str">
        <f t="shared" si="225"/>
        <v/>
      </c>
      <c r="AM170" s="242"/>
      <c r="AN170" s="242"/>
      <c r="AO170" s="143"/>
      <c r="AP170" s="144"/>
      <c r="AQ170" s="144"/>
      <c r="AR170" s="145"/>
      <c r="AS170" s="144"/>
      <c r="AT170" s="412" t="str">
        <f t="shared" si="226"/>
        <v/>
      </c>
      <c r="AU170" s="144"/>
      <c r="AV170" s="144"/>
      <c r="AW170" s="256"/>
      <c r="AX170" s="257"/>
      <c r="AY170" s="257"/>
      <c r="AZ170" s="258"/>
      <c r="BA170" s="257"/>
      <c r="BB170" s="415" t="str">
        <f t="shared" si="227"/>
        <v/>
      </c>
      <c r="BC170" s="257"/>
      <c r="BD170" s="257"/>
      <c r="BE170" s="294"/>
      <c r="BF170" s="295"/>
      <c r="BG170" s="295"/>
      <c r="BH170" s="296"/>
      <c r="BI170" s="295"/>
      <c r="BJ170" s="418" t="str">
        <f t="shared" si="228"/>
        <v/>
      </c>
      <c r="BK170" s="295"/>
      <c r="BL170" s="295"/>
      <c r="BM170" s="256"/>
      <c r="BN170" s="257"/>
      <c r="BO170" s="257"/>
      <c r="BP170" s="258"/>
      <c r="BQ170" s="257"/>
      <c r="BR170" s="415" t="str">
        <f t="shared" si="229"/>
        <v/>
      </c>
      <c r="BS170" s="257"/>
      <c r="BT170" s="257"/>
      <c r="BU170" s="265">
        <v>0</v>
      </c>
      <c r="BV170" s="266">
        <v>0</v>
      </c>
      <c r="BW170" s="273">
        <v>0</v>
      </c>
      <c r="BX170" s="274">
        <v>0</v>
      </c>
      <c r="BY170" s="281">
        <v>0</v>
      </c>
      <c r="BZ170" s="282">
        <v>0</v>
      </c>
      <c r="CA170" s="202">
        <v>0</v>
      </c>
      <c r="CB170" s="203">
        <v>0</v>
      </c>
      <c r="CC170" s="203">
        <v>0</v>
      </c>
      <c r="CD170" s="150">
        <v>0</v>
      </c>
      <c r="CE170" s="151">
        <v>0</v>
      </c>
      <c r="CF170" s="300">
        <v>0</v>
      </c>
      <c r="CG170" s="91">
        <f t="shared" si="230"/>
        <v>0</v>
      </c>
      <c r="CH170" s="89">
        <f t="shared" si="231"/>
        <v>0</v>
      </c>
      <c r="CI170" s="89">
        <f t="shared" si="232"/>
        <v>0</v>
      </c>
      <c r="CJ170" s="89">
        <f t="shared" si="233"/>
        <v>0</v>
      </c>
      <c r="CK170" s="89">
        <f t="shared" si="234"/>
        <v>0</v>
      </c>
      <c r="CL170" s="89">
        <f t="shared" si="235"/>
        <v>0</v>
      </c>
      <c r="CM170" s="89">
        <f t="shared" si="236"/>
        <v>0</v>
      </c>
      <c r="CN170" s="89" t="str">
        <f t="shared" si="237"/>
        <v/>
      </c>
      <c r="CO170" s="89">
        <f t="shared" si="237"/>
        <v>0</v>
      </c>
      <c r="CP170" s="94">
        <f t="shared" si="238"/>
        <v>0</v>
      </c>
      <c r="CQ170" s="94">
        <f t="shared" si="239"/>
        <v>0</v>
      </c>
      <c r="CR170" s="90">
        <f t="shared" si="240"/>
        <v>0</v>
      </c>
      <c r="CS170" s="91">
        <f t="shared" si="241"/>
        <v>0</v>
      </c>
      <c r="CT170" s="89">
        <f t="shared" si="242"/>
        <v>0</v>
      </c>
      <c r="CU170" s="89">
        <f t="shared" si="243"/>
        <v>0</v>
      </c>
      <c r="CV170" s="89">
        <f t="shared" si="244"/>
        <v>0</v>
      </c>
      <c r="CW170" s="89">
        <f t="shared" si="245"/>
        <v>0</v>
      </c>
      <c r="CX170" s="89">
        <f t="shared" si="246"/>
        <v>0</v>
      </c>
      <c r="CY170" s="89">
        <f t="shared" si="247"/>
        <v>0</v>
      </c>
      <c r="CZ170" s="89" t="str">
        <f t="shared" si="248"/>
        <v/>
      </c>
      <c r="DA170" s="89">
        <f t="shared" si="248"/>
        <v>0</v>
      </c>
      <c r="DB170" s="94">
        <f t="shared" si="249"/>
        <v>0</v>
      </c>
      <c r="DC170" s="94">
        <f t="shared" si="250"/>
        <v>0</v>
      </c>
      <c r="DD170" s="90">
        <f t="shared" si="251"/>
        <v>0</v>
      </c>
      <c r="DE170" s="91">
        <f t="shared" si="252"/>
        <v>0</v>
      </c>
      <c r="DF170" s="89">
        <f t="shared" si="253"/>
        <v>0</v>
      </c>
      <c r="DG170" s="89">
        <f t="shared" si="254"/>
        <v>0</v>
      </c>
      <c r="DH170" s="89">
        <f t="shared" si="255"/>
        <v>0</v>
      </c>
      <c r="DI170" s="89">
        <f t="shared" si="256"/>
        <v>0</v>
      </c>
      <c r="DJ170" s="89">
        <f t="shared" si="257"/>
        <v>0</v>
      </c>
      <c r="DK170" s="89">
        <f t="shared" si="258"/>
        <v>0</v>
      </c>
      <c r="DL170" s="89" t="str">
        <f t="shared" si="259"/>
        <v/>
      </c>
      <c r="DM170" s="89">
        <f t="shared" si="259"/>
        <v>0</v>
      </c>
      <c r="DN170" s="94">
        <f t="shared" si="260"/>
        <v>0</v>
      </c>
      <c r="DO170" s="94">
        <f t="shared" si="261"/>
        <v>0</v>
      </c>
      <c r="DP170" s="90">
        <f t="shared" si="262"/>
        <v>0</v>
      </c>
      <c r="DQ170" s="91">
        <f t="shared" si="263"/>
        <v>0</v>
      </c>
      <c r="DR170" s="91">
        <f t="shared" si="264"/>
        <v>0</v>
      </c>
      <c r="DS170" s="91">
        <f t="shared" si="265"/>
        <v>0</v>
      </c>
      <c r="DT170" s="91">
        <f t="shared" si="266"/>
        <v>0</v>
      </c>
      <c r="DU170" s="89">
        <f t="shared" si="267"/>
        <v>0</v>
      </c>
      <c r="DV170" s="89">
        <f t="shared" si="268"/>
        <v>0</v>
      </c>
      <c r="DW170" s="89">
        <f t="shared" si="269"/>
        <v>0</v>
      </c>
      <c r="DX170" s="89" t="str">
        <f t="shared" si="270"/>
        <v/>
      </c>
      <c r="DY170" s="89">
        <f t="shared" si="270"/>
        <v>0</v>
      </c>
      <c r="DZ170" s="89">
        <f t="shared" si="271"/>
        <v>0</v>
      </c>
      <c r="EA170" s="94">
        <f t="shared" si="272"/>
        <v>0</v>
      </c>
      <c r="EB170" s="90">
        <f t="shared" si="273"/>
        <v>0</v>
      </c>
      <c r="EC170" s="337">
        <f t="shared" si="274"/>
        <v>0</v>
      </c>
      <c r="ED170" s="338">
        <f t="shared" si="275"/>
        <v>0</v>
      </c>
      <c r="EE170" s="338">
        <f t="shared" si="276"/>
        <v>0</v>
      </c>
      <c r="EF170" s="338">
        <f t="shared" si="277"/>
        <v>0</v>
      </c>
      <c r="EG170" s="89">
        <f t="shared" si="278"/>
        <v>0</v>
      </c>
      <c r="EH170" s="89">
        <f t="shared" si="279"/>
        <v>0</v>
      </c>
      <c r="EI170" s="338">
        <f t="shared" si="280"/>
        <v>0</v>
      </c>
      <c r="EJ170" s="338" t="str">
        <f t="shared" si="281"/>
        <v/>
      </c>
      <c r="EK170" s="338">
        <f t="shared" si="281"/>
        <v>0</v>
      </c>
      <c r="EL170" s="338">
        <f t="shared" si="282"/>
        <v>0</v>
      </c>
      <c r="EM170" s="94">
        <f t="shared" si="283"/>
        <v>0</v>
      </c>
      <c r="EN170" s="90">
        <f t="shared" si="284"/>
        <v>0</v>
      </c>
      <c r="EO170" s="91">
        <f t="shared" si="285"/>
        <v>0</v>
      </c>
      <c r="EP170" s="89">
        <f t="shared" si="286"/>
        <v>0</v>
      </c>
      <c r="EQ170" s="89">
        <f t="shared" si="287"/>
        <v>0</v>
      </c>
      <c r="ER170" s="89">
        <f t="shared" si="288"/>
        <v>0</v>
      </c>
      <c r="ES170" s="89">
        <f t="shared" si="289"/>
        <v>0</v>
      </c>
      <c r="ET170" s="89">
        <f t="shared" si="290"/>
        <v>0</v>
      </c>
      <c r="EU170" s="89">
        <f t="shared" si="291"/>
        <v>0</v>
      </c>
      <c r="EV170" s="89" t="str">
        <f t="shared" si="292"/>
        <v/>
      </c>
      <c r="EW170" s="89">
        <f t="shared" si="292"/>
        <v>0</v>
      </c>
      <c r="EX170" s="94">
        <f t="shared" si="293"/>
        <v>0</v>
      </c>
      <c r="EY170" s="94">
        <f t="shared" si="294"/>
        <v>0</v>
      </c>
      <c r="EZ170" s="90">
        <f t="shared" si="295"/>
        <v>0</v>
      </c>
      <c r="FA170" s="91">
        <f t="shared" si="210"/>
        <v>0</v>
      </c>
      <c r="FB170" s="89">
        <f t="shared" si="211"/>
        <v>0</v>
      </c>
      <c r="FC170" s="89">
        <f t="shared" si="212"/>
        <v>0</v>
      </c>
      <c r="FD170" s="89">
        <f t="shared" si="213"/>
        <v>0</v>
      </c>
      <c r="FE170" s="89">
        <f t="shared" si="214"/>
        <v>0</v>
      </c>
      <c r="FF170" s="89">
        <f t="shared" si="296"/>
        <v>0</v>
      </c>
      <c r="FG170" s="89">
        <f t="shared" si="215"/>
        <v>0</v>
      </c>
      <c r="FH170" s="89" t="str">
        <f t="shared" si="216"/>
        <v/>
      </c>
      <c r="FI170" s="89">
        <f t="shared" si="216"/>
        <v>0</v>
      </c>
      <c r="FJ170" s="94">
        <f t="shared" si="217"/>
        <v>0</v>
      </c>
      <c r="FK170" s="94">
        <f t="shared" si="218"/>
        <v>0</v>
      </c>
      <c r="FL170" s="90">
        <f t="shared" si="219"/>
        <v>0</v>
      </c>
      <c r="FM170" s="672"/>
    </row>
    <row r="171" spans="1:169" ht="21.75" customHeight="1">
      <c r="A171" s="13" t="str">
        <f t="shared" si="209"/>
        <v/>
      </c>
      <c r="B171" s="35">
        <v>49</v>
      </c>
      <c r="C171" s="333">
        <v>163</v>
      </c>
      <c r="D171" s="6" t="str">
        <f t="shared" si="208"/>
        <v/>
      </c>
      <c r="E171" s="79"/>
      <c r="F171" s="432" t="str">
        <f t="shared" si="297"/>
        <v/>
      </c>
      <c r="G171" s="78" t="str">
        <f>IF(E171="","",'Data Paste From Shala Darpan'!L164)</f>
        <v/>
      </c>
      <c r="H171" s="79" t="str">
        <f>IF(E171="","",'Data Paste From Shala Darpan'!F164)</f>
        <v/>
      </c>
      <c r="I171" s="79" t="str">
        <f>IF(E171="","",'Data Paste From Shala Darpan'!H164)</f>
        <v/>
      </c>
      <c r="J171" s="79" t="str">
        <f>IF(E171="","",'Data Paste From Shala Darpan'!I164)</f>
        <v/>
      </c>
      <c r="K171" s="452" t="str">
        <f>IF(E171="","",'Data Paste From Shala Darpan'!K164)</f>
        <v/>
      </c>
      <c r="L171" s="213" t="str">
        <f t="shared" si="220"/>
        <v/>
      </c>
      <c r="M171" s="174"/>
      <c r="N171" s="175" t="str">
        <f t="shared" si="221"/>
        <v/>
      </c>
      <c r="O171" s="219" t="str">
        <f t="shared" si="222"/>
        <v/>
      </c>
      <c r="P171" s="688"/>
      <c r="Q171" s="137"/>
      <c r="R171" s="138"/>
      <c r="S171" s="138"/>
      <c r="T171" s="139"/>
      <c r="U171" s="138"/>
      <c r="V171" s="439" t="str">
        <f t="shared" si="223"/>
        <v/>
      </c>
      <c r="W171" s="138"/>
      <c r="X171" s="138"/>
      <c r="Y171" s="193"/>
      <c r="Z171" s="194"/>
      <c r="AA171" s="194"/>
      <c r="AB171" s="195"/>
      <c r="AC171" s="194"/>
      <c r="AD171" s="442" t="str">
        <f t="shared" si="224"/>
        <v/>
      </c>
      <c r="AE171" s="194"/>
      <c r="AF171" s="194"/>
      <c r="AG171" s="241"/>
      <c r="AH171" s="242"/>
      <c r="AI171" s="242"/>
      <c r="AJ171" s="243"/>
      <c r="AK171" s="242"/>
      <c r="AL171" s="409" t="str">
        <f t="shared" si="225"/>
        <v/>
      </c>
      <c r="AM171" s="242"/>
      <c r="AN171" s="242"/>
      <c r="AO171" s="143"/>
      <c r="AP171" s="144"/>
      <c r="AQ171" s="144"/>
      <c r="AR171" s="145"/>
      <c r="AS171" s="144"/>
      <c r="AT171" s="412" t="str">
        <f t="shared" si="226"/>
        <v/>
      </c>
      <c r="AU171" s="144"/>
      <c r="AV171" s="144"/>
      <c r="AW171" s="256"/>
      <c r="AX171" s="257"/>
      <c r="AY171" s="257"/>
      <c r="AZ171" s="258"/>
      <c r="BA171" s="257"/>
      <c r="BB171" s="415" t="str">
        <f t="shared" si="227"/>
        <v/>
      </c>
      <c r="BC171" s="257"/>
      <c r="BD171" s="257"/>
      <c r="BE171" s="294"/>
      <c r="BF171" s="295"/>
      <c r="BG171" s="295"/>
      <c r="BH171" s="296"/>
      <c r="BI171" s="295"/>
      <c r="BJ171" s="418" t="str">
        <f t="shared" si="228"/>
        <v/>
      </c>
      <c r="BK171" s="295"/>
      <c r="BL171" s="295"/>
      <c r="BM171" s="256"/>
      <c r="BN171" s="257"/>
      <c r="BO171" s="257"/>
      <c r="BP171" s="258"/>
      <c r="BQ171" s="257"/>
      <c r="BR171" s="415" t="str">
        <f t="shared" si="229"/>
        <v/>
      </c>
      <c r="BS171" s="257"/>
      <c r="BT171" s="257"/>
      <c r="BU171" s="265">
        <v>0</v>
      </c>
      <c r="BV171" s="266">
        <v>0</v>
      </c>
      <c r="BW171" s="273">
        <v>0</v>
      </c>
      <c r="BX171" s="274">
        <v>0</v>
      </c>
      <c r="BY171" s="281">
        <v>0</v>
      </c>
      <c r="BZ171" s="282">
        <v>0</v>
      </c>
      <c r="CA171" s="202">
        <v>0</v>
      </c>
      <c r="CB171" s="203">
        <v>0</v>
      </c>
      <c r="CC171" s="203">
        <v>0</v>
      </c>
      <c r="CD171" s="150">
        <v>0</v>
      </c>
      <c r="CE171" s="151">
        <v>0</v>
      </c>
      <c r="CF171" s="300">
        <v>0</v>
      </c>
      <c r="CG171" s="91">
        <f t="shared" si="230"/>
        <v>0</v>
      </c>
      <c r="CH171" s="89">
        <f t="shared" si="231"/>
        <v>0</v>
      </c>
      <c r="CI171" s="89">
        <f t="shared" si="232"/>
        <v>0</v>
      </c>
      <c r="CJ171" s="89">
        <f t="shared" si="233"/>
        <v>0</v>
      </c>
      <c r="CK171" s="89">
        <f t="shared" si="234"/>
        <v>0</v>
      </c>
      <c r="CL171" s="89">
        <f t="shared" si="235"/>
        <v>0</v>
      </c>
      <c r="CM171" s="89">
        <f t="shared" si="236"/>
        <v>0</v>
      </c>
      <c r="CN171" s="89" t="str">
        <f t="shared" si="237"/>
        <v/>
      </c>
      <c r="CO171" s="89">
        <f t="shared" si="237"/>
        <v>0</v>
      </c>
      <c r="CP171" s="94">
        <f t="shared" si="238"/>
        <v>0</v>
      </c>
      <c r="CQ171" s="94">
        <f t="shared" si="239"/>
        <v>0</v>
      </c>
      <c r="CR171" s="90">
        <f t="shared" si="240"/>
        <v>0</v>
      </c>
      <c r="CS171" s="91">
        <f t="shared" si="241"/>
        <v>0</v>
      </c>
      <c r="CT171" s="89">
        <f t="shared" si="242"/>
        <v>0</v>
      </c>
      <c r="CU171" s="89">
        <f t="shared" si="243"/>
        <v>0</v>
      </c>
      <c r="CV171" s="89">
        <f t="shared" si="244"/>
        <v>0</v>
      </c>
      <c r="CW171" s="89">
        <f t="shared" si="245"/>
        <v>0</v>
      </c>
      <c r="CX171" s="89">
        <f t="shared" si="246"/>
        <v>0</v>
      </c>
      <c r="CY171" s="89">
        <f t="shared" si="247"/>
        <v>0</v>
      </c>
      <c r="CZ171" s="89" t="str">
        <f t="shared" si="248"/>
        <v/>
      </c>
      <c r="DA171" s="89">
        <f t="shared" si="248"/>
        <v>0</v>
      </c>
      <c r="DB171" s="94">
        <f t="shared" si="249"/>
        <v>0</v>
      </c>
      <c r="DC171" s="94">
        <f t="shared" si="250"/>
        <v>0</v>
      </c>
      <c r="DD171" s="90">
        <f t="shared" si="251"/>
        <v>0</v>
      </c>
      <c r="DE171" s="91">
        <f t="shared" si="252"/>
        <v>0</v>
      </c>
      <c r="DF171" s="89">
        <f t="shared" si="253"/>
        <v>0</v>
      </c>
      <c r="DG171" s="89">
        <f t="shared" si="254"/>
        <v>0</v>
      </c>
      <c r="DH171" s="89">
        <f t="shared" si="255"/>
        <v>0</v>
      </c>
      <c r="DI171" s="89">
        <f t="shared" si="256"/>
        <v>0</v>
      </c>
      <c r="DJ171" s="89">
        <f t="shared" si="257"/>
        <v>0</v>
      </c>
      <c r="DK171" s="89">
        <f t="shared" si="258"/>
        <v>0</v>
      </c>
      <c r="DL171" s="89" t="str">
        <f t="shared" si="259"/>
        <v/>
      </c>
      <c r="DM171" s="89">
        <f t="shared" si="259"/>
        <v>0</v>
      </c>
      <c r="DN171" s="94">
        <f t="shared" si="260"/>
        <v>0</v>
      </c>
      <c r="DO171" s="94">
        <f t="shared" si="261"/>
        <v>0</v>
      </c>
      <c r="DP171" s="90">
        <f t="shared" si="262"/>
        <v>0</v>
      </c>
      <c r="DQ171" s="91">
        <f t="shared" si="263"/>
        <v>0</v>
      </c>
      <c r="DR171" s="91">
        <f t="shared" si="264"/>
        <v>0</v>
      </c>
      <c r="DS171" s="91">
        <f t="shared" si="265"/>
        <v>0</v>
      </c>
      <c r="DT171" s="91">
        <f t="shared" si="266"/>
        <v>0</v>
      </c>
      <c r="DU171" s="89">
        <f t="shared" si="267"/>
        <v>0</v>
      </c>
      <c r="DV171" s="89">
        <f t="shared" si="268"/>
        <v>0</v>
      </c>
      <c r="DW171" s="89">
        <f t="shared" si="269"/>
        <v>0</v>
      </c>
      <c r="DX171" s="89" t="str">
        <f t="shared" si="270"/>
        <v/>
      </c>
      <c r="DY171" s="89">
        <f t="shared" si="270"/>
        <v>0</v>
      </c>
      <c r="DZ171" s="89">
        <f t="shared" si="271"/>
        <v>0</v>
      </c>
      <c r="EA171" s="94">
        <f t="shared" si="272"/>
        <v>0</v>
      </c>
      <c r="EB171" s="90">
        <f t="shared" si="273"/>
        <v>0</v>
      </c>
      <c r="EC171" s="337">
        <f t="shared" si="274"/>
        <v>0</v>
      </c>
      <c r="ED171" s="338">
        <f t="shared" si="275"/>
        <v>0</v>
      </c>
      <c r="EE171" s="338">
        <f t="shared" si="276"/>
        <v>0</v>
      </c>
      <c r="EF171" s="338">
        <f t="shared" si="277"/>
        <v>0</v>
      </c>
      <c r="EG171" s="89">
        <f t="shared" si="278"/>
        <v>0</v>
      </c>
      <c r="EH171" s="89">
        <f t="shared" si="279"/>
        <v>0</v>
      </c>
      <c r="EI171" s="338">
        <f t="shared" si="280"/>
        <v>0</v>
      </c>
      <c r="EJ171" s="338" t="str">
        <f t="shared" si="281"/>
        <v/>
      </c>
      <c r="EK171" s="338">
        <f t="shared" si="281"/>
        <v>0</v>
      </c>
      <c r="EL171" s="338">
        <f t="shared" si="282"/>
        <v>0</v>
      </c>
      <c r="EM171" s="94">
        <f t="shared" si="283"/>
        <v>0</v>
      </c>
      <c r="EN171" s="90">
        <f t="shared" si="284"/>
        <v>0</v>
      </c>
      <c r="EO171" s="91">
        <f t="shared" si="285"/>
        <v>0</v>
      </c>
      <c r="EP171" s="89">
        <f t="shared" si="286"/>
        <v>0</v>
      </c>
      <c r="EQ171" s="89">
        <f t="shared" si="287"/>
        <v>0</v>
      </c>
      <c r="ER171" s="89">
        <f t="shared" si="288"/>
        <v>0</v>
      </c>
      <c r="ES171" s="89">
        <f t="shared" si="289"/>
        <v>0</v>
      </c>
      <c r="ET171" s="89">
        <f t="shared" si="290"/>
        <v>0</v>
      </c>
      <c r="EU171" s="89">
        <f t="shared" si="291"/>
        <v>0</v>
      </c>
      <c r="EV171" s="89" t="str">
        <f t="shared" si="292"/>
        <v/>
      </c>
      <c r="EW171" s="89">
        <f t="shared" si="292"/>
        <v>0</v>
      </c>
      <c r="EX171" s="94">
        <f t="shared" si="293"/>
        <v>0</v>
      </c>
      <c r="EY171" s="94">
        <f t="shared" si="294"/>
        <v>0</v>
      </c>
      <c r="EZ171" s="90">
        <f t="shared" si="295"/>
        <v>0</v>
      </c>
      <c r="FA171" s="91">
        <f t="shared" si="210"/>
        <v>0</v>
      </c>
      <c r="FB171" s="89">
        <f t="shared" si="211"/>
        <v>0</v>
      </c>
      <c r="FC171" s="89">
        <f t="shared" si="212"/>
        <v>0</v>
      </c>
      <c r="FD171" s="89">
        <f t="shared" si="213"/>
        <v>0</v>
      </c>
      <c r="FE171" s="89">
        <f t="shared" si="214"/>
        <v>0</v>
      </c>
      <c r="FF171" s="89">
        <f t="shared" si="296"/>
        <v>0</v>
      </c>
      <c r="FG171" s="89">
        <f t="shared" si="215"/>
        <v>0</v>
      </c>
      <c r="FH171" s="89" t="str">
        <f t="shared" si="216"/>
        <v/>
      </c>
      <c r="FI171" s="89">
        <f t="shared" si="216"/>
        <v>0</v>
      </c>
      <c r="FJ171" s="94">
        <f t="shared" si="217"/>
        <v>0</v>
      </c>
      <c r="FK171" s="94">
        <f t="shared" si="218"/>
        <v>0</v>
      </c>
      <c r="FL171" s="90">
        <f t="shared" si="219"/>
        <v>0</v>
      </c>
      <c r="FM171" s="672"/>
    </row>
    <row r="172" spans="1:169" ht="21.75" customHeight="1">
      <c r="A172" s="13" t="str">
        <f t="shared" si="209"/>
        <v/>
      </c>
      <c r="B172" s="35">
        <v>50</v>
      </c>
      <c r="C172" s="334">
        <v>164</v>
      </c>
      <c r="D172" s="6" t="str">
        <f t="shared" si="208"/>
        <v/>
      </c>
      <c r="E172" s="79"/>
      <c r="F172" s="432" t="str">
        <f t="shared" si="297"/>
        <v/>
      </c>
      <c r="G172" s="78" t="str">
        <f>IF(E172="","",'Data Paste From Shala Darpan'!L165)</f>
        <v/>
      </c>
      <c r="H172" s="79" t="str">
        <f>IF(E172="","",'Data Paste From Shala Darpan'!F165)</f>
        <v/>
      </c>
      <c r="I172" s="79" t="str">
        <f>IF(E172="","",'Data Paste From Shala Darpan'!H165)</f>
        <v/>
      </c>
      <c r="J172" s="79" t="str">
        <f>IF(E172="","",'Data Paste From Shala Darpan'!I165)</f>
        <v/>
      </c>
      <c r="K172" s="452" t="str">
        <f>IF(E172="","",'Data Paste From Shala Darpan'!K165)</f>
        <v/>
      </c>
      <c r="L172" s="213" t="str">
        <f t="shared" si="220"/>
        <v/>
      </c>
      <c r="M172" s="174"/>
      <c r="N172" s="175" t="str">
        <f t="shared" si="221"/>
        <v/>
      </c>
      <c r="O172" s="219" t="str">
        <f t="shared" si="222"/>
        <v/>
      </c>
      <c r="P172" s="688"/>
      <c r="Q172" s="137"/>
      <c r="R172" s="138"/>
      <c r="S172" s="138"/>
      <c r="T172" s="139"/>
      <c r="U172" s="138"/>
      <c r="V172" s="439" t="str">
        <f t="shared" si="223"/>
        <v/>
      </c>
      <c r="W172" s="138"/>
      <c r="X172" s="138"/>
      <c r="Y172" s="193"/>
      <c r="Z172" s="194"/>
      <c r="AA172" s="194"/>
      <c r="AB172" s="195"/>
      <c r="AC172" s="194"/>
      <c r="AD172" s="442" t="str">
        <f t="shared" si="224"/>
        <v/>
      </c>
      <c r="AE172" s="194"/>
      <c r="AF172" s="194"/>
      <c r="AG172" s="241"/>
      <c r="AH172" s="242"/>
      <c r="AI172" s="242"/>
      <c r="AJ172" s="243"/>
      <c r="AK172" s="242"/>
      <c r="AL172" s="409" t="str">
        <f t="shared" si="225"/>
        <v/>
      </c>
      <c r="AM172" s="242"/>
      <c r="AN172" s="242"/>
      <c r="AO172" s="143"/>
      <c r="AP172" s="144"/>
      <c r="AQ172" s="144"/>
      <c r="AR172" s="145"/>
      <c r="AS172" s="144"/>
      <c r="AT172" s="412" t="str">
        <f t="shared" si="226"/>
        <v/>
      </c>
      <c r="AU172" s="144"/>
      <c r="AV172" s="144"/>
      <c r="AW172" s="256"/>
      <c r="AX172" s="257"/>
      <c r="AY172" s="257"/>
      <c r="AZ172" s="258"/>
      <c r="BA172" s="257"/>
      <c r="BB172" s="415" t="str">
        <f t="shared" si="227"/>
        <v/>
      </c>
      <c r="BC172" s="257"/>
      <c r="BD172" s="257"/>
      <c r="BE172" s="294"/>
      <c r="BF172" s="295"/>
      <c r="BG172" s="295"/>
      <c r="BH172" s="296"/>
      <c r="BI172" s="295"/>
      <c r="BJ172" s="418" t="str">
        <f t="shared" si="228"/>
        <v/>
      </c>
      <c r="BK172" s="295"/>
      <c r="BL172" s="295"/>
      <c r="BM172" s="256"/>
      <c r="BN172" s="257"/>
      <c r="BO172" s="257"/>
      <c r="BP172" s="258"/>
      <c r="BQ172" s="257"/>
      <c r="BR172" s="415" t="str">
        <f t="shared" si="229"/>
        <v/>
      </c>
      <c r="BS172" s="257"/>
      <c r="BT172" s="257"/>
      <c r="BU172" s="265">
        <v>0</v>
      </c>
      <c r="BV172" s="266">
        <v>0</v>
      </c>
      <c r="BW172" s="273">
        <v>0</v>
      </c>
      <c r="BX172" s="274">
        <v>0</v>
      </c>
      <c r="BY172" s="281">
        <v>0</v>
      </c>
      <c r="BZ172" s="282">
        <v>0</v>
      </c>
      <c r="CA172" s="202">
        <v>0</v>
      </c>
      <c r="CB172" s="203">
        <v>0</v>
      </c>
      <c r="CC172" s="203">
        <v>0</v>
      </c>
      <c r="CD172" s="150">
        <v>0</v>
      </c>
      <c r="CE172" s="151">
        <v>0</v>
      </c>
      <c r="CF172" s="300">
        <v>0</v>
      </c>
      <c r="CG172" s="91">
        <f t="shared" si="230"/>
        <v>0</v>
      </c>
      <c r="CH172" s="89">
        <f t="shared" si="231"/>
        <v>0</v>
      </c>
      <c r="CI172" s="89">
        <f t="shared" si="232"/>
        <v>0</v>
      </c>
      <c r="CJ172" s="89">
        <f t="shared" si="233"/>
        <v>0</v>
      </c>
      <c r="CK172" s="89">
        <f t="shared" si="234"/>
        <v>0</v>
      </c>
      <c r="CL172" s="89">
        <f t="shared" si="235"/>
        <v>0</v>
      </c>
      <c r="CM172" s="89">
        <f t="shared" si="236"/>
        <v>0</v>
      </c>
      <c r="CN172" s="89" t="str">
        <f t="shared" si="237"/>
        <v/>
      </c>
      <c r="CO172" s="89">
        <f t="shared" si="237"/>
        <v>0</v>
      </c>
      <c r="CP172" s="94">
        <f t="shared" si="238"/>
        <v>0</v>
      </c>
      <c r="CQ172" s="94">
        <f t="shared" si="239"/>
        <v>0</v>
      </c>
      <c r="CR172" s="90">
        <f t="shared" si="240"/>
        <v>0</v>
      </c>
      <c r="CS172" s="91">
        <f t="shared" si="241"/>
        <v>0</v>
      </c>
      <c r="CT172" s="89">
        <f t="shared" si="242"/>
        <v>0</v>
      </c>
      <c r="CU172" s="89">
        <f t="shared" si="243"/>
        <v>0</v>
      </c>
      <c r="CV172" s="89">
        <f t="shared" si="244"/>
        <v>0</v>
      </c>
      <c r="CW172" s="89">
        <f t="shared" si="245"/>
        <v>0</v>
      </c>
      <c r="CX172" s="89">
        <f t="shared" si="246"/>
        <v>0</v>
      </c>
      <c r="CY172" s="89">
        <f t="shared" si="247"/>
        <v>0</v>
      </c>
      <c r="CZ172" s="89" t="str">
        <f t="shared" si="248"/>
        <v/>
      </c>
      <c r="DA172" s="89">
        <f t="shared" si="248"/>
        <v>0</v>
      </c>
      <c r="DB172" s="94">
        <f t="shared" si="249"/>
        <v>0</v>
      </c>
      <c r="DC172" s="94">
        <f t="shared" si="250"/>
        <v>0</v>
      </c>
      <c r="DD172" s="90">
        <f t="shared" si="251"/>
        <v>0</v>
      </c>
      <c r="DE172" s="91">
        <f t="shared" si="252"/>
        <v>0</v>
      </c>
      <c r="DF172" s="89">
        <f t="shared" si="253"/>
        <v>0</v>
      </c>
      <c r="DG172" s="89">
        <f t="shared" si="254"/>
        <v>0</v>
      </c>
      <c r="DH172" s="89">
        <f t="shared" si="255"/>
        <v>0</v>
      </c>
      <c r="DI172" s="89">
        <f t="shared" si="256"/>
        <v>0</v>
      </c>
      <c r="DJ172" s="89">
        <f t="shared" si="257"/>
        <v>0</v>
      </c>
      <c r="DK172" s="89">
        <f t="shared" si="258"/>
        <v>0</v>
      </c>
      <c r="DL172" s="89" t="str">
        <f t="shared" si="259"/>
        <v/>
      </c>
      <c r="DM172" s="89">
        <f t="shared" si="259"/>
        <v>0</v>
      </c>
      <c r="DN172" s="94">
        <f t="shared" si="260"/>
        <v>0</v>
      </c>
      <c r="DO172" s="94">
        <f t="shared" si="261"/>
        <v>0</v>
      </c>
      <c r="DP172" s="90">
        <f t="shared" si="262"/>
        <v>0</v>
      </c>
      <c r="DQ172" s="91">
        <f t="shared" si="263"/>
        <v>0</v>
      </c>
      <c r="DR172" s="91">
        <f t="shared" si="264"/>
        <v>0</v>
      </c>
      <c r="DS172" s="91">
        <f t="shared" si="265"/>
        <v>0</v>
      </c>
      <c r="DT172" s="91">
        <f t="shared" si="266"/>
        <v>0</v>
      </c>
      <c r="DU172" s="89">
        <f t="shared" si="267"/>
        <v>0</v>
      </c>
      <c r="DV172" s="89">
        <f t="shared" si="268"/>
        <v>0</v>
      </c>
      <c r="DW172" s="89">
        <f t="shared" si="269"/>
        <v>0</v>
      </c>
      <c r="DX172" s="89" t="str">
        <f t="shared" si="270"/>
        <v/>
      </c>
      <c r="DY172" s="89">
        <f t="shared" si="270"/>
        <v>0</v>
      </c>
      <c r="DZ172" s="89">
        <f t="shared" si="271"/>
        <v>0</v>
      </c>
      <c r="EA172" s="94">
        <f t="shared" si="272"/>
        <v>0</v>
      </c>
      <c r="EB172" s="90">
        <f t="shared" si="273"/>
        <v>0</v>
      </c>
      <c r="EC172" s="337">
        <f t="shared" si="274"/>
        <v>0</v>
      </c>
      <c r="ED172" s="338">
        <f t="shared" si="275"/>
        <v>0</v>
      </c>
      <c r="EE172" s="338">
        <f t="shared" si="276"/>
        <v>0</v>
      </c>
      <c r="EF172" s="338">
        <f t="shared" si="277"/>
        <v>0</v>
      </c>
      <c r="EG172" s="89">
        <f t="shared" si="278"/>
        <v>0</v>
      </c>
      <c r="EH172" s="89">
        <f t="shared" si="279"/>
        <v>0</v>
      </c>
      <c r="EI172" s="338">
        <f t="shared" si="280"/>
        <v>0</v>
      </c>
      <c r="EJ172" s="338" t="str">
        <f t="shared" si="281"/>
        <v/>
      </c>
      <c r="EK172" s="338">
        <f t="shared" si="281"/>
        <v>0</v>
      </c>
      <c r="EL172" s="338">
        <f t="shared" si="282"/>
        <v>0</v>
      </c>
      <c r="EM172" s="94">
        <f t="shared" si="283"/>
        <v>0</v>
      </c>
      <c r="EN172" s="90">
        <f t="shared" si="284"/>
        <v>0</v>
      </c>
      <c r="EO172" s="91">
        <f t="shared" si="285"/>
        <v>0</v>
      </c>
      <c r="EP172" s="89">
        <f t="shared" si="286"/>
        <v>0</v>
      </c>
      <c r="EQ172" s="89">
        <f t="shared" si="287"/>
        <v>0</v>
      </c>
      <c r="ER172" s="89">
        <f t="shared" si="288"/>
        <v>0</v>
      </c>
      <c r="ES172" s="89">
        <f t="shared" si="289"/>
        <v>0</v>
      </c>
      <c r="ET172" s="89">
        <f t="shared" si="290"/>
        <v>0</v>
      </c>
      <c r="EU172" s="89">
        <f t="shared" si="291"/>
        <v>0</v>
      </c>
      <c r="EV172" s="89" t="str">
        <f t="shared" si="292"/>
        <v/>
      </c>
      <c r="EW172" s="89">
        <f t="shared" si="292"/>
        <v>0</v>
      </c>
      <c r="EX172" s="94">
        <f t="shared" si="293"/>
        <v>0</v>
      </c>
      <c r="EY172" s="94">
        <f t="shared" si="294"/>
        <v>0</v>
      </c>
      <c r="EZ172" s="90">
        <f t="shared" si="295"/>
        <v>0</v>
      </c>
      <c r="FA172" s="91">
        <f t="shared" si="210"/>
        <v>0</v>
      </c>
      <c r="FB172" s="89">
        <f t="shared" si="211"/>
        <v>0</v>
      </c>
      <c r="FC172" s="89">
        <f t="shared" si="212"/>
        <v>0</v>
      </c>
      <c r="FD172" s="89">
        <f t="shared" si="213"/>
        <v>0</v>
      </c>
      <c r="FE172" s="89">
        <f t="shared" si="214"/>
        <v>0</v>
      </c>
      <c r="FF172" s="89">
        <f t="shared" si="296"/>
        <v>0</v>
      </c>
      <c r="FG172" s="89">
        <f t="shared" si="215"/>
        <v>0</v>
      </c>
      <c r="FH172" s="89" t="str">
        <f t="shared" si="216"/>
        <v/>
      </c>
      <c r="FI172" s="89">
        <f t="shared" si="216"/>
        <v>0</v>
      </c>
      <c r="FJ172" s="94">
        <f t="shared" si="217"/>
        <v>0</v>
      </c>
      <c r="FK172" s="94">
        <f t="shared" si="218"/>
        <v>0</v>
      </c>
      <c r="FL172" s="90">
        <f t="shared" si="219"/>
        <v>0</v>
      </c>
      <c r="FM172" s="672"/>
    </row>
    <row r="173" spans="1:169" ht="21.75" customHeight="1">
      <c r="A173" s="13" t="str">
        <f t="shared" si="209"/>
        <v/>
      </c>
      <c r="B173" s="35">
        <v>51</v>
      </c>
      <c r="C173" s="333">
        <v>165</v>
      </c>
      <c r="D173" s="6" t="str">
        <f t="shared" si="208"/>
        <v/>
      </c>
      <c r="E173" s="79"/>
      <c r="F173" s="432" t="str">
        <f t="shared" si="297"/>
        <v/>
      </c>
      <c r="G173" s="78" t="str">
        <f>IF(E173="","",'Data Paste From Shala Darpan'!L166)</f>
        <v/>
      </c>
      <c r="H173" s="79" t="str">
        <f>IF(E173="","",'Data Paste From Shala Darpan'!F166)</f>
        <v/>
      </c>
      <c r="I173" s="79" t="str">
        <f>IF(E173="","",'Data Paste From Shala Darpan'!H166)</f>
        <v/>
      </c>
      <c r="J173" s="79" t="str">
        <f>IF(E173="","",'Data Paste From Shala Darpan'!I166)</f>
        <v/>
      </c>
      <c r="K173" s="452" t="str">
        <f>IF(E173="","",'Data Paste From Shala Darpan'!K166)</f>
        <v/>
      </c>
      <c r="L173" s="213" t="str">
        <f t="shared" si="220"/>
        <v/>
      </c>
      <c r="M173" s="174"/>
      <c r="N173" s="175" t="str">
        <f t="shared" si="221"/>
        <v/>
      </c>
      <c r="O173" s="219" t="str">
        <f t="shared" si="222"/>
        <v/>
      </c>
      <c r="P173" s="688"/>
      <c r="Q173" s="137"/>
      <c r="R173" s="138"/>
      <c r="S173" s="138"/>
      <c r="T173" s="139"/>
      <c r="U173" s="138"/>
      <c r="V173" s="439" t="str">
        <f t="shared" si="223"/>
        <v/>
      </c>
      <c r="W173" s="138"/>
      <c r="X173" s="138"/>
      <c r="Y173" s="193"/>
      <c r="Z173" s="194"/>
      <c r="AA173" s="194"/>
      <c r="AB173" s="195"/>
      <c r="AC173" s="194"/>
      <c r="AD173" s="442" t="str">
        <f t="shared" si="224"/>
        <v/>
      </c>
      <c r="AE173" s="194"/>
      <c r="AF173" s="194"/>
      <c r="AG173" s="241"/>
      <c r="AH173" s="242"/>
      <c r="AI173" s="242"/>
      <c r="AJ173" s="243"/>
      <c r="AK173" s="242"/>
      <c r="AL173" s="409" t="str">
        <f t="shared" si="225"/>
        <v/>
      </c>
      <c r="AM173" s="242"/>
      <c r="AN173" s="242"/>
      <c r="AO173" s="143"/>
      <c r="AP173" s="144"/>
      <c r="AQ173" s="144"/>
      <c r="AR173" s="145"/>
      <c r="AS173" s="144"/>
      <c r="AT173" s="412" t="str">
        <f t="shared" si="226"/>
        <v/>
      </c>
      <c r="AU173" s="144"/>
      <c r="AV173" s="144"/>
      <c r="AW173" s="256"/>
      <c r="AX173" s="257"/>
      <c r="AY173" s="257"/>
      <c r="AZ173" s="258"/>
      <c r="BA173" s="257"/>
      <c r="BB173" s="415" t="str">
        <f t="shared" si="227"/>
        <v/>
      </c>
      <c r="BC173" s="257"/>
      <c r="BD173" s="257"/>
      <c r="BE173" s="294"/>
      <c r="BF173" s="295"/>
      <c r="BG173" s="295"/>
      <c r="BH173" s="296"/>
      <c r="BI173" s="295"/>
      <c r="BJ173" s="418" t="str">
        <f t="shared" si="228"/>
        <v/>
      </c>
      <c r="BK173" s="295"/>
      <c r="BL173" s="295"/>
      <c r="BM173" s="256"/>
      <c r="BN173" s="257"/>
      <c r="BO173" s="257"/>
      <c r="BP173" s="258"/>
      <c r="BQ173" s="257"/>
      <c r="BR173" s="415" t="str">
        <f t="shared" si="229"/>
        <v/>
      </c>
      <c r="BS173" s="257"/>
      <c r="BT173" s="257"/>
      <c r="BU173" s="265">
        <v>0</v>
      </c>
      <c r="BV173" s="266">
        <v>0</v>
      </c>
      <c r="BW173" s="273">
        <v>0</v>
      </c>
      <c r="BX173" s="274">
        <v>0</v>
      </c>
      <c r="BY173" s="281">
        <v>0</v>
      </c>
      <c r="BZ173" s="282">
        <v>0</v>
      </c>
      <c r="CA173" s="202">
        <v>0</v>
      </c>
      <c r="CB173" s="203">
        <v>0</v>
      </c>
      <c r="CC173" s="203">
        <v>0</v>
      </c>
      <c r="CD173" s="150">
        <v>0</v>
      </c>
      <c r="CE173" s="151">
        <v>0</v>
      </c>
      <c r="CF173" s="300">
        <v>0</v>
      </c>
      <c r="CG173" s="91">
        <f t="shared" si="230"/>
        <v>0</v>
      </c>
      <c r="CH173" s="89">
        <f t="shared" si="231"/>
        <v>0</v>
      </c>
      <c r="CI173" s="89">
        <f t="shared" si="232"/>
        <v>0</v>
      </c>
      <c r="CJ173" s="89">
        <f t="shared" si="233"/>
        <v>0</v>
      </c>
      <c r="CK173" s="89">
        <f t="shared" si="234"/>
        <v>0</v>
      </c>
      <c r="CL173" s="89">
        <f t="shared" si="235"/>
        <v>0</v>
      </c>
      <c r="CM173" s="89">
        <f t="shared" si="236"/>
        <v>0</v>
      </c>
      <c r="CN173" s="89" t="str">
        <f t="shared" si="237"/>
        <v/>
      </c>
      <c r="CO173" s="89">
        <f t="shared" si="237"/>
        <v>0</v>
      </c>
      <c r="CP173" s="94">
        <f t="shared" si="238"/>
        <v>0</v>
      </c>
      <c r="CQ173" s="94">
        <f t="shared" si="239"/>
        <v>0</v>
      </c>
      <c r="CR173" s="90">
        <f t="shared" si="240"/>
        <v>0</v>
      </c>
      <c r="CS173" s="91">
        <f t="shared" si="241"/>
        <v>0</v>
      </c>
      <c r="CT173" s="89">
        <f t="shared" si="242"/>
        <v>0</v>
      </c>
      <c r="CU173" s="89">
        <f t="shared" si="243"/>
        <v>0</v>
      </c>
      <c r="CV173" s="89">
        <f t="shared" si="244"/>
        <v>0</v>
      </c>
      <c r="CW173" s="89">
        <f t="shared" si="245"/>
        <v>0</v>
      </c>
      <c r="CX173" s="89">
        <f t="shared" si="246"/>
        <v>0</v>
      </c>
      <c r="CY173" s="89">
        <f t="shared" si="247"/>
        <v>0</v>
      </c>
      <c r="CZ173" s="89" t="str">
        <f t="shared" si="248"/>
        <v/>
      </c>
      <c r="DA173" s="89">
        <f t="shared" si="248"/>
        <v>0</v>
      </c>
      <c r="DB173" s="94">
        <f t="shared" si="249"/>
        <v>0</v>
      </c>
      <c r="DC173" s="94">
        <f t="shared" si="250"/>
        <v>0</v>
      </c>
      <c r="DD173" s="90">
        <f t="shared" si="251"/>
        <v>0</v>
      </c>
      <c r="DE173" s="91">
        <f t="shared" si="252"/>
        <v>0</v>
      </c>
      <c r="DF173" s="89">
        <f t="shared" si="253"/>
        <v>0</v>
      </c>
      <c r="DG173" s="89">
        <f t="shared" si="254"/>
        <v>0</v>
      </c>
      <c r="DH173" s="89">
        <f t="shared" si="255"/>
        <v>0</v>
      </c>
      <c r="DI173" s="89">
        <f t="shared" si="256"/>
        <v>0</v>
      </c>
      <c r="DJ173" s="89">
        <f t="shared" si="257"/>
        <v>0</v>
      </c>
      <c r="DK173" s="89">
        <f t="shared" si="258"/>
        <v>0</v>
      </c>
      <c r="DL173" s="89" t="str">
        <f t="shared" si="259"/>
        <v/>
      </c>
      <c r="DM173" s="89">
        <f t="shared" si="259"/>
        <v>0</v>
      </c>
      <c r="DN173" s="94">
        <f t="shared" si="260"/>
        <v>0</v>
      </c>
      <c r="DO173" s="94">
        <f t="shared" si="261"/>
        <v>0</v>
      </c>
      <c r="DP173" s="90">
        <f t="shared" si="262"/>
        <v>0</v>
      </c>
      <c r="DQ173" s="91">
        <f t="shared" si="263"/>
        <v>0</v>
      </c>
      <c r="DR173" s="91">
        <f t="shared" si="264"/>
        <v>0</v>
      </c>
      <c r="DS173" s="91">
        <f t="shared" si="265"/>
        <v>0</v>
      </c>
      <c r="DT173" s="91">
        <f t="shared" si="266"/>
        <v>0</v>
      </c>
      <c r="DU173" s="89">
        <f t="shared" si="267"/>
        <v>0</v>
      </c>
      <c r="DV173" s="89">
        <f t="shared" si="268"/>
        <v>0</v>
      </c>
      <c r="DW173" s="89">
        <f t="shared" si="269"/>
        <v>0</v>
      </c>
      <c r="DX173" s="89" t="str">
        <f t="shared" si="270"/>
        <v/>
      </c>
      <c r="DY173" s="89">
        <f t="shared" si="270"/>
        <v>0</v>
      </c>
      <c r="DZ173" s="89">
        <f t="shared" si="271"/>
        <v>0</v>
      </c>
      <c r="EA173" s="94">
        <f t="shared" si="272"/>
        <v>0</v>
      </c>
      <c r="EB173" s="90">
        <f t="shared" si="273"/>
        <v>0</v>
      </c>
      <c r="EC173" s="337">
        <f t="shared" si="274"/>
        <v>0</v>
      </c>
      <c r="ED173" s="338">
        <f t="shared" si="275"/>
        <v>0</v>
      </c>
      <c r="EE173" s="338">
        <f t="shared" si="276"/>
        <v>0</v>
      </c>
      <c r="EF173" s="338">
        <f t="shared" si="277"/>
        <v>0</v>
      </c>
      <c r="EG173" s="89">
        <f t="shared" si="278"/>
        <v>0</v>
      </c>
      <c r="EH173" s="89">
        <f t="shared" si="279"/>
        <v>0</v>
      </c>
      <c r="EI173" s="338">
        <f t="shared" si="280"/>
        <v>0</v>
      </c>
      <c r="EJ173" s="338" t="str">
        <f t="shared" si="281"/>
        <v/>
      </c>
      <c r="EK173" s="338">
        <f t="shared" si="281"/>
        <v>0</v>
      </c>
      <c r="EL173" s="338">
        <f t="shared" si="282"/>
        <v>0</v>
      </c>
      <c r="EM173" s="94">
        <f t="shared" si="283"/>
        <v>0</v>
      </c>
      <c r="EN173" s="90">
        <f t="shared" si="284"/>
        <v>0</v>
      </c>
      <c r="EO173" s="91">
        <f t="shared" si="285"/>
        <v>0</v>
      </c>
      <c r="EP173" s="89">
        <f t="shared" si="286"/>
        <v>0</v>
      </c>
      <c r="EQ173" s="89">
        <f t="shared" si="287"/>
        <v>0</v>
      </c>
      <c r="ER173" s="89">
        <f t="shared" si="288"/>
        <v>0</v>
      </c>
      <c r="ES173" s="89">
        <f t="shared" si="289"/>
        <v>0</v>
      </c>
      <c r="ET173" s="89">
        <f t="shared" si="290"/>
        <v>0</v>
      </c>
      <c r="EU173" s="89">
        <f t="shared" si="291"/>
        <v>0</v>
      </c>
      <c r="EV173" s="89" t="str">
        <f t="shared" si="292"/>
        <v/>
      </c>
      <c r="EW173" s="89">
        <f t="shared" si="292"/>
        <v>0</v>
      </c>
      <c r="EX173" s="94">
        <f t="shared" si="293"/>
        <v>0</v>
      </c>
      <c r="EY173" s="94">
        <f t="shared" si="294"/>
        <v>0</v>
      </c>
      <c r="EZ173" s="90">
        <f t="shared" si="295"/>
        <v>0</v>
      </c>
      <c r="FA173" s="91">
        <f t="shared" si="210"/>
        <v>0</v>
      </c>
      <c r="FB173" s="89">
        <f t="shared" si="211"/>
        <v>0</v>
      </c>
      <c r="FC173" s="89">
        <f t="shared" si="212"/>
        <v>0</v>
      </c>
      <c r="FD173" s="89">
        <f t="shared" si="213"/>
        <v>0</v>
      </c>
      <c r="FE173" s="89">
        <f t="shared" si="214"/>
        <v>0</v>
      </c>
      <c r="FF173" s="89">
        <f t="shared" si="296"/>
        <v>0</v>
      </c>
      <c r="FG173" s="89">
        <f t="shared" si="215"/>
        <v>0</v>
      </c>
      <c r="FH173" s="89" t="str">
        <f t="shared" si="216"/>
        <v/>
      </c>
      <c r="FI173" s="89">
        <f t="shared" si="216"/>
        <v>0</v>
      </c>
      <c r="FJ173" s="94">
        <f t="shared" si="217"/>
        <v>0</v>
      </c>
      <c r="FK173" s="94">
        <f t="shared" si="218"/>
        <v>0</v>
      </c>
      <c r="FL173" s="90">
        <f t="shared" si="219"/>
        <v>0</v>
      </c>
      <c r="FM173" s="672"/>
    </row>
    <row r="174" spans="1:169" ht="21.75" customHeight="1">
      <c r="A174" s="13" t="str">
        <f t="shared" si="209"/>
        <v/>
      </c>
      <c r="B174" s="35">
        <v>52</v>
      </c>
      <c r="C174" s="334">
        <v>166</v>
      </c>
      <c r="D174" s="6" t="str">
        <f t="shared" si="208"/>
        <v/>
      </c>
      <c r="E174" s="79"/>
      <c r="F174" s="432" t="str">
        <f t="shared" si="297"/>
        <v/>
      </c>
      <c r="G174" s="78" t="str">
        <f>IF(E174="","",'Data Paste From Shala Darpan'!L167)</f>
        <v/>
      </c>
      <c r="H174" s="79" t="str">
        <f>IF(E174="","",'Data Paste From Shala Darpan'!F167)</f>
        <v/>
      </c>
      <c r="I174" s="79" t="str">
        <f>IF(E174="","",'Data Paste From Shala Darpan'!H167)</f>
        <v/>
      </c>
      <c r="J174" s="79" t="str">
        <f>IF(E174="","",'Data Paste From Shala Darpan'!I167)</f>
        <v/>
      </c>
      <c r="K174" s="452" t="str">
        <f>IF(E174="","",'Data Paste From Shala Darpan'!K167)</f>
        <v/>
      </c>
      <c r="L174" s="213" t="str">
        <f t="shared" si="220"/>
        <v/>
      </c>
      <c r="M174" s="174"/>
      <c r="N174" s="175" t="str">
        <f t="shared" si="221"/>
        <v/>
      </c>
      <c r="O174" s="219" t="str">
        <f t="shared" si="222"/>
        <v/>
      </c>
      <c r="P174" s="688"/>
      <c r="Q174" s="137"/>
      <c r="R174" s="138"/>
      <c r="S174" s="138"/>
      <c r="T174" s="139"/>
      <c r="U174" s="138"/>
      <c r="V174" s="439" t="str">
        <f t="shared" si="223"/>
        <v/>
      </c>
      <c r="W174" s="138"/>
      <c r="X174" s="138"/>
      <c r="Y174" s="193"/>
      <c r="Z174" s="194"/>
      <c r="AA174" s="194"/>
      <c r="AB174" s="195"/>
      <c r="AC174" s="194"/>
      <c r="AD174" s="442" t="str">
        <f t="shared" si="224"/>
        <v/>
      </c>
      <c r="AE174" s="194"/>
      <c r="AF174" s="194"/>
      <c r="AG174" s="241"/>
      <c r="AH174" s="242"/>
      <c r="AI174" s="242"/>
      <c r="AJ174" s="243"/>
      <c r="AK174" s="242"/>
      <c r="AL174" s="409" t="str">
        <f t="shared" si="225"/>
        <v/>
      </c>
      <c r="AM174" s="242"/>
      <c r="AN174" s="242"/>
      <c r="AO174" s="143"/>
      <c r="AP174" s="144"/>
      <c r="AQ174" s="144"/>
      <c r="AR174" s="145"/>
      <c r="AS174" s="144"/>
      <c r="AT174" s="412" t="str">
        <f t="shared" si="226"/>
        <v/>
      </c>
      <c r="AU174" s="144"/>
      <c r="AV174" s="144"/>
      <c r="AW174" s="256"/>
      <c r="AX174" s="257"/>
      <c r="AY174" s="257"/>
      <c r="AZ174" s="258"/>
      <c r="BA174" s="257"/>
      <c r="BB174" s="415" t="str">
        <f t="shared" si="227"/>
        <v/>
      </c>
      <c r="BC174" s="257"/>
      <c r="BD174" s="257"/>
      <c r="BE174" s="294"/>
      <c r="BF174" s="295"/>
      <c r="BG174" s="295"/>
      <c r="BH174" s="296"/>
      <c r="BI174" s="295"/>
      <c r="BJ174" s="418" t="str">
        <f t="shared" si="228"/>
        <v/>
      </c>
      <c r="BK174" s="295"/>
      <c r="BL174" s="295"/>
      <c r="BM174" s="256"/>
      <c r="BN174" s="257"/>
      <c r="BO174" s="257"/>
      <c r="BP174" s="258"/>
      <c r="BQ174" s="257"/>
      <c r="BR174" s="415" t="str">
        <f t="shared" si="229"/>
        <v/>
      </c>
      <c r="BS174" s="257"/>
      <c r="BT174" s="257"/>
      <c r="BU174" s="265">
        <v>0</v>
      </c>
      <c r="BV174" s="266">
        <v>0</v>
      </c>
      <c r="BW174" s="273">
        <v>0</v>
      </c>
      <c r="BX174" s="274">
        <v>0</v>
      </c>
      <c r="BY174" s="281">
        <v>0</v>
      </c>
      <c r="BZ174" s="282">
        <v>0</v>
      </c>
      <c r="CA174" s="202">
        <v>0</v>
      </c>
      <c r="CB174" s="203">
        <v>0</v>
      </c>
      <c r="CC174" s="203">
        <v>0</v>
      </c>
      <c r="CD174" s="150">
        <v>0</v>
      </c>
      <c r="CE174" s="151">
        <v>0</v>
      </c>
      <c r="CF174" s="300">
        <v>0</v>
      </c>
      <c r="CG174" s="91">
        <f t="shared" si="230"/>
        <v>0</v>
      </c>
      <c r="CH174" s="89">
        <f t="shared" si="231"/>
        <v>0</v>
      </c>
      <c r="CI174" s="89">
        <f t="shared" si="232"/>
        <v>0</v>
      </c>
      <c r="CJ174" s="89">
        <f t="shared" si="233"/>
        <v>0</v>
      </c>
      <c r="CK174" s="89">
        <f t="shared" si="234"/>
        <v>0</v>
      </c>
      <c r="CL174" s="89">
        <f t="shared" si="235"/>
        <v>0</v>
      </c>
      <c r="CM174" s="89">
        <f t="shared" si="236"/>
        <v>0</v>
      </c>
      <c r="CN174" s="89" t="str">
        <f t="shared" si="237"/>
        <v/>
      </c>
      <c r="CO174" s="89">
        <f t="shared" si="237"/>
        <v>0</v>
      </c>
      <c r="CP174" s="94">
        <f t="shared" si="238"/>
        <v>0</v>
      </c>
      <c r="CQ174" s="94">
        <f t="shared" si="239"/>
        <v>0</v>
      </c>
      <c r="CR174" s="90">
        <f t="shared" si="240"/>
        <v>0</v>
      </c>
      <c r="CS174" s="91">
        <f t="shared" si="241"/>
        <v>0</v>
      </c>
      <c r="CT174" s="89">
        <f t="shared" si="242"/>
        <v>0</v>
      </c>
      <c r="CU174" s="89">
        <f t="shared" si="243"/>
        <v>0</v>
      </c>
      <c r="CV174" s="89">
        <f t="shared" si="244"/>
        <v>0</v>
      </c>
      <c r="CW174" s="89">
        <f t="shared" si="245"/>
        <v>0</v>
      </c>
      <c r="CX174" s="89">
        <f t="shared" si="246"/>
        <v>0</v>
      </c>
      <c r="CY174" s="89">
        <f t="shared" si="247"/>
        <v>0</v>
      </c>
      <c r="CZ174" s="89" t="str">
        <f t="shared" si="248"/>
        <v/>
      </c>
      <c r="DA174" s="89">
        <f t="shared" si="248"/>
        <v>0</v>
      </c>
      <c r="DB174" s="94">
        <f t="shared" si="249"/>
        <v>0</v>
      </c>
      <c r="DC174" s="94">
        <f t="shared" si="250"/>
        <v>0</v>
      </c>
      <c r="DD174" s="90">
        <f t="shared" si="251"/>
        <v>0</v>
      </c>
      <c r="DE174" s="91">
        <f t="shared" si="252"/>
        <v>0</v>
      </c>
      <c r="DF174" s="89">
        <f t="shared" si="253"/>
        <v>0</v>
      </c>
      <c r="DG174" s="89">
        <f t="shared" si="254"/>
        <v>0</v>
      </c>
      <c r="DH174" s="89">
        <f t="shared" si="255"/>
        <v>0</v>
      </c>
      <c r="DI174" s="89">
        <f t="shared" si="256"/>
        <v>0</v>
      </c>
      <c r="DJ174" s="89">
        <f t="shared" si="257"/>
        <v>0</v>
      </c>
      <c r="DK174" s="89">
        <f t="shared" si="258"/>
        <v>0</v>
      </c>
      <c r="DL174" s="89" t="str">
        <f t="shared" si="259"/>
        <v/>
      </c>
      <c r="DM174" s="89">
        <f t="shared" si="259"/>
        <v>0</v>
      </c>
      <c r="DN174" s="94">
        <f t="shared" si="260"/>
        <v>0</v>
      </c>
      <c r="DO174" s="94">
        <f t="shared" si="261"/>
        <v>0</v>
      </c>
      <c r="DP174" s="90">
        <f t="shared" si="262"/>
        <v>0</v>
      </c>
      <c r="DQ174" s="91">
        <f t="shared" si="263"/>
        <v>0</v>
      </c>
      <c r="DR174" s="91">
        <f t="shared" si="264"/>
        <v>0</v>
      </c>
      <c r="DS174" s="91">
        <f t="shared" si="265"/>
        <v>0</v>
      </c>
      <c r="DT174" s="91">
        <f t="shared" si="266"/>
        <v>0</v>
      </c>
      <c r="DU174" s="89">
        <f t="shared" si="267"/>
        <v>0</v>
      </c>
      <c r="DV174" s="89">
        <f t="shared" si="268"/>
        <v>0</v>
      </c>
      <c r="DW174" s="89">
        <f t="shared" si="269"/>
        <v>0</v>
      </c>
      <c r="DX174" s="89" t="str">
        <f t="shared" si="270"/>
        <v/>
      </c>
      <c r="DY174" s="89">
        <f t="shared" si="270"/>
        <v>0</v>
      </c>
      <c r="DZ174" s="89">
        <f t="shared" si="271"/>
        <v>0</v>
      </c>
      <c r="EA174" s="94">
        <f t="shared" si="272"/>
        <v>0</v>
      </c>
      <c r="EB174" s="90">
        <f t="shared" si="273"/>
        <v>0</v>
      </c>
      <c r="EC174" s="337">
        <f t="shared" si="274"/>
        <v>0</v>
      </c>
      <c r="ED174" s="338">
        <f t="shared" si="275"/>
        <v>0</v>
      </c>
      <c r="EE174" s="338">
        <f t="shared" si="276"/>
        <v>0</v>
      </c>
      <c r="EF174" s="338">
        <f t="shared" si="277"/>
        <v>0</v>
      </c>
      <c r="EG174" s="89">
        <f t="shared" si="278"/>
        <v>0</v>
      </c>
      <c r="EH174" s="89">
        <f t="shared" si="279"/>
        <v>0</v>
      </c>
      <c r="EI174" s="338">
        <f t="shared" si="280"/>
        <v>0</v>
      </c>
      <c r="EJ174" s="338" t="str">
        <f t="shared" si="281"/>
        <v/>
      </c>
      <c r="EK174" s="338">
        <f t="shared" si="281"/>
        <v>0</v>
      </c>
      <c r="EL174" s="338">
        <f t="shared" si="282"/>
        <v>0</v>
      </c>
      <c r="EM174" s="94">
        <f t="shared" si="283"/>
        <v>0</v>
      </c>
      <c r="EN174" s="90">
        <f t="shared" si="284"/>
        <v>0</v>
      </c>
      <c r="EO174" s="91">
        <f t="shared" si="285"/>
        <v>0</v>
      </c>
      <c r="EP174" s="89">
        <f t="shared" si="286"/>
        <v>0</v>
      </c>
      <c r="EQ174" s="89">
        <f t="shared" si="287"/>
        <v>0</v>
      </c>
      <c r="ER174" s="89">
        <f t="shared" si="288"/>
        <v>0</v>
      </c>
      <c r="ES174" s="89">
        <f t="shared" si="289"/>
        <v>0</v>
      </c>
      <c r="ET174" s="89">
        <f t="shared" si="290"/>
        <v>0</v>
      </c>
      <c r="EU174" s="89">
        <f t="shared" si="291"/>
        <v>0</v>
      </c>
      <c r="EV174" s="89" t="str">
        <f t="shared" si="292"/>
        <v/>
      </c>
      <c r="EW174" s="89">
        <f t="shared" si="292"/>
        <v>0</v>
      </c>
      <c r="EX174" s="94">
        <f t="shared" si="293"/>
        <v>0</v>
      </c>
      <c r="EY174" s="94">
        <f t="shared" si="294"/>
        <v>0</v>
      </c>
      <c r="EZ174" s="90">
        <f t="shared" si="295"/>
        <v>0</v>
      </c>
      <c r="FA174" s="91">
        <f t="shared" si="210"/>
        <v>0</v>
      </c>
      <c r="FB174" s="89">
        <f t="shared" si="211"/>
        <v>0</v>
      </c>
      <c r="FC174" s="89">
        <f t="shared" si="212"/>
        <v>0</v>
      </c>
      <c r="FD174" s="89">
        <f t="shared" si="213"/>
        <v>0</v>
      </c>
      <c r="FE174" s="89">
        <f t="shared" si="214"/>
        <v>0</v>
      </c>
      <c r="FF174" s="89">
        <f t="shared" si="296"/>
        <v>0</v>
      </c>
      <c r="FG174" s="89">
        <f t="shared" si="215"/>
        <v>0</v>
      </c>
      <c r="FH174" s="89" t="str">
        <f t="shared" si="216"/>
        <v/>
      </c>
      <c r="FI174" s="89">
        <f t="shared" si="216"/>
        <v>0</v>
      </c>
      <c r="FJ174" s="94">
        <f t="shared" si="217"/>
        <v>0</v>
      </c>
      <c r="FK174" s="94">
        <f t="shared" si="218"/>
        <v>0</v>
      </c>
      <c r="FL174" s="90">
        <f t="shared" si="219"/>
        <v>0</v>
      </c>
      <c r="FM174" s="672"/>
    </row>
    <row r="175" spans="1:169" ht="21.75" customHeight="1">
      <c r="A175" s="13" t="str">
        <f t="shared" si="209"/>
        <v/>
      </c>
      <c r="B175" s="35">
        <v>53</v>
      </c>
      <c r="C175" s="333">
        <v>167</v>
      </c>
      <c r="D175" s="6" t="str">
        <f t="shared" si="208"/>
        <v/>
      </c>
      <c r="E175" s="79"/>
      <c r="F175" s="432" t="str">
        <f t="shared" si="297"/>
        <v/>
      </c>
      <c r="G175" s="78" t="str">
        <f>IF(E175="","",'Data Paste From Shala Darpan'!L168)</f>
        <v/>
      </c>
      <c r="H175" s="79" t="str">
        <f>IF(E175="","",'Data Paste From Shala Darpan'!F168)</f>
        <v/>
      </c>
      <c r="I175" s="79" t="str">
        <f>IF(E175="","",'Data Paste From Shala Darpan'!H168)</f>
        <v/>
      </c>
      <c r="J175" s="79" t="str">
        <f>IF(E175="","",'Data Paste From Shala Darpan'!I168)</f>
        <v/>
      </c>
      <c r="K175" s="452" t="str">
        <f>IF(E175="","",'Data Paste From Shala Darpan'!K168)</f>
        <v/>
      </c>
      <c r="L175" s="213" t="str">
        <f t="shared" si="220"/>
        <v/>
      </c>
      <c r="M175" s="174"/>
      <c r="N175" s="175" t="str">
        <f t="shared" si="221"/>
        <v/>
      </c>
      <c r="O175" s="219" t="str">
        <f t="shared" si="222"/>
        <v/>
      </c>
      <c r="P175" s="688"/>
      <c r="Q175" s="137"/>
      <c r="R175" s="138"/>
      <c r="S175" s="138"/>
      <c r="T175" s="139"/>
      <c r="U175" s="138"/>
      <c r="V175" s="439" t="str">
        <f t="shared" si="223"/>
        <v/>
      </c>
      <c r="W175" s="138"/>
      <c r="X175" s="138"/>
      <c r="Y175" s="193"/>
      <c r="Z175" s="194"/>
      <c r="AA175" s="194"/>
      <c r="AB175" s="195"/>
      <c r="AC175" s="194"/>
      <c r="AD175" s="442" t="str">
        <f t="shared" si="224"/>
        <v/>
      </c>
      <c r="AE175" s="194"/>
      <c r="AF175" s="194"/>
      <c r="AG175" s="241"/>
      <c r="AH175" s="242"/>
      <c r="AI175" s="242"/>
      <c r="AJ175" s="243"/>
      <c r="AK175" s="242"/>
      <c r="AL175" s="409" t="str">
        <f t="shared" si="225"/>
        <v/>
      </c>
      <c r="AM175" s="242"/>
      <c r="AN175" s="242"/>
      <c r="AO175" s="143"/>
      <c r="AP175" s="144"/>
      <c r="AQ175" s="144"/>
      <c r="AR175" s="145"/>
      <c r="AS175" s="144"/>
      <c r="AT175" s="412" t="str">
        <f t="shared" si="226"/>
        <v/>
      </c>
      <c r="AU175" s="144"/>
      <c r="AV175" s="144"/>
      <c r="AW175" s="256"/>
      <c r="AX175" s="257"/>
      <c r="AY175" s="257"/>
      <c r="AZ175" s="258"/>
      <c r="BA175" s="257"/>
      <c r="BB175" s="415" t="str">
        <f t="shared" si="227"/>
        <v/>
      </c>
      <c r="BC175" s="257"/>
      <c r="BD175" s="257"/>
      <c r="BE175" s="294"/>
      <c r="BF175" s="295"/>
      <c r="BG175" s="295"/>
      <c r="BH175" s="296"/>
      <c r="BI175" s="295"/>
      <c r="BJ175" s="418" t="str">
        <f t="shared" si="228"/>
        <v/>
      </c>
      <c r="BK175" s="295"/>
      <c r="BL175" s="295"/>
      <c r="BM175" s="256"/>
      <c r="BN175" s="257"/>
      <c r="BO175" s="257"/>
      <c r="BP175" s="258"/>
      <c r="BQ175" s="257"/>
      <c r="BR175" s="415" t="str">
        <f t="shared" si="229"/>
        <v/>
      </c>
      <c r="BS175" s="257"/>
      <c r="BT175" s="257"/>
      <c r="BU175" s="265">
        <v>0</v>
      </c>
      <c r="BV175" s="266">
        <v>0</v>
      </c>
      <c r="BW175" s="273">
        <v>0</v>
      </c>
      <c r="BX175" s="274">
        <v>0</v>
      </c>
      <c r="BY175" s="281">
        <v>0</v>
      </c>
      <c r="BZ175" s="282">
        <v>0</v>
      </c>
      <c r="CA175" s="202">
        <v>0</v>
      </c>
      <c r="CB175" s="203">
        <v>0</v>
      </c>
      <c r="CC175" s="203">
        <v>0</v>
      </c>
      <c r="CD175" s="150">
        <v>0</v>
      </c>
      <c r="CE175" s="151">
        <v>0</v>
      </c>
      <c r="CF175" s="300">
        <v>0</v>
      </c>
      <c r="CG175" s="91">
        <f t="shared" si="230"/>
        <v>0</v>
      </c>
      <c r="CH175" s="89">
        <f t="shared" si="231"/>
        <v>0</v>
      </c>
      <c r="CI175" s="89">
        <f t="shared" si="232"/>
        <v>0</v>
      </c>
      <c r="CJ175" s="89">
        <f t="shared" si="233"/>
        <v>0</v>
      </c>
      <c r="CK175" s="89">
        <f t="shared" si="234"/>
        <v>0</v>
      </c>
      <c r="CL175" s="89">
        <f t="shared" si="235"/>
        <v>0</v>
      </c>
      <c r="CM175" s="89">
        <f t="shared" si="236"/>
        <v>0</v>
      </c>
      <c r="CN175" s="89" t="str">
        <f t="shared" si="237"/>
        <v/>
      </c>
      <c r="CO175" s="89">
        <f t="shared" si="237"/>
        <v>0</v>
      </c>
      <c r="CP175" s="94">
        <f t="shared" si="238"/>
        <v>0</v>
      </c>
      <c r="CQ175" s="94">
        <f t="shared" si="239"/>
        <v>0</v>
      </c>
      <c r="CR175" s="90">
        <f t="shared" si="240"/>
        <v>0</v>
      </c>
      <c r="CS175" s="91">
        <f t="shared" si="241"/>
        <v>0</v>
      </c>
      <c r="CT175" s="89">
        <f t="shared" si="242"/>
        <v>0</v>
      </c>
      <c r="CU175" s="89">
        <f t="shared" si="243"/>
        <v>0</v>
      </c>
      <c r="CV175" s="89">
        <f t="shared" si="244"/>
        <v>0</v>
      </c>
      <c r="CW175" s="89">
        <f t="shared" si="245"/>
        <v>0</v>
      </c>
      <c r="CX175" s="89">
        <f t="shared" si="246"/>
        <v>0</v>
      </c>
      <c r="CY175" s="89">
        <f t="shared" si="247"/>
        <v>0</v>
      </c>
      <c r="CZ175" s="89" t="str">
        <f t="shared" si="248"/>
        <v/>
      </c>
      <c r="DA175" s="89">
        <f t="shared" si="248"/>
        <v>0</v>
      </c>
      <c r="DB175" s="94">
        <f t="shared" si="249"/>
        <v>0</v>
      </c>
      <c r="DC175" s="94">
        <f t="shared" si="250"/>
        <v>0</v>
      </c>
      <c r="DD175" s="90">
        <f t="shared" si="251"/>
        <v>0</v>
      </c>
      <c r="DE175" s="91">
        <f t="shared" si="252"/>
        <v>0</v>
      </c>
      <c r="DF175" s="89">
        <f t="shared" si="253"/>
        <v>0</v>
      </c>
      <c r="DG175" s="89">
        <f t="shared" si="254"/>
        <v>0</v>
      </c>
      <c r="DH175" s="89">
        <f t="shared" si="255"/>
        <v>0</v>
      </c>
      <c r="DI175" s="89">
        <f t="shared" si="256"/>
        <v>0</v>
      </c>
      <c r="DJ175" s="89">
        <f t="shared" si="257"/>
        <v>0</v>
      </c>
      <c r="DK175" s="89">
        <f t="shared" si="258"/>
        <v>0</v>
      </c>
      <c r="DL175" s="89" t="str">
        <f t="shared" si="259"/>
        <v/>
      </c>
      <c r="DM175" s="89">
        <f t="shared" si="259"/>
        <v>0</v>
      </c>
      <c r="DN175" s="94">
        <f t="shared" si="260"/>
        <v>0</v>
      </c>
      <c r="DO175" s="94">
        <f t="shared" si="261"/>
        <v>0</v>
      </c>
      <c r="DP175" s="90">
        <f t="shared" si="262"/>
        <v>0</v>
      </c>
      <c r="DQ175" s="91">
        <f t="shared" si="263"/>
        <v>0</v>
      </c>
      <c r="DR175" s="91">
        <f t="shared" si="264"/>
        <v>0</v>
      </c>
      <c r="DS175" s="91">
        <f t="shared" si="265"/>
        <v>0</v>
      </c>
      <c r="DT175" s="91">
        <f t="shared" si="266"/>
        <v>0</v>
      </c>
      <c r="DU175" s="89">
        <f t="shared" si="267"/>
        <v>0</v>
      </c>
      <c r="DV175" s="89">
        <f t="shared" si="268"/>
        <v>0</v>
      </c>
      <c r="DW175" s="89">
        <f t="shared" si="269"/>
        <v>0</v>
      </c>
      <c r="DX175" s="89" t="str">
        <f t="shared" si="270"/>
        <v/>
      </c>
      <c r="DY175" s="89">
        <f t="shared" si="270"/>
        <v>0</v>
      </c>
      <c r="DZ175" s="89">
        <f t="shared" si="271"/>
        <v>0</v>
      </c>
      <c r="EA175" s="94">
        <f t="shared" si="272"/>
        <v>0</v>
      </c>
      <c r="EB175" s="90">
        <f t="shared" si="273"/>
        <v>0</v>
      </c>
      <c r="EC175" s="337">
        <f t="shared" si="274"/>
        <v>0</v>
      </c>
      <c r="ED175" s="338">
        <f t="shared" si="275"/>
        <v>0</v>
      </c>
      <c r="EE175" s="338">
        <f t="shared" si="276"/>
        <v>0</v>
      </c>
      <c r="EF175" s="338">
        <f t="shared" si="277"/>
        <v>0</v>
      </c>
      <c r="EG175" s="89">
        <f t="shared" si="278"/>
        <v>0</v>
      </c>
      <c r="EH175" s="89">
        <f t="shared" si="279"/>
        <v>0</v>
      </c>
      <c r="EI175" s="338">
        <f t="shared" si="280"/>
        <v>0</v>
      </c>
      <c r="EJ175" s="338" t="str">
        <f t="shared" si="281"/>
        <v/>
      </c>
      <c r="EK175" s="338">
        <f t="shared" si="281"/>
        <v>0</v>
      </c>
      <c r="EL175" s="338">
        <f t="shared" si="282"/>
        <v>0</v>
      </c>
      <c r="EM175" s="94">
        <f t="shared" si="283"/>
        <v>0</v>
      </c>
      <c r="EN175" s="90">
        <f t="shared" si="284"/>
        <v>0</v>
      </c>
      <c r="EO175" s="91">
        <f t="shared" si="285"/>
        <v>0</v>
      </c>
      <c r="EP175" s="89">
        <f t="shared" si="286"/>
        <v>0</v>
      </c>
      <c r="EQ175" s="89">
        <f t="shared" si="287"/>
        <v>0</v>
      </c>
      <c r="ER175" s="89">
        <f t="shared" si="288"/>
        <v>0</v>
      </c>
      <c r="ES175" s="89">
        <f t="shared" si="289"/>
        <v>0</v>
      </c>
      <c r="ET175" s="89">
        <f t="shared" si="290"/>
        <v>0</v>
      </c>
      <c r="EU175" s="89">
        <f t="shared" si="291"/>
        <v>0</v>
      </c>
      <c r="EV175" s="89" t="str">
        <f t="shared" si="292"/>
        <v/>
      </c>
      <c r="EW175" s="89">
        <f t="shared" si="292"/>
        <v>0</v>
      </c>
      <c r="EX175" s="94">
        <f t="shared" si="293"/>
        <v>0</v>
      </c>
      <c r="EY175" s="94">
        <f t="shared" si="294"/>
        <v>0</v>
      </c>
      <c r="EZ175" s="90">
        <f t="shared" si="295"/>
        <v>0</v>
      </c>
      <c r="FA175" s="91">
        <f t="shared" si="210"/>
        <v>0</v>
      </c>
      <c r="FB175" s="89">
        <f t="shared" si="211"/>
        <v>0</v>
      </c>
      <c r="FC175" s="89">
        <f t="shared" si="212"/>
        <v>0</v>
      </c>
      <c r="FD175" s="89">
        <f t="shared" si="213"/>
        <v>0</v>
      </c>
      <c r="FE175" s="89">
        <f t="shared" si="214"/>
        <v>0</v>
      </c>
      <c r="FF175" s="89">
        <f t="shared" si="296"/>
        <v>0</v>
      </c>
      <c r="FG175" s="89">
        <f t="shared" si="215"/>
        <v>0</v>
      </c>
      <c r="FH175" s="89" t="str">
        <f t="shared" si="216"/>
        <v/>
      </c>
      <c r="FI175" s="89">
        <f t="shared" si="216"/>
        <v>0</v>
      </c>
      <c r="FJ175" s="94">
        <f t="shared" si="217"/>
        <v>0</v>
      </c>
      <c r="FK175" s="94">
        <f t="shared" si="218"/>
        <v>0</v>
      </c>
      <c r="FL175" s="90">
        <f t="shared" si="219"/>
        <v>0</v>
      </c>
      <c r="FM175" s="672"/>
    </row>
    <row r="176" spans="1:169" ht="21.75" customHeight="1">
      <c r="A176" s="13" t="str">
        <f t="shared" si="209"/>
        <v/>
      </c>
      <c r="B176" s="35">
        <v>54</v>
      </c>
      <c r="C176" s="334">
        <v>168</v>
      </c>
      <c r="D176" s="6" t="str">
        <f t="shared" si="208"/>
        <v/>
      </c>
      <c r="E176" s="79"/>
      <c r="F176" s="432" t="str">
        <f t="shared" si="297"/>
        <v/>
      </c>
      <c r="G176" s="78" t="str">
        <f>IF(E176="","",'Data Paste From Shala Darpan'!L169)</f>
        <v/>
      </c>
      <c r="H176" s="79" t="str">
        <f>IF(E176="","",'Data Paste From Shala Darpan'!F169)</f>
        <v/>
      </c>
      <c r="I176" s="79" t="str">
        <f>IF(E176="","",'Data Paste From Shala Darpan'!H169)</f>
        <v/>
      </c>
      <c r="J176" s="79" t="str">
        <f>IF(E176="","",'Data Paste From Shala Darpan'!I169)</f>
        <v/>
      </c>
      <c r="K176" s="452" t="str">
        <f>IF(E176="","",'Data Paste From Shala Darpan'!K169)</f>
        <v/>
      </c>
      <c r="L176" s="213" t="str">
        <f t="shared" si="220"/>
        <v/>
      </c>
      <c r="M176" s="174"/>
      <c r="N176" s="175" t="str">
        <f t="shared" si="221"/>
        <v/>
      </c>
      <c r="O176" s="219" t="str">
        <f t="shared" si="222"/>
        <v/>
      </c>
      <c r="P176" s="688"/>
      <c r="Q176" s="137"/>
      <c r="R176" s="138"/>
      <c r="S176" s="138"/>
      <c r="T176" s="139"/>
      <c r="U176" s="138"/>
      <c r="V176" s="439" t="str">
        <f t="shared" si="223"/>
        <v/>
      </c>
      <c r="W176" s="138"/>
      <c r="X176" s="138"/>
      <c r="Y176" s="193"/>
      <c r="Z176" s="194"/>
      <c r="AA176" s="194"/>
      <c r="AB176" s="195"/>
      <c r="AC176" s="194"/>
      <c r="AD176" s="442" t="str">
        <f t="shared" si="224"/>
        <v/>
      </c>
      <c r="AE176" s="194"/>
      <c r="AF176" s="194"/>
      <c r="AG176" s="241"/>
      <c r="AH176" s="242"/>
      <c r="AI176" s="242"/>
      <c r="AJ176" s="243"/>
      <c r="AK176" s="242"/>
      <c r="AL176" s="409" t="str">
        <f t="shared" si="225"/>
        <v/>
      </c>
      <c r="AM176" s="242"/>
      <c r="AN176" s="242"/>
      <c r="AO176" s="143"/>
      <c r="AP176" s="144"/>
      <c r="AQ176" s="144"/>
      <c r="AR176" s="145"/>
      <c r="AS176" s="144"/>
      <c r="AT176" s="412" t="str">
        <f t="shared" si="226"/>
        <v/>
      </c>
      <c r="AU176" s="144"/>
      <c r="AV176" s="144"/>
      <c r="AW176" s="256"/>
      <c r="AX176" s="257"/>
      <c r="AY176" s="257"/>
      <c r="AZ176" s="258"/>
      <c r="BA176" s="257"/>
      <c r="BB176" s="415" t="str">
        <f t="shared" si="227"/>
        <v/>
      </c>
      <c r="BC176" s="257"/>
      <c r="BD176" s="257"/>
      <c r="BE176" s="294"/>
      <c r="BF176" s="295"/>
      <c r="BG176" s="295"/>
      <c r="BH176" s="296"/>
      <c r="BI176" s="295"/>
      <c r="BJ176" s="418" t="str">
        <f t="shared" si="228"/>
        <v/>
      </c>
      <c r="BK176" s="295"/>
      <c r="BL176" s="295"/>
      <c r="BM176" s="256"/>
      <c r="BN176" s="257"/>
      <c r="BO176" s="257"/>
      <c r="BP176" s="258"/>
      <c r="BQ176" s="257"/>
      <c r="BR176" s="415" t="str">
        <f t="shared" si="229"/>
        <v/>
      </c>
      <c r="BS176" s="257"/>
      <c r="BT176" s="257"/>
      <c r="BU176" s="265">
        <v>0</v>
      </c>
      <c r="BV176" s="266">
        <v>0</v>
      </c>
      <c r="BW176" s="273">
        <v>0</v>
      </c>
      <c r="BX176" s="274">
        <v>0</v>
      </c>
      <c r="BY176" s="281">
        <v>0</v>
      </c>
      <c r="BZ176" s="282">
        <v>0</v>
      </c>
      <c r="CA176" s="202">
        <v>0</v>
      </c>
      <c r="CB176" s="203">
        <v>0</v>
      </c>
      <c r="CC176" s="203">
        <v>0</v>
      </c>
      <c r="CD176" s="150">
        <v>0</v>
      </c>
      <c r="CE176" s="151">
        <v>0</v>
      </c>
      <c r="CF176" s="300">
        <v>0</v>
      </c>
      <c r="CG176" s="91">
        <f t="shared" si="230"/>
        <v>0</v>
      </c>
      <c r="CH176" s="89">
        <f t="shared" si="231"/>
        <v>0</v>
      </c>
      <c r="CI176" s="89">
        <f t="shared" si="232"/>
        <v>0</v>
      </c>
      <c r="CJ176" s="89">
        <f t="shared" si="233"/>
        <v>0</v>
      </c>
      <c r="CK176" s="89">
        <f t="shared" si="234"/>
        <v>0</v>
      </c>
      <c r="CL176" s="89">
        <f t="shared" si="235"/>
        <v>0</v>
      </c>
      <c r="CM176" s="89">
        <f t="shared" si="236"/>
        <v>0</v>
      </c>
      <c r="CN176" s="89" t="str">
        <f t="shared" si="237"/>
        <v/>
      </c>
      <c r="CO176" s="89">
        <f t="shared" si="237"/>
        <v>0</v>
      </c>
      <c r="CP176" s="94">
        <f t="shared" si="238"/>
        <v>0</v>
      </c>
      <c r="CQ176" s="94">
        <f t="shared" si="239"/>
        <v>0</v>
      </c>
      <c r="CR176" s="90">
        <f t="shared" si="240"/>
        <v>0</v>
      </c>
      <c r="CS176" s="91">
        <f t="shared" si="241"/>
        <v>0</v>
      </c>
      <c r="CT176" s="89">
        <f t="shared" si="242"/>
        <v>0</v>
      </c>
      <c r="CU176" s="89">
        <f t="shared" si="243"/>
        <v>0</v>
      </c>
      <c r="CV176" s="89">
        <f t="shared" si="244"/>
        <v>0</v>
      </c>
      <c r="CW176" s="89">
        <f t="shared" si="245"/>
        <v>0</v>
      </c>
      <c r="CX176" s="89">
        <f t="shared" si="246"/>
        <v>0</v>
      </c>
      <c r="CY176" s="89">
        <f t="shared" si="247"/>
        <v>0</v>
      </c>
      <c r="CZ176" s="89" t="str">
        <f t="shared" si="248"/>
        <v/>
      </c>
      <c r="DA176" s="89">
        <f t="shared" si="248"/>
        <v>0</v>
      </c>
      <c r="DB176" s="94">
        <f t="shared" si="249"/>
        <v>0</v>
      </c>
      <c r="DC176" s="94">
        <f t="shared" si="250"/>
        <v>0</v>
      </c>
      <c r="DD176" s="90">
        <f t="shared" si="251"/>
        <v>0</v>
      </c>
      <c r="DE176" s="91">
        <f t="shared" si="252"/>
        <v>0</v>
      </c>
      <c r="DF176" s="89">
        <f t="shared" si="253"/>
        <v>0</v>
      </c>
      <c r="DG176" s="89">
        <f t="shared" si="254"/>
        <v>0</v>
      </c>
      <c r="DH176" s="89">
        <f t="shared" si="255"/>
        <v>0</v>
      </c>
      <c r="DI176" s="89">
        <f t="shared" si="256"/>
        <v>0</v>
      </c>
      <c r="DJ176" s="89">
        <f t="shared" si="257"/>
        <v>0</v>
      </c>
      <c r="DK176" s="89">
        <f t="shared" si="258"/>
        <v>0</v>
      </c>
      <c r="DL176" s="89" t="str">
        <f t="shared" si="259"/>
        <v/>
      </c>
      <c r="DM176" s="89">
        <f t="shared" si="259"/>
        <v>0</v>
      </c>
      <c r="DN176" s="94">
        <f t="shared" si="260"/>
        <v>0</v>
      </c>
      <c r="DO176" s="94">
        <f t="shared" si="261"/>
        <v>0</v>
      </c>
      <c r="DP176" s="90">
        <f t="shared" si="262"/>
        <v>0</v>
      </c>
      <c r="DQ176" s="91">
        <f t="shared" si="263"/>
        <v>0</v>
      </c>
      <c r="DR176" s="91">
        <f t="shared" si="264"/>
        <v>0</v>
      </c>
      <c r="DS176" s="91">
        <f t="shared" si="265"/>
        <v>0</v>
      </c>
      <c r="DT176" s="91">
        <f t="shared" si="266"/>
        <v>0</v>
      </c>
      <c r="DU176" s="89">
        <f t="shared" si="267"/>
        <v>0</v>
      </c>
      <c r="DV176" s="89">
        <f t="shared" si="268"/>
        <v>0</v>
      </c>
      <c r="DW176" s="89">
        <f t="shared" si="269"/>
        <v>0</v>
      </c>
      <c r="DX176" s="89" t="str">
        <f t="shared" si="270"/>
        <v/>
      </c>
      <c r="DY176" s="89">
        <f t="shared" si="270"/>
        <v>0</v>
      </c>
      <c r="DZ176" s="89">
        <f t="shared" si="271"/>
        <v>0</v>
      </c>
      <c r="EA176" s="94">
        <f t="shared" si="272"/>
        <v>0</v>
      </c>
      <c r="EB176" s="90">
        <f t="shared" si="273"/>
        <v>0</v>
      </c>
      <c r="EC176" s="337">
        <f t="shared" si="274"/>
        <v>0</v>
      </c>
      <c r="ED176" s="338">
        <f t="shared" si="275"/>
        <v>0</v>
      </c>
      <c r="EE176" s="338">
        <f t="shared" si="276"/>
        <v>0</v>
      </c>
      <c r="EF176" s="338">
        <f t="shared" si="277"/>
        <v>0</v>
      </c>
      <c r="EG176" s="89">
        <f t="shared" si="278"/>
        <v>0</v>
      </c>
      <c r="EH176" s="89">
        <f t="shared" si="279"/>
        <v>0</v>
      </c>
      <c r="EI176" s="338">
        <f t="shared" si="280"/>
        <v>0</v>
      </c>
      <c r="EJ176" s="338" t="str">
        <f t="shared" si="281"/>
        <v/>
      </c>
      <c r="EK176" s="338">
        <f t="shared" si="281"/>
        <v>0</v>
      </c>
      <c r="EL176" s="338">
        <f t="shared" si="282"/>
        <v>0</v>
      </c>
      <c r="EM176" s="94">
        <f t="shared" si="283"/>
        <v>0</v>
      </c>
      <c r="EN176" s="90">
        <f t="shared" si="284"/>
        <v>0</v>
      </c>
      <c r="EO176" s="91">
        <f t="shared" si="285"/>
        <v>0</v>
      </c>
      <c r="EP176" s="89">
        <f t="shared" si="286"/>
        <v>0</v>
      </c>
      <c r="EQ176" s="89">
        <f t="shared" si="287"/>
        <v>0</v>
      </c>
      <c r="ER176" s="89">
        <f t="shared" si="288"/>
        <v>0</v>
      </c>
      <c r="ES176" s="89">
        <f t="shared" si="289"/>
        <v>0</v>
      </c>
      <c r="ET176" s="89">
        <f t="shared" si="290"/>
        <v>0</v>
      </c>
      <c r="EU176" s="89">
        <f t="shared" si="291"/>
        <v>0</v>
      </c>
      <c r="EV176" s="89" t="str">
        <f t="shared" si="292"/>
        <v/>
      </c>
      <c r="EW176" s="89">
        <f t="shared" si="292"/>
        <v>0</v>
      </c>
      <c r="EX176" s="94">
        <f t="shared" si="293"/>
        <v>0</v>
      </c>
      <c r="EY176" s="94">
        <f t="shared" si="294"/>
        <v>0</v>
      </c>
      <c r="EZ176" s="90">
        <f t="shared" si="295"/>
        <v>0</v>
      </c>
      <c r="FA176" s="91">
        <f t="shared" si="210"/>
        <v>0</v>
      </c>
      <c r="FB176" s="89">
        <f t="shared" si="211"/>
        <v>0</v>
      </c>
      <c r="FC176" s="89">
        <f t="shared" si="212"/>
        <v>0</v>
      </c>
      <c r="FD176" s="89">
        <f t="shared" si="213"/>
        <v>0</v>
      </c>
      <c r="FE176" s="89">
        <f t="shared" si="214"/>
        <v>0</v>
      </c>
      <c r="FF176" s="89">
        <f t="shared" si="296"/>
        <v>0</v>
      </c>
      <c r="FG176" s="89">
        <f t="shared" si="215"/>
        <v>0</v>
      </c>
      <c r="FH176" s="89" t="str">
        <f t="shared" si="216"/>
        <v/>
      </c>
      <c r="FI176" s="89">
        <f t="shared" si="216"/>
        <v>0</v>
      </c>
      <c r="FJ176" s="94">
        <f t="shared" si="217"/>
        <v>0</v>
      </c>
      <c r="FK176" s="94">
        <f t="shared" si="218"/>
        <v>0</v>
      </c>
      <c r="FL176" s="90">
        <f t="shared" si="219"/>
        <v>0</v>
      </c>
      <c r="FM176" s="672"/>
    </row>
    <row r="177" spans="1:169" ht="21.75" customHeight="1">
      <c r="A177" s="13" t="str">
        <f t="shared" si="209"/>
        <v/>
      </c>
      <c r="B177" s="35">
        <v>55</v>
      </c>
      <c r="C177" s="333">
        <v>169</v>
      </c>
      <c r="D177" s="6" t="str">
        <f t="shared" si="208"/>
        <v/>
      </c>
      <c r="E177" s="79"/>
      <c r="F177" s="432" t="str">
        <f t="shared" si="297"/>
        <v/>
      </c>
      <c r="G177" s="78" t="str">
        <f>IF(E177="","",'Data Paste From Shala Darpan'!L170)</f>
        <v/>
      </c>
      <c r="H177" s="79" t="str">
        <f>IF(E177="","",'Data Paste From Shala Darpan'!F170)</f>
        <v/>
      </c>
      <c r="I177" s="79" t="str">
        <f>IF(E177="","",'Data Paste From Shala Darpan'!H170)</f>
        <v/>
      </c>
      <c r="J177" s="79" t="str">
        <f>IF(E177="","",'Data Paste From Shala Darpan'!I170)</f>
        <v/>
      </c>
      <c r="K177" s="452" t="str">
        <f>IF(E177="","",'Data Paste From Shala Darpan'!K170)</f>
        <v/>
      </c>
      <c r="L177" s="213" t="str">
        <f t="shared" si="220"/>
        <v/>
      </c>
      <c r="M177" s="174"/>
      <c r="N177" s="175" t="str">
        <f t="shared" si="221"/>
        <v/>
      </c>
      <c r="O177" s="219" t="str">
        <f t="shared" si="222"/>
        <v/>
      </c>
      <c r="P177" s="688"/>
      <c r="Q177" s="137"/>
      <c r="R177" s="138"/>
      <c r="S177" s="138"/>
      <c r="T177" s="139"/>
      <c r="U177" s="138"/>
      <c r="V177" s="439" t="str">
        <f t="shared" si="223"/>
        <v/>
      </c>
      <c r="W177" s="138"/>
      <c r="X177" s="138"/>
      <c r="Y177" s="193"/>
      <c r="Z177" s="194"/>
      <c r="AA177" s="194"/>
      <c r="AB177" s="195"/>
      <c r="AC177" s="194"/>
      <c r="AD177" s="442" t="str">
        <f t="shared" si="224"/>
        <v/>
      </c>
      <c r="AE177" s="194"/>
      <c r="AF177" s="194"/>
      <c r="AG177" s="241"/>
      <c r="AH177" s="242"/>
      <c r="AI177" s="242"/>
      <c r="AJ177" s="243"/>
      <c r="AK177" s="242"/>
      <c r="AL177" s="409" t="str">
        <f t="shared" si="225"/>
        <v/>
      </c>
      <c r="AM177" s="242"/>
      <c r="AN177" s="242"/>
      <c r="AO177" s="143"/>
      <c r="AP177" s="144"/>
      <c r="AQ177" s="144"/>
      <c r="AR177" s="145"/>
      <c r="AS177" s="144"/>
      <c r="AT177" s="412" t="str">
        <f t="shared" si="226"/>
        <v/>
      </c>
      <c r="AU177" s="144"/>
      <c r="AV177" s="144"/>
      <c r="AW177" s="256"/>
      <c r="AX177" s="257"/>
      <c r="AY177" s="257"/>
      <c r="AZ177" s="258"/>
      <c r="BA177" s="257"/>
      <c r="BB177" s="415" t="str">
        <f t="shared" si="227"/>
        <v/>
      </c>
      <c r="BC177" s="257"/>
      <c r="BD177" s="257"/>
      <c r="BE177" s="294"/>
      <c r="BF177" s="295"/>
      <c r="BG177" s="295"/>
      <c r="BH177" s="296"/>
      <c r="BI177" s="295"/>
      <c r="BJ177" s="418" t="str">
        <f t="shared" si="228"/>
        <v/>
      </c>
      <c r="BK177" s="295"/>
      <c r="BL177" s="295"/>
      <c r="BM177" s="256"/>
      <c r="BN177" s="257"/>
      <c r="BO177" s="257"/>
      <c r="BP177" s="258"/>
      <c r="BQ177" s="257"/>
      <c r="BR177" s="415" t="str">
        <f t="shared" si="229"/>
        <v/>
      </c>
      <c r="BS177" s="257"/>
      <c r="BT177" s="257"/>
      <c r="BU177" s="265">
        <v>0</v>
      </c>
      <c r="BV177" s="266">
        <v>0</v>
      </c>
      <c r="BW177" s="273">
        <v>0</v>
      </c>
      <c r="BX177" s="274">
        <v>0</v>
      </c>
      <c r="BY177" s="281">
        <v>0</v>
      </c>
      <c r="BZ177" s="282">
        <v>0</v>
      </c>
      <c r="CA177" s="202">
        <v>0</v>
      </c>
      <c r="CB177" s="203">
        <v>0</v>
      </c>
      <c r="CC177" s="203">
        <v>0</v>
      </c>
      <c r="CD177" s="150">
        <v>0</v>
      </c>
      <c r="CE177" s="151">
        <v>0</v>
      </c>
      <c r="CF177" s="300">
        <v>0</v>
      </c>
      <c r="CG177" s="91">
        <f t="shared" si="230"/>
        <v>0</v>
      </c>
      <c r="CH177" s="89">
        <f t="shared" si="231"/>
        <v>0</v>
      </c>
      <c r="CI177" s="89">
        <f t="shared" si="232"/>
        <v>0</v>
      </c>
      <c r="CJ177" s="89">
        <f t="shared" si="233"/>
        <v>0</v>
      </c>
      <c r="CK177" s="89">
        <f t="shared" si="234"/>
        <v>0</v>
      </c>
      <c r="CL177" s="89">
        <f t="shared" si="235"/>
        <v>0</v>
      </c>
      <c r="CM177" s="89">
        <f t="shared" si="236"/>
        <v>0</v>
      </c>
      <c r="CN177" s="89" t="str">
        <f t="shared" si="237"/>
        <v/>
      </c>
      <c r="CO177" s="89">
        <f t="shared" si="237"/>
        <v>0</v>
      </c>
      <c r="CP177" s="94">
        <f t="shared" si="238"/>
        <v>0</v>
      </c>
      <c r="CQ177" s="94">
        <f t="shared" si="239"/>
        <v>0</v>
      </c>
      <c r="CR177" s="90">
        <f t="shared" si="240"/>
        <v>0</v>
      </c>
      <c r="CS177" s="91">
        <f t="shared" si="241"/>
        <v>0</v>
      </c>
      <c r="CT177" s="89">
        <f t="shared" si="242"/>
        <v>0</v>
      </c>
      <c r="CU177" s="89">
        <f t="shared" si="243"/>
        <v>0</v>
      </c>
      <c r="CV177" s="89">
        <f t="shared" si="244"/>
        <v>0</v>
      </c>
      <c r="CW177" s="89">
        <f t="shared" si="245"/>
        <v>0</v>
      </c>
      <c r="CX177" s="89">
        <f t="shared" si="246"/>
        <v>0</v>
      </c>
      <c r="CY177" s="89">
        <f t="shared" si="247"/>
        <v>0</v>
      </c>
      <c r="CZ177" s="89" t="str">
        <f t="shared" si="248"/>
        <v/>
      </c>
      <c r="DA177" s="89">
        <f t="shared" si="248"/>
        <v>0</v>
      </c>
      <c r="DB177" s="94">
        <f t="shared" si="249"/>
        <v>0</v>
      </c>
      <c r="DC177" s="94">
        <f t="shared" si="250"/>
        <v>0</v>
      </c>
      <c r="DD177" s="90">
        <f t="shared" si="251"/>
        <v>0</v>
      </c>
      <c r="DE177" s="91">
        <f t="shared" si="252"/>
        <v>0</v>
      </c>
      <c r="DF177" s="89">
        <f t="shared" si="253"/>
        <v>0</v>
      </c>
      <c r="DG177" s="89">
        <f t="shared" si="254"/>
        <v>0</v>
      </c>
      <c r="DH177" s="89">
        <f t="shared" si="255"/>
        <v>0</v>
      </c>
      <c r="DI177" s="89">
        <f t="shared" si="256"/>
        <v>0</v>
      </c>
      <c r="DJ177" s="89">
        <f t="shared" si="257"/>
        <v>0</v>
      </c>
      <c r="DK177" s="89">
        <f t="shared" si="258"/>
        <v>0</v>
      </c>
      <c r="DL177" s="89" t="str">
        <f t="shared" si="259"/>
        <v/>
      </c>
      <c r="DM177" s="89">
        <f t="shared" si="259"/>
        <v>0</v>
      </c>
      <c r="DN177" s="94">
        <f t="shared" si="260"/>
        <v>0</v>
      </c>
      <c r="DO177" s="94">
        <f t="shared" si="261"/>
        <v>0</v>
      </c>
      <c r="DP177" s="90">
        <f t="shared" si="262"/>
        <v>0</v>
      </c>
      <c r="DQ177" s="91">
        <f t="shared" si="263"/>
        <v>0</v>
      </c>
      <c r="DR177" s="91">
        <f t="shared" si="264"/>
        <v>0</v>
      </c>
      <c r="DS177" s="91">
        <f t="shared" si="265"/>
        <v>0</v>
      </c>
      <c r="DT177" s="91">
        <f t="shared" si="266"/>
        <v>0</v>
      </c>
      <c r="DU177" s="89">
        <f t="shared" si="267"/>
        <v>0</v>
      </c>
      <c r="DV177" s="89">
        <f t="shared" si="268"/>
        <v>0</v>
      </c>
      <c r="DW177" s="89">
        <f t="shared" si="269"/>
        <v>0</v>
      </c>
      <c r="DX177" s="89" t="str">
        <f t="shared" si="270"/>
        <v/>
      </c>
      <c r="DY177" s="89">
        <f t="shared" si="270"/>
        <v>0</v>
      </c>
      <c r="DZ177" s="89">
        <f t="shared" si="271"/>
        <v>0</v>
      </c>
      <c r="EA177" s="94">
        <f t="shared" si="272"/>
        <v>0</v>
      </c>
      <c r="EB177" s="90">
        <f t="shared" si="273"/>
        <v>0</v>
      </c>
      <c r="EC177" s="337">
        <f t="shared" si="274"/>
        <v>0</v>
      </c>
      <c r="ED177" s="338">
        <f t="shared" si="275"/>
        <v>0</v>
      </c>
      <c r="EE177" s="338">
        <f t="shared" si="276"/>
        <v>0</v>
      </c>
      <c r="EF177" s="338">
        <f t="shared" si="277"/>
        <v>0</v>
      </c>
      <c r="EG177" s="89">
        <f t="shared" si="278"/>
        <v>0</v>
      </c>
      <c r="EH177" s="89">
        <f t="shared" si="279"/>
        <v>0</v>
      </c>
      <c r="EI177" s="338">
        <f t="shared" si="280"/>
        <v>0</v>
      </c>
      <c r="EJ177" s="338" t="str">
        <f t="shared" si="281"/>
        <v/>
      </c>
      <c r="EK177" s="338">
        <f t="shared" si="281"/>
        <v>0</v>
      </c>
      <c r="EL177" s="338">
        <f t="shared" si="282"/>
        <v>0</v>
      </c>
      <c r="EM177" s="94">
        <f t="shared" si="283"/>
        <v>0</v>
      </c>
      <c r="EN177" s="90">
        <f t="shared" si="284"/>
        <v>0</v>
      </c>
      <c r="EO177" s="91">
        <f t="shared" si="285"/>
        <v>0</v>
      </c>
      <c r="EP177" s="89">
        <f t="shared" si="286"/>
        <v>0</v>
      </c>
      <c r="EQ177" s="89">
        <f t="shared" si="287"/>
        <v>0</v>
      </c>
      <c r="ER177" s="89">
        <f t="shared" si="288"/>
        <v>0</v>
      </c>
      <c r="ES177" s="89">
        <f t="shared" si="289"/>
        <v>0</v>
      </c>
      <c r="ET177" s="89">
        <f t="shared" si="290"/>
        <v>0</v>
      </c>
      <c r="EU177" s="89">
        <f t="shared" si="291"/>
        <v>0</v>
      </c>
      <c r="EV177" s="89" t="str">
        <f t="shared" si="292"/>
        <v/>
      </c>
      <c r="EW177" s="89">
        <f t="shared" si="292"/>
        <v>0</v>
      </c>
      <c r="EX177" s="94">
        <f t="shared" si="293"/>
        <v>0</v>
      </c>
      <c r="EY177" s="94">
        <f t="shared" si="294"/>
        <v>0</v>
      </c>
      <c r="EZ177" s="90">
        <f t="shared" si="295"/>
        <v>0</v>
      </c>
      <c r="FA177" s="91">
        <f t="shared" si="210"/>
        <v>0</v>
      </c>
      <c r="FB177" s="89">
        <f t="shared" si="211"/>
        <v>0</v>
      </c>
      <c r="FC177" s="89">
        <f t="shared" si="212"/>
        <v>0</v>
      </c>
      <c r="FD177" s="89">
        <f t="shared" si="213"/>
        <v>0</v>
      </c>
      <c r="FE177" s="89">
        <f t="shared" si="214"/>
        <v>0</v>
      </c>
      <c r="FF177" s="89">
        <f t="shared" si="296"/>
        <v>0</v>
      </c>
      <c r="FG177" s="89">
        <f t="shared" si="215"/>
        <v>0</v>
      </c>
      <c r="FH177" s="89" t="str">
        <f t="shared" si="216"/>
        <v/>
      </c>
      <c r="FI177" s="89">
        <f t="shared" si="216"/>
        <v>0</v>
      </c>
      <c r="FJ177" s="94">
        <f t="shared" si="217"/>
        <v>0</v>
      </c>
      <c r="FK177" s="94">
        <f t="shared" si="218"/>
        <v>0</v>
      </c>
      <c r="FL177" s="90">
        <f t="shared" si="219"/>
        <v>0</v>
      </c>
      <c r="FM177" s="672"/>
    </row>
    <row r="178" spans="1:169" ht="21.75" customHeight="1">
      <c r="A178" s="13" t="str">
        <f t="shared" si="209"/>
        <v/>
      </c>
      <c r="B178" s="35">
        <v>56</v>
      </c>
      <c r="C178" s="334">
        <v>170</v>
      </c>
      <c r="D178" s="6" t="str">
        <f t="shared" si="208"/>
        <v/>
      </c>
      <c r="E178" s="79"/>
      <c r="F178" s="432" t="str">
        <f t="shared" si="297"/>
        <v/>
      </c>
      <c r="G178" s="78" t="str">
        <f>IF(E178="","",'Data Paste From Shala Darpan'!L171)</f>
        <v/>
      </c>
      <c r="H178" s="79" t="str">
        <f>IF(E178="","",'Data Paste From Shala Darpan'!F171)</f>
        <v/>
      </c>
      <c r="I178" s="79" t="str">
        <f>IF(E178="","",'Data Paste From Shala Darpan'!H171)</f>
        <v/>
      </c>
      <c r="J178" s="79" t="str">
        <f>IF(E178="","",'Data Paste From Shala Darpan'!I171)</f>
        <v/>
      </c>
      <c r="K178" s="452" t="str">
        <f>IF(E178="","",'Data Paste From Shala Darpan'!K171)</f>
        <v/>
      </c>
      <c r="L178" s="213" t="str">
        <f t="shared" si="220"/>
        <v/>
      </c>
      <c r="M178" s="174"/>
      <c r="N178" s="175" t="str">
        <f t="shared" si="221"/>
        <v/>
      </c>
      <c r="O178" s="219" t="str">
        <f t="shared" si="222"/>
        <v/>
      </c>
      <c r="P178" s="688"/>
      <c r="Q178" s="137"/>
      <c r="R178" s="138"/>
      <c r="S178" s="138"/>
      <c r="T178" s="139"/>
      <c r="U178" s="138"/>
      <c r="V178" s="439" t="str">
        <f t="shared" si="223"/>
        <v/>
      </c>
      <c r="W178" s="138"/>
      <c r="X178" s="138"/>
      <c r="Y178" s="193"/>
      <c r="Z178" s="194"/>
      <c r="AA178" s="194"/>
      <c r="AB178" s="195"/>
      <c r="AC178" s="194"/>
      <c r="AD178" s="442" t="str">
        <f t="shared" si="224"/>
        <v/>
      </c>
      <c r="AE178" s="194"/>
      <c r="AF178" s="194"/>
      <c r="AG178" s="241"/>
      <c r="AH178" s="242"/>
      <c r="AI178" s="242"/>
      <c r="AJ178" s="243"/>
      <c r="AK178" s="242"/>
      <c r="AL178" s="409" t="str">
        <f t="shared" si="225"/>
        <v/>
      </c>
      <c r="AM178" s="242"/>
      <c r="AN178" s="242"/>
      <c r="AO178" s="143"/>
      <c r="AP178" s="144"/>
      <c r="AQ178" s="144"/>
      <c r="AR178" s="145"/>
      <c r="AS178" s="144"/>
      <c r="AT178" s="412" t="str">
        <f t="shared" si="226"/>
        <v/>
      </c>
      <c r="AU178" s="144"/>
      <c r="AV178" s="144"/>
      <c r="AW178" s="256"/>
      <c r="AX178" s="257"/>
      <c r="AY178" s="257"/>
      <c r="AZ178" s="258"/>
      <c r="BA178" s="257"/>
      <c r="BB178" s="415" t="str">
        <f t="shared" si="227"/>
        <v/>
      </c>
      <c r="BC178" s="257"/>
      <c r="BD178" s="257"/>
      <c r="BE178" s="294"/>
      <c r="BF178" s="295"/>
      <c r="BG178" s="295"/>
      <c r="BH178" s="296"/>
      <c r="BI178" s="295"/>
      <c r="BJ178" s="418" t="str">
        <f t="shared" si="228"/>
        <v/>
      </c>
      <c r="BK178" s="295"/>
      <c r="BL178" s="295"/>
      <c r="BM178" s="256"/>
      <c r="BN178" s="257"/>
      <c r="BO178" s="257"/>
      <c r="BP178" s="258"/>
      <c r="BQ178" s="257"/>
      <c r="BR178" s="415" t="str">
        <f t="shared" si="229"/>
        <v/>
      </c>
      <c r="BS178" s="257"/>
      <c r="BT178" s="257"/>
      <c r="BU178" s="265">
        <v>0</v>
      </c>
      <c r="BV178" s="266">
        <v>0</v>
      </c>
      <c r="BW178" s="273">
        <v>0</v>
      </c>
      <c r="BX178" s="274">
        <v>0</v>
      </c>
      <c r="BY178" s="281">
        <v>0</v>
      </c>
      <c r="BZ178" s="282">
        <v>0</v>
      </c>
      <c r="CA178" s="202">
        <v>0</v>
      </c>
      <c r="CB178" s="203">
        <v>0</v>
      </c>
      <c r="CC178" s="203">
        <v>0</v>
      </c>
      <c r="CD178" s="150">
        <v>0</v>
      </c>
      <c r="CE178" s="151">
        <v>0</v>
      </c>
      <c r="CF178" s="300">
        <v>0</v>
      </c>
      <c r="CG178" s="91">
        <f t="shared" si="230"/>
        <v>0</v>
      </c>
      <c r="CH178" s="89">
        <f t="shared" si="231"/>
        <v>0</v>
      </c>
      <c r="CI178" s="89">
        <f t="shared" si="232"/>
        <v>0</v>
      </c>
      <c r="CJ178" s="89">
        <f t="shared" si="233"/>
        <v>0</v>
      </c>
      <c r="CK178" s="89">
        <f t="shared" si="234"/>
        <v>0</v>
      </c>
      <c r="CL178" s="89">
        <f t="shared" si="235"/>
        <v>0</v>
      </c>
      <c r="CM178" s="89">
        <f t="shared" si="236"/>
        <v>0</v>
      </c>
      <c r="CN178" s="89" t="str">
        <f t="shared" si="237"/>
        <v/>
      </c>
      <c r="CO178" s="89">
        <f t="shared" si="237"/>
        <v>0</v>
      </c>
      <c r="CP178" s="94">
        <f t="shared" si="238"/>
        <v>0</v>
      </c>
      <c r="CQ178" s="94">
        <f t="shared" si="239"/>
        <v>0</v>
      </c>
      <c r="CR178" s="90">
        <f t="shared" si="240"/>
        <v>0</v>
      </c>
      <c r="CS178" s="91">
        <f t="shared" si="241"/>
        <v>0</v>
      </c>
      <c r="CT178" s="89">
        <f t="shared" si="242"/>
        <v>0</v>
      </c>
      <c r="CU178" s="89">
        <f t="shared" si="243"/>
        <v>0</v>
      </c>
      <c r="CV178" s="89">
        <f t="shared" si="244"/>
        <v>0</v>
      </c>
      <c r="CW178" s="89">
        <f t="shared" si="245"/>
        <v>0</v>
      </c>
      <c r="CX178" s="89">
        <f t="shared" si="246"/>
        <v>0</v>
      </c>
      <c r="CY178" s="89">
        <f t="shared" si="247"/>
        <v>0</v>
      </c>
      <c r="CZ178" s="89" t="str">
        <f t="shared" si="248"/>
        <v/>
      </c>
      <c r="DA178" s="89">
        <f t="shared" si="248"/>
        <v>0</v>
      </c>
      <c r="DB178" s="94">
        <f t="shared" si="249"/>
        <v>0</v>
      </c>
      <c r="DC178" s="94">
        <f t="shared" si="250"/>
        <v>0</v>
      </c>
      <c r="DD178" s="90">
        <f t="shared" si="251"/>
        <v>0</v>
      </c>
      <c r="DE178" s="91">
        <f t="shared" si="252"/>
        <v>0</v>
      </c>
      <c r="DF178" s="89">
        <f t="shared" si="253"/>
        <v>0</v>
      </c>
      <c r="DG178" s="89">
        <f t="shared" si="254"/>
        <v>0</v>
      </c>
      <c r="DH178" s="89">
        <f t="shared" si="255"/>
        <v>0</v>
      </c>
      <c r="DI178" s="89">
        <f t="shared" si="256"/>
        <v>0</v>
      </c>
      <c r="DJ178" s="89">
        <f t="shared" si="257"/>
        <v>0</v>
      </c>
      <c r="DK178" s="89">
        <f t="shared" si="258"/>
        <v>0</v>
      </c>
      <c r="DL178" s="89" t="str">
        <f t="shared" si="259"/>
        <v/>
      </c>
      <c r="DM178" s="89">
        <f t="shared" si="259"/>
        <v>0</v>
      </c>
      <c r="DN178" s="94">
        <f t="shared" si="260"/>
        <v>0</v>
      </c>
      <c r="DO178" s="94">
        <f t="shared" si="261"/>
        <v>0</v>
      </c>
      <c r="DP178" s="90">
        <f t="shared" si="262"/>
        <v>0</v>
      </c>
      <c r="DQ178" s="91">
        <f t="shared" si="263"/>
        <v>0</v>
      </c>
      <c r="DR178" s="91">
        <f t="shared" si="264"/>
        <v>0</v>
      </c>
      <c r="DS178" s="91">
        <f t="shared" si="265"/>
        <v>0</v>
      </c>
      <c r="DT178" s="91">
        <f t="shared" si="266"/>
        <v>0</v>
      </c>
      <c r="DU178" s="89">
        <f t="shared" si="267"/>
        <v>0</v>
      </c>
      <c r="DV178" s="89">
        <f t="shared" si="268"/>
        <v>0</v>
      </c>
      <c r="DW178" s="89">
        <f t="shared" si="269"/>
        <v>0</v>
      </c>
      <c r="DX178" s="89" t="str">
        <f t="shared" si="270"/>
        <v/>
      </c>
      <c r="DY178" s="89">
        <f t="shared" si="270"/>
        <v>0</v>
      </c>
      <c r="DZ178" s="89">
        <f t="shared" si="271"/>
        <v>0</v>
      </c>
      <c r="EA178" s="94">
        <f t="shared" si="272"/>
        <v>0</v>
      </c>
      <c r="EB178" s="90">
        <f t="shared" si="273"/>
        <v>0</v>
      </c>
      <c r="EC178" s="337">
        <f t="shared" si="274"/>
        <v>0</v>
      </c>
      <c r="ED178" s="338">
        <f t="shared" si="275"/>
        <v>0</v>
      </c>
      <c r="EE178" s="338">
        <f t="shared" si="276"/>
        <v>0</v>
      </c>
      <c r="EF178" s="338">
        <f t="shared" si="277"/>
        <v>0</v>
      </c>
      <c r="EG178" s="89">
        <f t="shared" si="278"/>
        <v>0</v>
      </c>
      <c r="EH178" s="89">
        <f t="shared" si="279"/>
        <v>0</v>
      </c>
      <c r="EI178" s="338">
        <f t="shared" si="280"/>
        <v>0</v>
      </c>
      <c r="EJ178" s="338" t="str">
        <f t="shared" si="281"/>
        <v/>
      </c>
      <c r="EK178" s="338">
        <f t="shared" si="281"/>
        <v>0</v>
      </c>
      <c r="EL178" s="338">
        <f t="shared" si="282"/>
        <v>0</v>
      </c>
      <c r="EM178" s="94">
        <f t="shared" si="283"/>
        <v>0</v>
      </c>
      <c r="EN178" s="90">
        <f t="shared" si="284"/>
        <v>0</v>
      </c>
      <c r="EO178" s="91">
        <f t="shared" si="285"/>
        <v>0</v>
      </c>
      <c r="EP178" s="89">
        <f t="shared" si="286"/>
        <v>0</v>
      </c>
      <c r="EQ178" s="89">
        <f t="shared" si="287"/>
        <v>0</v>
      </c>
      <c r="ER178" s="89">
        <f t="shared" si="288"/>
        <v>0</v>
      </c>
      <c r="ES178" s="89">
        <f t="shared" si="289"/>
        <v>0</v>
      </c>
      <c r="ET178" s="89">
        <f t="shared" si="290"/>
        <v>0</v>
      </c>
      <c r="EU178" s="89">
        <f t="shared" si="291"/>
        <v>0</v>
      </c>
      <c r="EV178" s="89" t="str">
        <f t="shared" si="292"/>
        <v/>
      </c>
      <c r="EW178" s="89">
        <f t="shared" si="292"/>
        <v>0</v>
      </c>
      <c r="EX178" s="94">
        <f t="shared" si="293"/>
        <v>0</v>
      </c>
      <c r="EY178" s="94">
        <f t="shared" si="294"/>
        <v>0</v>
      </c>
      <c r="EZ178" s="90">
        <f t="shared" si="295"/>
        <v>0</v>
      </c>
      <c r="FA178" s="91">
        <f t="shared" si="210"/>
        <v>0</v>
      </c>
      <c r="FB178" s="89">
        <f t="shared" si="211"/>
        <v>0</v>
      </c>
      <c r="FC178" s="89">
        <f t="shared" si="212"/>
        <v>0</v>
      </c>
      <c r="FD178" s="89">
        <f t="shared" si="213"/>
        <v>0</v>
      </c>
      <c r="FE178" s="89">
        <f t="shared" si="214"/>
        <v>0</v>
      </c>
      <c r="FF178" s="89">
        <f t="shared" si="296"/>
        <v>0</v>
      </c>
      <c r="FG178" s="89">
        <f t="shared" si="215"/>
        <v>0</v>
      </c>
      <c r="FH178" s="89" t="str">
        <f t="shared" si="216"/>
        <v/>
      </c>
      <c r="FI178" s="89">
        <f t="shared" si="216"/>
        <v>0</v>
      </c>
      <c r="FJ178" s="94">
        <f t="shared" si="217"/>
        <v>0</v>
      </c>
      <c r="FK178" s="94">
        <f t="shared" si="218"/>
        <v>0</v>
      </c>
      <c r="FL178" s="90">
        <f t="shared" si="219"/>
        <v>0</v>
      </c>
      <c r="FM178" s="672"/>
    </row>
    <row r="179" spans="1:169" ht="21.75" customHeight="1">
      <c r="A179" s="13" t="str">
        <f t="shared" si="209"/>
        <v/>
      </c>
      <c r="B179" s="35">
        <v>57</v>
      </c>
      <c r="C179" s="333">
        <v>171</v>
      </c>
      <c r="D179" s="6" t="str">
        <f t="shared" si="208"/>
        <v/>
      </c>
      <c r="E179" s="79"/>
      <c r="F179" s="432" t="str">
        <f t="shared" si="297"/>
        <v/>
      </c>
      <c r="G179" s="78" t="str">
        <f>IF(E179="","",'Data Paste From Shala Darpan'!L172)</f>
        <v/>
      </c>
      <c r="H179" s="79" t="str">
        <f>IF(E179="","",'Data Paste From Shala Darpan'!F172)</f>
        <v/>
      </c>
      <c r="I179" s="79" t="str">
        <f>IF(E179="","",'Data Paste From Shala Darpan'!H172)</f>
        <v/>
      </c>
      <c r="J179" s="79" t="str">
        <f>IF(E179="","",'Data Paste From Shala Darpan'!I172)</f>
        <v/>
      </c>
      <c r="K179" s="452" t="str">
        <f>IF(E179="","",'Data Paste From Shala Darpan'!K172)</f>
        <v/>
      </c>
      <c r="L179" s="213" t="str">
        <f t="shared" si="220"/>
        <v/>
      </c>
      <c r="M179" s="174"/>
      <c r="N179" s="175" t="str">
        <f t="shared" si="221"/>
        <v/>
      </c>
      <c r="O179" s="219" t="str">
        <f t="shared" si="222"/>
        <v/>
      </c>
      <c r="P179" s="688"/>
      <c r="Q179" s="137"/>
      <c r="R179" s="138"/>
      <c r="S179" s="138"/>
      <c r="T179" s="139"/>
      <c r="U179" s="138"/>
      <c r="V179" s="439" t="str">
        <f t="shared" si="223"/>
        <v/>
      </c>
      <c r="W179" s="138"/>
      <c r="X179" s="138"/>
      <c r="Y179" s="193"/>
      <c r="Z179" s="194"/>
      <c r="AA179" s="194"/>
      <c r="AB179" s="195"/>
      <c r="AC179" s="194"/>
      <c r="AD179" s="442" t="str">
        <f t="shared" si="224"/>
        <v/>
      </c>
      <c r="AE179" s="194"/>
      <c r="AF179" s="194"/>
      <c r="AG179" s="241"/>
      <c r="AH179" s="242"/>
      <c r="AI179" s="242"/>
      <c r="AJ179" s="243"/>
      <c r="AK179" s="242"/>
      <c r="AL179" s="409" t="str">
        <f t="shared" si="225"/>
        <v/>
      </c>
      <c r="AM179" s="242"/>
      <c r="AN179" s="242"/>
      <c r="AO179" s="143"/>
      <c r="AP179" s="144"/>
      <c r="AQ179" s="144"/>
      <c r="AR179" s="145"/>
      <c r="AS179" s="144"/>
      <c r="AT179" s="412" t="str">
        <f t="shared" si="226"/>
        <v/>
      </c>
      <c r="AU179" s="144"/>
      <c r="AV179" s="144"/>
      <c r="AW179" s="256"/>
      <c r="AX179" s="257"/>
      <c r="AY179" s="257"/>
      <c r="AZ179" s="258"/>
      <c r="BA179" s="257"/>
      <c r="BB179" s="415" t="str">
        <f t="shared" si="227"/>
        <v/>
      </c>
      <c r="BC179" s="257"/>
      <c r="BD179" s="257"/>
      <c r="BE179" s="294"/>
      <c r="BF179" s="295"/>
      <c r="BG179" s="295"/>
      <c r="BH179" s="296"/>
      <c r="BI179" s="295"/>
      <c r="BJ179" s="418" t="str">
        <f t="shared" si="228"/>
        <v/>
      </c>
      <c r="BK179" s="295"/>
      <c r="BL179" s="295"/>
      <c r="BM179" s="256"/>
      <c r="BN179" s="257"/>
      <c r="BO179" s="257"/>
      <c r="BP179" s="258"/>
      <c r="BQ179" s="257"/>
      <c r="BR179" s="415" t="str">
        <f t="shared" si="229"/>
        <v/>
      </c>
      <c r="BS179" s="257"/>
      <c r="BT179" s="257"/>
      <c r="BU179" s="265">
        <v>0</v>
      </c>
      <c r="BV179" s="266">
        <v>0</v>
      </c>
      <c r="BW179" s="273">
        <v>0</v>
      </c>
      <c r="BX179" s="274">
        <v>0</v>
      </c>
      <c r="BY179" s="281">
        <v>0</v>
      </c>
      <c r="BZ179" s="282">
        <v>0</v>
      </c>
      <c r="CA179" s="202">
        <v>0</v>
      </c>
      <c r="CB179" s="203">
        <v>0</v>
      </c>
      <c r="CC179" s="203">
        <v>0</v>
      </c>
      <c r="CD179" s="150">
        <v>0</v>
      </c>
      <c r="CE179" s="151">
        <v>0</v>
      </c>
      <c r="CF179" s="300">
        <v>0</v>
      </c>
      <c r="CG179" s="91">
        <f t="shared" si="230"/>
        <v>0</v>
      </c>
      <c r="CH179" s="89">
        <f t="shared" si="231"/>
        <v>0</v>
      </c>
      <c r="CI179" s="89">
        <f t="shared" si="232"/>
        <v>0</v>
      </c>
      <c r="CJ179" s="89">
        <f t="shared" si="233"/>
        <v>0</v>
      </c>
      <c r="CK179" s="89">
        <f t="shared" si="234"/>
        <v>0</v>
      </c>
      <c r="CL179" s="89">
        <f t="shared" si="235"/>
        <v>0</v>
      </c>
      <c r="CM179" s="89">
        <f t="shared" si="236"/>
        <v>0</v>
      </c>
      <c r="CN179" s="89" t="str">
        <f t="shared" si="237"/>
        <v/>
      </c>
      <c r="CO179" s="89">
        <f t="shared" si="237"/>
        <v>0</v>
      </c>
      <c r="CP179" s="94">
        <f t="shared" si="238"/>
        <v>0</v>
      </c>
      <c r="CQ179" s="94">
        <f t="shared" si="239"/>
        <v>0</v>
      </c>
      <c r="CR179" s="90">
        <f t="shared" si="240"/>
        <v>0</v>
      </c>
      <c r="CS179" s="91">
        <f t="shared" si="241"/>
        <v>0</v>
      </c>
      <c r="CT179" s="89">
        <f t="shared" si="242"/>
        <v>0</v>
      </c>
      <c r="CU179" s="89">
        <f t="shared" si="243"/>
        <v>0</v>
      </c>
      <c r="CV179" s="89">
        <f t="shared" si="244"/>
        <v>0</v>
      </c>
      <c r="CW179" s="89">
        <f t="shared" si="245"/>
        <v>0</v>
      </c>
      <c r="CX179" s="89">
        <f t="shared" si="246"/>
        <v>0</v>
      </c>
      <c r="CY179" s="89">
        <f t="shared" si="247"/>
        <v>0</v>
      </c>
      <c r="CZ179" s="89" t="str">
        <f t="shared" si="248"/>
        <v/>
      </c>
      <c r="DA179" s="89">
        <f t="shared" si="248"/>
        <v>0</v>
      </c>
      <c r="DB179" s="94">
        <f t="shared" si="249"/>
        <v>0</v>
      </c>
      <c r="DC179" s="94">
        <f t="shared" si="250"/>
        <v>0</v>
      </c>
      <c r="DD179" s="90">
        <f t="shared" si="251"/>
        <v>0</v>
      </c>
      <c r="DE179" s="91">
        <f t="shared" si="252"/>
        <v>0</v>
      </c>
      <c r="DF179" s="89">
        <f t="shared" si="253"/>
        <v>0</v>
      </c>
      <c r="DG179" s="89">
        <f t="shared" si="254"/>
        <v>0</v>
      </c>
      <c r="DH179" s="89">
        <f t="shared" si="255"/>
        <v>0</v>
      </c>
      <c r="DI179" s="89">
        <f t="shared" si="256"/>
        <v>0</v>
      </c>
      <c r="DJ179" s="89">
        <f t="shared" si="257"/>
        <v>0</v>
      </c>
      <c r="DK179" s="89">
        <f t="shared" si="258"/>
        <v>0</v>
      </c>
      <c r="DL179" s="89" t="str">
        <f t="shared" si="259"/>
        <v/>
      </c>
      <c r="DM179" s="89">
        <f t="shared" si="259"/>
        <v>0</v>
      </c>
      <c r="DN179" s="94">
        <f t="shared" si="260"/>
        <v>0</v>
      </c>
      <c r="DO179" s="94">
        <f t="shared" si="261"/>
        <v>0</v>
      </c>
      <c r="DP179" s="90">
        <f t="shared" si="262"/>
        <v>0</v>
      </c>
      <c r="DQ179" s="91">
        <f t="shared" si="263"/>
        <v>0</v>
      </c>
      <c r="DR179" s="91">
        <f t="shared" si="264"/>
        <v>0</v>
      </c>
      <c r="DS179" s="91">
        <f t="shared" si="265"/>
        <v>0</v>
      </c>
      <c r="DT179" s="91">
        <f t="shared" si="266"/>
        <v>0</v>
      </c>
      <c r="DU179" s="89">
        <f t="shared" si="267"/>
        <v>0</v>
      </c>
      <c r="DV179" s="89">
        <f t="shared" si="268"/>
        <v>0</v>
      </c>
      <c r="DW179" s="89">
        <f t="shared" si="269"/>
        <v>0</v>
      </c>
      <c r="DX179" s="89" t="str">
        <f t="shared" si="270"/>
        <v/>
      </c>
      <c r="DY179" s="89">
        <f t="shared" si="270"/>
        <v>0</v>
      </c>
      <c r="DZ179" s="89">
        <f t="shared" si="271"/>
        <v>0</v>
      </c>
      <c r="EA179" s="94">
        <f t="shared" si="272"/>
        <v>0</v>
      </c>
      <c r="EB179" s="90">
        <f t="shared" si="273"/>
        <v>0</v>
      </c>
      <c r="EC179" s="337">
        <f t="shared" si="274"/>
        <v>0</v>
      </c>
      <c r="ED179" s="338">
        <f t="shared" si="275"/>
        <v>0</v>
      </c>
      <c r="EE179" s="338">
        <f t="shared" si="276"/>
        <v>0</v>
      </c>
      <c r="EF179" s="338">
        <f t="shared" si="277"/>
        <v>0</v>
      </c>
      <c r="EG179" s="89">
        <f t="shared" si="278"/>
        <v>0</v>
      </c>
      <c r="EH179" s="89">
        <f t="shared" si="279"/>
        <v>0</v>
      </c>
      <c r="EI179" s="338">
        <f t="shared" si="280"/>
        <v>0</v>
      </c>
      <c r="EJ179" s="338" t="str">
        <f t="shared" si="281"/>
        <v/>
      </c>
      <c r="EK179" s="338">
        <f t="shared" si="281"/>
        <v>0</v>
      </c>
      <c r="EL179" s="338">
        <f t="shared" si="282"/>
        <v>0</v>
      </c>
      <c r="EM179" s="94">
        <f t="shared" si="283"/>
        <v>0</v>
      </c>
      <c r="EN179" s="90">
        <f t="shared" si="284"/>
        <v>0</v>
      </c>
      <c r="EO179" s="91">
        <f t="shared" si="285"/>
        <v>0</v>
      </c>
      <c r="EP179" s="89">
        <f t="shared" si="286"/>
        <v>0</v>
      </c>
      <c r="EQ179" s="89">
        <f t="shared" si="287"/>
        <v>0</v>
      </c>
      <c r="ER179" s="89">
        <f t="shared" si="288"/>
        <v>0</v>
      </c>
      <c r="ES179" s="89">
        <f t="shared" si="289"/>
        <v>0</v>
      </c>
      <c r="ET179" s="89">
        <f t="shared" si="290"/>
        <v>0</v>
      </c>
      <c r="EU179" s="89">
        <f t="shared" si="291"/>
        <v>0</v>
      </c>
      <c r="EV179" s="89" t="str">
        <f t="shared" si="292"/>
        <v/>
      </c>
      <c r="EW179" s="89">
        <f t="shared" si="292"/>
        <v>0</v>
      </c>
      <c r="EX179" s="94">
        <f t="shared" si="293"/>
        <v>0</v>
      </c>
      <c r="EY179" s="94">
        <f t="shared" si="294"/>
        <v>0</v>
      </c>
      <c r="EZ179" s="90">
        <f t="shared" si="295"/>
        <v>0</v>
      </c>
      <c r="FA179" s="91">
        <f t="shared" si="210"/>
        <v>0</v>
      </c>
      <c r="FB179" s="89">
        <f t="shared" si="211"/>
        <v>0</v>
      </c>
      <c r="FC179" s="89">
        <f t="shared" si="212"/>
        <v>0</v>
      </c>
      <c r="FD179" s="89">
        <f t="shared" si="213"/>
        <v>0</v>
      </c>
      <c r="FE179" s="89">
        <f t="shared" si="214"/>
        <v>0</v>
      </c>
      <c r="FF179" s="89">
        <f t="shared" si="296"/>
        <v>0</v>
      </c>
      <c r="FG179" s="89">
        <f t="shared" si="215"/>
        <v>0</v>
      </c>
      <c r="FH179" s="89" t="str">
        <f t="shared" si="216"/>
        <v/>
      </c>
      <c r="FI179" s="89">
        <f t="shared" si="216"/>
        <v>0</v>
      </c>
      <c r="FJ179" s="94">
        <f t="shared" si="217"/>
        <v>0</v>
      </c>
      <c r="FK179" s="94">
        <f t="shared" si="218"/>
        <v>0</v>
      </c>
      <c r="FL179" s="90">
        <f t="shared" si="219"/>
        <v>0</v>
      </c>
      <c r="FM179" s="672"/>
    </row>
    <row r="180" spans="1:169" ht="21.75" customHeight="1">
      <c r="A180" s="13" t="str">
        <f t="shared" si="209"/>
        <v/>
      </c>
      <c r="B180" s="35">
        <v>58</v>
      </c>
      <c r="C180" s="334">
        <v>172</v>
      </c>
      <c r="D180" s="6" t="str">
        <f t="shared" si="208"/>
        <v/>
      </c>
      <c r="E180" s="79"/>
      <c r="F180" s="432" t="str">
        <f t="shared" si="297"/>
        <v/>
      </c>
      <c r="G180" s="78" t="str">
        <f>IF(E180="","",'Data Paste From Shala Darpan'!L173)</f>
        <v/>
      </c>
      <c r="H180" s="79" t="str">
        <f>IF(E180="","",'Data Paste From Shala Darpan'!F173)</f>
        <v/>
      </c>
      <c r="I180" s="79" t="str">
        <f>IF(E180="","",'Data Paste From Shala Darpan'!H173)</f>
        <v/>
      </c>
      <c r="J180" s="79" t="str">
        <f>IF(E180="","",'Data Paste From Shala Darpan'!I173)</f>
        <v/>
      </c>
      <c r="K180" s="452" t="str">
        <f>IF(E180="","",'Data Paste From Shala Darpan'!K173)</f>
        <v/>
      </c>
      <c r="L180" s="213" t="str">
        <f t="shared" si="220"/>
        <v/>
      </c>
      <c r="M180" s="174"/>
      <c r="N180" s="175" t="str">
        <f t="shared" si="221"/>
        <v/>
      </c>
      <c r="O180" s="219" t="str">
        <f t="shared" si="222"/>
        <v/>
      </c>
      <c r="P180" s="688"/>
      <c r="Q180" s="137"/>
      <c r="R180" s="138"/>
      <c r="S180" s="138"/>
      <c r="T180" s="139"/>
      <c r="U180" s="138"/>
      <c r="V180" s="439" t="str">
        <f t="shared" si="223"/>
        <v/>
      </c>
      <c r="W180" s="138"/>
      <c r="X180" s="138"/>
      <c r="Y180" s="193"/>
      <c r="Z180" s="194"/>
      <c r="AA180" s="194"/>
      <c r="AB180" s="195"/>
      <c r="AC180" s="194"/>
      <c r="AD180" s="442" t="str">
        <f t="shared" si="224"/>
        <v/>
      </c>
      <c r="AE180" s="194"/>
      <c r="AF180" s="194"/>
      <c r="AG180" s="241"/>
      <c r="AH180" s="242"/>
      <c r="AI180" s="242"/>
      <c r="AJ180" s="243"/>
      <c r="AK180" s="242"/>
      <c r="AL180" s="409" t="str">
        <f t="shared" si="225"/>
        <v/>
      </c>
      <c r="AM180" s="242"/>
      <c r="AN180" s="242"/>
      <c r="AO180" s="143"/>
      <c r="AP180" s="144"/>
      <c r="AQ180" s="144"/>
      <c r="AR180" s="145"/>
      <c r="AS180" s="144"/>
      <c r="AT180" s="412" t="str">
        <f t="shared" si="226"/>
        <v/>
      </c>
      <c r="AU180" s="144"/>
      <c r="AV180" s="144"/>
      <c r="AW180" s="256"/>
      <c r="AX180" s="257"/>
      <c r="AY180" s="257"/>
      <c r="AZ180" s="258"/>
      <c r="BA180" s="257"/>
      <c r="BB180" s="415" t="str">
        <f t="shared" si="227"/>
        <v/>
      </c>
      <c r="BC180" s="257"/>
      <c r="BD180" s="257"/>
      <c r="BE180" s="294"/>
      <c r="BF180" s="295"/>
      <c r="BG180" s="295"/>
      <c r="BH180" s="296"/>
      <c r="BI180" s="295"/>
      <c r="BJ180" s="418" t="str">
        <f t="shared" si="228"/>
        <v/>
      </c>
      <c r="BK180" s="295"/>
      <c r="BL180" s="295"/>
      <c r="BM180" s="256"/>
      <c r="BN180" s="257"/>
      <c r="BO180" s="257"/>
      <c r="BP180" s="258"/>
      <c r="BQ180" s="257"/>
      <c r="BR180" s="415" t="str">
        <f t="shared" si="229"/>
        <v/>
      </c>
      <c r="BS180" s="257"/>
      <c r="BT180" s="257"/>
      <c r="BU180" s="265">
        <v>0</v>
      </c>
      <c r="BV180" s="266">
        <v>0</v>
      </c>
      <c r="BW180" s="273">
        <v>0</v>
      </c>
      <c r="BX180" s="274">
        <v>0</v>
      </c>
      <c r="BY180" s="281">
        <v>0</v>
      </c>
      <c r="BZ180" s="282">
        <v>0</v>
      </c>
      <c r="CA180" s="202">
        <v>0</v>
      </c>
      <c r="CB180" s="203">
        <v>0</v>
      </c>
      <c r="CC180" s="203">
        <v>0</v>
      </c>
      <c r="CD180" s="150">
        <v>0</v>
      </c>
      <c r="CE180" s="151">
        <v>0</v>
      </c>
      <c r="CF180" s="300">
        <v>0</v>
      </c>
      <c r="CG180" s="91">
        <f t="shared" si="230"/>
        <v>0</v>
      </c>
      <c r="CH180" s="89">
        <f t="shared" si="231"/>
        <v>0</v>
      </c>
      <c r="CI180" s="89">
        <f t="shared" si="232"/>
        <v>0</v>
      </c>
      <c r="CJ180" s="89">
        <f t="shared" si="233"/>
        <v>0</v>
      </c>
      <c r="CK180" s="89">
        <f t="shared" si="234"/>
        <v>0</v>
      </c>
      <c r="CL180" s="89">
        <f t="shared" si="235"/>
        <v>0</v>
      </c>
      <c r="CM180" s="89">
        <f t="shared" si="236"/>
        <v>0</v>
      </c>
      <c r="CN180" s="89" t="str">
        <f t="shared" si="237"/>
        <v/>
      </c>
      <c r="CO180" s="89">
        <f t="shared" si="237"/>
        <v>0</v>
      </c>
      <c r="CP180" s="94">
        <f t="shared" si="238"/>
        <v>0</v>
      </c>
      <c r="CQ180" s="94">
        <f t="shared" si="239"/>
        <v>0</v>
      </c>
      <c r="CR180" s="90">
        <f t="shared" si="240"/>
        <v>0</v>
      </c>
      <c r="CS180" s="91">
        <f t="shared" si="241"/>
        <v>0</v>
      </c>
      <c r="CT180" s="89">
        <f t="shared" si="242"/>
        <v>0</v>
      </c>
      <c r="CU180" s="89">
        <f t="shared" si="243"/>
        <v>0</v>
      </c>
      <c r="CV180" s="89">
        <f t="shared" si="244"/>
        <v>0</v>
      </c>
      <c r="CW180" s="89">
        <f t="shared" si="245"/>
        <v>0</v>
      </c>
      <c r="CX180" s="89">
        <f t="shared" si="246"/>
        <v>0</v>
      </c>
      <c r="CY180" s="89">
        <f t="shared" si="247"/>
        <v>0</v>
      </c>
      <c r="CZ180" s="89" t="str">
        <f t="shared" si="248"/>
        <v/>
      </c>
      <c r="DA180" s="89">
        <f t="shared" si="248"/>
        <v>0</v>
      </c>
      <c r="DB180" s="94">
        <f t="shared" si="249"/>
        <v>0</v>
      </c>
      <c r="DC180" s="94">
        <f t="shared" si="250"/>
        <v>0</v>
      </c>
      <c r="DD180" s="90">
        <f t="shared" si="251"/>
        <v>0</v>
      </c>
      <c r="DE180" s="91">
        <f t="shared" si="252"/>
        <v>0</v>
      </c>
      <c r="DF180" s="89">
        <f t="shared" si="253"/>
        <v>0</v>
      </c>
      <c r="DG180" s="89">
        <f t="shared" si="254"/>
        <v>0</v>
      </c>
      <c r="DH180" s="89">
        <f t="shared" si="255"/>
        <v>0</v>
      </c>
      <c r="DI180" s="89">
        <f t="shared" si="256"/>
        <v>0</v>
      </c>
      <c r="DJ180" s="89">
        <f t="shared" si="257"/>
        <v>0</v>
      </c>
      <c r="DK180" s="89">
        <f t="shared" si="258"/>
        <v>0</v>
      </c>
      <c r="DL180" s="89" t="str">
        <f t="shared" si="259"/>
        <v/>
      </c>
      <c r="DM180" s="89">
        <f t="shared" si="259"/>
        <v>0</v>
      </c>
      <c r="DN180" s="94">
        <f t="shared" si="260"/>
        <v>0</v>
      </c>
      <c r="DO180" s="94">
        <f t="shared" si="261"/>
        <v>0</v>
      </c>
      <c r="DP180" s="90">
        <f t="shared" si="262"/>
        <v>0</v>
      </c>
      <c r="DQ180" s="91">
        <f t="shared" si="263"/>
        <v>0</v>
      </c>
      <c r="DR180" s="91">
        <f t="shared" si="264"/>
        <v>0</v>
      </c>
      <c r="DS180" s="91">
        <f t="shared" si="265"/>
        <v>0</v>
      </c>
      <c r="DT180" s="91">
        <f t="shared" si="266"/>
        <v>0</v>
      </c>
      <c r="DU180" s="89">
        <f t="shared" si="267"/>
        <v>0</v>
      </c>
      <c r="DV180" s="89">
        <f t="shared" si="268"/>
        <v>0</v>
      </c>
      <c r="DW180" s="89">
        <f t="shared" si="269"/>
        <v>0</v>
      </c>
      <c r="DX180" s="89" t="str">
        <f t="shared" si="270"/>
        <v/>
      </c>
      <c r="DY180" s="89">
        <f t="shared" si="270"/>
        <v>0</v>
      </c>
      <c r="DZ180" s="89">
        <f t="shared" si="271"/>
        <v>0</v>
      </c>
      <c r="EA180" s="94">
        <f t="shared" si="272"/>
        <v>0</v>
      </c>
      <c r="EB180" s="90">
        <f t="shared" si="273"/>
        <v>0</v>
      </c>
      <c r="EC180" s="337">
        <f t="shared" si="274"/>
        <v>0</v>
      </c>
      <c r="ED180" s="338">
        <f t="shared" si="275"/>
        <v>0</v>
      </c>
      <c r="EE180" s="338">
        <f t="shared" si="276"/>
        <v>0</v>
      </c>
      <c r="EF180" s="338">
        <f t="shared" si="277"/>
        <v>0</v>
      </c>
      <c r="EG180" s="89">
        <f t="shared" si="278"/>
        <v>0</v>
      </c>
      <c r="EH180" s="89">
        <f t="shared" si="279"/>
        <v>0</v>
      </c>
      <c r="EI180" s="338">
        <f t="shared" si="280"/>
        <v>0</v>
      </c>
      <c r="EJ180" s="338" t="str">
        <f t="shared" si="281"/>
        <v/>
      </c>
      <c r="EK180" s="338">
        <f t="shared" si="281"/>
        <v>0</v>
      </c>
      <c r="EL180" s="338">
        <f t="shared" si="282"/>
        <v>0</v>
      </c>
      <c r="EM180" s="94">
        <f t="shared" si="283"/>
        <v>0</v>
      </c>
      <c r="EN180" s="90">
        <f t="shared" si="284"/>
        <v>0</v>
      </c>
      <c r="EO180" s="91">
        <f t="shared" si="285"/>
        <v>0</v>
      </c>
      <c r="EP180" s="89">
        <f t="shared" si="286"/>
        <v>0</v>
      </c>
      <c r="EQ180" s="89">
        <f t="shared" si="287"/>
        <v>0</v>
      </c>
      <c r="ER180" s="89">
        <f t="shared" si="288"/>
        <v>0</v>
      </c>
      <c r="ES180" s="89">
        <f t="shared" si="289"/>
        <v>0</v>
      </c>
      <c r="ET180" s="89">
        <f t="shared" si="290"/>
        <v>0</v>
      </c>
      <c r="EU180" s="89">
        <f t="shared" si="291"/>
        <v>0</v>
      </c>
      <c r="EV180" s="89" t="str">
        <f t="shared" si="292"/>
        <v/>
      </c>
      <c r="EW180" s="89">
        <f t="shared" si="292"/>
        <v>0</v>
      </c>
      <c r="EX180" s="94">
        <f t="shared" si="293"/>
        <v>0</v>
      </c>
      <c r="EY180" s="94">
        <f t="shared" si="294"/>
        <v>0</v>
      </c>
      <c r="EZ180" s="90">
        <f t="shared" si="295"/>
        <v>0</v>
      </c>
      <c r="FA180" s="91">
        <f t="shared" si="210"/>
        <v>0</v>
      </c>
      <c r="FB180" s="89">
        <f t="shared" si="211"/>
        <v>0</v>
      </c>
      <c r="FC180" s="89">
        <f t="shared" si="212"/>
        <v>0</v>
      </c>
      <c r="FD180" s="89">
        <f t="shared" si="213"/>
        <v>0</v>
      </c>
      <c r="FE180" s="89">
        <f t="shared" si="214"/>
        <v>0</v>
      </c>
      <c r="FF180" s="89">
        <f t="shared" si="296"/>
        <v>0</v>
      </c>
      <c r="FG180" s="89">
        <f t="shared" si="215"/>
        <v>0</v>
      </c>
      <c r="FH180" s="89" t="str">
        <f t="shared" si="216"/>
        <v/>
      </c>
      <c r="FI180" s="89">
        <f t="shared" si="216"/>
        <v>0</v>
      </c>
      <c r="FJ180" s="94">
        <f t="shared" si="217"/>
        <v>0</v>
      </c>
      <c r="FK180" s="94">
        <f t="shared" si="218"/>
        <v>0</v>
      </c>
      <c r="FL180" s="90">
        <f t="shared" si="219"/>
        <v>0</v>
      </c>
      <c r="FM180" s="672"/>
    </row>
    <row r="181" spans="1:169" ht="21.75" customHeight="1">
      <c r="A181" s="13" t="str">
        <f t="shared" si="209"/>
        <v/>
      </c>
      <c r="B181" s="35">
        <v>59</v>
      </c>
      <c r="C181" s="333">
        <v>173</v>
      </c>
      <c r="D181" s="6" t="str">
        <f t="shared" si="208"/>
        <v/>
      </c>
      <c r="E181" s="79"/>
      <c r="F181" s="432" t="str">
        <f t="shared" si="297"/>
        <v/>
      </c>
      <c r="G181" s="78" t="str">
        <f>IF(E181="","",'Data Paste From Shala Darpan'!L174)</f>
        <v/>
      </c>
      <c r="H181" s="79" t="str">
        <f>IF(E181="","",'Data Paste From Shala Darpan'!F174)</f>
        <v/>
      </c>
      <c r="I181" s="79" t="str">
        <f>IF(E181="","",'Data Paste From Shala Darpan'!H174)</f>
        <v/>
      </c>
      <c r="J181" s="79" t="str">
        <f>IF(E181="","",'Data Paste From Shala Darpan'!I174)</f>
        <v/>
      </c>
      <c r="K181" s="452" t="str">
        <f>IF(E181="","",'Data Paste From Shala Darpan'!K174)</f>
        <v/>
      </c>
      <c r="L181" s="213" t="str">
        <f t="shared" si="220"/>
        <v/>
      </c>
      <c r="M181" s="174"/>
      <c r="N181" s="175" t="str">
        <f t="shared" si="221"/>
        <v/>
      </c>
      <c r="O181" s="219" t="str">
        <f t="shared" si="222"/>
        <v/>
      </c>
      <c r="P181" s="688"/>
      <c r="Q181" s="137"/>
      <c r="R181" s="138"/>
      <c r="S181" s="138"/>
      <c r="T181" s="139"/>
      <c r="U181" s="138"/>
      <c r="V181" s="439" t="str">
        <f t="shared" si="223"/>
        <v/>
      </c>
      <c r="W181" s="138"/>
      <c r="X181" s="138"/>
      <c r="Y181" s="193"/>
      <c r="Z181" s="194"/>
      <c r="AA181" s="194"/>
      <c r="AB181" s="195"/>
      <c r="AC181" s="194"/>
      <c r="AD181" s="442" t="str">
        <f t="shared" si="224"/>
        <v/>
      </c>
      <c r="AE181" s="194"/>
      <c r="AF181" s="194"/>
      <c r="AG181" s="241"/>
      <c r="AH181" s="242"/>
      <c r="AI181" s="242"/>
      <c r="AJ181" s="243"/>
      <c r="AK181" s="242"/>
      <c r="AL181" s="409" t="str">
        <f t="shared" si="225"/>
        <v/>
      </c>
      <c r="AM181" s="242"/>
      <c r="AN181" s="242"/>
      <c r="AO181" s="143"/>
      <c r="AP181" s="144"/>
      <c r="AQ181" s="144"/>
      <c r="AR181" s="145"/>
      <c r="AS181" s="144"/>
      <c r="AT181" s="412" t="str">
        <f t="shared" si="226"/>
        <v/>
      </c>
      <c r="AU181" s="144"/>
      <c r="AV181" s="144"/>
      <c r="AW181" s="256"/>
      <c r="AX181" s="257"/>
      <c r="AY181" s="257"/>
      <c r="AZ181" s="258"/>
      <c r="BA181" s="257"/>
      <c r="BB181" s="415" t="str">
        <f t="shared" si="227"/>
        <v/>
      </c>
      <c r="BC181" s="257"/>
      <c r="BD181" s="257"/>
      <c r="BE181" s="294"/>
      <c r="BF181" s="295"/>
      <c r="BG181" s="295"/>
      <c r="BH181" s="296"/>
      <c r="BI181" s="295"/>
      <c r="BJ181" s="418" t="str">
        <f t="shared" si="228"/>
        <v/>
      </c>
      <c r="BK181" s="295"/>
      <c r="BL181" s="295"/>
      <c r="BM181" s="256"/>
      <c r="BN181" s="257"/>
      <c r="BO181" s="257"/>
      <c r="BP181" s="258"/>
      <c r="BQ181" s="257"/>
      <c r="BR181" s="415" t="str">
        <f t="shared" si="229"/>
        <v/>
      </c>
      <c r="BS181" s="257"/>
      <c r="BT181" s="257"/>
      <c r="BU181" s="265">
        <v>0</v>
      </c>
      <c r="BV181" s="266">
        <v>0</v>
      </c>
      <c r="BW181" s="273">
        <v>0</v>
      </c>
      <c r="BX181" s="274">
        <v>0</v>
      </c>
      <c r="BY181" s="281">
        <v>0</v>
      </c>
      <c r="BZ181" s="282">
        <v>0</v>
      </c>
      <c r="CA181" s="202">
        <v>0</v>
      </c>
      <c r="CB181" s="203">
        <v>0</v>
      </c>
      <c r="CC181" s="203">
        <v>0</v>
      </c>
      <c r="CD181" s="150">
        <v>0</v>
      </c>
      <c r="CE181" s="151">
        <v>0</v>
      </c>
      <c r="CF181" s="300">
        <v>0</v>
      </c>
      <c r="CG181" s="91">
        <f t="shared" si="230"/>
        <v>0</v>
      </c>
      <c r="CH181" s="89">
        <f t="shared" si="231"/>
        <v>0</v>
      </c>
      <c r="CI181" s="89">
        <f t="shared" si="232"/>
        <v>0</v>
      </c>
      <c r="CJ181" s="89">
        <f t="shared" si="233"/>
        <v>0</v>
      </c>
      <c r="CK181" s="89">
        <f t="shared" si="234"/>
        <v>0</v>
      </c>
      <c r="CL181" s="89">
        <f t="shared" si="235"/>
        <v>0</v>
      </c>
      <c r="CM181" s="89">
        <f t="shared" si="236"/>
        <v>0</v>
      </c>
      <c r="CN181" s="89" t="str">
        <f t="shared" si="237"/>
        <v/>
      </c>
      <c r="CO181" s="89">
        <f t="shared" si="237"/>
        <v>0</v>
      </c>
      <c r="CP181" s="94">
        <f t="shared" si="238"/>
        <v>0</v>
      </c>
      <c r="CQ181" s="94">
        <f t="shared" si="239"/>
        <v>0</v>
      </c>
      <c r="CR181" s="90">
        <f t="shared" si="240"/>
        <v>0</v>
      </c>
      <c r="CS181" s="91">
        <f t="shared" si="241"/>
        <v>0</v>
      </c>
      <c r="CT181" s="89">
        <f t="shared" si="242"/>
        <v>0</v>
      </c>
      <c r="CU181" s="89">
        <f t="shared" si="243"/>
        <v>0</v>
      </c>
      <c r="CV181" s="89">
        <f t="shared" si="244"/>
        <v>0</v>
      </c>
      <c r="CW181" s="89">
        <f t="shared" si="245"/>
        <v>0</v>
      </c>
      <c r="CX181" s="89">
        <f t="shared" si="246"/>
        <v>0</v>
      </c>
      <c r="CY181" s="89">
        <f t="shared" si="247"/>
        <v>0</v>
      </c>
      <c r="CZ181" s="89" t="str">
        <f t="shared" si="248"/>
        <v/>
      </c>
      <c r="DA181" s="89">
        <f t="shared" si="248"/>
        <v>0</v>
      </c>
      <c r="DB181" s="94">
        <f t="shared" si="249"/>
        <v>0</v>
      </c>
      <c r="DC181" s="94">
        <f t="shared" si="250"/>
        <v>0</v>
      </c>
      <c r="DD181" s="90">
        <f t="shared" si="251"/>
        <v>0</v>
      </c>
      <c r="DE181" s="91">
        <f t="shared" si="252"/>
        <v>0</v>
      </c>
      <c r="DF181" s="89">
        <f t="shared" si="253"/>
        <v>0</v>
      </c>
      <c r="DG181" s="89">
        <f t="shared" si="254"/>
        <v>0</v>
      </c>
      <c r="DH181" s="89">
        <f t="shared" si="255"/>
        <v>0</v>
      </c>
      <c r="DI181" s="89">
        <f t="shared" si="256"/>
        <v>0</v>
      </c>
      <c r="DJ181" s="89">
        <f t="shared" si="257"/>
        <v>0</v>
      </c>
      <c r="DK181" s="89">
        <f t="shared" si="258"/>
        <v>0</v>
      </c>
      <c r="DL181" s="89" t="str">
        <f t="shared" si="259"/>
        <v/>
      </c>
      <c r="DM181" s="89">
        <f t="shared" si="259"/>
        <v>0</v>
      </c>
      <c r="DN181" s="94">
        <f t="shared" si="260"/>
        <v>0</v>
      </c>
      <c r="DO181" s="94">
        <f t="shared" si="261"/>
        <v>0</v>
      </c>
      <c r="DP181" s="90">
        <f t="shared" si="262"/>
        <v>0</v>
      </c>
      <c r="DQ181" s="91">
        <f t="shared" si="263"/>
        <v>0</v>
      </c>
      <c r="DR181" s="91">
        <f t="shared" si="264"/>
        <v>0</v>
      </c>
      <c r="DS181" s="91">
        <f t="shared" si="265"/>
        <v>0</v>
      </c>
      <c r="DT181" s="91">
        <f t="shared" si="266"/>
        <v>0</v>
      </c>
      <c r="DU181" s="89">
        <f t="shared" si="267"/>
        <v>0</v>
      </c>
      <c r="DV181" s="89">
        <f t="shared" si="268"/>
        <v>0</v>
      </c>
      <c r="DW181" s="89">
        <f t="shared" si="269"/>
        <v>0</v>
      </c>
      <c r="DX181" s="89" t="str">
        <f t="shared" si="270"/>
        <v/>
      </c>
      <c r="DY181" s="89">
        <f t="shared" si="270"/>
        <v>0</v>
      </c>
      <c r="DZ181" s="89">
        <f t="shared" si="271"/>
        <v>0</v>
      </c>
      <c r="EA181" s="94">
        <f t="shared" si="272"/>
        <v>0</v>
      </c>
      <c r="EB181" s="90">
        <f t="shared" si="273"/>
        <v>0</v>
      </c>
      <c r="EC181" s="337">
        <f t="shared" si="274"/>
        <v>0</v>
      </c>
      <c r="ED181" s="338">
        <f t="shared" si="275"/>
        <v>0</v>
      </c>
      <c r="EE181" s="338">
        <f t="shared" si="276"/>
        <v>0</v>
      </c>
      <c r="EF181" s="338">
        <f t="shared" si="277"/>
        <v>0</v>
      </c>
      <c r="EG181" s="89">
        <f t="shared" si="278"/>
        <v>0</v>
      </c>
      <c r="EH181" s="89">
        <f t="shared" si="279"/>
        <v>0</v>
      </c>
      <c r="EI181" s="338">
        <f t="shared" si="280"/>
        <v>0</v>
      </c>
      <c r="EJ181" s="338" t="str">
        <f t="shared" si="281"/>
        <v/>
      </c>
      <c r="EK181" s="338">
        <f t="shared" si="281"/>
        <v>0</v>
      </c>
      <c r="EL181" s="338">
        <f t="shared" si="282"/>
        <v>0</v>
      </c>
      <c r="EM181" s="94">
        <f t="shared" si="283"/>
        <v>0</v>
      </c>
      <c r="EN181" s="90">
        <f t="shared" si="284"/>
        <v>0</v>
      </c>
      <c r="EO181" s="91">
        <f t="shared" si="285"/>
        <v>0</v>
      </c>
      <c r="EP181" s="89">
        <f t="shared" si="286"/>
        <v>0</v>
      </c>
      <c r="EQ181" s="89">
        <f t="shared" si="287"/>
        <v>0</v>
      </c>
      <c r="ER181" s="89">
        <f t="shared" si="288"/>
        <v>0</v>
      </c>
      <c r="ES181" s="89">
        <f t="shared" si="289"/>
        <v>0</v>
      </c>
      <c r="ET181" s="89">
        <f t="shared" si="290"/>
        <v>0</v>
      </c>
      <c r="EU181" s="89">
        <f t="shared" si="291"/>
        <v>0</v>
      </c>
      <c r="EV181" s="89" t="str">
        <f t="shared" si="292"/>
        <v/>
      </c>
      <c r="EW181" s="89">
        <f t="shared" si="292"/>
        <v>0</v>
      </c>
      <c r="EX181" s="94">
        <f t="shared" si="293"/>
        <v>0</v>
      </c>
      <c r="EY181" s="94">
        <f t="shared" si="294"/>
        <v>0</v>
      </c>
      <c r="EZ181" s="90">
        <f t="shared" si="295"/>
        <v>0</v>
      </c>
      <c r="FA181" s="91">
        <f t="shared" si="210"/>
        <v>0</v>
      </c>
      <c r="FB181" s="89">
        <f t="shared" si="211"/>
        <v>0</v>
      </c>
      <c r="FC181" s="89">
        <f t="shared" si="212"/>
        <v>0</v>
      </c>
      <c r="FD181" s="89">
        <f t="shared" si="213"/>
        <v>0</v>
      </c>
      <c r="FE181" s="89">
        <f t="shared" si="214"/>
        <v>0</v>
      </c>
      <c r="FF181" s="89">
        <f t="shared" si="296"/>
        <v>0</v>
      </c>
      <c r="FG181" s="89">
        <f t="shared" si="215"/>
        <v>0</v>
      </c>
      <c r="FH181" s="89" t="str">
        <f t="shared" si="216"/>
        <v/>
      </c>
      <c r="FI181" s="89">
        <f t="shared" si="216"/>
        <v>0</v>
      </c>
      <c r="FJ181" s="94">
        <f t="shared" si="217"/>
        <v>0</v>
      </c>
      <c r="FK181" s="94">
        <f t="shared" si="218"/>
        <v>0</v>
      </c>
      <c r="FL181" s="90">
        <f t="shared" si="219"/>
        <v>0</v>
      </c>
      <c r="FM181" s="672"/>
    </row>
    <row r="182" spans="1:169" ht="21.75" customHeight="1">
      <c r="A182" s="13" t="str">
        <f t="shared" si="209"/>
        <v/>
      </c>
      <c r="B182" s="35">
        <v>60</v>
      </c>
      <c r="C182" s="334">
        <v>174</v>
      </c>
      <c r="D182" s="6" t="str">
        <f t="shared" si="208"/>
        <v/>
      </c>
      <c r="E182" s="79"/>
      <c r="F182" s="432" t="str">
        <f t="shared" si="297"/>
        <v/>
      </c>
      <c r="G182" s="78" t="str">
        <f>IF(E182="","",'Data Paste From Shala Darpan'!L175)</f>
        <v/>
      </c>
      <c r="H182" s="79" t="str">
        <f>IF(E182="","",'Data Paste From Shala Darpan'!F175)</f>
        <v/>
      </c>
      <c r="I182" s="79" t="str">
        <f>IF(E182="","",'Data Paste From Shala Darpan'!H175)</f>
        <v/>
      </c>
      <c r="J182" s="79" t="str">
        <f>IF(E182="","",'Data Paste From Shala Darpan'!I175)</f>
        <v/>
      </c>
      <c r="K182" s="452" t="str">
        <f>IF(E182="","",'Data Paste From Shala Darpan'!K175)</f>
        <v/>
      </c>
      <c r="L182" s="213" t="str">
        <f t="shared" si="220"/>
        <v/>
      </c>
      <c r="M182" s="174"/>
      <c r="N182" s="175" t="str">
        <f t="shared" si="221"/>
        <v/>
      </c>
      <c r="O182" s="219" t="str">
        <f t="shared" si="222"/>
        <v/>
      </c>
      <c r="P182" s="688"/>
      <c r="Q182" s="137"/>
      <c r="R182" s="138"/>
      <c r="S182" s="138"/>
      <c r="T182" s="139"/>
      <c r="U182" s="138"/>
      <c r="V182" s="439" t="str">
        <f t="shared" si="223"/>
        <v/>
      </c>
      <c r="W182" s="138"/>
      <c r="X182" s="138"/>
      <c r="Y182" s="193"/>
      <c r="Z182" s="194"/>
      <c r="AA182" s="194"/>
      <c r="AB182" s="195"/>
      <c r="AC182" s="194"/>
      <c r="AD182" s="442" t="str">
        <f t="shared" si="224"/>
        <v/>
      </c>
      <c r="AE182" s="194"/>
      <c r="AF182" s="194"/>
      <c r="AG182" s="241"/>
      <c r="AH182" s="242"/>
      <c r="AI182" s="242"/>
      <c r="AJ182" s="243"/>
      <c r="AK182" s="242"/>
      <c r="AL182" s="409" t="str">
        <f t="shared" si="225"/>
        <v/>
      </c>
      <c r="AM182" s="242"/>
      <c r="AN182" s="242"/>
      <c r="AO182" s="143"/>
      <c r="AP182" s="144"/>
      <c r="AQ182" s="144"/>
      <c r="AR182" s="145"/>
      <c r="AS182" s="144"/>
      <c r="AT182" s="412" t="str">
        <f t="shared" si="226"/>
        <v/>
      </c>
      <c r="AU182" s="144"/>
      <c r="AV182" s="144"/>
      <c r="AW182" s="256"/>
      <c r="AX182" s="257"/>
      <c r="AY182" s="257"/>
      <c r="AZ182" s="258"/>
      <c r="BA182" s="257"/>
      <c r="BB182" s="415" t="str">
        <f t="shared" si="227"/>
        <v/>
      </c>
      <c r="BC182" s="257"/>
      <c r="BD182" s="257"/>
      <c r="BE182" s="294"/>
      <c r="BF182" s="295"/>
      <c r="BG182" s="295"/>
      <c r="BH182" s="296"/>
      <c r="BI182" s="295"/>
      <c r="BJ182" s="418" t="str">
        <f t="shared" si="228"/>
        <v/>
      </c>
      <c r="BK182" s="295"/>
      <c r="BL182" s="295"/>
      <c r="BM182" s="256"/>
      <c r="BN182" s="257"/>
      <c r="BO182" s="257"/>
      <c r="BP182" s="258"/>
      <c r="BQ182" s="257"/>
      <c r="BR182" s="415" t="str">
        <f t="shared" si="229"/>
        <v/>
      </c>
      <c r="BS182" s="257"/>
      <c r="BT182" s="257"/>
      <c r="BU182" s="265">
        <v>0</v>
      </c>
      <c r="BV182" s="266">
        <v>0</v>
      </c>
      <c r="BW182" s="273">
        <v>0</v>
      </c>
      <c r="BX182" s="274">
        <v>0</v>
      </c>
      <c r="BY182" s="281">
        <v>0</v>
      </c>
      <c r="BZ182" s="282">
        <v>0</v>
      </c>
      <c r="CA182" s="202">
        <v>0</v>
      </c>
      <c r="CB182" s="203">
        <v>0</v>
      </c>
      <c r="CC182" s="203">
        <v>0</v>
      </c>
      <c r="CD182" s="150">
        <v>0</v>
      </c>
      <c r="CE182" s="151">
        <v>0</v>
      </c>
      <c r="CF182" s="300">
        <v>0</v>
      </c>
      <c r="CG182" s="91">
        <f t="shared" si="230"/>
        <v>0</v>
      </c>
      <c r="CH182" s="89">
        <f t="shared" si="231"/>
        <v>0</v>
      </c>
      <c r="CI182" s="89">
        <f t="shared" si="232"/>
        <v>0</v>
      </c>
      <c r="CJ182" s="89">
        <f t="shared" si="233"/>
        <v>0</v>
      </c>
      <c r="CK182" s="89">
        <f t="shared" si="234"/>
        <v>0</v>
      </c>
      <c r="CL182" s="89">
        <f t="shared" si="235"/>
        <v>0</v>
      </c>
      <c r="CM182" s="89">
        <f t="shared" si="236"/>
        <v>0</v>
      </c>
      <c r="CN182" s="89" t="str">
        <f t="shared" si="237"/>
        <v/>
      </c>
      <c r="CO182" s="89">
        <f t="shared" si="237"/>
        <v>0</v>
      </c>
      <c r="CP182" s="94">
        <f t="shared" si="238"/>
        <v>0</v>
      </c>
      <c r="CQ182" s="94">
        <f t="shared" si="239"/>
        <v>0</v>
      </c>
      <c r="CR182" s="90">
        <f t="shared" si="240"/>
        <v>0</v>
      </c>
      <c r="CS182" s="91">
        <f t="shared" si="241"/>
        <v>0</v>
      </c>
      <c r="CT182" s="89">
        <f t="shared" si="242"/>
        <v>0</v>
      </c>
      <c r="CU182" s="89">
        <f t="shared" si="243"/>
        <v>0</v>
      </c>
      <c r="CV182" s="89">
        <f t="shared" si="244"/>
        <v>0</v>
      </c>
      <c r="CW182" s="89">
        <f t="shared" si="245"/>
        <v>0</v>
      </c>
      <c r="CX182" s="89">
        <f t="shared" si="246"/>
        <v>0</v>
      </c>
      <c r="CY182" s="89">
        <f t="shared" si="247"/>
        <v>0</v>
      </c>
      <c r="CZ182" s="89" t="str">
        <f t="shared" si="248"/>
        <v/>
      </c>
      <c r="DA182" s="89">
        <f t="shared" si="248"/>
        <v>0</v>
      </c>
      <c r="DB182" s="94">
        <f t="shared" si="249"/>
        <v>0</v>
      </c>
      <c r="DC182" s="94">
        <f t="shared" si="250"/>
        <v>0</v>
      </c>
      <c r="DD182" s="90">
        <f t="shared" si="251"/>
        <v>0</v>
      </c>
      <c r="DE182" s="91">
        <f t="shared" si="252"/>
        <v>0</v>
      </c>
      <c r="DF182" s="89">
        <f t="shared" si="253"/>
        <v>0</v>
      </c>
      <c r="DG182" s="89">
        <f t="shared" si="254"/>
        <v>0</v>
      </c>
      <c r="DH182" s="89">
        <f t="shared" si="255"/>
        <v>0</v>
      </c>
      <c r="DI182" s="89">
        <f t="shared" si="256"/>
        <v>0</v>
      </c>
      <c r="DJ182" s="89">
        <f t="shared" si="257"/>
        <v>0</v>
      </c>
      <c r="DK182" s="89">
        <f t="shared" si="258"/>
        <v>0</v>
      </c>
      <c r="DL182" s="89" t="str">
        <f t="shared" si="259"/>
        <v/>
      </c>
      <c r="DM182" s="89">
        <f t="shared" si="259"/>
        <v>0</v>
      </c>
      <c r="DN182" s="94">
        <f t="shared" si="260"/>
        <v>0</v>
      </c>
      <c r="DO182" s="94">
        <f t="shared" si="261"/>
        <v>0</v>
      </c>
      <c r="DP182" s="90">
        <f t="shared" si="262"/>
        <v>0</v>
      </c>
      <c r="DQ182" s="91">
        <f t="shared" si="263"/>
        <v>0</v>
      </c>
      <c r="DR182" s="91">
        <f t="shared" si="264"/>
        <v>0</v>
      </c>
      <c r="DS182" s="91">
        <f t="shared" si="265"/>
        <v>0</v>
      </c>
      <c r="DT182" s="91">
        <f t="shared" si="266"/>
        <v>0</v>
      </c>
      <c r="DU182" s="89">
        <f t="shared" si="267"/>
        <v>0</v>
      </c>
      <c r="DV182" s="89">
        <f t="shared" si="268"/>
        <v>0</v>
      </c>
      <c r="DW182" s="89">
        <f t="shared" si="269"/>
        <v>0</v>
      </c>
      <c r="DX182" s="89" t="str">
        <f t="shared" si="270"/>
        <v/>
      </c>
      <c r="DY182" s="89">
        <f t="shared" si="270"/>
        <v>0</v>
      </c>
      <c r="DZ182" s="89">
        <f t="shared" si="271"/>
        <v>0</v>
      </c>
      <c r="EA182" s="94">
        <f t="shared" si="272"/>
        <v>0</v>
      </c>
      <c r="EB182" s="90">
        <f t="shared" si="273"/>
        <v>0</v>
      </c>
      <c r="EC182" s="337">
        <f t="shared" si="274"/>
        <v>0</v>
      </c>
      <c r="ED182" s="338">
        <f t="shared" si="275"/>
        <v>0</v>
      </c>
      <c r="EE182" s="338">
        <f t="shared" si="276"/>
        <v>0</v>
      </c>
      <c r="EF182" s="338">
        <f t="shared" si="277"/>
        <v>0</v>
      </c>
      <c r="EG182" s="89">
        <f t="shared" si="278"/>
        <v>0</v>
      </c>
      <c r="EH182" s="89">
        <f t="shared" si="279"/>
        <v>0</v>
      </c>
      <c r="EI182" s="338">
        <f t="shared" si="280"/>
        <v>0</v>
      </c>
      <c r="EJ182" s="338" t="str">
        <f t="shared" si="281"/>
        <v/>
      </c>
      <c r="EK182" s="338">
        <f t="shared" si="281"/>
        <v>0</v>
      </c>
      <c r="EL182" s="338">
        <f t="shared" si="282"/>
        <v>0</v>
      </c>
      <c r="EM182" s="94">
        <f t="shared" si="283"/>
        <v>0</v>
      </c>
      <c r="EN182" s="90">
        <f t="shared" si="284"/>
        <v>0</v>
      </c>
      <c r="EO182" s="91">
        <f t="shared" si="285"/>
        <v>0</v>
      </c>
      <c r="EP182" s="89">
        <f t="shared" si="286"/>
        <v>0</v>
      </c>
      <c r="EQ182" s="89">
        <f t="shared" si="287"/>
        <v>0</v>
      </c>
      <c r="ER182" s="89">
        <f t="shared" si="288"/>
        <v>0</v>
      </c>
      <c r="ES182" s="89">
        <f t="shared" si="289"/>
        <v>0</v>
      </c>
      <c r="ET182" s="89">
        <f t="shared" si="290"/>
        <v>0</v>
      </c>
      <c r="EU182" s="89">
        <f t="shared" si="291"/>
        <v>0</v>
      </c>
      <c r="EV182" s="89" t="str">
        <f t="shared" si="292"/>
        <v/>
      </c>
      <c r="EW182" s="89">
        <f t="shared" si="292"/>
        <v>0</v>
      </c>
      <c r="EX182" s="94">
        <f t="shared" si="293"/>
        <v>0</v>
      </c>
      <c r="EY182" s="94">
        <f t="shared" si="294"/>
        <v>0</v>
      </c>
      <c r="EZ182" s="90">
        <f t="shared" si="295"/>
        <v>0</v>
      </c>
      <c r="FA182" s="91">
        <f t="shared" si="210"/>
        <v>0</v>
      </c>
      <c r="FB182" s="89">
        <f t="shared" si="211"/>
        <v>0</v>
      </c>
      <c r="FC182" s="89">
        <f t="shared" si="212"/>
        <v>0</v>
      </c>
      <c r="FD182" s="89">
        <f t="shared" si="213"/>
        <v>0</v>
      </c>
      <c r="FE182" s="89">
        <f t="shared" si="214"/>
        <v>0</v>
      </c>
      <c r="FF182" s="89">
        <f t="shared" si="296"/>
        <v>0</v>
      </c>
      <c r="FG182" s="89">
        <f t="shared" si="215"/>
        <v>0</v>
      </c>
      <c r="FH182" s="89" t="str">
        <f t="shared" si="216"/>
        <v/>
      </c>
      <c r="FI182" s="89">
        <f t="shared" si="216"/>
        <v>0</v>
      </c>
      <c r="FJ182" s="94">
        <f t="shared" si="217"/>
        <v>0</v>
      </c>
      <c r="FK182" s="94">
        <f t="shared" si="218"/>
        <v>0</v>
      </c>
      <c r="FL182" s="90">
        <f t="shared" si="219"/>
        <v>0</v>
      </c>
      <c r="FM182" s="672"/>
    </row>
    <row r="183" spans="1:169" ht="21.75" customHeight="1">
      <c r="A183" s="13" t="str">
        <f t="shared" si="209"/>
        <v/>
      </c>
      <c r="B183" s="35">
        <v>61</v>
      </c>
      <c r="C183" s="333">
        <v>175</v>
      </c>
      <c r="D183" s="6" t="str">
        <f t="shared" si="208"/>
        <v/>
      </c>
      <c r="E183" s="79"/>
      <c r="F183" s="432" t="str">
        <f t="shared" si="297"/>
        <v/>
      </c>
      <c r="G183" s="78" t="str">
        <f>IF(E183="","",'Data Paste From Shala Darpan'!L176)</f>
        <v/>
      </c>
      <c r="H183" s="79" t="str">
        <f>IF(E183="","",'Data Paste From Shala Darpan'!F176)</f>
        <v/>
      </c>
      <c r="I183" s="79" t="str">
        <f>IF(E183="","",'Data Paste From Shala Darpan'!H176)</f>
        <v/>
      </c>
      <c r="J183" s="79" t="str">
        <f>IF(E183="","",'Data Paste From Shala Darpan'!I176)</f>
        <v/>
      </c>
      <c r="K183" s="452" t="str">
        <f>IF(E183="","",'Data Paste From Shala Darpan'!K176)</f>
        <v/>
      </c>
      <c r="L183" s="213" t="str">
        <f t="shared" si="220"/>
        <v/>
      </c>
      <c r="M183" s="174"/>
      <c r="N183" s="175" t="str">
        <f t="shared" si="221"/>
        <v/>
      </c>
      <c r="O183" s="219" t="str">
        <f t="shared" si="222"/>
        <v/>
      </c>
      <c r="P183" s="688"/>
      <c r="Q183" s="137"/>
      <c r="R183" s="138"/>
      <c r="S183" s="138"/>
      <c r="T183" s="139"/>
      <c r="U183" s="138"/>
      <c r="V183" s="439" t="str">
        <f t="shared" si="223"/>
        <v/>
      </c>
      <c r="W183" s="138"/>
      <c r="X183" s="138"/>
      <c r="Y183" s="193"/>
      <c r="Z183" s="194"/>
      <c r="AA183" s="194"/>
      <c r="AB183" s="195"/>
      <c r="AC183" s="194"/>
      <c r="AD183" s="442" t="str">
        <f t="shared" si="224"/>
        <v/>
      </c>
      <c r="AE183" s="194"/>
      <c r="AF183" s="194"/>
      <c r="AG183" s="241"/>
      <c r="AH183" s="242"/>
      <c r="AI183" s="242"/>
      <c r="AJ183" s="243"/>
      <c r="AK183" s="242"/>
      <c r="AL183" s="409" t="str">
        <f t="shared" si="225"/>
        <v/>
      </c>
      <c r="AM183" s="242"/>
      <c r="AN183" s="242"/>
      <c r="AO183" s="143"/>
      <c r="AP183" s="144"/>
      <c r="AQ183" s="144"/>
      <c r="AR183" s="145"/>
      <c r="AS183" s="144"/>
      <c r="AT183" s="412" t="str">
        <f t="shared" si="226"/>
        <v/>
      </c>
      <c r="AU183" s="144"/>
      <c r="AV183" s="144"/>
      <c r="AW183" s="256"/>
      <c r="AX183" s="257"/>
      <c r="AY183" s="257"/>
      <c r="AZ183" s="258"/>
      <c r="BA183" s="257"/>
      <c r="BB183" s="415" t="str">
        <f t="shared" si="227"/>
        <v/>
      </c>
      <c r="BC183" s="257"/>
      <c r="BD183" s="257"/>
      <c r="BE183" s="294"/>
      <c r="BF183" s="295"/>
      <c r="BG183" s="295"/>
      <c r="BH183" s="296"/>
      <c r="BI183" s="295"/>
      <c r="BJ183" s="418" t="str">
        <f t="shared" si="228"/>
        <v/>
      </c>
      <c r="BK183" s="295"/>
      <c r="BL183" s="295"/>
      <c r="BM183" s="256"/>
      <c r="BN183" s="257"/>
      <c r="BO183" s="257"/>
      <c r="BP183" s="258"/>
      <c r="BQ183" s="257"/>
      <c r="BR183" s="415" t="str">
        <f t="shared" si="229"/>
        <v/>
      </c>
      <c r="BS183" s="257"/>
      <c r="BT183" s="257"/>
      <c r="BU183" s="265">
        <v>0</v>
      </c>
      <c r="BV183" s="266">
        <v>0</v>
      </c>
      <c r="BW183" s="273">
        <v>0</v>
      </c>
      <c r="BX183" s="274">
        <v>0</v>
      </c>
      <c r="BY183" s="281">
        <v>0</v>
      </c>
      <c r="BZ183" s="282">
        <v>0</v>
      </c>
      <c r="CA183" s="202">
        <v>0</v>
      </c>
      <c r="CB183" s="203">
        <v>0</v>
      </c>
      <c r="CC183" s="203">
        <v>0</v>
      </c>
      <c r="CD183" s="150">
        <v>0</v>
      </c>
      <c r="CE183" s="151">
        <v>0</v>
      </c>
      <c r="CF183" s="300">
        <v>0</v>
      </c>
      <c r="CG183" s="91">
        <f t="shared" si="230"/>
        <v>0</v>
      </c>
      <c r="CH183" s="89">
        <f t="shared" si="231"/>
        <v>0</v>
      </c>
      <c r="CI183" s="89">
        <f t="shared" si="232"/>
        <v>0</v>
      </c>
      <c r="CJ183" s="89">
        <f t="shared" si="233"/>
        <v>0</v>
      </c>
      <c r="CK183" s="89">
        <f t="shared" si="234"/>
        <v>0</v>
      </c>
      <c r="CL183" s="89">
        <f t="shared" si="235"/>
        <v>0</v>
      </c>
      <c r="CM183" s="89">
        <f t="shared" si="236"/>
        <v>0</v>
      </c>
      <c r="CN183" s="89" t="str">
        <f t="shared" si="237"/>
        <v/>
      </c>
      <c r="CO183" s="89">
        <f t="shared" si="237"/>
        <v>0</v>
      </c>
      <c r="CP183" s="94">
        <f t="shared" si="238"/>
        <v>0</v>
      </c>
      <c r="CQ183" s="94">
        <f t="shared" si="239"/>
        <v>0</v>
      </c>
      <c r="CR183" s="90">
        <f t="shared" si="240"/>
        <v>0</v>
      </c>
      <c r="CS183" s="91">
        <f t="shared" si="241"/>
        <v>0</v>
      </c>
      <c r="CT183" s="89">
        <f t="shared" si="242"/>
        <v>0</v>
      </c>
      <c r="CU183" s="89">
        <f t="shared" si="243"/>
        <v>0</v>
      </c>
      <c r="CV183" s="89">
        <f t="shared" si="244"/>
        <v>0</v>
      </c>
      <c r="CW183" s="89">
        <f t="shared" si="245"/>
        <v>0</v>
      </c>
      <c r="CX183" s="89">
        <f t="shared" si="246"/>
        <v>0</v>
      </c>
      <c r="CY183" s="89">
        <f t="shared" si="247"/>
        <v>0</v>
      </c>
      <c r="CZ183" s="89" t="str">
        <f t="shared" si="248"/>
        <v/>
      </c>
      <c r="DA183" s="89">
        <f t="shared" si="248"/>
        <v>0</v>
      </c>
      <c r="DB183" s="94">
        <f t="shared" si="249"/>
        <v>0</v>
      </c>
      <c r="DC183" s="94">
        <f t="shared" si="250"/>
        <v>0</v>
      </c>
      <c r="DD183" s="90">
        <f t="shared" si="251"/>
        <v>0</v>
      </c>
      <c r="DE183" s="91">
        <f t="shared" si="252"/>
        <v>0</v>
      </c>
      <c r="DF183" s="89">
        <f t="shared" si="253"/>
        <v>0</v>
      </c>
      <c r="DG183" s="89">
        <f t="shared" si="254"/>
        <v>0</v>
      </c>
      <c r="DH183" s="89">
        <f t="shared" si="255"/>
        <v>0</v>
      </c>
      <c r="DI183" s="89">
        <f t="shared" si="256"/>
        <v>0</v>
      </c>
      <c r="DJ183" s="89">
        <f t="shared" si="257"/>
        <v>0</v>
      </c>
      <c r="DK183" s="89">
        <f t="shared" si="258"/>
        <v>0</v>
      </c>
      <c r="DL183" s="89" t="str">
        <f t="shared" si="259"/>
        <v/>
      </c>
      <c r="DM183" s="89">
        <f t="shared" si="259"/>
        <v>0</v>
      </c>
      <c r="DN183" s="94">
        <f t="shared" si="260"/>
        <v>0</v>
      </c>
      <c r="DO183" s="94">
        <f t="shared" si="261"/>
        <v>0</v>
      </c>
      <c r="DP183" s="90">
        <f t="shared" si="262"/>
        <v>0</v>
      </c>
      <c r="DQ183" s="91">
        <f t="shared" si="263"/>
        <v>0</v>
      </c>
      <c r="DR183" s="91">
        <f t="shared" si="264"/>
        <v>0</v>
      </c>
      <c r="DS183" s="91">
        <f t="shared" si="265"/>
        <v>0</v>
      </c>
      <c r="DT183" s="91">
        <f t="shared" si="266"/>
        <v>0</v>
      </c>
      <c r="DU183" s="89">
        <f t="shared" si="267"/>
        <v>0</v>
      </c>
      <c r="DV183" s="89">
        <f t="shared" si="268"/>
        <v>0</v>
      </c>
      <c r="DW183" s="89">
        <f t="shared" si="269"/>
        <v>0</v>
      </c>
      <c r="DX183" s="89" t="str">
        <f t="shared" si="270"/>
        <v/>
      </c>
      <c r="DY183" s="89">
        <f t="shared" si="270"/>
        <v>0</v>
      </c>
      <c r="DZ183" s="89">
        <f t="shared" si="271"/>
        <v>0</v>
      </c>
      <c r="EA183" s="94">
        <f t="shared" si="272"/>
        <v>0</v>
      </c>
      <c r="EB183" s="90">
        <f t="shared" si="273"/>
        <v>0</v>
      </c>
      <c r="EC183" s="337">
        <f t="shared" si="274"/>
        <v>0</v>
      </c>
      <c r="ED183" s="338">
        <f t="shared" si="275"/>
        <v>0</v>
      </c>
      <c r="EE183" s="338">
        <f t="shared" si="276"/>
        <v>0</v>
      </c>
      <c r="EF183" s="338">
        <f t="shared" si="277"/>
        <v>0</v>
      </c>
      <c r="EG183" s="89">
        <f t="shared" si="278"/>
        <v>0</v>
      </c>
      <c r="EH183" s="89">
        <f t="shared" si="279"/>
        <v>0</v>
      </c>
      <c r="EI183" s="338">
        <f t="shared" si="280"/>
        <v>0</v>
      </c>
      <c r="EJ183" s="338" t="str">
        <f t="shared" si="281"/>
        <v/>
      </c>
      <c r="EK183" s="338">
        <f t="shared" si="281"/>
        <v>0</v>
      </c>
      <c r="EL183" s="338">
        <f t="shared" si="282"/>
        <v>0</v>
      </c>
      <c r="EM183" s="94">
        <f t="shared" si="283"/>
        <v>0</v>
      </c>
      <c r="EN183" s="90">
        <f t="shared" si="284"/>
        <v>0</v>
      </c>
      <c r="EO183" s="91">
        <f t="shared" si="285"/>
        <v>0</v>
      </c>
      <c r="EP183" s="89">
        <f t="shared" si="286"/>
        <v>0</v>
      </c>
      <c r="EQ183" s="89">
        <f t="shared" si="287"/>
        <v>0</v>
      </c>
      <c r="ER183" s="89">
        <f t="shared" si="288"/>
        <v>0</v>
      </c>
      <c r="ES183" s="89">
        <f t="shared" si="289"/>
        <v>0</v>
      </c>
      <c r="ET183" s="89">
        <f t="shared" si="290"/>
        <v>0</v>
      </c>
      <c r="EU183" s="89">
        <f t="shared" si="291"/>
        <v>0</v>
      </c>
      <c r="EV183" s="89" t="str">
        <f t="shared" si="292"/>
        <v/>
      </c>
      <c r="EW183" s="89">
        <f t="shared" si="292"/>
        <v>0</v>
      </c>
      <c r="EX183" s="94">
        <f t="shared" si="293"/>
        <v>0</v>
      </c>
      <c r="EY183" s="94">
        <f t="shared" si="294"/>
        <v>0</v>
      </c>
      <c r="EZ183" s="90">
        <f t="shared" si="295"/>
        <v>0</v>
      </c>
      <c r="FA183" s="91">
        <f t="shared" si="210"/>
        <v>0</v>
      </c>
      <c r="FB183" s="89">
        <f t="shared" si="211"/>
        <v>0</v>
      </c>
      <c r="FC183" s="89">
        <f t="shared" si="212"/>
        <v>0</v>
      </c>
      <c r="FD183" s="89">
        <f t="shared" si="213"/>
        <v>0</v>
      </c>
      <c r="FE183" s="89">
        <f t="shared" si="214"/>
        <v>0</v>
      </c>
      <c r="FF183" s="89">
        <f t="shared" si="296"/>
        <v>0</v>
      </c>
      <c r="FG183" s="89">
        <f t="shared" si="215"/>
        <v>0</v>
      </c>
      <c r="FH183" s="89" t="str">
        <f t="shared" si="216"/>
        <v/>
      </c>
      <c r="FI183" s="89">
        <f t="shared" si="216"/>
        <v>0</v>
      </c>
      <c r="FJ183" s="94">
        <f t="shared" si="217"/>
        <v>0</v>
      </c>
      <c r="FK183" s="94">
        <f t="shared" si="218"/>
        <v>0</v>
      </c>
      <c r="FL183" s="90">
        <f t="shared" si="219"/>
        <v>0</v>
      </c>
      <c r="FM183" s="672"/>
    </row>
    <row r="184" spans="1:169" ht="21.75" customHeight="1">
      <c r="A184" s="13" t="str">
        <f t="shared" si="209"/>
        <v/>
      </c>
      <c r="B184" s="35">
        <v>62</v>
      </c>
      <c r="C184" s="334">
        <v>176</v>
      </c>
      <c r="D184" s="6" t="str">
        <f t="shared" ref="D184:D247" si="298">IF(E184&gt;0,$G$4,"")</f>
        <v/>
      </c>
      <c r="E184" s="79"/>
      <c r="F184" s="432" t="str">
        <f t="shared" si="297"/>
        <v/>
      </c>
      <c r="G184" s="78" t="str">
        <f>IF(E184="","",'Data Paste From Shala Darpan'!L177)</f>
        <v/>
      </c>
      <c r="H184" s="79" t="str">
        <f>IF(E184="","",'Data Paste From Shala Darpan'!F177)</f>
        <v/>
      </c>
      <c r="I184" s="79" t="str">
        <f>IF(E184="","",'Data Paste From Shala Darpan'!H177)</f>
        <v/>
      </c>
      <c r="J184" s="79" t="str">
        <f>IF(E184="","",'Data Paste From Shala Darpan'!I177)</f>
        <v/>
      </c>
      <c r="K184" s="452" t="str">
        <f>IF(E184="","",'Data Paste From Shala Darpan'!K177)</f>
        <v/>
      </c>
      <c r="L184" s="213" t="str">
        <f t="shared" si="220"/>
        <v/>
      </c>
      <c r="M184" s="174"/>
      <c r="N184" s="175" t="str">
        <f t="shared" si="221"/>
        <v/>
      </c>
      <c r="O184" s="219" t="str">
        <f t="shared" si="222"/>
        <v/>
      </c>
      <c r="P184" s="688"/>
      <c r="Q184" s="137"/>
      <c r="R184" s="138"/>
      <c r="S184" s="138"/>
      <c r="T184" s="139"/>
      <c r="U184" s="138"/>
      <c r="V184" s="439" t="str">
        <f t="shared" si="223"/>
        <v/>
      </c>
      <c r="W184" s="138"/>
      <c r="X184" s="138"/>
      <c r="Y184" s="193"/>
      <c r="Z184" s="194"/>
      <c r="AA184" s="194"/>
      <c r="AB184" s="195"/>
      <c r="AC184" s="194"/>
      <c r="AD184" s="442" t="str">
        <f t="shared" si="224"/>
        <v/>
      </c>
      <c r="AE184" s="194"/>
      <c r="AF184" s="194"/>
      <c r="AG184" s="241"/>
      <c r="AH184" s="242"/>
      <c r="AI184" s="242"/>
      <c r="AJ184" s="243"/>
      <c r="AK184" s="242"/>
      <c r="AL184" s="409" t="str">
        <f t="shared" si="225"/>
        <v/>
      </c>
      <c r="AM184" s="242"/>
      <c r="AN184" s="242"/>
      <c r="AO184" s="143"/>
      <c r="AP184" s="144"/>
      <c r="AQ184" s="144"/>
      <c r="AR184" s="145"/>
      <c r="AS184" s="144"/>
      <c r="AT184" s="412" t="str">
        <f t="shared" si="226"/>
        <v/>
      </c>
      <c r="AU184" s="144"/>
      <c r="AV184" s="144"/>
      <c r="AW184" s="256"/>
      <c r="AX184" s="257"/>
      <c r="AY184" s="257"/>
      <c r="AZ184" s="258"/>
      <c r="BA184" s="257"/>
      <c r="BB184" s="415" t="str">
        <f t="shared" si="227"/>
        <v/>
      </c>
      <c r="BC184" s="257"/>
      <c r="BD184" s="257"/>
      <c r="BE184" s="294"/>
      <c r="BF184" s="295"/>
      <c r="BG184" s="295"/>
      <c r="BH184" s="296"/>
      <c r="BI184" s="295"/>
      <c r="BJ184" s="418" t="str">
        <f t="shared" si="228"/>
        <v/>
      </c>
      <c r="BK184" s="295"/>
      <c r="BL184" s="295"/>
      <c r="BM184" s="256"/>
      <c r="BN184" s="257"/>
      <c r="BO184" s="257"/>
      <c r="BP184" s="258"/>
      <c r="BQ184" s="257"/>
      <c r="BR184" s="415" t="str">
        <f t="shared" si="229"/>
        <v/>
      </c>
      <c r="BS184" s="257"/>
      <c r="BT184" s="257"/>
      <c r="BU184" s="265">
        <v>0</v>
      </c>
      <c r="BV184" s="266">
        <v>0</v>
      </c>
      <c r="BW184" s="273">
        <v>0</v>
      </c>
      <c r="BX184" s="274">
        <v>0</v>
      </c>
      <c r="BY184" s="281">
        <v>0</v>
      </c>
      <c r="BZ184" s="282">
        <v>0</v>
      </c>
      <c r="CA184" s="202">
        <v>0</v>
      </c>
      <c r="CB184" s="203">
        <v>0</v>
      </c>
      <c r="CC184" s="203">
        <v>0</v>
      </c>
      <c r="CD184" s="150">
        <v>0</v>
      </c>
      <c r="CE184" s="151">
        <v>0</v>
      </c>
      <c r="CF184" s="300">
        <v>0</v>
      </c>
      <c r="CG184" s="91">
        <f t="shared" si="230"/>
        <v>0</v>
      </c>
      <c r="CH184" s="89">
        <f t="shared" si="231"/>
        <v>0</v>
      </c>
      <c r="CI184" s="89">
        <f t="shared" si="232"/>
        <v>0</v>
      </c>
      <c r="CJ184" s="89">
        <f t="shared" si="233"/>
        <v>0</v>
      </c>
      <c r="CK184" s="89">
        <f t="shared" si="234"/>
        <v>0</v>
      </c>
      <c r="CL184" s="89">
        <f t="shared" si="235"/>
        <v>0</v>
      </c>
      <c r="CM184" s="89">
        <f t="shared" si="236"/>
        <v>0</v>
      </c>
      <c r="CN184" s="89" t="str">
        <f t="shared" si="237"/>
        <v/>
      </c>
      <c r="CO184" s="89">
        <f t="shared" si="237"/>
        <v>0</v>
      </c>
      <c r="CP184" s="94">
        <f t="shared" si="238"/>
        <v>0</v>
      </c>
      <c r="CQ184" s="94">
        <f t="shared" si="239"/>
        <v>0</v>
      </c>
      <c r="CR184" s="90">
        <f t="shared" si="240"/>
        <v>0</v>
      </c>
      <c r="CS184" s="91">
        <f t="shared" si="241"/>
        <v>0</v>
      </c>
      <c r="CT184" s="89">
        <f t="shared" si="242"/>
        <v>0</v>
      </c>
      <c r="CU184" s="89">
        <f t="shared" si="243"/>
        <v>0</v>
      </c>
      <c r="CV184" s="89">
        <f t="shared" si="244"/>
        <v>0</v>
      </c>
      <c r="CW184" s="89">
        <f t="shared" si="245"/>
        <v>0</v>
      </c>
      <c r="CX184" s="89">
        <f t="shared" si="246"/>
        <v>0</v>
      </c>
      <c r="CY184" s="89">
        <f t="shared" si="247"/>
        <v>0</v>
      </c>
      <c r="CZ184" s="89" t="str">
        <f t="shared" si="248"/>
        <v/>
      </c>
      <c r="DA184" s="89">
        <f t="shared" si="248"/>
        <v>0</v>
      </c>
      <c r="DB184" s="94">
        <f t="shared" si="249"/>
        <v>0</v>
      </c>
      <c r="DC184" s="94">
        <f t="shared" si="250"/>
        <v>0</v>
      </c>
      <c r="DD184" s="90">
        <f t="shared" si="251"/>
        <v>0</v>
      </c>
      <c r="DE184" s="91">
        <f t="shared" si="252"/>
        <v>0</v>
      </c>
      <c r="DF184" s="89">
        <f t="shared" si="253"/>
        <v>0</v>
      </c>
      <c r="DG184" s="89">
        <f t="shared" si="254"/>
        <v>0</v>
      </c>
      <c r="DH184" s="89">
        <f t="shared" si="255"/>
        <v>0</v>
      </c>
      <c r="DI184" s="89">
        <f t="shared" si="256"/>
        <v>0</v>
      </c>
      <c r="DJ184" s="89">
        <f t="shared" si="257"/>
        <v>0</v>
      </c>
      <c r="DK184" s="89">
        <f t="shared" si="258"/>
        <v>0</v>
      </c>
      <c r="DL184" s="89" t="str">
        <f t="shared" si="259"/>
        <v/>
      </c>
      <c r="DM184" s="89">
        <f t="shared" si="259"/>
        <v>0</v>
      </c>
      <c r="DN184" s="94">
        <f t="shared" si="260"/>
        <v>0</v>
      </c>
      <c r="DO184" s="94">
        <f t="shared" si="261"/>
        <v>0</v>
      </c>
      <c r="DP184" s="90">
        <f t="shared" si="262"/>
        <v>0</v>
      </c>
      <c r="DQ184" s="91">
        <f t="shared" si="263"/>
        <v>0</v>
      </c>
      <c r="DR184" s="91">
        <f t="shared" si="264"/>
        <v>0</v>
      </c>
      <c r="DS184" s="91">
        <f t="shared" si="265"/>
        <v>0</v>
      </c>
      <c r="DT184" s="91">
        <f t="shared" si="266"/>
        <v>0</v>
      </c>
      <c r="DU184" s="89">
        <f t="shared" si="267"/>
        <v>0</v>
      </c>
      <c r="DV184" s="89">
        <f t="shared" si="268"/>
        <v>0</v>
      </c>
      <c r="DW184" s="89">
        <f t="shared" si="269"/>
        <v>0</v>
      </c>
      <c r="DX184" s="89" t="str">
        <f t="shared" si="270"/>
        <v/>
      </c>
      <c r="DY184" s="89">
        <f t="shared" si="270"/>
        <v>0</v>
      </c>
      <c r="DZ184" s="89">
        <f t="shared" si="271"/>
        <v>0</v>
      </c>
      <c r="EA184" s="94">
        <f t="shared" si="272"/>
        <v>0</v>
      </c>
      <c r="EB184" s="90">
        <f t="shared" si="273"/>
        <v>0</v>
      </c>
      <c r="EC184" s="337">
        <f t="shared" si="274"/>
        <v>0</v>
      </c>
      <c r="ED184" s="338">
        <f t="shared" si="275"/>
        <v>0</v>
      </c>
      <c r="EE184" s="338">
        <f t="shared" si="276"/>
        <v>0</v>
      </c>
      <c r="EF184" s="338">
        <f t="shared" si="277"/>
        <v>0</v>
      </c>
      <c r="EG184" s="89">
        <f t="shared" si="278"/>
        <v>0</v>
      </c>
      <c r="EH184" s="89">
        <f t="shared" si="279"/>
        <v>0</v>
      </c>
      <c r="EI184" s="338">
        <f t="shared" si="280"/>
        <v>0</v>
      </c>
      <c r="EJ184" s="338" t="str">
        <f t="shared" si="281"/>
        <v/>
      </c>
      <c r="EK184" s="338">
        <f t="shared" si="281"/>
        <v>0</v>
      </c>
      <c r="EL184" s="338">
        <f t="shared" si="282"/>
        <v>0</v>
      </c>
      <c r="EM184" s="94">
        <f t="shared" si="283"/>
        <v>0</v>
      </c>
      <c r="EN184" s="90">
        <f t="shared" si="284"/>
        <v>0</v>
      </c>
      <c r="EO184" s="91">
        <f t="shared" si="285"/>
        <v>0</v>
      </c>
      <c r="EP184" s="89">
        <f t="shared" si="286"/>
        <v>0</v>
      </c>
      <c r="EQ184" s="89">
        <f t="shared" si="287"/>
        <v>0</v>
      </c>
      <c r="ER184" s="89">
        <f t="shared" si="288"/>
        <v>0</v>
      </c>
      <c r="ES184" s="89">
        <f t="shared" si="289"/>
        <v>0</v>
      </c>
      <c r="ET184" s="89">
        <f t="shared" si="290"/>
        <v>0</v>
      </c>
      <c r="EU184" s="89">
        <f t="shared" si="291"/>
        <v>0</v>
      </c>
      <c r="EV184" s="89" t="str">
        <f t="shared" si="292"/>
        <v/>
      </c>
      <c r="EW184" s="89">
        <f t="shared" si="292"/>
        <v>0</v>
      </c>
      <c r="EX184" s="94">
        <f t="shared" si="293"/>
        <v>0</v>
      </c>
      <c r="EY184" s="94">
        <f t="shared" si="294"/>
        <v>0</v>
      </c>
      <c r="EZ184" s="90">
        <f t="shared" si="295"/>
        <v>0</v>
      </c>
      <c r="FA184" s="91">
        <f t="shared" si="210"/>
        <v>0</v>
      </c>
      <c r="FB184" s="89">
        <f t="shared" si="211"/>
        <v>0</v>
      </c>
      <c r="FC184" s="89">
        <f t="shared" si="212"/>
        <v>0</v>
      </c>
      <c r="FD184" s="89">
        <f t="shared" si="213"/>
        <v>0</v>
      </c>
      <c r="FE184" s="89">
        <f t="shared" si="214"/>
        <v>0</v>
      </c>
      <c r="FF184" s="89">
        <f t="shared" si="296"/>
        <v>0</v>
      </c>
      <c r="FG184" s="89">
        <f t="shared" si="215"/>
        <v>0</v>
      </c>
      <c r="FH184" s="89" t="str">
        <f t="shared" si="216"/>
        <v/>
      </c>
      <c r="FI184" s="89">
        <f t="shared" si="216"/>
        <v>0</v>
      </c>
      <c r="FJ184" s="94">
        <f t="shared" si="217"/>
        <v>0</v>
      </c>
      <c r="FK184" s="94">
        <f t="shared" si="218"/>
        <v>0</v>
      </c>
      <c r="FL184" s="90">
        <f t="shared" si="219"/>
        <v>0</v>
      </c>
      <c r="FM184" s="672"/>
    </row>
    <row r="185" spans="1:169" ht="21.75" customHeight="1">
      <c r="A185" s="13" t="str">
        <f t="shared" si="209"/>
        <v/>
      </c>
      <c r="B185" s="35">
        <v>63</v>
      </c>
      <c r="C185" s="333">
        <v>177</v>
      </c>
      <c r="D185" s="6" t="str">
        <f t="shared" si="298"/>
        <v/>
      </c>
      <c r="E185" s="79"/>
      <c r="F185" s="432" t="str">
        <f t="shared" si="297"/>
        <v/>
      </c>
      <c r="G185" s="78" t="str">
        <f>IF(E185="","",'Data Paste From Shala Darpan'!L178)</f>
        <v/>
      </c>
      <c r="H185" s="79" t="str">
        <f>IF(E185="","",'Data Paste From Shala Darpan'!F178)</f>
        <v/>
      </c>
      <c r="I185" s="79" t="str">
        <f>IF(E185="","",'Data Paste From Shala Darpan'!H178)</f>
        <v/>
      </c>
      <c r="J185" s="79" t="str">
        <f>IF(E185="","",'Data Paste From Shala Darpan'!I178)</f>
        <v/>
      </c>
      <c r="K185" s="452" t="str">
        <f>IF(E185="","",'Data Paste From Shala Darpan'!K178)</f>
        <v/>
      </c>
      <c r="L185" s="213" t="str">
        <f t="shared" si="220"/>
        <v/>
      </c>
      <c r="M185" s="174"/>
      <c r="N185" s="175" t="str">
        <f t="shared" si="221"/>
        <v/>
      </c>
      <c r="O185" s="219" t="str">
        <f t="shared" si="222"/>
        <v/>
      </c>
      <c r="P185" s="688"/>
      <c r="Q185" s="137"/>
      <c r="R185" s="138"/>
      <c r="S185" s="138"/>
      <c r="T185" s="139"/>
      <c r="U185" s="138"/>
      <c r="V185" s="439" t="str">
        <f t="shared" si="223"/>
        <v/>
      </c>
      <c r="W185" s="138"/>
      <c r="X185" s="138"/>
      <c r="Y185" s="193"/>
      <c r="Z185" s="194"/>
      <c r="AA185" s="194"/>
      <c r="AB185" s="195"/>
      <c r="AC185" s="194"/>
      <c r="AD185" s="442" t="str">
        <f t="shared" si="224"/>
        <v/>
      </c>
      <c r="AE185" s="194"/>
      <c r="AF185" s="194"/>
      <c r="AG185" s="241"/>
      <c r="AH185" s="242"/>
      <c r="AI185" s="242"/>
      <c r="AJ185" s="243"/>
      <c r="AK185" s="242"/>
      <c r="AL185" s="409" t="str">
        <f t="shared" si="225"/>
        <v/>
      </c>
      <c r="AM185" s="242"/>
      <c r="AN185" s="242"/>
      <c r="AO185" s="143"/>
      <c r="AP185" s="144"/>
      <c r="AQ185" s="144"/>
      <c r="AR185" s="145"/>
      <c r="AS185" s="144"/>
      <c r="AT185" s="412" t="str">
        <f t="shared" si="226"/>
        <v/>
      </c>
      <c r="AU185" s="144"/>
      <c r="AV185" s="144"/>
      <c r="AW185" s="256"/>
      <c r="AX185" s="257"/>
      <c r="AY185" s="257"/>
      <c r="AZ185" s="258"/>
      <c r="BA185" s="257"/>
      <c r="BB185" s="415" t="str">
        <f t="shared" si="227"/>
        <v/>
      </c>
      <c r="BC185" s="257"/>
      <c r="BD185" s="257"/>
      <c r="BE185" s="294"/>
      <c r="BF185" s="295"/>
      <c r="BG185" s="295"/>
      <c r="BH185" s="296"/>
      <c r="BI185" s="295"/>
      <c r="BJ185" s="418" t="str">
        <f t="shared" si="228"/>
        <v/>
      </c>
      <c r="BK185" s="295"/>
      <c r="BL185" s="295"/>
      <c r="BM185" s="256"/>
      <c r="BN185" s="257"/>
      <c r="BO185" s="257"/>
      <c r="BP185" s="258"/>
      <c r="BQ185" s="257"/>
      <c r="BR185" s="415" t="str">
        <f t="shared" si="229"/>
        <v/>
      </c>
      <c r="BS185" s="257"/>
      <c r="BT185" s="257"/>
      <c r="BU185" s="265">
        <v>0</v>
      </c>
      <c r="BV185" s="266">
        <v>0</v>
      </c>
      <c r="BW185" s="273">
        <v>0</v>
      </c>
      <c r="BX185" s="274">
        <v>0</v>
      </c>
      <c r="BY185" s="281">
        <v>0</v>
      </c>
      <c r="BZ185" s="282">
        <v>0</v>
      </c>
      <c r="CA185" s="202">
        <v>0</v>
      </c>
      <c r="CB185" s="203">
        <v>0</v>
      </c>
      <c r="CC185" s="203">
        <v>0</v>
      </c>
      <c r="CD185" s="150">
        <v>0</v>
      </c>
      <c r="CE185" s="151">
        <v>0</v>
      </c>
      <c r="CF185" s="300">
        <v>0</v>
      </c>
      <c r="CG185" s="91">
        <f t="shared" si="230"/>
        <v>0</v>
      </c>
      <c r="CH185" s="89">
        <f t="shared" si="231"/>
        <v>0</v>
      </c>
      <c r="CI185" s="89">
        <f t="shared" si="232"/>
        <v>0</v>
      </c>
      <c r="CJ185" s="89">
        <f t="shared" si="233"/>
        <v>0</v>
      </c>
      <c r="CK185" s="89">
        <f t="shared" si="234"/>
        <v>0</v>
      </c>
      <c r="CL185" s="89">
        <f t="shared" si="235"/>
        <v>0</v>
      </c>
      <c r="CM185" s="89">
        <f t="shared" si="236"/>
        <v>0</v>
      </c>
      <c r="CN185" s="89" t="str">
        <f t="shared" si="237"/>
        <v/>
      </c>
      <c r="CO185" s="89">
        <f t="shared" si="237"/>
        <v>0</v>
      </c>
      <c r="CP185" s="94">
        <f t="shared" si="238"/>
        <v>0</v>
      </c>
      <c r="CQ185" s="94">
        <f t="shared" si="239"/>
        <v>0</v>
      </c>
      <c r="CR185" s="90">
        <f t="shared" si="240"/>
        <v>0</v>
      </c>
      <c r="CS185" s="91">
        <f t="shared" si="241"/>
        <v>0</v>
      </c>
      <c r="CT185" s="89">
        <f t="shared" si="242"/>
        <v>0</v>
      </c>
      <c r="CU185" s="89">
        <f t="shared" si="243"/>
        <v>0</v>
      </c>
      <c r="CV185" s="89">
        <f t="shared" si="244"/>
        <v>0</v>
      </c>
      <c r="CW185" s="89">
        <f t="shared" si="245"/>
        <v>0</v>
      </c>
      <c r="CX185" s="89">
        <f t="shared" si="246"/>
        <v>0</v>
      </c>
      <c r="CY185" s="89">
        <f t="shared" si="247"/>
        <v>0</v>
      </c>
      <c r="CZ185" s="89" t="str">
        <f t="shared" si="248"/>
        <v/>
      </c>
      <c r="DA185" s="89">
        <f t="shared" si="248"/>
        <v>0</v>
      </c>
      <c r="DB185" s="94">
        <f t="shared" si="249"/>
        <v>0</v>
      </c>
      <c r="DC185" s="94">
        <f t="shared" si="250"/>
        <v>0</v>
      </c>
      <c r="DD185" s="90">
        <f t="shared" si="251"/>
        <v>0</v>
      </c>
      <c r="DE185" s="91">
        <f t="shared" si="252"/>
        <v>0</v>
      </c>
      <c r="DF185" s="89">
        <f t="shared" si="253"/>
        <v>0</v>
      </c>
      <c r="DG185" s="89">
        <f t="shared" si="254"/>
        <v>0</v>
      </c>
      <c r="DH185" s="89">
        <f t="shared" si="255"/>
        <v>0</v>
      </c>
      <c r="DI185" s="89">
        <f t="shared" si="256"/>
        <v>0</v>
      </c>
      <c r="DJ185" s="89">
        <f t="shared" si="257"/>
        <v>0</v>
      </c>
      <c r="DK185" s="89">
        <f t="shared" si="258"/>
        <v>0</v>
      </c>
      <c r="DL185" s="89" t="str">
        <f t="shared" si="259"/>
        <v/>
      </c>
      <c r="DM185" s="89">
        <f t="shared" si="259"/>
        <v>0</v>
      </c>
      <c r="DN185" s="94">
        <f t="shared" si="260"/>
        <v>0</v>
      </c>
      <c r="DO185" s="94">
        <f t="shared" si="261"/>
        <v>0</v>
      </c>
      <c r="DP185" s="90">
        <f t="shared" si="262"/>
        <v>0</v>
      </c>
      <c r="DQ185" s="91">
        <f t="shared" si="263"/>
        <v>0</v>
      </c>
      <c r="DR185" s="91">
        <f t="shared" si="264"/>
        <v>0</v>
      </c>
      <c r="DS185" s="91">
        <f t="shared" si="265"/>
        <v>0</v>
      </c>
      <c r="DT185" s="91">
        <f t="shared" si="266"/>
        <v>0</v>
      </c>
      <c r="DU185" s="89">
        <f t="shared" si="267"/>
        <v>0</v>
      </c>
      <c r="DV185" s="89">
        <f t="shared" si="268"/>
        <v>0</v>
      </c>
      <c r="DW185" s="89">
        <f t="shared" si="269"/>
        <v>0</v>
      </c>
      <c r="DX185" s="89" t="str">
        <f t="shared" si="270"/>
        <v/>
      </c>
      <c r="DY185" s="89">
        <f t="shared" si="270"/>
        <v>0</v>
      </c>
      <c r="DZ185" s="89">
        <f t="shared" si="271"/>
        <v>0</v>
      </c>
      <c r="EA185" s="94">
        <f t="shared" si="272"/>
        <v>0</v>
      </c>
      <c r="EB185" s="90">
        <f t="shared" si="273"/>
        <v>0</v>
      </c>
      <c r="EC185" s="337">
        <f t="shared" si="274"/>
        <v>0</v>
      </c>
      <c r="ED185" s="338">
        <f t="shared" si="275"/>
        <v>0</v>
      </c>
      <c r="EE185" s="338">
        <f t="shared" si="276"/>
        <v>0</v>
      </c>
      <c r="EF185" s="338">
        <f t="shared" si="277"/>
        <v>0</v>
      </c>
      <c r="EG185" s="89">
        <f t="shared" si="278"/>
        <v>0</v>
      </c>
      <c r="EH185" s="89">
        <f t="shared" si="279"/>
        <v>0</v>
      </c>
      <c r="EI185" s="338">
        <f t="shared" si="280"/>
        <v>0</v>
      </c>
      <c r="EJ185" s="338" t="str">
        <f t="shared" si="281"/>
        <v/>
      </c>
      <c r="EK185" s="338">
        <f t="shared" si="281"/>
        <v>0</v>
      </c>
      <c r="EL185" s="338">
        <f t="shared" si="282"/>
        <v>0</v>
      </c>
      <c r="EM185" s="94">
        <f t="shared" si="283"/>
        <v>0</v>
      </c>
      <c r="EN185" s="90">
        <f t="shared" si="284"/>
        <v>0</v>
      </c>
      <c r="EO185" s="91">
        <f t="shared" si="285"/>
        <v>0</v>
      </c>
      <c r="EP185" s="89">
        <f t="shared" si="286"/>
        <v>0</v>
      </c>
      <c r="EQ185" s="89">
        <f t="shared" si="287"/>
        <v>0</v>
      </c>
      <c r="ER185" s="89">
        <f t="shared" si="288"/>
        <v>0</v>
      </c>
      <c r="ES185" s="89">
        <f t="shared" si="289"/>
        <v>0</v>
      </c>
      <c r="ET185" s="89">
        <f t="shared" si="290"/>
        <v>0</v>
      </c>
      <c r="EU185" s="89">
        <f t="shared" si="291"/>
        <v>0</v>
      </c>
      <c r="EV185" s="89" t="str">
        <f t="shared" si="292"/>
        <v/>
      </c>
      <c r="EW185" s="89">
        <f t="shared" si="292"/>
        <v>0</v>
      </c>
      <c r="EX185" s="94">
        <f t="shared" si="293"/>
        <v>0</v>
      </c>
      <c r="EY185" s="94">
        <f t="shared" si="294"/>
        <v>0</v>
      </c>
      <c r="EZ185" s="90">
        <f t="shared" si="295"/>
        <v>0</v>
      </c>
      <c r="FA185" s="91">
        <f t="shared" si="210"/>
        <v>0</v>
      </c>
      <c r="FB185" s="89">
        <f t="shared" si="211"/>
        <v>0</v>
      </c>
      <c r="FC185" s="89">
        <f t="shared" si="212"/>
        <v>0</v>
      </c>
      <c r="FD185" s="89">
        <f t="shared" si="213"/>
        <v>0</v>
      </c>
      <c r="FE185" s="89">
        <f t="shared" si="214"/>
        <v>0</v>
      </c>
      <c r="FF185" s="89">
        <f t="shared" si="296"/>
        <v>0</v>
      </c>
      <c r="FG185" s="89">
        <f t="shared" si="215"/>
        <v>0</v>
      </c>
      <c r="FH185" s="89" t="str">
        <f t="shared" si="216"/>
        <v/>
      </c>
      <c r="FI185" s="89">
        <f t="shared" si="216"/>
        <v>0</v>
      </c>
      <c r="FJ185" s="94">
        <f t="shared" si="217"/>
        <v>0</v>
      </c>
      <c r="FK185" s="94">
        <f t="shared" si="218"/>
        <v>0</v>
      </c>
      <c r="FL185" s="90">
        <f t="shared" si="219"/>
        <v>0</v>
      </c>
      <c r="FM185" s="672"/>
    </row>
    <row r="186" spans="1:169" ht="21.75" customHeight="1">
      <c r="A186" s="13" t="str">
        <f t="shared" si="209"/>
        <v/>
      </c>
      <c r="B186" s="35">
        <v>64</v>
      </c>
      <c r="C186" s="334">
        <v>178</v>
      </c>
      <c r="D186" s="6" t="str">
        <f t="shared" si="298"/>
        <v/>
      </c>
      <c r="E186" s="79"/>
      <c r="F186" s="432" t="str">
        <f t="shared" si="297"/>
        <v/>
      </c>
      <c r="G186" s="78" t="str">
        <f>IF(E186="","",'Data Paste From Shala Darpan'!L179)</f>
        <v/>
      </c>
      <c r="H186" s="79" t="str">
        <f>IF(E186="","",'Data Paste From Shala Darpan'!F179)</f>
        <v/>
      </c>
      <c r="I186" s="79" t="str">
        <f>IF(E186="","",'Data Paste From Shala Darpan'!H179)</f>
        <v/>
      </c>
      <c r="J186" s="79" t="str">
        <f>IF(E186="","",'Data Paste From Shala Darpan'!I179)</f>
        <v/>
      </c>
      <c r="K186" s="452" t="str">
        <f>IF(E186="","",'Data Paste From Shala Darpan'!K179)</f>
        <v/>
      </c>
      <c r="L186" s="213" t="str">
        <f t="shared" si="220"/>
        <v/>
      </c>
      <c r="M186" s="174"/>
      <c r="N186" s="175" t="str">
        <f t="shared" si="221"/>
        <v/>
      </c>
      <c r="O186" s="219" t="str">
        <f t="shared" si="222"/>
        <v/>
      </c>
      <c r="P186" s="688"/>
      <c r="Q186" s="137"/>
      <c r="R186" s="138"/>
      <c r="S186" s="138"/>
      <c r="T186" s="139"/>
      <c r="U186" s="138"/>
      <c r="V186" s="439" t="str">
        <f t="shared" si="223"/>
        <v/>
      </c>
      <c r="W186" s="138"/>
      <c r="X186" s="138"/>
      <c r="Y186" s="193"/>
      <c r="Z186" s="194"/>
      <c r="AA186" s="194"/>
      <c r="AB186" s="195"/>
      <c r="AC186" s="194"/>
      <c r="AD186" s="442" t="str">
        <f t="shared" si="224"/>
        <v/>
      </c>
      <c r="AE186" s="194"/>
      <c r="AF186" s="194"/>
      <c r="AG186" s="241"/>
      <c r="AH186" s="242"/>
      <c r="AI186" s="242"/>
      <c r="AJ186" s="243"/>
      <c r="AK186" s="242"/>
      <c r="AL186" s="409" t="str">
        <f t="shared" si="225"/>
        <v/>
      </c>
      <c r="AM186" s="242"/>
      <c r="AN186" s="242"/>
      <c r="AO186" s="143"/>
      <c r="AP186" s="144"/>
      <c r="AQ186" s="144"/>
      <c r="AR186" s="145"/>
      <c r="AS186" s="144"/>
      <c r="AT186" s="412" t="str">
        <f t="shared" si="226"/>
        <v/>
      </c>
      <c r="AU186" s="144"/>
      <c r="AV186" s="144"/>
      <c r="AW186" s="256"/>
      <c r="AX186" s="257"/>
      <c r="AY186" s="257"/>
      <c r="AZ186" s="258"/>
      <c r="BA186" s="257"/>
      <c r="BB186" s="415" t="str">
        <f t="shared" si="227"/>
        <v/>
      </c>
      <c r="BC186" s="257"/>
      <c r="BD186" s="257"/>
      <c r="BE186" s="294"/>
      <c r="BF186" s="295"/>
      <c r="BG186" s="295"/>
      <c r="BH186" s="296"/>
      <c r="BI186" s="295"/>
      <c r="BJ186" s="418" t="str">
        <f t="shared" si="228"/>
        <v/>
      </c>
      <c r="BK186" s="295"/>
      <c r="BL186" s="295"/>
      <c r="BM186" s="256"/>
      <c r="BN186" s="257"/>
      <c r="BO186" s="257"/>
      <c r="BP186" s="258"/>
      <c r="BQ186" s="257"/>
      <c r="BR186" s="415" t="str">
        <f t="shared" si="229"/>
        <v/>
      </c>
      <c r="BS186" s="257"/>
      <c r="BT186" s="257"/>
      <c r="BU186" s="265">
        <v>0</v>
      </c>
      <c r="BV186" s="266">
        <v>0</v>
      </c>
      <c r="BW186" s="273">
        <v>0</v>
      </c>
      <c r="BX186" s="274">
        <v>0</v>
      </c>
      <c r="BY186" s="281">
        <v>0</v>
      </c>
      <c r="BZ186" s="282">
        <v>0</v>
      </c>
      <c r="CA186" s="202">
        <v>0</v>
      </c>
      <c r="CB186" s="203">
        <v>0</v>
      </c>
      <c r="CC186" s="203">
        <v>0</v>
      </c>
      <c r="CD186" s="150">
        <v>0</v>
      </c>
      <c r="CE186" s="151">
        <v>0</v>
      </c>
      <c r="CF186" s="300">
        <v>0</v>
      </c>
      <c r="CG186" s="91">
        <f t="shared" si="230"/>
        <v>0</v>
      </c>
      <c r="CH186" s="89">
        <f t="shared" si="231"/>
        <v>0</v>
      </c>
      <c r="CI186" s="89">
        <f t="shared" si="232"/>
        <v>0</v>
      </c>
      <c r="CJ186" s="89">
        <f t="shared" si="233"/>
        <v>0</v>
      </c>
      <c r="CK186" s="89">
        <f t="shared" si="234"/>
        <v>0</v>
      </c>
      <c r="CL186" s="89">
        <f t="shared" si="235"/>
        <v>0</v>
      </c>
      <c r="CM186" s="89">
        <f t="shared" si="236"/>
        <v>0</v>
      </c>
      <c r="CN186" s="89" t="str">
        <f t="shared" si="237"/>
        <v/>
      </c>
      <c r="CO186" s="89">
        <f t="shared" si="237"/>
        <v>0</v>
      </c>
      <c r="CP186" s="94">
        <f t="shared" si="238"/>
        <v>0</v>
      </c>
      <c r="CQ186" s="94">
        <f t="shared" si="239"/>
        <v>0</v>
      </c>
      <c r="CR186" s="90">
        <f t="shared" si="240"/>
        <v>0</v>
      </c>
      <c r="CS186" s="91">
        <f t="shared" si="241"/>
        <v>0</v>
      </c>
      <c r="CT186" s="89">
        <f t="shared" si="242"/>
        <v>0</v>
      </c>
      <c r="CU186" s="89">
        <f t="shared" si="243"/>
        <v>0</v>
      </c>
      <c r="CV186" s="89">
        <f t="shared" si="244"/>
        <v>0</v>
      </c>
      <c r="CW186" s="89">
        <f t="shared" si="245"/>
        <v>0</v>
      </c>
      <c r="CX186" s="89">
        <f t="shared" si="246"/>
        <v>0</v>
      </c>
      <c r="CY186" s="89">
        <f t="shared" si="247"/>
        <v>0</v>
      </c>
      <c r="CZ186" s="89" t="str">
        <f t="shared" si="248"/>
        <v/>
      </c>
      <c r="DA186" s="89">
        <f t="shared" si="248"/>
        <v>0</v>
      </c>
      <c r="DB186" s="94">
        <f t="shared" si="249"/>
        <v>0</v>
      </c>
      <c r="DC186" s="94">
        <f t="shared" si="250"/>
        <v>0</v>
      </c>
      <c r="DD186" s="90">
        <f t="shared" si="251"/>
        <v>0</v>
      </c>
      <c r="DE186" s="91">
        <f t="shared" si="252"/>
        <v>0</v>
      </c>
      <c r="DF186" s="89">
        <f t="shared" si="253"/>
        <v>0</v>
      </c>
      <c r="DG186" s="89">
        <f t="shared" si="254"/>
        <v>0</v>
      </c>
      <c r="DH186" s="89">
        <f t="shared" si="255"/>
        <v>0</v>
      </c>
      <c r="DI186" s="89">
        <f t="shared" si="256"/>
        <v>0</v>
      </c>
      <c r="DJ186" s="89">
        <f t="shared" si="257"/>
        <v>0</v>
      </c>
      <c r="DK186" s="89">
        <f t="shared" si="258"/>
        <v>0</v>
      </c>
      <c r="DL186" s="89" t="str">
        <f t="shared" si="259"/>
        <v/>
      </c>
      <c r="DM186" s="89">
        <f t="shared" si="259"/>
        <v>0</v>
      </c>
      <c r="DN186" s="94">
        <f t="shared" si="260"/>
        <v>0</v>
      </c>
      <c r="DO186" s="94">
        <f t="shared" si="261"/>
        <v>0</v>
      </c>
      <c r="DP186" s="90">
        <f t="shared" si="262"/>
        <v>0</v>
      </c>
      <c r="DQ186" s="91">
        <f t="shared" si="263"/>
        <v>0</v>
      </c>
      <c r="DR186" s="91">
        <f t="shared" si="264"/>
        <v>0</v>
      </c>
      <c r="DS186" s="91">
        <f t="shared" si="265"/>
        <v>0</v>
      </c>
      <c r="DT186" s="91">
        <f t="shared" si="266"/>
        <v>0</v>
      </c>
      <c r="DU186" s="89">
        <f t="shared" si="267"/>
        <v>0</v>
      </c>
      <c r="DV186" s="89">
        <f t="shared" si="268"/>
        <v>0</v>
      </c>
      <c r="DW186" s="89">
        <f t="shared" si="269"/>
        <v>0</v>
      </c>
      <c r="DX186" s="89" t="str">
        <f t="shared" si="270"/>
        <v/>
      </c>
      <c r="DY186" s="89">
        <f t="shared" si="270"/>
        <v>0</v>
      </c>
      <c r="DZ186" s="89">
        <f t="shared" si="271"/>
        <v>0</v>
      </c>
      <c r="EA186" s="94">
        <f t="shared" si="272"/>
        <v>0</v>
      </c>
      <c r="EB186" s="90">
        <f t="shared" si="273"/>
        <v>0</v>
      </c>
      <c r="EC186" s="337">
        <f t="shared" si="274"/>
        <v>0</v>
      </c>
      <c r="ED186" s="338">
        <f t="shared" si="275"/>
        <v>0</v>
      </c>
      <c r="EE186" s="338">
        <f t="shared" si="276"/>
        <v>0</v>
      </c>
      <c r="EF186" s="338">
        <f t="shared" si="277"/>
        <v>0</v>
      </c>
      <c r="EG186" s="89">
        <f t="shared" si="278"/>
        <v>0</v>
      </c>
      <c r="EH186" s="89">
        <f t="shared" si="279"/>
        <v>0</v>
      </c>
      <c r="EI186" s="338">
        <f t="shared" si="280"/>
        <v>0</v>
      </c>
      <c r="EJ186" s="338" t="str">
        <f t="shared" si="281"/>
        <v/>
      </c>
      <c r="EK186" s="338">
        <f t="shared" si="281"/>
        <v>0</v>
      </c>
      <c r="EL186" s="338">
        <f t="shared" si="282"/>
        <v>0</v>
      </c>
      <c r="EM186" s="94">
        <f t="shared" si="283"/>
        <v>0</v>
      </c>
      <c r="EN186" s="90">
        <f t="shared" si="284"/>
        <v>0</v>
      </c>
      <c r="EO186" s="91">
        <f t="shared" si="285"/>
        <v>0</v>
      </c>
      <c r="EP186" s="89">
        <f t="shared" si="286"/>
        <v>0</v>
      </c>
      <c r="EQ186" s="89">
        <f t="shared" si="287"/>
        <v>0</v>
      </c>
      <c r="ER186" s="89">
        <f t="shared" si="288"/>
        <v>0</v>
      </c>
      <c r="ES186" s="89">
        <f t="shared" si="289"/>
        <v>0</v>
      </c>
      <c r="ET186" s="89">
        <f t="shared" si="290"/>
        <v>0</v>
      </c>
      <c r="EU186" s="89">
        <f t="shared" si="291"/>
        <v>0</v>
      </c>
      <c r="EV186" s="89" t="str">
        <f t="shared" si="292"/>
        <v/>
      </c>
      <c r="EW186" s="89">
        <f t="shared" si="292"/>
        <v>0</v>
      </c>
      <c r="EX186" s="94">
        <f t="shared" si="293"/>
        <v>0</v>
      </c>
      <c r="EY186" s="94">
        <f t="shared" si="294"/>
        <v>0</v>
      </c>
      <c r="EZ186" s="90">
        <f t="shared" si="295"/>
        <v>0</v>
      </c>
      <c r="FA186" s="91">
        <f t="shared" si="210"/>
        <v>0</v>
      </c>
      <c r="FB186" s="89">
        <f t="shared" si="211"/>
        <v>0</v>
      </c>
      <c r="FC186" s="89">
        <f t="shared" si="212"/>
        <v>0</v>
      </c>
      <c r="FD186" s="89">
        <f t="shared" si="213"/>
        <v>0</v>
      </c>
      <c r="FE186" s="89">
        <f t="shared" si="214"/>
        <v>0</v>
      </c>
      <c r="FF186" s="89">
        <f t="shared" si="296"/>
        <v>0</v>
      </c>
      <c r="FG186" s="89">
        <f t="shared" si="215"/>
        <v>0</v>
      </c>
      <c r="FH186" s="89" t="str">
        <f t="shared" si="216"/>
        <v/>
      </c>
      <c r="FI186" s="89">
        <f t="shared" si="216"/>
        <v>0</v>
      </c>
      <c r="FJ186" s="94">
        <f t="shared" si="217"/>
        <v>0</v>
      </c>
      <c r="FK186" s="94">
        <f t="shared" si="218"/>
        <v>0</v>
      </c>
      <c r="FL186" s="90">
        <f t="shared" si="219"/>
        <v>0</v>
      </c>
      <c r="FM186" s="672"/>
    </row>
    <row r="187" spans="1:169" ht="21.75" customHeight="1">
      <c r="A187" s="13" t="str">
        <f t="shared" si="209"/>
        <v/>
      </c>
      <c r="B187" s="35">
        <v>65</v>
      </c>
      <c r="C187" s="333">
        <v>179</v>
      </c>
      <c r="D187" s="6" t="str">
        <f t="shared" si="298"/>
        <v/>
      </c>
      <c r="E187" s="79"/>
      <c r="F187" s="432" t="str">
        <f t="shared" si="297"/>
        <v/>
      </c>
      <c r="G187" s="78" t="str">
        <f>IF(E187="","",'Data Paste From Shala Darpan'!L180)</f>
        <v/>
      </c>
      <c r="H187" s="79" t="str">
        <f>IF(E187="","",'Data Paste From Shala Darpan'!F180)</f>
        <v/>
      </c>
      <c r="I187" s="79" t="str">
        <f>IF(E187="","",'Data Paste From Shala Darpan'!H180)</f>
        <v/>
      </c>
      <c r="J187" s="79" t="str">
        <f>IF(E187="","",'Data Paste From Shala Darpan'!I180)</f>
        <v/>
      </c>
      <c r="K187" s="452" t="str">
        <f>IF(E187="","",'Data Paste From Shala Darpan'!K180)</f>
        <v/>
      </c>
      <c r="L187" s="213" t="str">
        <f t="shared" si="220"/>
        <v/>
      </c>
      <c r="M187" s="174"/>
      <c r="N187" s="175" t="str">
        <f t="shared" si="221"/>
        <v/>
      </c>
      <c r="O187" s="219" t="str">
        <f t="shared" si="222"/>
        <v/>
      </c>
      <c r="P187" s="688"/>
      <c r="Q187" s="137"/>
      <c r="R187" s="138"/>
      <c r="S187" s="138"/>
      <c r="T187" s="139"/>
      <c r="U187" s="138"/>
      <c r="V187" s="439" t="str">
        <f t="shared" si="223"/>
        <v/>
      </c>
      <c r="W187" s="138"/>
      <c r="X187" s="138"/>
      <c r="Y187" s="193"/>
      <c r="Z187" s="194"/>
      <c r="AA187" s="194"/>
      <c r="AB187" s="195"/>
      <c r="AC187" s="194"/>
      <c r="AD187" s="442" t="str">
        <f t="shared" si="224"/>
        <v/>
      </c>
      <c r="AE187" s="194"/>
      <c r="AF187" s="194"/>
      <c r="AG187" s="241"/>
      <c r="AH187" s="242"/>
      <c r="AI187" s="242"/>
      <c r="AJ187" s="243"/>
      <c r="AK187" s="242"/>
      <c r="AL187" s="409" t="str">
        <f t="shared" si="225"/>
        <v/>
      </c>
      <c r="AM187" s="242"/>
      <c r="AN187" s="242"/>
      <c r="AO187" s="143"/>
      <c r="AP187" s="144"/>
      <c r="AQ187" s="144"/>
      <c r="AR187" s="145"/>
      <c r="AS187" s="144"/>
      <c r="AT187" s="412" t="str">
        <f t="shared" si="226"/>
        <v/>
      </c>
      <c r="AU187" s="144"/>
      <c r="AV187" s="144"/>
      <c r="AW187" s="256"/>
      <c r="AX187" s="257"/>
      <c r="AY187" s="257"/>
      <c r="AZ187" s="258"/>
      <c r="BA187" s="257"/>
      <c r="BB187" s="415" t="str">
        <f t="shared" si="227"/>
        <v/>
      </c>
      <c r="BC187" s="257"/>
      <c r="BD187" s="257"/>
      <c r="BE187" s="294"/>
      <c r="BF187" s="295"/>
      <c r="BG187" s="295"/>
      <c r="BH187" s="296"/>
      <c r="BI187" s="295"/>
      <c r="BJ187" s="418" t="str">
        <f t="shared" si="228"/>
        <v/>
      </c>
      <c r="BK187" s="295"/>
      <c r="BL187" s="295"/>
      <c r="BM187" s="256"/>
      <c r="BN187" s="257"/>
      <c r="BO187" s="257"/>
      <c r="BP187" s="258"/>
      <c r="BQ187" s="257"/>
      <c r="BR187" s="415" t="str">
        <f t="shared" si="229"/>
        <v/>
      </c>
      <c r="BS187" s="257"/>
      <c r="BT187" s="257"/>
      <c r="BU187" s="265">
        <v>0</v>
      </c>
      <c r="BV187" s="266">
        <v>0</v>
      </c>
      <c r="BW187" s="273">
        <v>0</v>
      </c>
      <c r="BX187" s="274">
        <v>0</v>
      </c>
      <c r="BY187" s="281">
        <v>0</v>
      </c>
      <c r="BZ187" s="282">
        <v>0</v>
      </c>
      <c r="CA187" s="202">
        <v>0</v>
      </c>
      <c r="CB187" s="203">
        <v>0</v>
      </c>
      <c r="CC187" s="203">
        <v>0</v>
      </c>
      <c r="CD187" s="150">
        <v>0</v>
      </c>
      <c r="CE187" s="151">
        <v>0</v>
      </c>
      <c r="CF187" s="300">
        <v>0</v>
      </c>
      <c r="CG187" s="91">
        <f t="shared" si="230"/>
        <v>0</v>
      </c>
      <c r="CH187" s="89">
        <f t="shared" si="231"/>
        <v>0</v>
      </c>
      <c r="CI187" s="89">
        <f t="shared" si="232"/>
        <v>0</v>
      </c>
      <c r="CJ187" s="89">
        <f t="shared" si="233"/>
        <v>0</v>
      </c>
      <c r="CK187" s="89">
        <f t="shared" si="234"/>
        <v>0</v>
      </c>
      <c r="CL187" s="89">
        <f t="shared" si="235"/>
        <v>0</v>
      </c>
      <c r="CM187" s="89">
        <f t="shared" si="236"/>
        <v>0</v>
      </c>
      <c r="CN187" s="89" t="str">
        <f t="shared" si="237"/>
        <v/>
      </c>
      <c r="CO187" s="89">
        <f t="shared" si="237"/>
        <v>0</v>
      </c>
      <c r="CP187" s="94">
        <f t="shared" si="238"/>
        <v>0</v>
      </c>
      <c r="CQ187" s="94">
        <f t="shared" si="239"/>
        <v>0</v>
      </c>
      <c r="CR187" s="90">
        <f t="shared" si="240"/>
        <v>0</v>
      </c>
      <c r="CS187" s="91">
        <f t="shared" si="241"/>
        <v>0</v>
      </c>
      <c r="CT187" s="89">
        <f t="shared" si="242"/>
        <v>0</v>
      </c>
      <c r="CU187" s="89">
        <f t="shared" si="243"/>
        <v>0</v>
      </c>
      <c r="CV187" s="89">
        <f t="shared" si="244"/>
        <v>0</v>
      </c>
      <c r="CW187" s="89">
        <f t="shared" si="245"/>
        <v>0</v>
      </c>
      <c r="CX187" s="89">
        <f t="shared" si="246"/>
        <v>0</v>
      </c>
      <c r="CY187" s="89">
        <f t="shared" si="247"/>
        <v>0</v>
      </c>
      <c r="CZ187" s="89" t="str">
        <f t="shared" si="248"/>
        <v/>
      </c>
      <c r="DA187" s="89">
        <f t="shared" si="248"/>
        <v>0</v>
      </c>
      <c r="DB187" s="94">
        <f t="shared" si="249"/>
        <v>0</v>
      </c>
      <c r="DC187" s="94">
        <f t="shared" si="250"/>
        <v>0</v>
      </c>
      <c r="DD187" s="90">
        <f t="shared" si="251"/>
        <v>0</v>
      </c>
      <c r="DE187" s="91">
        <f t="shared" si="252"/>
        <v>0</v>
      </c>
      <c r="DF187" s="89">
        <f t="shared" si="253"/>
        <v>0</v>
      </c>
      <c r="DG187" s="89">
        <f t="shared" si="254"/>
        <v>0</v>
      </c>
      <c r="DH187" s="89">
        <f t="shared" si="255"/>
        <v>0</v>
      </c>
      <c r="DI187" s="89">
        <f t="shared" si="256"/>
        <v>0</v>
      </c>
      <c r="DJ187" s="89">
        <f t="shared" si="257"/>
        <v>0</v>
      </c>
      <c r="DK187" s="89">
        <f t="shared" si="258"/>
        <v>0</v>
      </c>
      <c r="DL187" s="89" t="str">
        <f t="shared" si="259"/>
        <v/>
      </c>
      <c r="DM187" s="89">
        <f t="shared" si="259"/>
        <v>0</v>
      </c>
      <c r="DN187" s="94">
        <f t="shared" si="260"/>
        <v>0</v>
      </c>
      <c r="DO187" s="94">
        <f t="shared" si="261"/>
        <v>0</v>
      </c>
      <c r="DP187" s="90">
        <f t="shared" si="262"/>
        <v>0</v>
      </c>
      <c r="DQ187" s="91">
        <f t="shared" si="263"/>
        <v>0</v>
      </c>
      <c r="DR187" s="91">
        <f t="shared" si="264"/>
        <v>0</v>
      </c>
      <c r="DS187" s="91">
        <f t="shared" si="265"/>
        <v>0</v>
      </c>
      <c r="DT187" s="91">
        <f t="shared" si="266"/>
        <v>0</v>
      </c>
      <c r="DU187" s="89">
        <f t="shared" si="267"/>
        <v>0</v>
      </c>
      <c r="DV187" s="89">
        <f t="shared" si="268"/>
        <v>0</v>
      </c>
      <c r="DW187" s="89">
        <f t="shared" si="269"/>
        <v>0</v>
      </c>
      <c r="DX187" s="89" t="str">
        <f t="shared" si="270"/>
        <v/>
      </c>
      <c r="DY187" s="89">
        <f t="shared" si="270"/>
        <v>0</v>
      </c>
      <c r="DZ187" s="89">
        <f t="shared" si="271"/>
        <v>0</v>
      </c>
      <c r="EA187" s="94">
        <f t="shared" si="272"/>
        <v>0</v>
      </c>
      <c r="EB187" s="90">
        <f t="shared" si="273"/>
        <v>0</v>
      </c>
      <c r="EC187" s="337">
        <f t="shared" si="274"/>
        <v>0</v>
      </c>
      <c r="ED187" s="338">
        <f t="shared" si="275"/>
        <v>0</v>
      </c>
      <c r="EE187" s="338">
        <f t="shared" si="276"/>
        <v>0</v>
      </c>
      <c r="EF187" s="338">
        <f t="shared" si="277"/>
        <v>0</v>
      </c>
      <c r="EG187" s="89">
        <f t="shared" si="278"/>
        <v>0</v>
      </c>
      <c r="EH187" s="89">
        <f t="shared" si="279"/>
        <v>0</v>
      </c>
      <c r="EI187" s="338">
        <f t="shared" si="280"/>
        <v>0</v>
      </c>
      <c r="EJ187" s="338" t="str">
        <f t="shared" si="281"/>
        <v/>
      </c>
      <c r="EK187" s="338">
        <f t="shared" si="281"/>
        <v>0</v>
      </c>
      <c r="EL187" s="338">
        <f t="shared" si="282"/>
        <v>0</v>
      </c>
      <c r="EM187" s="94">
        <f t="shared" si="283"/>
        <v>0</v>
      </c>
      <c r="EN187" s="90">
        <f t="shared" si="284"/>
        <v>0</v>
      </c>
      <c r="EO187" s="91">
        <f t="shared" si="285"/>
        <v>0</v>
      </c>
      <c r="EP187" s="89">
        <f t="shared" si="286"/>
        <v>0</v>
      </c>
      <c r="EQ187" s="89">
        <f t="shared" si="287"/>
        <v>0</v>
      </c>
      <c r="ER187" s="89">
        <f t="shared" si="288"/>
        <v>0</v>
      </c>
      <c r="ES187" s="89">
        <f t="shared" si="289"/>
        <v>0</v>
      </c>
      <c r="ET187" s="89">
        <f t="shared" si="290"/>
        <v>0</v>
      </c>
      <c r="EU187" s="89">
        <f t="shared" si="291"/>
        <v>0</v>
      </c>
      <c r="EV187" s="89" t="str">
        <f t="shared" si="292"/>
        <v/>
      </c>
      <c r="EW187" s="89">
        <f t="shared" si="292"/>
        <v>0</v>
      </c>
      <c r="EX187" s="94">
        <f t="shared" si="293"/>
        <v>0</v>
      </c>
      <c r="EY187" s="94">
        <f t="shared" si="294"/>
        <v>0</v>
      </c>
      <c r="EZ187" s="90">
        <f t="shared" si="295"/>
        <v>0</v>
      </c>
      <c r="FA187" s="91">
        <f t="shared" si="210"/>
        <v>0</v>
      </c>
      <c r="FB187" s="89">
        <f t="shared" si="211"/>
        <v>0</v>
      </c>
      <c r="FC187" s="89">
        <f t="shared" si="212"/>
        <v>0</v>
      </c>
      <c r="FD187" s="89">
        <f t="shared" si="213"/>
        <v>0</v>
      </c>
      <c r="FE187" s="89">
        <f t="shared" si="214"/>
        <v>0</v>
      </c>
      <c r="FF187" s="89">
        <f t="shared" si="296"/>
        <v>0</v>
      </c>
      <c r="FG187" s="89">
        <f t="shared" si="215"/>
        <v>0</v>
      </c>
      <c r="FH187" s="89" t="str">
        <f t="shared" si="216"/>
        <v/>
      </c>
      <c r="FI187" s="89">
        <f t="shared" si="216"/>
        <v>0</v>
      </c>
      <c r="FJ187" s="94">
        <f t="shared" si="217"/>
        <v>0</v>
      </c>
      <c r="FK187" s="94">
        <f t="shared" si="218"/>
        <v>0</v>
      </c>
      <c r="FL187" s="90">
        <f t="shared" si="219"/>
        <v>0</v>
      </c>
      <c r="FM187" s="672"/>
    </row>
    <row r="188" spans="1:169" ht="22.5" customHeight="1">
      <c r="A188" s="13" t="str">
        <f t="shared" si="209"/>
        <v/>
      </c>
      <c r="B188" s="35">
        <v>66</v>
      </c>
      <c r="C188" s="334">
        <v>180</v>
      </c>
      <c r="D188" s="6" t="str">
        <f t="shared" si="298"/>
        <v/>
      </c>
      <c r="E188" s="79"/>
      <c r="F188" s="432" t="str">
        <f t="shared" si="297"/>
        <v/>
      </c>
      <c r="G188" s="78" t="str">
        <f>IF(E188="","",'Data Paste From Shala Darpan'!L181)</f>
        <v/>
      </c>
      <c r="H188" s="79" t="str">
        <f>IF(E188="","",'Data Paste From Shala Darpan'!F181)</f>
        <v/>
      </c>
      <c r="I188" s="79" t="str">
        <f>IF(E188="","",'Data Paste From Shala Darpan'!H181)</f>
        <v/>
      </c>
      <c r="J188" s="79" t="str">
        <f>IF(E188="","",'Data Paste From Shala Darpan'!I181)</f>
        <v/>
      </c>
      <c r="K188" s="452" t="str">
        <f>IF(E188="","",'Data Paste From Shala Darpan'!K181)</f>
        <v/>
      </c>
      <c r="L188" s="213" t="str">
        <f t="shared" si="220"/>
        <v/>
      </c>
      <c r="M188" s="174"/>
      <c r="N188" s="175" t="str">
        <f t="shared" si="221"/>
        <v/>
      </c>
      <c r="O188" s="219" t="str">
        <f t="shared" si="222"/>
        <v/>
      </c>
      <c r="P188" s="688"/>
      <c r="Q188" s="137"/>
      <c r="R188" s="138"/>
      <c r="S188" s="138"/>
      <c r="T188" s="139"/>
      <c r="U188" s="138"/>
      <c r="V188" s="439" t="str">
        <f t="shared" si="223"/>
        <v/>
      </c>
      <c r="W188" s="138"/>
      <c r="X188" s="138"/>
      <c r="Y188" s="193"/>
      <c r="Z188" s="194"/>
      <c r="AA188" s="194"/>
      <c r="AB188" s="195"/>
      <c r="AC188" s="194"/>
      <c r="AD188" s="442" t="str">
        <f t="shared" si="224"/>
        <v/>
      </c>
      <c r="AE188" s="194"/>
      <c r="AF188" s="194"/>
      <c r="AG188" s="241"/>
      <c r="AH188" s="242"/>
      <c r="AI188" s="242"/>
      <c r="AJ188" s="243"/>
      <c r="AK188" s="242"/>
      <c r="AL188" s="409" t="str">
        <f t="shared" si="225"/>
        <v/>
      </c>
      <c r="AM188" s="242"/>
      <c r="AN188" s="242"/>
      <c r="AO188" s="143"/>
      <c r="AP188" s="144"/>
      <c r="AQ188" s="144"/>
      <c r="AR188" s="145"/>
      <c r="AS188" s="144"/>
      <c r="AT188" s="412" t="str">
        <f t="shared" si="226"/>
        <v/>
      </c>
      <c r="AU188" s="144"/>
      <c r="AV188" s="144"/>
      <c r="AW188" s="256"/>
      <c r="AX188" s="257"/>
      <c r="AY188" s="257"/>
      <c r="AZ188" s="258"/>
      <c r="BA188" s="257"/>
      <c r="BB188" s="415" t="str">
        <f t="shared" si="227"/>
        <v/>
      </c>
      <c r="BC188" s="257"/>
      <c r="BD188" s="257"/>
      <c r="BE188" s="294"/>
      <c r="BF188" s="295"/>
      <c r="BG188" s="295"/>
      <c r="BH188" s="296"/>
      <c r="BI188" s="295"/>
      <c r="BJ188" s="418" t="str">
        <f t="shared" si="228"/>
        <v/>
      </c>
      <c r="BK188" s="295"/>
      <c r="BL188" s="295"/>
      <c r="BM188" s="256"/>
      <c r="BN188" s="257"/>
      <c r="BO188" s="257"/>
      <c r="BP188" s="258"/>
      <c r="BQ188" s="257"/>
      <c r="BR188" s="415" t="str">
        <f t="shared" si="229"/>
        <v/>
      </c>
      <c r="BS188" s="257"/>
      <c r="BT188" s="257"/>
      <c r="BU188" s="265">
        <v>0</v>
      </c>
      <c r="BV188" s="266">
        <v>0</v>
      </c>
      <c r="BW188" s="273">
        <v>0</v>
      </c>
      <c r="BX188" s="274">
        <v>0</v>
      </c>
      <c r="BY188" s="281">
        <v>0</v>
      </c>
      <c r="BZ188" s="282">
        <v>0</v>
      </c>
      <c r="CA188" s="202">
        <v>0</v>
      </c>
      <c r="CB188" s="203">
        <v>0</v>
      </c>
      <c r="CC188" s="203">
        <v>0</v>
      </c>
      <c r="CD188" s="150">
        <v>0</v>
      </c>
      <c r="CE188" s="151">
        <v>0</v>
      </c>
      <c r="CF188" s="300">
        <v>0</v>
      </c>
      <c r="CG188" s="91">
        <f t="shared" si="230"/>
        <v>0</v>
      </c>
      <c r="CH188" s="89">
        <f t="shared" si="231"/>
        <v>0</v>
      </c>
      <c r="CI188" s="89">
        <f t="shared" si="232"/>
        <v>0</v>
      </c>
      <c r="CJ188" s="89">
        <f t="shared" si="233"/>
        <v>0</v>
      </c>
      <c r="CK188" s="89">
        <f t="shared" si="234"/>
        <v>0</v>
      </c>
      <c r="CL188" s="89">
        <f t="shared" si="235"/>
        <v>0</v>
      </c>
      <c r="CM188" s="89">
        <f t="shared" si="236"/>
        <v>0</v>
      </c>
      <c r="CN188" s="89" t="str">
        <f t="shared" si="237"/>
        <v/>
      </c>
      <c r="CO188" s="89">
        <f t="shared" si="237"/>
        <v>0</v>
      </c>
      <c r="CP188" s="94">
        <f t="shared" si="238"/>
        <v>0</v>
      </c>
      <c r="CQ188" s="94">
        <f t="shared" si="239"/>
        <v>0</v>
      </c>
      <c r="CR188" s="90">
        <f t="shared" si="240"/>
        <v>0</v>
      </c>
      <c r="CS188" s="91">
        <f t="shared" si="241"/>
        <v>0</v>
      </c>
      <c r="CT188" s="89">
        <f t="shared" si="242"/>
        <v>0</v>
      </c>
      <c r="CU188" s="89">
        <f t="shared" si="243"/>
        <v>0</v>
      </c>
      <c r="CV188" s="89">
        <f t="shared" si="244"/>
        <v>0</v>
      </c>
      <c r="CW188" s="89">
        <f t="shared" si="245"/>
        <v>0</v>
      </c>
      <c r="CX188" s="89">
        <f t="shared" si="246"/>
        <v>0</v>
      </c>
      <c r="CY188" s="89">
        <f t="shared" si="247"/>
        <v>0</v>
      </c>
      <c r="CZ188" s="89" t="str">
        <f t="shared" si="248"/>
        <v/>
      </c>
      <c r="DA188" s="89">
        <f t="shared" si="248"/>
        <v>0</v>
      </c>
      <c r="DB188" s="94">
        <f t="shared" si="249"/>
        <v>0</v>
      </c>
      <c r="DC188" s="94">
        <f t="shared" si="250"/>
        <v>0</v>
      </c>
      <c r="DD188" s="90">
        <f t="shared" si="251"/>
        <v>0</v>
      </c>
      <c r="DE188" s="91">
        <f t="shared" si="252"/>
        <v>0</v>
      </c>
      <c r="DF188" s="89">
        <f t="shared" si="253"/>
        <v>0</v>
      </c>
      <c r="DG188" s="89">
        <f t="shared" si="254"/>
        <v>0</v>
      </c>
      <c r="DH188" s="89">
        <f t="shared" si="255"/>
        <v>0</v>
      </c>
      <c r="DI188" s="89">
        <f t="shared" si="256"/>
        <v>0</v>
      </c>
      <c r="DJ188" s="89">
        <f t="shared" si="257"/>
        <v>0</v>
      </c>
      <c r="DK188" s="89">
        <f t="shared" si="258"/>
        <v>0</v>
      </c>
      <c r="DL188" s="89" t="str">
        <f t="shared" si="259"/>
        <v/>
      </c>
      <c r="DM188" s="89">
        <f t="shared" si="259"/>
        <v>0</v>
      </c>
      <c r="DN188" s="94">
        <f t="shared" si="260"/>
        <v>0</v>
      </c>
      <c r="DO188" s="94">
        <f t="shared" si="261"/>
        <v>0</v>
      </c>
      <c r="DP188" s="90">
        <f t="shared" si="262"/>
        <v>0</v>
      </c>
      <c r="DQ188" s="91">
        <f t="shared" si="263"/>
        <v>0</v>
      </c>
      <c r="DR188" s="91">
        <f t="shared" si="264"/>
        <v>0</v>
      </c>
      <c r="DS188" s="91">
        <f t="shared" si="265"/>
        <v>0</v>
      </c>
      <c r="DT188" s="91">
        <f t="shared" si="266"/>
        <v>0</v>
      </c>
      <c r="DU188" s="89">
        <f t="shared" si="267"/>
        <v>0</v>
      </c>
      <c r="DV188" s="89">
        <f t="shared" si="268"/>
        <v>0</v>
      </c>
      <c r="DW188" s="89">
        <f t="shared" si="269"/>
        <v>0</v>
      </c>
      <c r="DX188" s="89" t="str">
        <f t="shared" si="270"/>
        <v/>
      </c>
      <c r="DY188" s="89">
        <f t="shared" si="270"/>
        <v>0</v>
      </c>
      <c r="DZ188" s="89">
        <f t="shared" si="271"/>
        <v>0</v>
      </c>
      <c r="EA188" s="94">
        <f t="shared" si="272"/>
        <v>0</v>
      </c>
      <c r="EB188" s="90">
        <f t="shared" si="273"/>
        <v>0</v>
      </c>
      <c r="EC188" s="337">
        <f t="shared" si="274"/>
        <v>0</v>
      </c>
      <c r="ED188" s="338">
        <f t="shared" si="275"/>
        <v>0</v>
      </c>
      <c r="EE188" s="338">
        <f t="shared" si="276"/>
        <v>0</v>
      </c>
      <c r="EF188" s="338">
        <f t="shared" si="277"/>
        <v>0</v>
      </c>
      <c r="EG188" s="89">
        <f t="shared" si="278"/>
        <v>0</v>
      </c>
      <c r="EH188" s="89">
        <f t="shared" si="279"/>
        <v>0</v>
      </c>
      <c r="EI188" s="338">
        <f t="shared" si="280"/>
        <v>0</v>
      </c>
      <c r="EJ188" s="338" t="str">
        <f t="shared" si="281"/>
        <v/>
      </c>
      <c r="EK188" s="338">
        <f t="shared" si="281"/>
        <v>0</v>
      </c>
      <c r="EL188" s="338">
        <f t="shared" si="282"/>
        <v>0</v>
      </c>
      <c r="EM188" s="94">
        <f t="shared" si="283"/>
        <v>0</v>
      </c>
      <c r="EN188" s="90">
        <f t="shared" si="284"/>
        <v>0</v>
      </c>
      <c r="EO188" s="91">
        <f t="shared" si="285"/>
        <v>0</v>
      </c>
      <c r="EP188" s="89">
        <f t="shared" si="286"/>
        <v>0</v>
      </c>
      <c r="EQ188" s="89">
        <f t="shared" si="287"/>
        <v>0</v>
      </c>
      <c r="ER188" s="89">
        <f t="shared" si="288"/>
        <v>0</v>
      </c>
      <c r="ES188" s="89">
        <f t="shared" si="289"/>
        <v>0</v>
      </c>
      <c r="ET188" s="89">
        <f t="shared" si="290"/>
        <v>0</v>
      </c>
      <c r="EU188" s="89">
        <f t="shared" si="291"/>
        <v>0</v>
      </c>
      <c r="EV188" s="89" t="str">
        <f t="shared" si="292"/>
        <v/>
      </c>
      <c r="EW188" s="89">
        <f t="shared" si="292"/>
        <v>0</v>
      </c>
      <c r="EX188" s="94">
        <f t="shared" si="293"/>
        <v>0</v>
      </c>
      <c r="EY188" s="94">
        <f t="shared" si="294"/>
        <v>0</v>
      </c>
      <c r="EZ188" s="90">
        <f t="shared" si="295"/>
        <v>0</v>
      </c>
      <c r="FA188" s="91">
        <f t="shared" si="210"/>
        <v>0</v>
      </c>
      <c r="FB188" s="89">
        <f t="shared" si="211"/>
        <v>0</v>
      </c>
      <c r="FC188" s="89">
        <f t="shared" si="212"/>
        <v>0</v>
      </c>
      <c r="FD188" s="89">
        <f t="shared" si="213"/>
        <v>0</v>
      </c>
      <c r="FE188" s="89">
        <f t="shared" si="214"/>
        <v>0</v>
      </c>
      <c r="FF188" s="89">
        <f t="shared" si="296"/>
        <v>0</v>
      </c>
      <c r="FG188" s="89">
        <f t="shared" si="215"/>
        <v>0</v>
      </c>
      <c r="FH188" s="89" t="str">
        <f t="shared" si="216"/>
        <v/>
      </c>
      <c r="FI188" s="89">
        <f t="shared" si="216"/>
        <v>0</v>
      </c>
      <c r="FJ188" s="94">
        <f t="shared" si="217"/>
        <v>0</v>
      </c>
      <c r="FK188" s="94">
        <f t="shared" si="218"/>
        <v>0</v>
      </c>
      <c r="FL188" s="90">
        <f t="shared" si="219"/>
        <v>0</v>
      </c>
      <c r="FM188" s="672"/>
    </row>
    <row r="189" spans="1:169" ht="22.5" customHeight="1">
      <c r="A189" s="13" t="str">
        <f t="shared" si="209"/>
        <v/>
      </c>
      <c r="B189" s="35">
        <v>67</v>
      </c>
      <c r="C189" s="333">
        <v>181</v>
      </c>
      <c r="D189" s="6" t="str">
        <f t="shared" si="298"/>
        <v/>
      </c>
      <c r="E189" s="79"/>
      <c r="F189" s="432" t="str">
        <f t="shared" si="297"/>
        <v/>
      </c>
      <c r="G189" s="78" t="str">
        <f>IF(E189="","",'Data Paste From Shala Darpan'!L182)</f>
        <v/>
      </c>
      <c r="H189" s="79" t="str">
        <f>IF(E189="","",'Data Paste From Shala Darpan'!F182)</f>
        <v/>
      </c>
      <c r="I189" s="79" t="str">
        <f>IF(E189="","",'Data Paste From Shala Darpan'!H182)</f>
        <v/>
      </c>
      <c r="J189" s="79" t="str">
        <f>IF(E189="","",'Data Paste From Shala Darpan'!I182)</f>
        <v/>
      </c>
      <c r="K189" s="452" t="str">
        <f>IF(E189="","",'Data Paste From Shala Darpan'!K182)</f>
        <v/>
      </c>
      <c r="L189" s="213" t="str">
        <f t="shared" si="220"/>
        <v/>
      </c>
      <c r="M189" s="174"/>
      <c r="N189" s="175" t="str">
        <f t="shared" si="221"/>
        <v/>
      </c>
      <c r="O189" s="219" t="str">
        <f t="shared" si="222"/>
        <v/>
      </c>
      <c r="P189" s="688"/>
      <c r="Q189" s="137"/>
      <c r="R189" s="138"/>
      <c r="S189" s="138"/>
      <c r="T189" s="139"/>
      <c r="U189" s="138"/>
      <c r="V189" s="439" t="str">
        <f t="shared" si="223"/>
        <v/>
      </c>
      <c r="W189" s="138"/>
      <c r="X189" s="138"/>
      <c r="Y189" s="193"/>
      <c r="Z189" s="194"/>
      <c r="AA189" s="194"/>
      <c r="AB189" s="195"/>
      <c r="AC189" s="194"/>
      <c r="AD189" s="442" t="str">
        <f t="shared" si="224"/>
        <v/>
      </c>
      <c r="AE189" s="194"/>
      <c r="AF189" s="194"/>
      <c r="AG189" s="241"/>
      <c r="AH189" s="242"/>
      <c r="AI189" s="242"/>
      <c r="AJ189" s="243"/>
      <c r="AK189" s="242"/>
      <c r="AL189" s="409" t="str">
        <f t="shared" si="225"/>
        <v/>
      </c>
      <c r="AM189" s="242"/>
      <c r="AN189" s="242"/>
      <c r="AO189" s="143"/>
      <c r="AP189" s="144"/>
      <c r="AQ189" s="144"/>
      <c r="AR189" s="145"/>
      <c r="AS189" s="144"/>
      <c r="AT189" s="412" t="str">
        <f t="shared" si="226"/>
        <v/>
      </c>
      <c r="AU189" s="144"/>
      <c r="AV189" s="144"/>
      <c r="AW189" s="256"/>
      <c r="AX189" s="257"/>
      <c r="AY189" s="257"/>
      <c r="AZ189" s="258"/>
      <c r="BA189" s="257"/>
      <c r="BB189" s="415" t="str">
        <f t="shared" si="227"/>
        <v/>
      </c>
      <c r="BC189" s="257"/>
      <c r="BD189" s="257"/>
      <c r="BE189" s="294"/>
      <c r="BF189" s="295"/>
      <c r="BG189" s="295"/>
      <c r="BH189" s="296"/>
      <c r="BI189" s="295"/>
      <c r="BJ189" s="418" t="str">
        <f t="shared" si="228"/>
        <v/>
      </c>
      <c r="BK189" s="295"/>
      <c r="BL189" s="295"/>
      <c r="BM189" s="256"/>
      <c r="BN189" s="257"/>
      <c r="BO189" s="257"/>
      <c r="BP189" s="258"/>
      <c r="BQ189" s="257"/>
      <c r="BR189" s="415" t="str">
        <f t="shared" si="229"/>
        <v/>
      </c>
      <c r="BS189" s="257"/>
      <c r="BT189" s="257"/>
      <c r="BU189" s="265">
        <v>0</v>
      </c>
      <c r="BV189" s="266">
        <v>0</v>
      </c>
      <c r="BW189" s="273">
        <v>0</v>
      </c>
      <c r="BX189" s="274">
        <v>0</v>
      </c>
      <c r="BY189" s="281">
        <v>0</v>
      </c>
      <c r="BZ189" s="282">
        <v>0</v>
      </c>
      <c r="CA189" s="202">
        <v>0</v>
      </c>
      <c r="CB189" s="203">
        <v>0</v>
      </c>
      <c r="CC189" s="203">
        <v>0</v>
      </c>
      <c r="CD189" s="150">
        <v>0</v>
      </c>
      <c r="CE189" s="151">
        <v>0</v>
      </c>
      <c r="CF189" s="300">
        <v>0</v>
      </c>
      <c r="CG189" s="91">
        <f t="shared" si="230"/>
        <v>0</v>
      </c>
      <c r="CH189" s="89">
        <f t="shared" si="231"/>
        <v>0</v>
      </c>
      <c r="CI189" s="89">
        <f t="shared" si="232"/>
        <v>0</v>
      </c>
      <c r="CJ189" s="89">
        <f t="shared" si="233"/>
        <v>0</v>
      </c>
      <c r="CK189" s="89">
        <f t="shared" si="234"/>
        <v>0</v>
      </c>
      <c r="CL189" s="89">
        <f t="shared" si="235"/>
        <v>0</v>
      </c>
      <c r="CM189" s="89">
        <f t="shared" si="236"/>
        <v>0</v>
      </c>
      <c r="CN189" s="89" t="str">
        <f t="shared" si="237"/>
        <v/>
      </c>
      <c r="CO189" s="89">
        <f t="shared" si="237"/>
        <v>0</v>
      </c>
      <c r="CP189" s="94">
        <f t="shared" si="238"/>
        <v>0</v>
      </c>
      <c r="CQ189" s="94">
        <f t="shared" si="239"/>
        <v>0</v>
      </c>
      <c r="CR189" s="90">
        <f t="shared" si="240"/>
        <v>0</v>
      </c>
      <c r="CS189" s="91">
        <f t="shared" si="241"/>
        <v>0</v>
      </c>
      <c r="CT189" s="89">
        <f t="shared" si="242"/>
        <v>0</v>
      </c>
      <c r="CU189" s="89">
        <f t="shared" si="243"/>
        <v>0</v>
      </c>
      <c r="CV189" s="89">
        <f t="shared" si="244"/>
        <v>0</v>
      </c>
      <c r="CW189" s="89">
        <f t="shared" si="245"/>
        <v>0</v>
      </c>
      <c r="CX189" s="89">
        <f t="shared" si="246"/>
        <v>0</v>
      </c>
      <c r="CY189" s="89">
        <f t="shared" si="247"/>
        <v>0</v>
      </c>
      <c r="CZ189" s="89" t="str">
        <f t="shared" si="248"/>
        <v/>
      </c>
      <c r="DA189" s="89">
        <f t="shared" si="248"/>
        <v>0</v>
      </c>
      <c r="DB189" s="94">
        <f t="shared" si="249"/>
        <v>0</v>
      </c>
      <c r="DC189" s="94">
        <f t="shared" si="250"/>
        <v>0</v>
      </c>
      <c r="DD189" s="90">
        <f t="shared" si="251"/>
        <v>0</v>
      </c>
      <c r="DE189" s="91">
        <f t="shared" si="252"/>
        <v>0</v>
      </c>
      <c r="DF189" s="89">
        <f t="shared" si="253"/>
        <v>0</v>
      </c>
      <c r="DG189" s="89">
        <f t="shared" si="254"/>
        <v>0</v>
      </c>
      <c r="DH189" s="89">
        <f t="shared" si="255"/>
        <v>0</v>
      </c>
      <c r="DI189" s="89">
        <f t="shared" si="256"/>
        <v>0</v>
      </c>
      <c r="DJ189" s="89">
        <f t="shared" si="257"/>
        <v>0</v>
      </c>
      <c r="DK189" s="89">
        <f t="shared" si="258"/>
        <v>0</v>
      </c>
      <c r="DL189" s="89" t="str">
        <f t="shared" si="259"/>
        <v/>
      </c>
      <c r="DM189" s="89">
        <f t="shared" si="259"/>
        <v>0</v>
      </c>
      <c r="DN189" s="94">
        <f t="shared" si="260"/>
        <v>0</v>
      </c>
      <c r="DO189" s="94">
        <f t="shared" si="261"/>
        <v>0</v>
      </c>
      <c r="DP189" s="90">
        <f t="shared" si="262"/>
        <v>0</v>
      </c>
      <c r="DQ189" s="91">
        <f t="shared" si="263"/>
        <v>0</v>
      </c>
      <c r="DR189" s="91">
        <f t="shared" si="264"/>
        <v>0</v>
      </c>
      <c r="DS189" s="91">
        <f t="shared" si="265"/>
        <v>0</v>
      </c>
      <c r="DT189" s="91">
        <f t="shared" si="266"/>
        <v>0</v>
      </c>
      <c r="DU189" s="89">
        <f t="shared" si="267"/>
        <v>0</v>
      </c>
      <c r="DV189" s="89">
        <f t="shared" si="268"/>
        <v>0</v>
      </c>
      <c r="DW189" s="89">
        <f t="shared" si="269"/>
        <v>0</v>
      </c>
      <c r="DX189" s="89" t="str">
        <f t="shared" si="270"/>
        <v/>
      </c>
      <c r="DY189" s="89">
        <f t="shared" si="270"/>
        <v>0</v>
      </c>
      <c r="DZ189" s="89">
        <f t="shared" si="271"/>
        <v>0</v>
      </c>
      <c r="EA189" s="94">
        <f t="shared" si="272"/>
        <v>0</v>
      </c>
      <c r="EB189" s="90">
        <f t="shared" si="273"/>
        <v>0</v>
      </c>
      <c r="EC189" s="337">
        <f t="shared" si="274"/>
        <v>0</v>
      </c>
      <c r="ED189" s="338">
        <f t="shared" si="275"/>
        <v>0</v>
      </c>
      <c r="EE189" s="338">
        <f t="shared" si="276"/>
        <v>0</v>
      </c>
      <c r="EF189" s="338">
        <f t="shared" si="277"/>
        <v>0</v>
      </c>
      <c r="EG189" s="89">
        <f t="shared" si="278"/>
        <v>0</v>
      </c>
      <c r="EH189" s="89">
        <f t="shared" si="279"/>
        <v>0</v>
      </c>
      <c r="EI189" s="338">
        <f t="shared" si="280"/>
        <v>0</v>
      </c>
      <c r="EJ189" s="338" t="str">
        <f t="shared" si="281"/>
        <v/>
      </c>
      <c r="EK189" s="338">
        <f t="shared" si="281"/>
        <v>0</v>
      </c>
      <c r="EL189" s="338">
        <f t="shared" si="282"/>
        <v>0</v>
      </c>
      <c r="EM189" s="94">
        <f t="shared" si="283"/>
        <v>0</v>
      </c>
      <c r="EN189" s="90">
        <f t="shared" si="284"/>
        <v>0</v>
      </c>
      <c r="EO189" s="91">
        <f t="shared" si="285"/>
        <v>0</v>
      </c>
      <c r="EP189" s="89">
        <f t="shared" si="286"/>
        <v>0</v>
      </c>
      <c r="EQ189" s="89">
        <f t="shared" si="287"/>
        <v>0</v>
      </c>
      <c r="ER189" s="89">
        <f t="shared" si="288"/>
        <v>0</v>
      </c>
      <c r="ES189" s="89">
        <f t="shared" si="289"/>
        <v>0</v>
      </c>
      <c r="ET189" s="89">
        <f t="shared" si="290"/>
        <v>0</v>
      </c>
      <c r="EU189" s="89">
        <f t="shared" si="291"/>
        <v>0</v>
      </c>
      <c r="EV189" s="89" t="str">
        <f t="shared" si="292"/>
        <v/>
      </c>
      <c r="EW189" s="89">
        <f t="shared" si="292"/>
        <v>0</v>
      </c>
      <c r="EX189" s="94">
        <f t="shared" si="293"/>
        <v>0</v>
      </c>
      <c r="EY189" s="94">
        <f t="shared" si="294"/>
        <v>0</v>
      </c>
      <c r="EZ189" s="90">
        <f t="shared" si="295"/>
        <v>0</v>
      </c>
      <c r="FA189" s="91">
        <f t="shared" si="210"/>
        <v>0</v>
      </c>
      <c r="FB189" s="89">
        <f t="shared" si="211"/>
        <v>0</v>
      </c>
      <c r="FC189" s="89">
        <f t="shared" si="212"/>
        <v>0</v>
      </c>
      <c r="FD189" s="89">
        <f t="shared" si="213"/>
        <v>0</v>
      </c>
      <c r="FE189" s="89">
        <f t="shared" si="214"/>
        <v>0</v>
      </c>
      <c r="FF189" s="89">
        <f t="shared" si="296"/>
        <v>0</v>
      </c>
      <c r="FG189" s="89">
        <f t="shared" si="215"/>
        <v>0</v>
      </c>
      <c r="FH189" s="89" t="str">
        <f t="shared" si="216"/>
        <v/>
      </c>
      <c r="FI189" s="89">
        <f t="shared" si="216"/>
        <v>0</v>
      </c>
      <c r="FJ189" s="94">
        <f t="shared" si="217"/>
        <v>0</v>
      </c>
      <c r="FK189" s="94">
        <f t="shared" si="218"/>
        <v>0</v>
      </c>
      <c r="FL189" s="90">
        <f t="shared" si="219"/>
        <v>0</v>
      </c>
      <c r="FM189" s="672"/>
    </row>
    <row r="190" spans="1:169" ht="30.75" customHeight="1">
      <c r="A190" s="13" t="str">
        <f t="shared" si="209"/>
        <v/>
      </c>
      <c r="B190" s="35">
        <v>68</v>
      </c>
      <c r="C190" s="334">
        <v>182</v>
      </c>
      <c r="D190" s="6" t="str">
        <f t="shared" si="298"/>
        <v/>
      </c>
      <c r="E190" s="79"/>
      <c r="F190" s="432" t="str">
        <f t="shared" si="297"/>
        <v/>
      </c>
      <c r="G190" s="78" t="str">
        <f>IF(E190="","",'Data Paste From Shala Darpan'!L183)</f>
        <v/>
      </c>
      <c r="H190" s="79" t="str">
        <f>IF(E190="","",'Data Paste From Shala Darpan'!F183)</f>
        <v/>
      </c>
      <c r="I190" s="79" t="str">
        <f>IF(E190="","",'Data Paste From Shala Darpan'!H183)</f>
        <v/>
      </c>
      <c r="J190" s="79" t="str">
        <f>IF(E190="","",'Data Paste From Shala Darpan'!I183)</f>
        <v/>
      </c>
      <c r="K190" s="452" t="str">
        <f>IF(E190="","",'Data Paste From Shala Darpan'!K183)</f>
        <v/>
      </c>
      <c r="L190" s="213" t="str">
        <f t="shared" si="220"/>
        <v/>
      </c>
      <c r="M190" s="174"/>
      <c r="N190" s="175" t="str">
        <f t="shared" si="221"/>
        <v/>
      </c>
      <c r="O190" s="219" t="str">
        <f t="shared" si="222"/>
        <v/>
      </c>
      <c r="P190" s="688"/>
      <c r="Q190" s="137"/>
      <c r="R190" s="138"/>
      <c r="S190" s="138"/>
      <c r="T190" s="139"/>
      <c r="U190" s="138"/>
      <c r="V190" s="439" t="str">
        <f t="shared" si="223"/>
        <v/>
      </c>
      <c r="W190" s="138"/>
      <c r="X190" s="138"/>
      <c r="Y190" s="193"/>
      <c r="Z190" s="194"/>
      <c r="AA190" s="194"/>
      <c r="AB190" s="195"/>
      <c r="AC190" s="194"/>
      <c r="AD190" s="442" t="str">
        <f t="shared" si="224"/>
        <v/>
      </c>
      <c r="AE190" s="194"/>
      <c r="AF190" s="194"/>
      <c r="AG190" s="241"/>
      <c r="AH190" s="242"/>
      <c r="AI190" s="242"/>
      <c r="AJ190" s="243"/>
      <c r="AK190" s="242"/>
      <c r="AL190" s="409" t="str">
        <f t="shared" si="225"/>
        <v/>
      </c>
      <c r="AM190" s="242"/>
      <c r="AN190" s="242"/>
      <c r="AO190" s="143"/>
      <c r="AP190" s="144"/>
      <c r="AQ190" s="144"/>
      <c r="AR190" s="145"/>
      <c r="AS190" s="144"/>
      <c r="AT190" s="412" t="str">
        <f t="shared" si="226"/>
        <v/>
      </c>
      <c r="AU190" s="144"/>
      <c r="AV190" s="144"/>
      <c r="AW190" s="256"/>
      <c r="AX190" s="257"/>
      <c r="AY190" s="257"/>
      <c r="AZ190" s="258"/>
      <c r="BA190" s="257"/>
      <c r="BB190" s="415" t="str">
        <f t="shared" si="227"/>
        <v/>
      </c>
      <c r="BC190" s="257"/>
      <c r="BD190" s="257"/>
      <c r="BE190" s="294"/>
      <c r="BF190" s="295"/>
      <c r="BG190" s="295"/>
      <c r="BH190" s="296"/>
      <c r="BI190" s="295"/>
      <c r="BJ190" s="418" t="str">
        <f t="shared" si="228"/>
        <v/>
      </c>
      <c r="BK190" s="295"/>
      <c r="BL190" s="295"/>
      <c r="BM190" s="256"/>
      <c r="BN190" s="257"/>
      <c r="BO190" s="257"/>
      <c r="BP190" s="258"/>
      <c r="BQ190" s="257"/>
      <c r="BR190" s="415" t="str">
        <f t="shared" si="229"/>
        <v/>
      </c>
      <c r="BS190" s="257"/>
      <c r="BT190" s="257"/>
      <c r="BU190" s="265">
        <v>0</v>
      </c>
      <c r="BV190" s="266">
        <v>0</v>
      </c>
      <c r="BW190" s="273">
        <v>0</v>
      </c>
      <c r="BX190" s="274">
        <v>0</v>
      </c>
      <c r="BY190" s="281">
        <v>0</v>
      </c>
      <c r="BZ190" s="282">
        <v>0</v>
      </c>
      <c r="CA190" s="202">
        <v>0</v>
      </c>
      <c r="CB190" s="203">
        <v>0</v>
      </c>
      <c r="CC190" s="203">
        <v>0</v>
      </c>
      <c r="CD190" s="150">
        <v>0</v>
      </c>
      <c r="CE190" s="151">
        <v>0</v>
      </c>
      <c r="CF190" s="300">
        <v>0</v>
      </c>
      <c r="CG190" s="91">
        <f t="shared" si="230"/>
        <v>0</v>
      </c>
      <c r="CH190" s="89">
        <f t="shared" si="231"/>
        <v>0</v>
      </c>
      <c r="CI190" s="89">
        <f t="shared" si="232"/>
        <v>0</v>
      </c>
      <c r="CJ190" s="89">
        <f t="shared" si="233"/>
        <v>0</v>
      </c>
      <c r="CK190" s="89">
        <f t="shared" si="234"/>
        <v>0</v>
      </c>
      <c r="CL190" s="89">
        <f t="shared" si="235"/>
        <v>0</v>
      </c>
      <c r="CM190" s="89">
        <f t="shared" si="236"/>
        <v>0</v>
      </c>
      <c r="CN190" s="89" t="str">
        <f t="shared" si="237"/>
        <v/>
      </c>
      <c r="CO190" s="89">
        <f t="shared" si="237"/>
        <v>0</v>
      </c>
      <c r="CP190" s="94">
        <f t="shared" si="238"/>
        <v>0</v>
      </c>
      <c r="CQ190" s="94">
        <f t="shared" si="239"/>
        <v>0</v>
      </c>
      <c r="CR190" s="90">
        <f t="shared" si="240"/>
        <v>0</v>
      </c>
      <c r="CS190" s="91">
        <f t="shared" si="241"/>
        <v>0</v>
      </c>
      <c r="CT190" s="89">
        <f t="shared" si="242"/>
        <v>0</v>
      </c>
      <c r="CU190" s="89">
        <f t="shared" si="243"/>
        <v>0</v>
      </c>
      <c r="CV190" s="89">
        <f t="shared" si="244"/>
        <v>0</v>
      </c>
      <c r="CW190" s="89">
        <f t="shared" si="245"/>
        <v>0</v>
      </c>
      <c r="CX190" s="89">
        <f t="shared" si="246"/>
        <v>0</v>
      </c>
      <c r="CY190" s="89">
        <f t="shared" si="247"/>
        <v>0</v>
      </c>
      <c r="CZ190" s="89" t="str">
        <f t="shared" si="248"/>
        <v/>
      </c>
      <c r="DA190" s="89">
        <f t="shared" si="248"/>
        <v>0</v>
      </c>
      <c r="DB190" s="94">
        <f t="shared" si="249"/>
        <v>0</v>
      </c>
      <c r="DC190" s="94">
        <f t="shared" si="250"/>
        <v>0</v>
      </c>
      <c r="DD190" s="90">
        <f t="shared" si="251"/>
        <v>0</v>
      </c>
      <c r="DE190" s="91">
        <f t="shared" si="252"/>
        <v>0</v>
      </c>
      <c r="DF190" s="89">
        <f t="shared" si="253"/>
        <v>0</v>
      </c>
      <c r="DG190" s="89">
        <f t="shared" si="254"/>
        <v>0</v>
      </c>
      <c r="DH190" s="89">
        <f t="shared" si="255"/>
        <v>0</v>
      </c>
      <c r="DI190" s="89">
        <f t="shared" si="256"/>
        <v>0</v>
      </c>
      <c r="DJ190" s="89">
        <f t="shared" si="257"/>
        <v>0</v>
      </c>
      <c r="DK190" s="89">
        <f t="shared" si="258"/>
        <v>0</v>
      </c>
      <c r="DL190" s="89" t="str">
        <f t="shared" si="259"/>
        <v/>
      </c>
      <c r="DM190" s="89">
        <f t="shared" si="259"/>
        <v>0</v>
      </c>
      <c r="DN190" s="94">
        <f t="shared" si="260"/>
        <v>0</v>
      </c>
      <c r="DO190" s="94">
        <f t="shared" si="261"/>
        <v>0</v>
      </c>
      <c r="DP190" s="90">
        <f t="shared" si="262"/>
        <v>0</v>
      </c>
      <c r="DQ190" s="91">
        <f t="shared" si="263"/>
        <v>0</v>
      </c>
      <c r="DR190" s="91">
        <f t="shared" si="264"/>
        <v>0</v>
      </c>
      <c r="DS190" s="91">
        <f t="shared" si="265"/>
        <v>0</v>
      </c>
      <c r="DT190" s="91">
        <f t="shared" si="266"/>
        <v>0</v>
      </c>
      <c r="DU190" s="89">
        <f t="shared" si="267"/>
        <v>0</v>
      </c>
      <c r="DV190" s="89">
        <f t="shared" si="268"/>
        <v>0</v>
      </c>
      <c r="DW190" s="89">
        <f t="shared" si="269"/>
        <v>0</v>
      </c>
      <c r="DX190" s="89" t="str">
        <f t="shared" si="270"/>
        <v/>
      </c>
      <c r="DY190" s="89">
        <f t="shared" si="270"/>
        <v>0</v>
      </c>
      <c r="DZ190" s="89">
        <f t="shared" si="271"/>
        <v>0</v>
      </c>
      <c r="EA190" s="94">
        <f t="shared" si="272"/>
        <v>0</v>
      </c>
      <c r="EB190" s="90">
        <f t="shared" si="273"/>
        <v>0</v>
      </c>
      <c r="EC190" s="337">
        <f t="shared" si="274"/>
        <v>0</v>
      </c>
      <c r="ED190" s="338">
        <f t="shared" si="275"/>
        <v>0</v>
      </c>
      <c r="EE190" s="338">
        <f t="shared" si="276"/>
        <v>0</v>
      </c>
      <c r="EF190" s="338">
        <f t="shared" si="277"/>
        <v>0</v>
      </c>
      <c r="EG190" s="89">
        <f t="shared" si="278"/>
        <v>0</v>
      </c>
      <c r="EH190" s="89">
        <f t="shared" si="279"/>
        <v>0</v>
      </c>
      <c r="EI190" s="338">
        <f t="shared" si="280"/>
        <v>0</v>
      </c>
      <c r="EJ190" s="338" t="str">
        <f t="shared" si="281"/>
        <v/>
      </c>
      <c r="EK190" s="338">
        <f t="shared" si="281"/>
        <v>0</v>
      </c>
      <c r="EL190" s="338">
        <f t="shared" si="282"/>
        <v>0</v>
      </c>
      <c r="EM190" s="94">
        <f t="shared" si="283"/>
        <v>0</v>
      </c>
      <c r="EN190" s="90">
        <f t="shared" si="284"/>
        <v>0</v>
      </c>
      <c r="EO190" s="91">
        <f t="shared" si="285"/>
        <v>0</v>
      </c>
      <c r="EP190" s="89">
        <f t="shared" si="286"/>
        <v>0</v>
      </c>
      <c r="EQ190" s="89">
        <f t="shared" si="287"/>
        <v>0</v>
      </c>
      <c r="ER190" s="89">
        <f t="shared" si="288"/>
        <v>0</v>
      </c>
      <c r="ES190" s="89">
        <f t="shared" si="289"/>
        <v>0</v>
      </c>
      <c r="ET190" s="89">
        <f t="shared" si="290"/>
        <v>0</v>
      </c>
      <c r="EU190" s="89">
        <f t="shared" si="291"/>
        <v>0</v>
      </c>
      <c r="EV190" s="89" t="str">
        <f t="shared" si="292"/>
        <v/>
      </c>
      <c r="EW190" s="89">
        <f t="shared" si="292"/>
        <v>0</v>
      </c>
      <c r="EX190" s="94">
        <f t="shared" si="293"/>
        <v>0</v>
      </c>
      <c r="EY190" s="94">
        <f t="shared" si="294"/>
        <v>0</v>
      </c>
      <c r="EZ190" s="90">
        <f t="shared" si="295"/>
        <v>0</v>
      </c>
      <c r="FA190" s="91">
        <f t="shared" si="210"/>
        <v>0</v>
      </c>
      <c r="FB190" s="89">
        <f t="shared" si="211"/>
        <v>0</v>
      </c>
      <c r="FC190" s="89">
        <f t="shared" si="212"/>
        <v>0</v>
      </c>
      <c r="FD190" s="89">
        <f t="shared" si="213"/>
        <v>0</v>
      </c>
      <c r="FE190" s="89">
        <f t="shared" si="214"/>
        <v>0</v>
      </c>
      <c r="FF190" s="89">
        <f t="shared" si="296"/>
        <v>0</v>
      </c>
      <c r="FG190" s="89">
        <f t="shared" si="215"/>
        <v>0</v>
      </c>
      <c r="FH190" s="89" t="str">
        <f t="shared" si="216"/>
        <v/>
      </c>
      <c r="FI190" s="89">
        <f t="shared" si="216"/>
        <v>0</v>
      </c>
      <c r="FJ190" s="94">
        <f t="shared" si="217"/>
        <v>0</v>
      </c>
      <c r="FK190" s="94">
        <f t="shared" si="218"/>
        <v>0</v>
      </c>
      <c r="FL190" s="90">
        <f t="shared" si="219"/>
        <v>0</v>
      </c>
      <c r="FM190" s="672"/>
    </row>
    <row r="191" spans="1:169" ht="22.5" customHeight="1">
      <c r="A191" s="13" t="str">
        <f t="shared" si="209"/>
        <v/>
      </c>
      <c r="B191" s="35">
        <v>69</v>
      </c>
      <c r="C191" s="333">
        <v>183</v>
      </c>
      <c r="D191" s="6" t="str">
        <f t="shared" si="298"/>
        <v/>
      </c>
      <c r="E191" s="79"/>
      <c r="F191" s="432" t="str">
        <f t="shared" si="297"/>
        <v/>
      </c>
      <c r="G191" s="78" t="str">
        <f>IF(E191="","",'Data Paste From Shala Darpan'!L184)</f>
        <v/>
      </c>
      <c r="H191" s="79" t="str">
        <f>IF(E191="","",'Data Paste From Shala Darpan'!F184)</f>
        <v/>
      </c>
      <c r="I191" s="79" t="str">
        <f>IF(E191="","",'Data Paste From Shala Darpan'!H184)</f>
        <v/>
      </c>
      <c r="J191" s="79" t="str">
        <f>IF(E191="","",'Data Paste From Shala Darpan'!I184)</f>
        <v/>
      </c>
      <c r="K191" s="452" t="str">
        <f>IF(E191="","",'Data Paste From Shala Darpan'!K184)</f>
        <v/>
      </c>
      <c r="L191" s="213" t="str">
        <f t="shared" si="220"/>
        <v/>
      </c>
      <c r="M191" s="174"/>
      <c r="N191" s="175" t="str">
        <f t="shared" si="221"/>
        <v/>
      </c>
      <c r="O191" s="219" t="str">
        <f t="shared" si="222"/>
        <v/>
      </c>
      <c r="P191" s="688"/>
      <c r="Q191" s="137"/>
      <c r="R191" s="138"/>
      <c r="S191" s="138"/>
      <c r="T191" s="139"/>
      <c r="U191" s="138"/>
      <c r="V191" s="439" t="str">
        <f t="shared" si="223"/>
        <v/>
      </c>
      <c r="W191" s="138"/>
      <c r="X191" s="138"/>
      <c r="Y191" s="193"/>
      <c r="Z191" s="194"/>
      <c r="AA191" s="194"/>
      <c r="AB191" s="195"/>
      <c r="AC191" s="194"/>
      <c r="AD191" s="442" t="str">
        <f t="shared" si="224"/>
        <v/>
      </c>
      <c r="AE191" s="194"/>
      <c r="AF191" s="194"/>
      <c r="AG191" s="241"/>
      <c r="AH191" s="242"/>
      <c r="AI191" s="242"/>
      <c r="AJ191" s="243"/>
      <c r="AK191" s="242"/>
      <c r="AL191" s="409" t="str">
        <f t="shared" si="225"/>
        <v/>
      </c>
      <c r="AM191" s="242"/>
      <c r="AN191" s="242"/>
      <c r="AO191" s="143"/>
      <c r="AP191" s="144"/>
      <c r="AQ191" s="144"/>
      <c r="AR191" s="145"/>
      <c r="AS191" s="144"/>
      <c r="AT191" s="412" t="str">
        <f t="shared" si="226"/>
        <v/>
      </c>
      <c r="AU191" s="144"/>
      <c r="AV191" s="144"/>
      <c r="AW191" s="256"/>
      <c r="AX191" s="257"/>
      <c r="AY191" s="257"/>
      <c r="AZ191" s="258"/>
      <c r="BA191" s="257"/>
      <c r="BB191" s="415" t="str">
        <f t="shared" si="227"/>
        <v/>
      </c>
      <c r="BC191" s="257"/>
      <c r="BD191" s="257"/>
      <c r="BE191" s="294"/>
      <c r="BF191" s="295"/>
      <c r="BG191" s="295"/>
      <c r="BH191" s="296"/>
      <c r="BI191" s="295"/>
      <c r="BJ191" s="418" t="str">
        <f t="shared" si="228"/>
        <v/>
      </c>
      <c r="BK191" s="295"/>
      <c r="BL191" s="295"/>
      <c r="BM191" s="256"/>
      <c r="BN191" s="257"/>
      <c r="BO191" s="257"/>
      <c r="BP191" s="258"/>
      <c r="BQ191" s="257"/>
      <c r="BR191" s="415" t="str">
        <f t="shared" si="229"/>
        <v/>
      </c>
      <c r="BS191" s="257"/>
      <c r="BT191" s="257"/>
      <c r="BU191" s="265">
        <v>0</v>
      </c>
      <c r="BV191" s="266">
        <v>0</v>
      </c>
      <c r="BW191" s="273">
        <v>0</v>
      </c>
      <c r="BX191" s="274">
        <v>0</v>
      </c>
      <c r="BY191" s="281">
        <v>0</v>
      </c>
      <c r="BZ191" s="282">
        <v>0</v>
      </c>
      <c r="CA191" s="202">
        <v>0</v>
      </c>
      <c r="CB191" s="203">
        <v>0</v>
      </c>
      <c r="CC191" s="203">
        <v>0</v>
      </c>
      <c r="CD191" s="150">
        <v>0</v>
      </c>
      <c r="CE191" s="151">
        <v>0</v>
      </c>
      <c r="CF191" s="300">
        <v>0</v>
      </c>
      <c r="CG191" s="91">
        <f t="shared" si="230"/>
        <v>0</v>
      </c>
      <c r="CH191" s="89">
        <f t="shared" si="231"/>
        <v>0</v>
      </c>
      <c r="CI191" s="89">
        <f t="shared" si="232"/>
        <v>0</v>
      </c>
      <c r="CJ191" s="89">
        <f t="shared" si="233"/>
        <v>0</v>
      </c>
      <c r="CK191" s="89">
        <f t="shared" si="234"/>
        <v>0</v>
      </c>
      <c r="CL191" s="89">
        <f t="shared" si="235"/>
        <v>0</v>
      </c>
      <c r="CM191" s="89">
        <f t="shared" si="236"/>
        <v>0</v>
      </c>
      <c r="CN191" s="89" t="str">
        <f t="shared" si="237"/>
        <v/>
      </c>
      <c r="CO191" s="89">
        <f t="shared" si="237"/>
        <v>0</v>
      </c>
      <c r="CP191" s="94">
        <f t="shared" si="238"/>
        <v>0</v>
      </c>
      <c r="CQ191" s="94">
        <f t="shared" si="239"/>
        <v>0</v>
      </c>
      <c r="CR191" s="90">
        <f t="shared" si="240"/>
        <v>0</v>
      </c>
      <c r="CS191" s="91">
        <f t="shared" si="241"/>
        <v>0</v>
      </c>
      <c r="CT191" s="89">
        <f t="shared" si="242"/>
        <v>0</v>
      </c>
      <c r="CU191" s="89">
        <f t="shared" si="243"/>
        <v>0</v>
      </c>
      <c r="CV191" s="89">
        <f t="shared" si="244"/>
        <v>0</v>
      </c>
      <c r="CW191" s="89">
        <f t="shared" si="245"/>
        <v>0</v>
      </c>
      <c r="CX191" s="89">
        <f t="shared" si="246"/>
        <v>0</v>
      </c>
      <c r="CY191" s="89">
        <f t="shared" si="247"/>
        <v>0</v>
      </c>
      <c r="CZ191" s="89" t="str">
        <f t="shared" si="248"/>
        <v/>
      </c>
      <c r="DA191" s="89">
        <f t="shared" si="248"/>
        <v>0</v>
      </c>
      <c r="DB191" s="94">
        <f t="shared" si="249"/>
        <v>0</v>
      </c>
      <c r="DC191" s="94">
        <f t="shared" si="250"/>
        <v>0</v>
      </c>
      <c r="DD191" s="90">
        <f t="shared" si="251"/>
        <v>0</v>
      </c>
      <c r="DE191" s="91">
        <f t="shared" si="252"/>
        <v>0</v>
      </c>
      <c r="DF191" s="89">
        <f t="shared" si="253"/>
        <v>0</v>
      </c>
      <c r="DG191" s="89">
        <f t="shared" si="254"/>
        <v>0</v>
      </c>
      <c r="DH191" s="89">
        <f t="shared" si="255"/>
        <v>0</v>
      </c>
      <c r="DI191" s="89">
        <f t="shared" si="256"/>
        <v>0</v>
      </c>
      <c r="DJ191" s="89">
        <f t="shared" si="257"/>
        <v>0</v>
      </c>
      <c r="DK191" s="89">
        <f t="shared" si="258"/>
        <v>0</v>
      </c>
      <c r="DL191" s="89" t="str">
        <f t="shared" si="259"/>
        <v/>
      </c>
      <c r="DM191" s="89">
        <f t="shared" si="259"/>
        <v>0</v>
      </c>
      <c r="DN191" s="94">
        <f t="shared" si="260"/>
        <v>0</v>
      </c>
      <c r="DO191" s="94">
        <f t="shared" si="261"/>
        <v>0</v>
      </c>
      <c r="DP191" s="90">
        <f t="shared" si="262"/>
        <v>0</v>
      </c>
      <c r="DQ191" s="91">
        <f t="shared" si="263"/>
        <v>0</v>
      </c>
      <c r="DR191" s="91">
        <f t="shared" si="264"/>
        <v>0</v>
      </c>
      <c r="DS191" s="91">
        <f t="shared" si="265"/>
        <v>0</v>
      </c>
      <c r="DT191" s="91">
        <f t="shared" si="266"/>
        <v>0</v>
      </c>
      <c r="DU191" s="89">
        <f t="shared" si="267"/>
        <v>0</v>
      </c>
      <c r="DV191" s="89">
        <f t="shared" si="268"/>
        <v>0</v>
      </c>
      <c r="DW191" s="89">
        <f t="shared" si="269"/>
        <v>0</v>
      </c>
      <c r="DX191" s="89" t="str">
        <f t="shared" si="270"/>
        <v/>
      </c>
      <c r="DY191" s="89">
        <f t="shared" si="270"/>
        <v>0</v>
      </c>
      <c r="DZ191" s="89">
        <f t="shared" si="271"/>
        <v>0</v>
      </c>
      <c r="EA191" s="94">
        <f t="shared" si="272"/>
        <v>0</v>
      </c>
      <c r="EB191" s="90">
        <f t="shared" si="273"/>
        <v>0</v>
      </c>
      <c r="EC191" s="337">
        <f t="shared" si="274"/>
        <v>0</v>
      </c>
      <c r="ED191" s="338">
        <f t="shared" si="275"/>
        <v>0</v>
      </c>
      <c r="EE191" s="338">
        <f t="shared" si="276"/>
        <v>0</v>
      </c>
      <c r="EF191" s="338">
        <f t="shared" si="277"/>
        <v>0</v>
      </c>
      <c r="EG191" s="89">
        <f t="shared" si="278"/>
        <v>0</v>
      </c>
      <c r="EH191" s="89">
        <f t="shared" si="279"/>
        <v>0</v>
      </c>
      <c r="EI191" s="338">
        <f t="shared" si="280"/>
        <v>0</v>
      </c>
      <c r="EJ191" s="338" t="str">
        <f t="shared" si="281"/>
        <v/>
      </c>
      <c r="EK191" s="338">
        <f t="shared" si="281"/>
        <v>0</v>
      </c>
      <c r="EL191" s="338">
        <f t="shared" si="282"/>
        <v>0</v>
      </c>
      <c r="EM191" s="94">
        <f t="shared" si="283"/>
        <v>0</v>
      </c>
      <c r="EN191" s="90">
        <f t="shared" si="284"/>
        <v>0</v>
      </c>
      <c r="EO191" s="91">
        <f t="shared" si="285"/>
        <v>0</v>
      </c>
      <c r="EP191" s="89">
        <f t="shared" si="286"/>
        <v>0</v>
      </c>
      <c r="EQ191" s="89">
        <f t="shared" si="287"/>
        <v>0</v>
      </c>
      <c r="ER191" s="89">
        <f t="shared" si="288"/>
        <v>0</v>
      </c>
      <c r="ES191" s="89">
        <f t="shared" si="289"/>
        <v>0</v>
      </c>
      <c r="ET191" s="89">
        <f t="shared" si="290"/>
        <v>0</v>
      </c>
      <c r="EU191" s="89">
        <f t="shared" si="291"/>
        <v>0</v>
      </c>
      <c r="EV191" s="89" t="str">
        <f t="shared" si="292"/>
        <v/>
      </c>
      <c r="EW191" s="89">
        <f t="shared" si="292"/>
        <v>0</v>
      </c>
      <c r="EX191" s="94">
        <f t="shared" si="293"/>
        <v>0</v>
      </c>
      <c r="EY191" s="94">
        <f t="shared" si="294"/>
        <v>0</v>
      </c>
      <c r="EZ191" s="90">
        <f t="shared" si="295"/>
        <v>0</v>
      </c>
      <c r="FA191" s="91">
        <f t="shared" si="210"/>
        <v>0</v>
      </c>
      <c r="FB191" s="89">
        <f t="shared" si="211"/>
        <v>0</v>
      </c>
      <c r="FC191" s="89">
        <f t="shared" si="212"/>
        <v>0</v>
      </c>
      <c r="FD191" s="89">
        <f t="shared" si="213"/>
        <v>0</v>
      </c>
      <c r="FE191" s="89">
        <f t="shared" si="214"/>
        <v>0</v>
      </c>
      <c r="FF191" s="89">
        <f t="shared" si="296"/>
        <v>0</v>
      </c>
      <c r="FG191" s="89">
        <f t="shared" si="215"/>
        <v>0</v>
      </c>
      <c r="FH191" s="89" t="str">
        <f t="shared" si="216"/>
        <v/>
      </c>
      <c r="FI191" s="89">
        <f t="shared" si="216"/>
        <v>0</v>
      </c>
      <c r="FJ191" s="94">
        <f t="shared" si="217"/>
        <v>0</v>
      </c>
      <c r="FK191" s="94">
        <f t="shared" si="218"/>
        <v>0</v>
      </c>
      <c r="FL191" s="90">
        <f t="shared" si="219"/>
        <v>0</v>
      </c>
      <c r="FM191" s="672"/>
    </row>
    <row r="192" spans="1:169" ht="22.5" customHeight="1">
      <c r="A192" s="13" t="str">
        <f t="shared" si="209"/>
        <v/>
      </c>
      <c r="B192" s="35">
        <v>70</v>
      </c>
      <c r="C192" s="334">
        <v>184</v>
      </c>
      <c r="D192" s="6" t="str">
        <f t="shared" si="298"/>
        <v/>
      </c>
      <c r="E192" s="79"/>
      <c r="F192" s="432" t="str">
        <f t="shared" si="297"/>
        <v/>
      </c>
      <c r="G192" s="78" t="str">
        <f>IF(E192="","",'Data Paste From Shala Darpan'!L185)</f>
        <v/>
      </c>
      <c r="H192" s="79" t="str">
        <f>IF(E192="","",'Data Paste From Shala Darpan'!F185)</f>
        <v/>
      </c>
      <c r="I192" s="79" t="str">
        <f>IF(E192="","",'Data Paste From Shala Darpan'!H185)</f>
        <v/>
      </c>
      <c r="J192" s="79" t="str">
        <f>IF(E192="","",'Data Paste From Shala Darpan'!I185)</f>
        <v/>
      </c>
      <c r="K192" s="452" t="str">
        <f>IF(E192="","",'Data Paste From Shala Darpan'!K185)</f>
        <v/>
      </c>
      <c r="L192" s="213" t="str">
        <f t="shared" si="220"/>
        <v/>
      </c>
      <c r="M192" s="174"/>
      <c r="N192" s="175" t="str">
        <f t="shared" si="221"/>
        <v/>
      </c>
      <c r="O192" s="219" t="str">
        <f t="shared" si="222"/>
        <v/>
      </c>
      <c r="P192" s="688"/>
      <c r="Q192" s="137"/>
      <c r="R192" s="138"/>
      <c r="S192" s="138"/>
      <c r="T192" s="139"/>
      <c r="U192" s="138"/>
      <c r="V192" s="439" t="str">
        <f t="shared" si="223"/>
        <v/>
      </c>
      <c r="W192" s="138"/>
      <c r="X192" s="138"/>
      <c r="Y192" s="193"/>
      <c r="Z192" s="194"/>
      <c r="AA192" s="194"/>
      <c r="AB192" s="195"/>
      <c r="AC192" s="194"/>
      <c r="AD192" s="442" t="str">
        <f t="shared" si="224"/>
        <v/>
      </c>
      <c r="AE192" s="194"/>
      <c r="AF192" s="194"/>
      <c r="AG192" s="241"/>
      <c r="AH192" s="242"/>
      <c r="AI192" s="242"/>
      <c r="AJ192" s="243"/>
      <c r="AK192" s="242"/>
      <c r="AL192" s="409" t="str">
        <f t="shared" si="225"/>
        <v/>
      </c>
      <c r="AM192" s="242"/>
      <c r="AN192" s="242"/>
      <c r="AO192" s="143"/>
      <c r="AP192" s="144"/>
      <c r="AQ192" s="144"/>
      <c r="AR192" s="145"/>
      <c r="AS192" s="144"/>
      <c r="AT192" s="412" t="str">
        <f t="shared" si="226"/>
        <v/>
      </c>
      <c r="AU192" s="144"/>
      <c r="AV192" s="144"/>
      <c r="AW192" s="256"/>
      <c r="AX192" s="257"/>
      <c r="AY192" s="257"/>
      <c r="AZ192" s="258"/>
      <c r="BA192" s="257"/>
      <c r="BB192" s="415" t="str">
        <f t="shared" si="227"/>
        <v/>
      </c>
      <c r="BC192" s="257"/>
      <c r="BD192" s="257"/>
      <c r="BE192" s="294"/>
      <c r="BF192" s="295"/>
      <c r="BG192" s="295"/>
      <c r="BH192" s="296"/>
      <c r="BI192" s="295"/>
      <c r="BJ192" s="418" t="str">
        <f t="shared" si="228"/>
        <v/>
      </c>
      <c r="BK192" s="295"/>
      <c r="BL192" s="295"/>
      <c r="BM192" s="256"/>
      <c r="BN192" s="257"/>
      <c r="BO192" s="257"/>
      <c r="BP192" s="258"/>
      <c r="BQ192" s="257"/>
      <c r="BR192" s="415" t="str">
        <f t="shared" si="229"/>
        <v/>
      </c>
      <c r="BS192" s="257"/>
      <c r="BT192" s="257"/>
      <c r="BU192" s="265">
        <v>0</v>
      </c>
      <c r="BV192" s="266">
        <v>0</v>
      </c>
      <c r="BW192" s="273">
        <v>0</v>
      </c>
      <c r="BX192" s="274">
        <v>0</v>
      </c>
      <c r="BY192" s="281">
        <v>0</v>
      </c>
      <c r="BZ192" s="282">
        <v>0</v>
      </c>
      <c r="CA192" s="202">
        <v>0</v>
      </c>
      <c r="CB192" s="203">
        <v>0</v>
      </c>
      <c r="CC192" s="203">
        <v>0</v>
      </c>
      <c r="CD192" s="150">
        <v>0</v>
      </c>
      <c r="CE192" s="151">
        <v>0</v>
      </c>
      <c r="CF192" s="300">
        <v>0</v>
      </c>
      <c r="CG192" s="91">
        <f t="shared" si="230"/>
        <v>0</v>
      </c>
      <c r="CH192" s="89">
        <f t="shared" si="231"/>
        <v>0</v>
      </c>
      <c r="CI192" s="89">
        <f t="shared" si="232"/>
        <v>0</v>
      </c>
      <c r="CJ192" s="89">
        <f t="shared" si="233"/>
        <v>0</v>
      </c>
      <c r="CK192" s="89">
        <f t="shared" si="234"/>
        <v>0</v>
      </c>
      <c r="CL192" s="89">
        <f t="shared" si="235"/>
        <v>0</v>
      </c>
      <c r="CM192" s="89">
        <f t="shared" si="236"/>
        <v>0</v>
      </c>
      <c r="CN192" s="89" t="str">
        <f t="shared" si="237"/>
        <v/>
      </c>
      <c r="CO192" s="89">
        <f t="shared" si="237"/>
        <v>0</v>
      </c>
      <c r="CP192" s="94">
        <f t="shared" si="238"/>
        <v>0</v>
      </c>
      <c r="CQ192" s="94">
        <f t="shared" si="239"/>
        <v>0</v>
      </c>
      <c r="CR192" s="90">
        <f t="shared" si="240"/>
        <v>0</v>
      </c>
      <c r="CS192" s="91">
        <f t="shared" si="241"/>
        <v>0</v>
      </c>
      <c r="CT192" s="89">
        <f t="shared" si="242"/>
        <v>0</v>
      </c>
      <c r="CU192" s="89">
        <f t="shared" si="243"/>
        <v>0</v>
      </c>
      <c r="CV192" s="89">
        <f t="shared" si="244"/>
        <v>0</v>
      </c>
      <c r="CW192" s="89">
        <f t="shared" si="245"/>
        <v>0</v>
      </c>
      <c r="CX192" s="89">
        <f t="shared" si="246"/>
        <v>0</v>
      </c>
      <c r="CY192" s="89">
        <f t="shared" si="247"/>
        <v>0</v>
      </c>
      <c r="CZ192" s="89" t="str">
        <f t="shared" si="248"/>
        <v/>
      </c>
      <c r="DA192" s="89">
        <f t="shared" si="248"/>
        <v>0</v>
      </c>
      <c r="DB192" s="94">
        <f t="shared" si="249"/>
        <v>0</v>
      </c>
      <c r="DC192" s="94">
        <f t="shared" si="250"/>
        <v>0</v>
      </c>
      <c r="DD192" s="90">
        <f t="shared" si="251"/>
        <v>0</v>
      </c>
      <c r="DE192" s="91">
        <f t="shared" si="252"/>
        <v>0</v>
      </c>
      <c r="DF192" s="89">
        <f t="shared" si="253"/>
        <v>0</v>
      </c>
      <c r="DG192" s="89">
        <f t="shared" si="254"/>
        <v>0</v>
      </c>
      <c r="DH192" s="89">
        <f t="shared" si="255"/>
        <v>0</v>
      </c>
      <c r="DI192" s="89">
        <f t="shared" si="256"/>
        <v>0</v>
      </c>
      <c r="DJ192" s="89">
        <f t="shared" si="257"/>
        <v>0</v>
      </c>
      <c r="DK192" s="89">
        <f t="shared" si="258"/>
        <v>0</v>
      </c>
      <c r="DL192" s="89" t="str">
        <f t="shared" si="259"/>
        <v/>
      </c>
      <c r="DM192" s="89">
        <f t="shared" si="259"/>
        <v>0</v>
      </c>
      <c r="DN192" s="94">
        <f t="shared" si="260"/>
        <v>0</v>
      </c>
      <c r="DO192" s="94">
        <f t="shared" si="261"/>
        <v>0</v>
      </c>
      <c r="DP192" s="90">
        <f t="shared" si="262"/>
        <v>0</v>
      </c>
      <c r="DQ192" s="91">
        <f t="shared" si="263"/>
        <v>0</v>
      </c>
      <c r="DR192" s="91">
        <f t="shared" si="264"/>
        <v>0</v>
      </c>
      <c r="DS192" s="91">
        <f t="shared" si="265"/>
        <v>0</v>
      </c>
      <c r="DT192" s="91">
        <f t="shared" si="266"/>
        <v>0</v>
      </c>
      <c r="DU192" s="89">
        <f t="shared" si="267"/>
        <v>0</v>
      </c>
      <c r="DV192" s="89">
        <f t="shared" si="268"/>
        <v>0</v>
      </c>
      <c r="DW192" s="89">
        <f t="shared" si="269"/>
        <v>0</v>
      </c>
      <c r="DX192" s="89" t="str">
        <f t="shared" si="270"/>
        <v/>
      </c>
      <c r="DY192" s="89">
        <f t="shared" si="270"/>
        <v>0</v>
      </c>
      <c r="DZ192" s="89">
        <f t="shared" si="271"/>
        <v>0</v>
      </c>
      <c r="EA192" s="94">
        <f t="shared" si="272"/>
        <v>0</v>
      </c>
      <c r="EB192" s="90">
        <f t="shared" si="273"/>
        <v>0</v>
      </c>
      <c r="EC192" s="337">
        <f t="shared" si="274"/>
        <v>0</v>
      </c>
      <c r="ED192" s="338">
        <f t="shared" si="275"/>
        <v>0</v>
      </c>
      <c r="EE192" s="338">
        <f t="shared" si="276"/>
        <v>0</v>
      </c>
      <c r="EF192" s="338">
        <f t="shared" si="277"/>
        <v>0</v>
      </c>
      <c r="EG192" s="89">
        <f t="shared" si="278"/>
        <v>0</v>
      </c>
      <c r="EH192" s="89">
        <f t="shared" si="279"/>
        <v>0</v>
      </c>
      <c r="EI192" s="338">
        <f t="shared" si="280"/>
        <v>0</v>
      </c>
      <c r="EJ192" s="338" t="str">
        <f t="shared" si="281"/>
        <v/>
      </c>
      <c r="EK192" s="338">
        <f t="shared" si="281"/>
        <v>0</v>
      </c>
      <c r="EL192" s="338">
        <f t="shared" si="282"/>
        <v>0</v>
      </c>
      <c r="EM192" s="94">
        <f t="shared" si="283"/>
        <v>0</v>
      </c>
      <c r="EN192" s="90">
        <f t="shared" si="284"/>
        <v>0</v>
      </c>
      <c r="EO192" s="91">
        <f t="shared" si="285"/>
        <v>0</v>
      </c>
      <c r="EP192" s="89">
        <f t="shared" si="286"/>
        <v>0</v>
      </c>
      <c r="EQ192" s="89">
        <f t="shared" si="287"/>
        <v>0</v>
      </c>
      <c r="ER192" s="89">
        <f t="shared" si="288"/>
        <v>0</v>
      </c>
      <c r="ES192" s="89">
        <f t="shared" si="289"/>
        <v>0</v>
      </c>
      <c r="ET192" s="89">
        <f t="shared" si="290"/>
        <v>0</v>
      </c>
      <c r="EU192" s="89">
        <f t="shared" si="291"/>
        <v>0</v>
      </c>
      <c r="EV192" s="89" t="str">
        <f t="shared" si="292"/>
        <v/>
      </c>
      <c r="EW192" s="89">
        <f t="shared" si="292"/>
        <v>0</v>
      </c>
      <c r="EX192" s="94">
        <f t="shared" si="293"/>
        <v>0</v>
      </c>
      <c r="EY192" s="94">
        <f t="shared" si="294"/>
        <v>0</v>
      </c>
      <c r="EZ192" s="90">
        <f t="shared" si="295"/>
        <v>0</v>
      </c>
      <c r="FA192" s="91">
        <f t="shared" si="210"/>
        <v>0</v>
      </c>
      <c r="FB192" s="89">
        <f t="shared" si="211"/>
        <v>0</v>
      </c>
      <c r="FC192" s="89">
        <f t="shared" si="212"/>
        <v>0</v>
      </c>
      <c r="FD192" s="89">
        <f t="shared" si="213"/>
        <v>0</v>
      </c>
      <c r="FE192" s="89">
        <f t="shared" si="214"/>
        <v>0</v>
      </c>
      <c r="FF192" s="89">
        <f t="shared" si="296"/>
        <v>0</v>
      </c>
      <c r="FG192" s="89">
        <f t="shared" si="215"/>
        <v>0</v>
      </c>
      <c r="FH192" s="89" t="str">
        <f t="shared" si="216"/>
        <v/>
      </c>
      <c r="FI192" s="89">
        <f t="shared" si="216"/>
        <v>0</v>
      </c>
      <c r="FJ192" s="94">
        <f t="shared" si="217"/>
        <v>0</v>
      </c>
      <c r="FK192" s="94">
        <f t="shared" si="218"/>
        <v>0</v>
      </c>
      <c r="FL192" s="90">
        <f t="shared" si="219"/>
        <v>0</v>
      </c>
      <c r="FM192" s="672"/>
    </row>
    <row r="193" spans="1:169" ht="22.5" customHeight="1">
      <c r="A193" s="13" t="str">
        <f t="shared" si="209"/>
        <v/>
      </c>
      <c r="B193" s="35">
        <v>71</v>
      </c>
      <c r="C193" s="333">
        <v>185</v>
      </c>
      <c r="D193" s="6" t="str">
        <f t="shared" si="298"/>
        <v/>
      </c>
      <c r="E193" s="79"/>
      <c r="F193" s="432" t="str">
        <f t="shared" si="297"/>
        <v/>
      </c>
      <c r="G193" s="78" t="str">
        <f>IF(E193="","",'Data Paste From Shala Darpan'!L186)</f>
        <v/>
      </c>
      <c r="H193" s="79" t="str">
        <f>IF(E193="","",'Data Paste From Shala Darpan'!F186)</f>
        <v/>
      </c>
      <c r="I193" s="79" t="str">
        <f>IF(E193="","",'Data Paste From Shala Darpan'!H186)</f>
        <v/>
      </c>
      <c r="J193" s="79" t="str">
        <f>IF(E193="","",'Data Paste From Shala Darpan'!I186)</f>
        <v/>
      </c>
      <c r="K193" s="452" t="str">
        <f>IF(E193="","",'Data Paste From Shala Darpan'!K186)</f>
        <v/>
      </c>
      <c r="L193" s="213" t="str">
        <f t="shared" si="220"/>
        <v/>
      </c>
      <c r="M193" s="174"/>
      <c r="N193" s="175" t="str">
        <f t="shared" si="221"/>
        <v/>
      </c>
      <c r="O193" s="219" t="str">
        <f t="shared" si="222"/>
        <v/>
      </c>
      <c r="P193" s="688"/>
      <c r="Q193" s="137"/>
      <c r="R193" s="138"/>
      <c r="S193" s="138"/>
      <c r="T193" s="139"/>
      <c r="U193" s="138"/>
      <c r="V193" s="439" t="str">
        <f t="shared" si="223"/>
        <v/>
      </c>
      <c r="W193" s="138"/>
      <c r="X193" s="138"/>
      <c r="Y193" s="193"/>
      <c r="Z193" s="194"/>
      <c r="AA193" s="194"/>
      <c r="AB193" s="195"/>
      <c r="AC193" s="194"/>
      <c r="AD193" s="442" t="str">
        <f t="shared" si="224"/>
        <v/>
      </c>
      <c r="AE193" s="194"/>
      <c r="AF193" s="194"/>
      <c r="AG193" s="241"/>
      <c r="AH193" s="242"/>
      <c r="AI193" s="242"/>
      <c r="AJ193" s="243"/>
      <c r="AK193" s="242"/>
      <c r="AL193" s="409" t="str">
        <f t="shared" si="225"/>
        <v/>
      </c>
      <c r="AM193" s="242"/>
      <c r="AN193" s="242"/>
      <c r="AO193" s="143"/>
      <c r="AP193" s="144"/>
      <c r="AQ193" s="144"/>
      <c r="AR193" s="145"/>
      <c r="AS193" s="144"/>
      <c r="AT193" s="412" t="str">
        <f t="shared" si="226"/>
        <v/>
      </c>
      <c r="AU193" s="144"/>
      <c r="AV193" s="144"/>
      <c r="AW193" s="256"/>
      <c r="AX193" s="257"/>
      <c r="AY193" s="257"/>
      <c r="AZ193" s="258"/>
      <c r="BA193" s="257"/>
      <c r="BB193" s="415" t="str">
        <f t="shared" si="227"/>
        <v/>
      </c>
      <c r="BC193" s="257"/>
      <c r="BD193" s="257"/>
      <c r="BE193" s="294"/>
      <c r="BF193" s="295"/>
      <c r="BG193" s="295"/>
      <c r="BH193" s="296"/>
      <c r="BI193" s="295"/>
      <c r="BJ193" s="418" t="str">
        <f t="shared" si="228"/>
        <v/>
      </c>
      <c r="BK193" s="295"/>
      <c r="BL193" s="295"/>
      <c r="BM193" s="256"/>
      <c r="BN193" s="257"/>
      <c r="BO193" s="257"/>
      <c r="BP193" s="258"/>
      <c r="BQ193" s="257"/>
      <c r="BR193" s="415" t="str">
        <f t="shared" si="229"/>
        <v/>
      </c>
      <c r="BS193" s="257"/>
      <c r="BT193" s="257"/>
      <c r="BU193" s="265">
        <v>0</v>
      </c>
      <c r="BV193" s="266">
        <v>0</v>
      </c>
      <c r="BW193" s="273">
        <v>0</v>
      </c>
      <c r="BX193" s="274">
        <v>0</v>
      </c>
      <c r="BY193" s="281">
        <v>0</v>
      </c>
      <c r="BZ193" s="282">
        <v>0</v>
      </c>
      <c r="CA193" s="202">
        <v>0</v>
      </c>
      <c r="CB193" s="203">
        <v>0</v>
      </c>
      <c r="CC193" s="203">
        <v>0</v>
      </c>
      <c r="CD193" s="150">
        <v>0</v>
      </c>
      <c r="CE193" s="151">
        <v>0</v>
      </c>
      <c r="CF193" s="300">
        <v>0</v>
      </c>
      <c r="CG193" s="91">
        <f t="shared" si="230"/>
        <v>0</v>
      </c>
      <c r="CH193" s="89">
        <f t="shared" si="231"/>
        <v>0</v>
      </c>
      <c r="CI193" s="89">
        <f t="shared" si="232"/>
        <v>0</v>
      </c>
      <c r="CJ193" s="89">
        <f t="shared" si="233"/>
        <v>0</v>
      </c>
      <c r="CK193" s="89">
        <f t="shared" si="234"/>
        <v>0</v>
      </c>
      <c r="CL193" s="89">
        <f t="shared" si="235"/>
        <v>0</v>
      </c>
      <c r="CM193" s="89">
        <f t="shared" si="236"/>
        <v>0</v>
      </c>
      <c r="CN193" s="89" t="str">
        <f t="shared" si="237"/>
        <v/>
      </c>
      <c r="CO193" s="89">
        <f t="shared" si="237"/>
        <v>0</v>
      </c>
      <c r="CP193" s="94">
        <f t="shared" si="238"/>
        <v>0</v>
      </c>
      <c r="CQ193" s="94">
        <f t="shared" si="239"/>
        <v>0</v>
      </c>
      <c r="CR193" s="90">
        <f t="shared" si="240"/>
        <v>0</v>
      </c>
      <c r="CS193" s="91">
        <f t="shared" si="241"/>
        <v>0</v>
      </c>
      <c r="CT193" s="89">
        <f t="shared" si="242"/>
        <v>0</v>
      </c>
      <c r="CU193" s="89">
        <f t="shared" si="243"/>
        <v>0</v>
      </c>
      <c r="CV193" s="89">
        <f t="shared" si="244"/>
        <v>0</v>
      </c>
      <c r="CW193" s="89">
        <f t="shared" si="245"/>
        <v>0</v>
      </c>
      <c r="CX193" s="89">
        <f t="shared" si="246"/>
        <v>0</v>
      </c>
      <c r="CY193" s="89">
        <f t="shared" si="247"/>
        <v>0</v>
      </c>
      <c r="CZ193" s="89" t="str">
        <f t="shared" si="248"/>
        <v/>
      </c>
      <c r="DA193" s="89">
        <f t="shared" si="248"/>
        <v>0</v>
      </c>
      <c r="DB193" s="94">
        <f t="shared" si="249"/>
        <v>0</v>
      </c>
      <c r="DC193" s="94">
        <f t="shared" si="250"/>
        <v>0</v>
      </c>
      <c r="DD193" s="90">
        <f t="shared" si="251"/>
        <v>0</v>
      </c>
      <c r="DE193" s="91">
        <f t="shared" si="252"/>
        <v>0</v>
      </c>
      <c r="DF193" s="89">
        <f t="shared" si="253"/>
        <v>0</v>
      </c>
      <c r="DG193" s="89">
        <f t="shared" si="254"/>
        <v>0</v>
      </c>
      <c r="DH193" s="89">
        <f t="shared" si="255"/>
        <v>0</v>
      </c>
      <c r="DI193" s="89">
        <f t="shared" si="256"/>
        <v>0</v>
      </c>
      <c r="DJ193" s="89">
        <f t="shared" si="257"/>
        <v>0</v>
      </c>
      <c r="DK193" s="89">
        <f t="shared" si="258"/>
        <v>0</v>
      </c>
      <c r="DL193" s="89" t="str">
        <f t="shared" si="259"/>
        <v/>
      </c>
      <c r="DM193" s="89">
        <f t="shared" si="259"/>
        <v>0</v>
      </c>
      <c r="DN193" s="94">
        <f t="shared" si="260"/>
        <v>0</v>
      </c>
      <c r="DO193" s="94">
        <f t="shared" si="261"/>
        <v>0</v>
      </c>
      <c r="DP193" s="90">
        <f t="shared" si="262"/>
        <v>0</v>
      </c>
      <c r="DQ193" s="91">
        <f t="shared" si="263"/>
        <v>0</v>
      </c>
      <c r="DR193" s="91">
        <f t="shared" si="264"/>
        <v>0</v>
      </c>
      <c r="DS193" s="91">
        <f t="shared" si="265"/>
        <v>0</v>
      </c>
      <c r="DT193" s="91">
        <f t="shared" si="266"/>
        <v>0</v>
      </c>
      <c r="DU193" s="89">
        <f t="shared" si="267"/>
        <v>0</v>
      </c>
      <c r="DV193" s="89">
        <f t="shared" si="268"/>
        <v>0</v>
      </c>
      <c r="DW193" s="89">
        <f t="shared" si="269"/>
        <v>0</v>
      </c>
      <c r="DX193" s="89" t="str">
        <f t="shared" si="270"/>
        <v/>
      </c>
      <c r="DY193" s="89">
        <f t="shared" si="270"/>
        <v>0</v>
      </c>
      <c r="DZ193" s="89">
        <f t="shared" si="271"/>
        <v>0</v>
      </c>
      <c r="EA193" s="94">
        <f t="shared" si="272"/>
        <v>0</v>
      </c>
      <c r="EB193" s="90">
        <f t="shared" si="273"/>
        <v>0</v>
      </c>
      <c r="EC193" s="337">
        <f t="shared" si="274"/>
        <v>0</v>
      </c>
      <c r="ED193" s="338">
        <f t="shared" si="275"/>
        <v>0</v>
      </c>
      <c r="EE193" s="338">
        <f t="shared" si="276"/>
        <v>0</v>
      </c>
      <c r="EF193" s="338">
        <f t="shared" si="277"/>
        <v>0</v>
      </c>
      <c r="EG193" s="89">
        <f t="shared" si="278"/>
        <v>0</v>
      </c>
      <c r="EH193" s="89">
        <f t="shared" si="279"/>
        <v>0</v>
      </c>
      <c r="EI193" s="338">
        <f t="shared" si="280"/>
        <v>0</v>
      </c>
      <c r="EJ193" s="338" t="str">
        <f t="shared" si="281"/>
        <v/>
      </c>
      <c r="EK193" s="338">
        <f t="shared" si="281"/>
        <v>0</v>
      </c>
      <c r="EL193" s="338">
        <f t="shared" si="282"/>
        <v>0</v>
      </c>
      <c r="EM193" s="94">
        <f t="shared" si="283"/>
        <v>0</v>
      </c>
      <c r="EN193" s="90">
        <f t="shared" si="284"/>
        <v>0</v>
      </c>
      <c r="EO193" s="91">
        <f t="shared" si="285"/>
        <v>0</v>
      </c>
      <c r="EP193" s="89">
        <f t="shared" si="286"/>
        <v>0</v>
      </c>
      <c r="EQ193" s="89">
        <f t="shared" si="287"/>
        <v>0</v>
      </c>
      <c r="ER193" s="89">
        <f t="shared" si="288"/>
        <v>0</v>
      </c>
      <c r="ES193" s="89">
        <f t="shared" si="289"/>
        <v>0</v>
      </c>
      <c r="ET193" s="89">
        <f t="shared" si="290"/>
        <v>0</v>
      </c>
      <c r="EU193" s="89">
        <f t="shared" si="291"/>
        <v>0</v>
      </c>
      <c r="EV193" s="89" t="str">
        <f t="shared" si="292"/>
        <v/>
      </c>
      <c r="EW193" s="89">
        <f t="shared" si="292"/>
        <v>0</v>
      </c>
      <c r="EX193" s="94">
        <f t="shared" si="293"/>
        <v>0</v>
      </c>
      <c r="EY193" s="94">
        <f t="shared" si="294"/>
        <v>0</v>
      </c>
      <c r="EZ193" s="90">
        <f t="shared" si="295"/>
        <v>0</v>
      </c>
      <c r="FA193" s="91">
        <f t="shared" si="210"/>
        <v>0</v>
      </c>
      <c r="FB193" s="89">
        <f t="shared" si="211"/>
        <v>0</v>
      </c>
      <c r="FC193" s="89">
        <f t="shared" si="212"/>
        <v>0</v>
      </c>
      <c r="FD193" s="89">
        <f t="shared" si="213"/>
        <v>0</v>
      </c>
      <c r="FE193" s="89">
        <f t="shared" si="214"/>
        <v>0</v>
      </c>
      <c r="FF193" s="89">
        <f t="shared" si="296"/>
        <v>0</v>
      </c>
      <c r="FG193" s="89">
        <f t="shared" si="215"/>
        <v>0</v>
      </c>
      <c r="FH193" s="89" t="str">
        <f t="shared" si="216"/>
        <v/>
      </c>
      <c r="FI193" s="89">
        <f t="shared" si="216"/>
        <v>0</v>
      </c>
      <c r="FJ193" s="94">
        <f t="shared" si="217"/>
        <v>0</v>
      </c>
      <c r="FK193" s="94">
        <f t="shared" si="218"/>
        <v>0</v>
      </c>
      <c r="FL193" s="90">
        <f t="shared" si="219"/>
        <v>0</v>
      </c>
      <c r="FM193" s="672"/>
    </row>
    <row r="194" spans="1:169" ht="22.5" customHeight="1">
      <c r="A194" s="13" t="str">
        <f t="shared" si="209"/>
        <v/>
      </c>
      <c r="B194" s="35">
        <v>72</v>
      </c>
      <c r="C194" s="334">
        <v>186</v>
      </c>
      <c r="D194" s="6" t="str">
        <f t="shared" si="298"/>
        <v/>
      </c>
      <c r="E194" s="79"/>
      <c r="F194" s="432" t="str">
        <f t="shared" si="297"/>
        <v/>
      </c>
      <c r="G194" s="78" t="str">
        <f>IF(E194="","",'Data Paste From Shala Darpan'!L187)</f>
        <v/>
      </c>
      <c r="H194" s="79" t="str">
        <f>IF(E194="","",'Data Paste From Shala Darpan'!F187)</f>
        <v/>
      </c>
      <c r="I194" s="79" t="str">
        <f>IF(E194="","",'Data Paste From Shala Darpan'!H187)</f>
        <v/>
      </c>
      <c r="J194" s="79" t="str">
        <f>IF(E194="","",'Data Paste From Shala Darpan'!I187)</f>
        <v/>
      </c>
      <c r="K194" s="452" t="str">
        <f>IF(E194="","",'Data Paste From Shala Darpan'!K187)</f>
        <v/>
      </c>
      <c r="L194" s="213" t="str">
        <f t="shared" si="220"/>
        <v/>
      </c>
      <c r="M194" s="174"/>
      <c r="N194" s="175" t="str">
        <f t="shared" si="221"/>
        <v/>
      </c>
      <c r="O194" s="219" t="str">
        <f t="shared" si="222"/>
        <v/>
      </c>
      <c r="P194" s="688"/>
      <c r="Q194" s="137"/>
      <c r="R194" s="138"/>
      <c r="S194" s="138"/>
      <c r="T194" s="139"/>
      <c r="U194" s="138"/>
      <c r="V194" s="439" t="str">
        <f t="shared" si="223"/>
        <v/>
      </c>
      <c r="W194" s="138"/>
      <c r="X194" s="138"/>
      <c r="Y194" s="193"/>
      <c r="Z194" s="194"/>
      <c r="AA194" s="194"/>
      <c r="AB194" s="195"/>
      <c r="AC194" s="194"/>
      <c r="AD194" s="442" t="str">
        <f t="shared" si="224"/>
        <v/>
      </c>
      <c r="AE194" s="194"/>
      <c r="AF194" s="194"/>
      <c r="AG194" s="241"/>
      <c r="AH194" s="242"/>
      <c r="AI194" s="242"/>
      <c r="AJ194" s="243"/>
      <c r="AK194" s="242"/>
      <c r="AL194" s="409" t="str">
        <f t="shared" si="225"/>
        <v/>
      </c>
      <c r="AM194" s="242"/>
      <c r="AN194" s="242"/>
      <c r="AO194" s="143"/>
      <c r="AP194" s="144"/>
      <c r="AQ194" s="144"/>
      <c r="AR194" s="145"/>
      <c r="AS194" s="144"/>
      <c r="AT194" s="412" t="str">
        <f t="shared" si="226"/>
        <v/>
      </c>
      <c r="AU194" s="144"/>
      <c r="AV194" s="144"/>
      <c r="AW194" s="256"/>
      <c r="AX194" s="257"/>
      <c r="AY194" s="257"/>
      <c r="AZ194" s="258"/>
      <c r="BA194" s="257"/>
      <c r="BB194" s="415" t="str">
        <f t="shared" si="227"/>
        <v/>
      </c>
      <c r="BC194" s="257"/>
      <c r="BD194" s="257"/>
      <c r="BE194" s="294"/>
      <c r="BF194" s="295"/>
      <c r="BG194" s="295"/>
      <c r="BH194" s="296"/>
      <c r="BI194" s="295"/>
      <c r="BJ194" s="418" t="str">
        <f t="shared" si="228"/>
        <v/>
      </c>
      <c r="BK194" s="295"/>
      <c r="BL194" s="295"/>
      <c r="BM194" s="256"/>
      <c r="BN194" s="257"/>
      <c r="BO194" s="257"/>
      <c r="BP194" s="258"/>
      <c r="BQ194" s="257"/>
      <c r="BR194" s="415" t="str">
        <f t="shared" si="229"/>
        <v/>
      </c>
      <c r="BS194" s="257"/>
      <c r="BT194" s="257"/>
      <c r="BU194" s="265">
        <v>0</v>
      </c>
      <c r="BV194" s="266">
        <v>0</v>
      </c>
      <c r="BW194" s="273">
        <v>0</v>
      </c>
      <c r="BX194" s="274">
        <v>0</v>
      </c>
      <c r="BY194" s="281">
        <v>0</v>
      </c>
      <c r="BZ194" s="282">
        <v>0</v>
      </c>
      <c r="CA194" s="202">
        <v>0</v>
      </c>
      <c r="CB194" s="203">
        <v>0</v>
      </c>
      <c r="CC194" s="203">
        <v>0</v>
      </c>
      <c r="CD194" s="150">
        <v>0</v>
      </c>
      <c r="CE194" s="151">
        <v>0</v>
      </c>
      <c r="CF194" s="300">
        <v>0</v>
      </c>
      <c r="CG194" s="91">
        <f t="shared" si="230"/>
        <v>0</v>
      </c>
      <c r="CH194" s="89">
        <f t="shared" si="231"/>
        <v>0</v>
      </c>
      <c r="CI194" s="89">
        <f t="shared" si="232"/>
        <v>0</v>
      </c>
      <c r="CJ194" s="89">
        <f t="shared" si="233"/>
        <v>0</v>
      </c>
      <c r="CK194" s="89">
        <f t="shared" si="234"/>
        <v>0</v>
      </c>
      <c r="CL194" s="89">
        <f t="shared" si="235"/>
        <v>0</v>
      </c>
      <c r="CM194" s="89">
        <f t="shared" si="236"/>
        <v>0</v>
      </c>
      <c r="CN194" s="89" t="str">
        <f t="shared" si="237"/>
        <v/>
      </c>
      <c r="CO194" s="89">
        <f t="shared" si="237"/>
        <v>0</v>
      </c>
      <c r="CP194" s="94">
        <f t="shared" si="238"/>
        <v>0</v>
      </c>
      <c r="CQ194" s="94">
        <f t="shared" si="239"/>
        <v>0</v>
      </c>
      <c r="CR194" s="90">
        <f t="shared" si="240"/>
        <v>0</v>
      </c>
      <c r="CS194" s="91">
        <f t="shared" si="241"/>
        <v>0</v>
      </c>
      <c r="CT194" s="89">
        <f t="shared" si="242"/>
        <v>0</v>
      </c>
      <c r="CU194" s="89">
        <f t="shared" si="243"/>
        <v>0</v>
      </c>
      <c r="CV194" s="89">
        <f t="shared" si="244"/>
        <v>0</v>
      </c>
      <c r="CW194" s="89">
        <f t="shared" si="245"/>
        <v>0</v>
      </c>
      <c r="CX194" s="89">
        <f t="shared" si="246"/>
        <v>0</v>
      </c>
      <c r="CY194" s="89">
        <f t="shared" si="247"/>
        <v>0</v>
      </c>
      <c r="CZ194" s="89" t="str">
        <f t="shared" si="248"/>
        <v/>
      </c>
      <c r="DA194" s="89">
        <f t="shared" si="248"/>
        <v>0</v>
      </c>
      <c r="DB194" s="94">
        <f t="shared" si="249"/>
        <v>0</v>
      </c>
      <c r="DC194" s="94">
        <f t="shared" si="250"/>
        <v>0</v>
      </c>
      <c r="DD194" s="90">
        <f t="shared" si="251"/>
        <v>0</v>
      </c>
      <c r="DE194" s="91">
        <f t="shared" si="252"/>
        <v>0</v>
      </c>
      <c r="DF194" s="89">
        <f t="shared" si="253"/>
        <v>0</v>
      </c>
      <c r="DG194" s="89">
        <f t="shared" si="254"/>
        <v>0</v>
      </c>
      <c r="DH194" s="89">
        <f t="shared" si="255"/>
        <v>0</v>
      </c>
      <c r="DI194" s="89">
        <f t="shared" si="256"/>
        <v>0</v>
      </c>
      <c r="DJ194" s="89">
        <f t="shared" si="257"/>
        <v>0</v>
      </c>
      <c r="DK194" s="89">
        <f t="shared" si="258"/>
        <v>0</v>
      </c>
      <c r="DL194" s="89" t="str">
        <f t="shared" si="259"/>
        <v/>
      </c>
      <c r="DM194" s="89">
        <f t="shared" si="259"/>
        <v>0</v>
      </c>
      <c r="DN194" s="94">
        <f t="shared" si="260"/>
        <v>0</v>
      </c>
      <c r="DO194" s="94">
        <f t="shared" si="261"/>
        <v>0</v>
      </c>
      <c r="DP194" s="90">
        <f t="shared" si="262"/>
        <v>0</v>
      </c>
      <c r="DQ194" s="91">
        <f t="shared" si="263"/>
        <v>0</v>
      </c>
      <c r="DR194" s="91">
        <f t="shared" si="264"/>
        <v>0</v>
      </c>
      <c r="DS194" s="91">
        <f t="shared" si="265"/>
        <v>0</v>
      </c>
      <c r="DT194" s="91">
        <f t="shared" si="266"/>
        <v>0</v>
      </c>
      <c r="DU194" s="89">
        <f t="shared" si="267"/>
        <v>0</v>
      </c>
      <c r="DV194" s="89">
        <f t="shared" si="268"/>
        <v>0</v>
      </c>
      <c r="DW194" s="89">
        <f t="shared" si="269"/>
        <v>0</v>
      </c>
      <c r="DX194" s="89" t="str">
        <f t="shared" si="270"/>
        <v/>
      </c>
      <c r="DY194" s="89">
        <f t="shared" si="270"/>
        <v>0</v>
      </c>
      <c r="DZ194" s="89">
        <f t="shared" si="271"/>
        <v>0</v>
      </c>
      <c r="EA194" s="94">
        <f t="shared" si="272"/>
        <v>0</v>
      </c>
      <c r="EB194" s="90">
        <f t="shared" si="273"/>
        <v>0</v>
      </c>
      <c r="EC194" s="337">
        <f t="shared" si="274"/>
        <v>0</v>
      </c>
      <c r="ED194" s="338">
        <f t="shared" si="275"/>
        <v>0</v>
      </c>
      <c r="EE194" s="338">
        <f t="shared" si="276"/>
        <v>0</v>
      </c>
      <c r="EF194" s="338">
        <f t="shared" si="277"/>
        <v>0</v>
      </c>
      <c r="EG194" s="89">
        <f t="shared" si="278"/>
        <v>0</v>
      </c>
      <c r="EH194" s="89">
        <f t="shared" si="279"/>
        <v>0</v>
      </c>
      <c r="EI194" s="338">
        <f t="shared" si="280"/>
        <v>0</v>
      </c>
      <c r="EJ194" s="338" t="str">
        <f t="shared" si="281"/>
        <v/>
      </c>
      <c r="EK194" s="338">
        <f t="shared" si="281"/>
        <v>0</v>
      </c>
      <c r="EL194" s="338">
        <f t="shared" si="282"/>
        <v>0</v>
      </c>
      <c r="EM194" s="94">
        <f t="shared" si="283"/>
        <v>0</v>
      </c>
      <c r="EN194" s="90">
        <f t="shared" si="284"/>
        <v>0</v>
      </c>
      <c r="EO194" s="91">
        <f t="shared" si="285"/>
        <v>0</v>
      </c>
      <c r="EP194" s="89">
        <f t="shared" si="286"/>
        <v>0</v>
      </c>
      <c r="EQ194" s="89">
        <f t="shared" si="287"/>
        <v>0</v>
      </c>
      <c r="ER194" s="89">
        <f t="shared" si="288"/>
        <v>0</v>
      </c>
      <c r="ES194" s="89">
        <f t="shared" si="289"/>
        <v>0</v>
      </c>
      <c r="ET194" s="89">
        <f t="shared" si="290"/>
        <v>0</v>
      </c>
      <c r="EU194" s="89">
        <f t="shared" si="291"/>
        <v>0</v>
      </c>
      <c r="EV194" s="89" t="str">
        <f t="shared" si="292"/>
        <v/>
      </c>
      <c r="EW194" s="89">
        <f t="shared" si="292"/>
        <v>0</v>
      </c>
      <c r="EX194" s="94">
        <f t="shared" si="293"/>
        <v>0</v>
      </c>
      <c r="EY194" s="94">
        <f t="shared" si="294"/>
        <v>0</v>
      </c>
      <c r="EZ194" s="90">
        <f t="shared" si="295"/>
        <v>0</v>
      </c>
      <c r="FA194" s="91">
        <f t="shared" si="210"/>
        <v>0</v>
      </c>
      <c r="FB194" s="89">
        <f t="shared" si="211"/>
        <v>0</v>
      </c>
      <c r="FC194" s="89">
        <f t="shared" si="212"/>
        <v>0</v>
      </c>
      <c r="FD194" s="89">
        <f t="shared" si="213"/>
        <v>0</v>
      </c>
      <c r="FE194" s="89">
        <f t="shared" si="214"/>
        <v>0</v>
      </c>
      <c r="FF194" s="89">
        <f t="shared" si="296"/>
        <v>0</v>
      </c>
      <c r="FG194" s="89">
        <f t="shared" si="215"/>
        <v>0</v>
      </c>
      <c r="FH194" s="89" t="str">
        <f t="shared" si="216"/>
        <v/>
      </c>
      <c r="FI194" s="89">
        <f t="shared" si="216"/>
        <v>0</v>
      </c>
      <c r="FJ194" s="94">
        <f t="shared" si="217"/>
        <v>0</v>
      </c>
      <c r="FK194" s="94">
        <f t="shared" si="218"/>
        <v>0</v>
      </c>
      <c r="FL194" s="90">
        <f t="shared" si="219"/>
        <v>0</v>
      </c>
      <c r="FM194" s="672"/>
    </row>
    <row r="195" spans="1:169" ht="22.5" customHeight="1">
      <c r="A195" s="13" t="str">
        <f t="shared" ref="A195:A278" si="299">G195</f>
        <v/>
      </c>
      <c r="B195" s="35">
        <v>73</v>
      </c>
      <c r="C195" s="333">
        <v>187</v>
      </c>
      <c r="D195" s="6" t="str">
        <f t="shared" si="298"/>
        <v/>
      </c>
      <c r="E195" s="79"/>
      <c r="F195" s="432" t="str">
        <f t="shared" si="297"/>
        <v/>
      </c>
      <c r="G195" s="78" t="str">
        <f>IF(E195="","",'Data Paste From Shala Darpan'!L188)</f>
        <v/>
      </c>
      <c r="H195" s="79" t="str">
        <f>IF(E195="","",'Data Paste From Shala Darpan'!F188)</f>
        <v/>
      </c>
      <c r="I195" s="79" t="str">
        <f>IF(E195="","",'Data Paste From Shala Darpan'!H188)</f>
        <v/>
      </c>
      <c r="J195" s="79" t="str">
        <f>IF(E195="","",'Data Paste From Shala Darpan'!I188)</f>
        <v/>
      </c>
      <c r="K195" s="452" t="str">
        <f>IF(E195="","",'Data Paste From Shala Darpan'!K188)</f>
        <v/>
      </c>
      <c r="L195" s="213" t="str">
        <f t="shared" si="220"/>
        <v/>
      </c>
      <c r="M195" s="174"/>
      <c r="N195" s="175" t="str">
        <f t="shared" si="221"/>
        <v/>
      </c>
      <c r="O195" s="219" t="str">
        <f t="shared" si="222"/>
        <v/>
      </c>
      <c r="P195" s="688"/>
      <c r="Q195" s="137"/>
      <c r="R195" s="138"/>
      <c r="S195" s="138"/>
      <c r="T195" s="139"/>
      <c r="U195" s="138"/>
      <c r="V195" s="439" t="str">
        <f t="shared" si="223"/>
        <v/>
      </c>
      <c r="W195" s="138"/>
      <c r="X195" s="138"/>
      <c r="Y195" s="193"/>
      <c r="Z195" s="194"/>
      <c r="AA195" s="194"/>
      <c r="AB195" s="195"/>
      <c r="AC195" s="194"/>
      <c r="AD195" s="442" t="str">
        <f t="shared" si="224"/>
        <v/>
      </c>
      <c r="AE195" s="194"/>
      <c r="AF195" s="194"/>
      <c r="AG195" s="241"/>
      <c r="AH195" s="242"/>
      <c r="AI195" s="242"/>
      <c r="AJ195" s="243"/>
      <c r="AK195" s="242"/>
      <c r="AL195" s="409" t="str">
        <f t="shared" si="225"/>
        <v/>
      </c>
      <c r="AM195" s="242"/>
      <c r="AN195" s="242"/>
      <c r="AO195" s="143"/>
      <c r="AP195" s="144"/>
      <c r="AQ195" s="144"/>
      <c r="AR195" s="145"/>
      <c r="AS195" s="144"/>
      <c r="AT195" s="412" t="str">
        <f t="shared" si="226"/>
        <v/>
      </c>
      <c r="AU195" s="144"/>
      <c r="AV195" s="144"/>
      <c r="AW195" s="256"/>
      <c r="AX195" s="257"/>
      <c r="AY195" s="257"/>
      <c r="AZ195" s="258"/>
      <c r="BA195" s="257"/>
      <c r="BB195" s="415" t="str">
        <f t="shared" si="227"/>
        <v/>
      </c>
      <c r="BC195" s="257"/>
      <c r="BD195" s="257"/>
      <c r="BE195" s="294"/>
      <c r="BF195" s="295"/>
      <c r="BG195" s="295"/>
      <c r="BH195" s="296"/>
      <c r="BI195" s="295"/>
      <c r="BJ195" s="418" t="str">
        <f t="shared" si="228"/>
        <v/>
      </c>
      <c r="BK195" s="295"/>
      <c r="BL195" s="295"/>
      <c r="BM195" s="256"/>
      <c r="BN195" s="257"/>
      <c r="BO195" s="257"/>
      <c r="BP195" s="258"/>
      <c r="BQ195" s="257"/>
      <c r="BR195" s="415" t="str">
        <f t="shared" si="229"/>
        <v/>
      </c>
      <c r="BS195" s="257"/>
      <c r="BT195" s="257"/>
      <c r="BU195" s="265">
        <v>0</v>
      </c>
      <c r="BV195" s="266">
        <v>0</v>
      </c>
      <c r="BW195" s="273">
        <v>0</v>
      </c>
      <c r="BX195" s="274">
        <v>0</v>
      </c>
      <c r="BY195" s="281">
        <v>0</v>
      </c>
      <c r="BZ195" s="282">
        <v>0</v>
      </c>
      <c r="CA195" s="202">
        <v>0</v>
      </c>
      <c r="CB195" s="203">
        <v>0</v>
      </c>
      <c r="CC195" s="203">
        <v>0</v>
      </c>
      <c r="CD195" s="150">
        <v>0</v>
      </c>
      <c r="CE195" s="151">
        <v>0</v>
      </c>
      <c r="CF195" s="300">
        <v>0</v>
      </c>
      <c r="CG195" s="91">
        <f t="shared" si="230"/>
        <v>0</v>
      </c>
      <c r="CH195" s="89">
        <f t="shared" si="231"/>
        <v>0</v>
      </c>
      <c r="CI195" s="89">
        <f t="shared" si="232"/>
        <v>0</v>
      </c>
      <c r="CJ195" s="89">
        <f t="shared" si="233"/>
        <v>0</v>
      </c>
      <c r="CK195" s="89">
        <f t="shared" si="234"/>
        <v>0</v>
      </c>
      <c r="CL195" s="89">
        <f t="shared" si="235"/>
        <v>0</v>
      </c>
      <c r="CM195" s="89">
        <f t="shared" si="236"/>
        <v>0</v>
      </c>
      <c r="CN195" s="89" t="str">
        <f t="shared" si="237"/>
        <v/>
      </c>
      <c r="CO195" s="89">
        <f t="shared" si="237"/>
        <v>0</v>
      </c>
      <c r="CP195" s="94">
        <f t="shared" si="238"/>
        <v>0</v>
      </c>
      <c r="CQ195" s="94">
        <f t="shared" si="239"/>
        <v>0</v>
      </c>
      <c r="CR195" s="90">
        <f t="shared" si="240"/>
        <v>0</v>
      </c>
      <c r="CS195" s="91">
        <f t="shared" si="241"/>
        <v>0</v>
      </c>
      <c r="CT195" s="89">
        <f t="shared" si="242"/>
        <v>0</v>
      </c>
      <c r="CU195" s="89">
        <f t="shared" si="243"/>
        <v>0</v>
      </c>
      <c r="CV195" s="89">
        <f t="shared" si="244"/>
        <v>0</v>
      </c>
      <c r="CW195" s="89">
        <f t="shared" si="245"/>
        <v>0</v>
      </c>
      <c r="CX195" s="89">
        <f t="shared" si="246"/>
        <v>0</v>
      </c>
      <c r="CY195" s="89">
        <f t="shared" si="247"/>
        <v>0</v>
      </c>
      <c r="CZ195" s="89" t="str">
        <f t="shared" si="248"/>
        <v/>
      </c>
      <c r="DA195" s="89">
        <f t="shared" si="248"/>
        <v>0</v>
      </c>
      <c r="DB195" s="94">
        <f t="shared" si="249"/>
        <v>0</v>
      </c>
      <c r="DC195" s="94">
        <f t="shared" si="250"/>
        <v>0</v>
      </c>
      <c r="DD195" s="90">
        <f t="shared" si="251"/>
        <v>0</v>
      </c>
      <c r="DE195" s="91">
        <f t="shared" si="252"/>
        <v>0</v>
      </c>
      <c r="DF195" s="89">
        <f t="shared" si="253"/>
        <v>0</v>
      </c>
      <c r="DG195" s="89">
        <f t="shared" si="254"/>
        <v>0</v>
      </c>
      <c r="DH195" s="89">
        <f t="shared" si="255"/>
        <v>0</v>
      </c>
      <c r="DI195" s="89">
        <f t="shared" si="256"/>
        <v>0</v>
      </c>
      <c r="DJ195" s="89">
        <f t="shared" si="257"/>
        <v>0</v>
      </c>
      <c r="DK195" s="89">
        <f t="shared" si="258"/>
        <v>0</v>
      </c>
      <c r="DL195" s="89" t="str">
        <f t="shared" si="259"/>
        <v/>
      </c>
      <c r="DM195" s="89">
        <f t="shared" si="259"/>
        <v>0</v>
      </c>
      <c r="DN195" s="94">
        <f t="shared" si="260"/>
        <v>0</v>
      </c>
      <c r="DO195" s="94">
        <f t="shared" si="261"/>
        <v>0</v>
      </c>
      <c r="DP195" s="90">
        <f t="shared" si="262"/>
        <v>0</v>
      </c>
      <c r="DQ195" s="91">
        <f t="shared" si="263"/>
        <v>0</v>
      </c>
      <c r="DR195" s="91">
        <f t="shared" si="264"/>
        <v>0</v>
      </c>
      <c r="DS195" s="91">
        <f t="shared" si="265"/>
        <v>0</v>
      </c>
      <c r="DT195" s="91">
        <f t="shared" si="266"/>
        <v>0</v>
      </c>
      <c r="DU195" s="89">
        <f t="shared" si="267"/>
        <v>0</v>
      </c>
      <c r="DV195" s="89">
        <f t="shared" si="268"/>
        <v>0</v>
      </c>
      <c r="DW195" s="89">
        <f t="shared" si="269"/>
        <v>0</v>
      </c>
      <c r="DX195" s="89" t="str">
        <f t="shared" si="270"/>
        <v/>
      </c>
      <c r="DY195" s="89">
        <f t="shared" si="270"/>
        <v>0</v>
      </c>
      <c r="DZ195" s="89">
        <f t="shared" si="271"/>
        <v>0</v>
      </c>
      <c r="EA195" s="94">
        <f t="shared" si="272"/>
        <v>0</v>
      </c>
      <c r="EB195" s="90">
        <f t="shared" si="273"/>
        <v>0</v>
      </c>
      <c r="EC195" s="337">
        <f t="shared" si="274"/>
        <v>0</v>
      </c>
      <c r="ED195" s="338">
        <f t="shared" si="275"/>
        <v>0</v>
      </c>
      <c r="EE195" s="338">
        <f t="shared" si="276"/>
        <v>0</v>
      </c>
      <c r="EF195" s="338">
        <f t="shared" si="277"/>
        <v>0</v>
      </c>
      <c r="EG195" s="89">
        <f t="shared" si="278"/>
        <v>0</v>
      </c>
      <c r="EH195" s="89">
        <f t="shared" si="279"/>
        <v>0</v>
      </c>
      <c r="EI195" s="338">
        <f t="shared" si="280"/>
        <v>0</v>
      </c>
      <c r="EJ195" s="338" t="str">
        <f t="shared" si="281"/>
        <v/>
      </c>
      <c r="EK195" s="338">
        <f t="shared" si="281"/>
        <v>0</v>
      </c>
      <c r="EL195" s="338">
        <f t="shared" si="282"/>
        <v>0</v>
      </c>
      <c r="EM195" s="94">
        <f t="shared" si="283"/>
        <v>0</v>
      </c>
      <c r="EN195" s="90">
        <f t="shared" si="284"/>
        <v>0</v>
      </c>
      <c r="EO195" s="91">
        <f t="shared" si="285"/>
        <v>0</v>
      </c>
      <c r="EP195" s="89">
        <f t="shared" si="286"/>
        <v>0</v>
      </c>
      <c r="EQ195" s="89">
        <f t="shared" si="287"/>
        <v>0</v>
      </c>
      <c r="ER195" s="89">
        <f t="shared" si="288"/>
        <v>0</v>
      </c>
      <c r="ES195" s="89">
        <f t="shared" si="289"/>
        <v>0</v>
      </c>
      <c r="ET195" s="89">
        <f t="shared" si="290"/>
        <v>0</v>
      </c>
      <c r="EU195" s="89">
        <f t="shared" si="291"/>
        <v>0</v>
      </c>
      <c r="EV195" s="89" t="str">
        <f t="shared" si="292"/>
        <v/>
      </c>
      <c r="EW195" s="89">
        <f t="shared" si="292"/>
        <v>0</v>
      </c>
      <c r="EX195" s="94">
        <f t="shared" si="293"/>
        <v>0</v>
      </c>
      <c r="EY195" s="94">
        <f t="shared" si="294"/>
        <v>0</v>
      </c>
      <c r="EZ195" s="90">
        <f t="shared" si="295"/>
        <v>0</v>
      </c>
      <c r="FA195" s="91">
        <f t="shared" si="210"/>
        <v>0</v>
      </c>
      <c r="FB195" s="89">
        <f t="shared" si="211"/>
        <v>0</v>
      </c>
      <c r="FC195" s="89">
        <f t="shared" si="212"/>
        <v>0</v>
      </c>
      <c r="FD195" s="89">
        <f t="shared" si="213"/>
        <v>0</v>
      </c>
      <c r="FE195" s="89">
        <f t="shared" si="214"/>
        <v>0</v>
      </c>
      <c r="FF195" s="89">
        <f t="shared" si="296"/>
        <v>0</v>
      </c>
      <c r="FG195" s="89">
        <f t="shared" si="215"/>
        <v>0</v>
      </c>
      <c r="FH195" s="89" t="str">
        <f t="shared" si="216"/>
        <v/>
      </c>
      <c r="FI195" s="89">
        <f t="shared" si="216"/>
        <v>0</v>
      </c>
      <c r="FJ195" s="94">
        <f t="shared" si="217"/>
        <v>0</v>
      </c>
      <c r="FK195" s="94">
        <f t="shared" si="218"/>
        <v>0</v>
      </c>
      <c r="FL195" s="90">
        <f t="shared" si="219"/>
        <v>0</v>
      </c>
      <c r="FM195" s="672"/>
    </row>
    <row r="196" spans="1:169" ht="22.5" customHeight="1">
      <c r="A196" s="13" t="str">
        <f t="shared" si="299"/>
        <v/>
      </c>
      <c r="B196" s="35">
        <v>74</v>
      </c>
      <c r="C196" s="334">
        <v>188</v>
      </c>
      <c r="D196" s="6" t="str">
        <f t="shared" si="298"/>
        <v/>
      </c>
      <c r="E196" s="79"/>
      <c r="F196" s="432" t="str">
        <f t="shared" si="297"/>
        <v/>
      </c>
      <c r="G196" s="78" t="str">
        <f>IF(E196="","",'Data Paste From Shala Darpan'!L189)</f>
        <v/>
      </c>
      <c r="H196" s="79" t="str">
        <f>IF(E196="","",'Data Paste From Shala Darpan'!F189)</f>
        <v/>
      </c>
      <c r="I196" s="79" t="str">
        <f>IF(E196="","",'Data Paste From Shala Darpan'!H189)</f>
        <v/>
      </c>
      <c r="J196" s="79" t="str">
        <f>IF(E196="","",'Data Paste From Shala Darpan'!I189)</f>
        <v/>
      </c>
      <c r="K196" s="452" t="str">
        <f>IF(E196="","",'Data Paste From Shala Darpan'!K189)</f>
        <v/>
      </c>
      <c r="L196" s="213" t="str">
        <f t="shared" si="220"/>
        <v/>
      </c>
      <c r="M196" s="174"/>
      <c r="N196" s="175" t="str">
        <f t="shared" si="221"/>
        <v/>
      </c>
      <c r="O196" s="219" t="str">
        <f t="shared" si="222"/>
        <v/>
      </c>
      <c r="P196" s="688"/>
      <c r="Q196" s="137"/>
      <c r="R196" s="138"/>
      <c r="S196" s="138"/>
      <c r="T196" s="139"/>
      <c r="U196" s="138"/>
      <c r="V196" s="439" t="str">
        <f t="shared" si="223"/>
        <v/>
      </c>
      <c r="W196" s="138"/>
      <c r="X196" s="138"/>
      <c r="Y196" s="193"/>
      <c r="Z196" s="194"/>
      <c r="AA196" s="194"/>
      <c r="AB196" s="195"/>
      <c r="AC196" s="194"/>
      <c r="AD196" s="442" t="str">
        <f t="shared" si="224"/>
        <v/>
      </c>
      <c r="AE196" s="194"/>
      <c r="AF196" s="194"/>
      <c r="AG196" s="241"/>
      <c r="AH196" s="242"/>
      <c r="AI196" s="242"/>
      <c r="AJ196" s="243"/>
      <c r="AK196" s="242"/>
      <c r="AL196" s="409" t="str">
        <f t="shared" si="225"/>
        <v/>
      </c>
      <c r="AM196" s="242"/>
      <c r="AN196" s="242"/>
      <c r="AO196" s="143"/>
      <c r="AP196" s="144"/>
      <c r="AQ196" s="144"/>
      <c r="AR196" s="145"/>
      <c r="AS196" s="144"/>
      <c r="AT196" s="412" t="str">
        <f t="shared" si="226"/>
        <v/>
      </c>
      <c r="AU196" s="144"/>
      <c r="AV196" s="144"/>
      <c r="AW196" s="256"/>
      <c r="AX196" s="257"/>
      <c r="AY196" s="257"/>
      <c r="AZ196" s="258"/>
      <c r="BA196" s="257"/>
      <c r="BB196" s="415" t="str">
        <f t="shared" si="227"/>
        <v/>
      </c>
      <c r="BC196" s="257"/>
      <c r="BD196" s="257"/>
      <c r="BE196" s="294"/>
      <c r="BF196" s="295"/>
      <c r="BG196" s="295"/>
      <c r="BH196" s="296"/>
      <c r="BI196" s="295"/>
      <c r="BJ196" s="418" t="str">
        <f t="shared" si="228"/>
        <v/>
      </c>
      <c r="BK196" s="295"/>
      <c r="BL196" s="295"/>
      <c r="BM196" s="256"/>
      <c r="BN196" s="257"/>
      <c r="BO196" s="257"/>
      <c r="BP196" s="258"/>
      <c r="BQ196" s="257"/>
      <c r="BR196" s="415" t="str">
        <f t="shared" si="229"/>
        <v/>
      </c>
      <c r="BS196" s="257"/>
      <c r="BT196" s="257"/>
      <c r="BU196" s="265">
        <v>0</v>
      </c>
      <c r="BV196" s="266">
        <v>0</v>
      </c>
      <c r="BW196" s="273">
        <v>0</v>
      </c>
      <c r="BX196" s="274">
        <v>0</v>
      </c>
      <c r="BY196" s="281">
        <v>0</v>
      </c>
      <c r="BZ196" s="282">
        <v>0</v>
      </c>
      <c r="CA196" s="202">
        <v>0</v>
      </c>
      <c r="CB196" s="203">
        <v>0</v>
      </c>
      <c r="CC196" s="203">
        <v>0</v>
      </c>
      <c r="CD196" s="150">
        <v>0</v>
      </c>
      <c r="CE196" s="151">
        <v>0</v>
      </c>
      <c r="CF196" s="300">
        <v>0</v>
      </c>
      <c r="CG196" s="91">
        <f t="shared" si="230"/>
        <v>0</v>
      </c>
      <c r="CH196" s="89">
        <f t="shared" si="231"/>
        <v>0</v>
      </c>
      <c r="CI196" s="89">
        <f t="shared" si="232"/>
        <v>0</v>
      </c>
      <c r="CJ196" s="89">
        <f t="shared" si="233"/>
        <v>0</v>
      </c>
      <c r="CK196" s="89">
        <f t="shared" si="234"/>
        <v>0</v>
      </c>
      <c r="CL196" s="89">
        <f t="shared" si="235"/>
        <v>0</v>
      </c>
      <c r="CM196" s="89">
        <f t="shared" si="236"/>
        <v>0</v>
      </c>
      <c r="CN196" s="89" t="str">
        <f t="shared" si="237"/>
        <v/>
      </c>
      <c r="CO196" s="89">
        <f t="shared" si="237"/>
        <v>0</v>
      </c>
      <c r="CP196" s="94">
        <f t="shared" si="238"/>
        <v>0</v>
      </c>
      <c r="CQ196" s="94">
        <f t="shared" si="239"/>
        <v>0</v>
      </c>
      <c r="CR196" s="90">
        <f t="shared" si="240"/>
        <v>0</v>
      </c>
      <c r="CS196" s="91">
        <f t="shared" si="241"/>
        <v>0</v>
      </c>
      <c r="CT196" s="89">
        <f t="shared" si="242"/>
        <v>0</v>
      </c>
      <c r="CU196" s="89">
        <f t="shared" si="243"/>
        <v>0</v>
      </c>
      <c r="CV196" s="89">
        <f t="shared" si="244"/>
        <v>0</v>
      </c>
      <c r="CW196" s="89">
        <f t="shared" si="245"/>
        <v>0</v>
      </c>
      <c r="CX196" s="89">
        <f t="shared" si="246"/>
        <v>0</v>
      </c>
      <c r="CY196" s="89">
        <f t="shared" si="247"/>
        <v>0</v>
      </c>
      <c r="CZ196" s="89" t="str">
        <f t="shared" si="248"/>
        <v/>
      </c>
      <c r="DA196" s="89">
        <f t="shared" si="248"/>
        <v>0</v>
      </c>
      <c r="DB196" s="94">
        <f t="shared" si="249"/>
        <v>0</v>
      </c>
      <c r="DC196" s="94">
        <f t="shared" si="250"/>
        <v>0</v>
      </c>
      <c r="DD196" s="90">
        <f t="shared" si="251"/>
        <v>0</v>
      </c>
      <c r="DE196" s="91">
        <f t="shared" si="252"/>
        <v>0</v>
      </c>
      <c r="DF196" s="89">
        <f t="shared" si="253"/>
        <v>0</v>
      </c>
      <c r="DG196" s="89">
        <f t="shared" si="254"/>
        <v>0</v>
      </c>
      <c r="DH196" s="89">
        <f t="shared" si="255"/>
        <v>0</v>
      </c>
      <c r="DI196" s="89">
        <f t="shared" si="256"/>
        <v>0</v>
      </c>
      <c r="DJ196" s="89">
        <f t="shared" si="257"/>
        <v>0</v>
      </c>
      <c r="DK196" s="89">
        <f t="shared" si="258"/>
        <v>0</v>
      </c>
      <c r="DL196" s="89" t="str">
        <f t="shared" si="259"/>
        <v/>
      </c>
      <c r="DM196" s="89">
        <f t="shared" si="259"/>
        <v>0</v>
      </c>
      <c r="DN196" s="94">
        <f t="shared" si="260"/>
        <v>0</v>
      </c>
      <c r="DO196" s="94">
        <f t="shared" si="261"/>
        <v>0</v>
      </c>
      <c r="DP196" s="90">
        <f t="shared" si="262"/>
        <v>0</v>
      </c>
      <c r="DQ196" s="91">
        <f t="shared" si="263"/>
        <v>0</v>
      </c>
      <c r="DR196" s="91">
        <f t="shared" si="264"/>
        <v>0</v>
      </c>
      <c r="DS196" s="91">
        <f t="shared" si="265"/>
        <v>0</v>
      </c>
      <c r="DT196" s="91">
        <f t="shared" si="266"/>
        <v>0</v>
      </c>
      <c r="DU196" s="89">
        <f t="shared" si="267"/>
        <v>0</v>
      </c>
      <c r="DV196" s="89">
        <f t="shared" si="268"/>
        <v>0</v>
      </c>
      <c r="DW196" s="89">
        <f t="shared" si="269"/>
        <v>0</v>
      </c>
      <c r="DX196" s="89" t="str">
        <f t="shared" si="270"/>
        <v/>
      </c>
      <c r="DY196" s="89">
        <f t="shared" si="270"/>
        <v>0</v>
      </c>
      <c r="DZ196" s="89">
        <f t="shared" si="271"/>
        <v>0</v>
      </c>
      <c r="EA196" s="94">
        <f t="shared" si="272"/>
        <v>0</v>
      </c>
      <c r="EB196" s="90">
        <f t="shared" si="273"/>
        <v>0</v>
      </c>
      <c r="EC196" s="337">
        <f t="shared" si="274"/>
        <v>0</v>
      </c>
      <c r="ED196" s="338">
        <f t="shared" si="275"/>
        <v>0</v>
      </c>
      <c r="EE196" s="338">
        <f t="shared" si="276"/>
        <v>0</v>
      </c>
      <c r="EF196" s="338">
        <f t="shared" si="277"/>
        <v>0</v>
      </c>
      <c r="EG196" s="89">
        <f t="shared" si="278"/>
        <v>0</v>
      </c>
      <c r="EH196" s="89">
        <f t="shared" si="279"/>
        <v>0</v>
      </c>
      <c r="EI196" s="338">
        <f t="shared" si="280"/>
        <v>0</v>
      </c>
      <c r="EJ196" s="338" t="str">
        <f t="shared" si="281"/>
        <v/>
      </c>
      <c r="EK196" s="338">
        <f t="shared" si="281"/>
        <v>0</v>
      </c>
      <c r="EL196" s="338">
        <f t="shared" si="282"/>
        <v>0</v>
      </c>
      <c r="EM196" s="94">
        <f t="shared" si="283"/>
        <v>0</v>
      </c>
      <c r="EN196" s="90">
        <f t="shared" si="284"/>
        <v>0</v>
      </c>
      <c r="EO196" s="91">
        <f t="shared" si="285"/>
        <v>0</v>
      </c>
      <c r="EP196" s="89">
        <f t="shared" si="286"/>
        <v>0</v>
      </c>
      <c r="EQ196" s="89">
        <f t="shared" si="287"/>
        <v>0</v>
      </c>
      <c r="ER196" s="89">
        <f t="shared" si="288"/>
        <v>0</v>
      </c>
      <c r="ES196" s="89">
        <f t="shared" si="289"/>
        <v>0</v>
      </c>
      <c r="ET196" s="89">
        <f t="shared" si="290"/>
        <v>0</v>
      </c>
      <c r="EU196" s="89">
        <f t="shared" si="291"/>
        <v>0</v>
      </c>
      <c r="EV196" s="89" t="str">
        <f t="shared" si="292"/>
        <v/>
      </c>
      <c r="EW196" s="89">
        <f t="shared" si="292"/>
        <v>0</v>
      </c>
      <c r="EX196" s="94">
        <f t="shared" si="293"/>
        <v>0</v>
      </c>
      <c r="EY196" s="94">
        <f t="shared" si="294"/>
        <v>0</v>
      </c>
      <c r="EZ196" s="90">
        <f t="shared" si="295"/>
        <v>0</v>
      </c>
      <c r="FA196" s="91">
        <f t="shared" si="210"/>
        <v>0</v>
      </c>
      <c r="FB196" s="89">
        <f t="shared" si="211"/>
        <v>0</v>
      </c>
      <c r="FC196" s="89">
        <f t="shared" si="212"/>
        <v>0</v>
      </c>
      <c r="FD196" s="89">
        <f t="shared" si="213"/>
        <v>0</v>
      </c>
      <c r="FE196" s="89">
        <f t="shared" si="214"/>
        <v>0</v>
      </c>
      <c r="FF196" s="89">
        <f t="shared" si="296"/>
        <v>0</v>
      </c>
      <c r="FG196" s="89">
        <f t="shared" si="215"/>
        <v>0</v>
      </c>
      <c r="FH196" s="89" t="str">
        <f t="shared" si="216"/>
        <v/>
      </c>
      <c r="FI196" s="89">
        <f t="shared" si="216"/>
        <v>0</v>
      </c>
      <c r="FJ196" s="94">
        <f t="shared" si="217"/>
        <v>0</v>
      </c>
      <c r="FK196" s="94">
        <f t="shared" si="218"/>
        <v>0</v>
      </c>
      <c r="FL196" s="90">
        <f t="shared" si="219"/>
        <v>0</v>
      </c>
      <c r="FM196" s="672"/>
    </row>
    <row r="197" spans="1:169" ht="22.5" customHeight="1">
      <c r="A197" s="13" t="str">
        <f t="shared" si="299"/>
        <v/>
      </c>
      <c r="B197" s="35">
        <v>75</v>
      </c>
      <c r="C197" s="333">
        <v>189</v>
      </c>
      <c r="D197" s="6" t="str">
        <f t="shared" si="298"/>
        <v/>
      </c>
      <c r="E197" s="79"/>
      <c r="F197" s="432" t="str">
        <f t="shared" si="297"/>
        <v/>
      </c>
      <c r="G197" s="78" t="str">
        <f>IF(E197="","",'Data Paste From Shala Darpan'!L190)</f>
        <v/>
      </c>
      <c r="H197" s="79" t="str">
        <f>IF(E197="","",'Data Paste From Shala Darpan'!F190)</f>
        <v/>
      </c>
      <c r="I197" s="79" t="str">
        <f>IF(E197="","",'Data Paste From Shala Darpan'!H190)</f>
        <v/>
      </c>
      <c r="J197" s="79" t="str">
        <f>IF(E197="","",'Data Paste From Shala Darpan'!I190)</f>
        <v/>
      </c>
      <c r="K197" s="452" t="str">
        <f>IF(E197="","",'Data Paste From Shala Darpan'!K190)</f>
        <v/>
      </c>
      <c r="L197" s="213" t="str">
        <f t="shared" si="220"/>
        <v/>
      </c>
      <c r="M197" s="174"/>
      <c r="N197" s="175" t="str">
        <f t="shared" si="221"/>
        <v/>
      </c>
      <c r="O197" s="219" t="str">
        <f t="shared" si="222"/>
        <v/>
      </c>
      <c r="P197" s="688"/>
      <c r="Q197" s="137"/>
      <c r="R197" s="138"/>
      <c r="S197" s="138"/>
      <c r="T197" s="139"/>
      <c r="U197" s="138"/>
      <c r="V197" s="439" t="str">
        <f t="shared" si="223"/>
        <v/>
      </c>
      <c r="W197" s="138"/>
      <c r="X197" s="138"/>
      <c r="Y197" s="193"/>
      <c r="Z197" s="194"/>
      <c r="AA197" s="194"/>
      <c r="AB197" s="195"/>
      <c r="AC197" s="194"/>
      <c r="AD197" s="442" t="str">
        <f t="shared" si="224"/>
        <v/>
      </c>
      <c r="AE197" s="194"/>
      <c r="AF197" s="194"/>
      <c r="AG197" s="241"/>
      <c r="AH197" s="242"/>
      <c r="AI197" s="242"/>
      <c r="AJ197" s="243"/>
      <c r="AK197" s="242"/>
      <c r="AL197" s="409" t="str">
        <f t="shared" si="225"/>
        <v/>
      </c>
      <c r="AM197" s="242"/>
      <c r="AN197" s="242"/>
      <c r="AO197" s="143"/>
      <c r="AP197" s="144"/>
      <c r="AQ197" s="144"/>
      <c r="AR197" s="145"/>
      <c r="AS197" s="144"/>
      <c r="AT197" s="412" t="str">
        <f t="shared" si="226"/>
        <v/>
      </c>
      <c r="AU197" s="144"/>
      <c r="AV197" s="144"/>
      <c r="AW197" s="256"/>
      <c r="AX197" s="257"/>
      <c r="AY197" s="257"/>
      <c r="AZ197" s="258"/>
      <c r="BA197" s="257"/>
      <c r="BB197" s="415" t="str">
        <f t="shared" si="227"/>
        <v/>
      </c>
      <c r="BC197" s="257"/>
      <c r="BD197" s="257"/>
      <c r="BE197" s="294"/>
      <c r="BF197" s="295"/>
      <c r="BG197" s="295"/>
      <c r="BH197" s="296"/>
      <c r="BI197" s="295"/>
      <c r="BJ197" s="418" t="str">
        <f t="shared" si="228"/>
        <v/>
      </c>
      <c r="BK197" s="295"/>
      <c r="BL197" s="295"/>
      <c r="BM197" s="256"/>
      <c r="BN197" s="257"/>
      <c r="BO197" s="257"/>
      <c r="BP197" s="258"/>
      <c r="BQ197" s="257"/>
      <c r="BR197" s="415" t="str">
        <f t="shared" si="229"/>
        <v/>
      </c>
      <c r="BS197" s="257"/>
      <c r="BT197" s="257"/>
      <c r="BU197" s="265">
        <v>0</v>
      </c>
      <c r="BV197" s="266">
        <v>0</v>
      </c>
      <c r="BW197" s="273">
        <v>0</v>
      </c>
      <c r="BX197" s="274">
        <v>0</v>
      </c>
      <c r="BY197" s="281">
        <v>0</v>
      </c>
      <c r="BZ197" s="282">
        <v>0</v>
      </c>
      <c r="CA197" s="202">
        <v>0</v>
      </c>
      <c r="CB197" s="203">
        <v>0</v>
      </c>
      <c r="CC197" s="203">
        <v>0</v>
      </c>
      <c r="CD197" s="150">
        <v>0</v>
      </c>
      <c r="CE197" s="151">
        <v>0</v>
      </c>
      <c r="CF197" s="300">
        <v>0</v>
      </c>
      <c r="CG197" s="91">
        <f t="shared" si="230"/>
        <v>0</v>
      </c>
      <c r="CH197" s="89">
        <f t="shared" si="231"/>
        <v>0</v>
      </c>
      <c r="CI197" s="89">
        <f t="shared" si="232"/>
        <v>0</v>
      </c>
      <c r="CJ197" s="89">
        <f t="shared" si="233"/>
        <v>0</v>
      </c>
      <c r="CK197" s="89">
        <f t="shared" si="234"/>
        <v>0</v>
      </c>
      <c r="CL197" s="89">
        <f t="shared" si="235"/>
        <v>0</v>
      </c>
      <c r="CM197" s="89">
        <f t="shared" si="236"/>
        <v>0</v>
      </c>
      <c r="CN197" s="89" t="str">
        <f t="shared" si="237"/>
        <v/>
      </c>
      <c r="CO197" s="89">
        <f t="shared" si="237"/>
        <v>0</v>
      </c>
      <c r="CP197" s="94">
        <f t="shared" si="238"/>
        <v>0</v>
      </c>
      <c r="CQ197" s="94">
        <f t="shared" si="239"/>
        <v>0</v>
      </c>
      <c r="CR197" s="90">
        <f t="shared" si="240"/>
        <v>0</v>
      </c>
      <c r="CS197" s="91">
        <f t="shared" si="241"/>
        <v>0</v>
      </c>
      <c r="CT197" s="89">
        <f t="shared" si="242"/>
        <v>0</v>
      </c>
      <c r="CU197" s="89">
        <f t="shared" si="243"/>
        <v>0</v>
      </c>
      <c r="CV197" s="89">
        <f t="shared" si="244"/>
        <v>0</v>
      </c>
      <c r="CW197" s="89">
        <f t="shared" si="245"/>
        <v>0</v>
      </c>
      <c r="CX197" s="89">
        <f t="shared" si="246"/>
        <v>0</v>
      </c>
      <c r="CY197" s="89">
        <f t="shared" si="247"/>
        <v>0</v>
      </c>
      <c r="CZ197" s="89" t="str">
        <f t="shared" si="248"/>
        <v/>
      </c>
      <c r="DA197" s="89">
        <f t="shared" si="248"/>
        <v>0</v>
      </c>
      <c r="DB197" s="94">
        <f t="shared" si="249"/>
        <v>0</v>
      </c>
      <c r="DC197" s="94">
        <f t="shared" si="250"/>
        <v>0</v>
      </c>
      <c r="DD197" s="90">
        <f t="shared" si="251"/>
        <v>0</v>
      </c>
      <c r="DE197" s="91">
        <f t="shared" si="252"/>
        <v>0</v>
      </c>
      <c r="DF197" s="89">
        <f t="shared" si="253"/>
        <v>0</v>
      </c>
      <c r="DG197" s="89">
        <f t="shared" si="254"/>
        <v>0</v>
      </c>
      <c r="DH197" s="89">
        <f t="shared" si="255"/>
        <v>0</v>
      </c>
      <c r="DI197" s="89">
        <f t="shared" si="256"/>
        <v>0</v>
      </c>
      <c r="DJ197" s="89">
        <f t="shared" si="257"/>
        <v>0</v>
      </c>
      <c r="DK197" s="89">
        <f t="shared" si="258"/>
        <v>0</v>
      </c>
      <c r="DL197" s="89" t="str">
        <f t="shared" si="259"/>
        <v/>
      </c>
      <c r="DM197" s="89">
        <f t="shared" si="259"/>
        <v>0</v>
      </c>
      <c r="DN197" s="94">
        <f t="shared" si="260"/>
        <v>0</v>
      </c>
      <c r="DO197" s="94">
        <f t="shared" si="261"/>
        <v>0</v>
      </c>
      <c r="DP197" s="90">
        <f t="shared" si="262"/>
        <v>0</v>
      </c>
      <c r="DQ197" s="91">
        <f t="shared" si="263"/>
        <v>0</v>
      </c>
      <c r="DR197" s="91">
        <f t="shared" si="264"/>
        <v>0</v>
      </c>
      <c r="DS197" s="91">
        <f t="shared" si="265"/>
        <v>0</v>
      </c>
      <c r="DT197" s="91">
        <f t="shared" si="266"/>
        <v>0</v>
      </c>
      <c r="DU197" s="89">
        <f t="shared" si="267"/>
        <v>0</v>
      </c>
      <c r="DV197" s="89">
        <f t="shared" si="268"/>
        <v>0</v>
      </c>
      <c r="DW197" s="89">
        <f t="shared" si="269"/>
        <v>0</v>
      </c>
      <c r="DX197" s="89" t="str">
        <f t="shared" si="270"/>
        <v/>
      </c>
      <c r="DY197" s="89">
        <f t="shared" si="270"/>
        <v>0</v>
      </c>
      <c r="DZ197" s="89">
        <f t="shared" si="271"/>
        <v>0</v>
      </c>
      <c r="EA197" s="94">
        <f t="shared" si="272"/>
        <v>0</v>
      </c>
      <c r="EB197" s="90">
        <f t="shared" si="273"/>
        <v>0</v>
      </c>
      <c r="EC197" s="337">
        <f t="shared" si="274"/>
        <v>0</v>
      </c>
      <c r="ED197" s="338">
        <f t="shared" si="275"/>
        <v>0</v>
      </c>
      <c r="EE197" s="338">
        <f t="shared" si="276"/>
        <v>0</v>
      </c>
      <c r="EF197" s="338">
        <f t="shared" si="277"/>
        <v>0</v>
      </c>
      <c r="EG197" s="89">
        <f t="shared" si="278"/>
        <v>0</v>
      </c>
      <c r="EH197" s="89">
        <f t="shared" si="279"/>
        <v>0</v>
      </c>
      <c r="EI197" s="338">
        <f t="shared" si="280"/>
        <v>0</v>
      </c>
      <c r="EJ197" s="338" t="str">
        <f t="shared" si="281"/>
        <v/>
      </c>
      <c r="EK197" s="338">
        <f t="shared" si="281"/>
        <v>0</v>
      </c>
      <c r="EL197" s="338">
        <f t="shared" si="282"/>
        <v>0</v>
      </c>
      <c r="EM197" s="94">
        <f t="shared" si="283"/>
        <v>0</v>
      </c>
      <c r="EN197" s="90">
        <f t="shared" si="284"/>
        <v>0</v>
      </c>
      <c r="EO197" s="91">
        <f t="shared" si="285"/>
        <v>0</v>
      </c>
      <c r="EP197" s="89">
        <f t="shared" si="286"/>
        <v>0</v>
      </c>
      <c r="EQ197" s="89">
        <f t="shared" si="287"/>
        <v>0</v>
      </c>
      <c r="ER197" s="89">
        <f t="shared" si="288"/>
        <v>0</v>
      </c>
      <c r="ES197" s="89">
        <f t="shared" si="289"/>
        <v>0</v>
      </c>
      <c r="ET197" s="89">
        <f t="shared" si="290"/>
        <v>0</v>
      </c>
      <c r="EU197" s="89">
        <f t="shared" si="291"/>
        <v>0</v>
      </c>
      <c r="EV197" s="89" t="str">
        <f t="shared" si="292"/>
        <v/>
      </c>
      <c r="EW197" s="89">
        <f t="shared" si="292"/>
        <v>0</v>
      </c>
      <c r="EX197" s="94">
        <f t="shared" si="293"/>
        <v>0</v>
      </c>
      <c r="EY197" s="94">
        <f t="shared" si="294"/>
        <v>0</v>
      </c>
      <c r="EZ197" s="90">
        <f t="shared" si="295"/>
        <v>0</v>
      </c>
      <c r="FA197" s="91">
        <f t="shared" si="210"/>
        <v>0</v>
      </c>
      <c r="FB197" s="89">
        <f t="shared" si="211"/>
        <v>0</v>
      </c>
      <c r="FC197" s="89">
        <f t="shared" si="212"/>
        <v>0</v>
      </c>
      <c r="FD197" s="89">
        <f t="shared" si="213"/>
        <v>0</v>
      </c>
      <c r="FE197" s="89">
        <f t="shared" si="214"/>
        <v>0</v>
      </c>
      <c r="FF197" s="89">
        <f t="shared" si="296"/>
        <v>0</v>
      </c>
      <c r="FG197" s="89">
        <f t="shared" si="215"/>
        <v>0</v>
      </c>
      <c r="FH197" s="89" t="str">
        <f t="shared" si="216"/>
        <v/>
      </c>
      <c r="FI197" s="89">
        <f t="shared" si="216"/>
        <v>0</v>
      </c>
      <c r="FJ197" s="94">
        <f t="shared" si="217"/>
        <v>0</v>
      </c>
      <c r="FK197" s="94">
        <f t="shared" si="218"/>
        <v>0</v>
      </c>
      <c r="FL197" s="90">
        <f t="shared" si="219"/>
        <v>0</v>
      </c>
      <c r="FM197" s="672"/>
    </row>
    <row r="198" spans="1:169" ht="22.5" customHeight="1">
      <c r="A198" s="13" t="str">
        <f t="shared" si="299"/>
        <v/>
      </c>
      <c r="B198" s="35">
        <v>76</v>
      </c>
      <c r="C198" s="334">
        <v>190</v>
      </c>
      <c r="D198" s="6" t="str">
        <f t="shared" si="298"/>
        <v/>
      </c>
      <c r="E198" s="79"/>
      <c r="F198" s="432" t="str">
        <f t="shared" si="297"/>
        <v/>
      </c>
      <c r="G198" s="78" t="str">
        <f>IF(E198="","",'Data Paste From Shala Darpan'!L191)</f>
        <v/>
      </c>
      <c r="H198" s="79" t="str">
        <f>IF(E198="","",'Data Paste From Shala Darpan'!F191)</f>
        <v/>
      </c>
      <c r="I198" s="79" t="str">
        <f>IF(E198="","",'Data Paste From Shala Darpan'!H191)</f>
        <v/>
      </c>
      <c r="J198" s="79" t="str">
        <f>IF(E198="","",'Data Paste From Shala Darpan'!I191)</f>
        <v/>
      </c>
      <c r="K198" s="452" t="str">
        <f>IF(E198="","",'Data Paste From Shala Darpan'!K191)</f>
        <v/>
      </c>
      <c r="L198" s="213" t="str">
        <f t="shared" si="220"/>
        <v/>
      </c>
      <c r="M198" s="174"/>
      <c r="N198" s="175" t="str">
        <f t="shared" si="221"/>
        <v/>
      </c>
      <c r="O198" s="219" t="str">
        <f t="shared" si="222"/>
        <v/>
      </c>
      <c r="P198" s="688"/>
      <c r="Q198" s="137"/>
      <c r="R198" s="138"/>
      <c r="S198" s="138"/>
      <c r="T198" s="139"/>
      <c r="U198" s="138"/>
      <c r="V198" s="439" t="str">
        <f t="shared" si="223"/>
        <v/>
      </c>
      <c r="W198" s="138"/>
      <c r="X198" s="138"/>
      <c r="Y198" s="193"/>
      <c r="Z198" s="194"/>
      <c r="AA198" s="194"/>
      <c r="AB198" s="195"/>
      <c r="AC198" s="194"/>
      <c r="AD198" s="442" t="str">
        <f t="shared" si="224"/>
        <v/>
      </c>
      <c r="AE198" s="194"/>
      <c r="AF198" s="194"/>
      <c r="AG198" s="241"/>
      <c r="AH198" s="242"/>
      <c r="AI198" s="242"/>
      <c r="AJ198" s="243"/>
      <c r="AK198" s="242"/>
      <c r="AL198" s="409" t="str">
        <f t="shared" si="225"/>
        <v/>
      </c>
      <c r="AM198" s="242"/>
      <c r="AN198" s="242"/>
      <c r="AO198" s="143"/>
      <c r="AP198" s="144"/>
      <c r="AQ198" s="144"/>
      <c r="AR198" s="145"/>
      <c r="AS198" s="144"/>
      <c r="AT198" s="412" t="str">
        <f t="shared" si="226"/>
        <v/>
      </c>
      <c r="AU198" s="144"/>
      <c r="AV198" s="144"/>
      <c r="AW198" s="256"/>
      <c r="AX198" s="257"/>
      <c r="AY198" s="257"/>
      <c r="AZ198" s="258"/>
      <c r="BA198" s="257"/>
      <c r="BB198" s="415" t="str">
        <f t="shared" si="227"/>
        <v/>
      </c>
      <c r="BC198" s="257"/>
      <c r="BD198" s="257"/>
      <c r="BE198" s="294"/>
      <c r="BF198" s="295"/>
      <c r="BG198" s="295"/>
      <c r="BH198" s="296"/>
      <c r="BI198" s="295"/>
      <c r="BJ198" s="418" t="str">
        <f t="shared" si="228"/>
        <v/>
      </c>
      <c r="BK198" s="295"/>
      <c r="BL198" s="295"/>
      <c r="BM198" s="256"/>
      <c r="BN198" s="257"/>
      <c r="BO198" s="257"/>
      <c r="BP198" s="258"/>
      <c r="BQ198" s="257"/>
      <c r="BR198" s="415" t="str">
        <f t="shared" si="229"/>
        <v/>
      </c>
      <c r="BS198" s="257"/>
      <c r="BT198" s="257"/>
      <c r="BU198" s="265">
        <v>0</v>
      </c>
      <c r="BV198" s="266">
        <v>0</v>
      </c>
      <c r="BW198" s="273">
        <v>0</v>
      </c>
      <c r="BX198" s="274">
        <v>0</v>
      </c>
      <c r="BY198" s="281">
        <v>0</v>
      </c>
      <c r="BZ198" s="282">
        <v>0</v>
      </c>
      <c r="CA198" s="202">
        <v>0</v>
      </c>
      <c r="CB198" s="203">
        <v>0</v>
      </c>
      <c r="CC198" s="203">
        <v>0</v>
      </c>
      <c r="CD198" s="150">
        <v>0</v>
      </c>
      <c r="CE198" s="151">
        <v>0</v>
      </c>
      <c r="CF198" s="300">
        <v>0</v>
      </c>
      <c r="CG198" s="91">
        <f t="shared" si="230"/>
        <v>0</v>
      </c>
      <c r="CH198" s="89">
        <f t="shared" si="231"/>
        <v>0</v>
      </c>
      <c r="CI198" s="89">
        <f t="shared" si="232"/>
        <v>0</v>
      </c>
      <c r="CJ198" s="89">
        <f t="shared" si="233"/>
        <v>0</v>
      </c>
      <c r="CK198" s="89">
        <f t="shared" si="234"/>
        <v>0</v>
      </c>
      <c r="CL198" s="89">
        <f t="shared" si="235"/>
        <v>0</v>
      </c>
      <c r="CM198" s="89">
        <f t="shared" si="236"/>
        <v>0</v>
      </c>
      <c r="CN198" s="89" t="str">
        <f t="shared" si="237"/>
        <v/>
      </c>
      <c r="CO198" s="89">
        <f t="shared" si="237"/>
        <v>0</v>
      </c>
      <c r="CP198" s="94">
        <f t="shared" si="238"/>
        <v>0</v>
      </c>
      <c r="CQ198" s="94">
        <f t="shared" si="239"/>
        <v>0</v>
      </c>
      <c r="CR198" s="90">
        <f t="shared" si="240"/>
        <v>0</v>
      </c>
      <c r="CS198" s="91">
        <f t="shared" si="241"/>
        <v>0</v>
      </c>
      <c r="CT198" s="89">
        <f t="shared" si="242"/>
        <v>0</v>
      </c>
      <c r="CU198" s="89">
        <f t="shared" si="243"/>
        <v>0</v>
      </c>
      <c r="CV198" s="89">
        <f t="shared" si="244"/>
        <v>0</v>
      </c>
      <c r="CW198" s="89">
        <f t="shared" si="245"/>
        <v>0</v>
      </c>
      <c r="CX198" s="89">
        <f t="shared" si="246"/>
        <v>0</v>
      </c>
      <c r="CY198" s="89">
        <f t="shared" si="247"/>
        <v>0</v>
      </c>
      <c r="CZ198" s="89" t="str">
        <f t="shared" si="248"/>
        <v/>
      </c>
      <c r="DA198" s="89">
        <f t="shared" si="248"/>
        <v>0</v>
      </c>
      <c r="DB198" s="94">
        <f t="shared" si="249"/>
        <v>0</v>
      </c>
      <c r="DC198" s="94">
        <f t="shared" si="250"/>
        <v>0</v>
      </c>
      <c r="DD198" s="90">
        <f t="shared" si="251"/>
        <v>0</v>
      </c>
      <c r="DE198" s="91">
        <f t="shared" si="252"/>
        <v>0</v>
      </c>
      <c r="DF198" s="89">
        <f t="shared" si="253"/>
        <v>0</v>
      </c>
      <c r="DG198" s="89">
        <f t="shared" si="254"/>
        <v>0</v>
      </c>
      <c r="DH198" s="89">
        <f t="shared" si="255"/>
        <v>0</v>
      </c>
      <c r="DI198" s="89">
        <f t="shared" si="256"/>
        <v>0</v>
      </c>
      <c r="DJ198" s="89">
        <f t="shared" si="257"/>
        <v>0</v>
      </c>
      <c r="DK198" s="89">
        <f t="shared" si="258"/>
        <v>0</v>
      </c>
      <c r="DL198" s="89" t="str">
        <f t="shared" si="259"/>
        <v/>
      </c>
      <c r="DM198" s="89">
        <f t="shared" si="259"/>
        <v>0</v>
      </c>
      <c r="DN198" s="94">
        <f t="shared" si="260"/>
        <v>0</v>
      </c>
      <c r="DO198" s="94">
        <f t="shared" si="261"/>
        <v>0</v>
      </c>
      <c r="DP198" s="90">
        <f t="shared" si="262"/>
        <v>0</v>
      </c>
      <c r="DQ198" s="91">
        <f t="shared" si="263"/>
        <v>0</v>
      </c>
      <c r="DR198" s="91">
        <f t="shared" si="264"/>
        <v>0</v>
      </c>
      <c r="DS198" s="91">
        <f t="shared" si="265"/>
        <v>0</v>
      </c>
      <c r="DT198" s="91">
        <f t="shared" si="266"/>
        <v>0</v>
      </c>
      <c r="DU198" s="89">
        <f t="shared" si="267"/>
        <v>0</v>
      </c>
      <c r="DV198" s="89">
        <f t="shared" si="268"/>
        <v>0</v>
      </c>
      <c r="DW198" s="89">
        <f t="shared" si="269"/>
        <v>0</v>
      </c>
      <c r="DX198" s="89" t="str">
        <f t="shared" si="270"/>
        <v/>
      </c>
      <c r="DY198" s="89">
        <f t="shared" si="270"/>
        <v>0</v>
      </c>
      <c r="DZ198" s="89">
        <f t="shared" si="271"/>
        <v>0</v>
      </c>
      <c r="EA198" s="94">
        <f t="shared" si="272"/>
        <v>0</v>
      </c>
      <c r="EB198" s="90">
        <f t="shared" si="273"/>
        <v>0</v>
      </c>
      <c r="EC198" s="337">
        <f t="shared" si="274"/>
        <v>0</v>
      </c>
      <c r="ED198" s="338">
        <f t="shared" si="275"/>
        <v>0</v>
      </c>
      <c r="EE198" s="338">
        <f t="shared" si="276"/>
        <v>0</v>
      </c>
      <c r="EF198" s="338">
        <f t="shared" si="277"/>
        <v>0</v>
      </c>
      <c r="EG198" s="89">
        <f t="shared" si="278"/>
        <v>0</v>
      </c>
      <c r="EH198" s="89">
        <f t="shared" si="279"/>
        <v>0</v>
      </c>
      <c r="EI198" s="338">
        <f t="shared" si="280"/>
        <v>0</v>
      </c>
      <c r="EJ198" s="338" t="str">
        <f t="shared" si="281"/>
        <v/>
      </c>
      <c r="EK198" s="338">
        <f t="shared" si="281"/>
        <v>0</v>
      </c>
      <c r="EL198" s="338">
        <f t="shared" si="282"/>
        <v>0</v>
      </c>
      <c r="EM198" s="94">
        <f t="shared" si="283"/>
        <v>0</v>
      </c>
      <c r="EN198" s="90">
        <f t="shared" si="284"/>
        <v>0</v>
      </c>
      <c r="EO198" s="91">
        <f t="shared" si="285"/>
        <v>0</v>
      </c>
      <c r="EP198" s="89">
        <f t="shared" si="286"/>
        <v>0</v>
      </c>
      <c r="EQ198" s="89">
        <f t="shared" si="287"/>
        <v>0</v>
      </c>
      <c r="ER198" s="89">
        <f t="shared" si="288"/>
        <v>0</v>
      </c>
      <c r="ES198" s="89">
        <f t="shared" si="289"/>
        <v>0</v>
      </c>
      <c r="ET198" s="89">
        <f t="shared" si="290"/>
        <v>0</v>
      </c>
      <c r="EU198" s="89">
        <f t="shared" si="291"/>
        <v>0</v>
      </c>
      <c r="EV198" s="89" t="str">
        <f t="shared" si="292"/>
        <v/>
      </c>
      <c r="EW198" s="89">
        <f t="shared" si="292"/>
        <v>0</v>
      </c>
      <c r="EX198" s="94">
        <f t="shared" si="293"/>
        <v>0</v>
      </c>
      <c r="EY198" s="94">
        <f t="shared" si="294"/>
        <v>0</v>
      </c>
      <c r="EZ198" s="90">
        <f t="shared" si="295"/>
        <v>0</v>
      </c>
      <c r="FA198" s="91">
        <f t="shared" si="210"/>
        <v>0</v>
      </c>
      <c r="FB198" s="89">
        <f t="shared" si="211"/>
        <v>0</v>
      </c>
      <c r="FC198" s="89">
        <f t="shared" si="212"/>
        <v>0</v>
      </c>
      <c r="FD198" s="89">
        <f t="shared" si="213"/>
        <v>0</v>
      </c>
      <c r="FE198" s="89">
        <f t="shared" si="214"/>
        <v>0</v>
      </c>
      <c r="FF198" s="89">
        <f t="shared" si="296"/>
        <v>0</v>
      </c>
      <c r="FG198" s="89">
        <f t="shared" si="215"/>
        <v>0</v>
      </c>
      <c r="FH198" s="89" t="str">
        <f t="shared" si="216"/>
        <v/>
      </c>
      <c r="FI198" s="89">
        <f t="shared" si="216"/>
        <v>0</v>
      </c>
      <c r="FJ198" s="94">
        <f t="shared" si="217"/>
        <v>0</v>
      </c>
      <c r="FK198" s="94">
        <f t="shared" si="218"/>
        <v>0</v>
      </c>
      <c r="FL198" s="90">
        <f t="shared" si="219"/>
        <v>0</v>
      </c>
      <c r="FM198" s="672"/>
    </row>
    <row r="199" spans="1:169" ht="22.5" customHeight="1">
      <c r="A199" s="13" t="str">
        <f t="shared" si="299"/>
        <v/>
      </c>
      <c r="B199" s="35">
        <v>77</v>
      </c>
      <c r="C199" s="333">
        <v>191</v>
      </c>
      <c r="D199" s="6" t="str">
        <f t="shared" si="298"/>
        <v/>
      </c>
      <c r="E199" s="79"/>
      <c r="F199" s="432" t="str">
        <f t="shared" si="297"/>
        <v/>
      </c>
      <c r="G199" s="78" t="str">
        <f>IF(E199="","",'Data Paste From Shala Darpan'!L192)</f>
        <v/>
      </c>
      <c r="H199" s="79" t="str">
        <f>IF(E199="","",'Data Paste From Shala Darpan'!F192)</f>
        <v/>
      </c>
      <c r="I199" s="79" t="str">
        <f>IF(E199="","",'Data Paste From Shala Darpan'!H192)</f>
        <v/>
      </c>
      <c r="J199" s="79" t="str">
        <f>IF(E199="","",'Data Paste From Shala Darpan'!I192)</f>
        <v/>
      </c>
      <c r="K199" s="452" t="str">
        <f>IF(E199="","",'Data Paste From Shala Darpan'!K192)</f>
        <v/>
      </c>
      <c r="L199" s="213" t="str">
        <f t="shared" si="220"/>
        <v/>
      </c>
      <c r="M199" s="174"/>
      <c r="N199" s="175" t="str">
        <f t="shared" si="221"/>
        <v/>
      </c>
      <c r="O199" s="219" t="str">
        <f t="shared" si="222"/>
        <v/>
      </c>
      <c r="P199" s="688"/>
      <c r="Q199" s="137"/>
      <c r="R199" s="138"/>
      <c r="S199" s="138"/>
      <c r="T199" s="139"/>
      <c r="U199" s="138"/>
      <c r="V199" s="439" t="str">
        <f t="shared" si="223"/>
        <v/>
      </c>
      <c r="W199" s="138"/>
      <c r="X199" s="138"/>
      <c r="Y199" s="193"/>
      <c r="Z199" s="194"/>
      <c r="AA199" s="194"/>
      <c r="AB199" s="195"/>
      <c r="AC199" s="194"/>
      <c r="AD199" s="442" t="str">
        <f t="shared" si="224"/>
        <v/>
      </c>
      <c r="AE199" s="194"/>
      <c r="AF199" s="194"/>
      <c r="AG199" s="241"/>
      <c r="AH199" s="242"/>
      <c r="AI199" s="242"/>
      <c r="AJ199" s="243"/>
      <c r="AK199" s="242"/>
      <c r="AL199" s="409" t="str">
        <f t="shared" si="225"/>
        <v/>
      </c>
      <c r="AM199" s="242"/>
      <c r="AN199" s="242"/>
      <c r="AO199" s="143"/>
      <c r="AP199" s="144"/>
      <c r="AQ199" s="144"/>
      <c r="AR199" s="145"/>
      <c r="AS199" s="144"/>
      <c r="AT199" s="412" t="str">
        <f t="shared" si="226"/>
        <v/>
      </c>
      <c r="AU199" s="144"/>
      <c r="AV199" s="144"/>
      <c r="AW199" s="256"/>
      <c r="AX199" s="257"/>
      <c r="AY199" s="257"/>
      <c r="AZ199" s="258"/>
      <c r="BA199" s="257"/>
      <c r="BB199" s="415" t="str">
        <f t="shared" si="227"/>
        <v/>
      </c>
      <c r="BC199" s="257"/>
      <c r="BD199" s="257"/>
      <c r="BE199" s="294"/>
      <c r="BF199" s="295"/>
      <c r="BG199" s="295"/>
      <c r="BH199" s="296"/>
      <c r="BI199" s="295"/>
      <c r="BJ199" s="418" t="str">
        <f t="shared" si="228"/>
        <v/>
      </c>
      <c r="BK199" s="295"/>
      <c r="BL199" s="295"/>
      <c r="BM199" s="256"/>
      <c r="BN199" s="257"/>
      <c r="BO199" s="257"/>
      <c r="BP199" s="258"/>
      <c r="BQ199" s="257"/>
      <c r="BR199" s="415" t="str">
        <f t="shared" si="229"/>
        <v/>
      </c>
      <c r="BS199" s="257"/>
      <c r="BT199" s="257"/>
      <c r="BU199" s="265">
        <v>0</v>
      </c>
      <c r="BV199" s="266">
        <v>0</v>
      </c>
      <c r="BW199" s="273">
        <v>0</v>
      </c>
      <c r="BX199" s="274">
        <v>0</v>
      </c>
      <c r="BY199" s="281">
        <v>0</v>
      </c>
      <c r="BZ199" s="282">
        <v>0</v>
      </c>
      <c r="CA199" s="202">
        <v>0</v>
      </c>
      <c r="CB199" s="203">
        <v>0</v>
      </c>
      <c r="CC199" s="203">
        <v>0</v>
      </c>
      <c r="CD199" s="150">
        <v>0</v>
      </c>
      <c r="CE199" s="151">
        <v>0</v>
      </c>
      <c r="CF199" s="300">
        <v>0</v>
      </c>
      <c r="CG199" s="91">
        <f t="shared" si="230"/>
        <v>0</v>
      </c>
      <c r="CH199" s="89">
        <f t="shared" si="231"/>
        <v>0</v>
      </c>
      <c r="CI199" s="89">
        <f t="shared" si="232"/>
        <v>0</v>
      </c>
      <c r="CJ199" s="89">
        <f t="shared" si="233"/>
        <v>0</v>
      </c>
      <c r="CK199" s="89">
        <f t="shared" si="234"/>
        <v>0</v>
      </c>
      <c r="CL199" s="89">
        <f t="shared" si="235"/>
        <v>0</v>
      </c>
      <c r="CM199" s="89">
        <f t="shared" si="236"/>
        <v>0</v>
      </c>
      <c r="CN199" s="89" t="str">
        <f t="shared" si="237"/>
        <v/>
      </c>
      <c r="CO199" s="89">
        <f t="shared" si="237"/>
        <v>0</v>
      </c>
      <c r="CP199" s="94">
        <f t="shared" si="238"/>
        <v>0</v>
      </c>
      <c r="CQ199" s="94">
        <f t="shared" si="239"/>
        <v>0</v>
      </c>
      <c r="CR199" s="90">
        <f t="shared" si="240"/>
        <v>0</v>
      </c>
      <c r="CS199" s="91">
        <f t="shared" si="241"/>
        <v>0</v>
      </c>
      <c r="CT199" s="89">
        <f t="shared" si="242"/>
        <v>0</v>
      </c>
      <c r="CU199" s="89">
        <f t="shared" si="243"/>
        <v>0</v>
      </c>
      <c r="CV199" s="89">
        <f t="shared" si="244"/>
        <v>0</v>
      </c>
      <c r="CW199" s="89">
        <f t="shared" si="245"/>
        <v>0</v>
      </c>
      <c r="CX199" s="89">
        <f t="shared" si="246"/>
        <v>0</v>
      </c>
      <c r="CY199" s="89">
        <f t="shared" si="247"/>
        <v>0</v>
      </c>
      <c r="CZ199" s="89" t="str">
        <f t="shared" si="248"/>
        <v/>
      </c>
      <c r="DA199" s="89">
        <f t="shared" si="248"/>
        <v>0</v>
      </c>
      <c r="DB199" s="94">
        <f t="shared" si="249"/>
        <v>0</v>
      </c>
      <c r="DC199" s="94">
        <f t="shared" si="250"/>
        <v>0</v>
      </c>
      <c r="DD199" s="90">
        <f t="shared" si="251"/>
        <v>0</v>
      </c>
      <c r="DE199" s="91">
        <f t="shared" si="252"/>
        <v>0</v>
      </c>
      <c r="DF199" s="89">
        <f t="shared" si="253"/>
        <v>0</v>
      </c>
      <c r="DG199" s="89">
        <f t="shared" si="254"/>
        <v>0</v>
      </c>
      <c r="DH199" s="89">
        <f t="shared" si="255"/>
        <v>0</v>
      </c>
      <c r="DI199" s="89">
        <f t="shared" si="256"/>
        <v>0</v>
      </c>
      <c r="DJ199" s="89">
        <f t="shared" si="257"/>
        <v>0</v>
      </c>
      <c r="DK199" s="89">
        <f t="shared" si="258"/>
        <v>0</v>
      </c>
      <c r="DL199" s="89" t="str">
        <f t="shared" si="259"/>
        <v/>
      </c>
      <c r="DM199" s="89">
        <f t="shared" si="259"/>
        <v>0</v>
      </c>
      <c r="DN199" s="94">
        <f t="shared" si="260"/>
        <v>0</v>
      </c>
      <c r="DO199" s="94">
        <f t="shared" si="261"/>
        <v>0</v>
      </c>
      <c r="DP199" s="90">
        <f t="shared" si="262"/>
        <v>0</v>
      </c>
      <c r="DQ199" s="91">
        <f t="shared" si="263"/>
        <v>0</v>
      </c>
      <c r="DR199" s="91">
        <f t="shared" si="264"/>
        <v>0</v>
      </c>
      <c r="DS199" s="91">
        <f t="shared" si="265"/>
        <v>0</v>
      </c>
      <c r="DT199" s="91">
        <f t="shared" si="266"/>
        <v>0</v>
      </c>
      <c r="DU199" s="89">
        <f t="shared" si="267"/>
        <v>0</v>
      </c>
      <c r="DV199" s="89">
        <f t="shared" si="268"/>
        <v>0</v>
      </c>
      <c r="DW199" s="89">
        <f t="shared" si="269"/>
        <v>0</v>
      </c>
      <c r="DX199" s="89" t="str">
        <f t="shared" si="270"/>
        <v/>
      </c>
      <c r="DY199" s="89">
        <f t="shared" si="270"/>
        <v>0</v>
      </c>
      <c r="DZ199" s="89">
        <f t="shared" si="271"/>
        <v>0</v>
      </c>
      <c r="EA199" s="94">
        <f t="shared" si="272"/>
        <v>0</v>
      </c>
      <c r="EB199" s="90">
        <f t="shared" si="273"/>
        <v>0</v>
      </c>
      <c r="EC199" s="337">
        <f t="shared" si="274"/>
        <v>0</v>
      </c>
      <c r="ED199" s="338">
        <f t="shared" si="275"/>
        <v>0</v>
      </c>
      <c r="EE199" s="338">
        <f t="shared" si="276"/>
        <v>0</v>
      </c>
      <c r="EF199" s="338">
        <f t="shared" si="277"/>
        <v>0</v>
      </c>
      <c r="EG199" s="89">
        <f t="shared" si="278"/>
        <v>0</v>
      </c>
      <c r="EH199" s="89">
        <f t="shared" si="279"/>
        <v>0</v>
      </c>
      <c r="EI199" s="338">
        <f t="shared" si="280"/>
        <v>0</v>
      </c>
      <c r="EJ199" s="338" t="str">
        <f t="shared" si="281"/>
        <v/>
      </c>
      <c r="EK199" s="338">
        <f t="shared" si="281"/>
        <v>0</v>
      </c>
      <c r="EL199" s="338">
        <f t="shared" si="282"/>
        <v>0</v>
      </c>
      <c r="EM199" s="94">
        <f t="shared" si="283"/>
        <v>0</v>
      </c>
      <c r="EN199" s="90">
        <f t="shared" si="284"/>
        <v>0</v>
      </c>
      <c r="EO199" s="91">
        <f t="shared" si="285"/>
        <v>0</v>
      </c>
      <c r="EP199" s="89">
        <f t="shared" si="286"/>
        <v>0</v>
      </c>
      <c r="EQ199" s="89">
        <f t="shared" si="287"/>
        <v>0</v>
      </c>
      <c r="ER199" s="89">
        <f t="shared" si="288"/>
        <v>0</v>
      </c>
      <c r="ES199" s="89">
        <f t="shared" si="289"/>
        <v>0</v>
      </c>
      <c r="ET199" s="89">
        <f t="shared" si="290"/>
        <v>0</v>
      </c>
      <c r="EU199" s="89">
        <f t="shared" si="291"/>
        <v>0</v>
      </c>
      <c r="EV199" s="89" t="str">
        <f t="shared" si="292"/>
        <v/>
      </c>
      <c r="EW199" s="89">
        <f t="shared" si="292"/>
        <v>0</v>
      </c>
      <c r="EX199" s="94">
        <f t="shared" si="293"/>
        <v>0</v>
      </c>
      <c r="EY199" s="94">
        <f t="shared" si="294"/>
        <v>0</v>
      </c>
      <c r="EZ199" s="90">
        <f t="shared" si="295"/>
        <v>0</v>
      </c>
      <c r="FA199" s="91">
        <f t="shared" si="210"/>
        <v>0</v>
      </c>
      <c r="FB199" s="89">
        <f t="shared" si="211"/>
        <v>0</v>
      </c>
      <c r="FC199" s="89">
        <f t="shared" si="212"/>
        <v>0</v>
      </c>
      <c r="FD199" s="89">
        <f t="shared" si="213"/>
        <v>0</v>
      </c>
      <c r="FE199" s="89">
        <f t="shared" si="214"/>
        <v>0</v>
      </c>
      <c r="FF199" s="89">
        <f t="shared" si="296"/>
        <v>0</v>
      </c>
      <c r="FG199" s="89">
        <f t="shared" si="215"/>
        <v>0</v>
      </c>
      <c r="FH199" s="89" t="str">
        <f t="shared" si="216"/>
        <v/>
      </c>
      <c r="FI199" s="89">
        <f t="shared" si="216"/>
        <v>0</v>
      </c>
      <c r="FJ199" s="94">
        <f t="shared" si="217"/>
        <v>0</v>
      </c>
      <c r="FK199" s="94">
        <f t="shared" si="218"/>
        <v>0</v>
      </c>
      <c r="FL199" s="90">
        <f t="shared" si="219"/>
        <v>0</v>
      </c>
      <c r="FM199" s="672"/>
    </row>
    <row r="200" spans="1:169" ht="22.5" customHeight="1">
      <c r="A200" s="13" t="str">
        <f t="shared" si="299"/>
        <v/>
      </c>
      <c r="B200" s="35">
        <v>78</v>
      </c>
      <c r="C200" s="334">
        <v>192</v>
      </c>
      <c r="D200" s="6" t="str">
        <f t="shared" si="298"/>
        <v/>
      </c>
      <c r="E200" s="79"/>
      <c r="F200" s="432" t="str">
        <f t="shared" si="297"/>
        <v/>
      </c>
      <c r="G200" s="78" t="str">
        <f>IF(E200="","",'Data Paste From Shala Darpan'!L193)</f>
        <v/>
      </c>
      <c r="H200" s="79" t="str">
        <f>IF(E200="","",'Data Paste From Shala Darpan'!F193)</f>
        <v/>
      </c>
      <c r="I200" s="79" t="str">
        <f>IF(E200="","",'Data Paste From Shala Darpan'!H193)</f>
        <v/>
      </c>
      <c r="J200" s="79" t="str">
        <f>IF(E200="","",'Data Paste From Shala Darpan'!I193)</f>
        <v/>
      </c>
      <c r="K200" s="452" t="str">
        <f>IF(E200="","",'Data Paste From Shala Darpan'!K193)</f>
        <v/>
      </c>
      <c r="L200" s="213" t="str">
        <f t="shared" si="220"/>
        <v/>
      </c>
      <c r="M200" s="174"/>
      <c r="N200" s="175" t="str">
        <f t="shared" si="221"/>
        <v/>
      </c>
      <c r="O200" s="219" t="str">
        <f t="shared" si="222"/>
        <v/>
      </c>
      <c r="P200" s="688"/>
      <c r="Q200" s="137"/>
      <c r="R200" s="138"/>
      <c r="S200" s="138"/>
      <c r="T200" s="139"/>
      <c r="U200" s="138"/>
      <c r="V200" s="439" t="str">
        <f t="shared" si="223"/>
        <v/>
      </c>
      <c r="W200" s="138"/>
      <c r="X200" s="138"/>
      <c r="Y200" s="193"/>
      <c r="Z200" s="194"/>
      <c r="AA200" s="194"/>
      <c r="AB200" s="195"/>
      <c r="AC200" s="194"/>
      <c r="AD200" s="442" t="str">
        <f t="shared" si="224"/>
        <v/>
      </c>
      <c r="AE200" s="194"/>
      <c r="AF200" s="194"/>
      <c r="AG200" s="241"/>
      <c r="AH200" s="242"/>
      <c r="AI200" s="242"/>
      <c r="AJ200" s="243"/>
      <c r="AK200" s="242"/>
      <c r="AL200" s="409" t="str">
        <f t="shared" si="225"/>
        <v/>
      </c>
      <c r="AM200" s="242"/>
      <c r="AN200" s="242"/>
      <c r="AO200" s="143"/>
      <c r="AP200" s="144"/>
      <c r="AQ200" s="144"/>
      <c r="AR200" s="145"/>
      <c r="AS200" s="144"/>
      <c r="AT200" s="412" t="str">
        <f t="shared" si="226"/>
        <v/>
      </c>
      <c r="AU200" s="144"/>
      <c r="AV200" s="144"/>
      <c r="AW200" s="256"/>
      <c r="AX200" s="257"/>
      <c r="AY200" s="257"/>
      <c r="AZ200" s="258"/>
      <c r="BA200" s="257"/>
      <c r="BB200" s="415" t="str">
        <f t="shared" si="227"/>
        <v/>
      </c>
      <c r="BC200" s="257"/>
      <c r="BD200" s="257"/>
      <c r="BE200" s="294"/>
      <c r="BF200" s="295"/>
      <c r="BG200" s="295"/>
      <c r="BH200" s="296"/>
      <c r="BI200" s="295"/>
      <c r="BJ200" s="418" t="str">
        <f t="shared" si="228"/>
        <v/>
      </c>
      <c r="BK200" s="295"/>
      <c r="BL200" s="295"/>
      <c r="BM200" s="256"/>
      <c r="BN200" s="257"/>
      <c r="BO200" s="257"/>
      <c r="BP200" s="258"/>
      <c r="BQ200" s="257"/>
      <c r="BR200" s="415" t="str">
        <f t="shared" si="229"/>
        <v/>
      </c>
      <c r="BS200" s="257"/>
      <c r="BT200" s="257"/>
      <c r="BU200" s="265">
        <v>0</v>
      </c>
      <c r="BV200" s="266">
        <v>0</v>
      </c>
      <c r="BW200" s="273">
        <v>0</v>
      </c>
      <c r="BX200" s="274">
        <v>0</v>
      </c>
      <c r="BY200" s="281">
        <v>0</v>
      </c>
      <c r="BZ200" s="282">
        <v>0</v>
      </c>
      <c r="CA200" s="202">
        <v>0</v>
      </c>
      <c r="CB200" s="203">
        <v>0</v>
      </c>
      <c r="CC200" s="203">
        <v>0</v>
      </c>
      <c r="CD200" s="150">
        <v>0</v>
      </c>
      <c r="CE200" s="151">
        <v>0</v>
      </c>
      <c r="CF200" s="300">
        <v>0</v>
      </c>
      <c r="CG200" s="91">
        <f t="shared" si="230"/>
        <v>0</v>
      </c>
      <c r="CH200" s="89">
        <f t="shared" si="231"/>
        <v>0</v>
      </c>
      <c r="CI200" s="89">
        <f t="shared" si="232"/>
        <v>0</v>
      </c>
      <c r="CJ200" s="89">
        <f t="shared" si="233"/>
        <v>0</v>
      </c>
      <c r="CK200" s="89">
        <f t="shared" si="234"/>
        <v>0</v>
      </c>
      <c r="CL200" s="89">
        <f t="shared" si="235"/>
        <v>0</v>
      </c>
      <c r="CM200" s="89">
        <f t="shared" si="236"/>
        <v>0</v>
      </c>
      <c r="CN200" s="89" t="str">
        <f t="shared" si="237"/>
        <v/>
      </c>
      <c r="CO200" s="89">
        <f t="shared" si="237"/>
        <v>0</v>
      </c>
      <c r="CP200" s="94">
        <f t="shared" si="238"/>
        <v>0</v>
      </c>
      <c r="CQ200" s="94">
        <f t="shared" si="239"/>
        <v>0</v>
      </c>
      <c r="CR200" s="90">
        <f t="shared" si="240"/>
        <v>0</v>
      </c>
      <c r="CS200" s="91">
        <f t="shared" si="241"/>
        <v>0</v>
      </c>
      <c r="CT200" s="89">
        <f t="shared" si="242"/>
        <v>0</v>
      </c>
      <c r="CU200" s="89">
        <f t="shared" si="243"/>
        <v>0</v>
      </c>
      <c r="CV200" s="89">
        <f t="shared" si="244"/>
        <v>0</v>
      </c>
      <c r="CW200" s="89">
        <f t="shared" si="245"/>
        <v>0</v>
      </c>
      <c r="CX200" s="89">
        <f t="shared" si="246"/>
        <v>0</v>
      </c>
      <c r="CY200" s="89">
        <f t="shared" si="247"/>
        <v>0</v>
      </c>
      <c r="CZ200" s="89" t="str">
        <f t="shared" si="248"/>
        <v/>
      </c>
      <c r="DA200" s="89">
        <f t="shared" si="248"/>
        <v>0</v>
      </c>
      <c r="DB200" s="94">
        <f t="shared" si="249"/>
        <v>0</v>
      </c>
      <c r="DC200" s="94">
        <f t="shared" si="250"/>
        <v>0</v>
      </c>
      <c r="DD200" s="90">
        <f t="shared" si="251"/>
        <v>0</v>
      </c>
      <c r="DE200" s="91">
        <f t="shared" si="252"/>
        <v>0</v>
      </c>
      <c r="DF200" s="89">
        <f t="shared" si="253"/>
        <v>0</v>
      </c>
      <c r="DG200" s="89">
        <f t="shared" si="254"/>
        <v>0</v>
      </c>
      <c r="DH200" s="89">
        <f t="shared" si="255"/>
        <v>0</v>
      </c>
      <c r="DI200" s="89">
        <f t="shared" si="256"/>
        <v>0</v>
      </c>
      <c r="DJ200" s="89">
        <f t="shared" si="257"/>
        <v>0</v>
      </c>
      <c r="DK200" s="89">
        <f t="shared" si="258"/>
        <v>0</v>
      </c>
      <c r="DL200" s="89" t="str">
        <f t="shared" si="259"/>
        <v/>
      </c>
      <c r="DM200" s="89">
        <f t="shared" si="259"/>
        <v>0</v>
      </c>
      <c r="DN200" s="94">
        <f t="shared" si="260"/>
        <v>0</v>
      </c>
      <c r="DO200" s="94">
        <f t="shared" si="261"/>
        <v>0</v>
      </c>
      <c r="DP200" s="90">
        <f t="shared" si="262"/>
        <v>0</v>
      </c>
      <c r="DQ200" s="91">
        <f t="shared" si="263"/>
        <v>0</v>
      </c>
      <c r="DR200" s="91">
        <f t="shared" si="264"/>
        <v>0</v>
      </c>
      <c r="DS200" s="91">
        <f t="shared" si="265"/>
        <v>0</v>
      </c>
      <c r="DT200" s="91">
        <f t="shared" si="266"/>
        <v>0</v>
      </c>
      <c r="DU200" s="89">
        <f t="shared" si="267"/>
        <v>0</v>
      </c>
      <c r="DV200" s="89">
        <f t="shared" si="268"/>
        <v>0</v>
      </c>
      <c r="DW200" s="89">
        <f t="shared" si="269"/>
        <v>0</v>
      </c>
      <c r="DX200" s="89" t="str">
        <f t="shared" si="270"/>
        <v/>
      </c>
      <c r="DY200" s="89">
        <f t="shared" si="270"/>
        <v>0</v>
      </c>
      <c r="DZ200" s="89">
        <f t="shared" si="271"/>
        <v>0</v>
      </c>
      <c r="EA200" s="94">
        <f t="shared" si="272"/>
        <v>0</v>
      </c>
      <c r="EB200" s="90">
        <f t="shared" si="273"/>
        <v>0</v>
      </c>
      <c r="EC200" s="337">
        <f t="shared" si="274"/>
        <v>0</v>
      </c>
      <c r="ED200" s="338">
        <f t="shared" si="275"/>
        <v>0</v>
      </c>
      <c r="EE200" s="338">
        <f t="shared" si="276"/>
        <v>0</v>
      </c>
      <c r="EF200" s="338">
        <f t="shared" si="277"/>
        <v>0</v>
      </c>
      <c r="EG200" s="89">
        <f t="shared" si="278"/>
        <v>0</v>
      </c>
      <c r="EH200" s="89">
        <f t="shared" si="279"/>
        <v>0</v>
      </c>
      <c r="EI200" s="338">
        <f t="shared" si="280"/>
        <v>0</v>
      </c>
      <c r="EJ200" s="338" t="str">
        <f t="shared" si="281"/>
        <v/>
      </c>
      <c r="EK200" s="338">
        <f t="shared" si="281"/>
        <v>0</v>
      </c>
      <c r="EL200" s="338">
        <f t="shared" si="282"/>
        <v>0</v>
      </c>
      <c r="EM200" s="94">
        <f t="shared" si="283"/>
        <v>0</v>
      </c>
      <c r="EN200" s="90">
        <f t="shared" si="284"/>
        <v>0</v>
      </c>
      <c r="EO200" s="91">
        <f t="shared" si="285"/>
        <v>0</v>
      </c>
      <c r="EP200" s="89">
        <f t="shared" si="286"/>
        <v>0</v>
      </c>
      <c r="EQ200" s="89">
        <f t="shared" si="287"/>
        <v>0</v>
      </c>
      <c r="ER200" s="89">
        <f t="shared" si="288"/>
        <v>0</v>
      </c>
      <c r="ES200" s="89">
        <f t="shared" si="289"/>
        <v>0</v>
      </c>
      <c r="ET200" s="89">
        <f t="shared" si="290"/>
        <v>0</v>
      </c>
      <c r="EU200" s="89">
        <f t="shared" si="291"/>
        <v>0</v>
      </c>
      <c r="EV200" s="89" t="str">
        <f t="shared" si="292"/>
        <v/>
      </c>
      <c r="EW200" s="89">
        <f t="shared" si="292"/>
        <v>0</v>
      </c>
      <c r="EX200" s="94">
        <f t="shared" si="293"/>
        <v>0</v>
      </c>
      <c r="EY200" s="94">
        <f t="shared" si="294"/>
        <v>0</v>
      </c>
      <c r="EZ200" s="90">
        <f t="shared" si="295"/>
        <v>0</v>
      </c>
      <c r="FA200" s="91">
        <f t="shared" si="210"/>
        <v>0</v>
      </c>
      <c r="FB200" s="89">
        <f t="shared" si="211"/>
        <v>0</v>
      </c>
      <c r="FC200" s="89">
        <f t="shared" si="212"/>
        <v>0</v>
      </c>
      <c r="FD200" s="89">
        <f t="shared" si="213"/>
        <v>0</v>
      </c>
      <c r="FE200" s="89">
        <f t="shared" si="214"/>
        <v>0</v>
      </c>
      <c r="FF200" s="89">
        <f t="shared" si="296"/>
        <v>0</v>
      </c>
      <c r="FG200" s="89">
        <f t="shared" si="215"/>
        <v>0</v>
      </c>
      <c r="FH200" s="89" t="str">
        <f t="shared" si="216"/>
        <v/>
      </c>
      <c r="FI200" s="89">
        <f t="shared" si="216"/>
        <v>0</v>
      </c>
      <c r="FJ200" s="94">
        <f t="shared" si="217"/>
        <v>0</v>
      </c>
      <c r="FK200" s="94">
        <f t="shared" si="218"/>
        <v>0</v>
      </c>
      <c r="FL200" s="90">
        <f t="shared" si="219"/>
        <v>0</v>
      </c>
      <c r="FM200" s="672"/>
    </row>
    <row r="201" spans="1:169" ht="22.5" customHeight="1">
      <c r="A201" s="13" t="str">
        <f t="shared" si="299"/>
        <v/>
      </c>
      <c r="B201" s="35">
        <v>79</v>
      </c>
      <c r="C201" s="333">
        <v>193</v>
      </c>
      <c r="D201" s="6" t="str">
        <f t="shared" si="298"/>
        <v/>
      </c>
      <c r="E201" s="79"/>
      <c r="F201" s="432" t="str">
        <f t="shared" si="297"/>
        <v/>
      </c>
      <c r="G201" s="78" t="str">
        <f>IF(E201="","",'Data Paste From Shala Darpan'!L194)</f>
        <v/>
      </c>
      <c r="H201" s="79" t="str">
        <f>IF(E201="","",'Data Paste From Shala Darpan'!F194)</f>
        <v/>
      </c>
      <c r="I201" s="79" t="str">
        <f>IF(E201="","",'Data Paste From Shala Darpan'!H194)</f>
        <v/>
      </c>
      <c r="J201" s="79" t="str">
        <f>IF(E201="","",'Data Paste From Shala Darpan'!I194)</f>
        <v/>
      </c>
      <c r="K201" s="452" t="str">
        <f>IF(E201="","",'Data Paste From Shala Darpan'!K194)</f>
        <v/>
      </c>
      <c r="L201" s="213" t="str">
        <f t="shared" si="220"/>
        <v/>
      </c>
      <c r="M201" s="174"/>
      <c r="N201" s="175" t="str">
        <f t="shared" si="221"/>
        <v/>
      </c>
      <c r="O201" s="219" t="str">
        <f t="shared" si="222"/>
        <v/>
      </c>
      <c r="P201" s="688"/>
      <c r="Q201" s="137"/>
      <c r="R201" s="138"/>
      <c r="S201" s="138"/>
      <c r="T201" s="139"/>
      <c r="U201" s="138"/>
      <c r="V201" s="439" t="str">
        <f t="shared" si="223"/>
        <v/>
      </c>
      <c r="W201" s="138"/>
      <c r="X201" s="138"/>
      <c r="Y201" s="193"/>
      <c r="Z201" s="194"/>
      <c r="AA201" s="194"/>
      <c r="AB201" s="195"/>
      <c r="AC201" s="194"/>
      <c r="AD201" s="442" t="str">
        <f t="shared" si="224"/>
        <v/>
      </c>
      <c r="AE201" s="194"/>
      <c r="AF201" s="194"/>
      <c r="AG201" s="241"/>
      <c r="AH201" s="242"/>
      <c r="AI201" s="242"/>
      <c r="AJ201" s="243"/>
      <c r="AK201" s="242"/>
      <c r="AL201" s="409" t="str">
        <f t="shared" si="225"/>
        <v/>
      </c>
      <c r="AM201" s="242"/>
      <c r="AN201" s="242"/>
      <c r="AO201" s="143"/>
      <c r="AP201" s="144"/>
      <c r="AQ201" s="144"/>
      <c r="AR201" s="145"/>
      <c r="AS201" s="144"/>
      <c r="AT201" s="412" t="str">
        <f t="shared" si="226"/>
        <v/>
      </c>
      <c r="AU201" s="144"/>
      <c r="AV201" s="144"/>
      <c r="AW201" s="256"/>
      <c r="AX201" s="257"/>
      <c r="AY201" s="257"/>
      <c r="AZ201" s="258"/>
      <c r="BA201" s="257"/>
      <c r="BB201" s="415" t="str">
        <f t="shared" si="227"/>
        <v/>
      </c>
      <c r="BC201" s="257"/>
      <c r="BD201" s="257"/>
      <c r="BE201" s="294"/>
      <c r="BF201" s="295"/>
      <c r="BG201" s="295"/>
      <c r="BH201" s="296"/>
      <c r="BI201" s="295"/>
      <c r="BJ201" s="418" t="str">
        <f t="shared" si="228"/>
        <v/>
      </c>
      <c r="BK201" s="295"/>
      <c r="BL201" s="295"/>
      <c r="BM201" s="256"/>
      <c r="BN201" s="257"/>
      <c r="BO201" s="257"/>
      <c r="BP201" s="258"/>
      <c r="BQ201" s="257"/>
      <c r="BR201" s="415" t="str">
        <f t="shared" si="229"/>
        <v/>
      </c>
      <c r="BS201" s="257"/>
      <c r="BT201" s="257"/>
      <c r="BU201" s="265">
        <v>0</v>
      </c>
      <c r="BV201" s="266">
        <v>0</v>
      </c>
      <c r="BW201" s="273">
        <v>0</v>
      </c>
      <c r="BX201" s="274">
        <v>0</v>
      </c>
      <c r="BY201" s="281">
        <v>0</v>
      </c>
      <c r="BZ201" s="282">
        <v>0</v>
      </c>
      <c r="CA201" s="202">
        <v>0</v>
      </c>
      <c r="CB201" s="203">
        <v>0</v>
      </c>
      <c r="CC201" s="203">
        <v>0</v>
      </c>
      <c r="CD201" s="150">
        <v>0</v>
      </c>
      <c r="CE201" s="151">
        <v>0</v>
      </c>
      <c r="CF201" s="300">
        <v>0</v>
      </c>
      <c r="CG201" s="91">
        <f t="shared" si="230"/>
        <v>0</v>
      </c>
      <c r="CH201" s="89">
        <f t="shared" si="231"/>
        <v>0</v>
      </c>
      <c r="CI201" s="89">
        <f t="shared" si="232"/>
        <v>0</v>
      </c>
      <c r="CJ201" s="89">
        <f t="shared" si="233"/>
        <v>0</v>
      </c>
      <c r="CK201" s="89">
        <f t="shared" si="234"/>
        <v>0</v>
      </c>
      <c r="CL201" s="89">
        <f t="shared" si="235"/>
        <v>0</v>
      </c>
      <c r="CM201" s="89">
        <f t="shared" si="236"/>
        <v>0</v>
      </c>
      <c r="CN201" s="89" t="str">
        <f t="shared" si="237"/>
        <v/>
      </c>
      <c r="CO201" s="89">
        <f t="shared" si="237"/>
        <v>0</v>
      </c>
      <c r="CP201" s="94">
        <f t="shared" si="238"/>
        <v>0</v>
      </c>
      <c r="CQ201" s="94">
        <f t="shared" si="239"/>
        <v>0</v>
      </c>
      <c r="CR201" s="90">
        <f t="shared" si="240"/>
        <v>0</v>
      </c>
      <c r="CS201" s="91">
        <f t="shared" si="241"/>
        <v>0</v>
      </c>
      <c r="CT201" s="89">
        <f t="shared" si="242"/>
        <v>0</v>
      </c>
      <c r="CU201" s="89">
        <f t="shared" si="243"/>
        <v>0</v>
      </c>
      <c r="CV201" s="89">
        <f t="shared" si="244"/>
        <v>0</v>
      </c>
      <c r="CW201" s="89">
        <f t="shared" si="245"/>
        <v>0</v>
      </c>
      <c r="CX201" s="89">
        <f t="shared" si="246"/>
        <v>0</v>
      </c>
      <c r="CY201" s="89">
        <f t="shared" si="247"/>
        <v>0</v>
      </c>
      <c r="CZ201" s="89" t="str">
        <f t="shared" si="248"/>
        <v/>
      </c>
      <c r="DA201" s="89">
        <f t="shared" si="248"/>
        <v>0</v>
      </c>
      <c r="DB201" s="94">
        <f t="shared" si="249"/>
        <v>0</v>
      </c>
      <c r="DC201" s="94">
        <f t="shared" si="250"/>
        <v>0</v>
      </c>
      <c r="DD201" s="90">
        <f t="shared" si="251"/>
        <v>0</v>
      </c>
      <c r="DE201" s="91">
        <f t="shared" si="252"/>
        <v>0</v>
      </c>
      <c r="DF201" s="89">
        <f t="shared" si="253"/>
        <v>0</v>
      </c>
      <c r="DG201" s="89">
        <f t="shared" si="254"/>
        <v>0</v>
      </c>
      <c r="DH201" s="89">
        <f t="shared" si="255"/>
        <v>0</v>
      </c>
      <c r="DI201" s="89">
        <f t="shared" si="256"/>
        <v>0</v>
      </c>
      <c r="DJ201" s="89">
        <f t="shared" si="257"/>
        <v>0</v>
      </c>
      <c r="DK201" s="89">
        <f t="shared" si="258"/>
        <v>0</v>
      </c>
      <c r="DL201" s="89" t="str">
        <f t="shared" si="259"/>
        <v/>
      </c>
      <c r="DM201" s="89">
        <f t="shared" si="259"/>
        <v>0</v>
      </c>
      <c r="DN201" s="94">
        <f t="shared" si="260"/>
        <v>0</v>
      </c>
      <c r="DO201" s="94">
        <f t="shared" si="261"/>
        <v>0</v>
      </c>
      <c r="DP201" s="90">
        <f t="shared" si="262"/>
        <v>0</v>
      </c>
      <c r="DQ201" s="91">
        <f t="shared" si="263"/>
        <v>0</v>
      </c>
      <c r="DR201" s="91">
        <f t="shared" si="264"/>
        <v>0</v>
      </c>
      <c r="DS201" s="91">
        <f t="shared" si="265"/>
        <v>0</v>
      </c>
      <c r="DT201" s="91">
        <f t="shared" si="266"/>
        <v>0</v>
      </c>
      <c r="DU201" s="89">
        <f t="shared" si="267"/>
        <v>0</v>
      </c>
      <c r="DV201" s="89">
        <f t="shared" si="268"/>
        <v>0</v>
      </c>
      <c r="DW201" s="89">
        <f t="shared" si="269"/>
        <v>0</v>
      </c>
      <c r="DX201" s="89" t="str">
        <f t="shared" si="270"/>
        <v/>
      </c>
      <c r="DY201" s="89">
        <f t="shared" si="270"/>
        <v>0</v>
      </c>
      <c r="DZ201" s="89">
        <f t="shared" si="271"/>
        <v>0</v>
      </c>
      <c r="EA201" s="94">
        <f t="shared" si="272"/>
        <v>0</v>
      </c>
      <c r="EB201" s="90">
        <f t="shared" si="273"/>
        <v>0</v>
      </c>
      <c r="EC201" s="337">
        <f t="shared" si="274"/>
        <v>0</v>
      </c>
      <c r="ED201" s="338">
        <f t="shared" si="275"/>
        <v>0</v>
      </c>
      <c r="EE201" s="338">
        <f t="shared" si="276"/>
        <v>0</v>
      </c>
      <c r="EF201" s="338">
        <f t="shared" si="277"/>
        <v>0</v>
      </c>
      <c r="EG201" s="89">
        <f t="shared" si="278"/>
        <v>0</v>
      </c>
      <c r="EH201" s="89">
        <f t="shared" si="279"/>
        <v>0</v>
      </c>
      <c r="EI201" s="338">
        <f t="shared" si="280"/>
        <v>0</v>
      </c>
      <c r="EJ201" s="338" t="str">
        <f t="shared" si="281"/>
        <v/>
      </c>
      <c r="EK201" s="338">
        <f t="shared" si="281"/>
        <v>0</v>
      </c>
      <c r="EL201" s="338">
        <f t="shared" si="282"/>
        <v>0</v>
      </c>
      <c r="EM201" s="94">
        <f t="shared" si="283"/>
        <v>0</v>
      </c>
      <c r="EN201" s="90">
        <f t="shared" si="284"/>
        <v>0</v>
      </c>
      <c r="EO201" s="91">
        <f t="shared" si="285"/>
        <v>0</v>
      </c>
      <c r="EP201" s="89">
        <f t="shared" si="286"/>
        <v>0</v>
      </c>
      <c r="EQ201" s="89">
        <f t="shared" si="287"/>
        <v>0</v>
      </c>
      <c r="ER201" s="89">
        <f t="shared" si="288"/>
        <v>0</v>
      </c>
      <c r="ES201" s="89">
        <f t="shared" si="289"/>
        <v>0</v>
      </c>
      <c r="ET201" s="89">
        <f t="shared" si="290"/>
        <v>0</v>
      </c>
      <c r="EU201" s="89">
        <f t="shared" si="291"/>
        <v>0</v>
      </c>
      <c r="EV201" s="89" t="str">
        <f t="shared" si="292"/>
        <v/>
      </c>
      <c r="EW201" s="89">
        <f t="shared" si="292"/>
        <v>0</v>
      </c>
      <c r="EX201" s="94">
        <f t="shared" si="293"/>
        <v>0</v>
      </c>
      <c r="EY201" s="94">
        <f t="shared" si="294"/>
        <v>0</v>
      </c>
      <c r="EZ201" s="90">
        <f t="shared" si="295"/>
        <v>0</v>
      </c>
      <c r="FA201" s="91">
        <f t="shared" ref="FA201:FA264" si="300">BM201</f>
        <v>0</v>
      </c>
      <c r="FB201" s="89">
        <f t="shared" ref="FB201:FB264" si="301">BN201</f>
        <v>0</v>
      </c>
      <c r="FC201" s="89">
        <f t="shared" ref="FC201:FC264" si="302">BO201</f>
        <v>0</v>
      </c>
      <c r="FD201" s="89">
        <f t="shared" ref="FD201:FD264" si="303">BP201</f>
        <v>0</v>
      </c>
      <c r="FE201" s="89">
        <f t="shared" ref="FE201:FE264" si="304">SUM(FA201:FD201)</f>
        <v>0</v>
      </c>
      <c r="FF201" s="89">
        <f t="shared" si="296"/>
        <v>0</v>
      </c>
      <c r="FG201" s="89">
        <f t="shared" ref="FG201:FG264" si="305">BQ201</f>
        <v>0</v>
      </c>
      <c r="FH201" s="89" t="str">
        <f t="shared" ref="FH201:FI264" si="306">BR201</f>
        <v/>
      </c>
      <c r="FI201" s="89">
        <f t="shared" si="306"/>
        <v>0</v>
      </c>
      <c r="FJ201" s="94">
        <f t="shared" ref="FJ201:FJ264" si="307">BT201</f>
        <v>0</v>
      </c>
      <c r="FK201" s="94">
        <f t="shared" ref="FK201:FK264" si="308">SUM(FG201:FJ201)</f>
        <v>0</v>
      </c>
      <c r="FL201" s="90">
        <f t="shared" ref="FL201:FL264" si="309">SUM(FF201,FK201)</f>
        <v>0</v>
      </c>
      <c r="FM201" s="672"/>
    </row>
    <row r="202" spans="1:169" ht="22.5" customHeight="1">
      <c r="A202" s="13" t="str">
        <f t="shared" si="299"/>
        <v/>
      </c>
      <c r="B202" s="35">
        <v>80</v>
      </c>
      <c r="C202" s="334">
        <v>194</v>
      </c>
      <c r="D202" s="6" t="str">
        <f t="shared" si="298"/>
        <v/>
      </c>
      <c r="E202" s="79"/>
      <c r="F202" s="432" t="str">
        <f t="shared" si="297"/>
        <v/>
      </c>
      <c r="G202" s="78" t="str">
        <f>IF(E202="","",'Data Paste From Shala Darpan'!L195)</f>
        <v/>
      </c>
      <c r="H202" s="79" t="str">
        <f>IF(E202="","",'Data Paste From Shala Darpan'!F195)</f>
        <v/>
      </c>
      <c r="I202" s="79" t="str">
        <f>IF(E202="","",'Data Paste From Shala Darpan'!H195)</f>
        <v/>
      </c>
      <c r="J202" s="79" t="str">
        <f>IF(E202="","",'Data Paste From Shala Darpan'!I195)</f>
        <v/>
      </c>
      <c r="K202" s="452" t="str">
        <f>IF(E202="","",'Data Paste From Shala Darpan'!K195)</f>
        <v/>
      </c>
      <c r="L202" s="213" t="str">
        <f t="shared" ref="L202:L265" si="310">IF(E202="","",$L$7)</f>
        <v/>
      </c>
      <c r="M202" s="174"/>
      <c r="N202" s="175" t="str">
        <f t="shared" ref="N202:N265" si="311">IF(M202&lt;=0,"",M202/L202*100)</f>
        <v/>
      </c>
      <c r="O202" s="219" t="str">
        <f t="shared" ref="O202:O265" si="312">IF(N202="","",IF(N202&gt;=86,3,IF(N202&gt;=81,2,IF(N202&gt;=75,1,0))))</f>
        <v/>
      </c>
      <c r="P202" s="688"/>
      <c r="Q202" s="137"/>
      <c r="R202" s="138"/>
      <c r="S202" s="138"/>
      <c r="T202" s="139"/>
      <c r="U202" s="138"/>
      <c r="V202" s="439" t="str">
        <f t="shared" ref="V202:V265" si="313">IF($G202="","",$O202)</f>
        <v/>
      </c>
      <c r="W202" s="138"/>
      <c r="X202" s="138"/>
      <c r="Y202" s="193"/>
      <c r="Z202" s="194"/>
      <c r="AA202" s="194"/>
      <c r="AB202" s="195"/>
      <c r="AC202" s="194"/>
      <c r="AD202" s="442" t="str">
        <f t="shared" ref="AD202:AD265" si="314">IF($G202="","",$O202)</f>
        <v/>
      </c>
      <c r="AE202" s="194"/>
      <c r="AF202" s="194"/>
      <c r="AG202" s="241"/>
      <c r="AH202" s="242"/>
      <c r="AI202" s="242"/>
      <c r="AJ202" s="243"/>
      <c r="AK202" s="242"/>
      <c r="AL202" s="409" t="str">
        <f t="shared" ref="AL202:AL265" si="315">IF($G202="","",$O202)</f>
        <v/>
      </c>
      <c r="AM202" s="242"/>
      <c r="AN202" s="242"/>
      <c r="AO202" s="143"/>
      <c r="AP202" s="144"/>
      <c r="AQ202" s="144"/>
      <c r="AR202" s="145"/>
      <c r="AS202" s="144"/>
      <c r="AT202" s="412" t="str">
        <f t="shared" ref="AT202:AT265" si="316">IF($G202="","",$O202)</f>
        <v/>
      </c>
      <c r="AU202" s="144"/>
      <c r="AV202" s="144"/>
      <c r="AW202" s="256"/>
      <c r="AX202" s="257"/>
      <c r="AY202" s="257"/>
      <c r="AZ202" s="258"/>
      <c r="BA202" s="257"/>
      <c r="BB202" s="415" t="str">
        <f t="shared" ref="BB202:BB265" si="317">IF($G202="","",$O202)</f>
        <v/>
      </c>
      <c r="BC202" s="257"/>
      <c r="BD202" s="257"/>
      <c r="BE202" s="294"/>
      <c r="BF202" s="295"/>
      <c r="BG202" s="295"/>
      <c r="BH202" s="296"/>
      <c r="BI202" s="295"/>
      <c r="BJ202" s="418" t="str">
        <f t="shared" ref="BJ202:BJ265" si="318">IF($G202="","",$O202)</f>
        <v/>
      </c>
      <c r="BK202" s="295"/>
      <c r="BL202" s="295"/>
      <c r="BM202" s="256"/>
      <c r="BN202" s="257"/>
      <c r="BO202" s="257"/>
      <c r="BP202" s="258"/>
      <c r="BQ202" s="257"/>
      <c r="BR202" s="415" t="str">
        <f t="shared" ref="BR202:BR265" si="319">IF(OR($BM$3="",$G202="",$BM$3=""),"",$O202)</f>
        <v/>
      </c>
      <c r="BS202" s="257"/>
      <c r="BT202" s="257"/>
      <c r="BU202" s="265">
        <v>0</v>
      </c>
      <c r="BV202" s="266">
        <v>0</v>
      </c>
      <c r="BW202" s="273">
        <v>0</v>
      </c>
      <c r="BX202" s="274">
        <v>0</v>
      </c>
      <c r="BY202" s="281">
        <v>0</v>
      </c>
      <c r="BZ202" s="282">
        <v>0</v>
      </c>
      <c r="CA202" s="202">
        <v>0</v>
      </c>
      <c r="CB202" s="203">
        <v>0</v>
      </c>
      <c r="CC202" s="203">
        <v>0</v>
      </c>
      <c r="CD202" s="150">
        <v>0</v>
      </c>
      <c r="CE202" s="151">
        <v>0</v>
      </c>
      <c r="CF202" s="300">
        <v>0</v>
      </c>
      <c r="CG202" s="91">
        <f t="shared" ref="CG202:CG265" si="320">Q202</f>
        <v>0</v>
      </c>
      <c r="CH202" s="89">
        <f t="shared" ref="CH202:CH265" si="321">R202</f>
        <v>0</v>
      </c>
      <c r="CI202" s="89">
        <f t="shared" ref="CI202:CI265" si="322">S202</f>
        <v>0</v>
      </c>
      <c r="CJ202" s="89">
        <f t="shared" ref="CJ202:CJ265" si="323">T202</f>
        <v>0</v>
      </c>
      <c r="CK202" s="89">
        <f t="shared" ref="CK202:CK265" si="324">SUM(CG202:CJ202)</f>
        <v>0</v>
      </c>
      <c r="CL202" s="89">
        <f t="shared" ref="CL202:CL265" si="325">ROUNDUP(CK202*0.1,0)</f>
        <v>0</v>
      </c>
      <c r="CM202" s="89">
        <f t="shared" ref="CM202:CM265" si="326">U202</f>
        <v>0</v>
      </c>
      <c r="CN202" s="89" t="str">
        <f t="shared" ref="CN202:CO265" si="327">V202</f>
        <v/>
      </c>
      <c r="CO202" s="89">
        <f t="shared" si="327"/>
        <v>0</v>
      </c>
      <c r="CP202" s="94">
        <f t="shared" ref="CP202:CP265" si="328">X202</f>
        <v>0</v>
      </c>
      <c r="CQ202" s="94">
        <f t="shared" ref="CQ202:CQ265" si="329">SUM(CM202:CP202)</f>
        <v>0</v>
      </c>
      <c r="CR202" s="90">
        <f t="shared" ref="CR202:CR265" si="330">SUM(CQ202,CL202)</f>
        <v>0</v>
      </c>
      <c r="CS202" s="91">
        <f t="shared" ref="CS202:CS265" si="331">Y202</f>
        <v>0</v>
      </c>
      <c r="CT202" s="89">
        <f t="shared" ref="CT202:CT265" si="332">Z202</f>
        <v>0</v>
      </c>
      <c r="CU202" s="89">
        <f t="shared" ref="CU202:CU265" si="333">AA202</f>
        <v>0</v>
      </c>
      <c r="CV202" s="89">
        <f t="shared" ref="CV202:CV265" si="334">AB202</f>
        <v>0</v>
      </c>
      <c r="CW202" s="89">
        <f t="shared" ref="CW202:CW265" si="335">SUM(CS202:CV202)</f>
        <v>0</v>
      </c>
      <c r="CX202" s="89">
        <f t="shared" ref="CX202:CX265" si="336">ROUNDUP(CW202*0.1,0)</f>
        <v>0</v>
      </c>
      <c r="CY202" s="89">
        <f t="shared" ref="CY202:CY265" si="337">AC202</f>
        <v>0</v>
      </c>
      <c r="CZ202" s="89" t="str">
        <f t="shared" ref="CZ202:DA265" si="338">AD202</f>
        <v/>
      </c>
      <c r="DA202" s="89">
        <f t="shared" si="338"/>
        <v>0</v>
      </c>
      <c r="DB202" s="94">
        <f t="shared" ref="DB202:DB265" si="339">AF202</f>
        <v>0</v>
      </c>
      <c r="DC202" s="94">
        <f t="shared" ref="DC202:DC265" si="340">SUM(CY202:DB202)</f>
        <v>0</v>
      </c>
      <c r="DD202" s="90">
        <f t="shared" ref="DD202:DD265" si="341">SUM(DC202,CX202)</f>
        <v>0</v>
      </c>
      <c r="DE202" s="91">
        <f t="shared" ref="DE202:DE265" si="342">AG202</f>
        <v>0</v>
      </c>
      <c r="DF202" s="89">
        <f t="shared" ref="DF202:DF265" si="343">AH202</f>
        <v>0</v>
      </c>
      <c r="DG202" s="89">
        <f t="shared" ref="DG202:DG265" si="344">AI202</f>
        <v>0</v>
      </c>
      <c r="DH202" s="89">
        <f t="shared" ref="DH202:DH265" si="345">AJ202</f>
        <v>0</v>
      </c>
      <c r="DI202" s="89">
        <f t="shared" ref="DI202:DI265" si="346">SUM(DE202:DH202)</f>
        <v>0</v>
      </c>
      <c r="DJ202" s="89">
        <f t="shared" ref="DJ202:DJ265" si="347">ROUNDUP(DI202*0.1,0)</f>
        <v>0</v>
      </c>
      <c r="DK202" s="89">
        <f t="shared" ref="DK202:DK265" si="348">AK202</f>
        <v>0</v>
      </c>
      <c r="DL202" s="89" t="str">
        <f t="shared" ref="DL202:DM265" si="349">AL202</f>
        <v/>
      </c>
      <c r="DM202" s="89">
        <f t="shared" si="349"/>
        <v>0</v>
      </c>
      <c r="DN202" s="94">
        <f t="shared" ref="DN202:DN265" si="350">AN202</f>
        <v>0</v>
      </c>
      <c r="DO202" s="94">
        <f t="shared" ref="DO202:DO265" si="351">SUM(DK202:DN202)</f>
        <v>0</v>
      </c>
      <c r="DP202" s="90">
        <f t="shared" ref="DP202:DP265" si="352">SUM(DO202,DJ202)</f>
        <v>0</v>
      </c>
      <c r="DQ202" s="91">
        <f t="shared" ref="DQ202:DQ265" si="353">AO202</f>
        <v>0</v>
      </c>
      <c r="DR202" s="91">
        <f t="shared" ref="DR202:DR265" si="354">AP202</f>
        <v>0</v>
      </c>
      <c r="DS202" s="91">
        <f t="shared" ref="DS202:DS265" si="355">AQ202</f>
        <v>0</v>
      </c>
      <c r="DT202" s="91">
        <f t="shared" ref="DT202:DT265" si="356">AR202</f>
        <v>0</v>
      </c>
      <c r="DU202" s="89">
        <f t="shared" ref="DU202:DU265" si="357">SUM(DQ202:DT202)</f>
        <v>0</v>
      </c>
      <c r="DV202" s="89">
        <f t="shared" ref="DV202:DV265" si="358">ROUNDUP(DU202*0.1,0)</f>
        <v>0</v>
      </c>
      <c r="DW202" s="89">
        <f t="shared" ref="DW202:DW265" si="359">AS202</f>
        <v>0</v>
      </c>
      <c r="DX202" s="89" t="str">
        <f t="shared" ref="DX202:DY265" si="360">AT202</f>
        <v/>
      </c>
      <c r="DY202" s="89">
        <f t="shared" si="360"/>
        <v>0</v>
      </c>
      <c r="DZ202" s="89">
        <f t="shared" ref="DZ202:DZ265" si="361">AV202</f>
        <v>0</v>
      </c>
      <c r="EA202" s="94">
        <f t="shared" ref="EA202:EA265" si="362">SUM(DW202:DZ202)</f>
        <v>0</v>
      </c>
      <c r="EB202" s="90">
        <f t="shared" ref="EB202:EB265" si="363">SUM(EA202,DV202)</f>
        <v>0</v>
      </c>
      <c r="EC202" s="337">
        <f t="shared" ref="EC202:EC265" si="364">AW202</f>
        <v>0</v>
      </c>
      <c r="ED202" s="338">
        <f t="shared" ref="ED202:ED265" si="365">AX202</f>
        <v>0</v>
      </c>
      <c r="EE202" s="338">
        <f t="shared" ref="EE202:EE265" si="366">AY202</f>
        <v>0</v>
      </c>
      <c r="EF202" s="338">
        <f t="shared" ref="EF202:EF265" si="367">AZ202</f>
        <v>0</v>
      </c>
      <c r="EG202" s="89">
        <f t="shared" ref="EG202:EG265" si="368">SUM(EC202:EF202)</f>
        <v>0</v>
      </c>
      <c r="EH202" s="89">
        <f t="shared" ref="EH202:EH265" si="369">ROUNDUP(EG202*0.1,0)</f>
        <v>0</v>
      </c>
      <c r="EI202" s="338">
        <f t="shared" ref="EI202:EI265" si="370">BA202</f>
        <v>0</v>
      </c>
      <c r="EJ202" s="338" t="str">
        <f t="shared" ref="EJ202:EK265" si="371">BB202</f>
        <v/>
      </c>
      <c r="EK202" s="338">
        <f t="shared" si="371"/>
        <v>0</v>
      </c>
      <c r="EL202" s="338">
        <f t="shared" ref="EL202:EL265" si="372">BD202</f>
        <v>0</v>
      </c>
      <c r="EM202" s="94">
        <f t="shared" ref="EM202:EM265" si="373">SUM(EI202:EL202)</f>
        <v>0</v>
      </c>
      <c r="EN202" s="90">
        <f t="shared" ref="EN202:EN265" si="374">SUM(EM202,EH202)</f>
        <v>0</v>
      </c>
      <c r="EO202" s="91">
        <f t="shared" ref="EO202:EO265" si="375">BE202</f>
        <v>0</v>
      </c>
      <c r="EP202" s="89">
        <f t="shared" ref="EP202:EP265" si="376">BF202</f>
        <v>0</v>
      </c>
      <c r="EQ202" s="89">
        <f t="shared" ref="EQ202:EQ265" si="377">BG202</f>
        <v>0</v>
      </c>
      <c r="ER202" s="89">
        <f t="shared" ref="ER202:ER265" si="378">BH202</f>
        <v>0</v>
      </c>
      <c r="ES202" s="89">
        <f t="shared" ref="ES202:ES265" si="379">SUM(EO202:ER202)</f>
        <v>0</v>
      </c>
      <c r="ET202" s="89">
        <f t="shared" ref="ET202:ET265" si="380">ROUNDUP(ES202*0.1,0)</f>
        <v>0</v>
      </c>
      <c r="EU202" s="89">
        <f t="shared" ref="EU202:EU265" si="381">BI202</f>
        <v>0</v>
      </c>
      <c r="EV202" s="89" t="str">
        <f t="shared" ref="EV202:EW265" si="382">BJ202</f>
        <v/>
      </c>
      <c r="EW202" s="89">
        <f t="shared" si="382"/>
        <v>0</v>
      </c>
      <c r="EX202" s="94">
        <f t="shared" ref="EX202:EX265" si="383">BL202</f>
        <v>0</v>
      </c>
      <c r="EY202" s="94">
        <f t="shared" ref="EY202:EY265" si="384">SUM(EU202:EX202)</f>
        <v>0</v>
      </c>
      <c r="EZ202" s="90">
        <f t="shared" ref="EZ202:EZ265" si="385">SUM(ET202,EY202)</f>
        <v>0</v>
      </c>
      <c r="FA202" s="91">
        <f t="shared" si="300"/>
        <v>0</v>
      </c>
      <c r="FB202" s="89">
        <f t="shared" si="301"/>
        <v>0</v>
      </c>
      <c r="FC202" s="89">
        <f t="shared" si="302"/>
        <v>0</v>
      </c>
      <c r="FD202" s="89">
        <f t="shared" si="303"/>
        <v>0</v>
      </c>
      <c r="FE202" s="89">
        <f t="shared" si="304"/>
        <v>0</v>
      </c>
      <c r="FF202" s="89">
        <f t="shared" ref="FF202:FF265" si="386">ROUNDUP(FE202*0.1,0)</f>
        <v>0</v>
      </c>
      <c r="FG202" s="89">
        <f t="shared" si="305"/>
        <v>0</v>
      </c>
      <c r="FH202" s="89" t="str">
        <f t="shared" si="306"/>
        <v/>
      </c>
      <c r="FI202" s="89">
        <f t="shared" si="306"/>
        <v>0</v>
      </c>
      <c r="FJ202" s="94">
        <f t="shared" si="307"/>
        <v>0</v>
      </c>
      <c r="FK202" s="94">
        <f t="shared" si="308"/>
        <v>0</v>
      </c>
      <c r="FL202" s="90">
        <f t="shared" si="309"/>
        <v>0</v>
      </c>
      <c r="FM202" s="672"/>
    </row>
    <row r="203" spans="1:169" ht="22.5" customHeight="1">
      <c r="A203" s="13" t="str">
        <f t="shared" si="299"/>
        <v/>
      </c>
      <c r="B203" s="35">
        <v>81</v>
      </c>
      <c r="C203" s="333">
        <v>195</v>
      </c>
      <c r="D203" s="6" t="str">
        <f t="shared" si="298"/>
        <v/>
      </c>
      <c r="E203" s="79"/>
      <c r="F203" s="432" t="str">
        <f t="shared" ref="F203:F266" si="387">IF(OR(F202="",E203=""),"",F202+1)</f>
        <v/>
      </c>
      <c r="G203" s="78" t="str">
        <f>IF(E203="","",'Data Paste From Shala Darpan'!L196)</f>
        <v/>
      </c>
      <c r="H203" s="79" t="str">
        <f>IF(E203="","",'Data Paste From Shala Darpan'!F196)</f>
        <v/>
      </c>
      <c r="I203" s="79" t="str">
        <f>IF(E203="","",'Data Paste From Shala Darpan'!H196)</f>
        <v/>
      </c>
      <c r="J203" s="79" t="str">
        <f>IF(E203="","",'Data Paste From Shala Darpan'!I196)</f>
        <v/>
      </c>
      <c r="K203" s="452" t="str">
        <f>IF(E203="","",'Data Paste From Shala Darpan'!K196)</f>
        <v/>
      </c>
      <c r="L203" s="213" t="str">
        <f t="shared" si="310"/>
        <v/>
      </c>
      <c r="M203" s="174"/>
      <c r="N203" s="175" t="str">
        <f t="shared" si="311"/>
        <v/>
      </c>
      <c r="O203" s="219" t="str">
        <f t="shared" si="312"/>
        <v/>
      </c>
      <c r="P203" s="688"/>
      <c r="Q203" s="137"/>
      <c r="R203" s="138"/>
      <c r="S203" s="138"/>
      <c r="T203" s="139"/>
      <c r="U203" s="138"/>
      <c r="V203" s="439" t="str">
        <f t="shared" si="313"/>
        <v/>
      </c>
      <c r="W203" s="138"/>
      <c r="X203" s="138"/>
      <c r="Y203" s="193"/>
      <c r="Z203" s="194"/>
      <c r="AA203" s="194"/>
      <c r="AB203" s="195"/>
      <c r="AC203" s="194"/>
      <c r="AD203" s="442" t="str">
        <f t="shared" si="314"/>
        <v/>
      </c>
      <c r="AE203" s="194"/>
      <c r="AF203" s="194"/>
      <c r="AG203" s="241"/>
      <c r="AH203" s="242"/>
      <c r="AI203" s="242"/>
      <c r="AJ203" s="243"/>
      <c r="AK203" s="242"/>
      <c r="AL203" s="409" t="str">
        <f t="shared" si="315"/>
        <v/>
      </c>
      <c r="AM203" s="242"/>
      <c r="AN203" s="242"/>
      <c r="AO203" s="143"/>
      <c r="AP203" s="144"/>
      <c r="AQ203" s="144"/>
      <c r="AR203" s="145"/>
      <c r="AS203" s="144"/>
      <c r="AT203" s="412" t="str">
        <f t="shared" si="316"/>
        <v/>
      </c>
      <c r="AU203" s="144"/>
      <c r="AV203" s="144"/>
      <c r="AW203" s="256"/>
      <c r="AX203" s="257"/>
      <c r="AY203" s="257"/>
      <c r="AZ203" s="258"/>
      <c r="BA203" s="257"/>
      <c r="BB203" s="415" t="str">
        <f t="shared" si="317"/>
        <v/>
      </c>
      <c r="BC203" s="257"/>
      <c r="BD203" s="257"/>
      <c r="BE203" s="294"/>
      <c r="BF203" s="295"/>
      <c r="BG203" s="295"/>
      <c r="BH203" s="296"/>
      <c r="BI203" s="295"/>
      <c r="BJ203" s="418" t="str">
        <f t="shared" si="318"/>
        <v/>
      </c>
      <c r="BK203" s="295"/>
      <c r="BL203" s="295"/>
      <c r="BM203" s="256"/>
      <c r="BN203" s="257"/>
      <c r="BO203" s="257"/>
      <c r="BP203" s="258"/>
      <c r="BQ203" s="257"/>
      <c r="BR203" s="415" t="str">
        <f t="shared" si="319"/>
        <v/>
      </c>
      <c r="BS203" s="257"/>
      <c r="BT203" s="257"/>
      <c r="BU203" s="265">
        <v>0</v>
      </c>
      <c r="BV203" s="266">
        <v>0</v>
      </c>
      <c r="BW203" s="273">
        <v>0</v>
      </c>
      <c r="BX203" s="274">
        <v>0</v>
      </c>
      <c r="BY203" s="281">
        <v>0</v>
      </c>
      <c r="BZ203" s="282">
        <v>0</v>
      </c>
      <c r="CA203" s="202">
        <v>0</v>
      </c>
      <c r="CB203" s="203">
        <v>0</v>
      </c>
      <c r="CC203" s="203">
        <v>0</v>
      </c>
      <c r="CD203" s="150">
        <v>0</v>
      </c>
      <c r="CE203" s="151">
        <v>0</v>
      </c>
      <c r="CF203" s="300">
        <v>0</v>
      </c>
      <c r="CG203" s="91">
        <f t="shared" si="320"/>
        <v>0</v>
      </c>
      <c r="CH203" s="89">
        <f t="shared" si="321"/>
        <v>0</v>
      </c>
      <c r="CI203" s="89">
        <f t="shared" si="322"/>
        <v>0</v>
      </c>
      <c r="CJ203" s="89">
        <f t="shared" si="323"/>
        <v>0</v>
      </c>
      <c r="CK203" s="89">
        <f t="shared" si="324"/>
        <v>0</v>
      </c>
      <c r="CL203" s="89">
        <f t="shared" si="325"/>
        <v>0</v>
      </c>
      <c r="CM203" s="89">
        <f t="shared" si="326"/>
        <v>0</v>
      </c>
      <c r="CN203" s="89" t="str">
        <f t="shared" si="327"/>
        <v/>
      </c>
      <c r="CO203" s="89">
        <f t="shared" si="327"/>
        <v>0</v>
      </c>
      <c r="CP203" s="94">
        <f t="shared" si="328"/>
        <v>0</v>
      </c>
      <c r="CQ203" s="94">
        <f t="shared" si="329"/>
        <v>0</v>
      </c>
      <c r="CR203" s="90">
        <f t="shared" si="330"/>
        <v>0</v>
      </c>
      <c r="CS203" s="91">
        <f t="shared" si="331"/>
        <v>0</v>
      </c>
      <c r="CT203" s="89">
        <f t="shared" si="332"/>
        <v>0</v>
      </c>
      <c r="CU203" s="89">
        <f t="shared" si="333"/>
        <v>0</v>
      </c>
      <c r="CV203" s="89">
        <f t="shared" si="334"/>
        <v>0</v>
      </c>
      <c r="CW203" s="89">
        <f t="shared" si="335"/>
        <v>0</v>
      </c>
      <c r="CX203" s="89">
        <f t="shared" si="336"/>
        <v>0</v>
      </c>
      <c r="CY203" s="89">
        <f t="shared" si="337"/>
        <v>0</v>
      </c>
      <c r="CZ203" s="89" t="str">
        <f t="shared" si="338"/>
        <v/>
      </c>
      <c r="DA203" s="89">
        <f t="shared" si="338"/>
        <v>0</v>
      </c>
      <c r="DB203" s="94">
        <f t="shared" si="339"/>
        <v>0</v>
      </c>
      <c r="DC203" s="94">
        <f t="shared" si="340"/>
        <v>0</v>
      </c>
      <c r="DD203" s="90">
        <f t="shared" si="341"/>
        <v>0</v>
      </c>
      <c r="DE203" s="91">
        <f t="shared" si="342"/>
        <v>0</v>
      </c>
      <c r="DF203" s="89">
        <f t="shared" si="343"/>
        <v>0</v>
      </c>
      <c r="DG203" s="89">
        <f t="shared" si="344"/>
        <v>0</v>
      </c>
      <c r="DH203" s="89">
        <f t="shared" si="345"/>
        <v>0</v>
      </c>
      <c r="DI203" s="89">
        <f t="shared" si="346"/>
        <v>0</v>
      </c>
      <c r="DJ203" s="89">
        <f t="shared" si="347"/>
        <v>0</v>
      </c>
      <c r="DK203" s="89">
        <f t="shared" si="348"/>
        <v>0</v>
      </c>
      <c r="DL203" s="89" t="str">
        <f t="shared" si="349"/>
        <v/>
      </c>
      <c r="DM203" s="89">
        <f t="shared" si="349"/>
        <v>0</v>
      </c>
      <c r="DN203" s="94">
        <f t="shared" si="350"/>
        <v>0</v>
      </c>
      <c r="DO203" s="94">
        <f t="shared" si="351"/>
        <v>0</v>
      </c>
      <c r="DP203" s="90">
        <f t="shared" si="352"/>
        <v>0</v>
      </c>
      <c r="DQ203" s="91">
        <f t="shared" si="353"/>
        <v>0</v>
      </c>
      <c r="DR203" s="91">
        <f t="shared" si="354"/>
        <v>0</v>
      </c>
      <c r="DS203" s="91">
        <f t="shared" si="355"/>
        <v>0</v>
      </c>
      <c r="DT203" s="91">
        <f t="shared" si="356"/>
        <v>0</v>
      </c>
      <c r="DU203" s="89">
        <f t="shared" si="357"/>
        <v>0</v>
      </c>
      <c r="DV203" s="89">
        <f t="shared" si="358"/>
        <v>0</v>
      </c>
      <c r="DW203" s="89">
        <f t="shared" si="359"/>
        <v>0</v>
      </c>
      <c r="DX203" s="89" t="str">
        <f t="shared" si="360"/>
        <v/>
      </c>
      <c r="DY203" s="89">
        <f t="shared" si="360"/>
        <v>0</v>
      </c>
      <c r="DZ203" s="89">
        <f t="shared" si="361"/>
        <v>0</v>
      </c>
      <c r="EA203" s="94">
        <f t="shared" si="362"/>
        <v>0</v>
      </c>
      <c r="EB203" s="90">
        <f t="shared" si="363"/>
        <v>0</v>
      </c>
      <c r="EC203" s="337">
        <f t="shared" si="364"/>
        <v>0</v>
      </c>
      <c r="ED203" s="338">
        <f t="shared" si="365"/>
        <v>0</v>
      </c>
      <c r="EE203" s="338">
        <f t="shared" si="366"/>
        <v>0</v>
      </c>
      <c r="EF203" s="338">
        <f t="shared" si="367"/>
        <v>0</v>
      </c>
      <c r="EG203" s="89">
        <f t="shared" si="368"/>
        <v>0</v>
      </c>
      <c r="EH203" s="89">
        <f t="shared" si="369"/>
        <v>0</v>
      </c>
      <c r="EI203" s="338">
        <f t="shared" si="370"/>
        <v>0</v>
      </c>
      <c r="EJ203" s="338" t="str">
        <f t="shared" si="371"/>
        <v/>
      </c>
      <c r="EK203" s="338">
        <f t="shared" si="371"/>
        <v>0</v>
      </c>
      <c r="EL203" s="338">
        <f t="shared" si="372"/>
        <v>0</v>
      </c>
      <c r="EM203" s="94">
        <f t="shared" si="373"/>
        <v>0</v>
      </c>
      <c r="EN203" s="90">
        <f t="shared" si="374"/>
        <v>0</v>
      </c>
      <c r="EO203" s="91">
        <f t="shared" si="375"/>
        <v>0</v>
      </c>
      <c r="EP203" s="89">
        <f t="shared" si="376"/>
        <v>0</v>
      </c>
      <c r="EQ203" s="89">
        <f t="shared" si="377"/>
        <v>0</v>
      </c>
      <c r="ER203" s="89">
        <f t="shared" si="378"/>
        <v>0</v>
      </c>
      <c r="ES203" s="89">
        <f t="shared" si="379"/>
        <v>0</v>
      </c>
      <c r="ET203" s="89">
        <f t="shared" si="380"/>
        <v>0</v>
      </c>
      <c r="EU203" s="89">
        <f t="shared" si="381"/>
        <v>0</v>
      </c>
      <c r="EV203" s="89" t="str">
        <f t="shared" si="382"/>
        <v/>
      </c>
      <c r="EW203" s="89">
        <f t="shared" si="382"/>
        <v>0</v>
      </c>
      <c r="EX203" s="94">
        <f t="shared" si="383"/>
        <v>0</v>
      </c>
      <c r="EY203" s="94">
        <f t="shared" si="384"/>
        <v>0</v>
      </c>
      <c r="EZ203" s="90">
        <f t="shared" si="385"/>
        <v>0</v>
      </c>
      <c r="FA203" s="91">
        <f t="shared" si="300"/>
        <v>0</v>
      </c>
      <c r="FB203" s="89">
        <f t="shared" si="301"/>
        <v>0</v>
      </c>
      <c r="FC203" s="89">
        <f t="shared" si="302"/>
        <v>0</v>
      </c>
      <c r="FD203" s="89">
        <f t="shared" si="303"/>
        <v>0</v>
      </c>
      <c r="FE203" s="89">
        <f t="shared" si="304"/>
        <v>0</v>
      </c>
      <c r="FF203" s="89">
        <f t="shared" si="386"/>
        <v>0</v>
      </c>
      <c r="FG203" s="89">
        <f t="shared" si="305"/>
        <v>0</v>
      </c>
      <c r="FH203" s="89" t="str">
        <f t="shared" si="306"/>
        <v/>
      </c>
      <c r="FI203" s="89">
        <f t="shared" si="306"/>
        <v>0</v>
      </c>
      <c r="FJ203" s="94">
        <f t="shared" si="307"/>
        <v>0</v>
      </c>
      <c r="FK203" s="94">
        <f t="shared" si="308"/>
        <v>0</v>
      </c>
      <c r="FL203" s="90">
        <f t="shared" si="309"/>
        <v>0</v>
      </c>
      <c r="FM203" s="672"/>
    </row>
    <row r="204" spans="1:169" ht="22.5" customHeight="1">
      <c r="A204" s="13" t="str">
        <f t="shared" si="299"/>
        <v/>
      </c>
      <c r="B204" s="35">
        <v>82</v>
      </c>
      <c r="C204" s="334">
        <v>196</v>
      </c>
      <c r="D204" s="6" t="str">
        <f t="shared" si="298"/>
        <v/>
      </c>
      <c r="E204" s="79"/>
      <c r="F204" s="432" t="str">
        <f t="shared" si="387"/>
        <v/>
      </c>
      <c r="G204" s="78" t="str">
        <f>IF(E204="","",'Data Paste From Shala Darpan'!L197)</f>
        <v/>
      </c>
      <c r="H204" s="79" t="str">
        <f>IF(E204="","",'Data Paste From Shala Darpan'!F197)</f>
        <v/>
      </c>
      <c r="I204" s="79" t="str">
        <f>IF(E204="","",'Data Paste From Shala Darpan'!H197)</f>
        <v/>
      </c>
      <c r="J204" s="79" t="str">
        <f>IF(E204="","",'Data Paste From Shala Darpan'!I197)</f>
        <v/>
      </c>
      <c r="K204" s="452" t="str">
        <f>IF(E204="","",'Data Paste From Shala Darpan'!K197)</f>
        <v/>
      </c>
      <c r="L204" s="213" t="str">
        <f t="shared" si="310"/>
        <v/>
      </c>
      <c r="M204" s="174"/>
      <c r="N204" s="175" t="str">
        <f t="shared" si="311"/>
        <v/>
      </c>
      <c r="O204" s="219" t="str">
        <f t="shared" si="312"/>
        <v/>
      </c>
      <c r="P204" s="688"/>
      <c r="Q204" s="137"/>
      <c r="R204" s="138"/>
      <c r="S204" s="138"/>
      <c r="T204" s="139"/>
      <c r="U204" s="138"/>
      <c r="V204" s="439" t="str">
        <f t="shared" si="313"/>
        <v/>
      </c>
      <c r="W204" s="138"/>
      <c r="X204" s="138"/>
      <c r="Y204" s="193"/>
      <c r="Z204" s="194"/>
      <c r="AA204" s="194"/>
      <c r="AB204" s="195"/>
      <c r="AC204" s="194"/>
      <c r="AD204" s="442" t="str">
        <f t="shared" si="314"/>
        <v/>
      </c>
      <c r="AE204" s="194"/>
      <c r="AF204" s="194"/>
      <c r="AG204" s="241"/>
      <c r="AH204" s="242"/>
      <c r="AI204" s="242"/>
      <c r="AJ204" s="243"/>
      <c r="AK204" s="242"/>
      <c r="AL204" s="409" t="str">
        <f t="shared" si="315"/>
        <v/>
      </c>
      <c r="AM204" s="242"/>
      <c r="AN204" s="242"/>
      <c r="AO204" s="143"/>
      <c r="AP204" s="144"/>
      <c r="AQ204" s="144"/>
      <c r="AR204" s="145"/>
      <c r="AS204" s="144"/>
      <c r="AT204" s="412" t="str">
        <f t="shared" si="316"/>
        <v/>
      </c>
      <c r="AU204" s="144"/>
      <c r="AV204" s="144"/>
      <c r="AW204" s="256"/>
      <c r="AX204" s="257"/>
      <c r="AY204" s="257"/>
      <c r="AZ204" s="258"/>
      <c r="BA204" s="257"/>
      <c r="BB204" s="415" t="str">
        <f t="shared" si="317"/>
        <v/>
      </c>
      <c r="BC204" s="257"/>
      <c r="BD204" s="257"/>
      <c r="BE204" s="294"/>
      <c r="BF204" s="295"/>
      <c r="BG204" s="295"/>
      <c r="BH204" s="296"/>
      <c r="BI204" s="295"/>
      <c r="BJ204" s="418" t="str">
        <f t="shared" si="318"/>
        <v/>
      </c>
      <c r="BK204" s="295"/>
      <c r="BL204" s="295"/>
      <c r="BM204" s="256"/>
      <c r="BN204" s="257"/>
      <c r="BO204" s="257"/>
      <c r="BP204" s="258"/>
      <c r="BQ204" s="257"/>
      <c r="BR204" s="415" t="str">
        <f t="shared" si="319"/>
        <v/>
      </c>
      <c r="BS204" s="257"/>
      <c r="BT204" s="257"/>
      <c r="BU204" s="265">
        <v>0</v>
      </c>
      <c r="BV204" s="266">
        <v>0</v>
      </c>
      <c r="BW204" s="273">
        <v>0</v>
      </c>
      <c r="BX204" s="274">
        <v>0</v>
      </c>
      <c r="BY204" s="281">
        <v>0</v>
      </c>
      <c r="BZ204" s="282">
        <v>0</v>
      </c>
      <c r="CA204" s="202">
        <v>0</v>
      </c>
      <c r="CB204" s="203">
        <v>0</v>
      </c>
      <c r="CC204" s="203">
        <v>0</v>
      </c>
      <c r="CD204" s="150">
        <v>0</v>
      </c>
      <c r="CE204" s="151">
        <v>0</v>
      </c>
      <c r="CF204" s="300">
        <v>0</v>
      </c>
      <c r="CG204" s="91">
        <f t="shared" si="320"/>
        <v>0</v>
      </c>
      <c r="CH204" s="89">
        <f t="shared" si="321"/>
        <v>0</v>
      </c>
      <c r="CI204" s="89">
        <f t="shared" si="322"/>
        <v>0</v>
      </c>
      <c r="CJ204" s="89">
        <f t="shared" si="323"/>
        <v>0</v>
      </c>
      <c r="CK204" s="89">
        <f t="shared" si="324"/>
        <v>0</v>
      </c>
      <c r="CL204" s="89">
        <f t="shared" si="325"/>
        <v>0</v>
      </c>
      <c r="CM204" s="89">
        <f t="shared" si="326"/>
        <v>0</v>
      </c>
      <c r="CN204" s="89" t="str">
        <f t="shared" si="327"/>
        <v/>
      </c>
      <c r="CO204" s="89">
        <f t="shared" si="327"/>
        <v>0</v>
      </c>
      <c r="CP204" s="94">
        <f t="shared" si="328"/>
        <v>0</v>
      </c>
      <c r="CQ204" s="94">
        <f t="shared" si="329"/>
        <v>0</v>
      </c>
      <c r="CR204" s="90">
        <f t="shared" si="330"/>
        <v>0</v>
      </c>
      <c r="CS204" s="91">
        <f t="shared" si="331"/>
        <v>0</v>
      </c>
      <c r="CT204" s="89">
        <f t="shared" si="332"/>
        <v>0</v>
      </c>
      <c r="CU204" s="89">
        <f t="shared" si="333"/>
        <v>0</v>
      </c>
      <c r="CV204" s="89">
        <f t="shared" si="334"/>
        <v>0</v>
      </c>
      <c r="CW204" s="89">
        <f t="shared" si="335"/>
        <v>0</v>
      </c>
      <c r="CX204" s="89">
        <f t="shared" si="336"/>
        <v>0</v>
      </c>
      <c r="CY204" s="89">
        <f t="shared" si="337"/>
        <v>0</v>
      </c>
      <c r="CZ204" s="89" t="str">
        <f t="shared" si="338"/>
        <v/>
      </c>
      <c r="DA204" s="89">
        <f t="shared" si="338"/>
        <v>0</v>
      </c>
      <c r="DB204" s="94">
        <f t="shared" si="339"/>
        <v>0</v>
      </c>
      <c r="DC204" s="94">
        <f t="shared" si="340"/>
        <v>0</v>
      </c>
      <c r="DD204" s="90">
        <f t="shared" si="341"/>
        <v>0</v>
      </c>
      <c r="DE204" s="91">
        <f t="shared" si="342"/>
        <v>0</v>
      </c>
      <c r="DF204" s="89">
        <f t="shared" si="343"/>
        <v>0</v>
      </c>
      <c r="DG204" s="89">
        <f t="shared" si="344"/>
        <v>0</v>
      </c>
      <c r="DH204" s="89">
        <f t="shared" si="345"/>
        <v>0</v>
      </c>
      <c r="DI204" s="89">
        <f t="shared" si="346"/>
        <v>0</v>
      </c>
      <c r="DJ204" s="89">
        <f t="shared" si="347"/>
        <v>0</v>
      </c>
      <c r="DK204" s="89">
        <f t="shared" si="348"/>
        <v>0</v>
      </c>
      <c r="DL204" s="89" t="str">
        <f t="shared" si="349"/>
        <v/>
      </c>
      <c r="DM204" s="89">
        <f t="shared" si="349"/>
        <v>0</v>
      </c>
      <c r="DN204" s="94">
        <f t="shared" si="350"/>
        <v>0</v>
      </c>
      <c r="DO204" s="94">
        <f t="shared" si="351"/>
        <v>0</v>
      </c>
      <c r="DP204" s="90">
        <f t="shared" si="352"/>
        <v>0</v>
      </c>
      <c r="DQ204" s="91">
        <f t="shared" si="353"/>
        <v>0</v>
      </c>
      <c r="DR204" s="91">
        <f t="shared" si="354"/>
        <v>0</v>
      </c>
      <c r="DS204" s="91">
        <f t="shared" si="355"/>
        <v>0</v>
      </c>
      <c r="DT204" s="91">
        <f t="shared" si="356"/>
        <v>0</v>
      </c>
      <c r="DU204" s="89">
        <f t="shared" si="357"/>
        <v>0</v>
      </c>
      <c r="DV204" s="89">
        <f t="shared" si="358"/>
        <v>0</v>
      </c>
      <c r="DW204" s="89">
        <f t="shared" si="359"/>
        <v>0</v>
      </c>
      <c r="DX204" s="89" t="str">
        <f t="shared" si="360"/>
        <v/>
      </c>
      <c r="DY204" s="89">
        <f t="shared" si="360"/>
        <v>0</v>
      </c>
      <c r="DZ204" s="89">
        <f t="shared" si="361"/>
        <v>0</v>
      </c>
      <c r="EA204" s="94">
        <f t="shared" si="362"/>
        <v>0</v>
      </c>
      <c r="EB204" s="90">
        <f t="shared" si="363"/>
        <v>0</v>
      </c>
      <c r="EC204" s="337">
        <f t="shared" si="364"/>
        <v>0</v>
      </c>
      <c r="ED204" s="338">
        <f t="shared" si="365"/>
        <v>0</v>
      </c>
      <c r="EE204" s="338">
        <f t="shared" si="366"/>
        <v>0</v>
      </c>
      <c r="EF204" s="338">
        <f t="shared" si="367"/>
        <v>0</v>
      </c>
      <c r="EG204" s="89">
        <f t="shared" si="368"/>
        <v>0</v>
      </c>
      <c r="EH204" s="89">
        <f t="shared" si="369"/>
        <v>0</v>
      </c>
      <c r="EI204" s="338">
        <f t="shared" si="370"/>
        <v>0</v>
      </c>
      <c r="EJ204" s="338" t="str">
        <f t="shared" si="371"/>
        <v/>
      </c>
      <c r="EK204" s="338">
        <f t="shared" si="371"/>
        <v>0</v>
      </c>
      <c r="EL204" s="338">
        <f t="shared" si="372"/>
        <v>0</v>
      </c>
      <c r="EM204" s="94">
        <f t="shared" si="373"/>
        <v>0</v>
      </c>
      <c r="EN204" s="90">
        <f t="shared" si="374"/>
        <v>0</v>
      </c>
      <c r="EO204" s="91">
        <f t="shared" si="375"/>
        <v>0</v>
      </c>
      <c r="EP204" s="89">
        <f t="shared" si="376"/>
        <v>0</v>
      </c>
      <c r="EQ204" s="89">
        <f t="shared" si="377"/>
        <v>0</v>
      </c>
      <c r="ER204" s="89">
        <f t="shared" si="378"/>
        <v>0</v>
      </c>
      <c r="ES204" s="89">
        <f t="shared" si="379"/>
        <v>0</v>
      </c>
      <c r="ET204" s="89">
        <f t="shared" si="380"/>
        <v>0</v>
      </c>
      <c r="EU204" s="89">
        <f t="shared" si="381"/>
        <v>0</v>
      </c>
      <c r="EV204" s="89" t="str">
        <f t="shared" si="382"/>
        <v/>
      </c>
      <c r="EW204" s="89">
        <f t="shared" si="382"/>
        <v>0</v>
      </c>
      <c r="EX204" s="94">
        <f t="shared" si="383"/>
        <v>0</v>
      </c>
      <c r="EY204" s="94">
        <f t="shared" si="384"/>
        <v>0</v>
      </c>
      <c r="EZ204" s="90">
        <f t="shared" si="385"/>
        <v>0</v>
      </c>
      <c r="FA204" s="91">
        <f t="shared" si="300"/>
        <v>0</v>
      </c>
      <c r="FB204" s="89">
        <f t="shared" si="301"/>
        <v>0</v>
      </c>
      <c r="FC204" s="89">
        <f t="shared" si="302"/>
        <v>0</v>
      </c>
      <c r="FD204" s="89">
        <f t="shared" si="303"/>
        <v>0</v>
      </c>
      <c r="FE204" s="89">
        <f t="shared" si="304"/>
        <v>0</v>
      </c>
      <c r="FF204" s="89">
        <f t="shared" si="386"/>
        <v>0</v>
      </c>
      <c r="FG204" s="89">
        <f t="shared" si="305"/>
        <v>0</v>
      </c>
      <c r="FH204" s="89" t="str">
        <f t="shared" si="306"/>
        <v/>
      </c>
      <c r="FI204" s="89">
        <f t="shared" si="306"/>
        <v>0</v>
      </c>
      <c r="FJ204" s="94">
        <f t="shared" si="307"/>
        <v>0</v>
      </c>
      <c r="FK204" s="94">
        <f t="shared" si="308"/>
        <v>0</v>
      </c>
      <c r="FL204" s="90">
        <f t="shared" si="309"/>
        <v>0</v>
      </c>
      <c r="FM204" s="672"/>
    </row>
    <row r="205" spans="1:169" ht="22.5" customHeight="1">
      <c r="A205" s="13" t="str">
        <f t="shared" si="299"/>
        <v/>
      </c>
      <c r="B205" s="35">
        <v>83</v>
      </c>
      <c r="C205" s="333">
        <v>197</v>
      </c>
      <c r="D205" s="6" t="str">
        <f t="shared" si="298"/>
        <v/>
      </c>
      <c r="E205" s="79"/>
      <c r="F205" s="432" t="str">
        <f t="shared" si="387"/>
        <v/>
      </c>
      <c r="G205" s="78" t="str">
        <f>IF(E205="","",'Data Paste From Shala Darpan'!L198)</f>
        <v/>
      </c>
      <c r="H205" s="79" t="str">
        <f>IF(E205="","",'Data Paste From Shala Darpan'!F198)</f>
        <v/>
      </c>
      <c r="I205" s="79" t="str">
        <f>IF(E205="","",'Data Paste From Shala Darpan'!H198)</f>
        <v/>
      </c>
      <c r="J205" s="79" t="str">
        <f>IF(E205="","",'Data Paste From Shala Darpan'!I198)</f>
        <v/>
      </c>
      <c r="K205" s="452" t="str">
        <f>IF(E205="","",'Data Paste From Shala Darpan'!K198)</f>
        <v/>
      </c>
      <c r="L205" s="213" t="str">
        <f t="shared" si="310"/>
        <v/>
      </c>
      <c r="M205" s="174"/>
      <c r="N205" s="175" t="str">
        <f t="shared" si="311"/>
        <v/>
      </c>
      <c r="O205" s="219" t="str">
        <f t="shared" si="312"/>
        <v/>
      </c>
      <c r="P205" s="688"/>
      <c r="Q205" s="137"/>
      <c r="R205" s="138"/>
      <c r="S205" s="138"/>
      <c r="T205" s="139"/>
      <c r="U205" s="138"/>
      <c r="V205" s="439" t="str">
        <f t="shared" si="313"/>
        <v/>
      </c>
      <c r="W205" s="138"/>
      <c r="X205" s="138"/>
      <c r="Y205" s="193"/>
      <c r="Z205" s="194"/>
      <c r="AA205" s="194"/>
      <c r="AB205" s="195"/>
      <c r="AC205" s="194"/>
      <c r="AD205" s="442" t="str">
        <f t="shared" si="314"/>
        <v/>
      </c>
      <c r="AE205" s="194"/>
      <c r="AF205" s="194"/>
      <c r="AG205" s="241"/>
      <c r="AH205" s="242"/>
      <c r="AI205" s="242"/>
      <c r="AJ205" s="243"/>
      <c r="AK205" s="242"/>
      <c r="AL205" s="409" t="str">
        <f t="shared" si="315"/>
        <v/>
      </c>
      <c r="AM205" s="242"/>
      <c r="AN205" s="242"/>
      <c r="AO205" s="143"/>
      <c r="AP205" s="144"/>
      <c r="AQ205" s="144"/>
      <c r="AR205" s="145"/>
      <c r="AS205" s="144"/>
      <c r="AT205" s="412" t="str">
        <f t="shared" si="316"/>
        <v/>
      </c>
      <c r="AU205" s="144"/>
      <c r="AV205" s="144"/>
      <c r="AW205" s="256"/>
      <c r="AX205" s="257"/>
      <c r="AY205" s="257"/>
      <c r="AZ205" s="258"/>
      <c r="BA205" s="257"/>
      <c r="BB205" s="415" t="str">
        <f t="shared" si="317"/>
        <v/>
      </c>
      <c r="BC205" s="257"/>
      <c r="BD205" s="257"/>
      <c r="BE205" s="294"/>
      <c r="BF205" s="295"/>
      <c r="BG205" s="295"/>
      <c r="BH205" s="296"/>
      <c r="BI205" s="295"/>
      <c r="BJ205" s="418" t="str">
        <f t="shared" si="318"/>
        <v/>
      </c>
      <c r="BK205" s="295"/>
      <c r="BL205" s="295"/>
      <c r="BM205" s="256"/>
      <c r="BN205" s="257"/>
      <c r="BO205" s="257"/>
      <c r="BP205" s="258"/>
      <c r="BQ205" s="257"/>
      <c r="BR205" s="415" t="str">
        <f t="shared" si="319"/>
        <v/>
      </c>
      <c r="BS205" s="257"/>
      <c r="BT205" s="257"/>
      <c r="BU205" s="265">
        <v>0</v>
      </c>
      <c r="BV205" s="266">
        <v>0</v>
      </c>
      <c r="BW205" s="273">
        <v>0</v>
      </c>
      <c r="BX205" s="274">
        <v>0</v>
      </c>
      <c r="BY205" s="281">
        <v>0</v>
      </c>
      <c r="BZ205" s="282">
        <v>0</v>
      </c>
      <c r="CA205" s="202">
        <v>0</v>
      </c>
      <c r="CB205" s="203">
        <v>0</v>
      </c>
      <c r="CC205" s="203">
        <v>0</v>
      </c>
      <c r="CD205" s="150">
        <v>0</v>
      </c>
      <c r="CE205" s="151">
        <v>0</v>
      </c>
      <c r="CF205" s="300">
        <v>0</v>
      </c>
      <c r="CG205" s="91">
        <f t="shared" si="320"/>
        <v>0</v>
      </c>
      <c r="CH205" s="89">
        <f t="shared" si="321"/>
        <v>0</v>
      </c>
      <c r="CI205" s="89">
        <f t="shared" si="322"/>
        <v>0</v>
      </c>
      <c r="CJ205" s="89">
        <f t="shared" si="323"/>
        <v>0</v>
      </c>
      <c r="CK205" s="89">
        <f t="shared" si="324"/>
        <v>0</v>
      </c>
      <c r="CL205" s="89">
        <f t="shared" si="325"/>
        <v>0</v>
      </c>
      <c r="CM205" s="89">
        <f t="shared" si="326"/>
        <v>0</v>
      </c>
      <c r="CN205" s="89" t="str">
        <f t="shared" si="327"/>
        <v/>
      </c>
      <c r="CO205" s="89">
        <f t="shared" si="327"/>
        <v>0</v>
      </c>
      <c r="CP205" s="94">
        <f t="shared" si="328"/>
        <v>0</v>
      </c>
      <c r="CQ205" s="94">
        <f t="shared" si="329"/>
        <v>0</v>
      </c>
      <c r="CR205" s="90">
        <f t="shared" si="330"/>
        <v>0</v>
      </c>
      <c r="CS205" s="91">
        <f t="shared" si="331"/>
        <v>0</v>
      </c>
      <c r="CT205" s="89">
        <f t="shared" si="332"/>
        <v>0</v>
      </c>
      <c r="CU205" s="89">
        <f t="shared" si="333"/>
        <v>0</v>
      </c>
      <c r="CV205" s="89">
        <f t="shared" si="334"/>
        <v>0</v>
      </c>
      <c r="CW205" s="89">
        <f t="shared" si="335"/>
        <v>0</v>
      </c>
      <c r="CX205" s="89">
        <f t="shared" si="336"/>
        <v>0</v>
      </c>
      <c r="CY205" s="89">
        <f t="shared" si="337"/>
        <v>0</v>
      </c>
      <c r="CZ205" s="89" t="str">
        <f t="shared" si="338"/>
        <v/>
      </c>
      <c r="DA205" s="89">
        <f t="shared" si="338"/>
        <v>0</v>
      </c>
      <c r="DB205" s="94">
        <f t="shared" si="339"/>
        <v>0</v>
      </c>
      <c r="DC205" s="94">
        <f t="shared" si="340"/>
        <v>0</v>
      </c>
      <c r="DD205" s="90">
        <f t="shared" si="341"/>
        <v>0</v>
      </c>
      <c r="DE205" s="91">
        <f t="shared" si="342"/>
        <v>0</v>
      </c>
      <c r="DF205" s="89">
        <f t="shared" si="343"/>
        <v>0</v>
      </c>
      <c r="DG205" s="89">
        <f t="shared" si="344"/>
        <v>0</v>
      </c>
      <c r="DH205" s="89">
        <f t="shared" si="345"/>
        <v>0</v>
      </c>
      <c r="DI205" s="89">
        <f t="shared" si="346"/>
        <v>0</v>
      </c>
      <c r="DJ205" s="89">
        <f t="shared" si="347"/>
        <v>0</v>
      </c>
      <c r="DK205" s="89">
        <f t="shared" si="348"/>
        <v>0</v>
      </c>
      <c r="DL205" s="89" t="str">
        <f t="shared" si="349"/>
        <v/>
      </c>
      <c r="DM205" s="89">
        <f t="shared" si="349"/>
        <v>0</v>
      </c>
      <c r="DN205" s="94">
        <f t="shared" si="350"/>
        <v>0</v>
      </c>
      <c r="DO205" s="94">
        <f t="shared" si="351"/>
        <v>0</v>
      </c>
      <c r="DP205" s="90">
        <f t="shared" si="352"/>
        <v>0</v>
      </c>
      <c r="DQ205" s="91">
        <f t="shared" si="353"/>
        <v>0</v>
      </c>
      <c r="DR205" s="91">
        <f t="shared" si="354"/>
        <v>0</v>
      </c>
      <c r="DS205" s="91">
        <f t="shared" si="355"/>
        <v>0</v>
      </c>
      <c r="DT205" s="91">
        <f t="shared" si="356"/>
        <v>0</v>
      </c>
      <c r="DU205" s="89">
        <f t="shared" si="357"/>
        <v>0</v>
      </c>
      <c r="DV205" s="89">
        <f t="shared" si="358"/>
        <v>0</v>
      </c>
      <c r="DW205" s="89">
        <f t="shared" si="359"/>
        <v>0</v>
      </c>
      <c r="DX205" s="89" t="str">
        <f t="shared" si="360"/>
        <v/>
      </c>
      <c r="DY205" s="89">
        <f t="shared" si="360"/>
        <v>0</v>
      </c>
      <c r="DZ205" s="89">
        <f t="shared" si="361"/>
        <v>0</v>
      </c>
      <c r="EA205" s="94">
        <f t="shared" si="362"/>
        <v>0</v>
      </c>
      <c r="EB205" s="90">
        <f t="shared" si="363"/>
        <v>0</v>
      </c>
      <c r="EC205" s="337">
        <f t="shared" si="364"/>
        <v>0</v>
      </c>
      <c r="ED205" s="338">
        <f t="shared" si="365"/>
        <v>0</v>
      </c>
      <c r="EE205" s="338">
        <f t="shared" si="366"/>
        <v>0</v>
      </c>
      <c r="EF205" s="338">
        <f t="shared" si="367"/>
        <v>0</v>
      </c>
      <c r="EG205" s="89">
        <f t="shared" si="368"/>
        <v>0</v>
      </c>
      <c r="EH205" s="89">
        <f t="shared" si="369"/>
        <v>0</v>
      </c>
      <c r="EI205" s="338">
        <f t="shared" si="370"/>
        <v>0</v>
      </c>
      <c r="EJ205" s="338" t="str">
        <f t="shared" si="371"/>
        <v/>
      </c>
      <c r="EK205" s="338">
        <f t="shared" si="371"/>
        <v>0</v>
      </c>
      <c r="EL205" s="338">
        <f t="shared" si="372"/>
        <v>0</v>
      </c>
      <c r="EM205" s="94">
        <f t="shared" si="373"/>
        <v>0</v>
      </c>
      <c r="EN205" s="90">
        <f t="shared" si="374"/>
        <v>0</v>
      </c>
      <c r="EO205" s="91">
        <f t="shared" si="375"/>
        <v>0</v>
      </c>
      <c r="EP205" s="89">
        <f t="shared" si="376"/>
        <v>0</v>
      </c>
      <c r="EQ205" s="89">
        <f t="shared" si="377"/>
        <v>0</v>
      </c>
      <c r="ER205" s="89">
        <f t="shared" si="378"/>
        <v>0</v>
      </c>
      <c r="ES205" s="89">
        <f t="shared" si="379"/>
        <v>0</v>
      </c>
      <c r="ET205" s="89">
        <f t="shared" si="380"/>
        <v>0</v>
      </c>
      <c r="EU205" s="89">
        <f t="shared" si="381"/>
        <v>0</v>
      </c>
      <c r="EV205" s="89" t="str">
        <f t="shared" si="382"/>
        <v/>
      </c>
      <c r="EW205" s="89">
        <f t="shared" si="382"/>
        <v>0</v>
      </c>
      <c r="EX205" s="94">
        <f t="shared" si="383"/>
        <v>0</v>
      </c>
      <c r="EY205" s="94">
        <f t="shared" si="384"/>
        <v>0</v>
      </c>
      <c r="EZ205" s="90">
        <f t="shared" si="385"/>
        <v>0</v>
      </c>
      <c r="FA205" s="91">
        <f t="shared" si="300"/>
        <v>0</v>
      </c>
      <c r="FB205" s="89">
        <f t="shared" si="301"/>
        <v>0</v>
      </c>
      <c r="FC205" s="89">
        <f t="shared" si="302"/>
        <v>0</v>
      </c>
      <c r="FD205" s="89">
        <f t="shared" si="303"/>
        <v>0</v>
      </c>
      <c r="FE205" s="89">
        <f t="shared" si="304"/>
        <v>0</v>
      </c>
      <c r="FF205" s="89">
        <f t="shared" si="386"/>
        <v>0</v>
      </c>
      <c r="FG205" s="89">
        <f t="shared" si="305"/>
        <v>0</v>
      </c>
      <c r="FH205" s="89" t="str">
        <f t="shared" si="306"/>
        <v/>
      </c>
      <c r="FI205" s="89">
        <f t="shared" si="306"/>
        <v>0</v>
      </c>
      <c r="FJ205" s="94">
        <f t="shared" si="307"/>
        <v>0</v>
      </c>
      <c r="FK205" s="94">
        <f t="shared" si="308"/>
        <v>0</v>
      </c>
      <c r="FL205" s="90">
        <f t="shared" si="309"/>
        <v>0</v>
      </c>
      <c r="FM205" s="672"/>
    </row>
    <row r="206" spans="1:169" ht="22.5" customHeight="1">
      <c r="A206" s="13" t="str">
        <f t="shared" si="299"/>
        <v/>
      </c>
      <c r="B206" s="35">
        <v>84</v>
      </c>
      <c r="C206" s="334">
        <v>198</v>
      </c>
      <c r="D206" s="6" t="str">
        <f t="shared" si="298"/>
        <v/>
      </c>
      <c r="E206" s="79"/>
      <c r="F206" s="432" t="str">
        <f t="shared" si="387"/>
        <v/>
      </c>
      <c r="G206" s="78" t="str">
        <f>IF(E206="","",'Data Paste From Shala Darpan'!L199)</f>
        <v/>
      </c>
      <c r="H206" s="79" t="str">
        <f>IF(E206="","",'Data Paste From Shala Darpan'!F199)</f>
        <v/>
      </c>
      <c r="I206" s="79" t="str">
        <f>IF(E206="","",'Data Paste From Shala Darpan'!H199)</f>
        <v/>
      </c>
      <c r="J206" s="79" t="str">
        <f>IF(E206="","",'Data Paste From Shala Darpan'!I199)</f>
        <v/>
      </c>
      <c r="K206" s="452" t="str">
        <f>IF(E206="","",'Data Paste From Shala Darpan'!K199)</f>
        <v/>
      </c>
      <c r="L206" s="213" t="str">
        <f t="shared" si="310"/>
        <v/>
      </c>
      <c r="M206" s="174"/>
      <c r="N206" s="175" t="str">
        <f t="shared" si="311"/>
        <v/>
      </c>
      <c r="O206" s="219" t="str">
        <f t="shared" si="312"/>
        <v/>
      </c>
      <c r="P206" s="688"/>
      <c r="Q206" s="137"/>
      <c r="R206" s="138"/>
      <c r="S206" s="138"/>
      <c r="T206" s="139"/>
      <c r="U206" s="138"/>
      <c r="V206" s="439" t="str">
        <f t="shared" si="313"/>
        <v/>
      </c>
      <c r="W206" s="138"/>
      <c r="X206" s="138"/>
      <c r="Y206" s="193"/>
      <c r="Z206" s="194"/>
      <c r="AA206" s="194"/>
      <c r="AB206" s="195"/>
      <c r="AC206" s="194"/>
      <c r="AD206" s="442" t="str">
        <f t="shared" si="314"/>
        <v/>
      </c>
      <c r="AE206" s="194"/>
      <c r="AF206" s="194"/>
      <c r="AG206" s="241"/>
      <c r="AH206" s="242"/>
      <c r="AI206" s="242"/>
      <c r="AJ206" s="243"/>
      <c r="AK206" s="242"/>
      <c r="AL206" s="409" t="str">
        <f t="shared" si="315"/>
        <v/>
      </c>
      <c r="AM206" s="242"/>
      <c r="AN206" s="242"/>
      <c r="AO206" s="143"/>
      <c r="AP206" s="144"/>
      <c r="AQ206" s="144"/>
      <c r="AR206" s="145"/>
      <c r="AS206" s="144"/>
      <c r="AT206" s="412" t="str">
        <f t="shared" si="316"/>
        <v/>
      </c>
      <c r="AU206" s="144"/>
      <c r="AV206" s="144"/>
      <c r="AW206" s="256"/>
      <c r="AX206" s="257"/>
      <c r="AY206" s="257"/>
      <c r="AZ206" s="258"/>
      <c r="BA206" s="257"/>
      <c r="BB206" s="415" t="str">
        <f t="shared" si="317"/>
        <v/>
      </c>
      <c r="BC206" s="257"/>
      <c r="BD206" s="257"/>
      <c r="BE206" s="294"/>
      <c r="BF206" s="295"/>
      <c r="BG206" s="295"/>
      <c r="BH206" s="296"/>
      <c r="BI206" s="295"/>
      <c r="BJ206" s="418" t="str">
        <f t="shared" si="318"/>
        <v/>
      </c>
      <c r="BK206" s="295"/>
      <c r="BL206" s="295"/>
      <c r="BM206" s="256"/>
      <c r="BN206" s="257"/>
      <c r="BO206" s="257"/>
      <c r="BP206" s="258"/>
      <c r="BQ206" s="257"/>
      <c r="BR206" s="415" t="str">
        <f t="shared" si="319"/>
        <v/>
      </c>
      <c r="BS206" s="257"/>
      <c r="BT206" s="257"/>
      <c r="BU206" s="265">
        <v>0</v>
      </c>
      <c r="BV206" s="266">
        <v>0</v>
      </c>
      <c r="BW206" s="273">
        <v>0</v>
      </c>
      <c r="BX206" s="274">
        <v>0</v>
      </c>
      <c r="BY206" s="281">
        <v>0</v>
      </c>
      <c r="BZ206" s="282">
        <v>0</v>
      </c>
      <c r="CA206" s="202">
        <v>0</v>
      </c>
      <c r="CB206" s="203">
        <v>0</v>
      </c>
      <c r="CC206" s="203">
        <v>0</v>
      </c>
      <c r="CD206" s="150">
        <v>0</v>
      </c>
      <c r="CE206" s="151">
        <v>0</v>
      </c>
      <c r="CF206" s="300">
        <v>0</v>
      </c>
      <c r="CG206" s="91">
        <f t="shared" si="320"/>
        <v>0</v>
      </c>
      <c r="CH206" s="89">
        <f t="shared" si="321"/>
        <v>0</v>
      </c>
      <c r="CI206" s="89">
        <f t="shared" si="322"/>
        <v>0</v>
      </c>
      <c r="CJ206" s="89">
        <f t="shared" si="323"/>
        <v>0</v>
      </c>
      <c r="CK206" s="89">
        <f t="shared" si="324"/>
        <v>0</v>
      </c>
      <c r="CL206" s="89">
        <f t="shared" si="325"/>
        <v>0</v>
      </c>
      <c r="CM206" s="89">
        <f t="shared" si="326"/>
        <v>0</v>
      </c>
      <c r="CN206" s="89" t="str">
        <f t="shared" si="327"/>
        <v/>
      </c>
      <c r="CO206" s="89">
        <f t="shared" si="327"/>
        <v>0</v>
      </c>
      <c r="CP206" s="94">
        <f t="shared" si="328"/>
        <v>0</v>
      </c>
      <c r="CQ206" s="94">
        <f t="shared" si="329"/>
        <v>0</v>
      </c>
      <c r="CR206" s="90">
        <f t="shared" si="330"/>
        <v>0</v>
      </c>
      <c r="CS206" s="91">
        <f t="shared" si="331"/>
        <v>0</v>
      </c>
      <c r="CT206" s="89">
        <f t="shared" si="332"/>
        <v>0</v>
      </c>
      <c r="CU206" s="89">
        <f t="shared" si="333"/>
        <v>0</v>
      </c>
      <c r="CV206" s="89">
        <f t="shared" si="334"/>
        <v>0</v>
      </c>
      <c r="CW206" s="89">
        <f t="shared" si="335"/>
        <v>0</v>
      </c>
      <c r="CX206" s="89">
        <f t="shared" si="336"/>
        <v>0</v>
      </c>
      <c r="CY206" s="89">
        <f t="shared" si="337"/>
        <v>0</v>
      </c>
      <c r="CZ206" s="89" t="str">
        <f t="shared" si="338"/>
        <v/>
      </c>
      <c r="DA206" s="89">
        <f t="shared" si="338"/>
        <v>0</v>
      </c>
      <c r="DB206" s="94">
        <f t="shared" si="339"/>
        <v>0</v>
      </c>
      <c r="DC206" s="94">
        <f t="shared" si="340"/>
        <v>0</v>
      </c>
      <c r="DD206" s="90">
        <f t="shared" si="341"/>
        <v>0</v>
      </c>
      <c r="DE206" s="91">
        <f t="shared" si="342"/>
        <v>0</v>
      </c>
      <c r="DF206" s="89">
        <f t="shared" si="343"/>
        <v>0</v>
      </c>
      <c r="DG206" s="89">
        <f t="shared" si="344"/>
        <v>0</v>
      </c>
      <c r="DH206" s="89">
        <f t="shared" si="345"/>
        <v>0</v>
      </c>
      <c r="DI206" s="89">
        <f t="shared" si="346"/>
        <v>0</v>
      </c>
      <c r="DJ206" s="89">
        <f t="shared" si="347"/>
        <v>0</v>
      </c>
      <c r="DK206" s="89">
        <f t="shared" si="348"/>
        <v>0</v>
      </c>
      <c r="DL206" s="89" t="str">
        <f t="shared" si="349"/>
        <v/>
      </c>
      <c r="DM206" s="89">
        <f t="shared" si="349"/>
        <v>0</v>
      </c>
      <c r="DN206" s="94">
        <f t="shared" si="350"/>
        <v>0</v>
      </c>
      <c r="DO206" s="94">
        <f t="shared" si="351"/>
        <v>0</v>
      </c>
      <c r="DP206" s="90">
        <f t="shared" si="352"/>
        <v>0</v>
      </c>
      <c r="DQ206" s="91">
        <f t="shared" si="353"/>
        <v>0</v>
      </c>
      <c r="DR206" s="91">
        <f t="shared" si="354"/>
        <v>0</v>
      </c>
      <c r="DS206" s="91">
        <f t="shared" si="355"/>
        <v>0</v>
      </c>
      <c r="DT206" s="91">
        <f t="shared" si="356"/>
        <v>0</v>
      </c>
      <c r="DU206" s="89">
        <f t="shared" si="357"/>
        <v>0</v>
      </c>
      <c r="DV206" s="89">
        <f t="shared" si="358"/>
        <v>0</v>
      </c>
      <c r="DW206" s="89">
        <f t="shared" si="359"/>
        <v>0</v>
      </c>
      <c r="DX206" s="89" t="str">
        <f t="shared" si="360"/>
        <v/>
      </c>
      <c r="DY206" s="89">
        <f t="shared" si="360"/>
        <v>0</v>
      </c>
      <c r="DZ206" s="89">
        <f t="shared" si="361"/>
        <v>0</v>
      </c>
      <c r="EA206" s="94">
        <f t="shared" si="362"/>
        <v>0</v>
      </c>
      <c r="EB206" s="90">
        <f t="shared" si="363"/>
        <v>0</v>
      </c>
      <c r="EC206" s="337">
        <f t="shared" si="364"/>
        <v>0</v>
      </c>
      <c r="ED206" s="338">
        <f t="shared" si="365"/>
        <v>0</v>
      </c>
      <c r="EE206" s="338">
        <f t="shared" si="366"/>
        <v>0</v>
      </c>
      <c r="EF206" s="338">
        <f t="shared" si="367"/>
        <v>0</v>
      </c>
      <c r="EG206" s="89">
        <f t="shared" si="368"/>
        <v>0</v>
      </c>
      <c r="EH206" s="89">
        <f t="shared" si="369"/>
        <v>0</v>
      </c>
      <c r="EI206" s="338">
        <f t="shared" si="370"/>
        <v>0</v>
      </c>
      <c r="EJ206" s="338" t="str">
        <f t="shared" si="371"/>
        <v/>
      </c>
      <c r="EK206" s="338">
        <f t="shared" si="371"/>
        <v>0</v>
      </c>
      <c r="EL206" s="338">
        <f t="shared" si="372"/>
        <v>0</v>
      </c>
      <c r="EM206" s="94">
        <f t="shared" si="373"/>
        <v>0</v>
      </c>
      <c r="EN206" s="90">
        <f t="shared" si="374"/>
        <v>0</v>
      </c>
      <c r="EO206" s="91">
        <f t="shared" si="375"/>
        <v>0</v>
      </c>
      <c r="EP206" s="89">
        <f t="shared" si="376"/>
        <v>0</v>
      </c>
      <c r="EQ206" s="89">
        <f t="shared" si="377"/>
        <v>0</v>
      </c>
      <c r="ER206" s="89">
        <f t="shared" si="378"/>
        <v>0</v>
      </c>
      <c r="ES206" s="89">
        <f t="shared" si="379"/>
        <v>0</v>
      </c>
      <c r="ET206" s="89">
        <f t="shared" si="380"/>
        <v>0</v>
      </c>
      <c r="EU206" s="89">
        <f t="shared" si="381"/>
        <v>0</v>
      </c>
      <c r="EV206" s="89" t="str">
        <f t="shared" si="382"/>
        <v/>
      </c>
      <c r="EW206" s="89">
        <f t="shared" si="382"/>
        <v>0</v>
      </c>
      <c r="EX206" s="94">
        <f t="shared" si="383"/>
        <v>0</v>
      </c>
      <c r="EY206" s="94">
        <f t="shared" si="384"/>
        <v>0</v>
      </c>
      <c r="EZ206" s="90">
        <f t="shared" si="385"/>
        <v>0</v>
      </c>
      <c r="FA206" s="91">
        <f t="shared" si="300"/>
        <v>0</v>
      </c>
      <c r="FB206" s="89">
        <f t="shared" si="301"/>
        <v>0</v>
      </c>
      <c r="FC206" s="89">
        <f t="shared" si="302"/>
        <v>0</v>
      </c>
      <c r="FD206" s="89">
        <f t="shared" si="303"/>
        <v>0</v>
      </c>
      <c r="FE206" s="89">
        <f t="shared" si="304"/>
        <v>0</v>
      </c>
      <c r="FF206" s="89">
        <f t="shared" si="386"/>
        <v>0</v>
      </c>
      <c r="FG206" s="89">
        <f t="shared" si="305"/>
        <v>0</v>
      </c>
      <c r="FH206" s="89" t="str">
        <f t="shared" si="306"/>
        <v/>
      </c>
      <c r="FI206" s="89">
        <f t="shared" si="306"/>
        <v>0</v>
      </c>
      <c r="FJ206" s="94">
        <f t="shared" si="307"/>
        <v>0</v>
      </c>
      <c r="FK206" s="94">
        <f t="shared" si="308"/>
        <v>0</v>
      </c>
      <c r="FL206" s="90">
        <f t="shared" si="309"/>
        <v>0</v>
      </c>
      <c r="FM206" s="672"/>
    </row>
    <row r="207" spans="1:169" ht="22.5" customHeight="1">
      <c r="A207" s="13" t="str">
        <f t="shared" si="299"/>
        <v/>
      </c>
      <c r="B207" s="35">
        <v>85</v>
      </c>
      <c r="C207" s="333">
        <v>199</v>
      </c>
      <c r="D207" s="6" t="str">
        <f t="shared" si="298"/>
        <v/>
      </c>
      <c r="E207" s="79"/>
      <c r="F207" s="432" t="str">
        <f t="shared" si="387"/>
        <v/>
      </c>
      <c r="G207" s="78" t="str">
        <f>IF(E207="","",'Data Paste From Shala Darpan'!L200)</f>
        <v/>
      </c>
      <c r="H207" s="79" t="str">
        <f>IF(E207="","",'Data Paste From Shala Darpan'!F200)</f>
        <v/>
      </c>
      <c r="I207" s="79" t="str">
        <f>IF(E207="","",'Data Paste From Shala Darpan'!H200)</f>
        <v/>
      </c>
      <c r="J207" s="79" t="str">
        <f>IF(E207="","",'Data Paste From Shala Darpan'!I200)</f>
        <v/>
      </c>
      <c r="K207" s="452" t="str">
        <f>IF(E207="","",'Data Paste From Shala Darpan'!K200)</f>
        <v/>
      </c>
      <c r="L207" s="213" t="str">
        <f t="shared" si="310"/>
        <v/>
      </c>
      <c r="M207" s="174"/>
      <c r="N207" s="175" t="str">
        <f t="shared" si="311"/>
        <v/>
      </c>
      <c r="O207" s="219" t="str">
        <f t="shared" si="312"/>
        <v/>
      </c>
      <c r="P207" s="688"/>
      <c r="Q207" s="137"/>
      <c r="R207" s="138"/>
      <c r="S207" s="138"/>
      <c r="T207" s="139"/>
      <c r="U207" s="138"/>
      <c r="V207" s="439" t="str">
        <f t="shared" si="313"/>
        <v/>
      </c>
      <c r="W207" s="138"/>
      <c r="X207" s="138"/>
      <c r="Y207" s="193"/>
      <c r="Z207" s="194"/>
      <c r="AA207" s="194"/>
      <c r="AB207" s="195"/>
      <c r="AC207" s="194"/>
      <c r="AD207" s="442" t="str">
        <f t="shared" si="314"/>
        <v/>
      </c>
      <c r="AE207" s="194"/>
      <c r="AF207" s="194"/>
      <c r="AG207" s="241"/>
      <c r="AH207" s="242"/>
      <c r="AI207" s="242"/>
      <c r="AJ207" s="243"/>
      <c r="AK207" s="242"/>
      <c r="AL207" s="409" t="str">
        <f t="shared" si="315"/>
        <v/>
      </c>
      <c r="AM207" s="242"/>
      <c r="AN207" s="242"/>
      <c r="AO207" s="143"/>
      <c r="AP207" s="144"/>
      <c r="AQ207" s="144"/>
      <c r="AR207" s="145"/>
      <c r="AS207" s="144"/>
      <c r="AT207" s="412" t="str">
        <f t="shared" si="316"/>
        <v/>
      </c>
      <c r="AU207" s="144"/>
      <c r="AV207" s="144"/>
      <c r="AW207" s="256"/>
      <c r="AX207" s="257"/>
      <c r="AY207" s="257"/>
      <c r="AZ207" s="258"/>
      <c r="BA207" s="257"/>
      <c r="BB207" s="415" t="str">
        <f t="shared" si="317"/>
        <v/>
      </c>
      <c r="BC207" s="257"/>
      <c r="BD207" s="257"/>
      <c r="BE207" s="294"/>
      <c r="BF207" s="295"/>
      <c r="BG207" s="295"/>
      <c r="BH207" s="296"/>
      <c r="BI207" s="295"/>
      <c r="BJ207" s="418" t="str">
        <f t="shared" si="318"/>
        <v/>
      </c>
      <c r="BK207" s="295"/>
      <c r="BL207" s="295"/>
      <c r="BM207" s="256"/>
      <c r="BN207" s="257"/>
      <c r="BO207" s="257"/>
      <c r="BP207" s="258"/>
      <c r="BQ207" s="257"/>
      <c r="BR207" s="415" t="str">
        <f t="shared" si="319"/>
        <v/>
      </c>
      <c r="BS207" s="257"/>
      <c r="BT207" s="257"/>
      <c r="BU207" s="265">
        <v>0</v>
      </c>
      <c r="BV207" s="266">
        <v>0</v>
      </c>
      <c r="BW207" s="273">
        <v>0</v>
      </c>
      <c r="BX207" s="274">
        <v>0</v>
      </c>
      <c r="BY207" s="281">
        <v>0</v>
      </c>
      <c r="BZ207" s="282">
        <v>0</v>
      </c>
      <c r="CA207" s="202">
        <v>0</v>
      </c>
      <c r="CB207" s="203">
        <v>0</v>
      </c>
      <c r="CC207" s="203">
        <v>0</v>
      </c>
      <c r="CD207" s="150">
        <v>0</v>
      </c>
      <c r="CE207" s="151">
        <v>0</v>
      </c>
      <c r="CF207" s="300">
        <v>0</v>
      </c>
      <c r="CG207" s="91">
        <f t="shared" si="320"/>
        <v>0</v>
      </c>
      <c r="CH207" s="89">
        <f t="shared" si="321"/>
        <v>0</v>
      </c>
      <c r="CI207" s="89">
        <f t="shared" si="322"/>
        <v>0</v>
      </c>
      <c r="CJ207" s="89">
        <f t="shared" si="323"/>
        <v>0</v>
      </c>
      <c r="CK207" s="89">
        <f t="shared" si="324"/>
        <v>0</v>
      </c>
      <c r="CL207" s="89">
        <f t="shared" si="325"/>
        <v>0</v>
      </c>
      <c r="CM207" s="89">
        <f t="shared" si="326"/>
        <v>0</v>
      </c>
      <c r="CN207" s="89" t="str">
        <f t="shared" si="327"/>
        <v/>
      </c>
      <c r="CO207" s="89">
        <f t="shared" si="327"/>
        <v>0</v>
      </c>
      <c r="CP207" s="94">
        <f t="shared" si="328"/>
        <v>0</v>
      </c>
      <c r="CQ207" s="94">
        <f t="shared" si="329"/>
        <v>0</v>
      </c>
      <c r="CR207" s="90">
        <f t="shared" si="330"/>
        <v>0</v>
      </c>
      <c r="CS207" s="91">
        <f t="shared" si="331"/>
        <v>0</v>
      </c>
      <c r="CT207" s="89">
        <f t="shared" si="332"/>
        <v>0</v>
      </c>
      <c r="CU207" s="89">
        <f t="shared" si="333"/>
        <v>0</v>
      </c>
      <c r="CV207" s="89">
        <f t="shared" si="334"/>
        <v>0</v>
      </c>
      <c r="CW207" s="89">
        <f t="shared" si="335"/>
        <v>0</v>
      </c>
      <c r="CX207" s="89">
        <f t="shared" si="336"/>
        <v>0</v>
      </c>
      <c r="CY207" s="89">
        <f t="shared" si="337"/>
        <v>0</v>
      </c>
      <c r="CZ207" s="89" t="str">
        <f t="shared" si="338"/>
        <v/>
      </c>
      <c r="DA207" s="89">
        <f t="shared" si="338"/>
        <v>0</v>
      </c>
      <c r="DB207" s="94">
        <f t="shared" si="339"/>
        <v>0</v>
      </c>
      <c r="DC207" s="94">
        <f t="shared" si="340"/>
        <v>0</v>
      </c>
      <c r="DD207" s="90">
        <f t="shared" si="341"/>
        <v>0</v>
      </c>
      <c r="DE207" s="91">
        <f t="shared" si="342"/>
        <v>0</v>
      </c>
      <c r="DF207" s="89">
        <f t="shared" si="343"/>
        <v>0</v>
      </c>
      <c r="DG207" s="89">
        <f t="shared" si="344"/>
        <v>0</v>
      </c>
      <c r="DH207" s="89">
        <f t="shared" si="345"/>
        <v>0</v>
      </c>
      <c r="DI207" s="89">
        <f t="shared" si="346"/>
        <v>0</v>
      </c>
      <c r="DJ207" s="89">
        <f t="shared" si="347"/>
        <v>0</v>
      </c>
      <c r="DK207" s="89">
        <f t="shared" si="348"/>
        <v>0</v>
      </c>
      <c r="DL207" s="89" t="str">
        <f t="shared" si="349"/>
        <v/>
      </c>
      <c r="DM207" s="89">
        <f t="shared" si="349"/>
        <v>0</v>
      </c>
      <c r="DN207" s="94">
        <f t="shared" si="350"/>
        <v>0</v>
      </c>
      <c r="DO207" s="94">
        <f t="shared" si="351"/>
        <v>0</v>
      </c>
      <c r="DP207" s="90">
        <f t="shared" si="352"/>
        <v>0</v>
      </c>
      <c r="DQ207" s="91">
        <f t="shared" si="353"/>
        <v>0</v>
      </c>
      <c r="DR207" s="91">
        <f t="shared" si="354"/>
        <v>0</v>
      </c>
      <c r="DS207" s="91">
        <f t="shared" si="355"/>
        <v>0</v>
      </c>
      <c r="DT207" s="91">
        <f t="shared" si="356"/>
        <v>0</v>
      </c>
      <c r="DU207" s="89">
        <f t="shared" si="357"/>
        <v>0</v>
      </c>
      <c r="DV207" s="89">
        <f t="shared" si="358"/>
        <v>0</v>
      </c>
      <c r="DW207" s="89">
        <f t="shared" si="359"/>
        <v>0</v>
      </c>
      <c r="DX207" s="89" t="str">
        <f t="shared" si="360"/>
        <v/>
      </c>
      <c r="DY207" s="89">
        <f t="shared" si="360"/>
        <v>0</v>
      </c>
      <c r="DZ207" s="89">
        <f t="shared" si="361"/>
        <v>0</v>
      </c>
      <c r="EA207" s="94">
        <f t="shared" si="362"/>
        <v>0</v>
      </c>
      <c r="EB207" s="90">
        <f t="shared" si="363"/>
        <v>0</v>
      </c>
      <c r="EC207" s="337">
        <f t="shared" si="364"/>
        <v>0</v>
      </c>
      <c r="ED207" s="338">
        <f t="shared" si="365"/>
        <v>0</v>
      </c>
      <c r="EE207" s="338">
        <f t="shared" si="366"/>
        <v>0</v>
      </c>
      <c r="EF207" s="338">
        <f t="shared" si="367"/>
        <v>0</v>
      </c>
      <c r="EG207" s="89">
        <f t="shared" si="368"/>
        <v>0</v>
      </c>
      <c r="EH207" s="89">
        <f t="shared" si="369"/>
        <v>0</v>
      </c>
      <c r="EI207" s="338">
        <f t="shared" si="370"/>
        <v>0</v>
      </c>
      <c r="EJ207" s="338" t="str">
        <f t="shared" si="371"/>
        <v/>
      </c>
      <c r="EK207" s="338">
        <f t="shared" si="371"/>
        <v>0</v>
      </c>
      <c r="EL207" s="338">
        <f t="shared" si="372"/>
        <v>0</v>
      </c>
      <c r="EM207" s="94">
        <f t="shared" si="373"/>
        <v>0</v>
      </c>
      <c r="EN207" s="90">
        <f t="shared" si="374"/>
        <v>0</v>
      </c>
      <c r="EO207" s="91">
        <f t="shared" si="375"/>
        <v>0</v>
      </c>
      <c r="EP207" s="89">
        <f t="shared" si="376"/>
        <v>0</v>
      </c>
      <c r="EQ207" s="89">
        <f t="shared" si="377"/>
        <v>0</v>
      </c>
      <c r="ER207" s="89">
        <f t="shared" si="378"/>
        <v>0</v>
      </c>
      <c r="ES207" s="89">
        <f t="shared" si="379"/>
        <v>0</v>
      </c>
      <c r="ET207" s="89">
        <f t="shared" si="380"/>
        <v>0</v>
      </c>
      <c r="EU207" s="89">
        <f t="shared" si="381"/>
        <v>0</v>
      </c>
      <c r="EV207" s="89" t="str">
        <f t="shared" si="382"/>
        <v/>
      </c>
      <c r="EW207" s="89">
        <f t="shared" si="382"/>
        <v>0</v>
      </c>
      <c r="EX207" s="94">
        <f t="shared" si="383"/>
        <v>0</v>
      </c>
      <c r="EY207" s="94">
        <f t="shared" si="384"/>
        <v>0</v>
      </c>
      <c r="EZ207" s="90">
        <f t="shared" si="385"/>
        <v>0</v>
      </c>
      <c r="FA207" s="91">
        <f t="shared" si="300"/>
        <v>0</v>
      </c>
      <c r="FB207" s="89">
        <f t="shared" si="301"/>
        <v>0</v>
      </c>
      <c r="FC207" s="89">
        <f t="shared" si="302"/>
        <v>0</v>
      </c>
      <c r="FD207" s="89">
        <f t="shared" si="303"/>
        <v>0</v>
      </c>
      <c r="FE207" s="89">
        <f t="shared" si="304"/>
        <v>0</v>
      </c>
      <c r="FF207" s="89">
        <f t="shared" si="386"/>
        <v>0</v>
      </c>
      <c r="FG207" s="89">
        <f t="shared" si="305"/>
        <v>0</v>
      </c>
      <c r="FH207" s="89" t="str">
        <f t="shared" si="306"/>
        <v/>
      </c>
      <c r="FI207" s="89">
        <f t="shared" si="306"/>
        <v>0</v>
      </c>
      <c r="FJ207" s="94">
        <f t="shared" si="307"/>
        <v>0</v>
      </c>
      <c r="FK207" s="94">
        <f t="shared" si="308"/>
        <v>0</v>
      </c>
      <c r="FL207" s="90">
        <f t="shared" si="309"/>
        <v>0</v>
      </c>
      <c r="FM207" s="672"/>
    </row>
    <row r="208" spans="1:169" ht="22.5" customHeight="1">
      <c r="A208" s="13" t="str">
        <f t="shared" si="299"/>
        <v/>
      </c>
      <c r="B208" s="35">
        <v>86</v>
      </c>
      <c r="C208" s="334">
        <v>200</v>
      </c>
      <c r="D208" s="6" t="str">
        <f t="shared" si="298"/>
        <v/>
      </c>
      <c r="E208" s="79"/>
      <c r="F208" s="432" t="str">
        <f t="shared" si="387"/>
        <v/>
      </c>
      <c r="G208" s="78" t="str">
        <f>IF(E208="","",'Data Paste From Shala Darpan'!L201)</f>
        <v/>
      </c>
      <c r="H208" s="79" t="str">
        <f>IF(E208="","",'Data Paste From Shala Darpan'!F201)</f>
        <v/>
      </c>
      <c r="I208" s="79" t="str">
        <f>IF(E208="","",'Data Paste From Shala Darpan'!H201)</f>
        <v/>
      </c>
      <c r="J208" s="79" t="str">
        <f>IF(E208="","",'Data Paste From Shala Darpan'!I201)</f>
        <v/>
      </c>
      <c r="K208" s="452" t="str">
        <f>IF(E208="","",'Data Paste From Shala Darpan'!K201)</f>
        <v/>
      </c>
      <c r="L208" s="213" t="str">
        <f t="shared" si="310"/>
        <v/>
      </c>
      <c r="M208" s="174"/>
      <c r="N208" s="175" t="str">
        <f t="shared" si="311"/>
        <v/>
      </c>
      <c r="O208" s="219" t="str">
        <f t="shared" si="312"/>
        <v/>
      </c>
      <c r="P208" s="688"/>
      <c r="Q208" s="137"/>
      <c r="R208" s="138"/>
      <c r="S208" s="138"/>
      <c r="T208" s="139"/>
      <c r="U208" s="138"/>
      <c r="V208" s="439" t="str">
        <f t="shared" si="313"/>
        <v/>
      </c>
      <c r="W208" s="138"/>
      <c r="X208" s="138"/>
      <c r="Y208" s="193"/>
      <c r="Z208" s="194"/>
      <c r="AA208" s="194"/>
      <c r="AB208" s="195"/>
      <c r="AC208" s="194"/>
      <c r="AD208" s="442" t="str">
        <f t="shared" si="314"/>
        <v/>
      </c>
      <c r="AE208" s="194"/>
      <c r="AF208" s="194"/>
      <c r="AG208" s="241"/>
      <c r="AH208" s="242"/>
      <c r="AI208" s="242"/>
      <c r="AJ208" s="243"/>
      <c r="AK208" s="242"/>
      <c r="AL208" s="409" t="str">
        <f t="shared" si="315"/>
        <v/>
      </c>
      <c r="AM208" s="242"/>
      <c r="AN208" s="242"/>
      <c r="AO208" s="143"/>
      <c r="AP208" s="144"/>
      <c r="AQ208" s="144"/>
      <c r="AR208" s="145"/>
      <c r="AS208" s="144"/>
      <c r="AT208" s="412" t="str">
        <f t="shared" si="316"/>
        <v/>
      </c>
      <c r="AU208" s="144"/>
      <c r="AV208" s="144"/>
      <c r="AW208" s="256"/>
      <c r="AX208" s="257"/>
      <c r="AY208" s="257"/>
      <c r="AZ208" s="258"/>
      <c r="BA208" s="257"/>
      <c r="BB208" s="415" t="str">
        <f t="shared" si="317"/>
        <v/>
      </c>
      <c r="BC208" s="257"/>
      <c r="BD208" s="257"/>
      <c r="BE208" s="294"/>
      <c r="BF208" s="295"/>
      <c r="BG208" s="295"/>
      <c r="BH208" s="296"/>
      <c r="BI208" s="295"/>
      <c r="BJ208" s="418" t="str">
        <f t="shared" si="318"/>
        <v/>
      </c>
      <c r="BK208" s="295"/>
      <c r="BL208" s="295"/>
      <c r="BM208" s="256"/>
      <c r="BN208" s="257"/>
      <c r="BO208" s="257"/>
      <c r="BP208" s="258"/>
      <c r="BQ208" s="257"/>
      <c r="BR208" s="415" t="str">
        <f t="shared" si="319"/>
        <v/>
      </c>
      <c r="BS208" s="257"/>
      <c r="BT208" s="257"/>
      <c r="BU208" s="265">
        <v>0</v>
      </c>
      <c r="BV208" s="266">
        <v>0</v>
      </c>
      <c r="BW208" s="273">
        <v>0</v>
      </c>
      <c r="BX208" s="274">
        <v>0</v>
      </c>
      <c r="BY208" s="281">
        <v>0</v>
      </c>
      <c r="BZ208" s="282">
        <v>0</v>
      </c>
      <c r="CA208" s="202">
        <v>0</v>
      </c>
      <c r="CB208" s="203">
        <v>0</v>
      </c>
      <c r="CC208" s="203">
        <v>0</v>
      </c>
      <c r="CD208" s="150">
        <v>0</v>
      </c>
      <c r="CE208" s="151">
        <v>0</v>
      </c>
      <c r="CF208" s="300">
        <v>0</v>
      </c>
      <c r="CG208" s="91">
        <f t="shared" si="320"/>
        <v>0</v>
      </c>
      <c r="CH208" s="89">
        <f t="shared" si="321"/>
        <v>0</v>
      </c>
      <c r="CI208" s="89">
        <f t="shared" si="322"/>
        <v>0</v>
      </c>
      <c r="CJ208" s="89">
        <f t="shared" si="323"/>
        <v>0</v>
      </c>
      <c r="CK208" s="89">
        <f t="shared" si="324"/>
        <v>0</v>
      </c>
      <c r="CL208" s="89">
        <f t="shared" si="325"/>
        <v>0</v>
      </c>
      <c r="CM208" s="89">
        <f t="shared" si="326"/>
        <v>0</v>
      </c>
      <c r="CN208" s="89" t="str">
        <f t="shared" si="327"/>
        <v/>
      </c>
      <c r="CO208" s="89">
        <f t="shared" si="327"/>
        <v>0</v>
      </c>
      <c r="CP208" s="94">
        <f t="shared" si="328"/>
        <v>0</v>
      </c>
      <c r="CQ208" s="94">
        <f t="shared" si="329"/>
        <v>0</v>
      </c>
      <c r="CR208" s="90">
        <f t="shared" si="330"/>
        <v>0</v>
      </c>
      <c r="CS208" s="91">
        <f t="shared" si="331"/>
        <v>0</v>
      </c>
      <c r="CT208" s="89">
        <f t="shared" si="332"/>
        <v>0</v>
      </c>
      <c r="CU208" s="89">
        <f t="shared" si="333"/>
        <v>0</v>
      </c>
      <c r="CV208" s="89">
        <f t="shared" si="334"/>
        <v>0</v>
      </c>
      <c r="CW208" s="89">
        <f t="shared" si="335"/>
        <v>0</v>
      </c>
      <c r="CX208" s="89">
        <f t="shared" si="336"/>
        <v>0</v>
      </c>
      <c r="CY208" s="89">
        <f t="shared" si="337"/>
        <v>0</v>
      </c>
      <c r="CZ208" s="89" t="str">
        <f t="shared" si="338"/>
        <v/>
      </c>
      <c r="DA208" s="89">
        <f t="shared" si="338"/>
        <v>0</v>
      </c>
      <c r="DB208" s="94">
        <f t="shared" si="339"/>
        <v>0</v>
      </c>
      <c r="DC208" s="94">
        <f t="shared" si="340"/>
        <v>0</v>
      </c>
      <c r="DD208" s="90">
        <f t="shared" si="341"/>
        <v>0</v>
      </c>
      <c r="DE208" s="91">
        <f t="shared" si="342"/>
        <v>0</v>
      </c>
      <c r="DF208" s="89">
        <f t="shared" si="343"/>
        <v>0</v>
      </c>
      <c r="DG208" s="89">
        <f t="shared" si="344"/>
        <v>0</v>
      </c>
      <c r="DH208" s="89">
        <f t="shared" si="345"/>
        <v>0</v>
      </c>
      <c r="DI208" s="89">
        <f t="shared" si="346"/>
        <v>0</v>
      </c>
      <c r="DJ208" s="89">
        <f t="shared" si="347"/>
        <v>0</v>
      </c>
      <c r="DK208" s="89">
        <f t="shared" si="348"/>
        <v>0</v>
      </c>
      <c r="DL208" s="89" t="str">
        <f t="shared" si="349"/>
        <v/>
      </c>
      <c r="DM208" s="89">
        <f t="shared" si="349"/>
        <v>0</v>
      </c>
      <c r="DN208" s="94">
        <f t="shared" si="350"/>
        <v>0</v>
      </c>
      <c r="DO208" s="94">
        <f t="shared" si="351"/>
        <v>0</v>
      </c>
      <c r="DP208" s="90">
        <f t="shared" si="352"/>
        <v>0</v>
      </c>
      <c r="DQ208" s="91">
        <f t="shared" si="353"/>
        <v>0</v>
      </c>
      <c r="DR208" s="91">
        <f t="shared" si="354"/>
        <v>0</v>
      </c>
      <c r="DS208" s="91">
        <f t="shared" si="355"/>
        <v>0</v>
      </c>
      <c r="DT208" s="91">
        <f t="shared" si="356"/>
        <v>0</v>
      </c>
      <c r="DU208" s="89">
        <f t="shared" si="357"/>
        <v>0</v>
      </c>
      <c r="DV208" s="89">
        <f t="shared" si="358"/>
        <v>0</v>
      </c>
      <c r="DW208" s="89">
        <f t="shared" si="359"/>
        <v>0</v>
      </c>
      <c r="DX208" s="89" t="str">
        <f t="shared" si="360"/>
        <v/>
      </c>
      <c r="DY208" s="89">
        <f t="shared" si="360"/>
        <v>0</v>
      </c>
      <c r="DZ208" s="89">
        <f t="shared" si="361"/>
        <v>0</v>
      </c>
      <c r="EA208" s="94">
        <f t="shared" si="362"/>
        <v>0</v>
      </c>
      <c r="EB208" s="90">
        <f t="shared" si="363"/>
        <v>0</v>
      </c>
      <c r="EC208" s="337">
        <f t="shared" si="364"/>
        <v>0</v>
      </c>
      <c r="ED208" s="338">
        <f t="shared" si="365"/>
        <v>0</v>
      </c>
      <c r="EE208" s="338">
        <f t="shared" si="366"/>
        <v>0</v>
      </c>
      <c r="EF208" s="338">
        <f t="shared" si="367"/>
        <v>0</v>
      </c>
      <c r="EG208" s="89">
        <f t="shared" si="368"/>
        <v>0</v>
      </c>
      <c r="EH208" s="89">
        <f t="shared" si="369"/>
        <v>0</v>
      </c>
      <c r="EI208" s="338">
        <f t="shared" si="370"/>
        <v>0</v>
      </c>
      <c r="EJ208" s="338" t="str">
        <f t="shared" si="371"/>
        <v/>
      </c>
      <c r="EK208" s="338">
        <f t="shared" si="371"/>
        <v>0</v>
      </c>
      <c r="EL208" s="338">
        <f t="shared" si="372"/>
        <v>0</v>
      </c>
      <c r="EM208" s="94">
        <f t="shared" si="373"/>
        <v>0</v>
      </c>
      <c r="EN208" s="90">
        <f t="shared" si="374"/>
        <v>0</v>
      </c>
      <c r="EO208" s="91">
        <f t="shared" si="375"/>
        <v>0</v>
      </c>
      <c r="EP208" s="89">
        <f t="shared" si="376"/>
        <v>0</v>
      </c>
      <c r="EQ208" s="89">
        <f t="shared" si="377"/>
        <v>0</v>
      </c>
      <c r="ER208" s="89">
        <f t="shared" si="378"/>
        <v>0</v>
      </c>
      <c r="ES208" s="89">
        <f t="shared" si="379"/>
        <v>0</v>
      </c>
      <c r="ET208" s="89">
        <f t="shared" si="380"/>
        <v>0</v>
      </c>
      <c r="EU208" s="89">
        <f t="shared" si="381"/>
        <v>0</v>
      </c>
      <c r="EV208" s="89" t="str">
        <f t="shared" si="382"/>
        <v/>
      </c>
      <c r="EW208" s="89">
        <f t="shared" si="382"/>
        <v>0</v>
      </c>
      <c r="EX208" s="94">
        <f t="shared" si="383"/>
        <v>0</v>
      </c>
      <c r="EY208" s="94">
        <f t="shared" si="384"/>
        <v>0</v>
      </c>
      <c r="EZ208" s="90">
        <f t="shared" si="385"/>
        <v>0</v>
      </c>
      <c r="FA208" s="91">
        <f t="shared" si="300"/>
        <v>0</v>
      </c>
      <c r="FB208" s="89">
        <f t="shared" si="301"/>
        <v>0</v>
      </c>
      <c r="FC208" s="89">
        <f t="shared" si="302"/>
        <v>0</v>
      </c>
      <c r="FD208" s="89">
        <f t="shared" si="303"/>
        <v>0</v>
      </c>
      <c r="FE208" s="89">
        <f t="shared" si="304"/>
        <v>0</v>
      </c>
      <c r="FF208" s="89">
        <f t="shared" si="386"/>
        <v>0</v>
      </c>
      <c r="FG208" s="89">
        <f t="shared" si="305"/>
        <v>0</v>
      </c>
      <c r="FH208" s="89" t="str">
        <f t="shared" si="306"/>
        <v/>
      </c>
      <c r="FI208" s="89">
        <f t="shared" si="306"/>
        <v>0</v>
      </c>
      <c r="FJ208" s="94">
        <f t="shared" si="307"/>
        <v>0</v>
      </c>
      <c r="FK208" s="94">
        <f t="shared" si="308"/>
        <v>0</v>
      </c>
      <c r="FL208" s="90">
        <f t="shared" si="309"/>
        <v>0</v>
      </c>
      <c r="FM208" s="672"/>
    </row>
    <row r="209" spans="1:169" ht="22.5" customHeight="1">
      <c r="A209" s="13" t="str">
        <f t="shared" si="299"/>
        <v/>
      </c>
      <c r="B209" s="35">
        <v>87</v>
      </c>
      <c r="C209" s="333">
        <v>201</v>
      </c>
      <c r="D209" s="6" t="str">
        <f t="shared" si="298"/>
        <v/>
      </c>
      <c r="E209" s="79"/>
      <c r="F209" s="432" t="str">
        <f t="shared" si="387"/>
        <v/>
      </c>
      <c r="G209" s="78" t="str">
        <f>IF(E209="","",'Data Paste From Shala Darpan'!L202)</f>
        <v/>
      </c>
      <c r="H209" s="79" t="str">
        <f>IF(E209="","",'Data Paste From Shala Darpan'!F202)</f>
        <v/>
      </c>
      <c r="I209" s="79" t="str">
        <f>IF(E209="","",'Data Paste From Shala Darpan'!H202)</f>
        <v/>
      </c>
      <c r="J209" s="79" t="str">
        <f>IF(E209="","",'Data Paste From Shala Darpan'!I202)</f>
        <v/>
      </c>
      <c r="K209" s="452" t="str">
        <f>IF(E209="","",'Data Paste From Shala Darpan'!K202)</f>
        <v/>
      </c>
      <c r="L209" s="213" t="str">
        <f t="shared" si="310"/>
        <v/>
      </c>
      <c r="M209" s="174"/>
      <c r="N209" s="175" t="str">
        <f t="shared" si="311"/>
        <v/>
      </c>
      <c r="O209" s="219" t="str">
        <f t="shared" si="312"/>
        <v/>
      </c>
      <c r="P209" s="688"/>
      <c r="Q209" s="137"/>
      <c r="R209" s="138"/>
      <c r="S209" s="138"/>
      <c r="T209" s="139"/>
      <c r="U209" s="138"/>
      <c r="V209" s="439" t="str">
        <f t="shared" si="313"/>
        <v/>
      </c>
      <c r="W209" s="138"/>
      <c r="X209" s="138"/>
      <c r="Y209" s="193"/>
      <c r="Z209" s="194"/>
      <c r="AA209" s="194"/>
      <c r="AB209" s="195"/>
      <c r="AC209" s="194"/>
      <c r="AD209" s="442" t="str">
        <f t="shared" si="314"/>
        <v/>
      </c>
      <c r="AE209" s="194"/>
      <c r="AF209" s="194"/>
      <c r="AG209" s="241"/>
      <c r="AH209" s="242"/>
      <c r="AI209" s="242"/>
      <c r="AJ209" s="243"/>
      <c r="AK209" s="242"/>
      <c r="AL209" s="409" t="str">
        <f t="shared" si="315"/>
        <v/>
      </c>
      <c r="AM209" s="242"/>
      <c r="AN209" s="242"/>
      <c r="AO209" s="143"/>
      <c r="AP209" s="144"/>
      <c r="AQ209" s="144"/>
      <c r="AR209" s="145"/>
      <c r="AS209" s="144"/>
      <c r="AT209" s="412" t="str">
        <f t="shared" si="316"/>
        <v/>
      </c>
      <c r="AU209" s="144"/>
      <c r="AV209" s="144"/>
      <c r="AW209" s="256"/>
      <c r="AX209" s="257"/>
      <c r="AY209" s="257"/>
      <c r="AZ209" s="258"/>
      <c r="BA209" s="257"/>
      <c r="BB209" s="415" t="str">
        <f t="shared" si="317"/>
        <v/>
      </c>
      <c r="BC209" s="257"/>
      <c r="BD209" s="257"/>
      <c r="BE209" s="294"/>
      <c r="BF209" s="295"/>
      <c r="BG209" s="295"/>
      <c r="BH209" s="296"/>
      <c r="BI209" s="295"/>
      <c r="BJ209" s="418" t="str">
        <f t="shared" si="318"/>
        <v/>
      </c>
      <c r="BK209" s="295"/>
      <c r="BL209" s="295"/>
      <c r="BM209" s="256"/>
      <c r="BN209" s="257"/>
      <c r="BO209" s="257"/>
      <c r="BP209" s="258"/>
      <c r="BQ209" s="257"/>
      <c r="BR209" s="415" t="str">
        <f t="shared" si="319"/>
        <v/>
      </c>
      <c r="BS209" s="257"/>
      <c r="BT209" s="257"/>
      <c r="BU209" s="265">
        <v>0</v>
      </c>
      <c r="BV209" s="266">
        <v>0</v>
      </c>
      <c r="BW209" s="273">
        <v>0</v>
      </c>
      <c r="BX209" s="274">
        <v>0</v>
      </c>
      <c r="BY209" s="281">
        <v>0</v>
      </c>
      <c r="BZ209" s="282">
        <v>0</v>
      </c>
      <c r="CA209" s="202">
        <v>0</v>
      </c>
      <c r="CB209" s="203">
        <v>0</v>
      </c>
      <c r="CC209" s="203">
        <v>0</v>
      </c>
      <c r="CD209" s="150">
        <v>0</v>
      </c>
      <c r="CE209" s="151">
        <v>0</v>
      </c>
      <c r="CF209" s="300">
        <v>0</v>
      </c>
      <c r="CG209" s="91">
        <f t="shared" si="320"/>
        <v>0</v>
      </c>
      <c r="CH209" s="89">
        <f t="shared" si="321"/>
        <v>0</v>
      </c>
      <c r="CI209" s="89">
        <f t="shared" si="322"/>
        <v>0</v>
      </c>
      <c r="CJ209" s="89">
        <f t="shared" si="323"/>
        <v>0</v>
      </c>
      <c r="CK209" s="89">
        <f t="shared" si="324"/>
        <v>0</v>
      </c>
      <c r="CL209" s="89">
        <f t="shared" si="325"/>
        <v>0</v>
      </c>
      <c r="CM209" s="89">
        <f t="shared" si="326"/>
        <v>0</v>
      </c>
      <c r="CN209" s="89" t="str">
        <f t="shared" si="327"/>
        <v/>
      </c>
      <c r="CO209" s="89">
        <f t="shared" si="327"/>
        <v>0</v>
      </c>
      <c r="CP209" s="94">
        <f t="shared" si="328"/>
        <v>0</v>
      </c>
      <c r="CQ209" s="94">
        <f t="shared" si="329"/>
        <v>0</v>
      </c>
      <c r="CR209" s="90">
        <f t="shared" si="330"/>
        <v>0</v>
      </c>
      <c r="CS209" s="91">
        <f t="shared" si="331"/>
        <v>0</v>
      </c>
      <c r="CT209" s="89">
        <f t="shared" si="332"/>
        <v>0</v>
      </c>
      <c r="CU209" s="89">
        <f t="shared" si="333"/>
        <v>0</v>
      </c>
      <c r="CV209" s="89">
        <f t="shared" si="334"/>
        <v>0</v>
      </c>
      <c r="CW209" s="89">
        <f t="shared" si="335"/>
        <v>0</v>
      </c>
      <c r="CX209" s="89">
        <f t="shared" si="336"/>
        <v>0</v>
      </c>
      <c r="CY209" s="89">
        <f t="shared" si="337"/>
        <v>0</v>
      </c>
      <c r="CZ209" s="89" t="str">
        <f t="shared" si="338"/>
        <v/>
      </c>
      <c r="DA209" s="89">
        <f t="shared" si="338"/>
        <v>0</v>
      </c>
      <c r="DB209" s="94">
        <f t="shared" si="339"/>
        <v>0</v>
      </c>
      <c r="DC209" s="94">
        <f t="shared" si="340"/>
        <v>0</v>
      </c>
      <c r="DD209" s="90">
        <f t="shared" si="341"/>
        <v>0</v>
      </c>
      <c r="DE209" s="91">
        <f t="shared" si="342"/>
        <v>0</v>
      </c>
      <c r="DF209" s="89">
        <f t="shared" si="343"/>
        <v>0</v>
      </c>
      <c r="DG209" s="89">
        <f t="shared" si="344"/>
        <v>0</v>
      </c>
      <c r="DH209" s="89">
        <f t="shared" si="345"/>
        <v>0</v>
      </c>
      <c r="DI209" s="89">
        <f t="shared" si="346"/>
        <v>0</v>
      </c>
      <c r="DJ209" s="89">
        <f t="shared" si="347"/>
        <v>0</v>
      </c>
      <c r="DK209" s="89">
        <f t="shared" si="348"/>
        <v>0</v>
      </c>
      <c r="DL209" s="89" t="str">
        <f t="shared" si="349"/>
        <v/>
      </c>
      <c r="DM209" s="89">
        <f t="shared" si="349"/>
        <v>0</v>
      </c>
      <c r="DN209" s="94">
        <f t="shared" si="350"/>
        <v>0</v>
      </c>
      <c r="DO209" s="94">
        <f t="shared" si="351"/>
        <v>0</v>
      </c>
      <c r="DP209" s="90">
        <f t="shared" si="352"/>
        <v>0</v>
      </c>
      <c r="DQ209" s="91">
        <f t="shared" si="353"/>
        <v>0</v>
      </c>
      <c r="DR209" s="91">
        <f t="shared" si="354"/>
        <v>0</v>
      </c>
      <c r="DS209" s="91">
        <f t="shared" si="355"/>
        <v>0</v>
      </c>
      <c r="DT209" s="91">
        <f t="shared" si="356"/>
        <v>0</v>
      </c>
      <c r="DU209" s="89">
        <f t="shared" si="357"/>
        <v>0</v>
      </c>
      <c r="DV209" s="89">
        <f t="shared" si="358"/>
        <v>0</v>
      </c>
      <c r="DW209" s="89">
        <f t="shared" si="359"/>
        <v>0</v>
      </c>
      <c r="DX209" s="89" t="str">
        <f t="shared" si="360"/>
        <v/>
      </c>
      <c r="DY209" s="89">
        <f t="shared" si="360"/>
        <v>0</v>
      </c>
      <c r="DZ209" s="89">
        <f t="shared" si="361"/>
        <v>0</v>
      </c>
      <c r="EA209" s="94">
        <f t="shared" si="362"/>
        <v>0</v>
      </c>
      <c r="EB209" s="90">
        <f t="shared" si="363"/>
        <v>0</v>
      </c>
      <c r="EC209" s="337">
        <f t="shared" si="364"/>
        <v>0</v>
      </c>
      <c r="ED209" s="338">
        <f t="shared" si="365"/>
        <v>0</v>
      </c>
      <c r="EE209" s="338">
        <f t="shared" si="366"/>
        <v>0</v>
      </c>
      <c r="EF209" s="338">
        <f t="shared" si="367"/>
        <v>0</v>
      </c>
      <c r="EG209" s="89">
        <f t="shared" si="368"/>
        <v>0</v>
      </c>
      <c r="EH209" s="89">
        <f t="shared" si="369"/>
        <v>0</v>
      </c>
      <c r="EI209" s="338">
        <f t="shared" si="370"/>
        <v>0</v>
      </c>
      <c r="EJ209" s="338" t="str">
        <f t="shared" si="371"/>
        <v/>
      </c>
      <c r="EK209" s="338">
        <f t="shared" si="371"/>
        <v>0</v>
      </c>
      <c r="EL209" s="338">
        <f t="shared" si="372"/>
        <v>0</v>
      </c>
      <c r="EM209" s="94">
        <f t="shared" si="373"/>
        <v>0</v>
      </c>
      <c r="EN209" s="90">
        <f t="shared" si="374"/>
        <v>0</v>
      </c>
      <c r="EO209" s="91">
        <f t="shared" si="375"/>
        <v>0</v>
      </c>
      <c r="EP209" s="89">
        <f t="shared" si="376"/>
        <v>0</v>
      </c>
      <c r="EQ209" s="89">
        <f t="shared" si="377"/>
        <v>0</v>
      </c>
      <c r="ER209" s="89">
        <f t="shared" si="378"/>
        <v>0</v>
      </c>
      <c r="ES209" s="89">
        <f t="shared" si="379"/>
        <v>0</v>
      </c>
      <c r="ET209" s="89">
        <f t="shared" si="380"/>
        <v>0</v>
      </c>
      <c r="EU209" s="89">
        <f t="shared" si="381"/>
        <v>0</v>
      </c>
      <c r="EV209" s="89" t="str">
        <f t="shared" si="382"/>
        <v/>
      </c>
      <c r="EW209" s="89">
        <f t="shared" si="382"/>
        <v>0</v>
      </c>
      <c r="EX209" s="94">
        <f t="shared" si="383"/>
        <v>0</v>
      </c>
      <c r="EY209" s="94">
        <f t="shared" si="384"/>
        <v>0</v>
      </c>
      <c r="EZ209" s="90">
        <f t="shared" si="385"/>
        <v>0</v>
      </c>
      <c r="FA209" s="91">
        <f t="shared" si="300"/>
        <v>0</v>
      </c>
      <c r="FB209" s="89">
        <f t="shared" si="301"/>
        <v>0</v>
      </c>
      <c r="FC209" s="89">
        <f t="shared" si="302"/>
        <v>0</v>
      </c>
      <c r="FD209" s="89">
        <f t="shared" si="303"/>
        <v>0</v>
      </c>
      <c r="FE209" s="89">
        <f t="shared" si="304"/>
        <v>0</v>
      </c>
      <c r="FF209" s="89">
        <f t="shared" si="386"/>
        <v>0</v>
      </c>
      <c r="FG209" s="89">
        <f t="shared" si="305"/>
        <v>0</v>
      </c>
      <c r="FH209" s="89" t="str">
        <f t="shared" si="306"/>
        <v/>
      </c>
      <c r="FI209" s="89">
        <f t="shared" si="306"/>
        <v>0</v>
      </c>
      <c r="FJ209" s="94">
        <f t="shared" si="307"/>
        <v>0</v>
      </c>
      <c r="FK209" s="94">
        <f t="shared" si="308"/>
        <v>0</v>
      </c>
      <c r="FL209" s="90">
        <f t="shared" si="309"/>
        <v>0</v>
      </c>
      <c r="FM209" s="672"/>
    </row>
    <row r="210" spans="1:169" ht="22.5" customHeight="1">
      <c r="A210" s="13" t="str">
        <f t="shared" si="299"/>
        <v/>
      </c>
      <c r="B210" s="35">
        <v>88</v>
      </c>
      <c r="C210" s="334">
        <v>202</v>
      </c>
      <c r="D210" s="6" t="str">
        <f t="shared" si="298"/>
        <v/>
      </c>
      <c r="E210" s="79"/>
      <c r="F210" s="432" t="str">
        <f t="shared" si="387"/>
        <v/>
      </c>
      <c r="G210" s="78" t="str">
        <f>IF(E210="","",'Data Paste From Shala Darpan'!L203)</f>
        <v/>
      </c>
      <c r="H210" s="79" t="str">
        <f>IF(E210="","",'Data Paste From Shala Darpan'!F203)</f>
        <v/>
      </c>
      <c r="I210" s="79" t="str">
        <f>IF(E210="","",'Data Paste From Shala Darpan'!H203)</f>
        <v/>
      </c>
      <c r="J210" s="79" t="str">
        <f>IF(E210="","",'Data Paste From Shala Darpan'!I203)</f>
        <v/>
      </c>
      <c r="K210" s="452" t="str">
        <f>IF(E210="","",'Data Paste From Shala Darpan'!K203)</f>
        <v/>
      </c>
      <c r="L210" s="213" t="str">
        <f t="shared" si="310"/>
        <v/>
      </c>
      <c r="M210" s="174"/>
      <c r="N210" s="175" t="str">
        <f t="shared" si="311"/>
        <v/>
      </c>
      <c r="O210" s="219" t="str">
        <f t="shared" si="312"/>
        <v/>
      </c>
      <c r="P210" s="688"/>
      <c r="Q210" s="137"/>
      <c r="R210" s="138"/>
      <c r="S210" s="138"/>
      <c r="T210" s="139"/>
      <c r="U210" s="138"/>
      <c r="V210" s="439" t="str">
        <f t="shared" si="313"/>
        <v/>
      </c>
      <c r="W210" s="138"/>
      <c r="X210" s="138"/>
      <c r="Y210" s="193"/>
      <c r="Z210" s="194"/>
      <c r="AA210" s="194"/>
      <c r="AB210" s="195"/>
      <c r="AC210" s="194"/>
      <c r="AD210" s="442" t="str">
        <f t="shared" si="314"/>
        <v/>
      </c>
      <c r="AE210" s="194"/>
      <c r="AF210" s="194"/>
      <c r="AG210" s="241"/>
      <c r="AH210" s="242"/>
      <c r="AI210" s="242"/>
      <c r="AJ210" s="243"/>
      <c r="AK210" s="242"/>
      <c r="AL210" s="409" t="str">
        <f t="shared" si="315"/>
        <v/>
      </c>
      <c r="AM210" s="242"/>
      <c r="AN210" s="242"/>
      <c r="AO210" s="143"/>
      <c r="AP210" s="144"/>
      <c r="AQ210" s="144"/>
      <c r="AR210" s="145"/>
      <c r="AS210" s="144"/>
      <c r="AT210" s="412" t="str">
        <f t="shared" si="316"/>
        <v/>
      </c>
      <c r="AU210" s="144"/>
      <c r="AV210" s="144"/>
      <c r="AW210" s="256"/>
      <c r="AX210" s="257"/>
      <c r="AY210" s="257"/>
      <c r="AZ210" s="258"/>
      <c r="BA210" s="257"/>
      <c r="BB210" s="415" t="str">
        <f t="shared" si="317"/>
        <v/>
      </c>
      <c r="BC210" s="257"/>
      <c r="BD210" s="257"/>
      <c r="BE210" s="294"/>
      <c r="BF210" s="295"/>
      <c r="BG210" s="295"/>
      <c r="BH210" s="296"/>
      <c r="BI210" s="295"/>
      <c r="BJ210" s="418" t="str">
        <f t="shared" si="318"/>
        <v/>
      </c>
      <c r="BK210" s="295"/>
      <c r="BL210" s="295"/>
      <c r="BM210" s="256"/>
      <c r="BN210" s="257"/>
      <c r="BO210" s="257"/>
      <c r="BP210" s="258"/>
      <c r="BQ210" s="257"/>
      <c r="BR210" s="415" t="str">
        <f t="shared" si="319"/>
        <v/>
      </c>
      <c r="BS210" s="257"/>
      <c r="BT210" s="257"/>
      <c r="BU210" s="265">
        <v>0</v>
      </c>
      <c r="BV210" s="266">
        <v>0</v>
      </c>
      <c r="BW210" s="273">
        <v>0</v>
      </c>
      <c r="BX210" s="274">
        <v>0</v>
      </c>
      <c r="BY210" s="281">
        <v>0</v>
      </c>
      <c r="BZ210" s="282">
        <v>0</v>
      </c>
      <c r="CA210" s="202">
        <v>0</v>
      </c>
      <c r="CB210" s="203">
        <v>0</v>
      </c>
      <c r="CC210" s="203">
        <v>0</v>
      </c>
      <c r="CD210" s="150">
        <v>0</v>
      </c>
      <c r="CE210" s="151">
        <v>0</v>
      </c>
      <c r="CF210" s="300">
        <v>0</v>
      </c>
      <c r="CG210" s="91">
        <f t="shared" si="320"/>
        <v>0</v>
      </c>
      <c r="CH210" s="89">
        <f t="shared" si="321"/>
        <v>0</v>
      </c>
      <c r="CI210" s="89">
        <f t="shared" si="322"/>
        <v>0</v>
      </c>
      <c r="CJ210" s="89">
        <f t="shared" si="323"/>
        <v>0</v>
      </c>
      <c r="CK210" s="89">
        <f t="shared" si="324"/>
        <v>0</v>
      </c>
      <c r="CL210" s="89">
        <f t="shared" si="325"/>
        <v>0</v>
      </c>
      <c r="CM210" s="89">
        <f t="shared" si="326"/>
        <v>0</v>
      </c>
      <c r="CN210" s="89" t="str">
        <f t="shared" si="327"/>
        <v/>
      </c>
      <c r="CO210" s="89">
        <f t="shared" si="327"/>
        <v>0</v>
      </c>
      <c r="CP210" s="94">
        <f t="shared" si="328"/>
        <v>0</v>
      </c>
      <c r="CQ210" s="94">
        <f t="shared" si="329"/>
        <v>0</v>
      </c>
      <c r="CR210" s="90">
        <f t="shared" si="330"/>
        <v>0</v>
      </c>
      <c r="CS210" s="91">
        <f t="shared" si="331"/>
        <v>0</v>
      </c>
      <c r="CT210" s="89">
        <f t="shared" si="332"/>
        <v>0</v>
      </c>
      <c r="CU210" s="89">
        <f t="shared" si="333"/>
        <v>0</v>
      </c>
      <c r="CV210" s="89">
        <f t="shared" si="334"/>
        <v>0</v>
      </c>
      <c r="CW210" s="89">
        <f t="shared" si="335"/>
        <v>0</v>
      </c>
      <c r="CX210" s="89">
        <f t="shared" si="336"/>
        <v>0</v>
      </c>
      <c r="CY210" s="89">
        <f t="shared" si="337"/>
        <v>0</v>
      </c>
      <c r="CZ210" s="89" t="str">
        <f t="shared" si="338"/>
        <v/>
      </c>
      <c r="DA210" s="89">
        <f t="shared" si="338"/>
        <v>0</v>
      </c>
      <c r="DB210" s="94">
        <f t="shared" si="339"/>
        <v>0</v>
      </c>
      <c r="DC210" s="94">
        <f t="shared" si="340"/>
        <v>0</v>
      </c>
      <c r="DD210" s="90">
        <f t="shared" si="341"/>
        <v>0</v>
      </c>
      <c r="DE210" s="91">
        <f t="shared" si="342"/>
        <v>0</v>
      </c>
      <c r="DF210" s="89">
        <f t="shared" si="343"/>
        <v>0</v>
      </c>
      <c r="DG210" s="89">
        <f t="shared" si="344"/>
        <v>0</v>
      </c>
      <c r="DH210" s="89">
        <f t="shared" si="345"/>
        <v>0</v>
      </c>
      <c r="DI210" s="89">
        <f t="shared" si="346"/>
        <v>0</v>
      </c>
      <c r="DJ210" s="89">
        <f t="shared" si="347"/>
        <v>0</v>
      </c>
      <c r="DK210" s="89">
        <f t="shared" si="348"/>
        <v>0</v>
      </c>
      <c r="DL210" s="89" t="str">
        <f t="shared" si="349"/>
        <v/>
      </c>
      <c r="DM210" s="89">
        <f t="shared" si="349"/>
        <v>0</v>
      </c>
      <c r="DN210" s="94">
        <f t="shared" si="350"/>
        <v>0</v>
      </c>
      <c r="DO210" s="94">
        <f t="shared" si="351"/>
        <v>0</v>
      </c>
      <c r="DP210" s="90">
        <f t="shared" si="352"/>
        <v>0</v>
      </c>
      <c r="DQ210" s="91">
        <f t="shared" si="353"/>
        <v>0</v>
      </c>
      <c r="DR210" s="91">
        <f t="shared" si="354"/>
        <v>0</v>
      </c>
      <c r="DS210" s="91">
        <f t="shared" si="355"/>
        <v>0</v>
      </c>
      <c r="DT210" s="91">
        <f t="shared" si="356"/>
        <v>0</v>
      </c>
      <c r="DU210" s="89">
        <f t="shared" si="357"/>
        <v>0</v>
      </c>
      <c r="DV210" s="89">
        <f t="shared" si="358"/>
        <v>0</v>
      </c>
      <c r="DW210" s="89">
        <f t="shared" si="359"/>
        <v>0</v>
      </c>
      <c r="DX210" s="89" t="str">
        <f t="shared" si="360"/>
        <v/>
      </c>
      <c r="DY210" s="89">
        <f t="shared" si="360"/>
        <v>0</v>
      </c>
      <c r="DZ210" s="89">
        <f t="shared" si="361"/>
        <v>0</v>
      </c>
      <c r="EA210" s="94">
        <f t="shared" si="362"/>
        <v>0</v>
      </c>
      <c r="EB210" s="90">
        <f t="shared" si="363"/>
        <v>0</v>
      </c>
      <c r="EC210" s="337">
        <f t="shared" si="364"/>
        <v>0</v>
      </c>
      <c r="ED210" s="338">
        <f t="shared" si="365"/>
        <v>0</v>
      </c>
      <c r="EE210" s="338">
        <f t="shared" si="366"/>
        <v>0</v>
      </c>
      <c r="EF210" s="338">
        <f t="shared" si="367"/>
        <v>0</v>
      </c>
      <c r="EG210" s="89">
        <f t="shared" si="368"/>
        <v>0</v>
      </c>
      <c r="EH210" s="89">
        <f t="shared" si="369"/>
        <v>0</v>
      </c>
      <c r="EI210" s="338">
        <f t="shared" si="370"/>
        <v>0</v>
      </c>
      <c r="EJ210" s="338" t="str">
        <f t="shared" si="371"/>
        <v/>
      </c>
      <c r="EK210" s="338">
        <f t="shared" si="371"/>
        <v>0</v>
      </c>
      <c r="EL210" s="338">
        <f t="shared" si="372"/>
        <v>0</v>
      </c>
      <c r="EM210" s="94">
        <f t="shared" si="373"/>
        <v>0</v>
      </c>
      <c r="EN210" s="90">
        <f t="shared" si="374"/>
        <v>0</v>
      </c>
      <c r="EO210" s="91">
        <f t="shared" si="375"/>
        <v>0</v>
      </c>
      <c r="EP210" s="89">
        <f t="shared" si="376"/>
        <v>0</v>
      </c>
      <c r="EQ210" s="89">
        <f t="shared" si="377"/>
        <v>0</v>
      </c>
      <c r="ER210" s="89">
        <f t="shared" si="378"/>
        <v>0</v>
      </c>
      <c r="ES210" s="89">
        <f t="shared" si="379"/>
        <v>0</v>
      </c>
      <c r="ET210" s="89">
        <f t="shared" si="380"/>
        <v>0</v>
      </c>
      <c r="EU210" s="89">
        <f t="shared" si="381"/>
        <v>0</v>
      </c>
      <c r="EV210" s="89" t="str">
        <f t="shared" si="382"/>
        <v/>
      </c>
      <c r="EW210" s="89">
        <f t="shared" si="382"/>
        <v>0</v>
      </c>
      <c r="EX210" s="94">
        <f t="shared" si="383"/>
        <v>0</v>
      </c>
      <c r="EY210" s="94">
        <f t="shared" si="384"/>
        <v>0</v>
      </c>
      <c r="EZ210" s="90">
        <f t="shared" si="385"/>
        <v>0</v>
      </c>
      <c r="FA210" s="91">
        <f t="shared" si="300"/>
        <v>0</v>
      </c>
      <c r="FB210" s="89">
        <f t="shared" si="301"/>
        <v>0</v>
      </c>
      <c r="FC210" s="89">
        <f t="shared" si="302"/>
        <v>0</v>
      </c>
      <c r="FD210" s="89">
        <f t="shared" si="303"/>
        <v>0</v>
      </c>
      <c r="FE210" s="89">
        <f t="shared" si="304"/>
        <v>0</v>
      </c>
      <c r="FF210" s="89">
        <f t="shared" si="386"/>
        <v>0</v>
      </c>
      <c r="FG210" s="89">
        <f t="shared" si="305"/>
        <v>0</v>
      </c>
      <c r="FH210" s="89" t="str">
        <f t="shared" si="306"/>
        <v/>
      </c>
      <c r="FI210" s="89">
        <f t="shared" si="306"/>
        <v>0</v>
      </c>
      <c r="FJ210" s="94">
        <f t="shared" si="307"/>
        <v>0</v>
      </c>
      <c r="FK210" s="94">
        <f t="shared" si="308"/>
        <v>0</v>
      </c>
      <c r="FL210" s="90">
        <f t="shared" si="309"/>
        <v>0</v>
      </c>
      <c r="FM210" s="672"/>
    </row>
    <row r="211" spans="1:169" ht="22.5" customHeight="1">
      <c r="A211" s="13" t="str">
        <f t="shared" si="299"/>
        <v/>
      </c>
      <c r="B211" s="35">
        <v>89</v>
      </c>
      <c r="C211" s="333">
        <v>203</v>
      </c>
      <c r="D211" s="6" t="str">
        <f t="shared" si="298"/>
        <v/>
      </c>
      <c r="E211" s="79"/>
      <c r="F211" s="432" t="str">
        <f t="shared" si="387"/>
        <v/>
      </c>
      <c r="G211" s="78" t="str">
        <f>IF(E211="","",'Data Paste From Shala Darpan'!L204)</f>
        <v/>
      </c>
      <c r="H211" s="79" t="str">
        <f>IF(E211="","",'Data Paste From Shala Darpan'!F204)</f>
        <v/>
      </c>
      <c r="I211" s="79" t="str">
        <f>IF(E211="","",'Data Paste From Shala Darpan'!H204)</f>
        <v/>
      </c>
      <c r="J211" s="79" t="str">
        <f>IF(E211="","",'Data Paste From Shala Darpan'!I204)</f>
        <v/>
      </c>
      <c r="K211" s="452" t="str">
        <f>IF(E211="","",'Data Paste From Shala Darpan'!K204)</f>
        <v/>
      </c>
      <c r="L211" s="213" t="str">
        <f t="shared" si="310"/>
        <v/>
      </c>
      <c r="M211" s="174"/>
      <c r="N211" s="175" t="str">
        <f t="shared" si="311"/>
        <v/>
      </c>
      <c r="O211" s="219" t="str">
        <f t="shared" si="312"/>
        <v/>
      </c>
      <c r="P211" s="688"/>
      <c r="Q211" s="137"/>
      <c r="R211" s="138"/>
      <c r="S211" s="138"/>
      <c r="T211" s="139"/>
      <c r="U211" s="138"/>
      <c r="V211" s="439" t="str">
        <f t="shared" si="313"/>
        <v/>
      </c>
      <c r="W211" s="138"/>
      <c r="X211" s="138"/>
      <c r="Y211" s="193"/>
      <c r="Z211" s="194"/>
      <c r="AA211" s="194"/>
      <c r="AB211" s="195"/>
      <c r="AC211" s="194"/>
      <c r="AD211" s="442" t="str">
        <f t="shared" si="314"/>
        <v/>
      </c>
      <c r="AE211" s="194"/>
      <c r="AF211" s="194"/>
      <c r="AG211" s="241"/>
      <c r="AH211" s="242"/>
      <c r="AI211" s="242"/>
      <c r="AJ211" s="243"/>
      <c r="AK211" s="242"/>
      <c r="AL211" s="409" t="str">
        <f t="shared" si="315"/>
        <v/>
      </c>
      <c r="AM211" s="242"/>
      <c r="AN211" s="242"/>
      <c r="AO211" s="143"/>
      <c r="AP211" s="144"/>
      <c r="AQ211" s="144"/>
      <c r="AR211" s="145"/>
      <c r="AS211" s="144"/>
      <c r="AT211" s="412" t="str">
        <f t="shared" si="316"/>
        <v/>
      </c>
      <c r="AU211" s="144"/>
      <c r="AV211" s="144"/>
      <c r="AW211" s="256"/>
      <c r="AX211" s="257"/>
      <c r="AY211" s="257"/>
      <c r="AZ211" s="258"/>
      <c r="BA211" s="257"/>
      <c r="BB211" s="415" t="str">
        <f t="shared" si="317"/>
        <v/>
      </c>
      <c r="BC211" s="257"/>
      <c r="BD211" s="257"/>
      <c r="BE211" s="294"/>
      <c r="BF211" s="295"/>
      <c r="BG211" s="295"/>
      <c r="BH211" s="296"/>
      <c r="BI211" s="295"/>
      <c r="BJ211" s="418" t="str">
        <f t="shared" si="318"/>
        <v/>
      </c>
      <c r="BK211" s="295"/>
      <c r="BL211" s="295"/>
      <c r="BM211" s="256"/>
      <c r="BN211" s="257"/>
      <c r="BO211" s="257"/>
      <c r="BP211" s="258"/>
      <c r="BQ211" s="257"/>
      <c r="BR211" s="415" t="str">
        <f t="shared" si="319"/>
        <v/>
      </c>
      <c r="BS211" s="257"/>
      <c r="BT211" s="257"/>
      <c r="BU211" s="265">
        <v>0</v>
      </c>
      <c r="BV211" s="266">
        <v>0</v>
      </c>
      <c r="BW211" s="273">
        <v>0</v>
      </c>
      <c r="BX211" s="274">
        <v>0</v>
      </c>
      <c r="BY211" s="281">
        <v>0</v>
      </c>
      <c r="BZ211" s="282">
        <v>0</v>
      </c>
      <c r="CA211" s="202">
        <v>0</v>
      </c>
      <c r="CB211" s="203">
        <v>0</v>
      </c>
      <c r="CC211" s="203">
        <v>0</v>
      </c>
      <c r="CD211" s="150">
        <v>0</v>
      </c>
      <c r="CE211" s="151">
        <v>0</v>
      </c>
      <c r="CF211" s="300">
        <v>0</v>
      </c>
      <c r="CG211" s="91">
        <f t="shared" si="320"/>
        <v>0</v>
      </c>
      <c r="CH211" s="89">
        <f t="shared" si="321"/>
        <v>0</v>
      </c>
      <c r="CI211" s="89">
        <f t="shared" si="322"/>
        <v>0</v>
      </c>
      <c r="CJ211" s="89">
        <f t="shared" si="323"/>
        <v>0</v>
      </c>
      <c r="CK211" s="89">
        <f t="shared" si="324"/>
        <v>0</v>
      </c>
      <c r="CL211" s="89">
        <f t="shared" si="325"/>
        <v>0</v>
      </c>
      <c r="CM211" s="89">
        <f t="shared" si="326"/>
        <v>0</v>
      </c>
      <c r="CN211" s="89" t="str">
        <f t="shared" si="327"/>
        <v/>
      </c>
      <c r="CO211" s="89">
        <f t="shared" si="327"/>
        <v>0</v>
      </c>
      <c r="CP211" s="94">
        <f t="shared" si="328"/>
        <v>0</v>
      </c>
      <c r="CQ211" s="94">
        <f t="shared" si="329"/>
        <v>0</v>
      </c>
      <c r="CR211" s="90">
        <f t="shared" si="330"/>
        <v>0</v>
      </c>
      <c r="CS211" s="91">
        <f t="shared" si="331"/>
        <v>0</v>
      </c>
      <c r="CT211" s="89">
        <f t="shared" si="332"/>
        <v>0</v>
      </c>
      <c r="CU211" s="89">
        <f t="shared" si="333"/>
        <v>0</v>
      </c>
      <c r="CV211" s="89">
        <f t="shared" si="334"/>
        <v>0</v>
      </c>
      <c r="CW211" s="89">
        <f t="shared" si="335"/>
        <v>0</v>
      </c>
      <c r="CX211" s="89">
        <f t="shared" si="336"/>
        <v>0</v>
      </c>
      <c r="CY211" s="89">
        <f t="shared" si="337"/>
        <v>0</v>
      </c>
      <c r="CZ211" s="89" t="str">
        <f t="shared" si="338"/>
        <v/>
      </c>
      <c r="DA211" s="89">
        <f t="shared" si="338"/>
        <v>0</v>
      </c>
      <c r="DB211" s="94">
        <f t="shared" si="339"/>
        <v>0</v>
      </c>
      <c r="DC211" s="94">
        <f t="shared" si="340"/>
        <v>0</v>
      </c>
      <c r="DD211" s="90">
        <f t="shared" si="341"/>
        <v>0</v>
      </c>
      <c r="DE211" s="91">
        <f t="shared" si="342"/>
        <v>0</v>
      </c>
      <c r="DF211" s="89">
        <f t="shared" si="343"/>
        <v>0</v>
      </c>
      <c r="DG211" s="89">
        <f t="shared" si="344"/>
        <v>0</v>
      </c>
      <c r="DH211" s="89">
        <f t="shared" si="345"/>
        <v>0</v>
      </c>
      <c r="DI211" s="89">
        <f t="shared" si="346"/>
        <v>0</v>
      </c>
      <c r="DJ211" s="89">
        <f t="shared" si="347"/>
        <v>0</v>
      </c>
      <c r="DK211" s="89">
        <f t="shared" si="348"/>
        <v>0</v>
      </c>
      <c r="DL211" s="89" t="str">
        <f t="shared" si="349"/>
        <v/>
      </c>
      <c r="DM211" s="89">
        <f t="shared" si="349"/>
        <v>0</v>
      </c>
      <c r="DN211" s="94">
        <f t="shared" si="350"/>
        <v>0</v>
      </c>
      <c r="DO211" s="94">
        <f t="shared" si="351"/>
        <v>0</v>
      </c>
      <c r="DP211" s="90">
        <f t="shared" si="352"/>
        <v>0</v>
      </c>
      <c r="DQ211" s="91">
        <f t="shared" si="353"/>
        <v>0</v>
      </c>
      <c r="DR211" s="91">
        <f t="shared" si="354"/>
        <v>0</v>
      </c>
      <c r="DS211" s="91">
        <f t="shared" si="355"/>
        <v>0</v>
      </c>
      <c r="DT211" s="91">
        <f t="shared" si="356"/>
        <v>0</v>
      </c>
      <c r="DU211" s="89">
        <f t="shared" si="357"/>
        <v>0</v>
      </c>
      <c r="DV211" s="89">
        <f t="shared" si="358"/>
        <v>0</v>
      </c>
      <c r="DW211" s="89">
        <f t="shared" si="359"/>
        <v>0</v>
      </c>
      <c r="DX211" s="89" t="str">
        <f t="shared" si="360"/>
        <v/>
      </c>
      <c r="DY211" s="89">
        <f t="shared" si="360"/>
        <v>0</v>
      </c>
      <c r="DZ211" s="89">
        <f t="shared" si="361"/>
        <v>0</v>
      </c>
      <c r="EA211" s="94">
        <f t="shared" si="362"/>
        <v>0</v>
      </c>
      <c r="EB211" s="90">
        <f t="shared" si="363"/>
        <v>0</v>
      </c>
      <c r="EC211" s="337">
        <f t="shared" si="364"/>
        <v>0</v>
      </c>
      <c r="ED211" s="338">
        <f t="shared" si="365"/>
        <v>0</v>
      </c>
      <c r="EE211" s="338">
        <f t="shared" si="366"/>
        <v>0</v>
      </c>
      <c r="EF211" s="338">
        <f t="shared" si="367"/>
        <v>0</v>
      </c>
      <c r="EG211" s="89">
        <f t="shared" si="368"/>
        <v>0</v>
      </c>
      <c r="EH211" s="89">
        <f t="shared" si="369"/>
        <v>0</v>
      </c>
      <c r="EI211" s="338">
        <f t="shared" si="370"/>
        <v>0</v>
      </c>
      <c r="EJ211" s="338" t="str">
        <f t="shared" si="371"/>
        <v/>
      </c>
      <c r="EK211" s="338">
        <f t="shared" si="371"/>
        <v>0</v>
      </c>
      <c r="EL211" s="338">
        <f t="shared" si="372"/>
        <v>0</v>
      </c>
      <c r="EM211" s="94">
        <f t="shared" si="373"/>
        <v>0</v>
      </c>
      <c r="EN211" s="90">
        <f t="shared" si="374"/>
        <v>0</v>
      </c>
      <c r="EO211" s="91">
        <f t="shared" si="375"/>
        <v>0</v>
      </c>
      <c r="EP211" s="89">
        <f t="shared" si="376"/>
        <v>0</v>
      </c>
      <c r="EQ211" s="89">
        <f t="shared" si="377"/>
        <v>0</v>
      </c>
      <c r="ER211" s="89">
        <f t="shared" si="378"/>
        <v>0</v>
      </c>
      <c r="ES211" s="89">
        <f t="shared" si="379"/>
        <v>0</v>
      </c>
      <c r="ET211" s="89">
        <f t="shared" si="380"/>
        <v>0</v>
      </c>
      <c r="EU211" s="89">
        <f t="shared" si="381"/>
        <v>0</v>
      </c>
      <c r="EV211" s="89" t="str">
        <f t="shared" si="382"/>
        <v/>
      </c>
      <c r="EW211" s="89">
        <f t="shared" si="382"/>
        <v>0</v>
      </c>
      <c r="EX211" s="94">
        <f t="shared" si="383"/>
        <v>0</v>
      </c>
      <c r="EY211" s="94">
        <f t="shared" si="384"/>
        <v>0</v>
      </c>
      <c r="EZ211" s="90">
        <f t="shared" si="385"/>
        <v>0</v>
      </c>
      <c r="FA211" s="91">
        <f t="shared" si="300"/>
        <v>0</v>
      </c>
      <c r="FB211" s="89">
        <f t="shared" si="301"/>
        <v>0</v>
      </c>
      <c r="FC211" s="89">
        <f t="shared" si="302"/>
        <v>0</v>
      </c>
      <c r="FD211" s="89">
        <f t="shared" si="303"/>
        <v>0</v>
      </c>
      <c r="FE211" s="89">
        <f t="shared" si="304"/>
        <v>0</v>
      </c>
      <c r="FF211" s="89">
        <f t="shared" si="386"/>
        <v>0</v>
      </c>
      <c r="FG211" s="89">
        <f t="shared" si="305"/>
        <v>0</v>
      </c>
      <c r="FH211" s="89" t="str">
        <f t="shared" si="306"/>
        <v/>
      </c>
      <c r="FI211" s="89">
        <f t="shared" si="306"/>
        <v>0</v>
      </c>
      <c r="FJ211" s="94">
        <f t="shared" si="307"/>
        <v>0</v>
      </c>
      <c r="FK211" s="94">
        <f t="shared" si="308"/>
        <v>0</v>
      </c>
      <c r="FL211" s="90">
        <f t="shared" si="309"/>
        <v>0</v>
      </c>
      <c r="FM211" s="672"/>
    </row>
    <row r="212" spans="1:169" ht="22.5" customHeight="1">
      <c r="A212" s="13" t="str">
        <f t="shared" si="299"/>
        <v/>
      </c>
      <c r="B212" s="35">
        <v>90</v>
      </c>
      <c r="C212" s="334">
        <v>204</v>
      </c>
      <c r="D212" s="6" t="str">
        <f t="shared" si="298"/>
        <v/>
      </c>
      <c r="E212" s="79"/>
      <c r="F212" s="432" t="str">
        <f t="shared" si="387"/>
        <v/>
      </c>
      <c r="G212" s="78" t="str">
        <f>IF(E212="","",'Data Paste From Shala Darpan'!L205)</f>
        <v/>
      </c>
      <c r="H212" s="79" t="str">
        <f>IF(E212="","",'Data Paste From Shala Darpan'!F205)</f>
        <v/>
      </c>
      <c r="I212" s="79" t="str">
        <f>IF(E212="","",'Data Paste From Shala Darpan'!H205)</f>
        <v/>
      </c>
      <c r="J212" s="79" t="str">
        <f>IF(E212="","",'Data Paste From Shala Darpan'!I205)</f>
        <v/>
      </c>
      <c r="K212" s="452" t="str">
        <f>IF(E212="","",'Data Paste From Shala Darpan'!K205)</f>
        <v/>
      </c>
      <c r="L212" s="213" t="str">
        <f t="shared" si="310"/>
        <v/>
      </c>
      <c r="M212" s="174"/>
      <c r="N212" s="175" t="str">
        <f t="shared" si="311"/>
        <v/>
      </c>
      <c r="O212" s="219" t="str">
        <f t="shared" si="312"/>
        <v/>
      </c>
      <c r="P212" s="688"/>
      <c r="Q212" s="137"/>
      <c r="R212" s="138"/>
      <c r="S212" s="138"/>
      <c r="T212" s="139"/>
      <c r="U212" s="138"/>
      <c r="V212" s="439" t="str">
        <f t="shared" si="313"/>
        <v/>
      </c>
      <c r="W212" s="138"/>
      <c r="X212" s="138"/>
      <c r="Y212" s="193"/>
      <c r="Z212" s="194"/>
      <c r="AA212" s="194"/>
      <c r="AB212" s="195"/>
      <c r="AC212" s="194"/>
      <c r="AD212" s="442" t="str">
        <f t="shared" si="314"/>
        <v/>
      </c>
      <c r="AE212" s="194"/>
      <c r="AF212" s="194"/>
      <c r="AG212" s="241"/>
      <c r="AH212" s="242"/>
      <c r="AI212" s="242"/>
      <c r="AJ212" s="243"/>
      <c r="AK212" s="242"/>
      <c r="AL212" s="409" t="str">
        <f t="shared" si="315"/>
        <v/>
      </c>
      <c r="AM212" s="242"/>
      <c r="AN212" s="242"/>
      <c r="AO212" s="143"/>
      <c r="AP212" s="144"/>
      <c r="AQ212" s="144"/>
      <c r="AR212" s="145"/>
      <c r="AS212" s="144"/>
      <c r="AT212" s="412" t="str">
        <f t="shared" si="316"/>
        <v/>
      </c>
      <c r="AU212" s="144"/>
      <c r="AV212" s="144"/>
      <c r="AW212" s="256"/>
      <c r="AX212" s="257"/>
      <c r="AY212" s="257"/>
      <c r="AZ212" s="258"/>
      <c r="BA212" s="257"/>
      <c r="BB212" s="415" t="str">
        <f t="shared" si="317"/>
        <v/>
      </c>
      <c r="BC212" s="257"/>
      <c r="BD212" s="257"/>
      <c r="BE212" s="294"/>
      <c r="BF212" s="295"/>
      <c r="BG212" s="295"/>
      <c r="BH212" s="296"/>
      <c r="BI212" s="295"/>
      <c r="BJ212" s="418" t="str">
        <f t="shared" si="318"/>
        <v/>
      </c>
      <c r="BK212" s="295"/>
      <c r="BL212" s="295"/>
      <c r="BM212" s="256"/>
      <c r="BN212" s="257"/>
      <c r="BO212" s="257"/>
      <c r="BP212" s="258"/>
      <c r="BQ212" s="257"/>
      <c r="BR212" s="415" t="str">
        <f t="shared" si="319"/>
        <v/>
      </c>
      <c r="BS212" s="257"/>
      <c r="BT212" s="257"/>
      <c r="BU212" s="265">
        <v>0</v>
      </c>
      <c r="BV212" s="266">
        <v>0</v>
      </c>
      <c r="BW212" s="273">
        <v>0</v>
      </c>
      <c r="BX212" s="274">
        <v>0</v>
      </c>
      <c r="BY212" s="281">
        <v>0</v>
      </c>
      <c r="BZ212" s="282">
        <v>0</v>
      </c>
      <c r="CA212" s="202">
        <v>0</v>
      </c>
      <c r="CB212" s="203">
        <v>0</v>
      </c>
      <c r="CC212" s="203">
        <v>0</v>
      </c>
      <c r="CD212" s="150">
        <v>0</v>
      </c>
      <c r="CE212" s="151">
        <v>0</v>
      </c>
      <c r="CF212" s="300">
        <v>0</v>
      </c>
      <c r="CG212" s="91">
        <f t="shared" si="320"/>
        <v>0</v>
      </c>
      <c r="CH212" s="89">
        <f t="shared" si="321"/>
        <v>0</v>
      </c>
      <c r="CI212" s="89">
        <f t="shared" si="322"/>
        <v>0</v>
      </c>
      <c r="CJ212" s="89">
        <f t="shared" si="323"/>
        <v>0</v>
      </c>
      <c r="CK212" s="89">
        <f t="shared" si="324"/>
        <v>0</v>
      </c>
      <c r="CL212" s="89">
        <f t="shared" si="325"/>
        <v>0</v>
      </c>
      <c r="CM212" s="89">
        <f t="shared" si="326"/>
        <v>0</v>
      </c>
      <c r="CN212" s="89" t="str">
        <f t="shared" si="327"/>
        <v/>
      </c>
      <c r="CO212" s="89">
        <f t="shared" si="327"/>
        <v>0</v>
      </c>
      <c r="CP212" s="94">
        <f t="shared" si="328"/>
        <v>0</v>
      </c>
      <c r="CQ212" s="94">
        <f t="shared" si="329"/>
        <v>0</v>
      </c>
      <c r="CR212" s="90">
        <f t="shared" si="330"/>
        <v>0</v>
      </c>
      <c r="CS212" s="91">
        <f t="shared" si="331"/>
        <v>0</v>
      </c>
      <c r="CT212" s="89">
        <f t="shared" si="332"/>
        <v>0</v>
      </c>
      <c r="CU212" s="89">
        <f t="shared" si="333"/>
        <v>0</v>
      </c>
      <c r="CV212" s="89">
        <f t="shared" si="334"/>
        <v>0</v>
      </c>
      <c r="CW212" s="89">
        <f t="shared" si="335"/>
        <v>0</v>
      </c>
      <c r="CX212" s="89">
        <f t="shared" si="336"/>
        <v>0</v>
      </c>
      <c r="CY212" s="89">
        <f t="shared" si="337"/>
        <v>0</v>
      </c>
      <c r="CZ212" s="89" t="str">
        <f t="shared" si="338"/>
        <v/>
      </c>
      <c r="DA212" s="89">
        <f t="shared" si="338"/>
        <v>0</v>
      </c>
      <c r="DB212" s="94">
        <f t="shared" si="339"/>
        <v>0</v>
      </c>
      <c r="DC212" s="94">
        <f t="shared" si="340"/>
        <v>0</v>
      </c>
      <c r="DD212" s="90">
        <f t="shared" si="341"/>
        <v>0</v>
      </c>
      <c r="DE212" s="91">
        <f t="shared" si="342"/>
        <v>0</v>
      </c>
      <c r="DF212" s="89">
        <f t="shared" si="343"/>
        <v>0</v>
      </c>
      <c r="DG212" s="89">
        <f t="shared" si="344"/>
        <v>0</v>
      </c>
      <c r="DH212" s="89">
        <f t="shared" si="345"/>
        <v>0</v>
      </c>
      <c r="DI212" s="89">
        <f t="shared" si="346"/>
        <v>0</v>
      </c>
      <c r="DJ212" s="89">
        <f t="shared" si="347"/>
        <v>0</v>
      </c>
      <c r="DK212" s="89">
        <f t="shared" si="348"/>
        <v>0</v>
      </c>
      <c r="DL212" s="89" t="str">
        <f t="shared" si="349"/>
        <v/>
      </c>
      <c r="DM212" s="89">
        <f t="shared" si="349"/>
        <v>0</v>
      </c>
      <c r="DN212" s="94">
        <f t="shared" si="350"/>
        <v>0</v>
      </c>
      <c r="DO212" s="94">
        <f t="shared" si="351"/>
        <v>0</v>
      </c>
      <c r="DP212" s="90">
        <f t="shared" si="352"/>
        <v>0</v>
      </c>
      <c r="DQ212" s="91">
        <f t="shared" si="353"/>
        <v>0</v>
      </c>
      <c r="DR212" s="91">
        <f t="shared" si="354"/>
        <v>0</v>
      </c>
      <c r="DS212" s="91">
        <f t="shared" si="355"/>
        <v>0</v>
      </c>
      <c r="DT212" s="91">
        <f t="shared" si="356"/>
        <v>0</v>
      </c>
      <c r="DU212" s="89">
        <f t="shared" si="357"/>
        <v>0</v>
      </c>
      <c r="DV212" s="89">
        <f t="shared" si="358"/>
        <v>0</v>
      </c>
      <c r="DW212" s="89">
        <f t="shared" si="359"/>
        <v>0</v>
      </c>
      <c r="DX212" s="89" t="str">
        <f t="shared" si="360"/>
        <v/>
      </c>
      <c r="DY212" s="89">
        <f t="shared" si="360"/>
        <v>0</v>
      </c>
      <c r="DZ212" s="89">
        <f t="shared" si="361"/>
        <v>0</v>
      </c>
      <c r="EA212" s="94">
        <f t="shared" si="362"/>
        <v>0</v>
      </c>
      <c r="EB212" s="90">
        <f t="shared" si="363"/>
        <v>0</v>
      </c>
      <c r="EC212" s="337">
        <f t="shared" si="364"/>
        <v>0</v>
      </c>
      <c r="ED212" s="338">
        <f t="shared" si="365"/>
        <v>0</v>
      </c>
      <c r="EE212" s="338">
        <f t="shared" si="366"/>
        <v>0</v>
      </c>
      <c r="EF212" s="338">
        <f t="shared" si="367"/>
        <v>0</v>
      </c>
      <c r="EG212" s="89">
        <f t="shared" si="368"/>
        <v>0</v>
      </c>
      <c r="EH212" s="89">
        <f t="shared" si="369"/>
        <v>0</v>
      </c>
      <c r="EI212" s="338">
        <f t="shared" si="370"/>
        <v>0</v>
      </c>
      <c r="EJ212" s="338" t="str">
        <f t="shared" si="371"/>
        <v/>
      </c>
      <c r="EK212" s="338">
        <f t="shared" si="371"/>
        <v>0</v>
      </c>
      <c r="EL212" s="338">
        <f t="shared" si="372"/>
        <v>0</v>
      </c>
      <c r="EM212" s="94">
        <f t="shared" si="373"/>
        <v>0</v>
      </c>
      <c r="EN212" s="90">
        <f t="shared" si="374"/>
        <v>0</v>
      </c>
      <c r="EO212" s="91">
        <f t="shared" si="375"/>
        <v>0</v>
      </c>
      <c r="EP212" s="89">
        <f t="shared" si="376"/>
        <v>0</v>
      </c>
      <c r="EQ212" s="89">
        <f t="shared" si="377"/>
        <v>0</v>
      </c>
      <c r="ER212" s="89">
        <f t="shared" si="378"/>
        <v>0</v>
      </c>
      <c r="ES212" s="89">
        <f t="shared" si="379"/>
        <v>0</v>
      </c>
      <c r="ET212" s="89">
        <f t="shared" si="380"/>
        <v>0</v>
      </c>
      <c r="EU212" s="89">
        <f t="shared" si="381"/>
        <v>0</v>
      </c>
      <c r="EV212" s="89" t="str">
        <f t="shared" si="382"/>
        <v/>
      </c>
      <c r="EW212" s="89">
        <f t="shared" si="382"/>
        <v>0</v>
      </c>
      <c r="EX212" s="94">
        <f t="shared" si="383"/>
        <v>0</v>
      </c>
      <c r="EY212" s="94">
        <f t="shared" si="384"/>
        <v>0</v>
      </c>
      <c r="EZ212" s="90">
        <f t="shared" si="385"/>
        <v>0</v>
      </c>
      <c r="FA212" s="91">
        <f t="shared" si="300"/>
        <v>0</v>
      </c>
      <c r="FB212" s="89">
        <f t="shared" si="301"/>
        <v>0</v>
      </c>
      <c r="FC212" s="89">
        <f t="shared" si="302"/>
        <v>0</v>
      </c>
      <c r="FD212" s="89">
        <f t="shared" si="303"/>
        <v>0</v>
      </c>
      <c r="FE212" s="89">
        <f t="shared" si="304"/>
        <v>0</v>
      </c>
      <c r="FF212" s="89">
        <f t="shared" si="386"/>
        <v>0</v>
      </c>
      <c r="FG212" s="89">
        <f t="shared" si="305"/>
        <v>0</v>
      </c>
      <c r="FH212" s="89" t="str">
        <f t="shared" si="306"/>
        <v/>
      </c>
      <c r="FI212" s="89">
        <f t="shared" si="306"/>
        <v>0</v>
      </c>
      <c r="FJ212" s="94">
        <f t="shared" si="307"/>
        <v>0</v>
      </c>
      <c r="FK212" s="94">
        <f t="shared" si="308"/>
        <v>0</v>
      </c>
      <c r="FL212" s="90">
        <f t="shared" si="309"/>
        <v>0</v>
      </c>
      <c r="FM212" s="672"/>
    </row>
    <row r="213" spans="1:169" ht="22.5" customHeight="1">
      <c r="A213" s="13" t="str">
        <f t="shared" si="299"/>
        <v/>
      </c>
      <c r="B213" s="35">
        <v>91</v>
      </c>
      <c r="C213" s="333">
        <v>205</v>
      </c>
      <c r="D213" s="6" t="str">
        <f t="shared" si="298"/>
        <v/>
      </c>
      <c r="E213" s="79"/>
      <c r="F213" s="432" t="str">
        <f t="shared" si="387"/>
        <v/>
      </c>
      <c r="G213" s="78" t="str">
        <f>IF(E213="","",'Data Paste From Shala Darpan'!L206)</f>
        <v/>
      </c>
      <c r="H213" s="79" t="str">
        <f>IF(E213="","",'Data Paste From Shala Darpan'!F206)</f>
        <v/>
      </c>
      <c r="I213" s="79" t="str">
        <f>IF(E213="","",'Data Paste From Shala Darpan'!H206)</f>
        <v/>
      </c>
      <c r="J213" s="79" t="str">
        <f>IF(E213="","",'Data Paste From Shala Darpan'!I206)</f>
        <v/>
      </c>
      <c r="K213" s="452" t="str">
        <f>IF(E213="","",'Data Paste From Shala Darpan'!K206)</f>
        <v/>
      </c>
      <c r="L213" s="213" t="str">
        <f t="shared" si="310"/>
        <v/>
      </c>
      <c r="M213" s="174"/>
      <c r="N213" s="175" t="str">
        <f t="shared" si="311"/>
        <v/>
      </c>
      <c r="O213" s="219" t="str">
        <f t="shared" si="312"/>
        <v/>
      </c>
      <c r="P213" s="688"/>
      <c r="Q213" s="137"/>
      <c r="R213" s="138"/>
      <c r="S213" s="138"/>
      <c r="T213" s="139"/>
      <c r="U213" s="138"/>
      <c r="V213" s="439" t="str">
        <f t="shared" si="313"/>
        <v/>
      </c>
      <c r="W213" s="138"/>
      <c r="X213" s="138"/>
      <c r="Y213" s="193"/>
      <c r="Z213" s="194"/>
      <c r="AA213" s="194"/>
      <c r="AB213" s="195"/>
      <c r="AC213" s="194"/>
      <c r="AD213" s="442" t="str">
        <f t="shared" si="314"/>
        <v/>
      </c>
      <c r="AE213" s="194"/>
      <c r="AF213" s="194"/>
      <c r="AG213" s="241"/>
      <c r="AH213" s="242"/>
      <c r="AI213" s="242"/>
      <c r="AJ213" s="243"/>
      <c r="AK213" s="242"/>
      <c r="AL213" s="409" t="str">
        <f t="shared" si="315"/>
        <v/>
      </c>
      <c r="AM213" s="242"/>
      <c r="AN213" s="242"/>
      <c r="AO213" s="143"/>
      <c r="AP213" s="144"/>
      <c r="AQ213" s="144"/>
      <c r="AR213" s="145"/>
      <c r="AS213" s="144"/>
      <c r="AT213" s="412" t="str">
        <f t="shared" si="316"/>
        <v/>
      </c>
      <c r="AU213" s="144"/>
      <c r="AV213" s="144"/>
      <c r="AW213" s="256"/>
      <c r="AX213" s="257"/>
      <c r="AY213" s="257"/>
      <c r="AZ213" s="258"/>
      <c r="BA213" s="257"/>
      <c r="BB213" s="415" t="str">
        <f t="shared" si="317"/>
        <v/>
      </c>
      <c r="BC213" s="257"/>
      <c r="BD213" s="257"/>
      <c r="BE213" s="294"/>
      <c r="BF213" s="295"/>
      <c r="BG213" s="295"/>
      <c r="BH213" s="296"/>
      <c r="BI213" s="295"/>
      <c r="BJ213" s="418" t="str">
        <f t="shared" si="318"/>
        <v/>
      </c>
      <c r="BK213" s="295"/>
      <c r="BL213" s="295"/>
      <c r="BM213" s="256"/>
      <c r="BN213" s="257"/>
      <c r="BO213" s="257"/>
      <c r="BP213" s="258"/>
      <c r="BQ213" s="257"/>
      <c r="BR213" s="415" t="str">
        <f t="shared" si="319"/>
        <v/>
      </c>
      <c r="BS213" s="257"/>
      <c r="BT213" s="257"/>
      <c r="BU213" s="265">
        <v>0</v>
      </c>
      <c r="BV213" s="266">
        <v>0</v>
      </c>
      <c r="BW213" s="273">
        <v>0</v>
      </c>
      <c r="BX213" s="274">
        <v>0</v>
      </c>
      <c r="BY213" s="281">
        <v>0</v>
      </c>
      <c r="BZ213" s="282">
        <v>0</v>
      </c>
      <c r="CA213" s="202">
        <v>0</v>
      </c>
      <c r="CB213" s="203">
        <v>0</v>
      </c>
      <c r="CC213" s="203">
        <v>0</v>
      </c>
      <c r="CD213" s="150">
        <v>0</v>
      </c>
      <c r="CE213" s="151">
        <v>0</v>
      </c>
      <c r="CF213" s="300">
        <v>0</v>
      </c>
      <c r="CG213" s="91">
        <f t="shared" si="320"/>
        <v>0</v>
      </c>
      <c r="CH213" s="89">
        <f t="shared" si="321"/>
        <v>0</v>
      </c>
      <c r="CI213" s="89">
        <f t="shared" si="322"/>
        <v>0</v>
      </c>
      <c r="CJ213" s="89">
        <f t="shared" si="323"/>
        <v>0</v>
      </c>
      <c r="CK213" s="89">
        <f t="shared" si="324"/>
        <v>0</v>
      </c>
      <c r="CL213" s="89">
        <f t="shared" si="325"/>
        <v>0</v>
      </c>
      <c r="CM213" s="89">
        <f t="shared" si="326"/>
        <v>0</v>
      </c>
      <c r="CN213" s="89" t="str">
        <f t="shared" si="327"/>
        <v/>
      </c>
      <c r="CO213" s="89">
        <f t="shared" si="327"/>
        <v>0</v>
      </c>
      <c r="CP213" s="94">
        <f t="shared" si="328"/>
        <v>0</v>
      </c>
      <c r="CQ213" s="94">
        <f t="shared" si="329"/>
        <v>0</v>
      </c>
      <c r="CR213" s="90">
        <f t="shared" si="330"/>
        <v>0</v>
      </c>
      <c r="CS213" s="91">
        <f t="shared" si="331"/>
        <v>0</v>
      </c>
      <c r="CT213" s="89">
        <f t="shared" si="332"/>
        <v>0</v>
      </c>
      <c r="CU213" s="89">
        <f t="shared" si="333"/>
        <v>0</v>
      </c>
      <c r="CV213" s="89">
        <f t="shared" si="334"/>
        <v>0</v>
      </c>
      <c r="CW213" s="89">
        <f t="shared" si="335"/>
        <v>0</v>
      </c>
      <c r="CX213" s="89">
        <f t="shared" si="336"/>
        <v>0</v>
      </c>
      <c r="CY213" s="89">
        <f t="shared" si="337"/>
        <v>0</v>
      </c>
      <c r="CZ213" s="89" t="str">
        <f t="shared" si="338"/>
        <v/>
      </c>
      <c r="DA213" s="89">
        <f t="shared" si="338"/>
        <v>0</v>
      </c>
      <c r="DB213" s="94">
        <f t="shared" si="339"/>
        <v>0</v>
      </c>
      <c r="DC213" s="94">
        <f t="shared" si="340"/>
        <v>0</v>
      </c>
      <c r="DD213" s="90">
        <f t="shared" si="341"/>
        <v>0</v>
      </c>
      <c r="DE213" s="91">
        <f t="shared" si="342"/>
        <v>0</v>
      </c>
      <c r="DF213" s="89">
        <f t="shared" si="343"/>
        <v>0</v>
      </c>
      <c r="DG213" s="89">
        <f t="shared" si="344"/>
        <v>0</v>
      </c>
      <c r="DH213" s="89">
        <f t="shared" si="345"/>
        <v>0</v>
      </c>
      <c r="DI213" s="89">
        <f t="shared" si="346"/>
        <v>0</v>
      </c>
      <c r="DJ213" s="89">
        <f t="shared" si="347"/>
        <v>0</v>
      </c>
      <c r="DK213" s="89">
        <f t="shared" si="348"/>
        <v>0</v>
      </c>
      <c r="DL213" s="89" t="str">
        <f t="shared" si="349"/>
        <v/>
      </c>
      <c r="DM213" s="89">
        <f t="shared" si="349"/>
        <v>0</v>
      </c>
      <c r="DN213" s="94">
        <f t="shared" si="350"/>
        <v>0</v>
      </c>
      <c r="DO213" s="94">
        <f t="shared" si="351"/>
        <v>0</v>
      </c>
      <c r="DP213" s="90">
        <f t="shared" si="352"/>
        <v>0</v>
      </c>
      <c r="DQ213" s="91">
        <f t="shared" si="353"/>
        <v>0</v>
      </c>
      <c r="DR213" s="91">
        <f t="shared" si="354"/>
        <v>0</v>
      </c>
      <c r="DS213" s="91">
        <f t="shared" si="355"/>
        <v>0</v>
      </c>
      <c r="DT213" s="91">
        <f t="shared" si="356"/>
        <v>0</v>
      </c>
      <c r="DU213" s="89">
        <f t="shared" si="357"/>
        <v>0</v>
      </c>
      <c r="DV213" s="89">
        <f t="shared" si="358"/>
        <v>0</v>
      </c>
      <c r="DW213" s="89">
        <f t="shared" si="359"/>
        <v>0</v>
      </c>
      <c r="DX213" s="89" t="str">
        <f t="shared" si="360"/>
        <v/>
      </c>
      <c r="DY213" s="89">
        <f t="shared" si="360"/>
        <v>0</v>
      </c>
      <c r="DZ213" s="89">
        <f t="shared" si="361"/>
        <v>0</v>
      </c>
      <c r="EA213" s="94">
        <f t="shared" si="362"/>
        <v>0</v>
      </c>
      <c r="EB213" s="90">
        <f t="shared" si="363"/>
        <v>0</v>
      </c>
      <c r="EC213" s="337">
        <f t="shared" si="364"/>
        <v>0</v>
      </c>
      <c r="ED213" s="338">
        <f t="shared" si="365"/>
        <v>0</v>
      </c>
      <c r="EE213" s="338">
        <f t="shared" si="366"/>
        <v>0</v>
      </c>
      <c r="EF213" s="338">
        <f t="shared" si="367"/>
        <v>0</v>
      </c>
      <c r="EG213" s="89">
        <f t="shared" si="368"/>
        <v>0</v>
      </c>
      <c r="EH213" s="89">
        <f t="shared" si="369"/>
        <v>0</v>
      </c>
      <c r="EI213" s="338">
        <f t="shared" si="370"/>
        <v>0</v>
      </c>
      <c r="EJ213" s="338" t="str">
        <f t="shared" si="371"/>
        <v/>
      </c>
      <c r="EK213" s="338">
        <f t="shared" si="371"/>
        <v>0</v>
      </c>
      <c r="EL213" s="338">
        <f t="shared" si="372"/>
        <v>0</v>
      </c>
      <c r="EM213" s="94">
        <f t="shared" si="373"/>
        <v>0</v>
      </c>
      <c r="EN213" s="90">
        <f t="shared" si="374"/>
        <v>0</v>
      </c>
      <c r="EO213" s="91">
        <f t="shared" si="375"/>
        <v>0</v>
      </c>
      <c r="EP213" s="89">
        <f t="shared" si="376"/>
        <v>0</v>
      </c>
      <c r="EQ213" s="89">
        <f t="shared" si="377"/>
        <v>0</v>
      </c>
      <c r="ER213" s="89">
        <f t="shared" si="378"/>
        <v>0</v>
      </c>
      <c r="ES213" s="89">
        <f t="shared" si="379"/>
        <v>0</v>
      </c>
      <c r="ET213" s="89">
        <f t="shared" si="380"/>
        <v>0</v>
      </c>
      <c r="EU213" s="89">
        <f t="shared" si="381"/>
        <v>0</v>
      </c>
      <c r="EV213" s="89" t="str">
        <f t="shared" si="382"/>
        <v/>
      </c>
      <c r="EW213" s="89">
        <f t="shared" si="382"/>
        <v>0</v>
      </c>
      <c r="EX213" s="94">
        <f t="shared" si="383"/>
        <v>0</v>
      </c>
      <c r="EY213" s="94">
        <f t="shared" si="384"/>
        <v>0</v>
      </c>
      <c r="EZ213" s="90">
        <f t="shared" si="385"/>
        <v>0</v>
      </c>
      <c r="FA213" s="91">
        <f t="shared" si="300"/>
        <v>0</v>
      </c>
      <c r="FB213" s="89">
        <f t="shared" si="301"/>
        <v>0</v>
      </c>
      <c r="FC213" s="89">
        <f t="shared" si="302"/>
        <v>0</v>
      </c>
      <c r="FD213" s="89">
        <f t="shared" si="303"/>
        <v>0</v>
      </c>
      <c r="FE213" s="89">
        <f t="shared" si="304"/>
        <v>0</v>
      </c>
      <c r="FF213" s="89">
        <f t="shared" si="386"/>
        <v>0</v>
      </c>
      <c r="FG213" s="89">
        <f t="shared" si="305"/>
        <v>0</v>
      </c>
      <c r="FH213" s="89" t="str">
        <f t="shared" si="306"/>
        <v/>
      </c>
      <c r="FI213" s="89">
        <f t="shared" si="306"/>
        <v>0</v>
      </c>
      <c r="FJ213" s="94">
        <f t="shared" si="307"/>
        <v>0</v>
      </c>
      <c r="FK213" s="94">
        <f t="shared" si="308"/>
        <v>0</v>
      </c>
      <c r="FL213" s="90">
        <f t="shared" si="309"/>
        <v>0</v>
      </c>
      <c r="FM213" s="672"/>
    </row>
    <row r="214" spans="1:169" ht="22.5" customHeight="1">
      <c r="A214" s="13" t="str">
        <f t="shared" si="299"/>
        <v/>
      </c>
      <c r="B214" s="35">
        <v>92</v>
      </c>
      <c r="C214" s="334">
        <v>206</v>
      </c>
      <c r="D214" s="6" t="str">
        <f t="shared" si="298"/>
        <v/>
      </c>
      <c r="E214" s="79"/>
      <c r="F214" s="432" t="str">
        <f t="shared" si="387"/>
        <v/>
      </c>
      <c r="G214" s="78" t="str">
        <f>IF(E214="","",'Data Paste From Shala Darpan'!L207)</f>
        <v/>
      </c>
      <c r="H214" s="79" t="str">
        <f>IF(E214="","",'Data Paste From Shala Darpan'!F207)</f>
        <v/>
      </c>
      <c r="I214" s="79" t="str">
        <f>IF(E214="","",'Data Paste From Shala Darpan'!H207)</f>
        <v/>
      </c>
      <c r="J214" s="79" t="str">
        <f>IF(E214="","",'Data Paste From Shala Darpan'!I207)</f>
        <v/>
      </c>
      <c r="K214" s="452" t="str">
        <f>IF(E214="","",'Data Paste From Shala Darpan'!K207)</f>
        <v/>
      </c>
      <c r="L214" s="213" t="str">
        <f t="shared" si="310"/>
        <v/>
      </c>
      <c r="M214" s="174"/>
      <c r="N214" s="175" t="str">
        <f t="shared" si="311"/>
        <v/>
      </c>
      <c r="O214" s="219" t="str">
        <f t="shared" si="312"/>
        <v/>
      </c>
      <c r="P214" s="688"/>
      <c r="Q214" s="137"/>
      <c r="R214" s="138"/>
      <c r="S214" s="138"/>
      <c r="T214" s="139"/>
      <c r="U214" s="138"/>
      <c r="V214" s="439" t="str">
        <f t="shared" si="313"/>
        <v/>
      </c>
      <c r="W214" s="138"/>
      <c r="X214" s="138"/>
      <c r="Y214" s="193"/>
      <c r="Z214" s="194"/>
      <c r="AA214" s="194"/>
      <c r="AB214" s="195"/>
      <c r="AC214" s="194"/>
      <c r="AD214" s="442" t="str">
        <f t="shared" si="314"/>
        <v/>
      </c>
      <c r="AE214" s="194"/>
      <c r="AF214" s="194"/>
      <c r="AG214" s="241"/>
      <c r="AH214" s="242"/>
      <c r="AI214" s="242"/>
      <c r="AJ214" s="243"/>
      <c r="AK214" s="242"/>
      <c r="AL214" s="409" t="str">
        <f t="shared" si="315"/>
        <v/>
      </c>
      <c r="AM214" s="242"/>
      <c r="AN214" s="242"/>
      <c r="AO214" s="143"/>
      <c r="AP214" s="144"/>
      <c r="AQ214" s="144"/>
      <c r="AR214" s="145"/>
      <c r="AS214" s="144"/>
      <c r="AT214" s="412" t="str">
        <f t="shared" si="316"/>
        <v/>
      </c>
      <c r="AU214" s="144"/>
      <c r="AV214" s="144"/>
      <c r="AW214" s="256"/>
      <c r="AX214" s="257"/>
      <c r="AY214" s="257"/>
      <c r="AZ214" s="258"/>
      <c r="BA214" s="257"/>
      <c r="BB214" s="415" t="str">
        <f t="shared" si="317"/>
        <v/>
      </c>
      <c r="BC214" s="257"/>
      <c r="BD214" s="257"/>
      <c r="BE214" s="294"/>
      <c r="BF214" s="295"/>
      <c r="BG214" s="295"/>
      <c r="BH214" s="296"/>
      <c r="BI214" s="295"/>
      <c r="BJ214" s="418" t="str">
        <f t="shared" si="318"/>
        <v/>
      </c>
      <c r="BK214" s="295"/>
      <c r="BL214" s="295"/>
      <c r="BM214" s="256"/>
      <c r="BN214" s="257"/>
      <c r="BO214" s="257"/>
      <c r="BP214" s="258"/>
      <c r="BQ214" s="257"/>
      <c r="BR214" s="415" t="str">
        <f t="shared" si="319"/>
        <v/>
      </c>
      <c r="BS214" s="257"/>
      <c r="BT214" s="257"/>
      <c r="BU214" s="265">
        <v>0</v>
      </c>
      <c r="BV214" s="266">
        <v>0</v>
      </c>
      <c r="BW214" s="273">
        <v>0</v>
      </c>
      <c r="BX214" s="274">
        <v>0</v>
      </c>
      <c r="BY214" s="281">
        <v>0</v>
      </c>
      <c r="BZ214" s="282">
        <v>0</v>
      </c>
      <c r="CA214" s="202">
        <v>0</v>
      </c>
      <c r="CB214" s="203">
        <v>0</v>
      </c>
      <c r="CC214" s="203">
        <v>0</v>
      </c>
      <c r="CD214" s="150">
        <v>0</v>
      </c>
      <c r="CE214" s="151">
        <v>0</v>
      </c>
      <c r="CF214" s="300">
        <v>0</v>
      </c>
      <c r="CG214" s="91">
        <f t="shared" si="320"/>
        <v>0</v>
      </c>
      <c r="CH214" s="89">
        <f t="shared" si="321"/>
        <v>0</v>
      </c>
      <c r="CI214" s="89">
        <f t="shared" si="322"/>
        <v>0</v>
      </c>
      <c r="CJ214" s="89">
        <f t="shared" si="323"/>
        <v>0</v>
      </c>
      <c r="CK214" s="89">
        <f t="shared" si="324"/>
        <v>0</v>
      </c>
      <c r="CL214" s="89">
        <f t="shared" si="325"/>
        <v>0</v>
      </c>
      <c r="CM214" s="89">
        <f t="shared" si="326"/>
        <v>0</v>
      </c>
      <c r="CN214" s="89" t="str">
        <f t="shared" si="327"/>
        <v/>
      </c>
      <c r="CO214" s="89">
        <f t="shared" si="327"/>
        <v>0</v>
      </c>
      <c r="CP214" s="94">
        <f t="shared" si="328"/>
        <v>0</v>
      </c>
      <c r="CQ214" s="94">
        <f t="shared" si="329"/>
        <v>0</v>
      </c>
      <c r="CR214" s="90">
        <f t="shared" si="330"/>
        <v>0</v>
      </c>
      <c r="CS214" s="91">
        <f t="shared" si="331"/>
        <v>0</v>
      </c>
      <c r="CT214" s="89">
        <f t="shared" si="332"/>
        <v>0</v>
      </c>
      <c r="CU214" s="89">
        <f t="shared" si="333"/>
        <v>0</v>
      </c>
      <c r="CV214" s="89">
        <f t="shared" si="334"/>
        <v>0</v>
      </c>
      <c r="CW214" s="89">
        <f t="shared" si="335"/>
        <v>0</v>
      </c>
      <c r="CX214" s="89">
        <f t="shared" si="336"/>
        <v>0</v>
      </c>
      <c r="CY214" s="89">
        <f t="shared" si="337"/>
        <v>0</v>
      </c>
      <c r="CZ214" s="89" t="str">
        <f t="shared" si="338"/>
        <v/>
      </c>
      <c r="DA214" s="89">
        <f t="shared" si="338"/>
        <v>0</v>
      </c>
      <c r="DB214" s="94">
        <f t="shared" si="339"/>
        <v>0</v>
      </c>
      <c r="DC214" s="94">
        <f t="shared" si="340"/>
        <v>0</v>
      </c>
      <c r="DD214" s="90">
        <f t="shared" si="341"/>
        <v>0</v>
      </c>
      <c r="DE214" s="91">
        <f t="shared" si="342"/>
        <v>0</v>
      </c>
      <c r="DF214" s="89">
        <f t="shared" si="343"/>
        <v>0</v>
      </c>
      <c r="DG214" s="89">
        <f t="shared" si="344"/>
        <v>0</v>
      </c>
      <c r="DH214" s="89">
        <f t="shared" si="345"/>
        <v>0</v>
      </c>
      <c r="DI214" s="89">
        <f t="shared" si="346"/>
        <v>0</v>
      </c>
      <c r="DJ214" s="89">
        <f t="shared" si="347"/>
        <v>0</v>
      </c>
      <c r="DK214" s="89">
        <f t="shared" si="348"/>
        <v>0</v>
      </c>
      <c r="DL214" s="89" t="str">
        <f t="shared" si="349"/>
        <v/>
      </c>
      <c r="DM214" s="89">
        <f t="shared" si="349"/>
        <v>0</v>
      </c>
      <c r="DN214" s="94">
        <f t="shared" si="350"/>
        <v>0</v>
      </c>
      <c r="DO214" s="94">
        <f t="shared" si="351"/>
        <v>0</v>
      </c>
      <c r="DP214" s="90">
        <f t="shared" si="352"/>
        <v>0</v>
      </c>
      <c r="DQ214" s="91">
        <f t="shared" si="353"/>
        <v>0</v>
      </c>
      <c r="DR214" s="91">
        <f t="shared" si="354"/>
        <v>0</v>
      </c>
      <c r="DS214" s="91">
        <f t="shared" si="355"/>
        <v>0</v>
      </c>
      <c r="DT214" s="91">
        <f t="shared" si="356"/>
        <v>0</v>
      </c>
      <c r="DU214" s="89">
        <f t="shared" si="357"/>
        <v>0</v>
      </c>
      <c r="DV214" s="89">
        <f t="shared" si="358"/>
        <v>0</v>
      </c>
      <c r="DW214" s="89">
        <f t="shared" si="359"/>
        <v>0</v>
      </c>
      <c r="DX214" s="89" t="str">
        <f t="shared" si="360"/>
        <v/>
      </c>
      <c r="DY214" s="89">
        <f t="shared" si="360"/>
        <v>0</v>
      </c>
      <c r="DZ214" s="89">
        <f t="shared" si="361"/>
        <v>0</v>
      </c>
      <c r="EA214" s="94">
        <f t="shared" si="362"/>
        <v>0</v>
      </c>
      <c r="EB214" s="90">
        <f t="shared" si="363"/>
        <v>0</v>
      </c>
      <c r="EC214" s="337">
        <f t="shared" si="364"/>
        <v>0</v>
      </c>
      <c r="ED214" s="338">
        <f t="shared" si="365"/>
        <v>0</v>
      </c>
      <c r="EE214" s="338">
        <f t="shared" si="366"/>
        <v>0</v>
      </c>
      <c r="EF214" s="338">
        <f t="shared" si="367"/>
        <v>0</v>
      </c>
      <c r="EG214" s="89">
        <f t="shared" si="368"/>
        <v>0</v>
      </c>
      <c r="EH214" s="89">
        <f t="shared" si="369"/>
        <v>0</v>
      </c>
      <c r="EI214" s="338">
        <f t="shared" si="370"/>
        <v>0</v>
      </c>
      <c r="EJ214" s="338" t="str">
        <f t="shared" si="371"/>
        <v/>
      </c>
      <c r="EK214" s="338">
        <f t="shared" si="371"/>
        <v>0</v>
      </c>
      <c r="EL214" s="338">
        <f t="shared" si="372"/>
        <v>0</v>
      </c>
      <c r="EM214" s="94">
        <f t="shared" si="373"/>
        <v>0</v>
      </c>
      <c r="EN214" s="90">
        <f t="shared" si="374"/>
        <v>0</v>
      </c>
      <c r="EO214" s="91">
        <f t="shared" si="375"/>
        <v>0</v>
      </c>
      <c r="EP214" s="89">
        <f t="shared" si="376"/>
        <v>0</v>
      </c>
      <c r="EQ214" s="89">
        <f t="shared" si="377"/>
        <v>0</v>
      </c>
      <c r="ER214" s="89">
        <f t="shared" si="378"/>
        <v>0</v>
      </c>
      <c r="ES214" s="89">
        <f t="shared" si="379"/>
        <v>0</v>
      </c>
      <c r="ET214" s="89">
        <f t="shared" si="380"/>
        <v>0</v>
      </c>
      <c r="EU214" s="89">
        <f t="shared" si="381"/>
        <v>0</v>
      </c>
      <c r="EV214" s="89" t="str">
        <f t="shared" si="382"/>
        <v/>
      </c>
      <c r="EW214" s="89">
        <f t="shared" si="382"/>
        <v>0</v>
      </c>
      <c r="EX214" s="94">
        <f t="shared" si="383"/>
        <v>0</v>
      </c>
      <c r="EY214" s="94">
        <f t="shared" si="384"/>
        <v>0</v>
      </c>
      <c r="EZ214" s="90">
        <f t="shared" si="385"/>
        <v>0</v>
      </c>
      <c r="FA214" s="91">
        <f t="shared" si="300"/>
        <v>0</v>
      </c>
      <c r="FB214" s="89">
        <f t="shared" si="301"/>
        <v>0</v>
      </c>
      <c r="FC214" s="89">
        <f t="shared" si="302"/>
        <v>0</v>
      </c>
      <c r="FD214" s="89">
        <f t="shared" si="303"/>
        <v>0</v>
      </c>
      <c r="FE214" s="89">
        <f t="shared" si="304"/>
        <v>0</v>
      </c>
      <c r="FF214" s="89">
        <f t="shared" si="386"/>
        <v>0</v>
      </c>
      <c r="FG214" s="89">
        <f t="shared" si="305"/>
        <v>0</v>
      </c>
      <c r="FH214" s="89" t="str">
        <f t="shared" si="306"/>
        <v/>
      </c>
      <c r="FI214" s="89">
        <f t="shared" si="306"/>
        <v>0</v>
      </c>
      <c r="FJ214" s="94">
        <f t="shared" si="307"/>
        <v>0</v>
      </c>
      <c r="FK214" s="94">
        <f t="shared" si="308"/>
        <v>0</v>
      </c>
      <c r="FL214" s="90">
        <f t="shared" si="309"/>
        <v>0</v>
      </c>
      <c r="FM214" s="672"/>
    </row>
    <row r="215" spans="1:169" ht="22.5" customHeight="1">
      <c r="A215" s="13" t="str">
        <f t="shared" si="299"/>
        <v/>
      </c>
      <c r="B215" s="35">
        <v>93</v>
      </c>
      <c r="C215" s="333">
        <v>207</v>
      </c>
      <c r="D215" s="6" t="str">
        <f t="shared" si="298"/>
        <v/>
      </c>
      <c r="E215" s="79"/>
      <c r="F215" s="432" t="str">
        <f t="shared" si="387"/>
        <v/>
      </c>
      <c r="G215" s="78" t="str">
        <f>IF(E215="","",'Data Paste From Shala Darpan'!L208)</f>
        <v/>
      </c>
      <c r="H215" s="79" t="str">
        <f>IF(E215="","",'Data Paste From Shala Darpan'!F208)</f>
        <v/>
      </c>
      <c r="I215" s="79" t="str">
        <f>IF(E215="","",'Data Paste From Shala Darpan'!H208)</f>
        <v/>
      </c>
      <c r="J215" s="79" t="str">
        <f>IF(E215="","",'Data Paste From Shala Darpan'!I208)</f>
        <v/>
      </c>
      <c r="K215" s="452" t="str">
        <f>IF(E215="","",'Data Paste From Shala Darpan'!K208)</f>
        <v/>
      </c>
      <c r="L215" s="213" t="str">
        <f t="shared" si="310"/>
        <v/>
      </c>
      <c r="M215" s="174"/>
      <c r="N215" s="175" t="str">
        <f t="shared" si="311"/>
        <v/>
      </c>
      <c r="O215" s="219" t="str">
        <f t="shared" si="312"/>
        <v/>
      </c>
      <c r="P215" s="688"/>
      <c r="Q215" s="137"/>
      <c r="R215" s="138"/>
      <c r="S215" s="138"/>
      <c r="T215" s="139"/>
      <c r="U215" s="138"/>
      <c r="V215" s="439" t="str">
        <f t="shared" si="313"/>
        <v/>
      </c>
      <c r="W215" s="138"/>
      <c r="X215" s="138"/>
      <c r="Y215" s="193"/>
      <c r="Z215" s="194"/>
      <c r="AA215" s="194"/>
      <c r="AB215" s="195"/>
      <c r="AC215" s="194"/>
      <c r="AD215" s="442" t="str">
        <f t="shared" si="314"/>
        <v/>
      </c>
      <c r="AE215" s="194"/>
      <c r="AF215" s="194"/>
      <c r="AG215" s="241"/>
      <c r="AH215" s="242"/>
      <c r="AI215" s="242"/>
      <c r="AJ215" s="243"/>
      <c r="AK215" s="242"/>
      <c r="AL215" s="409" t="str">
        <f t="shared" si="315"/>
        <v/>
      </c>
      <c r="AM215" s="242"/>
      <c r="AN215" s="242"/>
      <c r="AO215" s="143"/>
      <c r="AP215" s="144"/>
      <c r="AQ215" s="144"/>
      <c r="AR215" s="145"/>
      <c r="AS215" s="144"/>
      <c r="AT215" s="412" t="str">
        <f t="shared" si="316"/>
        <v/>
      </c>
      <c r="AU215" s="144"/>
      <c r="AV215" s="144"/>
      <c r="AW215" s="256"/>
      <c r="AX215" s="257"/>
      <c r="AY215" s="257"/>
      <c r="AZ215" s="258"/>
      <c r="BA215" s="257"/>
      <c r="BB215" s="415" t="str">
        <f t="shared" si="317"/>
        <v/>
      </c>
      <c r="BC215" s="257"/>
      <c r="BD215" s="257"/>
      <c r="BE215" s="294"/>
      <c r="BF215" s="295"/>
      <c r="BG215" s="295"/>
      <c r="BH215" s="296"/>
      <c r="BI215" s="295"/>
      <c r="BJ215" s="418" t="str">
        <f t="shared" si="318"/>
        <v/>
      </c>
      <c r="BK215" s="295"/>
      <c r="BL215" s="295"/>
      <c r="BM215" s="256"/>
      <c r="BN215" s="257"/>
      <c r="BO215" s="257"/>
      <c r="BP215" s="258"/>
      <c r="BQ215" s="257"/>
      <c r="BR215" s="415" t="str">
        <f t="shared" si="319"/>
        <v/>
      </c>
      <c r="BS215" s="257"/>
      <c r="BT215" s="257"/>
      <c r="BU215" s="265">
        <v>0</v>
      </c>
      <c r="BV215" s="266">
        <v>0</v>
      </c>
      <c r="BW215" s="273">
        <v>0</v>
      </c>
      <c r="BX215" s="274">
        <v>0</v>
      </c>
      <c r="BY215" s="281">
        <v>0</v>
      </c>
      <c r="BZ215" s="282">
        <v>0</v>
      </c>
      <c r="CA215" s="202">
        <v>0</v>
      </c>
      <c r="CB215" s="203">
        <v>0</v>
      </c>
      <c r="CC215" s="203">
        <v>0</v>
      </c>
      <c r="CD215" s="150">
        <v>0</v>
      </c>
      <c r="CE215" s="151">
        <v>0</v>
      </c>
      <c r="CF215" s="300">
        <v>0</v>
      </c>
      <c r="CG215" s="91">
        <f t="shared" si="320"/>
        <v>0</v>
      </c>
      <c r="CH215" s="89">
        <f t="shared" si="321"/>
        <v>0</v>
      </c>
      <c r="CI215" s="89">
        <f t="shared" si="322"/>
        <v>0</v>
      </c>
      <c r="CJ215" s="89">
        <f t="shared" si="323"/>
        <v>0</v>
      </c>
      <c r="CK215" s="89">
        <f t="shared" si="324"/>
        <v>0</v>
      </c>
      <c r="CL215" s="89">
        <f t="shared" si="325"/>
        <v>0</v>
      </c>
      <c r="CM215" s="89">
        <f t="shared" si="326"/>
        <v>0</v>
      </c>
      <c r="CN215" s="89" t="str">
        <f t="shared" si="327"/>
        <v/>
      </c>
      <c r="CO215" s="89">
        <f t="shared" si="327"/>
        <v>0</v>
      </c>
      <c r="CP215" s="94">
        <f t="shared" si="328"/>
        <v>0</v>
      </c>
      <c r="CQ215" s="94">
        <f t="shared" si="329"/>
        <v>0</v>
      </c>
      <c r="CR215" s="90">
        <f t="shared" si="330"/>
        <v>0</v>
      </c>
      <c r="CS215" s="91">
        <f t="shared" si="331"/>
        <v>0</v>
      </c>
      <c r="CT215" s="89">
        <f t="shared" si="332"/>
        <v>0</v>
      </c>
      <c r="CU215" s="89">
        <f t="shared" si="333"/>
        <v>0</v>
      </c>
      <c r="CV215" s="89">
        <f t="shared" si="334"/>
        <v>0</v>
      </c>
      <c r="CW215" s="89">
        <f t="shared" si="335"/>
        <v>0</v>
      </c>
      <c r="CX215" s="89">
        <f t="shared" si="336"/>
        <v>0</v>
      </c>
      <c r="CY215" s="89">
        <f t="shared" si="337"/>
        <v>0</v>
      </c>
      <c r="CZ215" s="89" t="str">
        <f t="shared" si="338"/>
        <v/>
      </c>
      <c r="DA215" s="89">
        <f t="shared" si="338"/>
        <v>0</v>
      </c>
      <c r="DB215" s="94">
        <f t="shared" si="339"/>
        <v>0</v>
      </c>
      <c r="DC215" s="94">
        <f t="shared" si="340"/>
        <v>0</v>
      </c>
      <c r="DD215" s="90">
        <f t="shared" si="341"/>
        <v>0</v>
      </c>
      <c r="DE215" s="91">
        <f t="shared" si="342"/>
        <v>0</v>
      </c>
      <c r="DF215" s="89">
        <f t="shared" si="343"/>
        <v>0</v>
      </c>
      <c r="DG215" s="89">
        <f t="shared" si="344"/>
        <v>0</v>
      </c>
      <c r="DH215" s="89">
        <f t="shared" si="345"/>
        <v>0</v>
      </c>
      <c r="DI215" s="89">
        <f t="shared" si="346"/>
        <v>0</v>
      </c>
      <c r="DJ215" s="89">
        <f t="shared" si="347"/>
        <v>0</v>
      </c>
      <c r="DK215" s="89">
        <f t="shared" si="348"/>
        <v>0</v>
      </c>
      <c r="DL215" s="89" t="str">
        <f t="shared" si="349"/>
        <v/>
      </c>
      <c r="DM215" s="89">
        <f t="shared" si="349"/>
        <v>0</v>
      </c>
      <c r="DN215" s="94">
        <f t="shared" si="350"/>
        <v>0</v>
      </c>
      <c r="DO215" s="94">
        <f t="shared" si="351"/>
        <v>0</v>
      </c>
      <c r="DP215" s="90">
        <f t="shared" si="352"/>
        <v>0</v>
      </c>
      <c r="DQ215" s="91">
        <f t="shared" si="353"/>
        <v>0</v>
      </c>
      <c r="DR215" s="91">
        <f t="shared" si="354"/>
        <v>0</v>
      </c>
      <c r="DS215" s="91">
        <f t="shared" si="355"/>
        <v>0</v>
      </c>
      <c r="DT215" s="91">
        <f t="shared" si="356"/>
        <v>0</v>
      </c>
      <c r="DU215" s="89">
        <f t="shared" si="357"/>
        <v>0</v>
      </c>
      <c r="DV215" s="89">
        <f t="shared" si="358"/>
        <v>0</v>
      </c>
      <c r="DW215" s="89">
        <f t="shared" si="359"/>
        <v>0</v>
      </c>
      <c r="DX215" s="89" t="str">
        <f t="shared" si="360"/>
        <v/>
      </c>
      <c r="DY215" s="89">
        <f t="shared" si="360"/>
        <v>0</v>
      </c>
      <c r="DZ215" s="89">
        <f t="shared" si="361"/>
        <v>0</v>
      </c>
      <c r="EA215" s="94">
        <f t="shared" si="362"/>
        <v>0</v>
      </c>
      <c r="EB215" s="90">
        <f t="shared" si="363"/>
        <v>0</v>
      </c>
      <c r="EC215" s="337">
        <f t="shared" si="364"/>
        <v>0</v>
      </c>
      <c r="ED215" s="338">
        <f t="shared" si="365"/>
        <v>0</v>
      </c>
      <c r="EE215" s="338">
        <f t="shared" si="366"/>
        <v>0</v>
      </c>
      <c r="EF215" s="338">
        <f t="shared" si="367"/>
        <v>0</v>
      </c>
      <c r="EG215" s="89">
        <f t="shared" si="368"/>
        <v>0</v>
      </c>
      <c r="EH215" s="89">
        <f t="shared" si="369"/>
        <v>0</v>
      </c>
      <c r="EI215" s="338">
        <f t="shared" si="370"/>
        <v>0</v>
      </c>
      <c r="EJ215" s="338" t="str">
        <f t="shared" si="371"/>
        <v/>
      </c>
      <c r="EK215" s="338">
        <f t="shared" si="371"/>
        <v>0</v>
      </c>
      <c r="EL215" s="338">
        <f t="shared" si="372"/>
        <v>0</v>
      </c>
      <c r="EM215" s="94">
        <f t="shared" si="373"/>
        <v>0</v>
      </c>
      <c r="EN215" s="90">
        <f t="shared" si="374"/>
        <v>0</v>
      </c>
      <c r="EO215" s="91">
        <f t="shared" si="375"/>
        <v>0</v>
      </c>
      <c r="EP215" s="89">
        <f t="shared" si="376"/>
        <v>0</v>
      </c>
      <c r="EQ215" s="89">
        <f t="shared" si="377"/>
        <v>0</v>
      </c>
      <c r="ER215" s="89">
        <f t="shared" si="378"/>
        <v>0</v>
      </c>
      <c r="ES215" s="89">
        <f t="shared" si="379"/>
        <v>0</v>
      </c>
      <c r="ET215" s="89">
        <f t="shared" si="380"/>
        <v>0</v>
      </c>
      <c r="EU215" s="89">
        <f t="shared" si="381"/>
        <v>0</v>
      </c>
      <c r="EV215" s="89" t="str">
        <f t="shared" si="382"/>
        <v/>
      </c>
      <c r="EW215" s="89">
        <f t="shared" si="382"/>
        <v>0</v>
      </c>
      <c r="EX215" s="94">
        <f t="shared" si="383"/>
        <v>0</v>
      </c>
      <c r="EY215" s="94">
        <f t="shared" si="384"/>
        <v>0</v>
      </c>
      <c r="EZ215" s="90">
        <f t="shared" si="385"/>
        <v>0</v>
      </c>
      <c r="FA215" s="91">
        <f t="shared" si="300"/>
        <v>0</v>
      </c>
      <c r="FB215" s="89">
        <f t="shared" si="301"/>
        <v>0</v>
      </c>
      <c r="FC215" s="89">
        <f t="shared" si="302"/>
        <v>0</v>
      </c>
      <c r="FD215" s="89">
        <f t="shared" si="303"/>
        <v>0</v>
      </c>
      <c r="FE215" s="89">
        <f t="shared" si="304"/>
        <v>0</v>
      </c>
      <c r="FF215" s="89">
        <f t="shared" si="386"/>
        <v>0</v>
      </c>
      <c r="FG215" s="89">
        <f t="shared" si="305"/>
        <v>0</v>
      </c>
      <c r="FH215" s="89" t="str">
        <f t="shared" si="306"/>
        <v/>
      </c>
      <c r="FI215" s="89">
        <f t="shared" si="306"/>
        <v>0</v>
      </c>
      <c r="FJ215" s="94">
        <f t="shared" si="307"/>
        <v>0</v>
      </c>
      <c r="FK215" s="94">
        <f t="shared" si="308"/>
        <v>0</v>
      </c>
      <c r="FL215" s="90">
        <f t="shared" si="309"/>
        <v>0</v>
      </c>
      <c r="FM215" s="672"/>
    </row>
    <row r="216" spans="1:169" ht="22.5" customHeight="1">
      <c r="A216" s="13" t="str">
        <f t="shared" si="299"/>
        <v/>
      </c>
      <c r="B216" s="35">
        <v>94</v>
      </c>
      <c r="C216" s="334">
        <v>208</v>
      </c>
      <c r="D216" s="6" t="str">
        <f t="shared" si="298"/>
        <v/>
      </c>
      <c r="E216" s="79"/>
      <c r="F216" s="432" t="str">
        <f t="shared" si="387"/>
        <v/>
      </c>
      <c r="G216" s="78" t="str">
        <f>IF(E216="","",'Data Paste From Shala Darpan'!L209)</f>
        <v/>
      </c>
      <c r="H216" s="79" t="str">
        <f>IF(E216="","",'Data Paste From Shala Darpan'!F209)</f>
        <v/>
      </c>
      <c r="I216" s="79" t="str">
        <f>IF(E216="","",'Data Paste From Shala Darpan'!H209)</f>
        <v/>
      </c>
      <c r="J216" s="79" t="str">
        <f>IF(E216="","",'Data Paste From Shala Darpan'!I209)</f>
        <v/>
      </c>
      <c r="K216" s="452" t="str">
        <f>IF(E216="","",'Data Paste From Shala Darpan'!K209)</f>
        <v/>
      </c>
      <c r="L216" s="213" t="str">
        <f t="shared" si="310"/>
        <v/>
      </c>
      <c r="M216" s="174"/>
      <c r="N216" s="175" t="str">
        <f t="shared" si="311"/>
        <v/>
      </c>
      <c r="O216" s="219" t="str">
        <f t="shared" si="312"/>
        <v/>
      </c>
      <c r="P216" s="688"/>
      <c r="Q216" s="137"/>
      <c r="R216" s="138"/>
      <c r="S216" s="138"/>
      <c r="T216" s="139"/>
      <c r="U216" s="138"/>
      <c r="V216" s="439" t="str">
        <f t="shared" si="313"/>
        <v/>
      </c>
      <c r="W216" s="138"/>
      <c r="X216" s="138"/>
      <c r="Y216" s="193"/>
      <c r="Z216" s="194"/>
      <c r="AA216" s="194"/>
      <c r="AB216" s="195"/>
      <c r="AC216" s="194"/>
      <c r="AD216" s="442" t="str">
        <f t="shared" si="314"/>
        <v/>
      </c>
      <c r="AE216" s="194"/>
      <c r="AF216" s="194"/>
      <c r="AG216" s="241"/>
      <c r="AH216" s="242"/>
      <c r="AI216" s="242"/>
      <c r="AJ216" s="243"/>
      <c r="AK216" s="242"/>
      <c r="AL216" s="409" t="str">
        <f t="shared" si="315"/>
        <v/>
      </c>
      <c r="AM216" s="242"/>
      <c r="AN216" s="242"/>
      <c r="AO216" s="143"/>
      <c r="AP216" s="144"/>
      <c r="AQ216" s="144"/>
      <c r="AR216" s="145"/>
      <c r="AS216" s="144"/>
      <c r="AT216" s="412" t="str">
        <f t="shared" si="316"/>
        <v/>
      </c>
      <c r="AU216" s="144"/>
      <c r="AV216" s="144"/>
      <c r="AW216" s="256"/>
      <c r="AX216" s="257"/>
      <c r="AY216" s="257"/>
      <c r="AZ216" s="258"/>
      <c r="BA216" s="257"/>
      <c r="BB216" s="415" t="str">
        <f t="shared" si="317"/>
        <v/>
      </c>
      <c r="BC216" s="257"/>
      <c r="BD216" s="257"/>
      <c r="BE216" s="294"/>
      <c r="BF216" s="295"/>
      <c r="BG216" s="295"/>
      <c r="BH216" s="296"/>
      <c r="BI216" s="295"/>
      <c r="BJ216" s="418" t="str">
        <f t="shared" si="318"/>
        <v/>
      </c>
      <c r="BK216" s="295"/>
      <c r="BL216" s="295"/>
      <c r="BM216" s="256"/>
      <c r="BN216" s="257"/>
      <c r="BO216" s="257"/>
      <c r="BP216" s="258"/>
      <c r="BQ216" s="257"/>
      <c r="BR216" s="415" t="str">
        <f t="shared" si="319"/>
        <v/>
      </c>
      <c r="BS216" s="257"/>
      <c r="BT216" s="257"/>
      <c r="BU216" s="265">
        <v>0</v>
      </c>
      <c r="BV216" s="266">
        <v>0</v>
      </c>
      <c r="BW216" s="273">
        <v>0</v>
      </c>
      <c r="BX216" s="274">
        <v>0</v>
      </c>
      <c r="BY216" s="281">
        <v>0</v>
      </c>
      <c r="BZ216" s="282">
        <v>0</v>
      </c>
      <c r="CA216" s="202">
        <v>0</v>
      </c>
      <c r="CB216" s="203">
        <v>0</v>
      </c>
      <c r="CC216" s="203">
        <v>0</v>
      </c>
      <c r="CD216" s="150">
        <v>0</v>
      </c>
      <c r="CE216" s="151">
        <v>0</v>
      </c>
      <c r="CF216" s="300">
        <v>0</v>
      </c>
      <c r="CG216" s="91">
        <f t="shared" si="320"/>
        <v>0</v>
      </c>
      <c r="CH216" s="89">
        <f t="shared" si="321"/>
        <v>0</v>
      </c>
      <c r="CI216" s="89">
        <f t="shared" si="322"/>
        <v>0</v>
      </c>
      <c r="CJ216" s="89">
        <f t="shared" si="323"/>
        <v>0</v>
      </c>
      <c r="CK216" s="89">
        <f t="shared" si="324"/>
        <v>0</v>
      </c>
      <c r="CL216" s="89">
        <f t="shared" si="325"/>
        <v>0</v>
      </c>
      <c r="CM216" s="89">
        <f t="shared" si="326"/>
        <v>0</v>
      </c>
      <c r="CN216" s="89" t="str">
        <f t="shared" si="327"/>
        <v/>
      </c>
      <c r="CO216" s="89">
        <f t="shared" si="327"/>
        <v>0</v>
      </c>
      <c r="CP216" s="94">
        <f t="shared" si="328"/>
        <v>0</v>
      </c>
      <c r="CQ216" s="94">
        <f t="shared" si="329"/>
        <v>0</v>
      </c>
      <c r="CR216" s="90">
        <f t="shared" si="330"/>
        <v>0</v>
      </c>
      <c r="CS216" s="91">
        <f t="shared" si="331"/>
        <v>0</v>
      </c>
      <c r="CT216" s="89">
        <f t="shared" si="332"/>
        <v>0</v>
      </c>
      <c r="CU216" s="89">
        <f t="shared" si="333"/>
        <v>0</v>
      </c>
      <c r="CV216" s="89">
        <f t="shared" si="334"/>
        <v>0</v>
      </c>
      <c r="CW216" s="89">
        <f t="shared" si="335"/>
        <v>0</v>
      </c>
      <c r="CX216" s="89">
        <f t="shared" si="336"/>
        <v>0</v>
      </c>
      <c r="CY216" s="89">
        <f t="shared" si="337"/>
        <v>0</v>
      </c>
      <c r="CZ216" s="89" t="str">
        <f t="shared" si="338"/>
        <v/>
      </c>
      <c r="DA216" s="89">
        <f t="shared" si="338"/>
        <v>0</v>
      </c>
      <c r="DB216" s="94">
        <f t="shared" si="339"/>
        <v>0</v>
      </c>
      <c r="DC216" s="94">
        <f t="shared" si="340"/>
        <v>0</v>
      </c>
      <c r="DD216" s="90">
        <f t="shared" si="341"/>
        <v>0</v>
      </c>
      <c r="DE216" s="91">
        <f t="shared" si="342"/>
        <v>0</v>
      </c>
      <c r="DF216" s="89">
        <f t="shared" si="343"/>
        <v>0</v>
      </c>
      <c r="DG216" s="89">
        <f t="shared" si="344"/>
        <v>0</v>
      </c>
      <c r="DH216" s="89">
        <f t="shared" si="345"/>
        <v>0</v>
      </c>
      <c r="DI216" s="89">
        <f t="shared" si="346"/>
        <v>0</v>
      </c>
      <c r="DJ216" s="89">
        <f t="shared" si="347"/>
        <v>0</v>
      </c>
      <c r="DK216" s="89">
        <f t="shared" si="348"/>
        <v>0</v>
      </c>
      <c r="DL216" s="89" t="str">
        <f t="shared" si="349"/>
        <v/>
      </c>
      <c r="DM216" s="89">
        <f t="shared" si="349"/>
        <v>0</v>
      </c>
      <c r="DN216" s="94">
        <f t="shared" si="350"/>
        <v>0</v>
      </c>
      <c r="DO216" s="94">
        <f t="shared" si="351"/>
        <v>0</v>
      </c>
      <c r="DP216" s="90">
        <f t="shared" si="352"/>
        <v>0</v>
      </c>
      <c r="DQ216" s="91">
        <f t="shared" si="353"/>
        <v>0</v>
      </c>
      <c r="DR216" s="91">
        <f t="shared" si="354"/>
        <v>0</v>
      </c>
      <c r="DS216" s="91">
        <f t="shared" si="355"/>
        <v>0</v>
      </c>
      <c r="DT216" s="91">
        <f t="shared" si="356"/>
        <v>0</v>
      </c>
      <c r="DU216" s="89">
        <f t="shared" si="357"/>
        <v>0</v>
      </c>
      <c r="DV216" s="89">
        <f t="shared" si="358"/>
        <v>0</v>
      </c>
      <c r="DW216" s="89">
        <f t="shared" si="359"/>
        <v>0</v>
      </c>
      <c r="DX216" s="89" t="str">
        <f t="shared" si="360"/>
        <v/>
      </c>
      <c r="DY216" s="89">
        <f t="shared" si="360"/>
        <v>0</v>
      </c>
      <c r="DZ216" s="89">
        <f t="shared" si="361"/>
        <v>0</v>
      </c>
      <c r="EA216" s="94">
        <f t="shared" si="362"/>
        <v>0</v>
      </c>
      <c r="EB216" s="90">
        <f t="shared" si="363"/>
        <v>0</v>
      </c>
      <c r="EC216" s="337">
        <f t="shared" si="364"/>
        <v>0</v>
      </c>
      <c r="ED216" s="338">
        <f t="shared" si="365"/>
        <v>0</v>
      </c>
      <c r="EE216" s="338">
        <f t="shared" si="366"/>
        <v>0</v>
      </c>
      <c r="EF216" s="338">
        <f t="shared" si="367"/>
        <v>0</v>
      </c>
      <c r="EG216" s="89">
        <f t="shared" si="368"/>
        <v>0</v>
      </c>
      <c r="EH216" s="89">
        <f t="shared" si="369"/>
        <v>0</v>
      </c>
      <c r="EI216" s="338">
        <f t="shared" si="370"/>
        <v>0</v>
      </c>
      <c r="EJ216" s="338" t="str">
        <f t="shared" si="371"/>
        <v/>
      </c>
      <c r="EK216" s="338">
        <f t="shared" si="371"/>
        <v>0</v>
      </c>
      <c r="EL216" s="338">
        <f t="shared" si="372"/>
        <v>0</v>
      </c>
      <c r="EM216" s="94">
        <f t="shared" si="373"/>
        <v>0</v>
      </c>
      <c r="EN216" s="90">
        <f t="shared" si="374"/>
        <v>0</v>
      </c>
      <c r="EO216" s="91">
        <f t="shared" si="375"/>
        <v>0</v>
      </c>
      <c r="EP216" s="89">
        <f t="shared" si="376"/>
        <v>0</v>
      </c>
      <c r="EQ216" s="89">
        <f t="shared" si="377"/>
        <v>0</v>
      </c>
      <c r="ER216" s="89">
        <f t="shared" si="378"/>
        <v>0</v>
      </c>
      <c r="ES216" s="89">
        <f t="shared" si="379"/>
        <v>0</v>
      </c>
      <c r="ET216" s="89">
        <f t="shared" si="380"/>
        <v>0</v>
      </c>
      <c r="EU216" s="89">
        <f t="shared" si="381"/>
        <v>0</v>
      </c>
      <c r="EV216" s="89" t="str">
        <f t="shared" si="382"/>
        <v/>
      </c>
      <c r="EW216" s="89">
        <f t="shared" si="382"/>
        <v>0</v>
      </c>
      <c r="EX216" s="94">
        <f t="shared" si="383"/>
        <v>0</v>
      </c>
      <c r="EY216" s="94">
        <f t="shared" si="384"/>
        <v>0</v>
      </c>
      <c r="EZ216" s="90">
        <f t="shared" si="385"/>
        <v>0</v>
      </c>
      <c r="FA216" s="91">
        <f t="shared" si="300"/>
        <v>0</v>
      </c>
      <c r="FB216" s="89">
        <f t="shared" si="301"/>
        <v>0</v>
      </c>
      <c r="FC216" s="89">
        <f t="shared" si="302"/>
        <v>0</v>
      </c>
      <c r="FD216" s="89">
        <f t="shared" si="303"/>
        <v>0</v>
      </c>
      <c r="FE216" s="89">
        <f t="shared" si="304"/>
        <v>0</v>
      </c>
      <c r="FF216" s="89">
        <f t="shared" si="386"/>
        <v>0</v>
      </c>
      <c r="FG216" s="89">
        <f t="shared" si="305"/>
        <v>0</v>
      </c>
      <c r="FH216" s="89" t="str">
        <f t="shared" si="306"/>
        <v/>
      </c>
      <c r="FI216" s="89">
        <f t="shared" si="306"/>
        <v>0</v>
      </c>
      <c r="FJ216" s="94">
        <f t="shared" si="307"/>
        <v>0</v>
      </c>
      <c r="FK216" s="94">
        <f t="shared" si="308"/>
        <v>0</v>
      </c>
      <c r="FL216" s="90">
        <f t="shared" si="309"/>
        <v>0</v>
      </c>
      <c r="FM216" s="672"/>
    </row>
    <row r="217" spans="1:169" ht="22.5" customHeight="1">
      <c r="A217" s="13" t="str">
        <f t="shared" si="299"/>
        <v/>
      </c>
      <c r="B217" s="35">
        <v>95</v>
      </c>
      <c r="C217" s="333">
        <v>209</v>
      </c>
      <c r="D217" s="6" t="str">
        <f t="shared" si="298"/>
        <v/>
      </c>
      <c r="E217" s="79"/>
      <c r="F217" s="432" t="str">
        <f t="shared" si="387"/>
        <v/>
      </c>
      <c r="G217" s="78" t="str">
        <f>IF(E217="","",'Data Paste From Shala Darpan'!L210)</f>
        <v/>
      </c>
      <c r="H217" s="79" t="str">
        <f>IF(E217="","",'Data Paste From Shala Darpan'!F210)</f>
        <v/>
      </c>
      <c r="I217" s="79" t="str">
        <f>IF(E217="","",'Data Paste From Shala Darpan'!H210)</f>
        <v/>
      </c>
      <c r="J217" s="79" t="str">
        <f>IF(E217="","",'Data Paste From Shala Darpan'!I210)</f>
        <v/>
      </c>
      <c r="K217" s="452" t="str">
        <f>IF(E217="","",'Data Paste From Shala Darpan'!K210)</f>
        <v/>
      </c>
      <c r="L217" s="213" t="str">
        <f t="shared" si="310"/>
        <v/>
      </c>
      <c r="M217" s="174"/>
      <c r="N217" s="175" t="str">
        <f t="shared" si="311"/>
        <v/>
      </c>
      <c r="O217" s="219" t="str">
        <f t="shared" si="312"/>
        <v/>
      </c>
      <c r="P217" s="688"/>
      <c r="Q217" s="137"/>
      <c r="R217" s="138"/>
      <c r="S217" s="138"/>
      <c r="T217" s="139"/>
      <c r="U217" s="138"/>
      <c r="V217" s="439" t="str">
        <f t="shared" si="313"/>
        <v/>
      </c>
      <c r="W217" s="138"/>
      <c r="X217" s="138"/>
      <c r="Y217" s="193"/>
      <c r="Z217" s="194"/>
      <c r="AA217" s="194"/>
      <c r="AB217" s="195"/>
      <c r="AC217" s="194"/>
      <c r="AD217" s="442" t="str">
        <f t="shared" si="314"/>
        <v/>
      </c>
      <c r="AE217" s="194"/>
      <c r="AF217" s="194"/>
      <c r="AG217" s="241"/>
      <c r="AH217" s="242"/>
      <c r="AI217" s="242"/>
      <c r="AJ217" s="243"/>
      <c r="AK217" s="242"/>
      <c r="AL217" s="409" t="str">
        <f t="shared" si="315"/>
        <v/>
      </c>
      <c r="AM217" s="242"/>
      <c r="AN217" s="242"/>
      <c r="AO217" s="143"/>
      <c r="AP217" s="144"/>
      <c r="AQ217" s="144"/>
      <c r="AR217" s="145"/>
      <c r="AS217" s="144"/>
      <c r="AT217" s="412" t="str">
        <f t="shared" si="316"/>
        <v/>
      </c>
      <c r="AU217" s="144"/>
      <c r="AV217" s="144"/>
      <c r="AW217" s="256"/>
      <c r="AX217" s="257"/>
      <c r="AY217" s="257"/>
      <c r="AZ217" s="258"/>
      <c r="BA217" s="257"/>
      <c r="BB217" s="415" t="str">
        <f t="shared" si="317"/>
        <v/>
      </c>
      <c r="BC217" s="257"/>
      <c r="BD217" s="257"/>
      <c r="BE217" s="294"/>
      <c r="BF217" s="295"/>
      <c r="BG217" s="295"/>
      <c r="BH217" s="296"/>
      <c r="BI217" s="295"/>
      <c r="BJ217" s="418" t="str">
        <f t="shared" si="318"/>
        <v/>
      </c>
      <c r="BK217" s="295"/>
      <c r="BL217" s="295"/>
      <c r="BM217" s="256"/>
      <c r="BN217" s="257"/>
      <c r="BO217" s="257"/>
      <c r="BP217" s="258"/>
      <c r="BQ217" s="257"/>
      <c r="BR217" s="415" t="str">
        <f t="shared" si="319"/>
        <v/>
      </c>
      <c r="BS217" s="257"/>
      <c r="BT217" s="257"/>
      <c r="BU217" s="265">
        <v>0</v>
      </c>
      <c r="BV217" s="266">
        <v>0</v>
      </c>
      <c r="BW217" s="273">
        <v>0</v>
      </c>
      <c r="BX217" s="274">
        <v>0</v>
      </c>
      <c r="BY217" s="281">
        <v>0</v>
      </c>
      <c r="BZ217" s="282">
        <v>0</v>
      </c>
      <c r="CA217" s="202">
        <v>0</v>
      </c>
      <c r="CB217" s="203">
        <v>0</v>
      </c>
      <c r="CC217" s="203">
        <v>0</v>
      </c>
      <c r="CD217" s="150">
        <v>0</v>
      </c>
      <c r="CE217" s="151">
        <v>0</v>
      </c>
      <c r="CF217" s="300">
        <v>0</v>
      </c>
      <c r="CG217" s="91">
        <f t="shared" si="320"/>
        <v>0</v>
      </c>
      <c r="CH217" s="89">
        <f t="shared" si="321"/>
        <v>0</v>
      </c>
      <c r="CI217" s="89">
        <f t="shared" si="322"/>
        <v>0</v>
      </c>
      <c r="CJ217" s="89">
        <f t="shared" si="323"/>
        <v>0</v>
      </c>
      <c r="CK217" s="89">
        <f t="shared" si="324"/>
        <v>0</v>
      </c>
      <c r="CL217" s="89">
        <f t="shared" si="325"/>
        <v>0</v>
      </c>
      <c r="CM217" s="89">
        <f t="shared" si="326"/>
        <v>0</v>
      </c>
      <c r="CN217" s="89" t="str">
        <f t="shared" si="327"/>
        <v/>
      </c>
      <c r="CO217" s="89">
        <f t="shared" si="327"/>
        <v>0</v>
      </c>
      <c r="CP217" s="94">
        <f t="shared" si="328"/>
        <v>0</v>
      </c>
      <c r="CQ217" s="94">
        <f t="shared" si="329"/>
        <v>0</v>
      </c>
      <c r="CR217" s="90">
        <f t="shared" si="330"/>
        <v>0</v>
      </c>
      <c r="CS217" s="91">
        <f t="shared" si="331"/>
        <v>0</v>
      </c>
      <c r="CT217" s="89">
        <f t="shared" si="332"/>
        <v>0</v>
      </c>
      <c r="CU217" s="89">
        <f t="shared" si="333"/>
        <v>0</v>
      </c>
      <c r="CV217" s="89">
        <f t="shared" si="334"/>
        <v>0</v>
      </c>
      <c r="CW217" s="89">
        <f t="shared" si="335"/>
        <v>0</v>
      </c>
      <c r="CX217" s="89">
        <f t="shared" si="336"/>
        <v>0</v>
      </c>
      <c r="CY217" s="89">
        <f t="shared" si="337"/>
        <v>0</v>
      </c>
      <c r="CZ217" s="89" t="str">
        <f t="shared" si="338"/>
        <v/>
      </c>
      <c r="DA217" s="89">
        <f t="shared" si="338"/>
        <v>0</v>
      </c>
      <c r="DB217" s="94">
        <f t="shared" si="339"/>
        <v>0</v>
      </c>
      <c r="DC217" s="94">
        <f t="shared" si="340"/>
        <v>0</v>
      </c>
      <c r="DD217" s="90">
        <f t="shared" si="341"/>
        <v>0</v>
      </c>
      <c r="DE217" s="91">
        <f t="shared" si="342"/>
        <v>0</v>
      </c>
      <c r="DF217" s="89">
        <f t="shared" si="343"/>
        <v>0</v>
      </c>
      <c r="DG217" s="89">
        <f t="shared" si="344"/>
        <v>0</v>
      </c>
      <c r="DH217" s="89">
        <f t="shared" si="345"/>
        <v>0</v>
      </c>
      <c r="DI217" s="89">
        <f t="shared" si="346"/>
        <v>0</v>
      </c>
      <c r="DJ217" s="89">
        <f t="shared" si="347"/>
        <v>0</v>
      </c>
      <c r="DK217" s="89">
        <f t="shared" si="348"/>
        <v>0</v>
      </c>
      <c r="DL217" s="89" t="str">
        <f t="shared" si="349"/>
        <v/>
      </c>
      <c r="DM217" s="89">
        <f t="shared" si="349"/>
        <v>0</v>
      </c>
      <c r="DN217" s="94">
        <f t="shared" si="350"/>
        <v>0</v>
      </c>
      <c r="DO217" s="94">
        <f t="shared" si="351"/>
        <v>0</v>
      </c>
      <c r="DP217" s="90">
        <f t="shared" si="352"/>
        <v>0</v>
      </c>
      <c r="DQ217" s="91">
        <f t="shared" si="353"/>
        <v>0</v>
      </c>
      <c r="DR217" s="91">
        <f t="shared" si="354"/>
        <v>0</v>
      </c>
      <c r="DS217" s="91">
        <f t="shared" si="355"/>
        <v>0</v>
      </c>
      <c r="DT217" s="91">
        <f t="shared" si="356"/>
        <v>0</v>
      </c>
      <c r="DU217" s="89">
        <f t="shared" si="357"/>
        <v>0</v>
      </c>
      <c r="DV217" s="89">
        <f t="shared" si="358"/>
        <v>0</v>
      </c>
      <c r="DW217" s="89">
        <f t="shared" si="359"/>
        <v>0</v>
      </c>
      <c r="DX217" s="89" t="str">
        <f t="shared" si="360"/>
        <v/>
      </c>
      <c r="DY217" s="89">
        <f t="shared" si="360"/>
        <v>0</v>
      </c>
      <c r="DZ217" s="89">
        <f t="shared" si="361"/>
        <v>0</v>
      </c>
      <c r="EA217" s="94">
        <f t="shared" si="362"/>
        <v>0</v>
      </c>
      <c r="EB217" s="90">
        <f t="shared" si="363"/>
        <v>0</v>
      </c>
      <c r="EC217" s="337">
        <f t="shared" si="364"/>
        <v>0</v>
      </c>
      <c r="ED217" s="338">
        <f t="shared" si="365"/>
        <v>0</v>
      </c>
      <c r="EE217" s="338">
        <f t="shared" si="366"/>
        <v>0</v>
      </c>
      <c r="EF217" s="338">
        <f t="shared" si="367"/>
        <v>0</v>
      </c>
      <c r="EG217" s="89">
        <f t="shared" si="368"/>
        <v>0</v>
      </c>
      <c r="EH217" s="89">
        <f t="shared" si="369"/>
        <v>0</v>
      </c>
      <c r="EI217" s="338">
        <f t="shared" si="370"/>
        <v>0</v>
      </c>
      <c r="EJ217" s="338" t="str">
        <f t="shared" si="371"/>
        <v/>
      </c>
      <c r="EK217" s="338">
        <f t="shared" si="371"/>
        <v>0</v>
      </c>
      <c r="EL217" s="338">
        <f t="shared" si="372"/>
        <v>0</v>
      </c>
      <c r="EM217" s="94">
        <f t="shared" si="373"/>
        <v>0</v>
      </c>
      <c r="EN217" s="90">
        <f t="shared" si="374"/>
        <v>0</v>
      </c>
      <c r="EO217" s="91">
        <f t="shared" si="375"/>
        <v>0</v>
      </c>
      <c r="EP217" s="89">
        <f t="shared" si="376"/>
        <v>0</v>
      </c>
      <c r="EQ217" s="89">
        <f t="shared" si="377"/>
        <v>0</v>
      </c>
      <c r="ER217" s="89">
        <f t="shared" si="378"/>
        <v>0</v>
      </c>
      <c r="ES217" s="89">
        <f t="shared" si="379"/>
        <v>0</v>
      </c>
      <c r="ET217" s="89">
        <f t="shared" si="380"/>
        <v>0</v>
      </c>
      <c r="EU217" s="89">
        <f t="shared" si="381"/>
        <v>0</v>
      </c>
      <c r="EV217" s="89" t="str">
        <f t="shared" si="382"/>
        <v/>
      </c>
      <c r="EW217" s="89">
        <f t="shared" si="382"/>
        <v>0</v>
      </c>
      <c r="EX217" s="94">
        <f t="shared" si="383"/>
        <v>0</v>
      </c>
      <c r="EY217" s="94">
        <f t="shared" si="384"/>
        <v>0</v>
      </c>
      <c r="EZ217" s="90">
        <f t="shared" si="385"/>
        <v>0</v>
      </c>
      <c r="FA217" s="91">
        <f t="shared" si="300"/>
        <v>0</v>
      </c>
      <c r="FB217" s="89">
        <f t="shared" si="301"/>
        <v>0</v>
      </c>
      <c r="FC217" s="89">
        <f t="shared" si="302"/>
        <v>0</v>
      </c>
      <c r="FD217" s="89">
        <f t="shared" si="303"/>
        <v>0</v>
      </c>
      <c r="FE217" s="89">
        <f t="shared" si="304"/>
        <v>0</v>
      </c>
      <c r="FF217" s="89">
        <f t="shared" si="386"/>
        <v>0</v>
      </c>
      <c r="FG217" s="89">
        <f t="shared" si="305"/>
        <v>0</v>
      </c>
      <c r="FH217" s="89" t="str">
        <f t="shared" si="306"/>
        <v/>
      </c>
      <c r="FI217" s="89">
        <f t="shared" si="306"/>
        <v>0</v>
      </c>
      <c r="FJ217" s="94">
        <f t="shared" si="307"/>
        <v>0</v>
      </c>
      <c r="FK217" s="94">
        <f t="shared" si="308"/>
        <v>0</v>
      </c>
      <c r="FL217" s="90">
        <f t="shared" si="309"/>
        <v>0</v>
      </c>
      <c r="FM217" s="672"/>
    </row>
    <row r="218" spans="1:169" ht="22.5" customHeight="1">
      <c r="A218" s="13" t="str">
        <f t="shared" si="299"/>
        <v/>
      </c>
      <c r="B218" s="35">
        <v>96</v>
      </c>
      <c r="C218" s="334">
        <v>210</v>
      </c>
      <c r="D218" s="6" t="str">
        <f t="shared" si="298"/>
        <v/>
      </c>
      <c r="E218" s="79"/>
      <c r="F218" s="432" t="str">
        <f t="shared" si="387"/>
        <v/>
      </c>
      <c r="G218" s="78" t="str">
        <f>IF(E218="","",'Data Paste From Shala Darpan'!L211)</f>
        <v/>
      </c>
      <c r="H218" s="79" t="str">
        <f>IF(E218="","",'Data Paste From Shala Darpan'!F211)</f>
        <v/>
      </c>
      <c r="I218" s="79" t="str">
        <f>IF(E218="","",'Data Paste From Shala Darpan'!H211)</f>
        <v/>
      </c>
      <c r="J218" s="79" t="str">
        <f>IF(E218="","",'Data Paste From Shala Darpan'!I211)</f>
        <v/>
      </c>
      <c r="K218" s="452" t="str">
        <f>IF(E218="","",'Data Paste From Shala Darpan'!K211)</f>
        <v/>
      </c>
      <c r="L218" s="213" t="str">
        <f t="shared" si="310"/>
        <v/>
      </c>
      <c r="M218" s="174"/>
      <c r="N218" s="175" t="str">
        <f t="shared" si="311"/>
        <v/>
      </c>
      <c r="O218" s="219" t="str">
        <f t="shared" si="312"/>
        <v/>
      </c>
      <c r="P218" s="688"/>
      <c r="Q218" s="137"/>
      <c r="R218" s="138"/>
      <c r="S218" s="138"/>
      <c r="T218" s="139"/>
      <c r="U218" s="138"/>
      <c r="V218" s="439" t="str">
        <f t="shared" si="313"/>
        <v/>
      </c>
      <c r="W218" s="138"/>
      <c r="X218" s="138"/>
      <c r="Y218" s="193"/>
      <c r="Z218" s="194"/>
      <c r="AA218" s="194"/>
      <c r="AB218" s="195"/>
      <c r="AC218" s="194"/>
      <c r="AD218" s="442" t="str">
        <f t="shared" si="314"/>
        <v/>
      </c>
      <c r="AE218" s="194"/>
      <c r="AF218" s="194"/>
      <c r="AG218" s="241"/>
      <c r="AH218" s="242"/>
      <c r="AI218" s="242"/>
      <c r="AJ218" s="243"/>
      <c r="AK218" s="242"/>
      <c r="AL218" s="409" t="str">
        <f t="shared" si="315"/>
        <v/>
      </c>
      <c r="AM218" s="242"/>
      <c r="AN218" s="242"/>
      <c r="AO218" s="143"/>
      <c r="AP218" s="144"/>
      <c r="AQ218" s="144"/>
      <c r="AR218" s="145"/>
      <c r="AS218" s="144"/>
      <c r="AT218" s="412" t="str">
        <f t="shared" si="316"/>
        <v/>
      </c>
      <c r="AU218" s="144"/>
      <c r="AV218" s="144"/>
      <c r="AW218" s="256"/>
      <c r="AX218" s="257"/>
      <c r="AY218" s="257"/>
      <c r="AZ218" s="258"/>
      <c r="BA218" s="257"/>
      <c r="BB218" s="415" t="str">
        <f t="shared" si="317"/>
        <v/>
      </c>
      <c r="BC218" s="257"/>
      <c r="BD218" s="257"/>
      <c r="BE218" s="294"/>
      <c r="BF218" s="295"/>
      <c r="BG218" s="295"/>
      <c r="BH218" s="296"/>
      <c r="BI218" s="295"/>
      <c r="BJ218" s="418" t="str">
        <f t="shared" si="318"/>
        <v/>
      </c>
      <c r="BK218" s="295"/>
      <c r="BL218" s="295"/>
      <c r="BM218" s="256"/>
      <c r="BN218" s="257"/>
      <c r="BO218" s="257"/>
      <c r="BP218" s="258"/>
      <c r="BQ218" s="257"/>
      <c r="BR218" s="415" t="str">
        <f t="shared" si="319"/>
        <v/>
      </c>
      <c r="BS218" s="257"/>
      <c r="BT218" s="257"/>
      <c r="BU218" s="265">
        <v>0</v>
      </c>
      <c r="BV218" s="266">
        <v>0</v>
      </c>
      <c r="BW218" s="273">
        <v>0</v>
      </c>
      <c r="BX218" s="274">
        <v>0</v>
      </c>
      <c r="BY218" s="281">
        <v>0</v>
      </c>
      <c r="BZ218" s="282">
        <v>0</v>
      </c>
      <c r="CA218" s="202">
        <v>0</v>
      </c>
      <c r="CB218" s="203">
        <v>0</v>
      </c>
      <c r="CC218" s="203">
        <v>0</v>
      </c>
      <c r="CD218" s="150">
        <v>0</v>
      </c>
      <c r="CE218" s="151">
        <v>0</v>
      </c>
      <c r="CF218" s="300">
        <v>0</v>
      </c>
      <c r="CG218" s="91">
        <f t="shared" si="320"/>
        <v>0</v>
      </c>
      <c r="CH218" s="89">
        <f t="shared" si="321"/>
        <v>0</v>
      </c>
      <c r="CI218" s="89">
        <f t="shared" si="322"/>
        <v>0</v>
      </c>
      <c r="CJ218" s="89">
        <f t="shared" si="323"/>
        <v>0</v>
      </c>
      <c r="CK218" s="89">
        <f t="shared" si="324"/>
        <v>0</v>
      </c>
      <c r="CL218" s="89">
        <f t="shared" si="325"/>
        <v>0</v>
      </c>
      <c r="CM218" s="89">
        <f t="shared" si="326"/>
        <v>0</v>
      </c>
      <c r="CN218" s="89" t="str">
        <f t="shared" si="327"/>
        <v/>
      </c>
      <c r="CO218" s="89">
        <f t="shared" si="327"/>
        <v>0</v>
      </c>
      <c r="CP218" s="94">
        <f t="shared" si="328"/>
        <v>0</v>
      </c>
      <c r="CQ218" s="94">
        <f t="shared" si="329"/>
        <v>0</v>
      </c>
      <c r="CR218" s="90">
        <f t="shared" si="330"/>
        <v>0</v>
      </c>
      <c r="CS218" s="91">
        <f t="shared" si="331"/>
        <v>0</v>
      </c>
      <c r="CT218" s="89">
        <f t="shared" si="332"/>
        <v>0</v>
      </c>
      <c r="CU218" s="89">
        <f t="shared" si="333"/>
        <v>0</v>
      </c>
      <c r="CV218" s="89">
        <f t="shared" si="334"/>
        <v>0</v>
      </c>
      <c r="CW218" s="89">
        <f t="shared" si="335"/>
        <v>0</v>
      </c>
      <c r="CX218" s="89">
        <f t="shared" si="336"/>
        <v>0</v>
      </c>
      <c r="CY218" s="89">
        <f t="shared" si="337"/>
        <v>0</v>
      </c>
      <c r="CZ218" s="89" t="str">
        <f t="shared" si="338"/>
        <v/>
      </c>
      <c r="DA218" s="89">
        <f t="shared" si="338"/>
        <v>0</v>
      </c>
      <c r="DB218" s="94">
        <f t="shared" si="339"/>
        <v>0</v>
      </c>
      <c r="DC218" s="94">
        <f t="shared" si="340"/>
        <v>0</v>
      </c>
      <c r="DD218" s="90">
        <f t="shared" si="341"/>
        <v>0</v>
      </c>
      <c r="DE218" s="91">
        <f t="shared" si="342"/>
        <v>0</v>
      </c>
      <c r="DF218" s="89">
        <f t="shared" si="343"/>
        <v>0</v>
      </c>
      <c r="DG218" s="89">
        <f t="shared" si="344"/>
        <v>0</v>
      </c>
      <c r="DH218" s="89">
        <f t="shared" si="345"/>
        <v>0</v>
      </c>
      <c r="DI218" s="89">
        <f t="shared" si="346"/>
        <v>0</v>
      </c>
      <c r="DJ218" s="89">
        <f t="shared" si="347"/>
        <v>0</v>
      </c>
      <c r="DK218" s="89">
        <f t="shared" si="348"/>
        <v>0</v>
      </c>
      <c r="DL218" s="89" t="str">
        <f t="shared" si="349"/>
        <v/>
      </c>
      <c r="DM218" s="89">
        <f t="shared" si="349"/>
        <v>0</v>
      </c>
      <c r="DN218" s="94">
        <f t="shared" si="350"/>
        <v>0</v>
      </c>
      <c r="DO218" s="94">
        <f t="shared" si="351"/>
        <v>0</v>
      </c>
      <c r="DP218" s="90">
        <f t="shared" si="352"/>
        <v>0</v>
      </c>
      <c r="DQ218" s="91">
        <f t="shared" si="353"/>
        <v>0</v>
      </c>
      <c r="DR218" s="91">
        <f t="shared" si="354"/>
        <v>0</v>
      </c>
      <c r="DS218" s="91">
        <f t="shared" si="355"/>
        <v>0</v>
      </c>
      <c r="DT218" s="91">
        <f t="shared" si="356"/>
        <v>0</v>
      </c>
      <c r="DU218" s="89">
        <f t="shared" si="357"/>
        <v>0</v>
      </c>
      <c r="DV218" s="89">
        <f t="shared" si="358"/>
        <v>0</v>
      </c>
      <c r="DW218" s="89">
        <f t="shared" si="359"/>
        <v>0</v>
      </c>
      <c r="DX218" s="89" t="str">
        <f t="shared" si="360"/>
        <v/>
      </c>
      <c r="DY218" s="89">
        <f t="shared" si="360"/>
        <v>0</v>
      </c>
      <c r="DZ218" s="89">
        <f t="shared" si="361"/>
        <v>0</v>
      </c>
      <c r="EA218" s="94">
        <f t="shared" si="362"/>
        <v>0</v>
      </c>
      <c r="EB218" s="90">
        <f t="shared" si="363"/>
        <v>0</v>
      </c>
      <c r="EC218" s="337">
        <f t="shared" si="364"/>
        <v>0</v>
      </c>
      <c r="ED218" s="338">
        <f t="shared" si="365"/>
        <v>0</v>
      </c>
      <c r="EE218" s="338">
        <f t="shared" si="366"/>
        <v>0</v>
      </c>
      <c r="EF218" s="338">
        <f t="shared" si="367"/>
        <v>0</v>
      </c>
      <c r="EG218" s="89">
        <f t="shared" si="368"/>
        <v>0</v>
      </c>
      <c r="EH218" s="89">
        <f t="shared" si="369"/>
        <v>0</v>
      </c>
      <c r="EI218" s="338">
        <f t="shared" si="370"/>
        <v>0</v>
      </c>
      <c r="EJ218" s="338" t="str">
        <f t="shared" si="371"/>
        <v/>
      </c>
      <c r="EK218" s="338">
        <f t="shared" si="371"/>
        <v>0</v>
      </c>
      <c r="EL218" s="338">
        <f t="shared" si="372"/>
        <v>0</v>
      </c>
      <c r="EM218" s="94">
        <f t="shared" si="373"/>
        <v>0</v>
      </c>
      <c r="EN218" s="90">
        <f t="shared" si="374"/>
        <v>0</v>
      </c>
      <c r="EO218" s="91">
        <f t="shared" si="375"/>
        <v>0</v>
      </c>
      <c r="EP218" s="89">
        <f t="shared" si="376"/>
        <v>0</v>
      </c>
      <c r="EQ218" s="89">
        <f t="shared" si="377"/>
        <v>0</v>
      </c>
      <c r="ER218" s="89">
        <f t="shared" si="378"/>
        <v>0</v>
      </c>
      <c r="ES218" s="89">
        <f t="shared" si="379"/>
        <v>0</v>
      </c>
      <c r="ET218" s="89">
        <f t="shared" si="380"/>
        <v>0</v>
      </c>
      <c r="EU218" s="89">
        <f t="shared" si="381"/>
        <v>0</v>
      </c>
      <c r="EV218" s="89" t="str">
        <f t="shared" si="382"/>
        <v/>
      </c>
      <c r="EW218" s="89">
        <f t="shared" si="382"/>
        <v>0</v>
      </c>
      <c r="EX218" s="94">
        <f t="shared" si="383"/>
        <v>0</v>
      </c>
      <c r="EY218" s="94">
        <f t="shared" si="384"/>
        <v>0</v>
      </c>
      <c r="EZ218" s="90">
        <f t="shared" si="385"/>
        <v>0</v>
      </c>
      <c r="FA218" s="91">
        <f t="shared" si="300"/>
        <v>0</v>
      </c>
      <c r="FB218" s="89">
        <f t="shared" si="301"/>
        <v>0</v>
      </c>
      <c r="FC218" s="89">
        <f t="shared" si="302"/>
        <v>0</v>
      </c>
      <c r="FD218" s="89">
        <f t="shared" si="303"/>
        <v>0</v>
      </c>
      <c r="FE218" s="89">
        <f t="shared" si="304"/>
        <v>0</v>
      </c>
      <c r="FF218" s="89">
        <f t="shared" si="386"/>
        <v>0</v>
      </c>
      <c r="FG218" s="89">
        <f t="shared" si="305"/>
        <v>0</v>
      </c>
      <c r="FH218" s="89" t="str">
        <f t="shared" si="306"/>
        <v/>
      </c>
      <c r="FI218" s="89">
        <f t="shared" si="306"/>
        <v>0</v>
      </c>
      <c r="FJ218" s="94">
        <f t="shared" si="307"/>
        <v>0</v>
      </c>
      <c r="FK218" s="94">
        <f t="shared" si="308"/>
        <v>0</v>
      </c>
      <c r="FL218" s="90">
        <f t="shared" si="309"/>
        <v>0</v>
      </c>
      <c r="FM218" s="672"/>
    </row>
    <row r="219" spans="1:169" ht="22.5" customHeight="1">
      <c r="A219" s="13" t="str">
        <f t="shared" si="299"/>
        <v/>
      </c>
      <c r="B219" s="35">
        <v>97</v>
      </c>
      <c r="C219" s="333">
        <v>211</v>
      </c>
      <c r="D219" s="6" t="str">
        <f t="shared" si="298"/>
        <v/>
      </c>
      <c r="E219" s="79"/>
      <c r="F219" s="432" t="str">
        <f t="shared" si="387"/>
        <v/>
      </c>
      <c r="G219" s="78" t="str">
        <f>IF(E219="","",'Data Paste From Shala Darpan'!L212)</f>
        <v/>
      </c>
      <c r="H219" s="79" t="str">
        <f>IF(E219="","",'Data Paste From Shala Darpan'!F212)</f>
        <v/>
      </c>
      <c r="I219" s="79" t="str">
        <f>IF(E219="","",'Data Paste From Shala Darpan'!H212)</f>
        <v/>
      </c>
      <c r="J219" s="79" t="str">
        <f>IF(E219="","",'Data Paste From Shala Darpan'!I212)</f>
        <v/>
      </c>
      <c r="K219" s="452" t="str">
        <f>IF(E219="","",'Data Paste From Shala Darpan'!K212)</f>
        <v/>
      </c>
      <c r="L219" s="213" t="str">
        <f t="shared" si="310"/>
        <v/>
      </c>
      <c r="M219" s="174"/>
      <c r="N219" s="175" t="str">
        <f t="shared" si="311"/>
        <v/>
      </c>
      <c r="O219" s="219" t="str">
        <f t="shared" si="312"/>
        <v/>
      </c>
      <c r="P219" s="688"/>
      <c r="Q219" s="137"/>
      <c r="R219" s="138"/>
      <c r="S219" s="138"/>
      <c r="T219" s="139"/>
      <c r="U219" s="138"/>
      <c r="V219" s="439" t="str">
        <f t="shared" si="313"/>
        <v/>
      </c>
      <c r="W219" s="138"/>
      <c r="X219" s="138"/>
      <c r="Y219" s="193"/>
      <c r="Z219" s="194"/>
      <c r="AA219" s="194"/>
      <c r="AB219" s="195"/>
      <c r="AC219" s="194"/>
      <c r="AD219" s="442" t="str">
        <f t="shared" si="314"/>
        <v/>
      </c>
      <c r="AE219" s="194"/>
      <c r="AF219" s="194"/>
      <c r="AG219" s="241"/>
      <c r="AH219" s="242"/>
      <c r="AI219" s="242"/>
      <c r="AJ219" s="243"/>
      <c r="AK219" s="242"/>
      <c r="AL219" s="409" t="str">
        <f t="shared" si="315"/>
        <v/>
      </c>
      <c r="AM219" s="242"/>
      <c r="AN219" s="242"/>
      <c r="AO219" s="143"/>
      <c r="AP219" s="144"/>
      <c r="AQ219" s="144"/>
      <c r="AR219" s="145"/>
      <c r="AS219" s="144"/>
      <c r="AT219" s="412" t="str">
        <f t="shared" si="316"/>
        <v/>
      </c>
      <c r="AU219" s="144"/>
      <c r="AV219" s="144"/>
      <c r="AW219" s="256"/>
      <c r="AX219" s="257"/>
      <c r="AY219" s="257"/>
      <c r="AZ219" s="258"/>
      <c r="BA219" s="257"/>
      <c r="BB219" s="415" t="str">
        <f t="shared" si="317"/>
        <v/>
      </c>
      <c r="BC219" s="257"/>
      <c r="BD219" s="257"/>
      <c r="BE219" s="294"/>
      <c r="BF219" s="295"/>
      <c r="BG219" s="295"/>
      <c r="BH219" s="296"/>
      <c r="BI219" s="295"/>
      <c r="BJ219" s="418" t="str">
        <f t="shared" si="318"/>
        <v/>
      </c>
      <c r="BK219" s="295"/>
      <c r="BL219" s="295"/>
      <c r="BM219" s="256"/>
      <c r="BN219" s="257"/>
      <c r="BO219" s="257"/>
      <c r="BP219" s="258"/>
      <c r="BQ219" s="257"/>
      <c r="BR219" s="415" t="str">
        <f t="shared" si="319"/>
        <v/>
      </c>
      <c r="BS219" s="257"/>
      <c r="BT219" s="257"/>
      <c r="BU219" s="265">
        <v>0</v>
      </c>
      <c r="BV219" s="266">
        <v>0</v>
      </c>
      <c r="BW219" s="273">
        <v>0</v>
      </c>
      <c r="BX219" s="274">
        <v>0</v>
      </c>
      <c r="BY219" s="281">
        <v>0</v>
      </c>
      <c r="BZ219" s="282">
        <v>0</v>
      </c>
      <c r="CA219" s="202">
        <v>0</v>
      </c>
      <c r="CB219" s="203">
        <v>0</v>
      </c>
      <c r="CC219" s="203">
        <v>0</v>
      </c>
      <c r="CD219" s="150">
        <v>0</v>
      </c>
      <c r="CE219" s="151">
        <v>0</v>
      </c>
      <c r="CF219" s="300">
        <v>0</v>
      </c>
      <c r="CG219" s="91">
        <f t="shared" si="320"/>
        <v>0</v>
      </c>
      <c r="CH219" s="89">
        <f t="shared" si="321"/>
        <v>0</v>
      </c>
      <c r="CI219" s="89">
        <f t="shared" si="322"/>
        <v>0</v>
      </c>
      <c r="CJ219" s="89">
        <f t="shared" si="323"/>
        <v>0</v>
      </c>
      <c r="CK219" s="89">
        <f t="shared" si="324"/>
        <v>0</v>
      </c>
      <c r="CL219" s="89">
        <f t="shared" si="325"/>
        <v>0</v>
      </c>
      <c r="CM219" s="89">
        <f t="shared" si="326"/>
        <v>0</v>
      </c>
      <c r="CN219" s="89" t="str">
        <f t="shared" si="327"/>
        <v/>
      </c>
      <c r="CO219" s="89">
        <f t="shared" si="327"/>
        <v>0</v>
      </c>
      <c r="CP219" s="94">
        <f t="shared" si="328"/>
        <v>0</v>
      </c>
      <c r="CQ219" s="94">
        <f t="shared" si="329"/>
        <v>0</v>
      </c>
      <c r="CR219" s="90">
        <f t="shared" si="330"/>
        <v>0</v>
      </c>
      <c r="CS219" s="91">
        <f t="shared" si="331"/>
        <v>0</v>
      </c>
      <c r="CT219" s="89">
        <f t="shared" si="332"/>
        <v>0</v>
      </c>
      <c r="CU219" s="89">
        <f t="shared" si="333"/>
        <v>0</v>
      </c>
      <c r="CV219" s="89">
        <f t="shared" si="334"/>
        <v>0</v>
      </c>
      <c r="CW219" s="89">
        <f t="shared" si="335"/>
        <v>0</v>
      </c>
      <c r="CX219" s="89">
        <f t="shared" si="336"/>
        <v>0</v>
      </c>
      <c r="CY219" s="89">
        <f t="shared" si="337"/>
        <v>0</v>
      </c>
      <c r="CZ219" s="89" t="str">
        <f t="shared" si="338"/>
        <v/>
      </c>
      <c r="DA219" s="89">
        <f t="shared" si="338"/>
        <v>0</v>
      </c>
      <c r="DB219" s="94">
        <f t="shared" si="339"/>
        <v>0</v>
      </c>
      <c r="DC219" s="94">
        <f t="shared" si="340"/>
        <v>0</v>
      </c>
      <c r="DD219" s="90">
        <f t="shared" si="341"/>
        <v>0</v>
      </c>
      <c r="DE219" s="91">
        <f t="shared" si="342"/>
        <v>0</v>
      </c>
      <c r="DF219" s="89">
        <f t="shared" si="343"/>
        <v>0</v>
      </c>
      <c r="DG219" s="89">
        <f t="shared" si="344"/>
        <v>0</v>
      </c>
      <c r="DH219" s="89">
        <f t="shared" si="345"/>
        <v>0</v>
      </c>
      <c r="DI219" s="89">
        <f t="shared" si="346"/>
        <v>0</v>
      </c>
      <c r="DJ219" s="89">
        <f t="shared" si="347"/>
        <v>0</v>
      </c>
      <c r="DK219" s="89">
        <f t="shared" si="348"/>
        <v>0</v>
      </c>
      <c r="DL219" s="89" t="str">
        <f t="shared" si="349"/>
        <v/>
      </c>
      <c r="DM219" s="89">
        <f t="shared" si="349"/>
        <v>0</v>
      </c>
      <c r="DN219" s="94">
        <f t="shared" si="350"/>
        <v>0</v>
      </c>
      <c r="DO219" s="94">
        <f t="shared" si="351"/>
        <v>0</v>
      </c>
      <c r="DP219" s="90">
        <f t="shared" si="352"/>
        <v>0</v>
      </c>
      <c r="DQ219" s="91">
        <f t="shared" si="353"/>
        <v>0</v>
      </c>
      <c r="DR219" s="91">
        <f t="shared" si="354"/>
        <v>0</v>
      </c>
      <c r="DS219" s="91">
        <f t="shared" si="355"/>
        <v>0</v>
      </c>
      <c r="DT219" s="91">
        <f t="shared" si="356"/>
        <v>0</v>
      </c>
      <c r="DU219" s="89">
        <f t="shared" si="357"/>
        <v>0</v>
      </c>
      <c r="DV219" s="89">
        <f t="shared" si="358"/>
        <v>0</v>
      </c>
      <c r="DW219" s="89">
        <f t="shared" si="359"/>
        <v>0</v>
      </c>
      <c r="DX219" s="89" t="str">
        <f t="shared" si="360"/>
        <v/>
      </c>
      <c r="DY219" s="89">
        <f t="shared" si="360"/>
        <v>0</v>
      </c>
      <c r="DZ219" s="89">
        <f t="shared" si="361"/>
        <v>0</v>
      </c>
      <c r="EA219" s="94">
        <f t="shared" si="362"/>
        <v>0</v>
      </c>
      <c r="EB219" s="90">
        <f t="shared" si="363"/>
        <v>0</v>
      </c>
      <c r="EC219" s="337">
        <f t="shared" si="364"/>
        <v>0</v>
      </c>
      <c r="ED219" s="338">
        <f t="shared" si="365"/>
        <v>0</v>
      </c>
      <c r="EE219" s="338">
        <f t="shared" si="366"/>
        <v>0</v>
      </c>
      <c r="EF219" s="338">
        <f t="shared" si="367"/>
        <v>0</v>
      </c>
      <c r="EG219" s="89">
        <f t="shared" si="368"/>
        <v>0</v>
      </c>
      <c r="EH219" s="89">
        <f t="shared" si="369"/>
        <v>0</v>
      </c>
      <c r="EI219" s="338">
        <f t="shared" si="370"/>
        <v>0</v>
      </c>
      <c r="EJ219" s="338" t="str">
        <f t="shared" si="371"/>
        <v/>
      </c>
      <c r="EK219" s="338">
        <f t="shared" si="371"/>
        <v>0</v>
      </c>
      <c r="EL219" s="338">
        <f t="shared" si="372"/>
        <v>0</v>
      </c>
      <c r="EM219" s="94">
        <f t="shared" si="373"/>
        <v>0</v>
      </c>
      <c r="EN219" s="90">
        <f t="shared" si="374"/>
        <v>0</v>
      </c>
      <c r="EO219" s="91">
        <f t="shared" si="375"/>
        <v>0</v>
      </c>
      <c r="EP219" s="89">
        <f t="shared" si="376"/>
        <v>0</v>
      </c>
      <c r="EQ219" s="89">
        <f t="shared" si="377"/>
        <v>0</v>
      </c>
      <c r="ER219" s="89">
        <f t="shared" si="378"/>
        <v>0</v>
      </c>
      <c r="ES219" s="89">
        <f t="shared" si="379"/>
        <v>0</v>
      </c>
      <c r="ET219" s="89">
        <f t="shared" si="380"/>
        <v>0</v>
      </c>
      <c r="EU219" s="89">
        <f t="shared" si="381"/>
        <v>0</v>
      </c>
      <c r="EV219" s="89" t="str">
        <f t="shared" si="382"/>
        <v/>
      </c>
      <c r="EW219" s="89">
        <f t="shared" si="382"/>
        <v>0</v>
      </c>
      <c r="EX219" s="94">
        <f t="shared" si="383"/>
        <v>0</v>
      </c>
      <c r="EY219" s="94">
        <f t="shared" si="384"/>
        <v>0</v>
      </c>
      <c r="EZ219" s="90">
        <f t="shared" si="385"/>
        <v>0</v>
      </c>
      <c r="FA219" s="91">
        <f t="shared" si="300"/>
        <v>0</v>
      </c>
      <c r="FB219" s="89">
        <f t="shared" si="301"/>
        <v>0</v>
      </c>
      <c r="FC219" s="89">
        <f t="shared" si="302"/>
        <v>0</v>
      </c>
      <c r="FD219" s="89">
        <f t="shared" si="303"/>
        <v>0</v>
      </c>
      <c r="FE219" s="89">
        <f t="shared" si="304"/>
        <v>0</v>
      </c>
      <c r="FF219" s="89">
        <f t="shared" si="386"/>
        <v>0</v>
      </c>
      <c r="FG219" s="89">
        <f t="shared" si="305"/>
        <v>0</v>
      </c>
      <c r="FH219" s="89" t="str">
        <f t="shared" si="306"/>
        <v/>
      </c>
      <c r="FI219" s="89">
        <f t="shared" si="306"/>
        <v>0</v>
      </c>
      <c r="FJ219" s="94">
        <f t="shared" si="307"/>
        <v>0</v>
      </c>
      <c r="FK219" s="94">
        <f t="shared" si="308"/>
        <v>0</v>
      </c>
      <c r="FL219" s="90">
        <f t="shared" si="309"/>
        <v>0</v>
      </c>
      <c r="FM219" s="672"/>
    </row>
    <row r="220" spans="1:169" ht="22.5" customHeight="1">
      <c r="A220" s="13" t="str">
        <f t="shared" si="299"/>
        <v/>
      </c>
      <c r="B220" s="35">
        <v>98</v>
      </c>
      <c r="C220" s="334">
        <v>212</v>
      </c>
      <c r="D220" s="6" t="str">
        <f t="shared" si="298"/>
        <v/>
      </c>
      <c r="E220" s="79"/>
      <c r="F220" s="432" t="str">
        <f t="shared" si="387"/>
        <v/>
      </c>
      <c r="G220" s="78" t="str">
        <f>IF(E220="","",'Data Paste From Shala Darpan'!L213)</f>
        <v/>
      </c>
      <c r="H220" s="79" t="str">
        <f>IF(E220="","",'Data Paste From Shala Darpan'!F213)</f>
        <v/>
      </c>
      <c r="I220" s="79" t="str">
        <f>IF(E220="","",'Data Paste From Shala Darpan'!H213)</f>
        <v/>
      </c>
      <c r="J220" s="79" t="str">
        <f>IF(E220="","",'Data Paste From Shala Darpan'!I213)</f>
        <v/>
      </c>
      <c r="K220" s="452" t="str">
        <f>IF(E220="","",'Data Paste From Shala Darpan'!K213)</f>
        <v/>
      </c>
      <c r="L220" s="213" t="str">
        <f t="shared" si="310"/>
        <v/>
      </c>
      <c r="M220" s="174"/>
      <c r="N220" s="175" t="str">
        <f t="shared" si="311"/>
        <v/>
      </c>
      <c r="O220" s="219" t="str">
        <f t="shared" si="312"/>
        <v/>
      </c>
      <c r="P220" s="688"/>
      <c r="Q220" s="137"/>
      <c r="R220" s="138"/>
      <c r="S220" s="138"/>
      <c r="T220" s="139"/>
      <c r="U220" s="138"/>
      <c r="V220" s="439" t="str">
        <f t="shared" si="313"/>
        <v/>
      </c>
      <c r="W220" s="138"/>
      <c r="X220" s="138"/>
      <c r="Y220" s="193"/>
      <c r="Z220" s="194"/>
      <c r="AA220" s="194"/>
      <c r="AB220" s="195"/>
      <c r="AC220" s="194"/>
      <c r="AD220" s="442" t="str">
        <f t="shared" si="314"/>
        <v/>
      </c>
      <c r="AE220" s="194"/>
      <c r="AF220" s="194"/>
      <c r="AG220" s="241"/>
      <c r="AH220" s="242"/>
      <c r="AI220" s="242"/>
      <c r="AJ220" s="243"/>
      <c r="AK220" s="242"/>
      <c r="AL220" s="409" t="str">
        <f t="shared" si="315"/>
        <v/>
      </c>
      <c r="AM220" s="242"/>
      <c r="AN220" s="242"/>
      <c r="AO220" s="143"/>
      <c r="AP220" s="144"/>
      <c r="AQ220" s="144"/>
      <c r="AR220" s="145"/>
      <c r="AS220" s="144"/>
      <c r="AT220" s="412" t="str">
        <f t="shared" si="316"/>
        <v/>
      </c>
      <c r="AU220" s="144"/>
      <c r="AV220" s="144"/>
      <c r="AW220" s="256"/>
      <c r="AX220" s="257"/>
      <c r="AY220" s="257"/>
      <c r="AZ220" s="258"/>
      <c r="BA220" s="257"/>
      <c r="BB220" s="415" t="str">
        <f t="shared" si="317"/>
        <v/>
      </c>
      <c r="BC220" s="257"/>
      <c r="BD220" s="257"/>
      <c r="BE220" s="294"/>
      <c r="BF220" s="295"/>
      <c r="BG220" s="295"/>
      <c r="BH220" s="296"/>
      <c r="BI220" s="295"/>
      <c r="BJ220" s="418" t="str">
        <f t="shared" si="318"/>
        <v/>
      </c>
      <c r="BK220" s="295"/>
      <c r="BL220" s="295"/>
      <c r="BM220" s="256"/>
      <c r="BN220" s="257"/>
      <c r="BO220" s="257"/>
      <c r="BP220" s="258"/>
      <c r="BQ220" s="257"/>
      <c r="BR220" s="415" t="str">
        <f t="shared" si="319"/>
        <v/>
      </c>
      <c r="BS220" s="257"/>
      <c r="BT220" s="257"/>
      <c r="BU220" s="265">
        <v>0</v>
      </c>
      <c r="BV220" s="266">
        <v>0</v>
      </c>
      <c r="BW220" s="273">
        <v>0</v>
      </c>
      <c r="BX220" s="274">
        <v>0</v>
      </c>
      <c r="BY220" s="281">
        <v>0</v>
      </c>
      <c r="BZ220" s="282">
        <v>0</v>
      </c>
      <c r="CA220" s="202">
        <v>0</v>
      </c>
      <c r="CB220" s="203">
        <v>0</v>
      </c>
      <c r="CC220" s="203">
        <v>0</v>
      </c>
      <c r="CD220" s="150">
        <v>0</v>
      </c>
      <c r="CE220" s="151">
        <v>0</v>
      </c>
      <c r="CF220" s="300">
        <v>0</v>
      </c>
      <c r="CG220" s="91">
        <f t="shared" si="320"/>
        <v>0</v>
      </c>
      <c r="CH220" s="89">
        <f t="shared" si="321"/>
        <v>0</v>
      </c>
      <c r="CI220" s="89">
        <f t="shared" si="322"/>
        <v>0</v>
      </c>
      <c r="CJ220" s="89">
        <f t="shared" si="323"/>
        <v>0</v>
      </c>
      <c r="CK220" s="89">
        <f t="shared" si="324"/>
        <v>0</v>
      </c>
      <c r="CL220" s="89">
        <f t="shared" si="325"/>
        <v>0</v>
      </c>
      <c r="CM220" s="89">
        <f t="shared" si="326"/>
        <v>0</v>
      </c>
      <c r="CN220" s="89" t="str">
        <f t="shared" si="327"/>
        <v/>
      </c>
      <c r="CO220" s="89">
        <f t="shared" si="327"/>
        <v>0</v>
      </c>
      <c r="CP220" s="94">
        <f t="shared" si="328"/>
        <v>0</v>
      </c>
      <c r="CQ220" s="94">
        <f t="shared" si="329"/>
        <v>0</v>
      </c>
      <c r="CR220" s="90">
        <f t="shared" si="330"/>
        <v>0</v>
      </c>
      <c r="CS220" s="91">
        <f t="shared" si="331"/>
        <v>0</v>
      </c>
      <c r="CT220" s="89">
        <f t="shared" si="332"/>
        <v>0</v>
      </c>
      <c r="CU220" s="89">
        <f t="shared" si="333"/>
        <v>0</v>
      </c>
      <c r="CV220" s="89">
        <f t="shared" si="334"/>
        <v>0</v>
      </c>
      <c r="CW220" s="89">
        <f t="shared" si="335"/>
        <v>0</v>
      </c>
      <c r="CX220" s="89">
        <f t="shared" si="336"/>
        <v>0</v>
      </c>
      <c r="CY220" s="89">
        <f t="shared" si="337"/>
        <v>0</v>
      </c>
      <c r="CZ220" s="89" t="str">
        <f t="shared" si="338"/>
        <v/>
      </c>
      <c r="DA220" s="89">
        <f t="shared" si="338"/>
        <v>0</v>
      </c>
      <c r="DB220" s="94">
        <f t="shared" si="339"/>
        <v>0</v>
      </c>
      <c r="DC220" s="94">
        <f t="shared" si="340"/>
        <v>0</v>
      </c>
      <c r="DD220" s="90">
        <f t="shared" si="341"/>
        <v>0</v>
      </c>
      <c r="DE220" s="91">
        <f t="shared" si="342"/>
        <v>0</v>
      </c>
      <c r="DF220" s="89">
        <f t="shared" si="343"/>
        <v>0</v>
      </c>
      <c r="DG220" s="89">
        <f t="shared" si="344"/>
        <v>0</v>
      </c>
      <c r="DH220" s="89">
        <f t="shared" si="345"/>
        <v>0</v>
      </c>
      <c r="DI220" s="89">
        <f t="shared" si="346"/>
        <v>0</v>
      </c>
      <c r="DJ220" s="89">
        <f t="shared" si="347"/>
        <v>0</v>
      </c>
      <c r="DK220" s="89">
        <f t="shared" si="348"/>
        <v>0</v>
      </c>
      <c r="DL220" s="89" t="str">
        <f t="shared" si="349"/>
        <v/>
      </c>
      <c r="DM220" s="89">
        <f t="shared" si="349"/>
        <v>0</v>
      </c>
      <c r="DN220" s="94">
        <f t="shared" si="350"/>
        <v>0</v>
      </c>
      <c r="DO220" s="94">
        <f t="shared" si="351"/>
        <v>0</v>
      </c>
      <c r="DP220" s="90">
        <f t="shared" si="352"/>
        <v>0</v>
      </c>
      <c r="DQ220" s="91">
        <f t="shared" si="353"/>
        <v>0</v>
      </c>
      <c r="DR220" s="91">
        <f t="shared" si="354"/>
        <v>0</v>
      </c>
      <c r="DS220" s="91">
        <f t="shared" si="355"/>
        <v>0</v>
      </c>
      <c r="DT220" s="91">
        <f t="shared" si="356"/>
        <v>0</v>
      </c>
      <c r="DU220" s="89">
        <f t="shared" si="357"/>
        <v>0</v>
      </c>
      <c r="DV220" s="89">
        <f t="shared" si="358"/>
        <v>0</v>
      </c>
      <c r="DW220" s="89">
        <f t="shared" si="359"/>
        <v>0</v>
      </c>
      <c r="DX220" s="89" t="str">
        <f t="shared" si="360"/>
        <v/>
      </c>
      <c r="DY220" s="89">
        <f t="shared" si="360"/>
        <v>0</v>
      </c>
      <c r="DZ220" s="89">
        <f t="shared" si="361"/>
        <v>0</v>
      </c>
      <c r="EA220" s="94">
        <f t="shared" si="362"/>
        <v>0</v>
      </c>
      <c r="EB220" s="90">
        <f t="shared" si="363"/>
        <v>0</v>
      </c>
      <c r="EC220" s="337">
        <f t="shared" si="364"/>
        <v>0</v>
      </c>
      <c r="ED220" s="338">
        <f t="shared" si="365"/>
        <v>0</v>
      </c>
      <c r="EE220" s="338">
        <f t="shared" si="366"/>
        <v>0</v>
      </c>
      <c r="EF220" s="338">
        <f t="shared" si="367"/>
        <v>0</v>
      </c>
      <c r="EG220" s="89">
        <f t="shared" si="368"/>
        <v>0</v>
      </c>
      <c r="EH220" s="89">
        <f t="shared" si="369"/>
        <v>0</v>
      </c>
      <c r="EI220" s="338">
        <f t="shared" si="370"/>
        <v>0</v>
      </c>
      <c r="EJ220" s="338" t="str">
        <f t="shared" si="371"/>
        <v/>
      </c>
      <c r="EK220" s="338">
        <f t="shared" si="371"/>
        <v>0</v>
      </c>
      <c r="EL220" s="338">
        <f t="shared" si="372"/>
        <v>0</v>
      </c>
      <c r="EM220" s="94">
        <f t="shared" si="373"/>
        <v>0</v>
      </c>
      <c r="EN220" s="90">
        <f t="shared" si="374"/>
        <v>0</v>
      </c>
      <c r="EO220" s="91">
        <f t="shared" si="375"/>
        <v>0</v>
      </c>
      <c r="EP220" s="89">
        <f t="shared" si="376"/>
        <v>0</v>
      </c>
      <c r="EQ220" s="89">
        <f t="shared" si="377"/>
        <v>0</v>
      </c>
      <c r="ER220" s="89">
        <f t="shared" si="378"/>
        <v>0</v>
      </c>
      <c r="ES220" s="89">
        <f t="shared" si="379"/>
        <v>0</v>
      </c>
      <c r="ET220" s="89">
        <f t="shared" si="380"/>
        <v>0</v>
      </c>
      <c r="EU220" s="89">
        <f t="shared" si="381"/>
        <v>0</v>
      </c>
      <c r="EV220" s="89" t="str">
        <f t="shared" si="382"/>
        <v/>
      </c>
      <c r="EW220" s="89">
        <f t="shared" si="382"/>
        <v>0</v>
      </c>
      <c r="EX220" s="94">
        <f t="shared" si="383"/>
        <v>0</v>
      </c>
      <c r="EY220" s="94">
        <f t="shared" si="384"/>
        <v>0</v>
      </c>
      <c r="EZ220" s="90">
        <f t="shared" si="385"/>
        <v>0</v>
      </c>
      <c r="FA220" s="91">
        <f t="shared" si="300"/>
        <v>0</v>
      </c>
      <c r="FB220" s="89">
        <f t="shared" si="301"/>
        <v>0</v>
      </c>
      <c r="FC220" s="89">
        <f t="shared" si="302"/>
        <v>0</v>
      </c>
      <c r="FD220" s="89">
        <f t="shared" si="303"/>
        <v>0</v>
      </c>
      <c r="FE220" s="89">
        <f t="shared" si="304"/>
        <v>0</v>
      </c>
      <c r="FF220" s="89">
        <f t="shared" si="386"/>
        <v>0</v>
      </c>
      <c r="FG220" s="89">
        <f t="shared" si="305"/>
        <v>0</v>
      </c>
      <c r="FH220" s="89" t="str">
        <f t="shared" si="306"/>
        <v/>
      </c>
      <c r="FI220" s="89">
        <f t="shared" si="306"/>
        <v>0</v>
      </c>
      <c r="FJ220" s="94">
        <f t="shared" si="307"/>
        <v>0</v>
      </c>
      <c r="FK220" s="94">
        <f t="shared" si="308"/>
        <v>0</v>
      </c>
      <c r="FL220" s="90">
        <f t="shared" si="309"/>
        <v>0</v>
      </c>
      <c r="FM220" s="672"/>
    </row>
    <row r="221" spans="1:169" ht="22.5" customHeight="1">
      <c r="A221" s="13" t="str">
        <f t="shared" si="299"/>
        <v/>
      </c>
      <c r="B221" s="35">
        <v>99</v>
      </c>
      <c r="C221" s="333">
        <v>213</v>
      </c>
      <c r="D221" s="6" t="str">
        <f t="shared" si="298"/>
        <v/>
      </c>
      <c r="E221" s="79"/>
      <c r="F221" s="432" t="str">
        <f t="shared" si="387"/>
        <v/>
      </c>
      <c r="G221" s="78" t="str">
        <f>IF(E221="","",'Data Paste From Shala Darpan'!L214)</f>
        <v/>
      </c>
      <c r="H221" s="79" t="str">
        <f>IF(E221="","",'Data Paste From Shala Darpan'!F214)</f>
        <v/>
      </c>
      <c r="I221" s="79" t="str">
        <f>IF(E221="","",'Data Paste From Shala Darpan'!H214)</f>
        <v/>
      </c>
      <c r="J221" s="79" t="str">
        <f>IF(E221="","",'Data Paste From Shala Darpan'!I214)</f>
        <v/>
      </c>
      <c r="K221" s="452" t="str">
        <f>IF(E221="","",'Data Paste From Shala Darpan'!K214)</f>
        <v/>
      </c>
      <c r="L221" s="213" t="str">
        <f t="shared" si="310"/>
        <v/>
      </c>
      <c r="M221" s="174"/>
      <c r="N221" s="175" t="str">
        <f t="shared" si="311"/>
        <v/>
      </c>
      <c r="O221" s="219" t="str">
        <f t="shared" si="312"/>
        <v/>
      </c>
      <c r="P221" s="688"/>
      <c r="Q221" s="137"/>
      <c r="R221" s="138"/>
      <c r="S221" s="138"/>
      <c r="T221" s="139"/>
      <c r="U221" s="138"/>
      <c r="V221" s="439" t="str">
        <f t="shared" si="313"/>
        <v/>
      </c>
      <c r="W221" s="138"/>
      <c r="X221" s="138"/>
      <c r="Y221" s="193"/>
      <c r="Z221" s="194"/>
      <c r="AA221" s="194"/>
      <c r="AB221" s="195"/>
      <c r="AC221" s="194"/>
      <c r="AD221" s="442" t="str">
        <f t="shared" si="314"/>
        <v/>
      </c>
      <c r="AE221" s="194"/>
      <c r="AF221" s="194"/>
      <c r="AG221" s="241"/>
      <c r="AH221" s="242"/>
      <c r="AI221" s="242"/>
      <c r="AJ221" s="243"/>
      <c r="AK221" s="242"/>
      <c r="AL221" s="409" t="str">
        <f t="shared" si="315"/>
        <v/>
      </c>
      <c r="AM221" s="242"/>
      <c r="AN221" s="242"/>
      <c r="AO221" s="143"/>
      <c r="AP221" s="144"/>
      <c r="AQ221" s="144"/>
      <c r="AR221" s="145"/>
      <c r="AS221" s="144"/>
      <c r="AT221" s="412" t="str">
        <f t="shared" si="316"/>
        <v/>
      </c>
      <c r="AU221" s="144"/>
      <c r="AV221" s="144"/>
      <c r="AW221" s="256"/>
      <c r="AX221" s="257"/>
      <c r="AY221" s="257"/>
      <c r="AZ221" s="258"/>
      <c r="BA221" s="257"/>
      <c r="BB221" s="415" t="str">
        <f t="shared" si="317"/>
        <v/>
      </c>
      <c r="BC221" s="257"/>
      <c r="BD221" s="257"/>
      <c r="BE221" s="294"/>
      <c r="BF221" s="295"/>
      <c r="BG221" s="295"/>
      <c r="BH221" s="296"/>
      <c r="BI221" s="295"/>
      <c r="BJ221" s="418" t="str">
        <f t="shared" si="318"/>
        <v/>
      </c>
      <c r="BK221" s="295"/>
      <c r="BL221" s="295"/>
      <c r="BM221" s="256"/>
      <c r="BN221" s="257"/>
      <c r="BO221" s="257"/>
      <c r="BP221" s="258"/>
      <c r="BQ221" s="257"/>
      <c r="BR221" s="415" t="str">
        <f t="shared" si="319"/>
        <v/>
      </c>
      <c r="BS221" s="257"/>
      <c r="BT221" s="257"/>
      <c r="BU221" s="265">
        <v>0</v>
      </c>
      <c r="BV221" s="266">
        <v>0</v>
      </c>
      <c r="BW221" s="273">
        <v>0</v>
      </c>
      <c r="BX221" s="274">
        <v>0</v>
      </c>
      <c r="BY221" s="281">
        <v>0</v>
      </c>
      <c r="BZ221" s="282">
        <v>0</v>
      </c>
      <c r="CA221" s="202">
        <v>0</v>
      </c>
      <c r="CB221" s="203">
        <v>0</v>
      </c>
      <c r="CC221" s="203">
        <v>0</v>
      </c>
      <c r="CD221" s="150">
        <v>0</v>
      </c>
      <c r="CE221" s="151">
        <v>0</v>
      </c>
      <c r="CF221" s="300">
        <v>0</v>
      </c>
      <c r="CG221" s="91">
        <f t="shared" si="320"/>
        <v>0</v>
      </c>
      <c r="CH221" s="89">
        <f t="shared" si="321"/>
        <v>0</v>
      </c>
      <c r="CI221" s="89">
        <f t="shared" si="322"/>
        <v>0</v>
      </c>
      <c r="CJ221" s="89">
        <f t="shared" si="323"/>
        <v>0</v>
      </c>
      <c r="CK221" s="89">
        <f t="shared" si="324"/>
        <v>0</v>
      </c>
      <c r="CL221" s="89">
        <f t="shared" si="325"/>
        <v>0</v>
      </c>
      <c r="CM221" s="89">
        <f t="shared" si="326"/>
        <v>0</v>
      </c>
      <c r="CN221" s="89" t="str">
        <f t="shared" si="327"/>
        <v/>
      </c>
      <c r="CO221" s="89">
        <f t="shared" si="327"/>
        <v>0</v>
      </c>
      <c r="CP221" s="94">
        <f t="shared" si="328"/>
        <v>0</v>
      </c>
      <c r="CQ221" s="94">
        <f t="shared" si="329"/>
        <v>0</v>
      </c>
      <c r="CR221" s="90">
        <f t="shared" si="330"/>
        <v>0</v>
      </c>
      <c r="CS221" s="91">
        <f t="shared" si="331"/>
        <v>0</v>
      </c>
      <c r="CT221" s="89">
        <f t="shared" si="332"/>
        <v>0</v>
      </c>
      <c r="CU221" s="89">
        <f t="shared" si="333"/>
        <v>0</v>
      </c>
      <c r="CV221" s="89">
        <f t="shared" si="334"/>
        <v>0</v>
      </c>
      <c r="CW221" s="89">
        <f t="shared" si="335"/>
        <v>0</v>
      </c>
      <c r="CX221" s="89">
        <f t="shared" si="336"/>
        <v>0</v>
      </c>
      <c r="CY221" s="89">
        <f t="shared" si="337"/>
        <v>0</v>
      </c>
      <c r="CZ221" s="89" t="str">
        <f t="shared" si="338"/>
        <v/>
      </c>
      <c r="DA221" s="89">
        <f t="shared" si="338"/>
        <v>0</v>
      </c>
      <c r="DB221" s="94">
        <f t="shared" si="339"/>
        <v>0</v>
      </c>
      <c r="DC221" s="94">
        <f t="shared" si="340"/>
        <v>0</v>
      </c>
      <c r="DD221" s="90">
        <f t="shared" si="341"/>
        <v>0</v>
      </c>
      <c r="DE221" s="91">
        <f t="shared" si="342"/>
        <v>0</v>
      </c>
      <c r="DF221" s="89">
        <f t="shared" si="343"/>
        <v>0</v>
      </c>
      <c r="DG221" s="89">
        <f t="shared" si="344"/>
        <v>0</v>
      </c>
      <c r="DH221" s="89">
        <f t="shared" si="345"/>
        <v>0</v>
      </c>
      <c r="DI221" s="89">
        <f t="shared" si="346"/>
        <v>0</v>
      </c>
      <c r="DJ221" s="89">
        <f t="shared" si="347"/>
        <v>0</v>
      </c>
      <c r="DK221" s="89">
        <f t="shared" si="348"/>
        <v>0</v>
      </c>
      <c r="DL221" s="89" t="str">
        <f t="shared" si="349"/>
        <v/>
      </c>
      <c r="DM221" s="89">
        <f t="shared" si="349"/>
        <v>0</v>
      </c>
      <c r="DN221" s="94">
        <f t="shared" si="350"/>
        <v>0</v>
      </c>
      <c r="DO221" s="94">
        <f t="shared" si="351"/>
        <v>0</v>
      </c>
      <c r="DP221" s="90">
        <f t="shared" si="352"/>
        <v>0</v>
      </c>
      <c r="DQ221" s="91">
        <f t="shared" si="353"/>
        <v>0</v>
      </c>
      <c r="DR221" s="91">
        <f t="shared" si="354"/>
        <v>0</v>
      </c>
      <c r="DS221" s="91">
        <f t="shared" si="355"/>
        <v>0</v>
      </c>
      <c r="DT221" s="91">
        <f t="shared" si="356"/>
        <v>0</v>
      </c>
      <c r="DU221" s="89">
        <f t="shared" si="357"/>
        <v>0</v>
      </c>
      <c r="DV221" s="89">
        <f t="shared" si="358"/>
        <v>0</v>
      </c>
      <c r="DW221" s="89">
        <f t="shared" si="359"/>
        <v>0</v>
      </c>
      <c r="DX221" s="89" t="str">
        <f t="shared" si="360"/>
        <v/>
      </c>
      <c r="DY221" s="89">
        <f t="shared" si="360"/>
        <v>0</v>
      </c>
      <c r="DZ221" s="89">
        <f t="shared" si="361"/>
        <v>0</v>
      </c>
      <c r="EA221" s="94">
        <f t="shared" si="362"/>
        <v>0</v>
      </c>
      <c r="EB221" s="90">
        <f t="shared" si="363"/>
        <v>0</v>
      </c>
      <c r="EC221" s="337">
        <f t="shared" si="364"/>
        <v>0</v>
      </c>
      <c r="ED221" s="338">
        <f t="shared" si="365"/>
        <v>0</v>
      </c>
      <c r="EE221" s="338">
        <f t="shared" si="366"/>
        <v>0</v>
      </c>
      <c r="EF221" s="338">
        <f t="shared" si="367"/>
        <v>0</v>
      </c>
      <c r="EG221" s="89">
        <f t="shared" si="368"/>
        <v>0</v>
      </c>
      <c r="EH221" s="89">
        <f t="shared" si="369"/>
        <v>0</v>
      </c>
      <c r="EI221" s="338">
        <f t="shared" si="370"/>
        <v>0</v>
      </c>
      <c r="EJ221" s="338" t="str">
        <f t="shared" si="371"/>
        <v/>
      </c>
      <c r="EK221" s="338">
        <f t="shared" si="371"/>
        <v>0</v>
      </c>
      <c r="EL221" s="338">
        <f t="shared" si="372"/>
        <v>0</v>
      </c>
      <c r="EM221" s="94">
        <f t="shared" si="373"/>
        <v>0</v>
      </c>
      <c r="EN221" s="90">
        <f t="shared" si="374"/>
        <v>0</v>
      </c>
      <c r="EO221" s="91">
        <f t="shared" si="375"/>
        <v>0</v>
      </c>
      <c r="EP221" s="89">
        <f t="shared" si="376"/>
        <v>0</v>
      </c>
      <c r="EQ221" s="89">
        <f t="shared" si="377"/>
        <v>0</v>
      </c>
      <c r="ER221" s="89">
        <f t="shared" si="378"/>
        <v>0</v>
      </c>
      <c r="ES221" s="89">
        <f t="shared" si="379"/>
        <v>0</v>
      </c>
      <c r="ET221" s="89">
        <f t="shared" si="380"/>
        <v>0</v>
      </c>
      <c r="EU221" s="89">
        <f t="shared" si="381"/>
        <v>0</v>
      </c>
      <c r="EV221" s="89" t="str">
        <f t="shared" si="382"/>
        <v/>
      </c>
      <c r="EW221" s="89">
        <f t="shared" si="382"/>
        <v>0</v>
      </c>
      <c r="EX221" s="94">
        <f t="shared" si="383"/>
        <v>0</v>
      </c>
      <c r="EY221" s="94">
        <f t="shared" si="384"/>
        <v>0</v>
      </c>
      <c r="EZ221" s="90">
        <f t="shared" si="385"/>
        <v>0</v>
      </c>
      <c r="FA221" s="91">
        <f t="shared" si="300"/>
        <v>0</v>
      </c>
      <c r="FB221" s="89">
        <f t="shared" si="301"/>
        <v>0</v>
      </c>
      <c r="FC221" s="89">
        <f t="shared" si="302"/>
        <v>0</v>
      </c>
      <c r="FD221" s="89">
        <f t="shared" si="303"/>
        <v>0</v>
      </c>
      <c r="FE221" s="89">
        <f t="shared" si="304"/>
        <v>0</v>
      </c>
      <c r="FF221" s="89">
        <f t="shared" si="386"/>
        <v>0</v>
      </c>
      <c r="FG221" s="89">
        <f t="shared" si="305"/>
        <v>0</v>
      </c>
      <c r="FH221" s="89" t="str">
        <f t="shared" si="306"/>
        <v/>
      </c>
      <c r="FI221" s="89">
        <f t="shared" si="306"/>
        <v>0</v>
      </c>
      <c r="FJ221" s="94">
        <f t="shared" si="307"/>
        <v>0</v>
      </c>
      <c r="FK221" s="94">
        <f t="shared" si="308"/>
        <v>0</v>
      </c>
      <c r="FL221" s="90">
        <f t="shared" si="309"/>
        <v>0</v>
      </c>
      <c r="FM221" s="672"/>
    </row>
    <row r="222" spans="1:169" ht="21.75" customHeight="1">
      <c r="A222" s="13" t="str">
        <f t="shared" si="299"/>
        <v/>
      </c>
      <c r="B222" s="35">
        <v>43</v>
      </c>
      <c r="C222" s="334">
        <v>214</v>
      </c>
      <c r="D222" s="6" t="str">
        <f t="shared" si="298"/>
        <v/>
      </c>
      <c r="E222" s="79"/>
      <c r="F222" s="432" t="str">
        <f t="shared" si="387"/>
        <v/>
      </c>
      <c r="G222" s="78" t="str">
        <f>IF(E222="","",'Data Paste From Shala Darpan'!L215)</f>
        <v/>
      </c>
      <c r="H222" s="79" t="str">
        <f>IF(E222="","",'Data Paste From Shala Darpan'!F215)</f>
        <v/>
      </c>
      <c r="I222" s="79" t="str">
        <f>IF(E222="","",'Data Paste From Shala Darpan'!H215)</f>
        <v/>
      </c>
      <c r="J222" s="79" t="str">
        <f>IF(E222="","",'Data Paste From Shala Darpan'!I215)</f>
        <v/>
      </c>
      <c r="K222" s="452" t="str">
        <f>IF(E222="","",'Data Paste From Shala Darpan'!K215)</f>
        <v/>
      </c>
      <c r="L222" s="213" t="str">
        <f t="shared" si="310"/>
        <v/>
      </c>
      <c r="M222" s="174"/>
      <c r="N222" s="175" t="str">
        <f t="shared" si="311"/>
        <v/>
      </c>
      <c r="O222" s="219" t="str">
        <f t="shared" si="312"/>
        <v/>
      </c>
      <c r="P222" s="688"/>
      <c r="Q222" s="137"/>
      <c r="R222" s="138"/>
      <c r="S222" s="138"/>
      <c r="T222" s="139"/>
      <c r="U222" s="138"/>
      <c r="V222" s="439" t="str">
        <f t="shared" si="313"/>
        <v/>
      </c>
      <c r="W222" s="138"/>
      <c r="X222" s="138"/>
      <c r="Y222" s="193"/>
      <c r="Z222" s="194"/>
      <c r="AA222" s="194"/>
      <c r="AB222" s="195"/>
      <c r="AC222" s="194"/>
      <c r="AD222" s="442" t="str">
        <f t="shared" si="314"/>
        <v/>
      </c>
      <c r="AE222" s="194"/>
      <c r="AF222" s="194"/>
      <c r="AG222" s="241"/>
      <c r="AH222" s="242"/>
      <c r="AI222" s="242"/>
      <c r="AJ222" s="243"/>
      <c r="AK222" s="242"/>
      <c r="AL222" s="409" t="str">
        <f t="shared" si="315"/>
        <v/>
      </c>
      <c r="AM222" s="242"/>
      <c r="AN222" s="242"/>
      <c r="AO222" s="143"/>
      <c r="AP222" s="144"/>
      <c r="AQ222" s="144"/>
      <c r="AR222" s="145"/>
      <c r="AS222" s="144"/>
      <c r="AT222" s="412" t="str">
        <f t="shared" si="316"/>
        <v/>
      </c>
      <c r="AU222" s="144"/>
      <c r="AV222" s="144"/>
      <c r="AW222" s="256"/>
      <c r="AX222" s="257"/>
      <c r="AY222" s="257"/>
      <c r="AZ222" s="258"/>
      <c r="BA222" s="257"/>
      <c r="BB222" s="415" t="str">
        <f t="shared" si="317"/>
        <v/>
      </c>
      <c r="BC222" s="257"/>
      <c r="BD222" s="257"/>
      <c r="BE222" s="294"/>
      <c r="BF222" s="295"/>
      <c r="BG222" s="295"/>
      <c r="BH222" s="296"/>
      <c r="BI222" s="295"/>
      <c r="BJ222" s="418" t="str">
        <f t="shared" si="318"/>
        <v/>
      </c>
      <c r="BK222" s="295"/>
      <c r="BL222" s="295"/>
      <c r="BM222" s="256"/>
      <c r="BN222" s="257"/>
      <c r="BO222" s="257"/>
      <c r="BP222" s="258"/>
      <c r="BQ222" s="257"/>
      <c r="BR222" s="415" t="str">
        <f t="shared" si="319"/>
        <v/>
      </c>
      <c r="BS222" s="257"/>
      <c r="BT222" s="257"/>
      <c r="BU222" s="265">
        <v>0</v>
      </c>
      <c r="BV222" s="266">
        <v>0</v>
      </c>
      <c r="BW222" s="273">
        <v>0</v>
      </c>
      <c r="BX222" s="274">
        <v>0</v>
      </c>
      <c r="BY222" s="281">
        <v>0</v>
      </c>
      <c r="BZ222" s="282">
        <v>0</v>
      </c>
      <c r="CA222" s="202">
        <v>0</v>
      </c>
      <c r="CB222" s="203">
        <v>0</v>
      </c>
      <c r="CC222" s="203">
        <v>0</v>
      </c>
      <c r="CD222" s="150">
        <v>0</v>
      </c>
      <c r="CE222" s="151">
        <v>0</v>
      </c>
      <c r="CF222" s="300">
        <v>0</v>
      </c>
      <c r="CG222" s="91">
        <f t="shared" si="320"/>
        <v>0</v>
      </c>
      <c r="CH222" s="89">
        <f t="shared" si="321"/>
        <v>0</v>
      </c>
      <c r="CI222" s="89">
        <f t="shared" si="322"/>
        <v>0</v>
      </c>
      <c r="CJ222" s="89">
        <f t="shared" si="323"/>
        <v>0</v>
      </c>
      <c r="CK222" s="89">
        <f t="shared" si="324"/>
        <v>0</v>
      </c>
      <c r="CL222" s="89">
        <f t="shared" si="325"/>
        <v>0</v>
      </c>
      <c r="CM222" s="89">
        <f t="shared" si="326"/>
        <v>0</v>
      </c>
      <c r="CN222" s="89" t="str">
        <f t="shared" si="327"/>
        <v/>
      </c>
      <c r="CO222" s="89">
        <f t="shared" si="327"/>
        <v>0</v>
      </c>
      <c r="CP222" s="94">
        <f t="shared" si="328"/>
        <v>0</v>
      </c>
      <c r="CQ222" s="94">
        <f t="shared" si="329"/>
        <v>0</v>
      </c>
      <c r="CR222" s="90">
        <f t="shared" si="330"/>
        <v>0</v>
      </c>
      <c r="CS222" s="91">
        <f t="shared" si="331"/>
        <v>0</v>
      </c>
      <c r="CT222" s="89">
        <f t="shared" si="332"/>
        <v>0</v>
      </c>
      <c r="CU222" s="89">
        <f t="shared" si="333"/>
        <v>0</v>
      </c>
      <c r="CV222" s="89">
        <f t="shared" si="334"/>
        <v>0</v>
      </c>
      <c r="CW222" s="89">
        <f t="shared" si="335"/>
        <v>0</v>
      </c>
      <c r="CX222" s="89">
        <f t="shared" si="336"/>
        <v>0</v>
      </c>
      <c r="CY222" s="89">
        <f t="shared" si="337"/>
        <v>0</v>
      </c>
      <c r="CZ222" s="89" t="str">
        <f t="shared" si="338"/>
        <v/>
      </c>
      <c r="DA222" s="89">
        <f t="shared" si="338"/>
        <v>0</v>
      </c>
      <c r="DB222" s="94">
        <f t="shared" si="339"/>
        <v>0</v>
      </c>
      <c r="DC222" s="94">
        <f t="shared" si="340"/>
        <v>0</v>
      </c>
      <c r="DD222" s="90">
        <f t="shared" si="341"/>
        <v>0</v>
      </c>
      <c r="DE222" s="91">
        <f t="shared" si="342"/>
        <v>0</v>
      </c>
      <c r="DF222" s="89">
        <f t="shared" si="343"/>
        <v>0</v>
      </c>
      <c r="DG222" s="89">
        <f t="shared" si="344"/>
        <v>0</v>
      </c>
      <c r="DH222" s="89">
        <f t="shared" si="345"/>
        <v>0</v>
      </c>
      <c r="DI222" s="89">
        <f t="shared" si="346"/>
        <v>0</v>
      </c>
      <c r="DJ222" s="89">
        <f t="shared" si="347"/>
        <v>0</v>
      </c>
      <c r="DK222" s="89">
        <f t="shared" si="348"/>
        <v>0</v>
      </c>
      <c r="DL222" s="89" t="str">
        <f t="shared" si="349"/>
        <v/>
      </c>
      <c r="DM222" s="89">
        <f t="shared" si="349"/>
        <v>0</v>
      </c>
      <c r="DN222" s="94">
        <f t="shared" si="350"/>
        <v>0</v>
      </c>
      <c r="DO222" s="94">
        <f t="shared" si="351"/>
        <v>0</v>
      </c>
      <c r="DP222" s="90">
        <f t="shared" si="352"/>
        <v>0</v>
      </c>
      <c r="DQ222" s="91">
        <f t="shared" si="353"/>
        <v>0</v>
      </c>
      <c r="DR222" s="91">
        <f t="shared" si="354"/>
        <v>0</v>
      </c>
      <c r="DS222" s="91">
        <f t="shared" si="355"/>
        <v>0</v>
      </c>
      <c r="DT222" s="91">
        <f t="shared" si="356"/>
        <v>0</v>
      </c>
      <c r="DU222" s="89">
        <f t="shared" si="357"/>
        <v>0</v>
      </c>
      <c r="DV222" s="89">
        <f t="shared" si="358"/>
        <v>0</v>
      </c>
      <c r="DW222" s="89">
        <f t="shared" si="359"/>
        <v>0</v>
      </c>
      <c r="DX222" s="89" t="str">
        <f t="shared" si="360"/>
        <v/>
      </c>
      <c r="DY222" s="89">
        <f t="shared" si="360"/>
        <v>0</v>
      </c>
      <c r="DZ222" s="89">
        <f t="shared" si="361"/>
        <v>0</v>
      </c>
      <c r="EA222" s="94">
        <f t="shared" si="362"/>
        <v>0</v>
      </c>
      <c r="EB222" s="90">
        <f t="shared" si="363"/>
        <v>0</v>
      </c>
      <c r="EC222" s="337">
        <f t="shared" si="364"/>
        <v>0</v>
      </c>
      <c r="ED222" s="338">
        <f t="shared" si="365"/>
        <v>0</v>
      </c>
      <c r="EE222" s="338">
        <f t="shared" si="366"/>
        <v>0</v>
      </c>
      <c r="EF222" s="338">
        <f t="shared" si="367"/>
        <v>0</v>
      </c>
      <c r="EG222" s="89">
        <f t="shared" si="368"/>
        <v>0</v>
      </c>
      <c r="EH222" s="89">
        <f t="shared" si="369"/>
        <v>0</v>
      </c>
      <c r="EI222" s="338">
        <f t="shared" si="370"/>
        <v>0</v>
      </c>
      <c r="EJ222" s="338" t="str">
        <f t="shared" si="371"/>
        <v/>
      </c>
      <c r="EK222" s="338">
        <f t="shared" si="371"/>
        <v>0</v>
      </c>
      <c r="EL222" s="338">
        <f t="shared" si="372"/>
        <v>0</v>
      </c>
      <c r="EM222" s="94">
        <f t="shared" si="373"/>
        <v>0</v>
      </c>
      <c r="EN222" s="90">
        <f t="shared" si="374"/>
        <v>0</v>
      </c>
      <c r="EO222" s="91">
        <f t="shared" si="375"/>
        <v>0</v>
      </c>
      <c r="EP222" s="89">
        <f t="shared" si="376"/>
        <v>0</v>
      </c>
      <c r="EQ222" s="89">
        <f t="shared" si="377"/>
        <v>0</v>
      </c>
      <c r="ER222" s="89">
        <f t="shared" si="378"/>
        <v>0</v>
      </c>
      <c r="ES222" s="89">
        <f t="shared" si="379"/>
        <v>0</v>
      </c>
      <c r="ET222" s="89">
        <f t="shared" si="380"/>
        <v>0</v>
      </c>
      <c r="EU222" s="89">
        <f t="shared" si="381"/>
        <v>0</v>
      </c>
      <c r="EV222" s="89" t="str">
        <f t="shared" si="382"/>
        <v/>
      </c>
      <c r="EW222" s="89">
        <f t="shared" si="382"/>
        <v>0</v>
      </c>
      <c r="EX222" s="94">
        <f t="shared" si="383"/>
        <v>0</v>
      </c>
      <c r="EY222" s="94">
        <f t="shared" si="384"/>
        <v>0</v>
      </c>
      <c r="EZ222" s="90">
        <f t="shared" si="385"/>
        <v>0</v>
      </c>
      <c r="FA222" s="91">
        <f t="shared" si="300"/>
        <v>0</v>
      </c>
      <c r="FB222" s="89">
        <f t="shared" si="301"/>
        <v>0</v>
      </c>
      <c r="FC222" s="89">
        <f t="shared" si="302"/>
        <v>0</v>
      </c>
      <c r="FD222" s="89">
        <f t="shared" si="303"/>
        <v>0</v>
      </c>
      <c r="FE222" s="89">
        <f t="shared" si="304"/>
        <v>0</v>
      </c>
      <c r="FF222" s="89">
        <f t="shared" si="386"/>
        <v>0</v>
      </c>
      <c r="FG222" s="89">
        <f t="shared" si="305"/>
        <v>0</v>
      </c>
      <c r="FH222" s="89" t="str">
        <f t="shared" si="306"/>
        <v/>
      </c>
      <c r="FI222" s="89">
        <f t="shared" si="306"/>
        <v>0</v>
      </c>
      <c r="FJ222" s="94">
        <f t="shared" si="307"/>
        <v>0</v>
      </c>
      <c r="FK222" s="94">
        <f t="shared" si="308"/>
        <v>0</v>
      </c>
      <c r="FL222" s="90">
        <f t="shared" si="309"/>
        <v>0</v>
      </c>
      <c r="FM222" s="672"/>
    </row>
    <row r="223" spans="1:169" ht="21.75" customHeight="1">
      <c r="A223" s="13" t="str">
        <f t="shared" si="299"/>
        <v/>
      </c>
      <c r="B223" s="35">
        <v>44</v>
      </c>
      <c r="C223" s="333">
        <v>215</v>
      </c>
      <c r="D223" s="6" t="str">
        <f t="shared" si="298"/>
        <v/>
      </c>
      <c r="E223" s="79"/>
      <c r="F223" s="432" t="str">
        <f t="shared" si="387"/>
        <v/>
      </c>
      <c r="G223" s="78" t="str">
        <f>IF(E223="","",'Data Paste From Shala Darpan'!L216)</f>
        <v/>
      </c>
      <c r="H223" s="79" t="str">
        <f>IF(E223="","",'Data Paste From Shala Darpan'!F216)</f>
        <v/>
      </c>
      <c r="I223" s="79" t="str">
        <f>IF(E223="","",'Data Paste From Shala Darpan'!H216)</f>
        <v/>
      </c>
      <c r="J223" s="79" t="str">
        <f>IF(E223="","",'Data Paste From Shala Darpan'!I216)</f>
        <v/>
      </c>
      <c r="K223" s="452" t="str">
        <f>IF(E223="","",'Data Paste From Shala Darpan'!K216)</f>
        <v/>
      </c>
      <c r="L223" s="213" t="str">
        <f t="shared" si="310"/>
        <v/>
      </c>
      <c r="M223" s="174"/>
      <c r="N223" s="175" t="str">
        <f t="shared" si="311"/>
        <v/>
      </c>
      <c r="O223" s="219" t="str">
        <f t="shared" si="312"/>
        <v/>
      </c>
      <c r="P223" s="688"/>
      <c r="Q223" s="137"/>
      <c r="R223" s="138"/>
      <c r="S223" s="138"/>
      <c r="T223" s="139"/>
      <c r="U223" s="138"/>
      <c r="V223" s="439" t="str">
        <f t="shared" si="313"/>
        <v/>
      </c>
      <c r="W223" s="138"/>
      <c r="X223" s="138"/>
      <c r="Y223" s="193"/>
      <c r="Z223" s="194"/>
      <c r="AA223" s="194"/>
      <c r="AB223" s="195"/>
      <c r="AC223" s="194"/>
      <c r="AD223" s="442" t="str">
        <f t="shared" si="314"/>
        <v/>
      </c>
      <c r="AE223" s="194"/>
      <c r="AF223" s="194"/>
      <c r="AG223" s="241"/>
      <c r="AH223" s="242"/>
      <c r="AI223" s="242"/>
      <c r="AJ223" s="243"/>
      <c r="AK223" s="242"/>
      <c r="AL223" s="409" t="str">
        <f t="shared" si="315"/>
        <v/>
      </c>
      <c r="AM223" s="242"/>
      <c r="AN223" s="242"/>
      <c r="AO223" s="143"/>
      <c r="AP223" s="144"/>
      <c r="AQ223" s="144"/>
      <c r="AR223" s="145"/>
      <c r="AS223" s="144"/>
      <c r="AT223" s="412" t="str">
        <f t="shared" si="316"/>
        <v/>
      </c>
      <c r="AU223" s="144"/>
      <c r="AV223" s="144"/>
      <c r="AW223" s="256"/>
      <c r="AX223" s="257"/>
      <c r="AY223" s="257"/>
      <c r="AZ223" s="258"/>
      <c r="BA223" s="257"/>
      <c r="BB223" s="415" t="str">
        <f t="shared" si="317"/>
        <v/>
      </c>
      <c r="BC223" s="257"/>
      <c r="BD223" s="257"/>
      <c r="BE223" s="294"/>
      <c r="BF223" s="295"/>
      <c r="BG223" s="295"/>
      <c r="BH223" s="296"/>
      <c r="BI223" s="295"/>
      <c r="BJ223" s="418" t="str">
        <f t="shared" si="318"/>
        <v/>
      </c>
      <c r="BK223" s="295"/>
      <c r="BL223" s="295"/>
      <c r="BM223" s="256"/>
      <c r="BN223" s="257"/>
      <c r="BO223" s="257"/>
      <c r="BP223" s="258"/>
      <c r="BQ223" s="257"/>
      <c r="BR223" s="415" t="str">
        <f t="shared" si="319"/>
        <v/>
      </c>
      <c r="BS223" s="257"/>
      <c r="BT223" s="257"/>
      <c r="BU223" s="265">
        <v>0</v>
      </c>
      <c r="BV223" s="266">
        <v>0</v>
      </c>
      <c r="BW223" s="273">
        <v>0</v>
      </c>
      <c r="BX223" s="274">
        <v>0</v>
      </c>
      <c r="BY223" s="281">
        <v>0</v>
      </c>
      <c r="BZ223" s="282">
        <v>0</v>
      </c>
      <c r="CA223" s="202">
        <v>0</v>
      </c>
      <c r="CB223" s="203">
        <v>0</v>
      </c>
      <c r="CC223" s="203">
        <v>0</v>
      </c>
      <c r="CD223" s="150">
        <v>0</v>
      </c>
      <c r="CE223" s="151">
        <v>0</v>
      </c>
      <c r="CF223" s="300">
        <v>0</v>
      </c>
      <c r="CG223" s="91">
        <f t="shared" si="320"/>
        <v>0</v>
      </c>
      <c r="CH223" s="89">
        <f t="shared" si="321"/>
        <v>0</v>
      </c>
      <c r="CI223" s="89">
        <f t="shared" si="322"/>
        <v>0</v>
      </c>
      <c r="CJ223" s="89">
        <f t="shared" si="323"/>
        <v>0</v>
      </c>
      <c r="CK223" s="89">
        <f t="shared" si="324"/>
        <v>0</v>
      </c>
      <c r="CL223" s="89">
        <f t="shared" si="325"/>
        <v>0</v>
      </c>
      <c r="CM223" s="89">
        <f t="shared" si="326"/>
        <v>0</v>
      </c>
      <c r="CN223" s="89" t="str">
        <f t="shared" si="327"/>
        <v/>
      </c>
      <c r="CO223" s="89">
        <f t="shared" si="327"/>
        <v>0</v>
      </c>
      <c r="CP223" s="94">
        <f t="shared" si="328"/>
        <v>0</v>
      </c>
      <c r="CQ223" s="94">
        <f t="shared" si="329"/>
        <v>0</v>
      </c>
      <c r="CR223" s="90">
        <f t="shared" si="330"/>
        <v>0</v>
      </c>
      <c r="CS223" s="91">
        <f t="shared" si="331"/>
        <v>0</v>
      </c>
      <c r="CT223" s="89">
        <f t="shared" si="332"/>
        <v>0</v>
      </c>
      <c r="CU223" s="89">
        <f t="shared" si="333"/>
        <v>0</v>
      </c>
      <c r="CV223" s="89">
        <f t="shared" si="334"/>
        <v>0</v>
      </c>
      <c r="CW223" s="89">
        <f t="shared" si="335"/>
        <v>0</v>
      </c>
      <c r="CX223" s="89">
        <f t="shared" si="336"/>
        <v>0</v>
      </c>
      <c r="CY223" s="89">
        <f t="shared" si="337"/>
        <v>0</v>
      </c>
      <c r="CZ223" s="89" t="str">
        <f t="shared" si="338"/>
        <v/>
      </c>
      <c r="DA223" s="89">
        <f t="shared" si="338"/>
        <v>0</v>
      </c>
      <c r="DB223" s="94">
        <f t="shared" si="339"/>
        <v>0</v>
      </c>
      <c r="DC223" s="94">
        <f t="shared" si="340"/>
        <v>0</v>
      </c>
      <c r="DD223" s="90">
        <f t="shared" si="341"/>
        <v>0</v>
      </c>
      <c r="DE223" s="91">
        <f t="shared" si="342"/>
        <v>0</v>
      </c>
      <c r="DF223" s="89">
        <f t="shared" si="343"/>
        <v>0</v>
      </c>
      <c r="DG223" s="89">
        <f t="shared" si="344"/>
        <v>0</v>
      </c>
      <c r="DH223" s="89">
        <f t="shared" si="345"/>
        <v>0</v>
      </c>
      <c r="DI223" s="89">
        <f t="shared" si="346"/>
        <v>0</v>
      </c>
      <c r="DJ223" s="89">
        <f t="shared" si="347"/>
        <v>0</v>
      </c>
      <c r="DK223" s="89">
        <f t="shared" si="348"/>
        <v>0</v>
      </c>
      <c r="DL223" s="89" t="str">
        <f t="shared" si="349"/>
        <v/>
      </c>
      <c r="DM223" s="89">
        <f t="shared" si="349"/>
        <v>0</v>
      </c>
      <c r="DN223" s="94">
        <f t="shared" si="350"/>
        <v>0</v>
      </c>
      <c r="DO223" s="94">
        <f t="shared" si="351"/>
        <v>0</v>
      </c>
      <c r="DP223" s="90">
        <f t="shared" si="352"/>
        <v>0</v>
      </c>
      <c r="DQ223" s="91">
        <f t="shared" si="353"/>
        <v>0</v>
      </c>
      <c r="DR223" s="91">
        <f t="shared" si="354"/>
        <v>0</v>
      </c>
      <c r="DS223" s="91">
        <f t="shared" si="355"/>
        <v>0</v>
      </c>
      <c r="DT223" s="91">
        <f t="shared" si="356"/>
        <v>0</v>
      </c>
      <c r="DU223" s="89">
        <f t="shared" si="357"/>
        <v>0</v>
      </c>
      <c r="DV223" s="89">
        <f t="shared" si="358"/>
        <v>0</v>
      </c>
      <c r="DW223" s="89">
        <f t="shared" si="359"/>
        <v>0</v>
      </c>
      <c r="DX223" s="89" t="str">
        <f t="shared" si="360"/>
        <v/>
      </c>
      <c r="DY223" s="89">
        <f t="shared" si="360"/>
        <v>0</v>
      </c>
      <c r="DZ223" s="89">
        <f t="shared" si="361"/>
        <v>0</v>
      </c>
      <c r="EA223" s="94">
        <f t="shared" si="362"/>
        <v>0</v>
      </c>
      <c r="EB223" s="90">
        <f t="shared" si="363"/>
        <v>0</v>
      </c>
      <c r="EC223" s="337">
        <f t="shared" si="364"/>
        <v>0</v>
      </c>
      <c r="ED223" s="338">
        <f t="shared" si="365"/>
        <v>0</v>
      </c>
      <c r="EE223" s="338">
        <f t="shared" si="366"/>
        <v>0</v>
      </c>
      <c r="EF223" s="338">
        <f t="shared" si="367"/>
        <v>0</v>
      </c>
      <c r="EG223" s="89">
        <f t="shared" si="368"/>
        <v>0</v>
      </c>
      <c r="EH223" s="89">
        <f t="shared" si="369"/>
        <v>0</v>
      </c>
      <c r="EI223" s="338">
        <f t="shared" si="370"/>
        <v>0</v>
      </c>
      <c r="EJ223" s="338" t="str">
        <f t="shared" si="371"/>
        <v/>
      </c>
      <c r="EK223" s="338">
        <f t="shared" si="371"/>
        <v>0</v>
      </c>
      <c r="EL223" s="338">
        <f t="shared" si="372"/>
        <v>0</v>
      </c>
      <c r="EM223" s="94">
        <f t="shared" si="373"/>
        <v>0</v>
      </c>
      <c r="EN223" s="90">
        <f t="shared" si="374"/>
        <v>0</v>
      </c>
      <c r="EO223" s="91">
        <f t="shared" si="375"/>
        <v>0</v>
      </c>
      <c r="EP223" s="89">
        <f t="shared" si="376"/>
        <v>0</v>
      </c>
      <c r="EQ223" s="89">
        <f t="shared" si="377"/>
        <v>0</v>
      </c>
      <c r="ER223" s="89">
        <f t="shared" si="378"/>
        <v>0</v>
      </c>
      <c r="ES223" s="89">
        <f t="shared" si="379"/>
        <v>0</v>
      </c>
      <c r="ET223" s="89">
        <f t="shared" si="380"/>
        <v>0</v>
      </c>
      <c r="EU223" s="89">
        <f t="shared" si="381"/>
        <v>0</v>
      </c>
      <c r="EV223" s="89" t="str">
        <f t="shared" si="382"/>
        <v/>
      </c>
      <c r="EW223" s="89">
        <f t="shared" si="382"/>
        <v>0</v>
      </c>
      <c r="EX223" s="94">
        <f t="shared" si="383"/>
        <v>0</v>
      </c>
      <c r="EY223" s="94">
        <f t="shared" si="384"/>
        <v>0</v>
      </c>
      <c r="EZ223" s="90">
        <f t="shared" si="385"/>
        <v>0</v>
      </c>
      <c r="FA223" s="91">
        <f t="shared" si="300"/>
        <v>0</v>
      </c>
      <c r="FB223" s="89">
        <f t="shared" si="301"/>
        <v>0</v>
      </c>
      <c r="FC223" s="89">
        <f t="shared" si="302"/>
        <v>0</v>
      </c>
      <c r="FD223" s="89">
        <f t="shared" si="303"/>
        <v>0</v>
      </c>
      <c r="FE223" s="89">
        <f t="shared" si="304"/>
        <v>0</v>
      </c>
      <c r="FF223" s="89">
        <f t="shared" si="386"/>
        <v>0</v>
      </c>
      <c r="FG223" s="89">
        <f t="shared" si="305"/>
        <v>0</v>
      </c>
      <c r="FH223" s="89" t="str">
        <f t="shared" si="306"/>
        <v/>
      </c>
      <c r="FI223" s="89">
        <f t="shared" si="306"/>
        <v>0</v>
      </c>
      <c r="FJ223" s="94">
        <f t="shared" si="307"/>
        <v>0</v>
      </c>
      <c r="FK223" s="94">
        <f t="shared" si="308"/>
        <v>0</v>
      </c>
      <c r="FL223" s="90">
        <f t="shared" si="309"/>
        <v>0</v>
      </c>
      <c r="FM223" s="672"/>
    </row>
    <row r="224" spans="1:169" ht="21.75" customHeight="1">
      <c r="A224" s="13" t="str">
        <f t="shared" si="299"/>
        <v/>
      </c>
      <c r="B224" s="35">
        <v>45</v>
      </c>
      <c r="C224" s="334">
        <v>216</v>
      </c>
      <c r="D224" s="6" t="str">
        <f t="shared" si="298"/>
        <v/>
      </c>
      <c r="E224" s="79"/>
      <c r="F224" s="432" t="str">
        <f t="shared" si="387"/>
        <v/>
      </c>
      <c r="G224" s="78" t="str">
        <f>IF(E224="","",'Data Paste From Shala Darpan'!L217)</f>
        <v/>
      </c>
      <c r="H224" s="79" t="str">
        <f>IF(E224="","",'Data Paste From Shala Darpan'!F217)</f>
        <v/>
      </c>
      <c r="I224" s="79" t="str">
        <f>IF(E224="","",'Data Paste From Shala Darpan'!H217)</f>
        <v/>
      </c>
      <c r="J224" s="79" t="str">
        <f>IF(E224="","",'Data Paste From Shala Darpan'!I217)</f>
        <v/>
      </c>
      <c r="K224" s="452" t="str">
        <f>IF(E224="","",'Data Paste From Shala Darpan'!K217)</f>
        <v/>
      </c>
      <c r="L224" s="213" t="str">
        <f t="shared" si="310"/>
        <v/>
      </c>
      <c r="M224" s="174"/>
      <c r="N224" s="175" t="str">
        <f t="shared" si="311"/>
        <v/>
      </c>
      <c r="O224" s="219" t="str">
        <f t="shared" si="312"/>
        <v/>
      </c>
      <c r="P224" s="688"/>
      <c r="Q224" s="137"/>
      <c r="R224" s="138"/>
      <c r="S224" s="138"/>
      <c r="T224" s="139"/>
      <c r="U224" s="138"/>
      <c r="V224" s="439" t="str">
        <f t="shared" si="313"/>
        <v/>
      </c>
      <c r="W224" s="138"/>
      <c r="X224" s="138"/>
      <c r="Y224" s="193"/>
      <c r="Z224" s="194"/>
      <c r="AA224" s="194"/>
      <c r="AB224" s="195"/>
      <c r="AC224" s="194"/>
      <c r="AD224" s="442" t="str">
        <f t="shared" si="314"/>
        <v/>
      </c>
      <c r="AE224" s="194"/>
      <c r="AF224" s="194"/>
      <c r="AG224" s="241"/>
      <c r="AH224" s="242"/>
      <c r="AI224" s="242"/>
      <c r="AJ224" s="243"/>
      <c r="AK224" s="242"/>
      <c r="AL224" s="409" t="str">
        <f t="shared" si="315"/>
        <v/>
      </c>
      <c r="AM224" s="242"/>
      <c r="AN224" s="242"/>
      <c r="AO224" s="143"/>
      <c r="AP224" s="144"/>
      <c r="AQ224" s="144"/>
      <c r="AR224" s="145"/>
      <c r="AS224" s="144"/>
      <c r="AT224" s="412" t="str">
        <f t="shared" si="316"/>
        <v/>
      </c>
      <c r="AU224" s="144"/>
      <c r="AV224" s="144"/>
      <c r="AW224" s="256"/>
      <c r="AX224" s="257"/>
      <c r="AY224" s="257"/>
      <c r="AZ224" s="258"/>
      <c r="BA224" s="257"/>
      <c r="BB224" s="415" t="str">
        <f t="shared" si="317"/>
        <v/>
      </c>
      <c r="BC224" s="257"/>
      <c r="BD224" s="257"/>
      <c r="BE224" s="294"/>
      <c r="BF224" s="295"/>
      <c r="BG224" s="295"/>
      <c r="BH224" s="296"/>
      <c r="BI224" s="295"/>
      <c r="BJ224" s="418" t="str">
        <f t="shared" si="318"/>
        <v/>
      </c>
      <c r="BK224" s="295"/>
      <c r="BL224" s="295"/>
      <c r="BM224" s="256"/>
      <c r="BN224" s="257"/>
      <c r="BO224" s="257"/>
      <c r="BP224" s="258"/>
      <c r="BQ224" s="257"/>
      <c r="BR224" s="415" t="str">
        <f t="shared" si="319"/>
        <v/>
      </c>
      <c r="BS224" s="257"/>
      <c r="BT224" s="257"/>
      <c r="BU224" s="265">
        <v>0</v>
      </c>
      <c r="BV224" s="266">
        <v>0</v>
      </c>
      <c r="BW224" s="273">
        <v>0</v>
      </c>
      <c r="BX224" s="274">
        <v>0</v>
      </c>
      <c r="BY224" s="281">
        <v>0</v>
      </c>
      <c r="BZ224" s="282">
        <v>0</v>
      </c>
      <c r="CA224" s="202">
        <v>0</v>
      </c>
      <c r="CB224" s="203">
        <v>0</v>
      </c>
      <c r="CC224" s="203">
        <v>0</v>
      </c>
      <c r="CD224" s="150">
        <v>0</v>
      </c>
      <c r="CE224" s="151">
        <v>0</v>
      </c>
      <c r="CF224" s="300">
        <v>0</v>
      </c>
      <c r="CG224" s="91">
        <f t="shared" si="320"/>
        <v>0</v>
      </c>
      <c r="CH224" s="89">
        <f t="shared" si="321"/>
        <v>0</v>
      </c>
      <c r="CI224" s="89">
        <f t="shared" si="322"/>
        <v>0</v>
      </c>
      <c r="CJ224" s="89">
        <f t="shared" si="323"/>
        <v>0</v>
      </c>
      <c r="CK224" s="89">
        <f t="shared" si="324"/>
        <v>0</v>
      </c>
      <c r="CL224" s="89">
        <f t="shared" si="325"/>
        <v>0</v>
      </c>
      <c r="CM224" s="89">
        <f t="shared" si="326"/>
        <v>0</v>
      </c>
      <c r="CN224" s="89" t="str">
        <f t="shared" si="327"/>
        <v/>
      </c>
      <c r="CO224" s="89">
        <f t="shared" si="327"/>
        <v>0</v>
      </c>
      <c r="CP224" s="94">
        <f t="shared" si="328"/>
        <v>0</v>
      </c>
      <c r="CQ224" s="94">
        <f t="shared" si="329"/>
        <v>0</v>
      </c>
      <c r="CR224" s="90">
        <f t="shared" si="330"/>
        <v>0</v>
      </c>
      <c r="CS224" s="91">
        <f t="shared" si="331"/>
        <v>0</v>
      </c>
      <c r="CT224" s="89">
        <f t="shared" si="332"/>
        <v>0</v>
      </c>
      <c r="CU224" s="89">
        <f t="shared" si="333"/>
        <v>0</v>
      </c>
      <c r="CV224" s="89">
        <f t="shared" si="334"/>
        <v>0</v>
      </c>
      <c r="CW224" s="89">
        <f t="shared" si="335"/>
        <v>0</v>
      </c>
      <c r="CX224" s="89">
        <f t="shared" si="336"/>
        <v>0</v>
      </c>
      <c r="CY224" s="89">
        <f t="shared" si="337"/>
        <v>0</v>
      </c>
      <c r="CZ224" s="89" t="str">
        <f t="shared" si="338"/>
        <v/>
      </c>
      <c r="DA224" s="89">
        <f t="shared" si="338"/>
        <v>0</v>
      </c>
      <c r="DB224" s="94">
        <f t="shared" si="339"/>
        <v>0</v>
      </c>
      <c r="DC224" s="94">
        <f t="shared" si="340"/>
        <v>0</v>
      </c>
      <c r="DD224" s="90">
        <f t="shared" si="341"/>
        <v>0</v>
      </c>
      <c r="DE224" s="91">
        <f t="shared" si="342"/>
        <v>0</v>
      </c>
      <c r="DF224" s="89">
        <f t="shared" si="343"/>
        <v>0</v>
      </c>
      <c r="DG224" s="89">
        <f t="shared" si="344"/>
        <v>0</v>
      </c>
      <c r="DH224" s="89">
        <f t="shared" si="345"/>
        <v>0</v>
      </c>
      <c r="DI224" s="89">
        <f t="shared" si="346"/>
        <v>0</v>
      </c>
      <c r="DJ224" s="89">
        <f t="shared" si="347"/>
        <v>0</v>
      </c>
      <c r="DK224" s="89">
        <f t="shared" si="348"/>
        <v>0</v>
      </c>
      <c r="DL224" s="89" t="str">
        <f t="shared" si="349"/>
        <v/>
      </c>
      <c r="DM224" s="89">
        <f t="shared" si="349"/>
        <v>0</v>
      </c>
      <c r="DN224" s="94">
        <f t="shared" si="350"/>
        <v>0</v>
      </c>
      <c r="DO224" s="94">
        <f t="shared" si="351"/>
        <v>0</v>
      </c>
      <c r="DP224" s="90">
        <f t="shared" si="352"/>
        <v>0</v>
      </c>
      <c r="DQ224" s="91">
        <f t="shared" si="353"/>
        <v>0</v>
      </c>
      <c r="DR224" s="91">
        <f t="shared" si="354"/>
        <v>0</v>
      </c>
      <c r="DS224" s="91">
        <f t="shared" si="355"/>
        <v>0</v>
      </c>
      <c r="DT224" s="91">
        <f t="shared" si="356"/>
        <v>0</v>
      </c>
      <c r="DU224" s="89">
        <f t="shared" si="357"/>
        <v>0</v>
      </c>
      <c r="DV224" s="89">
        <f t="shared" si="358"/>
        <v>0</v>
      </c>
      <c r="DW224" s="89">
        <f t="shared" si="359"/>
        <v>0</v>
      </c>
      <c r="DX224" s="89" t="str">
        <f t="shared" si="360"/>
        <v/>
      </c>
      <c r="DY224" s="89">
        <f t="shared" si="360"/>
        <v>0</v>
      </c>
      <c r="DZ224" s="89">
        <f t="shared" si="361"/>
        <v>0</v>
      </c>
      <c r="EA224" s="94">
        <f t="shared" si="362"/>
        <v>0</v>
      </c>
      <c r="EB224" s="90">
        <f t="shared" si="363"/>
        <v>0</v>
      </c>
      <c r="EC224" s="337">
        <f t="shared" si="364"/>
        <v>0</v>
      </c>
      <c r="ED224" s="338">
        <f t="shared" si="365"/>
        <v>0</v>
      </c>
      <c r="EE224" s="338">
        <f t="shared" si="366"/>
        <v>0</v>
      </c>
      <c r="EF224" s="338">
        <f t="shared" si="367"/>
        <v>0</v>
      </c>
      <c r="EG224" s="89">
        <f t="shared" si="368"/>
        <v>0</v>
      </c>
      <c r="EH224" s="89">
        <f t="shared" si="369"/>
        <v>0</v>
      </c>
      <c r="EI224" s="338">
        <f t="shared" si="370"/>
        <v>0</v>
      </c>
      <c r="EJ224" s="338" t="str">
        <f t="shared" si="371"/>
        <v/>
      </c>
      <c r="EK224" s="338">
        <f t="shared" si="371"/>
        <v>0</v>
      </c>
      <c r="EL224" s="338">
        <f t="shared" si="372"/>
        <v>0</v>
      </c>
      <c r="EM224" s="94">
        <f t="shared" si="373"/>
        <v>0</v>
      </c>
      <c r="EN224" s="90">
        <f t="shared" si="374"/>
        <v>0</v>
      </c>
      <c r="EO224" s="91">
        <f t="shared" si="375"/>
        <v>0</v>
      </c>
      <c r="EP224" s="89">
        <f t="shared" si="376"/>
        <v>0</v>
      </c>
      <c r="EQ224" s="89">
        <f t="shared" si="377"/>
        <v>0</v>
      </c>
      <c r="ER224" s="89">
        <f t="shared" si="378"/>
        <v>0</v>
      </c>
      <c r="ES224" s="89">
        <f t="shared" si="379"/>
        <v>0</v>
      </c>
      <c r="ET224" s="89">
        <f t="shared" si="380"/>
        <v>0</v>
      </c>
      <c r="EU224" s="89">
        <f t="shared" si="381"/>
        <v>0</v>
      </c>
      <c r="EV224" s="89" t="str">
        <f t="shared" si="382"/>
        <v/>
      </c>
      <c r="EW224" s="89">
        <f t="shared" si="382"/>
        <v>0</v>
      </c>
      <c r="EX224" s="94">
        <f t="shared" si="383"/>
        <v>0</v>
      </c>
      <c r="EY224" s="94">
        <f t="shared" si="384"/>
        <v>0</v>
      </c>
      <c r="EZ224" s="90">
        <f t="shared" si="385"/>
        <v>0</v>
      </c>
      <c r="FA224" s="91">
        <f t="shared" si="300"/>
        <v>0</v>
      </c>
      <c r="FB224" s="89">
        <f t="shared" si="301"/>
        <v>0</v>
      </c>
      <c r="FC224" s="89">
        <f t="shared" si="302"/>
        <v>0</v>
      </c>
      <c r="FD224" s="89">
        <f t="shared" si="303"/>
        <v>0</v>
      </c>
      <c r="FE224" s="89">
        <f t="shared" si="304"/>
        <v>0</v>
      </c>
      <c r="FF224" s="89">
        <f t="shared" si="386"/>
        <v>0</v>
      </c>
      <c r="FG224" s="89">
        <f t="shared" si="305"/>
        <v>0</v>
      </c>
      <c r="FH224" s="89" t="str">
        <f t="shared" si="306"/>
        <v/>
      </c>
      <c r="FI224" s="89">
        <f t="shared" si="306"/>
        <v>0</v>
      </c>
      <c r="FJ224" s="94">
        <f t="shared" si="307"/>
        <v>0</v>
      </c>
      <c r="FK224" s="94">
        <f t="shared" si="308"/>
        <v>0</v>
      </c>
      <c r="FL224" s="90">
        <f t="shared" si="309"/>
        <v>0</v>
      </c>
      <c r="FM224" s="672"/>
    </row>
    <row r="225" spans="1:169" ht="21.75" customHeight="1">
      <c r="A225" s="13" t="str">
        <f t="shared" si="299"/>
        <v/>
      </c>
      <c r="B225" s="35">
        <v>46</v>
      </c>
      <c r="C225" s="333">
        <v>217</v>
      </c>
      <c r="D225" s="6" t="str">
        <f t="shared" si="298"/>
        <v/>
      </c>
      <c r="E225" s="79"/>
      <c r="F225" s="432" t="str">
        <f t="shared" si="387"/>
        <v/>
      </c>
      <c r="G225" s="78" t="str">
        <f>IF(E225="","",'Data Paste From Shala Darpan'!L218)</f>
        <v/>
      </c>
      <c r="H225" s="79" t="str">
        <f>IF(E225="","",'Data Paste From Shala Darpan'!F218)</f>
        <v/>
      </c>
      <c r="I225" s="79" t="str">
        <f>IF(E225="","",'Data Paste From Shala Darpan'!H218)</f>
        <v/>
      </c>
      <c r="J225" s="79" t="str">
        <f>IF(E225="","",'Data Paste From Shala Darpan'!I218)</f>
        <v/>
      </c>
      <c r="K225" s="452" t="str">
        <f>IF(E225="","",'Data Paste From Shala Darpan'!K218)</f>
        <v/>
      </c>
      <c r="L225" s="213" t="str">
        <f t="shared" si="310"/>
        <v/>
      </c>
      <c r="M225" s="174"/>
      <c r="N225" s="175" t="str">
        <f t="shared" si="311"/>
        <v/>
      </c>
      <c r="O225" s="219" t="str">
        <f t="shared" si="312"/>
        <v/>
      </c>
      <c r="P225" s="688"/>
      <c r="Q225" s="137"/>
      <c r="R225" s="138"/>
      <c r="S225" s="138"/>
      <c r="T225" s="139"/>
      <c r="U225" s="138"/>
      <c r="V225" s="439" t="str">
        <f t="shared" si="313"/>
        <v/>
      </c>
      <c r="W225" s="138"/>
      <c r="X225" s="138"/>
      <c r="Y225" s="193"/>
      <c r="Z225" s="194"/>
      <c r="AA225" s="194"/>
      <c r="AB225" s="195"/>
      <c r="AC225" s="194"/>
      <c r="AD225" s="442" t="str">
        <f t="shared" si="314"/>
        <v/>
      </c>
      <c r="AE225" s="194"/>
      <c r="AF225" s="194"/>
      <c r="AG225" s="241"/>
      <c r="AH225" s="242"/>
      <c r="AI225" s="242"/>
      <c r="AJ225" s="243"/>
      <c r="AK225" s="242"/>
      <c r="AL225" s="409" t="str">
        <f t="shared" si="315"/>
        <v/>
      </c>
      <c r="AM225" s="242"/>
      <c r="AN225" s="242"/>
      <c r="AO225" s="143"/>
      <c r="AP225" s="144"/>
      <c r="AQ225" s="144"/>
      <c r="AR225" s="145"/>
      <c r="AS225" s="144"/>
      <c r="AT225" s="412" t="str">
        <f t="shared" si="316"/>
        <v/>
      </c>
      <c r="AU225" s="144"/>
      <c r="AV225" s="144"/>
      <c r="AW225" s="256"/>
      <c r="AX225" s="257"/>
      <c r="AY225" s="257"/>
      <c r="AZ225" s="258"/>
      <c r="BA225" s="257"/>
      <c r="BB225" s="415" t="str">
        <f t="shared" si="317"/>
        <v/>
      </c>
      <c r="BC225" s="257"/>
      <c r="BD225" s="257"/>
      <c r="BE225" s="294"/>
      <c r="BF225" s="295"/>
      <c r="BG225" s="295"/>
      <c r="BH225" s="296"/>
      <c r="BI225" s="295"/>
      <c r="BJ225" s="418" t="str">
        <f t="shared" si="318"/>
        <v/>
      </c>
      <c r="BK225" s="295"/>
      <c r="BL225" s="295"/>
      <c r="BM225" s="256"/>
      <c r="BN225" s="257"/>
      <c r="BO225" s="257"/>
      <c r="BP225" s="258"/>
      <c r="BQ225" s="257"/>
      <c r="BR225" s="415" t="str">
        <f t="shared" si="319"/>
        <v/>
      </c>
      <c r="BS225" s="257"/>
      <c r="BT225" s="257"/>
      <c r="BU225" s="265">
        <v>0</v>
      </c>
      <c r="BV225" s="266">
        <v>0</v>
      </c>
      <c r="BW225" s="273">
        <v>0</v>
      </c>
      <c r="BX225" s="274">
        <v>0</v>
      </c>
      <c r="BY225" s="281">
        <v>0</v>
      </c>
      <c r="BZ225" s="282">
        <v>0</v>
      </c>
      <c r="CA225" s="202">
        <v>0</v>
      </c>
      <c r="CB225" s="203">
        <v>0</v>
      </c>
      <c r="CC225" s="203">
        <v>0</v>
      </c>
      <c r="CD225" s="150">
        <v>0</v>
      </c>
      <c r="CE225" s="151">
        <v>0</v>
      </c>
      <c r="CF225" s="300">
        <v>0</v>
      </c>
      <c r="CG225" s="91">
        <f t="shared" si="320"/>
        <v>0</v>
      </c>
      <c r="CH225" s="89">
        <f t="shared" si="321"/>
        <v>0</v>
      </c>
      <c r="CI225" s="89">
        <f t="shared" si="322"/>
        <v>0</v>
      </c>
      <c r="CJ225" s="89">
        <f t="shared" si="323"/>
        <v>0</v>
      </c>
      <c r="CK225" s="89">
        <f t="shared" si="324"/>
        <v>0</v>
      </c>
      <c r="CL225" s="89">
        <f t="shared" si="325"/>
        <v>0</v>
      </c>
      <c r="CM225" s="89">
        <f t="shared" si="326"/>
        <v>0</v>
      </c>
      <c r="CN225" s="89" t="str">
        <f t="shared" si="327"/>
        <v/>
      </c>
      <c r="CO225" s="89">
        <f t="shared" si="327"/>
        <v>0</v>
      </c>
      <c r="CP225" s="94">
        <f t="shared" si="328"/>
        <v>0</v>
      </c>
      <c r="CQ225" s="94">
        <f t="shared" si="329"/>
        <v>0</v>
      </c>
      <c r="CR225" s="90">
        <f t="shared" si="330"/>
        <v>0</v>
      </c>
      <c r="CS225" s="91">
        <f t="shared" si="331"/>
        <v>0</v>
      </c>
      <c r="CT225" s="89">
        <f t="shared" si="332"/>
        <v>0</v>
      </c>
      <c r="CU225" s="89">
        <f t="shared" si="333"/>
        <v>0</v>
      </c>
      <c r="CV225" s="89">
        <f t="shared" si="334"/>
        <v>0</v>
      </c>
      <c r="CW225" s="89">
        <f t="shared" si="335"/>
        <v>0</v>
      </c>
      <c r="CX225" s="89">
        <f t="shared" si="336"/>
        <v>0</v>
      </c>
      <c r="CY225" s="89">
        <f t="shared" si="337"/>
        <v>0</v>
      </c>
      <c r="CZ225" s="89" t="str">
        <f t="shared" si="338"/>
        <v/>
      </c>
      <c r="DA225" s="89">
        <f t="shared" si="338"/>
        <v>0</v>
      </c>
      <c r="DB225" s="94">
        <f t="shared" si="339"/>
        <v>0</v>
      </c>
      <c r="DC225" s="94">
        <f t="shared" si="340"/>
        <v>0</v>
      </c>
      <c r="DD225" s="90">
        <f t="shared" si="341"/>
        <v>0</v>
      </c>
      <c r="DE225" s="91">
        <f t="shared" si="342"/>
        <v>0</v>
      </c>
      <c r="DF225" s="89">
        <f t="shared" si="343"/>
        <v>0</v>
      </c>
      <c r="DG225" s="89">
        <f t="shared" si="344"/>
        <v>0</v>
      </c>
      <c r="DH225" s="89">
        <f t="shared" si="345"/>
        <v>0</v>
      </c>
      <c r="DI225" s="89">
        <f t="shared" si="346"/>
        <v>0</v>
      </c>
      <c r="DJ225" s="89">
        <f t="shared" si="347"/>
        <v>0</v>
      </c>
      <c r="DK225" s="89">
        <f t="shared" si="348"/>
        <v>0</v>
      </c>
      <c r="DL225" s="89" t="str">
        <f t="shared" si="349"/>
        <v/>
      </c>
      <c r="DM225" s="89">
        <f t="shared" si="349"/>
        <v>0</v>
      </c>
      <c r="DN225" s="94">
        <f t="shared" si="350"/>
        <v>0</v>
      </c>
      <c r="DO225" s="94">
        <f t="shared" si="351"/>
        <v>0</v>
      </c>
      <c r="DP225" s="90">
        <f t="shared" si="352"/>
        <v>0</v>
      </c>
      <c r="DQ225" s="91">
        <f t="shared" si="353"/>
        <v>0</v>
      </c>
      <c r="DR225" s="91">
        <f t="shared" si="354"/>
        <v>0</v>
      </c>
      <c r="DS225" s="91">
        <f t="shared" si="355"/>
        <v>0</v>
      </c>
      <c r="DT225" s="91">
        <f t="shared" si="356"/>
        <v>0</v>
      </c>
      <c r="DU225" s="89">
        <f t="shared" si="357"/>
        <v>0</v>
      </c>
      <c r="DV225" s="89">
        <f t="shared" si="358"/>
        <v>0</v>
      </c>
      <c r="DW225" s="89">
        <f t="shared" si="359"/>
        <v>0</v>
      </c>
      <c r="DX225" s="89" t="str">
        <f t="shared" si="360"/>
        <v/>
      </c>
      <c r="DY225" s="89">
        <f t="shared" si="360"/>
        <v>0</v>
      </c>
      <c r="DZ225" s="89">
        <f t="shared" si="361"/>
        <v>0</v>
      </c>
      <c r="EA225" s="94">
        <f t="shared" si="362"/>
        <v>0</v>
      </c>
      <c r="EB225" s="90">
        <f t="shared" si="363"/>
        <v>0</v>
      </c>
      <c r="EC225" s="337">
        <f t="shared" si="364"/>
        <v>0</v>
      </c>
      <c r="ED225" s="338">
        <f t="shared" si="365"/>
        <v>0</v>
      </c>
      <c r="EE225" s="338">
        <f t="shared" si="366"/>
        <v>0</v>
      </c>
      <c r="EF225" s="338">
        <f t="shared" si="367"/>
        <v>0</v>
      </c>
      <c r="EG225" s="89">
        <f t="shared" si="368"/>
        <v>0</v>
      </c>
      <c r="EH225" s="89">
        <f t="shared" si="369"/>
        <v>0</v>
      </c>
      <c r="EI225" s="338">
        <f t="shared" si="370"/>
        <v>0</v>
      </c>
      <c r="EJ225" s="338" t="str">
        <f t="shared" si="371"/>
        <v/>
      </c>
      <c r="EK225" s="338">
        <f t="shared" si="371"/>
        <v>0</v>
      </c>
      <c r="EL225" s="338">
        <f t="shared" si="372"/>
        <v>0</v>
      </c>
      <c r="EM225" s="94">
        <f t="shared" si="373"/>
        <v>0</v>
      </c>
      <c r="EN225" s="90">
        <f t="shared" si="374"/>
        <v>0</v>
      </c>
      <c r="EO225" s="91">
        <f t="shared" si="375"/>
        <v>0</v>
      </c>
      <c r="EP225" s="89">
        <f t="shared" si="376"/>
        <v>0</v>
      </c>
      <c r="EQ225" s="89">
        <f t="shared" si="377"/>
        <v>0</v>
      </c>
      <c r="ER225" s="89">
        <f t="shared" si="378"/>
        <v>0</v>
      </c>
      <c r="ES225" s="89">
        <f t="shared" si="379"/>
        <v>0</v>
      </c>
      <c r="ET225" s="89">
        <f t="shared" si="380"/>
        <v>0</v>
      </c>
      <c r="EU225" s="89">
        <f t="shared" si="381"/>
        <v>0</v>
      </c>
      <c r="EV225" s="89" t="str">
        <f t="shared" si="382"/>
        <v/>
      </c>
      <c r="EW225" s="89">
        <f t="shared" si="382"/>
        <v>0</v>
      </c>
      <c r="EX225" s="94">
        <f t="shared" si="383"/>
        <v>0</v>
      </c>
      <c r="EY225" s="94">
        <f t="shared" si="384"/>
        <v>0</v>
      </c>
      <c r="EZ225" s="90">
        <f t="shared" si="385"/>
        <v>0</v>
      </c>
      <c r="FA225" s="91">
        <f t="shared" si="300"/>
        <v>0</v>
      </c>
      <c r="FB225" s="89">
        <f t="shared" si="301"/>
        <v>0</v>
      </c>
      <c r="FC225" s="89">
        <f t="shared" si="302"/>
        <v>0</v>
      </c>
      <c r="FD225" s="89">
        <f t="shared" si="303"/>
        <v>0</v>
      </c>
      <c r="FE225" s="89">
        <f t="shared" si="304"/>
        <v>0</v>
      </c>
      <c r="FF225" s="89">
        <f t="shared" si="386"/>
        <v>0</v>
      </c>
      <c r="FG225" s="89">
        <f t="shared" si="305"/>
        <v>0</v>
      </c>
      <c r="FH225" s="89" t="str">
        <f t="shared" si="306"/>
        <v/>
      </c>
      <c r="FI225" s="89">
        <f t="shared" si="306"/>
        <v>0</v>
      </c>
      <c r="FJ225" s="94">
        <f t="shared" si="307"/>
        <v>0</v>
      </c>
      <c r="FK225" s="94">
        <f t="shared" si="308"/>
        <v>0</v>
      </c>
      <c r="FL225" s="90">
        <f t="shared" si="309"/>
        <v>0</v>
      </c>
      <c r="FM225" s="672"/>
    </row>
    <row r="226" spans="1:169" ht="21.75" customHeight="1">
      <c r="A226" s="13" t="str">
        <f t="shared" si="299"/>
        <v/>
      </c>
      <c r="B226" s="35">
        <v>47</v>
      </c>
      <c r="C226" s="334">
        <v>218</v>
      </c>
      <c r="D226" s="6" t="str">
        <f t="shared" si="298"/>
        <v/>
      </c>
      <c r="E226" s="79"/>
      <c r="F226" s="432" t="str">
        <f t="shared" si="387"/>
        <v/>
      </c>
      <c r="G226" s="78" t="str">
        <f>IF(E226="","",'Data Paste From Shala Darpan'!L219)</f>
        <v/>
      </c>
      <c r="H226" s="79" t="str">
        <f>IF(E226="","",'Data Paste From Shala Darpan'!F219)</f>
        <v/>
      </c>
      <c r="I226" s="79" t="str">
        <f>IF(E226="","",'Data Paste From Shala Darpan'!H219)</f>
        <v/>
      </c>
      <c r="J226" s="79" t="str">
        <f>IF(E226="","",'Data Paste From Shala Darpan'!I219)</f>
        <v/>
      </c>
      <c r="K226" s="452" t="str">
        <f>IF(E226="","",'Data Paste From Shala Darpan'!K219)</f>
        <v/>
      </c>
      <c r="L226" s="213" t="str">
        <f t="shared" si="310"/>
        <v/>
      </c>
      <c r="M226" s="174"/>
      <c r="N226" s="175" t="str">
        <f t="shared" si="311"/>
        <v/>
      </c>
      <c r="O226" s="219" t="str">
        <f t="shared" si="312"/>
        <v/>
      </c>
      <c r="P226" s="688"/>
      <c r="Q226" s="137"/>
      <c r="R226" s="138"/>
      <c r="S226" s="138"/>
      <c r="T226" s="139"/>
      <c r="U226" s="138"/>
      <c r="V226" s="439" t="str">
        <f t="shared" si="313"/>
        <v/>
      </c>
      <c r="W226" s="138"/>
      <c r="X226" s="138"/>
      <c r="Y226" s="193"/>
      <c r="Z226" s="194"/>
      <c r="AA226" s="194"/>
      <c r="AB226" s="195"/>
      <c r="AC226" s="194"/>
      <c r="AD226" s="442" t="str">
        <f t="shared" si="314"/>
        <v/>
      </c>
      <c r="AE226" s="194"/>
      <c r="AF226" s="194"/>
      <c r="AG226" s="241"/>
      <c r="AH226" s="242"/>
      <c r="AI226" s="242"/>
      <c r="AJ226" s="243"/>
      <c r="AK226" s="242"/>
      <c r="AL226" s="409" t="str">
        <f t="shared" si="315"/>
        <v/>
      </c>
      <c r="AM226" s="242"/>
      <c r="AN226" s="242"/>
      <c r="AO226" s="143"/>
      <c r="AP226" s="144"/>
      <c r="AQ226" s="144"/>
      <c r="AR226" s="145"/>
      <c r="AS226" s="144"/>
      <c r="AT226" s="412" t="str">
        <f t="shared" si="316"/>
        <v/>
      </c>
      <c r="AU226" s="144"/>
      <c r="AV226" s="144"/>
      <c r="AW226" s="256"/>
      <c r="AX226" s="257"/>
      <c r="AY226" s="257"/>
      <c r="AZ226" s="258"/>
      <c r="BA226" s="257"/>
      <c r="BB226" s="415" t="str">
        <f t="shared" si="317"/>
        <v/>
      </c>
      <c r="BC226" s="257"/>
      <c r="BD226" s="257"/>
      <c r="BE226" s="294"/>
      <c r="BF226" s="295"/>
      <c r="BG226" s="295"/>
      <c r="BH226" s="296"/>
      <c r="BI226" s="295"/>
      <c r="BJ226" s="418" t="str">
        <f t="shared" si="318"/>
        <v/>
      </c>
      <c r="BK226" s="295"/>
      <c r="BL226" s="295"/>
      <c r="BM226" s="256"/>
      <c r="BN226" s="257"/>
      <c r="BO226" s="257"/>
      <c r="BP226" s="258"/>
      <c r="BQ226" s="257"/>
      <c r="BR226" s="415" t="str">
        <f t="shared" si="319"/>
        <v/>
      </c>
      <c r="BS226" s="257"/>
      <c r="BT226" s="257"/>
      <c r="BU226" s="265">
        <v>0</v>
      </c>
      <c r="BV226" s="266">
        <v>0</v>
      </c>
      <c r="BW226" s="273">
        <v>0</v>
      </c>
      <c r="BX226" s="274">
        <v>0</v>
      </c>
      <c r="BY226" s="281">
        <v>0</v>
      </c>
      <c r="BZ226" s="282">
        <v>0</v>
      </c>
      <c r="CA226" s="202">
        <v>0</v>
      </c>
      <c r="CB226" s="203">
        <v>0</v>
      </c>
      <c r="CC226" s="203">
        <v>0</v>
      </c>
      <c r="CD226" s="150">
        <v>0</v>
      </c>
      <c r="CE226" s="151">
        <v>0</v>
      </c>
      <c r="CF226" s="300">
        <v>0</v>
      </c>
      <c r="CG226" s="91">
        <f t="shared" si="320"/>
        <v>0</v>
      </c>
      <c r="CH226" s="89">
        <f t="shared" si="321"/>
        <v>0</v>
      </c>
      <c r="CI226" s="89">
        <f t="shared" si="322"/>
        <v>0</v>
      </c>
      <c r="CJ226" s="89">
        <f t="shared" si="323"/>
        <v>0</v>
      </c>
      <c r="CK226" s="89">
        <f t="shared" si="324"/>
        <v>0</v>
      </c>
      <c r="CL226" s="89">
        <f t="shared" si="325"/>
        <v>0</v>
      </c>
      <c r="CM226" s="89">
        <f t="shared" si="326"/>
        <v>0</v>
      </c>
      <c r="CN226" s="89" t="str">
        <f t="shared" si="327"/>
        <v/>
      </c>
      <c r="CO226" s="89">
        <f t="shared" si="327"/>
        <v>0</v>
      </c>
      <c r="CP226" s="94">
        <f t="shared" si="328"/>
        <v>0</v>
      </c>
      <c r="CQ226" s="94">
        <f t="shared" si="329"/>
        <v>0</v>
      </c>
      <c r="CR226" s="90">
        <f t="shared" si="330"/>
        <v>0</v>
      </c>
      <c r="CS226" s="91">
        <f t="shared" si="331"/>
        <v>0</v>
      </c>
      <c r="CT226" s="89">
        <f t="shared" si="332"/>
        <v>0</v>
      </c>
      <c r="CU226" s="89">
        <f t="shared" si="333"/>
        <v>0</v>
      </c>
      <c r="CV226" s="89">
        <f t="shared" si="334"/>
        <v>0</v>
      </c>
      <c r="CW226" s="89">
        <f t="shared" si="335"/>
        <v>0</v>
      </c>
      <c r="CX226" s="89">
        <f t="shared" si="336"/>
        <v>0</v>
      </c>
      <c r="CY226" s="89">
        <f t="shared" si="337"/>
        <v>0</v>
      </c>
      <c r="CZ226" s="89" t="str">
        <f t="shared" si="338"/>
        <v/>
      </c>
      <c r="DA226" s="89">
        <f t="shared" si="338"/>
        <v>0</v>
      </c>
      <c r="DB226" s="94">
        <f t="shared" si="339"/>
        <v>0</v>
      </c>
      <c r="DC226" s="94">
        <f t="shared" si="340"/>
        <v>0</v>
      </c>
      <c r="DD226" s="90">
        <f t="shared" si="341"/>
        <v>0</v>
      </c>
      <c r="DE226" s="91">
        <f t="shared" si="342"/>
        <v>0</v>
      </c>
      <c r="DF226" s="89">
        <f t="shared" si="343"/>
        <v>0</v>
      </c>
      <c r="DG226" s="89">
        <f t="shared" si="344"/>
        <v>0</v>
      </c>
      <c r="DH226" s="89">
        <f t="shared" si="345"/>
        <v>0</v>
      </c>
      <c r="DI226" s="89">
        <f t="shared" si="346"/>
        <v>0</v>
      </c>
      <c r="DJ226" s="89">
        <f t="shared" si="347"/>
        <v>0</v>
      </c>
      <c r="DK226" s="89">
        <f t="shared" si="348"/>
        <v>0</v>
      </c>
      <c r="DL226" s="89" t="str">
        <f t="shared" si="349"/>
        <v/>
      </c>
      <c r="DM226" s="89">
        <f t="shared" si="349"/>
        <v>0</v>
      </c>
      <c r="DN226" s="94">
        <f t="shared" si="350"/>
        <v>0</v>
      </c>
      <c r="DO226" s="94">
        <f t="shared" si="351"/>
        <v>0</v>
      </c>
      <c r="DP226" s="90">
        <f t="shared" si="352"/>
        <v>0</v>
      </c>
      <c r="DQ226" s="91">
        <f t="shared" si="353"/>
        <v>0</v>
      </c>
      <c r="DR226" s="91">
        <f t="shared" si="354"/>
        <v>0</v>
      </c>
      <c r="DS226" s="91">
        <f t="shared" si="355"/>
        <v>0</v>
      </c>
      <c r="DT226" s="91">
        <f t="shared" si="356"/>
        <v>0</v>
      </c>
      <c r="DU226" s="89">
        <f t="shared" si="357"/>
        <v>0</v>
      </c>
      <c r="DV226" s="89">
        <f t="shared" si="358"/>
        <v>0</v>
      </c>
      <c r="DW226" s="89">
        <f t="shared" si="359"/>
        <v>0</v>
      </c>
      <c r="DX226" s="89" t="str">
        <f t="shared" si="360"/>
        <v/>
      </c>
      <c r="DY226" s="89">
        <f t="shared" si="360"/>
        <v>0</v>
      </c>
      <c r="DZ226" s="89">
        <f t="shared" si="361"/>
        <v>0</v>
      </c>
      <c r="EA226" s="94">
        <f t="shared" si="362"/>
        <v>0</v>
      </c>
      <c r="EB226" s="90">
        <f t="shared" si="363"/>
        <v>0</v>
      </c>
      <c r="EC226" s="337">
        <f t="shared" si="364"/>
        <v>0</v>
      </c>
      <c r="ED226" s="338">
        <f t="shared" si="365"/>
        <v>0</v>
      </c>
      <c r="EE226" s="338">
        <f t="shared" si="366"/>
        <v>0</v>
      </c>
      <c r="EF226" s="338">
        <f t="shared" si="367"/>
        <v>0</v>
      </c>
      <c r="EG226" s="89">
        <f t="shared" si="368"/>
        <v>0</v>
      </c>
      <c r="EH226" s="89">
        <f t="shared" si="369"/>
        <v>0</v>
      </c>
      <c r="EI226" s="338">
        <f t="shared" si="370"/>
        <v>0</v>
      </c>
      <c r="EJ226" s="338" t="str">
        <f t="shared" si="371"/>
        <v/>
      </c>
      <c r="EK226" s="338">
        <f t="shared" si="371"/>
        <v>0</v>
      </c>
      <c r="EL226" s="338">
        <f t="shared" si="372"/>
        <v>0</v>
      </c>
      <c r="EM226" s="94">
        <f t="shared" si="373"/>
        <v>0</v>
      </c>
      <c r="EN226" s="90">
        <f t="shared" si="374"/>
        <v>0</v>
      </c>
      <c r="EO226" s="91">
        <f t="shared" si="375"/>
        <v>0</v>
      </c>
      <c r="EP226" s="89">
        <f t="shared" si="376"/>
        <v>0</v>
      </c>
      <c r="EQ226" s="89">
        <f t="shared" si="377"/>
        <v>0</v>
      </c>
      <c r="ER226" s="89">
        <f t="shared" si="378"/>
        <v>0</v>
      </c>
      <c r="ES226" s="89">
        <f t="shared" si="379"/>
        <v>0</v>
      </c>
      <c r="ET226" s="89">
        <f t="shared" si="380"/>
        <v>0</v>
      </c>
      <c r="EU226" s="89">
        <f t="shared" si="381"/>
        <v>0</v>
      </c>
      <c r="EV226" s="89" t="str">
        <f t="shared" si="382"/>
        <v/>
      </c>
      <c r="EW226" s="89">
        <f t="shared" si="382"/>
        <v>0</v>
      </c>
      <c r="EX226" s="94">
        <f t="shared" si="383"/>
        <v>0</v>
      </c>
      <c r="EY226" s="94">
        <f t="shared" si="384"/>
        <v>0</v>
      </c>
      <c r="EZ226" s="90">
        <f t="shared" si="385"/>
        <v>0</v>
      </c>
      <c r="FA226" s="91">
        <f t="shared" si="300"/>
        <v>0</v>
      </c>
      <c r="FB226" s="89">
        <f t="shared" si="301"/>
        <v>0</v>
      </c>
      <c r="FC226" s="89">
        <f t="shared" si="302"/>
        <v>0</v>
      </c>
      <c r="FD226" s="89">
        <f t="shared" si="303"/>
        <v>0</v>
      </c>
      <c r="FE226" s="89">
        <f t="shared" si="304"/>
        <v>0</v>
      </c>
      <c r="FF226" s="89">
        <f t="shared" si="386"/>
        <v>0</v>
      </c>
      <c r="FG226" s="89">
        <f t="shared" si="305"/>
        <v>0</v>
      </c>
      <c r="FH226" s="89" t="str">
        <f t="shared" si="306"/>
        <v/>
      </c>
      <c r="FI226" s="89">
        <f t="shared" si="306"/>
        <v>0</v>
      </c>
      <c r="FJ226" s="94">
        <f t="shared" si="307"/>
        <v>0</v>
      </c>
      <c r="FK226" s="94">
        <f t="shared" si="308"/>
        <v>0</v>
      </c>
      <c r="FL226" s="90">
        <f t="shared" si="309"/>
        <v>0</v>
      </c>
      <c r="FM226" s="672"/>
    </row>
    <row r="227" spans="1:169" ht="21.75" customHeight="1">
      <c r="A227" s="13" t="str">
        <f t="shared" si="299"/>
        <v/>
      </c>
      <c r="B227" s="35">
        <v>48</v>
      </c>
      <c r="C227" s="333">
        <v>219</v>
      </c>
      <c r="D227" s="6" t="str">
        <f t="shared" si="298"/>
        <v/>
      </c>
      <c r="E227" s="79"/>
      <c r="F227" s="432" t="str">
        <f t="shared" si="387"/>
        <v/>
      </c>
      <c r="G227" s="78" t="str">
        <f>IF(E227="","",'Data Paste From Shala Darpan'!L220)</f>
        <v/>
      </c>
      <c r="H227" s="79" t="str">
        <f>IF(E227="","",'Data Paste From Shala Darpan'!F220)</f>
        <v/>
      </c>
      <c r="I227" s="79" t="str">
        <f>IF(E227="","",'Data Paste From Shala Darpan'!H220)</f>
        <v/>
      </c>
      <c r="J227" s="79" t="str">
        <f>IF(E227="","",'Data Paste From Shala Darpan'!I220)</f>
        <v/>
      </c>
      <c r="K227" s="452" t="str">
        <f>IF(E227="","",'Data Paste From Shala Darpan'!K220)</f>
        <v/>
      </c>
      <c r="L227" s="213" t="str">
        <f t="shared" si="310"/>
        <v/>
      </c>
      <c r="M227" s="174"/>
      <c r="N227" s="175" t="str">
        <f t="shared" si="311"/>
        <v/>
      </c>
      <c r="O227" s="219" t="str">
        <f t="shared" si="312"/>
        <v/>
      </c>
      <c r="P227" s="688"/>
      <c r="Q227" s="137"/>
      <c r="R227" s="138"/>
      <c r="S227" s="138"/>
      <c r="T227" s="139"/>
      <c r="U227" s="138"/>
      <c r="V227" s="439" t="str">
        <f t="shared" si="313"/>
        <v/>
      </c>
      <c r="W227" s="138"/>
      <c r="X227" s="138"/>
      <c r="Y227" s="193"/>
      <c r="Z227" s="194"/>
      <c r="AA227" s="194"/>
      <c r="AB227" s="195"/>
      <c r="AC227" s="194"/>
      <c r="AD227" s="442" t="str">
        <f t="shared" si="314"/>
        <v/>
      </c>
      <c r="AE227" s="194"/>
      <c r="AF227" s="194"/>
      <c r="AG227" s="241"/>
      <c r="AH227" s="242"/>
      <c r="AI227" s="242"/>
      <c r="AJ227" s="243"/>
      <c r="AK227" s="242"/>
      <c r="AL227" s="409" t="str">
        <f t="shared" si="315"/>
        <v/>
      </c>
      <c r="AM227" s="242"/>
      <c r="AN227" s="242"/>
      <c r="AO227" s="143"/>
      <c r="AP227" s="144"/>
      <c r="AQ227" s="144"/>
      <c r="AR227" s="145"/>
      <c r="AS227" s="144"/>
      <c r="AT227" s="412" t="str">
        <f t="shared" si="316"/>
        <v/>
      </c>
      <c r="AU227" s="144"/>
      <c r="AV227" s="144"/>
      <c r="AW227" s="256"/>
      <c r="AX227" s="257"/>
      <c r="AY227" s="257"/>
      <c r="AZ227" s="258"/>
      <c r="BA227" s="257"/>
      <c r="BB227" s="415" t="str">
        <f t="shared" si="317"/>
        <v/>
      </c>
      <c r="BC227" s="257"/>
      <c r="BD227" s="257"/>
      <c r="BE227" s="294"/>
      <c r="BF227" s="295"/>
      <c r="BG227" s="295"/>
      <c r="BH227" s="296"/>
      <c r="BI227" s="295"/>
      <c r="BJ227" s="418" t="str">
        <f t="shared" si="318"/>
        <v/>
      </c>
      <c r="BK227" s="295"/>
      <c r="BL227" s="295"/>
      <c r="BM227" s="256"/>
      <c r="BN227" s="257"/>
      <c r="BO227" s="257"/>
      <c r="BP227" s="258"/>
      <c r="BQ227" s="257"/>
      <c r="BR227" s="415" t="str">
        <f t="shared" si="319"/>
        <v/>
      </c>
      <c r="BS227" s="257"/>
      <c r="BT227" s="257"/>
      <c r="BU227" s="265">
        <v>0</v>
      </c>
      <c r="BV227" s="266">
        <v>0</v>
      </c>
      <c r="BW227" s="273">
        <v>0</v>
      </c>
      <c r="BX227" s="274">
        <v>0</v>
      </c>
      <c r="BY227" s="281">
        <v>0</v>
      </c>
      <c r="BZ227" s="282">
        <v>0</v>
      </c>
      <c r="CA227" s="202">
        <v>0</v>
      </c>
      <c r="CB227" s="203">
        <v>0</v>
      </c>
      <c r="CC227" s="203">
        <v>0</v>
      </c>
      <c r="CD227" s="150">
        <v>0</v>
      </c>
      <c r="CE227" s="151">
        <v>0</v>
      </c>
      <c r="CF227" s="300">
        <v>0</v>
      </c>
      <c r="CG227" s="91">
        <f t="shared" si="320"/>
        <v>0</v>
      </c>
      <c r="CH227" s="89">
        <f t="shared" si="321"/>
        <v>0</v>
      </c>
      <c r="CI227" s="89">
        <f t="shared" si="322"/>
        <v>0</v>
      </c>
      <c r="CJ227" s="89">
        <f t="shared" si="323"/>
        <v>0</v>
      </c>
      <c r="CK227" s="89">
        <f t="shared" si="324"/>
        <v>0</v>
      </c>
      <c r="CL227" s="89">
        <f t="shared" si="325"/>
        <v>0</v>
      </c>
      <c r="CM227" s="89">
        <f t="shared" si="326"/>
        <v>0</v>
      </c>
      <c r="CN227" s="89" t="str">
        <f t="shared" si="327"/>
        <v/>
      </c>
      <c r="CO227" s="89">
        <f t="shared" si="327"/>
        <v>0</v>
      </c>
      <c r="CP227" s="94">
        <f t="shared" si="328"/>
        <v>0</v>
      </c>
      <c r="CQ227" s="94">
        <f t="shared" si="329"/>
        <v>0</v>
      </c>
      <c r="CR227" s="90">
        <f t="shared" si="330"/>
        <v>0</v>
      </c>
      <c r="CS227" s="91">
        <f t="shared" si="331"/>
        <v>0</v>
      </c>
      <c r="CT227" s="89">
        <f t="shared" si="332"/>
        <v>0</v>
      </c>
      <c r="CU227" s="89">
        <f t="shared" si="333"/>
        <v>0</v>
      </c>
      <c r="CV227" s="89">
        <f t="shared" si="334"/>
        <v>0</v>
      </c>
      <c r="CW227" s="89">
        <f t="shared" si="335"/>
        <v>0</v>
      </c>
      <c r="CX227" s="89">
        <f t="shared" si="336"/>
        <v>0</v>
      </c>
      <c r="CY227" s="89">
        <f t="shared" si="337"/>
        <v>0</v>
      </c>
      <c r="CZ227" s="89" t="str">
        <f t="shared" si="338"/>
        <v/>
      </c>
      <c r="DA227" s="89">
        <f t="shared" si="338"/>
        <v>0</v>
      </c>
      <c r="DB227" s="94">
        <f t="shared" si="339"/>
        <v>0</v>
      </c>
      <c r="DC227" s="94">
        <f t="shared" si="340"/>
        <v>0</v>
      </c>
      <c r="DD227" s="90">
        <f t="shared" si="341"/>
        <v>0</v>
      </c>
      <c r="DE227" s="91">
        <f t="shared" si="342"/>
        <v>0</v>
      </c>
      <c r="DF227" s="89">
        <f t="shared" si="343"/>
        <v>0</v>
      </c>
      <c r="DG227" s="89">
        <f t="shared" si="344"/>
        <v>0</v>
      </c>
      <c r="DH227" s="89">
        <f t="shared" si="345"/>
        <v>0</v>
      </c>
      <c r="DI227" s="89">
        <f t="shared" si="346"/>
        <v>0</v>
      </c>
      <c r="DJ227" s="89">
        <f t="shared" si="347"/>
        <v>0</v>
      </c>
      <c r="DK227" s="89">
        <f t="shared" si="348"/>
        <v>0</v>
      </c>
      <c r="DL227" s="89" t="str">
        <f t="shared" si="349"/>
        <v/>
      </c>
      <c r="DM227" s="89">
        <f t="shared" si="349"/>
        <v>0</v>
      </c>
      <c r="DN227" s="94">
        <f t="shared" si="350"/>
        <v>0</v>
      </c>
      <c r="DO227" s="94">
        <f t="shared" si="351"/>
        <v>0</v>
      </c>
      <c r="DP227" s="90">
        <f t="shared" si="352"/>
        <v>0</v>
      </c>
      <c r="DQ227" s="91">
        <f t="shared" si="353"/>
        <v>0</v>
      </c>
      <c r="DR227" s="91">
        <f t="shared" si="354"/>
        <v>0</v>
      </c>
      <c r="DS227" s="91">
        <f t="shared" si="355"/>
        <v>0</v>
      </c>
      <c r="DT227" s="91">
        <f t="shared" si="356"/>
        <v>0</v>
      </c>
      <c r="DU227" s="89">
        <f t="shared" si="357"/>
        <v>0</v>
      </c>
      <c r="DV227" s="89">
        <f t="shared" si="358"/>
        <v>0</v>
      </c>
      <c r="DW227" s="89">
        <f t="shared" si="359"/>
        <v>0</v>
      </c>
      <c r="DX227" s="89" t="str">
        <f t="shared" si="360"/>
        <v/>
      </c>
      <c r="DY227" s="89">
        <f t="shared" si="360"/>
        <v>0</v>
      </c>
      <c r="DZ227" s="89">
        <f t="shared" si="361"/>
        <v>0</v>
      </c>
      <c r="EA227" s="94">
        <f t="shared" si="362"/>
        <v>0</v>
      </c>
      <c r="EB227" s="90">
        <f t="shared" si="363"/>
        <v>0</v>
      </c>
      <c r="EC227" s="337">
        <f t="shared" si="364"/>
        <v>0</v>
      </c>
      <c r="ED227" s="338">
        <f t="shared" si="365"/>
        <v>0</v>
      </c>
      <c r="EE227" s="338">
        <f t="shared" si="366"/>
        <v>0</v>
      </c>
      <c r="EF227" s="338">
        <f t="shared" si="367"/>
        <v>0</v>
      </c>
      <c r="EG227" s="89">
        <f t="shared" si="368"/>
        <v>0</v>
      </c>
      <c r="EH227" s="89">
        <f t="shared" si="369"/>
        <v>0</v>
      </c>
      <c r="EI227" s="338">
        <f t="shared" si="370"/>
        <v>0</v>
      </c>
      <c r="EJ227" s="338" t="str">
        <f t="shared" si="371"/>
        <v/>
      </c>
      <c r="EK227" s="338">
        <f t="shared" si="371"/>
        <v>0</v>
      </c>
      <c r="EL227" s="338">
        <f t="shared" si="372"/>
        <v>0</v>
      </c>
      <c r="EM227" s="94">
        <f t="shared" si="373"/>
        <v>0</v>
      </c>
      <c r="EN227" s="90">
        <f t="shared" si="374"/>
        <v>0</v>
      </c>
      <c r="EO227" s="91">
        <f t="shared" si="375"/>
        <v>0</v>
      </c>
      <c r="EP227" s="89">
        <f t="shared" si="376"/>
        <v>0</v>
      </c>
      <c r="EQ227" s="89">
        <f t="shared" si="377"/>
        <v>0</v>
      </c>
      <c r="ER227" s="89">
        <f t="shared" si="378"/>
        <v>0</v>
      </c>
      <c r="ES227" s="89">
        <f t="shared" si="379"/>
        <v>0</v>
      </c>
      <c r="ET227" s="89">
        <f t="shared" si="380"/>
        <v>0</v>
      </c>
      <c r="EU227" s="89">
        <f t="shared" si="381"/>
        <v>0</v>
      </c>
      <c r="EV227" s="89" t="str">
        <f t="shared" si="382"/>
        <v/>
      </c>
      <c r="EW227" s="89">
        <f t="shared" si="382"/>
        <v>0</v>
      </c>
      <c r="EX227" s="94">
        <f t="shared" si="383"/>
        <v>0</v>
      </c>
      <c r="EY227" s="94">
        <f t="shared" si="384"/>
        <v>0</v>
      </c>
      <c r="EZ227" s="90">
        <f t="shared" si="385"/>
        <v>0</v>
      </c>
      <c r="FA227" s="91">
        <f t="shared" si="300"/>
        <v>0</v>
      </c>
      <c r="FB227" s="89">
        <f t="shared" si="301"/>
        <v>0</v>
      </c>
      <c r="FC227" s="89">
        <f t="shared" si="302"/>
        <v>0</v>
      </c>
      <c r="FD227" s="89">
        <f t="shared" si="303"/>
        <v>0</v>
      </c>
      <c r="FE227" s="89">
        <f t="shared" si="304"/>
        <v>0</v>
      </c>
      <c r="FF227" s="89">
        <f t="shared" si="386"/>
        <v>0</v>
      </c>
      <c r="FG227" s="89">
        <f t="shared" si="305"/>
        <v>0</v>
      </c>
      <c r="FH227" s="89" t="str">
        <f t="shared" si="306"/>
        <v/>
      </c>
      <c r="FI227" s="89">
        <f t="shared" si="306"/>
        <v>0</v>
      </c>
      <c r="FJ227" s="94">
        <f t="shared" si="307"/>
        <v>0</v>
      </c>
      <c r="FK227" s="94">
        <f t="shared" si="308"/>
        <v>0</v>
      </c>
      <c r="FL227" s="90">
        <f t="shared" si="309"/>
        <v>0</v>
      </c>
      <c r="FM227" s="672"/>
    </row>
    <row r="228" spans="1:169" ht="21.75" customHeight="1">
      <c r="A228" s="13" t="str">
        <f t="shared" si="299"/>
        <v/>
      </c>
      <c r="B228" s="35">
        <v>49</v>
      </c>
      <c r="C228" s="334">
        <v>220</v>
      </c>
      <c r="D228" s="6" t="str">
        <f t="shared" si="298"/>
        <v/>
      </c>
      <c r="E228" s="79"/>
      <c r="F228" s="432" t="str">
        <f t="shared" si="387"/>
        <v/>
      </c>
      <c r="G228" s="78" t="str">
        <f>IF(E228="","",'Data Paste From Shala Darpan'!L221)</f>
        <v/>
      </c>
      <c r="H228" s="79" t="str">
        <f>IF(E228="","",'Data Paste From Shala Darpan'!F221)</f>
        <v/>
      </c>
      <c r="I228" s="79" t="str">
        <f>IF(E228="","",'Data Paste From Shala Darpan'!H221)</f>
        <v/>
      </c>
      <c r="J228" s="79" t="str">
        <f>IF(E228="","",'Data Paste From Shala Darpan'!I221)</f>
        <v/>
      </c>
      <c r="K228" s="452" t="str">
        <f>IF(E228="","",'Data Paste From Shala Darpan'!K221)</f>
        <v/>
      </c>
      <c r="L228" s="213" t="str">
        <f t="shared" si="310"/>
        <v/>
      </c>
      <c r="M228" s="174"/>
      <c r="N228" s="175" t="str">
        <f t="shared" si="311"/>
        <v/>
      </c>
      <c r="O228" s="219" t="str">
        <f t="shared" si="312"/>
        <v/>
      </c>
      <c r="P228" s="688"/>
      <c r="Q228" s="137"/>
      <c r="R228" s="138"/>
      <c r="S228" s="138"/>
      <c r="T228" s="139"/>
      <c r="U228" s="138"/>
      <c r="V228" s="439" t="str">
        <f t="shared" si="313"/>
        <v/>
      </c>
      <c r="W228" s="138"/>
      <c r="X228" s="138"/>
      <c r="Y228" s="193"/>
      <c r="Z228" s="194"/>
      <c r="AA228" s="194"/>
      <c r="AB228" s="195"/>
      <c r="AC228" s="194"/>
      <c r="AD228" s="442" t="str">
        <f t="shared" si="314"/>
        <v/>
      </c>
      <c r="AE228" s="194"/>
      <c r="AF228" s="194"/>
      <c r="AG228" s="241"/>
      <c r="AH228" s="242"/>
      <c r="AI228" s="242"/>
      <c r="AJ228" s="243"/>
      <c r="AK228" s="242"/>
      <c r="AL228" s="409" t="str">
        <f t="shared" si="315"/>
        <v/>
      </c>
      <c r="AM228" s="242"/>
      <c r="AN228" s="242"/>
      <c r="AO228" s="143"/>
      <c r="AP228" s="144"/>
      <c r="AQ228" s="144"/>
      <c r="AR228" s="145"/>
      <c r="AS228" s="144"/>
      <c r="AT228" s="412" t="str">
        <f t="shared" si="316"/>
        <v/>
      </c>
      <c r="AU228" s="144"/>
      <c r="AV228" s="144"/>
      <c r="AW228" s="256"/>
      <c r="AX228" s="257"/>
      <c r="AY228" s="257"/>
      <c r="AZ228" s="258"/>
      <c r="BA228" s="257"/>
      <c r="BB228" s="415" t="str">
        <f t="shared" si="317"/>
        <v/>
      </c>
      <c r="BC228" s="257"/>
      <c r="BD228" s="257"/>
      <c r="BE228" s="294"/>
      <c r="BF228" s="295"/>
      <c r="BG228" s="295"/>
      <c r="BH228" s="296"/>
      <c r="BI228" s="295"/>
      <c r="BJ228" s="418" t="str">
        <f t="shared" si="318"/>
        <v/>
      </c>
      <c r="BK228" s="295"/>
      <c r="BL228" s="295"/>
      <c r="BM228" s="256"/>
      <c r="BN228" s="257"/>
      <c r="BO228" s="257"/>
      <c r="BP228" s="258"/>
      <c r="BQ228" s="257"/>
      <c r="BR228" s="415" t="str">
        <f t="shared" si="319"/>
        <v/>
      </c>
      <c r="BS228" s="257"/>
      <c r="BT228" s="257"/>
      <c r="BU228" s="265">
        <v>0</v>
      </c>
      <c r="BV228" s="266">
        <v>0</v>
      </c>
      <c r="BW228" s="273">
        <v>0</v>
      </c>
      <c r="BX228" s="274">
        <v>0</v>
      </c>
      <c r="BY228" s="281">
        <v>0</v>
      </c>
      <c r="BZ228" s="282">
        <v>0</v>
      </c>
      <c r="CA228" s="202">
        <v>0</v>
      </c>
      <c r="CB228" s="203">
        <v>0</v>
      </c>
      <c r="CC228" s="203">
        <v>0</v>
      </c>
      <c r="CD228" s="150">
        <v>0</v>
      </c>
      <c r="CE228" s="151">
        <v>0</v>
      </c>
      <c r="CF228" s="300">
        <v>0</v>
      </c>
      <c r="CG228" s="91">
        <f t="shared" si="320"/>
        <v>0</v>
      </c>
      <c r="CH228" s="89">
        <f t="shared" si="321"/>
        <v>0</v>
      </c>
      <c r="CI228" s="89">
        <f t="shared" si="322"/>
        <v>0</v>
      </c>
      <c r="CJ228" s="89">
        <f t="shared" si="323"/>
        <v>0</v>
      </c>
      <c r="CK228" s="89">
        <f t="shared" si="324"/>
        <v>0</v>
      </c>
      <c r="CL228" s="89">
        <f t="shared" si="325"/>
        <v>0</v>
      </c>
      <c r="CM228" s="89">
        <f t="shared" si="326"/>
        <v>0</v>
      </c>
      <c r="CN228" s="89" t="str">
        <f t="shared" si="327"/>
        <v/>
      </c>
      <c r="CO228" s="89">
        <f t="shared" si="327"/>
        <v>0</v>
      </c>
      <c r="CP228" s="94">
        <f t="shared" si="328"/>
        <v>0</v>
      </c>
      <c r="CQ228" s="94">
        <f t="shared" si="329"/>
        <v>0</v>
      </c>
      <c r="CR228" s="90">
        <f t="shared" si="330"/>
        <v>0</v>
      </c>
      <c r="CS228" s="91">
        <f t="shared" si="331"/>
        <v>0</v>
      </c>
      <c r="CT228" s="89">
        <f t="shared" si="332"/>
        <v>0</v>
      </c>
      <c r="CU228" s="89">
        <f t="shared" si="333"/>
        <v>0</v>
      </c>
      <c r="CV228" s="89">
        <f t="shared" si="334"/>
        <v>0</v>
      </c>
      <c r="CW228" s="89">
        <f t="shared" si="335"/>
        <v>0</v>
      </c>
      <c r="CX228" s="89">
        <f t="shared" si="336"/>
        <v>0</v>
      </c>
      <c r="CY228" s="89">
        <f t="shared" si="337"/>
        <v>0</v>
      </c>
      <c r="CZ228" s="89" t="str">
        <f t="shared" si="338"/>
        <v/>
      </c>
      <c r="DA228" s="89">
        <f t="shared" si="338"/>
        <v>0</v>
      </c>
      <c r="DB228" s="94">
        <f t="shared" si="339"/>
        <v>0</v>
      </c>
      <c r="DC228" s="94">
        <f t="shared" si="340"/>
        <v>0</v>
      </c>
      <c r="DD228" s="90">
        <f t="shared" si="341"/>
        <v>0</v>
      </c>
      <c r="DE228" s="91">
        <f t="shared" si="342"/>
        <v>0</v>
      </c>
      <c r="DF228" s="89">
        <f t="shared" si="343"/>
        <v>0</v>
      </c>
      <c r="DG228" s="89">
        <f t="shared" si="344"/>
        <v>0</v>
      </c>
      <c r="DH228" s="89">
        <f t="shared" si="345"/>
        <v>0</v>
      </c>
      <c r="DI228" s="89">
        <f t="shared" si="346"/>
        <v>0</v>
      </c>
      <c r="DJ228" s="89">
        <f t="shared" si="347"/>
        <v>0</v>
      </c>
      <c r="DK228" s="89">
        <f t="shared" si="348"/>
        <v>0</v>
      </c>
      <c r="DL228" s="89" t="str">
        <f t="shared" si="349"/>
        <v/>
      </c>
      <c r="DM228" s="89">
        <f t="shared" si="349"/>
        <v>0</v>
      </c>
      <c r="DN228" s="94">
        <f t="shared" si="350"/>
        <v>0</v>
      </c>
      <c r="DO228" s="94">
        <f t="shared" si="351"/>
        <v>0</v>
      </c>
      <c r="DP228" s="90">
        <f t="shared" si="352"/>
        <v>0</v>
      </c>
      <c r="DQ228" s="91">
        <f t="shared" si="353"/>
        <v>0</v>
      </c>
      <c r="DR228" s="91">
        <f t="shared" si="354"/>
        <v>0</v>
      </c>
      <c r="DS228" s="91">
        <f t="shared" si="355"/>
        <v>0</v>
      </c>
      <c r="DT228" s="91">
        <f t="shared" si="356"/>
        <v>0</v>
      </c>
      <c r="DU228" s="89">
        <f t="shared" si="357"/>
        <v>0</v>
      </c>
      <c r="DV228" s="89">
        <f t="shared" si="358"/>
        <v>0</v>
      </c>
      <c r="DW228" s="89">
        <f t="shared" si="359"/>
        <v>0</v>
      </c>
      <c r="DX228" s="89" t="str">
        <f t="shared" si="360"/>
        <v/>
      </c>
      <c r="DY228" s="89">
        <f t="shared" si="360"/>
        <v>0</v>
      </c>
      <c r="DZ228" s="89">
        <f t="shared" si="361"/>
        <v>0</v>
      </c>
      <c r="EA228" s="94">
        <f t="shared" si="362"/>
        <v>0</v>
      </c>
      <c r="EB228" s="90">
        <f t="shared" si="363"/>
        <v>0</v>
      </c>
      <c r="EC228" s="337">
        <f t="shared" si="364"/>
        <v>0</v>
      </c>
      <c r="ED228" s="338">
        <f t="shared" si="365"/>
        <v>0</v>
      </c>
      <c r="EE228" s="338">
        <f t="shared" si="366"/>
        <v>0</v>
      </c>
      <c r="EF228" s="338">
        <f t="shared" si="367"/>
        <v>0</v>
      </c>
      <c r="EG228" s="89">
        <f t="shared" si="368"/>
        <v>0</v>
      </c>
      <c r="EH228" s="89">
        <f t="shared" si="369"/>
        <v>0</v>
      </c>
      <c r="EI228" s="338">
        <f t="shared" si="370"/>
        <v>0</v>
      </c>
      <c r="EJ228" s="338" t="str">
        <f t="shared" si="371"/>
        <v/>
      </c>
      <c r="EK228" s="338">
        <f t="shared" si="371"/>
        <v>0</v>
      </c>
      <c r="EL228" s="338">
        <f t="shared" si="372"/>
        <v>0</v>
      </c>
      <c r="EM228" s="94">
        <f t="shared" si="373"/>
        <v>0</v>
      </c>
      <c r="EN228" s="90">
        <f t="shared" si="374"/>
        <v>0</v>
      </c>
      <c r="EO228" s="91">
        <f t="shared" si="375"/>
        <v>0</v>
      </c>
      <c r="EP228" s="89">
        <f t="shared" si="376"/>
        <v>0</v>
      </c>
      <c r="EQ228" s="89">
        <f t="shared" si="377"/>
        <v>0</v>
      </c>
      <c r="ER228" s="89">
        <f t="shared" si="378"/>
        <v>0</v>
      </c>
      <c r="ES228" s="89">
        <f t="shared" si="379"/>
        <v>0</v>
      </c>
      <c r="ET228" s="89">
        <f t="shared" si="380"/>
        <v>0</v>
      </c>
      <c r="EU228" s="89">
        <f t="shared" si="381"/>
        <v>0</v>
      </c>
      <c r="EV228" s="89" t="str">
        <f t="shared" si="382"/>
        <v/>
      </c>
      <c r="EW228" s="89">
        <f t="shared" si="382"/>
        <v>0</v>
      </c>
      <c r="EX228" s="94">
        <f t="shared" si="383"/>
        <v>0</v>
      </c>
      <c r="EY228" s="94">
        <f t="shared" si="384"/>
        <v>0</v>
      </c>
      <c r="EZ228" s="90">
        <f t="shared" si="385"/>
        <v>0</v>
      </c>
      <c r="FA228" s="91">
        <f t="shared" si="300"/>
        <v>0</v>
      </c>
      <c r="FB228" s="89">
        <f t="shared" si="301"/>
        <v>0</v>
      </c>
      <c r="FC228" s="89">
        <f t="shared" si="302"/>
        <v>0</v>
      </c>
      <c r="FD228" s="89">
        <f t="shared" si="303"/>
        <v>0</v>
      </c>
      <c r="FE228" s="89">
        <f t="shared" si="304"/>
        <v>0</v>
      </c>
      <c r="FF228" s="89">
        <f t="shared" si="386"/>
        <v>0</v>
      </c>
      <c r="FG228" s="89">
        <f t="shared" si="305"/>
        <v>0</v>
      </c>
      <c r="FH228" s="89" t="str">
        <f t="shared" si="306"/>
        <v/>
      </c>
      <c r="FI228" s="89">
        <f t="shared" si="306"/>
        <v>0</v>
      </c>
      <c r="FJ228" s="94">
        <f t="shared" si="307"/>
        <v>0</v>
      </c>
      <c r="FK228" s="94">
        <f t="shared" si="308"/>
        <v>0</v>
      </c>
      <c r="FL228" s="90">
        <f t="shared" si="309"/>
        <v>0</v>
      </c>
      <c r="FM228" s="672"/>
    </row>
    <row r="229" spans="1:169" ht="21.75" customHeight="1">
      <c r="A229" s="13" t="str">
        <f t="shared" si="299"/>
        <v/>
      </c>
      <c r="B229" s="35">
        <v>50</v>
      </c>
      <c r="C229" s="333">
        <v>221</v>
      </c>
      <c r="D229" s="6" t="str">
        <f t="shared" si="298"/>
        <v/>
      </c>
      <c r="E229" s="79"/>
      <c r="F229" s="432" t="str">
        <f t="shared" si="387"/>
        <v/>
      </c>
      <c r="G229" s="78" t="str">
        <f>IF(E229="","",'Data Paste From Shala Darpan'!L222)</f>
        <v/>
      </c>
      <c r="H229" s="79" t="str">
        <f>IF(E229="","",'Data Paste From Shala Darpan'!F222)</f>
        <v/>
      </c>
      <c r="I229" s="79" t="str">
        <f>IF(E229="","",'Data Paste From Shala Darpan'!H222)</f>
        <v/>
      </c>
      <c r="J229" s="79" t="str">
        <f>IF(E229="","",'Data Paste From Shala Darpan'!I222)</f>
        <v/>
      </c>
      <c r="K229" s="452" t="str">
        <f>IF(E229="","",'Data Paste From Shala Darpan'!K222)</f>
        <v/>
      </c>
      <c r="L229" s="213" t="str">
        <f t="shared" si="310"/>
        <v/>
      </c>
      <c r="M229" s="174"/>
      <c r="N229" s="175" t="str">
        <f t="shared" si="311"/>
        <v/>
      </c>
      <c r="O229" s="219" t="str">
        <f t="shared" si="312"/>
        <v/>
      </c>
      <c r="P229" s="688"/>
      <c r="Q229" s="137"/>
      <c r="R229" s="138"/>
      <c r="S229" s="138"/>
      <c r="T229" s="139"/>
      <c r="U229" s="138"/>
      <c r="V229" s="439" t="str">
        <f t="shared" si="313"/>
        <v/>
      </c>
      <c r="W229" s="138"/>
      <c r="X229" s="138"/>
      <c r="Y229" s="193"/>
      <c r="Z229" s="194"/>
      <c r="AA229" s="194"/>
      <c r="AB229" s="195"/>
      <c r="AC229" s="194"/>
      <c r="AD229" s="442" t="str">
        <f t="shared" si="314"/>
        <v/>
      </c>
      <c r="AE229" s="194"/>
      <c r="AF229" s="194"/>
      <c r="AG229" s="241"/>
      <c r="AH229" s="242"/>
      <c r="AI229" s="242"/>
      <c r="AJ229" s="243"/>
      <c r="AK229" s="242"/>
      <c r="AL229" s="409" t="str">
        <f t="shared" si="315"/>
        <v/>
      </c>
      <c r="AM229" s="242"/>
      <c r="AN229" s="242"/>
      <c r="AO229" s="143"/>
      <c r="AP229" s="144"/>
      <c r="AQ229" s="144"/>
      <c r="AR229" s="145"/>
      <c r="AS229" s="144"/>
      <c r="AT229" s="412" t="str">
        <f t="shared" si="316"/>
        <v/>
      </c>
      <c r="AU229" s="144"/>
      <c r="AV229" s="144"/>
      <c r="AW229" s="256"/>
      <c r="AX229" s="257"/>
      <c r="AY229" s="257"/>
      <c r="AZ229" s="258"/>
      <c r="BA229" s="257"/>
      <c r="BB229" s="415" t="str">
        <f t="shared" si="317"/>
        <v/>
      </c>
      <c r="BC229" s="257"/>
      <c r="BD229" s="257"/>
      <c r="BE229" s="294"/>
      <c r="BF229" s="295"/>
      <c r="BG229" s="295"/>
      <c r="BH229" s="296"/>
      <c r="BI229" s="295"/>
      <c r="BJ229" s="418" t="str">
        <f t="shared" si="318"/>
        <v/>
      </c>
      <c r="BK229" s="295"/>
      <c r="BL229" s="295"/>
      <c r="BM229" s="256"/>
      <c r="BN229" s="257"/>
      <c r="BO229" s="257"/>
      <c r="BP229" s="258"/>
      <c r="BQ229" s="257"/>
      <c r="BR229" s="415" t="str">
        <f t="shared" si="319"/>
        <v/>
      </c>
      <c r="BS229" s="257"/>
      <c r="BT229" s="257"/>
      <c r="BU229" s="265">
        <v>0</v>
      </c>
      <c r="BV229" s="266">
        <v>0</v>
      </c>
      <c r="BW229" s="273">
        <v>0</v>
      </c>
      <c r="BX229" s="274">
        <v>0</v>
      </c>
      <c r="BY229" s="281">
        <v>0</v>
      </c>
      <c r="BZ229" s="282">
        <v>0</v>
      </c>
      <c r="CA229" s="202">
        <v>0</v>
      </c>
      <c r="CB229" s="203">
        <v>0</v>
      </c>
      <c r="CC229" s="203">
        <v>0</v>
      </c>
      <c r="CD229" s="150">
        <v>0</v>
      </c>
      <c r="CE229" s="151">
        <v>0</v>
      </c>
      <c r="CF229" s="300">
        <v>0</v>
      </c>
      <c r="CG229" s="91">
        <f t="shared" si="320"/>
        <v>0</v>
      </c>
      <c r="CH229" s="89">
        <f t="shared" si="321"/>
        <v>0</v>
      </c>
      <c r="CI229" s="89">
        <f t="shared" si="322"/>
        <v>0</v>
      </c>
      <c r="CJ229" s="89">
        <f t="shared" si="323"/>
        <v>0</v>
      </c>
      <c r="CK229" s="89">
        <f t="shared" si="324"/>
        <v>0</v>
      </c>
      <c r="CL229" s="89">
        <f t="shared" si="325"/>
        <v>0</v>
      </c>
      <c r="CM229" s="89">
        <f t="shared" si="326"/>
        <v>0</v>
      </c>
      <c r="CN229" s="89" t="str">
        <f t="shared" si="327"/>
        <v/>
      </c>
      <c r="CO229" s="89">
        <f t="shared" si="327"/>
        <v>0</v>
      </c>
      <c r="CP229" s="94">
        <f t="shared" si="328"/>
        <v>0</v>
      </c>
      <c r="CQ229" s="94">
        <f t="shared" si="329"/>
        <v>0</v>
      </c>
      <c r="CR229" s="90">
        <f t="shared" si="330"/>
        <v>0</v>
      </c>
      <c r="CS229" s="91">
        <f t="shared" si="331"/>
        <v>0</v>
      </c>
      <c r="CT229" s="89">
        <f t="shared" si="332"/>
        <v>0</v>
      </c>
      <c r="CU229" s="89">
        <f t="shared" si="333"/>
        <v>0</v>
      </c>
      <c r="CV229" s="89">
        <f t="shared" si="334"/>
        <v>0</v>
      </c>
      <c r="CW229" s="89">
        <f t="shared" si="335"/>
        <v>0</v>
      </c>
      <c r="CX229" s="89">
        <f t="shared" si="336"/>
        <v>0</v>
      </c>
      <c r="CY229" s="89">
        <f t="shared" si="337"/>
        <v>0</v>
      </c>
      <c r="CZ229" s="89" t="str">
        <f t="shared" si="338"/>
        <v/>
      </c>
      <c r="DA229" s="89">
        <f t="shared" si="338"/>
        <v>0</v>
      </c>
      <c r="DB229" s="94">
        <f t="shared" si="339"/>
        <v>0</v>
      </c>
      <c r="DC229" s="94">
        <f t="shared" si="340"/>
        <v>0</v>
      </c>
      <c r="DD229" s="90">
        <f t="shared" si="341"/>
        <v>0</v>
      </c>
      <c r="DE229" s="91">
        <f t="shared" si="342"/>
        <v>0</v>
      </c>
      <c r="DF229" s="89">
        <f t="shared" si="343"/>
        <v>0</v>
      </c>
      <c r="DG229" s="89">
        <f t="shared" si="344"/>
        <v>0</v>
      </c>
      <c r="DH229" s="89">
        <f t="shared" si="345"/>
        <v>0</v>
      </c>
      <c r="DI229" s="89">
        <f t="shared" si="346"/>
        <v>0</v>
      </c>
      <c r="DJ229" s="89">
        <f t="shared" si="347"/>
        <v>0</v>
      </c>
      <c r="DK229" s="89">
        <f t="shared" si="348"/>
        <v>0</v>
      </c>
      <c r="DL229" s="89" t="str">
        <f t="shared" si="349"/>
        <v/>
      </c>
      <c r="DM229" s="89">
        <f t="shared" si="349"/>
        <v>0</v>
      </c>
      <c r="DN229" s="94">
        <f t="shared" si="350"/>
        <v>0</v>
      </c>
      <c r="DO229" s="94">
        <f t="shared" si="351"/>
        <v>0</v>
      </c>
      <c r="DP229" s="90">
        <f t="shared" si="352"/>
        <v>0</v>
      </c>
      <c r="DQ229" s="91">
        <f t="shared" si="353"/>
        <v>0</v>
      </c>
      <c r="DR229" s="91">
        <f t="shared" si="354"/>
        <v>0</v>
      </c>
      <c r="DS229" s="91">
        <f t="shared" si="355"/>
        <v>0</v>
      </c>
      <c r="DT229" s="91">
        <f t="shared" si="356"/>
        <v>0</v>
      </c>
      <c r="DU229" s="89">
        <f t="shared" si="357"/>
        <v>0</v>
      </c>
      <c r="DV229" s="89">
        <f t="shared" si="358"/>
        <v>0</v>
      </c>
      <c r="DW229" s="89">
        <f t="shared" si="359"/>
        <v>0</v>
      </c>
      <c r="DX229" s="89" t="str">
        <f t="shared" si="360"/>
        <v/>
      </c>
      <c r="DY229" s="89">
        <f t="shared" si="360"/>
        <v>0</v>
      </c>
      <c r="DZ229" s="89">
        <f t="shared" si="361"/>
        <v>0</v>
      </c>
      <c r="EA229" s="94">
        <f t="shared" si="362"/>
        <v>0</v>
      </c>
      <c r="EB229" s="90">
        <f t="shared" si="363"/>
        <v>0</v>
      </c>
      <c r="EC229" s="337">
        <f t="shared" si="364"/>
        <v>0</v>
      </c>
      <c r="ED229" s="338">
        <f t="shared" si="365"/>
        <v>0</v>
      </c>
      <c r="EE229" s="338">
        <f t="shared" si="366"/>
        <v>0</v>
      </c>
      <c r="EF229" s="338">
        <f t="shared" si="367"/>
        <v>0</v>
      </c>
      <c r="EG229" s="89">
        <f t="shared" si="368"/>
        <v>0</v>
      </c>
      <c r="EH229" s="89">
        <f t="shared" si="369"/>
        <v>0</v>
      </c>
      <c r="EI229" s="338">
        <f t="shared" si="370"/>
        <v>0</v>
      </c>
      <c r="EJ229" s="338" t="str">
        <f t="shared" si="371"/>
        <v/>
      </c>
      <c r="EK229" s="338">
        <f t="shared" si="371"/>
        <v>0</v>
      </c>
      <c r="EL229" s="338">
        <f t="shared" si="372"/>
        <v>0</v>
      </c>
      <c r="EM229" s="94">
        <f t="shared" si="373"/>
        <v>0</v>
      </c>
      <c r="EN229" s="90">
        <f t="shared" si="374"/>
        <v>0</v>
      </c>
      <c r="EO229" s="91">
        <f t="shared" si="375"/>
        <v>0</v>
      </c>
      <c r="EP229" s="89">
        <f t="shared" si="376"/>
        <v>0</v>
      </c>
      <c r="EQ229" s="89">
        <f t="shared" si="377"/>
        <v>0</v>
      </c>
      <c r="ER229" s="89">
        <f t="shared" si="378"/>
        <v>0</v>
      </c>
      <c r="ES229" s="89">
        <f t="shared" si="379"/>
        <v>0</v>
      </c>
      <c r="ET229" s="89">
        <f t="shared" si="380"/>
        <v>0</v>
      </c>
      <c r="EU229" s="89">
        <f t="shared" si="381"/>
        <v>0</v>
      </c>
      <c r="EV229" s="89" t="str">
        <f t="shared" si="382"/>
        <v/>
      </c>
      <c r="EW229" s="89">
        <f t="shared" si="382"/>
        <v>0</v>
      </c>
      <c r="EX229" s="94">
        <f t="shared" si="383"/>
        <v>0</v>
      </c>
      <c r="EY229" s="94">
        <f t="shared" si="384"/>
        <v>0</v>
      </c>
      <c r="EZ229" s="90">
        <f t="shared" si="385"/>
        <v>0</v>
      </c>
      <c r="FA229" s="91">
        <f t="shared" si="300"/>
        <v>0</v>
      </c>
      <c r="FB229" s="89">
        <f t="shared" si="301"/>
        <v>0</v>
      </c>
      <c r="FC229" s="89">
        <f t="shared" si="302"/>
        <v>0</v>
      </c>
      <c r="FD229" s="89">
        <f t="shared" si="303"/>
        <v>0</v>
      </c>
      <c r="FE229" s="89">
        <f t="shared" si="304"/>
        <v>0</v>
      </c>
      <c r="FF229" s="89">
        <f t="shared" si="386"/>
        <v>0</v>
      </c>
      <c r="FG229" s="89">
        <f t="shared" si="305"/>
        <v>0</v>
      </c>
      <c r="FH229" s="89" t="str">
        <f t="shared" si="306"/>
        <v/>
      </c>
      <c r="FI229" s="89">
        <f t="shared" si="306"/>
        <v>0</v>
      </c>
      <c r="FJ229" s="94">
        <f t="shared" si="307"/>
        <v>0</v>
      </c>
      <c r="FK229" s="94">
        <f t="shared" si="308"/>
        <v>0</v>
      </c>
      <c r="FL229" s="90">
        <f t="shared" si="309"/>
        <v>0</v>
      </c>
      <c r="FM229" s="672"/>
    </row>
    <row r="230" spans="1:169" ht="21.75" customHeight="1">
      <c r="A230" s="13" t="str">
        <f t="shared" si="299"/>
        <v/>
      </c>
      <c r="B230" s="35">
        <v>51</v>
      </c>
      <c r="C230" s="334">
        <v>222</v>
      </c>
      <c r="D230" s="6" t="str">
        <f t="shared" si="298"/>
        <v/>
      </c>
      <c r="E230" s="79"/>
      <c r="F230" s="432" t="str">
        <f t="shared" si="387"/>
        <v/>
      </c>
      <c r="G230" s="78" t="str">
        <f>IF(E230="","",'Data Paste From Shala Darpan'!L223)</f>
        <v/>
      </c>
      <c r="H230" s="79" t="str">
        <f>IF(E230="","",'Data Paste From Shala Darpan'!F223)</f>
        <v/>
      </c>
      <c r="I230" s="79" t="str">
        <f>IF(E230="","",'Data Paste From Shala Darpan'!H223)</f>
        <v/>
      </c>
      <c r="J230" s="79" t="str">
        <f>IF(E230="","",'Data Paste From Shala Darpan'!I223)</f>
        <v/>
      </c>
      <c r="K230" s="452" t="str">
        <f>IF(E230="","",'Data Paste From Shala Darpan'!K223)</f>
        <v/>
      </c>
      <c r="L230" s="213" t="str">
        <f t="shared" si="310"/>
        <v/>
      </c>
      <c r="M230" s="174"/>
      <c r="N230" s="175" t="str">
        <f t="shared" si="311"/>
        <v/>
      </c>
      <c r="O230" s="219" t="str">
        <f t="shared" si="312"/>
        <v/>
      </c>
      <c r="P230" s="688"/>
      <c r="Q230" s="137"/>
      <c r="R230" s="138"/>
      <c r="S230" s="138"/>
      <c r="T230" s="139"/>
      <c r="U230" s="138"/>
      <c r="V230" s="439" t="str">
        <f t="shared" si="313"/>
        <v/>
      </c>
      <c r="W230" s="138"/>
      <c r="X230" s="138"/>
      <c r="Y230" s="193"/>
      <c r="Z230" s="194"/>
      <c r="AA230" s="194"/>
      <c r="AB230" s="195"/>
      <c r="AC230" s="194"/>
      <c r="AD230" s="442" t="str">
        <f t="shared" si="314"/>
        <v/>
      </c>
      <c r="AE230" s="194"/>
      <c r="AF230" s="194"/>
      <c r="AG230" s="241"/>
      <c r="AH230" s="242"/>
      <c r="AI230" s="242"/>
      <c r="AJ230" s="243"/>
      <c r="AK230" s="242"/>
      <c r="AL230" s="409" t="str">
        <f t="shared" si="315"/>
        <v/>
      </c>
      <c r="AM230" s="242"/>
      <c r="AN230" s="242"/>
      <c r="AO230" s="143"/>
      <c r="AP230" s="144"/>
      <c r="AQ230" s="144"/>
      <c r="AR230" s="145"/>
      <c r="AS230" s="144"/>
      <c r="AT230" s="412" t="str">
        <f t="shared" si="316"/>
        <v/>
      </c>
      <c r="AU230" s="144"/>
      <c r="AV230" s="144"/>
      <c r="AW230" s="256"/>
      <c r="AX230" s="257"/>
      <c r="AY230" s="257"/>
      <c r="AZ230" s="258"/>
      <c r="BA230" s="257"/>
      <c r="BB230" s="415" t="str">
        <f t="shared" si="317"/>
        <v/>
      </c>
      <c r="BC230" s="257"/>
      <c r="BD230" s="257"/>
      <c r="BE230" s="294"/>
      <c r="BF230" s="295"/>
      <c r="BG230" s="295"/>
      <c r="BH230" s="296"/>
      <c r="BI230" s="295"/>
      <c r="BJ230" s="418" t="str">
        <f t="shared" si="318"/>
        <v/>
      </c>
      <c r="BK230" s="295"/>
      <c r="BL230" s="295"/>
      <c r="BM230" s="256"/>
      <c r="BN230" s="257"/>
      <c r="BO230" s="257"/>
      <c r="BP230" s="258"/>
      <c r="BQ230" s="257"/>
      <c r="BR230" s="415" t="str">
        <f t="shared" si="319"/>
        <v/>
      </c>
      <c r="BS230" s="257"/>
      <c r="BT230" s="257"/>
      <c r="BU230" s="265">
        <v>0</v>
      </c>
      <c r="BV230" s="266">
        <v>0</v>
      </c>
      <c r="BW230" s="273">
        <v>0</v>
      </c>
      <c r="BX230" s="274">
        <v>0</v>
      </c>
      <c r="BY230" s="281">
        <v>0</v>
      </c>
      <c r="BZ230" s="282">
        <v>0</v>
      </c>
      <c r="CA230" s="202">
        <v>0</v>
      </c>
      <c r="CB230" s="203">
        <v>0</v>
      </c>
      <c r="CC230" s="203">
        <v>0</v>
      </c>
      <c r="CD230" s="150">
        <v>0</v>
      </c>
      <c r="CE230" s="151">
        <v>0</v>
      </c>
      <c r="CF230" s="300">
        <v>0</v>
      </c>
      <c r="CG230" s="91">
        <f t="shared" si="320"/>
        <v>0</v>
      </c>
      <c r="CH230" s="89">
        <f t="shared" si="321"/>
        <v>0</v>
      </c>
      <c r="CI230" s="89">
        <f t="shared" si="322"/>
        <v>0</v>
      </c>
      <c r="CJ230" s="89">
        <f t="shared" si="323"/>
        <v>0</v>
      </c>
      <c r="CK230" s="89">
        <f t="shared" si="324"/>
        <v>0</v>
      </c>
      <c r="CL230" s="89">
        <f t="shared" si="325"/>
        <v>0</v>
      </c>
      <c r="CM230" s="89">
        <f t="shared" si="326"/>
        <v>0</v>
      </c>
      <c r="CN230" s="89" t="str">
        <f t="shared" si="327"/>
        <v/>
      </c>
      <c r="CO230" s="89">
        <f t="shared" si="327"/>
        <v>0</v>
      </c>
      <c r="CP230" s="94">
        <f t="shared" si="328"/>
        <v>0</v>
      </c>
      <c r="CQ230" s="94">
        <f t="shared" si="329"/>
        <v>0</v>
      </c>
      <c r="CR230" s="90">
        <f t="shared" si="330"/>
        <v>0</v>
      </c>
      <c r="CS230" s="91">
        <f t="shared" si="331"/>
        <v>0</v>
      </c>
      <c r="CT230" s="89">
        <f t="shared" si="332"/>
        <v>0</v>
      </c>
      <c r="CU230" s="89">
        <f t="shared" si="333"/>
        <v>0</v>
      </c>
      <c r="CV230" s="89">
        <f t="shared" si="334"/>
        <v>0</v>
      </c>
      <c r="CW230" s="89">
        <f t="shared" si="335"/>
        <v>0</v>
      </c>
      <c r="CX230" s="89">
        <f t="shared" si="336"/>
        <v>0</v>
      </c>
      <c r="CY230" s="89">
        <f t="shared" si="337"/>
        <v>0</v>
      </c>
      <c r="CZ230" s="89" t="str">
        <f t="shared" si="338"/>
        <v/>
      </c>
      <c r="DA230" s="89">
        <f t="shared" si="338"/>
        <v>0</v>
      </c>
      <c r="DB230" s="94">
        <f t="shared" si="339"/>
        <v>0</v>
      </c>
      <c r="DC230" s="94">
        <f t="shared" si="340"/>
        <v>0</v>
      </c>
      <c r="DD230" s="90">
        <f t="shared" si="341"/>
        <v>0</v>
      </c>
      <c r="DE230" s="91">
        <f t="shared" si="342"/>
        <v>0</v>
      </c>
      <c r="DF230" s="89">
        <f t="shared" si="343"/>
        <v>0</v>
      </c>
      <c r="DG230" s="89">
        <f t="shared" si="344"/>
        <v>0</v>
      </c>
      <c r="DH230" s="89">
        <f t="shared" si="345"/>
        <v>0</v>
      </c>
      <c r="DI230" s="89">
        <f t="shared" si="346"/>
        <v>0</v>
      </c>
      <c r="DJ230" s="89">
        <f t="shared" si="347"/>
        <v>0</v>
      </c>
      <c r="DK230" s="89">
        <f t="shared" si="348"/>
        <v>0</v>
      </c>
      <c r="DL230" s="89" t="str">
        <f t="shared" si="349"/>
        <v/>
      </c>
      <c r="DM230" s="89">
        <f t="shared" si="349"/>
        <v>0</v>
      </c>
      <c r="DN230" s="94">
        <f t="shared" si="350"/>
        <v>0</v>
      </c>
      <c r="DO230" s="94">
        <f t="shared" si="351"/>
        <v>0</v>
      </c>
      <c r="DP230" s="90">
        <f t="shared" si="352"/>
        <v>0</v>
      </c>
      <c r="DQ230" s="91">
        <f t="shared" si="353"/>
        <v>0</v>
      </c>
      <c r="DR230" s="91">
        <f t="shared" si="354"/>
        <v>0</v>
      </c>
      <c r="DS230" s="91">
        <f t="shared" si="355"/>
        <v>0</v>
      </c>
      <c r="DT230" s="91">
        <f t="shared" si="356"/>
        <v>0</v>
      </c>
      <c r="DU230" s="89">
        <f t="shared" si="357"/>
        <v>0</v>
      </c>
      <c r="DV230" s="89">
        <f t="shared" si="358"/>
        <v>0</v>
      </c>
      <c r="DW230" s="89">
        <f t="shared" si="359"/>
        <v>0</v>
      </c>
      <c r="DX230" s="89" t="str">
        <f t="shared" si="360"/>
        <v/>
      </c>
      <c r="DY230" s="89">
        <f t="shared" si="360"/>
        <v>0</v>
      </c>
      <c r="DZ230" s="89">
        <f t="shared" si="361"/>
        <v>0</v>
      </c>
      <c r="EA230" s="94">
        <f t="shared" si="362"/>
        <v>0</v>
      </c>
      <c r="EB230" s="90">
        <f t="shared" si="363"/>
        <v>0</v>
      </c>
      <c r="EC230" s="337">
        <f t="shared" si="364"/>
        <v>0</v>
      </c>
      <c r="ED230" s="338">
        <f t="shared" si="365"/>
        <v>0</v>
      </c>
      <c r="EE230" s="338">
        <f t="shared" si="366"/>
        <v>0</v>
      </c>
      <c r="EF230" s="338">
        <f t="shared" si="367"/>
        <v>0</v>
      </c>
      <c r="EG230" s="89">
        <f t="shared" si="368"/>
        <v>0</v>
      </c>
      <c r="EH230" s="89">
        <f t="shared" si="369"/>
        <v>0</v>
      </c>
      <c r="EI230" s="338">
        <f t="shared" si="370"/>
        <v>0</v>
      </c>
      <c r="EJ230" s="338" t="str">
        <f t="shared" si="371"/>
        <v/>
      </c>
      <c r="EK230" s="338">
        <f t="shared" si="371"/>
        <v>0</v>
      </c>
      <c r="EL230" s="338">
        <f t="shared" si="372"/>
        <v>0</v>
      </c>
      <c r="EM230" s="94">
        <f t="shared" si="373"/>
        <v>0</v>
      </c>
      <c r="EN230" s="90">
        <f t="shared" si="374"/>
        <v>0</v>
      </c>
      <c r="EO230" s="91">
        <f t="shared" si="375"/>
        <v>0</v>
      </c>
      <c r="EP230" s="89">
        <f t="shared" si="376"/>
        <v>0</v>
      </c>
      <c r="EQ230" s="89">
        <f t="shared" si="377"/>
        <v>0</v>
      </c>
      <c r="ER230" s="89">
        <f t="shared" si="378"/>
        <v>0</v>
      </c>
      <c r="ES230" s="89">
        <f t="shared" si="379"/>
        <v>0</v>
      </c>
      <c r="ET230" s="89">
        <f t="shared" si="380"/>
        <v>0</v>
      </c>
      <c r="EU230" s="89">
        <f t="shared" si="381"/>
        <v>0</v>
      </c>
      <c r="EV230" s="89" t="str">
        <f t="shared" si="382"/>
        <v/>
      </c>
      <c r="EW230" s="89">
        <f t="shared" si="382"/>
        <v>0</v>
      </c>
      <c r="EX230" s="94">
        <f t="shared" si="383"/>
        <v>0</v>
      </c>
      <c r="EY230" s="94">
        <f t="shared" si="384"/>
        <v>0</v>
      </c>
      <c r="EZ230" s="90">
        <f t="shared" si="385"/>
        <v>0</v>
      </c>
      <c r="FA230" s="91">
        <f t="shared" si="300"/>
        <v>0</v>
      </c>
      <c r="FB230" s="89">
        <f t="shared" si="301"/>
        <v>0</v>
      </c>
      <c r="FC230" s="89">
        <f t="shared" si="302"/>
        <v>0</v>
      </c>
      <c r="FD230" s="89">
        <f t="shared" si="303"/>
        <v>0</v>
      </c>
      <c r="FE230" s="89">
        <f t="shared" si="304"/>
        <v>0</v>
      </c>
      <c r="FF230" s="89">
        <f t="shared" si="386"/>
        <v>0</v>
      </c>
      <c r="FG230" s="89">
        <f t="shared" si="305"/>
        <v>0</v>
      </c>
      <c r="FH230" s="89" t="str">
        <f t="shared" si="306"/>
        <v/>
      </c>
      <c r="FI230" s="89">
        <f t="shared" si="306"/>
        <v>0</v>
      </c>
      <c r="FJ230" s="94">
        <f t="shared" si="307"/>
        <v>0</v>
      </c>
      <c r="FK230" s="94">
        <f t="shared" si="308"/>
        <v>0</v>
      </c>
      <c r="FL230" s="90">
        <f t="shared" si="309"/>
        <v>0</v>
      </c>
      <c r="FM230" s="672"/>
    </row>
    <row r="231" spans="1:169" ht="21.75" customHeight="1">
      <c r="A231" s="13" t="str">
        <f t="shared" si="299"/>
        <v/>
      </c>
      <c r="B231" s="35">
        <v>52</v>
      </c>
      <c r="C231" s="333">
        <v>223</v>
      </c>
      <c r="D231" s="6" t="str">
        <f t="shared" si="298"/>
        <v/>
      </c>
      <c r="E231" s="79"/>
      <c r="F231" s="432" t="str">
        <f t="shared" si="387"/>
        <v/>
      </c>
      <c r="G231" s="78" t="str">
        <f>IF(E231="","",'Data Paste From Shala Darpan'!L224)</f>
        <v/>
      </c>
      <c r="H231" s="79" t="str">
        <f>IF(E231="","",'Data Paste From Shala Darpan'!F224)</f>
        <v/>
      </c>
      <c r="I231" s="79" t="str">
        <f>IF(E231="","",'Data Paste From Shala Darpan'!H224)</f>
        <v/>
      </c>
      <c r="J231" s="79" t="str">
        <f>IF(E231="","",'Data Paste From Shala Darpan'!I224)</f>
        <v/>
      </c>
      <c r="K231" s="452" t="str">
        <f>IF(E231="","",'Data Paste From Shala Darpan'!K224)</f>
        <v/>
      </c>
      <c r="L231" s="213" t="str">
        <f t="shared" si="310"/>
        <v/>
      </c>
      <c r="M231" s="174"/>
      <c r="N231" s="175" t="str">
        <f t="shared" si="311"/>
        <v/>
      </c>
      <c r="O231" s="219" t="str">
        <f t="shared" si="312"/>
        <v/>
      </c>
      <c r="P231" s="688"/>
      <c r="Q231" s="137"/>
      <c r="R231" s="138"/>
      <c r="S231" s="138"/>
      <c r="T231" s="139"/>
      <c r="U231" s="138"/>
      <c r="V231" s="439" t="str">
        <f t="shared" si="313"/>
        <v/>
      </c>
      <c r="W231" s="138"/>
      <c r="X231" s="138"/>
      <c r="Y231" s="193"/>
      <c r="Z231" s="194"/>
      <c r="AA231" s="194"/>
      <c r="AB231" s="195"/>
      <c r="AC231" s="194"/>
      <c r="AD231" s="442" t="str">
        <f t="shared" si="314"/>
        <v/>
      </c>
      <c r="AE231" s="194"/>
      <c r="AF231" s="194"/>
      <c r="AG231" s="241"/>
      <c r="AH231" s="242"/>
      <c r="AI231" s="242"/>
      <c r="AJ231" s="243"/>
      <c r="AK231" s="242"/>
      <c r="AL231" s="409" t="str">
        <f t="shared" si="315"/>
        <v/>
      </c>
      <c r="AM231" s="242"/>
      <c r="AN231" s="242"/>
      <c r="AO231" s="143"/>
      <c r="AP231" s="144"/>
      <c r="AQ231" s="144"/>
      <c r="AR231" s="145"/>
      <c r="AS231" s="144"/>
      <c r="AT231" s="412" t="str">
        <f t="shared" si="316"/>
        <v/>
      </c>
      <c r="AU231" s="144"/>
      <c r="AV231" s="144"/>
      <c r="AW231" s="256"/>
      <c r="AX231" s="257"/>
      <c r="AY231" s="257"/>
      <c r="AZ231" s="258"/>
      <c r="BA231" s="257"/>
      <c r="BB231" s="415" t="str">
        <f t="shared" si="317"/>
        <v/>
      </c>
      <c r="BC231" s="257"/>
      <c r="BD231" s="257"/>
      <c r="BE231" s="294"/>
      <c r="BF231" s="295"/>
      <c r="BG231" s="295"/>
      <c r="BH231" s="296"/>
      <c r="BI231" s="295"/>
      <c r="BJ231" s="418" t="str">
        <f t="shared" si="318"/>
        <v/>
      </c>
      <c r="BK231" s="295"/>
      <c r="BL231" s="295"/>
      <c r="BM231" s="256"/>
      <c r="BN231" s="257"/>
      <c r="BO231" s="257"/>
      <c r="BP231" s="258"/>
      <c r="BQ231" s="257"/>
      <c r="BR231" s="415" t="str">
        <f t="shared" si="319"/>
        <v/>
      </c>
      <c r="BS231" s="257"/>
      <c r="BT231" s="257"/>
      <c r="BU231" s="265">
        <v>0</v>
      </c>
      <c r="BV231" s="266">
        <v>0</v>
      </c>
      <c r="BW231" s="273">
        <v>0</v>
      </c>
      <c r="BX231" s="274">
        <v>0</v>
      </c>
      <c r="BY231" s="281">
        <v>0</v>
      </c>
      <c r="BZ231" s="282">
        <v>0</v>
      </c>
      <c r="CA231" s="202">
        <v>0</v>
      </c>
      <c r="CB231" s="203">
        <v>0</v>
      </c>
      <c r="CC231" s="203">
        <v>0</v>
      </c>
      <c r="CD231" s="150">
        <v>0</v>
      </c>
      <c r="CE231" s="151">
        <v>0</v>
      </c>
      <c r="CF231" s="300">
        <v>0</v>
      </c>
      <c r="CG231" s="91">
        <f t="shared" si="320"/>
        <v>0</v>
      </c>
      <c r="CH231" s="89">
        <f t="shared" si="321"/>
        <v>0</v>
      </c>
      <c r="CI231" s="89">
        <f t="shared" si="322"/>
        <v>0</v>
      </c>
      <c r="CJ231" s="89">
        <f t="shared" si="323"/>
        <v>0</v>
      </c>
      <c r="CK231" s="89">
        <f t="shared" si="324"/>
        <v>0</v>
      </c>
      <c r="CL231" s="89">
        <f t="shared" si="325"/>
        <v>0</v>
      </c>
      <c r="CM231" s="89">
        <f t="shared" si="326"/>
        <v>0</v>
      </c>
      <c r="CN231" s="89" t="str">
        <f t="shared" si="327"/>
        <v/>
      </c>
      <c r="CO231" s="89">
        <f t="shared" si="327"/>
        <v>0</v>
      </c>
      <c r="CP231" s="94">
        <f t="shared" si="328"/>
        <v>0</v>
      </c>
      <c r="CQ231" s="94">
        <f t="shared" si="329"/>
        <v>0</v>
      </c>
      <c r="CR231" s="90">
        <f t="shared" si="330"/>
        <v>0</v>
      </c>
      <c r="CS231" s="91">
        <f t="shared" si="331"/>
        <v>0</v>
      </c>
      <c r="CT231" s="89">
        <f t="shared" si="332"/>
        <v>0</v>
      </c>
      <c r="CU231" s="89">
        <f t="shared" si="333"/>
        <v>0</v>
      </c>
      <c r="CV231" s="89">
        <f t="shared" si="334"/>
        <v>0</v>
      </c>
      <c r="CW231" s="89">
        <f t="shared" si="335"/>
        <v>0</v>
      </c>
      <c r="CX231" s="89">
        <f t="shared" si="336"/>
        <v>0</v>
      </c>
      <c r="CY231" s="89">
        <f t="shared" si="337"/>
        <v>0</v>
      </c>
      <c r="CZ231" s="89" t="str">
        <f t="shared" si="338"/>
        <v/>
      </c>
      <c r="DA231" s="89">
        <f t="shared" si="338"/>
        <v>0</v>
      </c>
      <c r="DB231" s="94">
        <f t="shared" si="339"/>
        <v>0</v>
      </c>
      <c r="DC231" s="94">
        <f t="shared" si="340"/>
        <v>0</v>
      </c>
      <c r="DD231" s="90">
        <f t="shared" si="341"/>
        <v>0</v>
      </c>
      <c r="DE231" s="91">
        <f t="shared" si="342"/>
        <v>0</v>
      </c>
      <c r="DF231" s="89">
        <f t="shared" si="343"/>
        <v>0</v>
      </c>
      <c r="DG231" s="89">
        <f t="shared" si="344"/>
        <v>0</v>
      </c>
      <c r="DH231" s="89">
        <f t="shared" si="345"/>
        <v>0</v>
      </c>
      <c r="DI231" s="89">
        <f t="shared" si="346"/>
        <v>0</v>
      </c>
      <c r="DJ231" s="89">
        <f t="shared" si="347"/>
        <v>0</v>
      </c>
      <c r="DK231" s="89">
        <f t="shared" si="348"/>
        <v>0</v>
      </c>
      <c r="DL231" s="89" t="str">
        <f t="shared" si="349"/>
        <v/>
      </c>
      <c r="DM231" s="89">
        <f t="shared" si="349"/>
        <v>0</v>
      </c>
      <c r="DN231" s="94">
        <f t="shared" si="350"/>
        <v>0</v>
      </c>
      <c r="DO231" s="94">
        <f t="shared" si="351"/>
        <v>0</v>
      </c>
      <c r="DP231" s="90">
        <f t="shared" si="352"/>
        <v>0</v>
      </c>
      <c r="DQ231" s="91">
        <f t="shared" si="353"/>
        <v>0</v>
      </c>
      <c r="DR231" s="91">
        <f t="shared" si="354"/>
        <v>0</v>
      </c>
      <c r="DS231" s="91">
        <f t="shared" si="355"/>
        <v>0</v>
      </c>
      <c r="DT231" s="91">
        <f t="shared" si="356"/>
        <v>0</v>
      </c>
      <c r="DU231" s="89">
        <f t="shared" si="357"/>
        <v>0</v>
      </c>
      <c r="DV231" s="89">
        <f t="shared" si="358"/>
        <v>0</v>
      </c>
      <c r="DW231" s="89">
        <f t="shared" si="359"/>
        <v>0</v>
      </c>
      <c r="DX231" s="89" t="str">
        <f t="shared" si="360"/>
        <v/>
      </c>
      <c r="DY231" s="89">
        <f t="shared" si="360"/>
        <v>0</v>
      </c>
      <c r="DZ231" s="89">
        <f t="shared" si="361"/>
        <v>0</v>
      </c>
      <c r="EA231" s="94">
        <f t="shared" si="362"/>
        <v>0</v>
      </c>
      <c r="EB231" s="90">
        <f t="shared" si="363"/>
        <v>0</v>
      </c>
      <c r="EC231" s="337">
        <f t="shared" si="364"/>
        <v>0</v>
      </c>
      <c r="ED231" s="338">
        <f t="shared" si="365"/>
        <v>0</v>
      </c>
      <c r="EE231" s="338">
        <f t="shared" si="366"/>
        <v>0</v>
      </c>
      <c r="EF231" s="338">
        <f t="shared" si="367"/>
        <v>0</v>
      </c>
      <c r="EG231" s="89">
        <f t="shared" si="368"/>
        <v>0</v>
      </c>
      <c r="EH231" s="89">
        <f t="shared" si="369"/>
        <v>0</v>
      </c>
      <c r="EI231" s="338">
        <f t="shared" si="370"/>
        <v>0</v>
      </c>
      <c r="EJ231" s="338" t="str">
        <f t="shared" si="371"/>
        <v/>
      </c>
      <c r="EK231" s="338">
        <f t="shared" si="371"/>
        <v>0</v>
      </c>
      <c r="EL231" s="338">
        <f t="shared" si="372"/>
        <v>0</v>
      </c>
      <c r="EM231" s="94">
        <f t="shared" si="373"/>
        <v>0</v>
      </c>
      <c r="EN231" s="90">
        <f t="shared" si="374"/>
        <v>0</v>
      </c>
      <c r="EO231" s="91">
        <f t="shared" si="375"/>
        <v>0</v>
      </c>
      <c r="EP231" s="89">
        <f t="shared" si="376"/>
        <v>0</v>
      </c>
      <c r="EQ231" s="89">
        <f t="shared" si="377"/>
        <v>0</v>
      </c>
      <c r="ER231" s="89">
        <f t="shared" si="378"/>
        <v>0</v>
      </c>
      <c r="ES231" s="89">
        <f t="shared" si="379"/>
        <v>0</v>
      </c>
      <c r="ET231" s="89">
        <f t="shared" si="380"/>
        <v>0</v>
      </c>
      <c r="EU231" s="89">
        <f t="shared" si="381"/>
        <v>0</v>
      </c>
      <c r="EV231" s="89" t="str">
        <f t="shared" si="382"/>
        <v/>
      </c>
      <c r="EW231" s="89">
        <f t="shared" si="382"/>
        <v>0</v>
      </c>
      <c r="EX231" s="94">
        <f t="shared" si="383"/>
        <v>0</v>
      </c>
      <c r="EY231" s="94">
        <f t="shared" si="384"/>
        <v>0</v>
      </c>
      <c r="EZ231" s="90">
        <f t="shared" si="385"/>
        <v>0</v>
      </c>
      <c r="FA231" s="91">
        <f t="shared" si="300"/>
        <v>0</v>
      </c>
      <c r="FB231" s="89">
        <f t="shared" si="301"/>
        <v>0</v>
      </c>
      <c r="FC231" s="89">
        <f t="shared" si="302"/>
        <v>0</v>
      </c>
      <c r="FD231" s="89">
        <f t="shared" si="303"/>
        <v>0</v>
      </c>
      <c r="FE231" s="89">
        <f t="shared" si="304"/>
        <v>0</v>
      </c>
      <c r="FF231" s="89">
        <f t="shared" si="386"/>
        <v>0</v>
      </c>
      <c r="FG231" s="89">
        <f t="shared" si="305"/>
        <v>0</v>
      </c>
      <c r="FH231" s="89" t="str">
        <f t="shared" si="306"/>
        <v/>
      </c>
      <c r="FI231" s="89">
        <f t="shared" si="306"/>
        <v>0</v>
      </c>
      <c r="FJ231" s="94">
        <f t="shared" si="307"/>
        <v>0</v>
      </c>
      <c r="FK231" s="94">
        <f t="shared" si="308"/>
        <v>0</v>
      </c>
      <c r="FL231" s="90">
        <f t="shared" si="309"/>
        <v>0</v>
      </c>
      <c r="FM231" s="672"/>
    </row>
    <row r="232" spans="1:169" ht="21.75" customHeight="1">
      <c r="A232" s="13" t="str">
        <f t="shared" si="299"/>
        <v/>
      </c>
      <c r="B232" s="35">
        <v>53</v>
      </c>
      <c r="C232" s="334">
        <v>224</v>
      </c>
      <c r="D232" s="6" t="str">
        <f t="shared" si="298"/>
        <v/>
      </c>
      <c r="E232" s="79"/>
      <c r="F232" s="432" t="str">
        <f t="shared" si="387"/>
        <v/>
      </c>
      <c r="G232" s="78" t="str">
        <f>IF(E232="","",'Data Paste From Shala Darpan'!L225)</f>
        <v/>
      </c>
      <c r="H232" s="79" t="str">
        <f>IF(E232="","",'Data Paste From Shala Darpan'!F225)</f>
        <v/>
      </c>
      <c r="I232" s="79" t="str">
        <f>IF(E232="","",'Data Paste From Shala Darpan'!H225)</f>
        <v/>
      </c>
      <c r="J232" s="79" t="str">
        <f>IF(E232="","",'Data Paste From Shala Darpan'!I225)</f>
        <v/>
      </c>
      <c r="K232" s="452" t="str">
        <f>IF(E232="","",'Data Paste From Shala Darpan'!K225)</f>
        <v/>
      </c>
      <c r="L232" s="213" t="str">
        <f t="shared" si="310"/>
        <v/>
      </c>
      <c r="M232" s="174"/>
      <c r="N232" s="175" t="str">
        <f t="shared" si="311"/>
        <v/>
      </c>
      <c r="O232" s="219" t="str">
        <f t="shared" si="312"/>
        <v/>
      </c>
      <c r="P232" s="688"/>
      <c r="Q232" s="137"/>
      <c r="R232" s="138"/>
      <c r="S232" s="138"/>
      <c r="T232" s="139"/>
      <c r="U232" s="138"/>
      <c r="V232" s="439" t="str">
        <f t="shared" si="313"/>
        <v/>
      </c>
      <c r="W232" s="138"/>
      <c r="X232" s="138"/>
      <c r="Y232" s="193"/>
      <c r="Z232" s="194"/>
      <c r="AA232" s="194"/>
      <c r="AB232" s="195"/>
      <c r="AC232" s="194"/>
      <c r="AD232" s="442" t="str">
        <f t="shared" si="314"/>
        <v/>
      </c>
      <c r="AE232" s="194"/>
      <c r="AF232" s="194"/>
      <c r="AG232" s="241"/>
      <c r="AH232" s="242"/>
      <c r="AI232" s="242"/>
      <c r="AJ232" s="243"/>
      <c r="AK232" s="242"/>
      <c r="AL232" s="409" t="str">
        <f t="shared" si="315"/>
        <v/>
      </c>
      <c r="AM232" s="242"/>
      <c r="AN232" s="242"/>
      <c r="AO232" s="143"/>
      <c r="AP232" s="144"/>
      <c r="AQ232" s="144"/>
      <c r="AR232" s="145"/>
      <c r="AS232" s="144"/>
      <c r="AT232" s="412" t="str">
        <f t="shared" si="316"/>
        <v/>
      </c>
      <c r="AU232" s="144"/>
      <c r="AV232" s="144"/>
      <c r="AW232" s="256"/>
      <c r="AX232" s="257"/>
      <c r="AY232" s="257"/>
      <c r="AZ232" s="258"/>
      <c r="BA232" s="257"/>
      <c r="BB232" s="415" t="str">
        <f t="shared" si="317"/>
        <v/>
      </c>
      <c r="BC232" s="257"/>
      <c r="BD232" s="257"/>
      <c r="BE232" s="294"/>
      <c r="BF232" s="295"/>
      <c r="BG232" s="295"/>
      <c r="BH232" s="296"/>
      <c r="BI232" s="295"/>
      <c r="BJ232" s="418" t="str">
        <f t="shared" si="318"/>
        <v/>
      </c>
      <c r="BK232" s="295"/>
      <c r="BL232" s="295"/>
      <c r="BM232" s="256"/>
      <c r="BN232" s="257"/>
      <c r="BO232" s="257"/>
      <c r="BP232" s="258"/>
      <c r="BQ232" s="257"/>
      <c r="BR232" s="415" t="str">
        <f t="shared" si="319"/>
        <v/>
      </c>
      <c r="BS232" s="257"/>
      <c r="BT232" s="257"/>
      <c r="BU232" s="265">
        <v>0</v>
      </c>
      <c r="BV232" s="266">
        <v>0</v>
      </c>
      <c r="BW232" s="273">
        <v>0</v>
      </c>
      <c r="BX232" s="274">
        <v>0</v>
      </c>
      <c r="BY232" s="281">
        <v>0</v>
      </c>
      <c r="BZ232" s="282">
        <v>0</v>
      </c>
      <c r="CA232" s="202">
        <v>0</v>
      </c>
      <c r="CB232" s="203">
        <v>0</v>
      </c>
      <c r="CC232" s="203">
        <v>0</v>
      </c>
      <c r="CD232" s="150">
        <v>0</v>
      </c>
      <c r="CE232" s="151">
        <v>0</v>
      </c>
      <c r="CF232" s="300">
        <v>0</v>
      </c>
      <c r="CG232" s="91">
        <f t="shared" si="320"/>
        <v>0</v>
      </c>
      <c r="CH232" s="89">
        <f t="shared" si="321"/>
        <v>0</v>
      </c>
      <c r="CI232" s="89">
        <f t="shared" si="322"/>
        <v>0</v>
      </c>
      <c r="CJ232" s="89">
        <f t="shared" si="323"/>
        <v>0</v>
      </c>
      <c r="CK232" s="89">
        <f t="shared" si="324"/>
        <v>0</v>
      </c>
      <c r="CL232" s="89">
        <f t="shared" si="325"/>
        <v>0</v>
      </c>
      <c r="CM232" s="89">
        <f t="shared" si="326"/>
        <v>0</v>
      </c>
      <c r="CN232" s="89" t="str">
        <f t="shared" si="327"/>
        <v/>
      </c>
      <c r="CO232" s="89">
        <f t="shared" si="327"/>
        <v>0</v>
      </c>
      <c r="CP232" s="94">
        <f t="shared" si="328"/>
        <v>0</v>
      </c>
      <c r="CQ232" s="94">
        <f t="shared" si="329"/>
        <v>0</v>
      </c>
      <c r="CR232" s="90">
        <f t="shared" si="330"/>
        <v>0</v>
      </c>
      <c r="CS232" s="91">
        <f t="shared" si="331"/>
        <v>0</v>
      </c>
      <c r="CT232" s="89">
        <f t="shared" si="332"/>
        <v>0</v>
      </c>
      <c r="CU232" s="89">
        <f t="shared" si="333"/>
        <v>0</v>
      </c>
      <c r="CV232" s="89">
        <f t="shared" si="334"/>
        <v>0</v>
      </c>
      <c r="CW232" s="89">
        <f t="shared" si="335"/>
        <v>0</v>
      </c>
      <c r="CX232" s="89">
        <f t="shared" si="336"/>
        <v>0</v>
      </c>
      <c r="CY232" s="89">
        <f t="shared" si="337"/>
        <v>0</v>
      </c>
      <c r="CZ232" s="89" t="str">
        <f t="shared" si="338"/>
        <v/>
      </c>
      <c r="DA232" s="89">
        <f t="shared" si="338"/>
        <v>0</v>
      </c>
      <c r="DB232" s="94">
        <f t="shared" si="339"/>
        <v>0</v>
      </c>
      <c r="DC232" s="94">
        <f t="shared" si="340"/>
        <v>0</v>
      </c>
      <c r="DD232" s="90">
        <f t="shared" si="341"/>
        <v>0</v>
      </c>
      <c r="DE232" s="91">
        <f t="shared" si="342"/>
        <v>0</v>
      </c>
      <c r="DF232" s="89">
        <f t="shared" si="343"/>
        <v>0</v>
      </c>
      <c r="DG232" s="89">
        <f t="shared" si="344"/>
        <v>0</v>
      </c>
      <c r="DH232" s="89">
        <f t="shared" si="345"/>
        <v>0</v>
      </c>
      <c r="DI232" s="89">
        <f t="shared" si="346"/>
        <v>0</v>
      </c>
      <c r="DJ232" s="89">
        <f t="shared" si="347"/>
        <v>0</v>
      </c>
      <c r="DK232" s="89">
        <f t="shared" si="348"/>
        <v>0</v>
      </c>
      <c r="DL232" s="89" t="str">
        <f t="shared" si="349"/>
        <v/>
      </c>
      <c r="DM232" s="89">
        <f t="shared" si="349"/>
        <v>0</v>
      </c>
      <c r="DN232" s="94">
        <f t="shared" si="350"/>
        <v>0</v>
      </c>
      <c r="DO232" s="94">
        <f t="shared" si="351"/>
        <v>0</v>
      </c>
      <c r="DP232" s="90">
        <f t="shared" si="352"/>
        <v>0</v>
      </c>
      <c r="DQ232" s="91">
        <f t="shared" si="353"/>
        <v>0</v>
      </c>
      <c r="DR232" s="91">
        <f t="shared" si="354"/>
        <v>0</v>
      </c>
      <c r="DS232" s="91">
        <f t="shared" si="355"/>
        <v>0</v>
      </c>
      <c r="DT232" s="91">
        <f t="shared" si="356"/>
        <v>0</v>
      </c>
      <c r="DU232" s="89">
        <f t="shared" si="357"/>
        <v>0</v>
      </c>
      <c r="DV232" s="89">
        <f t="shared" si="358"/>
        <v>0</v>
      </c>
      <c r="DW232" s="89">
        <f t="shared" si="359"/>
        <v>0</v>
      </c>
      <c r="DX232" s="89" t="str">
        <f t="shared" si="360"/>
        <v/>
      </c>
      <c r="DY232" s="89">
        <f t="shared" si="360"/>
        <v>0</v>
      </c>
      <c r="DZ232" s="89">
        <f t="shared" si="361"/>
        <v>0</v>
      </c>
      <c r="EA232" s="94">
        <f t="shared" si="362"/>
        <v>0</v>
      </c>
      <c r="EB232" s="90">
        <f t="shared" si="363"/>
        <v>0</v>
      </c>
      <c r="EC232" s="337">
        <f t="shared" si="364"/>
        <v>0</v>
      </c>
      <c r="ED232" s="338">
        <f t="shared" si="365"/>
        <v>0</v>
      </c>
      <c r="EE232" s="338">
        <f t="shared" si="366"/>
        <v>0</v>
      </c>
      <c r="EF232" s="338">
        <f t="shared" si="367"/>
        <v>0</v>
      </c>
      <c r="EG232" s="89">
        <f t="shared" si="368"/>
        <v>0</v>
      </c>
      <c r="EH232" s="89">
        <f t="shared" si="369"/>
        <v>0</v>
      </c>
      <c r="EI232" s="338">
        <f t="shared" si="370"/>
        <v>0</v>
      </c>
      <c r="EJ232" s="338" t="str">
        <f t="shared" si="371"/>
        <v/>
      </c>
      <c r="EK232" s="338">
        <f t="shared" si="371"/>
        <v>0</v>
      </c>
      <c r="EL232" s="338">
        <f t="shared" si="372"/>
        <v>0</v>
      </c>
      <c r="EM232" s="94">
        <f t="shared" si="373"/>
        <v>0</v>
      </c>
      <c r="EN232" s="90">
        <f t="shared" si="374"/>
        <v>0</v>
      </c>
      <c r="EO232" s="91">
        <f t="shared" si="375"/>
        <v>0</v>
      </c>
      <c r="EP232" s="89">
        <f t="shared" si="376"/>
        <v>0</v>
      </c>
      <c r="EQ232" s="89">
        <f t="shared" si="377"/>
        <v>0</v>
      </c>
      <c r="ER232" s="89">
        <f t="shared" si="378"/>
        <v>0</v>
      </c>
      <c r="ES232" s="89">
        <f t="shared" si="379"/>
        <v>0</v>
      </c>
      <c r="ET232" s="89">
        <f t="shared" si="380"/>
        <v>0</v>
      </c>
      <c r="EU232" s="89">
        <f t="shared" si="381"/>
        <v>0</v>
      </c>
      <c r="EV232" s="89" t="str">
        <f t="shared" si="382"/>
        <v/>
      </c>
      <c r="EW232" s="89">
        <f t="shared" si="382"/>
        <v>0</v>
      </c>
      <c r="EX232" s="94">
        <f t="shared" si="383"/>
        <v>0</v>
      </c>
      <c r="EY232" s="94">
        <f t="shared" si="384"/>
        <v>0</v>
      </c>
      <c r="EZ232" s="90">
        <f t="shared" si="385"/>
        <v>0</v>
      </c>
      <c r="FA232" s="91">
        <f t="shared" si="300"/>
        <v>0</v>
      </c>
      <c r="FB232" s="89">
        <f t="shared" si="301"/>
        <v>0</v>
      </c>
      <c r="FC232" s="89">
        <f t="shared" si="302"/>
        <v>0</v>
      </c>
      <c r="FD232" s="89">
        <f t="shared" si="303"/>
        <v>0</v>
      </c>
      <c r="FE232" s="89">
        <f t="shared" si="304"/>
        <v>0</v>
      </c>
      <c r="FF232" s="89">
        <f t="shared" si="386"/>
        <v>0</v>
      </c>
      <c r="FG232" s="89">
        <f t="shared" si="305"/>
        <v>0</v>
      </c>
      <c r="FH232" s="89" t="str">
        <f t="shared" si="306"/>
        <v/>
      </c>
      <c r="FI232" s="89">
        <f t="shared" si="306"/>
        <v>0</v>
      </c>
      <c r="FJ232" s="94">
        <f t="shared" si="307"/>
        <v>0</v>
      </c>
      <c r="FK232" s="94">
        <f t="shared" si="308"/>
        <v>0</v>
      </c>
      <c r="FL232" s="90">
        <f t="shared" si="309"/>
        <v>0</v>
      </c>
      <c r="FM232" s="672"/>
    </row>
    <row r="233" spans="1:169" ht="21.75" customHeight="1">
      <c r="A233" s="13" t="str">
        <f t="shared" si="299"/>
        <v/>
      </c>
      <c r="B233" s="35">
        <v>54</v>
      </c>
      <c r="C233" s="333">
        <v>225</v>
      </c>
      <c r="D233" s="6" t="str">
        <f t="shared" si="298"/>
        <v/>
      </c>
      <c r="E233" s="79"/>
      <c r="F233" s="432" t="str">
        <f t="shared" si="387"/>
        <v/>
      </c>
      <c r="G233" s="78" t="str">
        <f>IF(E233="","",'Data Paste From Shala Darpan'!L226)</f>
        <v/>
      </c>
      <c r="H233" s="79" t="str">
        <f>IF(E233="","",'Data Paste From Shala Darpan'!F226)</f>
        <v/>
      </c>
      <c r="I233" s="79" t="str">
        <f>IF(E233="","",'Data Paste From Shala Darpan'!H226)</f>
        <v/>
      </c>
      <c r="J233" s="79" t="str">
        <f>IF(E233="","",'Data Paste From Shala Darpan'!I226)</f>
        <v/>
      </c>
      <c r="K233" s="452" t="str">
        <f>IF(E233="","",'Data Paste From Shala Darpan'!K226)</f>
        <v/>
      </c>
      <c r="L233" s="213" t="str">
        <f t="shared" si="310"/>
        <v/>
      </c>
      <c r="M233" s="174"/>
      <c r="N233" s="175" t="str">
        <f t="shared" si="311"/>
        <v/>
      </c>
      <c r="O233" s="219" t="str">
        <f t="shared" si="312"/>
        <v/>
      </c>
      <c r="P233" s="688"/>
      <c r="Q233" s="137"/>
      <c r="R233" s="138"/>
      <c r="S233" s="138"/>
      <c r="T233" s="139"/>
      <c r="U233" s="138"/>
      <c r="V233" s="439" t="str">
        <f t="shared" si="313"/>
        <v/>
      </c>
      <c r="W233" s="138"/>
      <c r="X233" s="138"/>
      <c r="Y233" s="193"/>
      <c r="Z233" s="194"/>
      <c r="AA233" s="194"/>
      <c r="AB233" s="195"/>
      <c r="AC233" s="194"/>
      <c r="AD233" s="442" t="str">
        <f t="shared" si="314"/>
        <v/>
      </c>
      <c r="AE233" s="194"/>
      <c r="AF233" s="194"/>
      <c r="AG233" s="241"/>
      <c r="AH233" s="242"/>
      <c r="AI233" s="242"/>
      <c r="AJ233" s="243"/>
      <c r="AK233" s="242"/>
      <c r="AL233" s="409" t="str">
        <f t="shared" si="315"/>
        <v/>
      </c>
      <c r="AM233" s="242"/>
      <c r="AN233" s="242"/>
      <c r="AO233" s="143"/>
      <c r="AP233" s="144"/>
      <c r="AQ233" s="144"/>
      <c r="AR233" s="145"/>
      <c r="AS233" s="144"/>
      <c r="AT233" s="412" t="str">
        <f t="shared" si="316"/>
        <v/>
      </c>
      <c r="AU233" s="144"/>
      <c r="AV233" s="144"/>
      <c r="AW233" s="256"/>
      <c r="AX233" s="257"/>
      <c r="AY233" s="257"/>
      <c r="AZ233" s="258"/>
      <c r="BA233" s="257"/>
      <c r="BB233" s="415" t="str">
        <f t="shared" si="317"/>
        <v/>
      </c>
      <c r="BC233" s="257"/>
      <c r="BD233" s="257"/>
      <c r="BE233" s="294"/>
      <c r="BF233" s="295"/>
      <c r="BG233" s="295"/>
      <c r="BH233" s="296"/>
      <c r="BI233" s="295"/>
      <c r="BJ233" s="418" t="str">
        <f t="shared" si="318"/>
        <v/>
      </c>
      <c r="BK233" s="295"/>
      <c r="BL233" s="295"/>
      <c r="BM233" s="256"/>
      <c r="BN233" s="257"/>
      <c r="BO233" s="257"/>
      <c r="BP233" s="258"/>
      <c r="BQ233" s="257"/>
      <c r="BR233" s="415" t="str">
        <f t="shared" si="319"/>
        <v/>
      </c>
      <c r="BS233" s="257"/>
      <c r="BT233" s="257"/>
      <c r="BU233" s="265">
        <v>0</v>
      </c>
      <c r="BV233" s="266">
        <v>0</v>
      </c>
      <c r="BW233" s="273">
        <v>0</v>
      </c>
      <c r="BX233" s="274">
        <v>0</v>
      </c>
      <c r="BY233" s="281">
        <v>0</v>
      </c>
      <c r="BZ233" s="282">
        <v>0</v>
      </c>
      <c r="CA233" s="202">
        <v>0</v>
      </c>
      <c r="CB233" s="203">
        <v>0</v>
      </c>
      <c r="CC233" s="203">
        <v>0</v>
      </c>
      <c r="CD233" s="150">
        <v>0</v>
      </c>
      <c r="CE233" s="151">
        <v>0</v>
      </c>
      <c r="CF233" s="300">
        <v>0</v>
      </c>
      <c r="CG233" s="91">
        <f t="shared" si="320"/>
        <v>0</v>
      </c>
      <c r="CH233" s="89">
        <f t="shared" si="321"/>
        <v>0</v>
      </c>
      <c r="CI233" s="89">
        <f t="shared" si="322"/>
        <v>0</v>
      </c>
      <c r="CJ233" s="89">
        <f t="shared" si="323"/>
        <v>0</v>
      </c>
      <c r="CK233" s="89">
        <f t="shared" si="324"/>
        <v>0</v>
      </c>
      <c r="CL233" s="89">
        <f t="shared" si="325"/>
        <v>0</v>
      </c>
      <c r="CM233" s="89">
        <f t="shared" si="326"/>
        <v>0</v>
      </c>
      <c r="CN233" s="89" t="str">
        <f t="shared" si="327"/>
        <v/>
      </c>
      <c r="CO233" s="89">
        <f t="shared" si="327"/>
        <v>0</v>
      </c>
      <c r="CP233" s="94">
        <f t="shared" si="328"/>
        <v>0</v>
      </c>
      <c r="CQ233" s="94">
        <f t="shared" si="329"/>
        <v>0</v>
      </c>
      <c r="CR233" s="90">
        <f t="shared" si="330"/>
        <v>0</v>
      </c>
      <c r="CS233" s="91">
        <f t="shared" si="331"/>
        <v>0</v>
      </c>
      <c r="CT233" s="89">
        <f t="shared" si="332"/>
        <v>0</v>
      </c>
      <c r="CU233" s="89">
        <f t="shared" si="333"/>
        <v>0</v>
      </c>
      <c r="CV233" s="89">
        <f t="shared" si="334"/>
        <v>0</v>
      </c>
      <c r="CW233" s="89">
        <f t="shared" si="335"/>
        <v>0</v>
      </c>
      <c r="CX233" s="89">
        <f t="shared" si="336"/>
        <v>0</v>
      </c>
      <c r="CY233" s="89">
        <f t="shared" si="337"/>
        <v>0</v>
      </c>
      <c r="CZ233" s="89" t="str">
        <f t="shared" si="338"/>
        <v/>
      </c>
      <c r="DA233" s="89">
        <f t="shared" si="338"/>
        <v>0</v>
      </c>
      <c r="DB233" s="94">
        <f t="shared" si="339"/>
        <v>0</v>
      </c>
      <c r="DC233" s="94">
        <f t="shared" si="340"/>
        <v>0</v>
      </c>
      <c r="DD233" s="90">
        <f t="shared" si="341"/>
        <v>0</v>
      </c>
      <c r="DE233" s="91">
        <f t="shared" si="342"/>
        <v>0</v>
      </c>
      <c r="DF233" s="89">
        <f t="shared" si="343"/>
        <v>0</v>
      </c>
      <c r="DG233" s="89">
        <f t="shared" si="344"/>
        <v>0</v>
      </c>
      <c r="DH233" s="89">
        <f t="shared" si="345"/>
        <v>0</v>
      </c>
      <c r="DI233" s="89">
        <f t="shared" si="346"/>
        <v>0</v>
      </c>
      <c r="DJ233" s="89">
        <f t="shared" si="347"/>
        <v>0</v>
      </c>
      <c r="DK233" s="89">
        <f t="shared" si="348"/>
        <v>0</v>
      </c>
      <c r="DL233" s="89" t="str">
        <f t="shared" si="349"/>
        <v/>
      </c>
      <c r="DM233" s="89">
        <f t="shared" si="349"/>
        <v>0</v>
      </c>
      <c r="DN233" s="94">
        <f t="shared" si="350"/>
        <v>0</v>
      </c>
      <c r="DO233" s="94">
        <f t="shared" si="351"/>
        <v>0</v>
      </c>
      <c r="DP233" s="90">
        <f t="shared" si="352"/>
        <v>0</v>
      </c>
      <c r="DQ233" s="91">
        <f t="shared" si="353"/>
        <v>0</v>
      </c>
      <c r="DR233" s="91">
        <f t="shared" si="354"/>
        <v>0</v>
      </c>
      <c r="DS233" s="91">
        <f t="shared" si="355"/>
        <v>0</v>
      </c>
      <c r="DT233" s="91">
        <f t="shared" si="356"/>
        <v>0</v>
      </c>
      <c r="DU233" s="89">
        <f t="shared" si="357"/>
        <v>0</v>
      </c>
      <c r="DV233" s="89">
        <f t="shared" si="358"/>
        <v>0</v>
      </c>
      <c r="DW233" s="89">
        <f t="shared" si="359"/>
        <v>0</v>
      </c>
      <c r="DX233" s="89" t="str">
        <f t="shared" si="360"/>
        <v/>
      </c>
      <c r="DY233" s="89">
        <f t="shared" si="360"/>
        <v>0</v>
      </c>
      <c r="DZ233" s="89">
        <f t="shared" si="361"/>
        <v>0</v>
      </c>
      <c r="EA233" s="94">
        <f t="shared" si="362"/>
        <v>0</v>
      </c>
      <c r="EB233" s="90">
        <f t="shared" si="363"/>
        <v>0</v>
      </c>
      <c r="EC233" s="337">
        <f t="shared" si="364"/>
        <v>0</v>
      </c>
      <c r="ED233" s="338">
        <f t="shared" si="365"/>
        <v>0</v>
      </c>
      <c r="EE233" s="338">
        <f t="shared" si="366"/>
        <v>0</v>
      </c>
      <c r="EF233" s="338">
        <f t="shared" si="367"/>
        <v>0</v>
      </c>
      <c r="EG233" s="89">
        <f t="shared" si="368"/>
        <v>0</v>
      </c>
      <c r="EH233" s="89">
        <f t="shared" si="369"/>
        <v>0</v>
      </c>
      <c r="EI233" s="338">
        <f t="shared" si="370"/>
        <v>0</v>
      </c>
      <c r="EJ233" s="338" t="str">
        <f t="shared" si="371"/>
        <v/>
      </c>
      <c r="EK233" s="338">
        <f t="shared" si="371"/>
        <v>0</v>
      </c>
      <c r="EL233" s="338">
        <f t="shared" si="372"/>
        <v>0</v>
      </c>
      <c r="EM233" s="94">
        <f t="shared" si="373"/>
        <v>0</v>
      </c>
      <c r="EN233" s="90">
        <f t="shared" si="374"/>
        <v>0</v>
      </c>
      <c r="EO233" s="91">
        <f t="shared" si="375"/>
        <v>0</v>
      </c>
      <c r="EP233" s="89">
        <f t="shared" si="376"/>
        <v>0</v>
      </c>
      <c r="EQ233" s="89">
        <f t="shared" si="377"/>
        <v>0</v>
      </c>
      <c r="ER233" s="89">
        <f t="shared" si="378"/>
        <v>0</v>
      </c>
      <c r="ES233" s="89">
        <f t="shared" si="379"/>
        <v>0</v>
      </c>
      <c r="ET233" s="89">
        <f t="shared" si="380"/>
        <v>0</v>
      </c>
      <c r="EU233" s="89">
        <f t="shared" si="381"/>
        <v>0</v>
      </c>
      <c r="EV233" s="89" t="str">
        <f t="shared" si="382"/>
        <v/>
      </c>
      <c r="EW233" s="89">
        <f t="shared" si="382"/>
        <v>0</v>
      </c>
      <c r="EX233" s="94">
        <f t="shared" si="383"/>
        <v>0</v>
      </c>
      <c r="EY233" s="94">
        <f t="shared" si="384"/>
        <v>0</v>
      </c>
      <c r="EZ233" s="90">
        <f t="shared" si="385"/>
        <v>0</v>
      </c>
      <c r="FA233" s="91">
        <f t="shared" si="300"/>
        <v>0</v>
      </c>
      <c r="FB233" s="89">
        <f t="shared" si="301"/>
        <v>0</v>
      </c>
      <c r="FC233" s="89">
        <f t="shared" si="302"/>
        <v>0</v>
      </c>
      <c r="FD233" s="89">
        <f t="shared" si="303"/>
        <v>0</v>
      </c>
      <c r="FE233" s="89">
        <f t="shared" si="304"/>
        <v>0</v>
      </c>
      <c r="FF233" s="89">
        <f t="shared" si="386"/>
        <v>0</v>
      </c>
      <c r="FG233" s="89">
        <f t="shared" si="305"/>
        <v>0</v>
      </c>
      <c r="FH233" s="89" t="str">
        <f t="shared" si="306"/>
        <v/>
      </c>
      <c r="FI233" s="89">
        <f t="shared" si="306"/>
        <v>0</v>
      </c>
      <c r="FJ233" s="94">
        <f t="shared" si="307"/>
        <v>0</v>
      </c>
      <c r="FK233" s="94">
        <f t="shared" si="308"/>
        <v>0</v>
      </c>
      <c r="FL233" s="90">
        <f t="shared" si="309"/>
        <v>0</v>
      </c>
      <c r="FM233" s="672"/>
    </row>
    <row r="234" spans="1:169" ht="21.75" customHeight="1">
      <c r="A234" s="13" t="str">
        <f t="shared" si="299"/>
        <v/>
      </c>
      <c r="B234" s="35">
        <v>55</v>
      </c>
      <c r="C234" s="334">
        <v>226</v>
      </c>
      <c r="D234" s="6" t="str">
        <f t="shared" si="298"/>
        <v/>
      </c>
      <c r="E234" s="79"/>
      <c r="F234" s="432" t="str">
        <f t="shared" si="387"/>
        <v/>
      </c>
      <c r="G234" s="78" t="str">
        <f>IF(E234="","",'Data Paste From Shala Darpan'!L227)</f>
        <v/>
      </c>
      <c r="H234" s="79" t="str">
        <f>IF(E234="","",'Data Paste From Shala Darpan'!F227)</f>
        <v/>
      </c>
      <c r="I234" s="79" t="str">
        <f>IF(E234="","",'Data Paste From Shala Darpan'!H227)</f>
        <v/>
      </c>
      <c r="J234" s="79" t="str">
        <f>IF(E234="","",'Data Paste From Shala Darpan'!I227)</f>
        <v/>
      </c>
      <c r="K234" s="452" t="str">
        <f>IF(E234="","",'Data Paste From Shala Darpan'!K227)</f>
        <v/>
      </c>
      <c r="L234" s="213" t="str">
        <f t="shared" si="310"/>
        <v/>
      </c>
      <c r="M234" s="174"/>
      <c r="N234" s="175" t="str">
        <f t="shared" si="311"/>
        <v/>
      </c>
      <c r="O234" s="219" t="str">
        <f t="shared" si="312"/>
        <v/>
      </c>
      <c r="P234" s="688"/>
      <c r="Q234" s="137"/>
      <c r="R234" s="138"/>
      <c r="S234" s="138"/>
      <c r="T234" s="139"/>
      <c r="U234" s="138"/>
      <c r="V234" s="439" t="str">
        <f t="shared" si="313"/>
        <v/>
      </c>
      <c r="W234" s="138"/>
      <c r="X234" s="138"/>
      <c r="Y234" s="193"/>
      <c r="Z234" s="194"/>
      <c r="AA234" s="194"/>
      <c r="AB234" s="195"/>
      <c r="AC234" s="194"/>
      <c r="AD234" s="442" t="str">
        <f t="shared" si="314"/>
        <v/>
      </c>
      <c r="AE234" s="194"/>
      <c r="AF234" s="194"/>
      <c r="AG234" s="241"/>
      <c r="AH234" s="242"/>
      <c r="AI234" s="242"/>
      <c r="AJ234" s="243"/>
      <c r="AK234" s="242"/>
      <c r="AL234" s="409" t="str">
        <f t="shared" si="315"/>
        <v/>
      </c>
      <c r="AM234" s="242"/>
      <c r="AN234" s="242"/>
      <c r="AO234" s="143"/>
      <c r="AP234" s="144"/>
      <c r="AQ234" s="144"/>
      <c r="AR234" s="145"/>
      <c r="AS234" s="144"/>
      <c r="AT234" s="412" t="str">
        <f t="shared" si="316"/>
        <v/>
      </c>
      <c r="AU234" s="144"/>
      <c r="AV234" s="144"/>
      <c r="AW234" s="256"/>
      <c r="AX234" s="257"/>
      <c r="AY234" s="257"/>
      <c r="AZ234" s="258"/>
      <c r="BA234" s="257"/>
      <c r="BB234" s="415" t="str">
        <f t="shared" si="317"/>
        <v/>
      </c>
      <c r="BC234" s="257"/>
      <c r="BD234" s="257"/>
      <c r="BE234" s="294"/>
      <c r="BF234" s="295"/>
      <c r="BG234" s="295"/>
      <c r="BH234" s="296"/>
      <c r="BI234" s="295"/>
      <c r="BJ234" s="418" t="str">
        <f t="shared" si="318"/>
        <v/>
      </c>
      <c r="BK234" s="295"/>
      <c r="BL234" s="295"/>
      <c r="BM234" s="256"/>
      <c r="BN234" s="257"/>
      <c r="BO234" s="257"/>
      <c r="BP234" s="258"/>
      <c r="BQ234" s="257"/>
      <c r="BR234" s="415" t="str">
        <f t="shared" si="319"/>
        <v/>
      </c>
      <c r="BS234" s="257"/>
      <c r="BT234" s="257"/>
      <c r="BU234" s="265">
        <v>0</v>
      </c>
      <c r="BV234" s="266">
        <v>0</v>
      </c>
      <c r="BW234" s="273">
        <v>0</v>
      </c>
      <c r="BX234" s="274">
        <v>0</v>
      </c>
      <c r="BY234" s="281">
        <v>0</v>
      </c>
      <c r="BZ234" s="282">
        <v>0</v>
      </c>
      <c r="CA234" s="202">
        <v>0</v>
      </c>
      <c r="CB234" s="203">
        <v>0</v>
      </c>
      <c r="CC234" s="203">
        <v>0</v>
      </c>
      <c r="CD234" s="150">
        <v>0</v>
      </c>
      <c r="CE234" s="151">
        <v>0</v>
      </c>
      <c r="CF234" s="300">
        <v>0</v>
      </c>
      <c r="CG234" s="91">
        <f t="shared" si="320"/>
        <v>0</v>
      </c>
      <c r="CH234" s="89">
        <f t="shared" si="321"/>
        <v>0</v>
      </c>
      <c r="CI234" s="89">
        <f t="shared" si="322"/>
        <v>0</v>
      </c>
      <c r="CJ234" s="89">
        <f t="shared" si="323"/>
        <v>0</v>
      </c>
      <c r="CK234" s="89">
        <f t="shared" si="324"/>
        <v>0</v>
      </c>
      <c r="CL234" s="89">
        <f t="shared" si="325"/>
        <v>0</v>
      </c>
      <c r="CM234" s="89">
        <f t="shared" si="326"/>
        <v>0</v>
      </c>
      <c r="CN234" s="89" t="str">
        <f t="shared" si="327"/>
        <v/>
      </c>
      <c r="CO234" s="89">
        <f t="shared" si="327"/>
        <v>0</v>
      </c>
      <c r="CP234" s="94">
        <f t="shared" si="328"/>
        <v>0</v>
      </c>
      <c r="CQ234" s="94">
        <f t="shared" si="329"/>
        <v>0</v>
      </c>
      <c r="CR234" s="90">
        <f t="shared" si="330"/>
        <v>0</v>
      </c>
      <c r="CS234" s="91">
        <f t="shared" si="331"/>
        <v>0</v>
      </c>
      <c r="CT234" s="89">
        <f t="shared" si="332"/>
        <v>0</v>
      </c>
      <c r="CU234" s="89">
        <f t="shared" si="333"/>
        <v>0</v>
      </c>
      <c r="CV234" s="89">
        <f t="shared" si="334"/>
        <v>0</v>
      </c>
      <c r="CW234" s="89">
        <f t="shared" si="335"/>
        <v>0</v>
      </c>
      <c r="CX234" s="89">
        <f t="shared" si="336"/>
        <v>0</v>
      </c>
      <c r="CY234" s="89">
        <f t="shared" si="337"/>
        <v>0</v>
      </c>
      <c r="CZ234" s="89" t="str">
        <f t="shared" si="338"/>
        <v/>
      </c>
      <c r="DA234" s="89">
        <f t="shared" si="338"/>
        <v>0</v>
      </c>
      <c r="DB234" s="94">
        <f t="shared" si="339"/>
        <v>0</v>
      </c>
      <c r="DC234" s="94">
        <f t="shared" si="340"/>
        <v>0</v>
      </c>
      <c r="DD234" s="90">
        <f t="shared" si="341"/>
        <v>0</v>
      </c>
      <c r="DE234" s="91">
        <f t="shared" si="342"/>
        <v>0</v>
      </c>
      <c r="DF234" s="89">
        <f t="shared" si="343"/>
        <v>0</v>
      </c>
      <c r="DG234" s="89">
        <f t="shared" si="344"/>
        <v>0</v>
      </c>
      <c r="DH234" s="89">
        <f t="shared" si="345"/>
        <v>0</v>
      </c>
      <c r="DI234" s="89">
        <f t="shared" si="346"/>
        <v>0</v>
      </c>
      <c r="DJ234" s="89">
        <f t="shared" si="347"/>
        <v>0</v>
      </c>
      <c r="DK234" s="89">
        <f t="shared" si="348"/>
        <v>0</v>
      </c>
      <c r="DL234" s="89" t="str">
        <f t="shared" si="349"/>
        <v/>
      </c>
      <c r="DM234" s="89">
        <f t="shared" si="349"/>
        <v>0</v>
      </c>
      <c r="DN234" s="94">
        <f t="shared" si="350"/>
        <v>0</v>
      </c>
      <c r="DO234" s="94">
        <f t="shared" si="351"/>
        <v>0</v>
      </c>
      <c r="DP234" s="90">
        <f t="shared" si="352"/>
        <v>0</v>
      </c>
      <c r="DQ234" s="91">
        <f t="shared" si="353"/>
        <v>0</v>
      </c>
      <c r="DR234" s="91">
        <f t="shared" si="354"/>
        <v>0</v>
      </c>
      <c r="DS234" s="91">
        <f t="shared" si="355"/>
        <v>0</v>
      </c>
      <c r="DT234" s="91">
        <f t="shared" si="356"/>
        <v>0</v>
      </c>
      <c r="DU234" s="89">
        <f t="shared" si="357"/>
        <v>0</v>
      </c>
      <c r="DV234" s="89">
        <f t="shared" si="358"/>
        <v>0</v>
      </c>
      <c r="DW234" s="89">
        <f t="shared" si="359"/>
        <v>0</v>
      </c>
      <c r="DX234" s="89" t="str">
        <f t="shared" si="360"/>
        <v/>
      </c>
      <c r="DY234" s="89">
        <f t="shared" si="360"/>
        <v>0</v>
      </c>
      <c r="DZ234" s="89">
        <f t="shared" si="361"/>
        <v>0</v>
      </c>
      <c r="EA234" s="94">
        <f t="shared" si="362"/>
        <v>0</v>
      </c>
      <c r="EB234" s="90">
        <f t="shared" si="363"/>
        <v>0</v>
      </c>
      <c r="EC234" s="337">
        <f t="shared" si="364"/>
        <v>0</v>
      </c>
      <c r="ED234" s="338">
        <f t="shared" si="365"/>
        <v>0</v>
      </c>
      <c r="EE234" s="338">
        <f t="shared" si="366"/>
        <v>0</v>
      </c>
      <c r="EF234" s="338">
        <f t="shared" si="367"/>
        <v>0</v>
      </c>
      <c r="EG234" s="89">
        <f t="shared" si="368"/>
        <v>0</v>
      </c>
      <c r="EH234" s="89">
        <f t="shared" si="369"/>
        <v>0</v>
      </c>
      <c r="EI234" s="338">
        <f t="shared" si="370"/>
        <v>0</v>
      </c>
      <c r="EJ234" s="338" t="str">
        <f t="shared" si="371"/>
        <v/>
      </c>
      <c r="EK234" s="338">
        <f t="shared" si="371"/>
        <v>0</v>
      </c>
      <c r="EL234" s="338">
        <f t="shared" si="372"/>
        <v>0</v>
      </c>
      <c r="EM234" s="94">
        <f t="shared" si="373"/>
        <v>0</v>
      </c>
      <c r="EN234" s="90">
        <f t="shared" si="374"/>
        <v>0</v>
      </c>
      <c r="EO234" s="91">
        <f t="shared" si="375"/>
        <v>0</v>
      </c>
      <c r="EP234" s="89">
        <f t="shared" si="376"/>
        <v>0</v>
      </c>
      <c r="EQ234" s="89">
        <f t="shared" si="377"/>
        <v>0</v>
      </c>
      <c r="ER234" s="89">
        <f t="shared" si="378"/>
        <v>0</v>
      </c>
      <c r="ES234" s="89">
        <f t="shared" si="379"/>
        <v>0</v>
      </c>
      <c r="ET234" s="89">
        <f t="shared" si="380"/>
        <v>0</v>
      </c>
      <c r="EU234" s="89">
        <f t="shared" si="381"/>
        <v>0</v>
      </c>
      <c r="EV234" s="89" t="str">
        <f t="shared" si="382"/>
        <v/>
      </c>
      <c r="EW234" s="89">
        <f t="shared" si="382"/>
        <v>0</v>
      </c>
      <c r="EX234" s="94">
        <f t="shared" si="383"/>
        <v>0</v>
      </c>
      <c r="EY234" s="94">
        <f t="shared" si="384"/>
        <v>0</v>
      </c>
      <c r="EZ234" s="90">
        <f t="shared" si="385"/>
        <v>0</v>
      </c>
      <c r="FA234" s="91">
        <f t="shared" si="300"/>
        <v>0</v>
      </c>
      <c r="FB234" s="89">
        <f t="shared" si="301"/>
        <v>0</v>
      </c>
      <c r="FC234" s="89">
        <f t="shared" si="302"/>
        <v>0</v>
      </c>
      <c r="FD234" s="89">
        <f t="shared" si="303"/>
        <v>0</v>
      </c>
      <c r="FE234" s="89">
        <f t="shared" si="304"/>
        <v>0</v>
      </c>
      <c r="FF234" s="89">
        <f t="shared" si="386"/>
        <v>0</v>
      </c>
      <c r="FG234" s="89">
        <f t="shared" si="305"/>
        <v>0</v>
      </c>
      <c r="FH234" s="89" t="str">
        <f t="shared" si="306"/>
        <v/>
      </c>
      <c r="FI234" s="89">
        <f t="shared" si="306"/>
        <v>0</v>
      </c>
      <c r="FJ234" s="94">
        <f t="shared" si="307"/>
        <v>0</v>
      </c>
      <c r="FK234" s="94">
        <f t="shared" si="308"/>
        <v>0</v>
      </c>
      <c r="FL234" s="90">
        <f t="shared" si="309"/>
        <v>0</v>
      </c>
      <c r="FM234" s="672"/>
    </row>
    <row r="235" spans="1:169" ht="21.75" customHeight="1">
      <c r="A235" s="13" t="str">
        <f t="shared" si="299"/>
        <v/>
      </c>
      <c r="B235" s="35">
        <v>56</v>
      </c>
      <c r="C235" s="333">
        <v>227</v>
      </c>
      <c r="D235" s="6" t="str">
        <f t="shared" si="298"/>
        <v/>
      </c>
      <c r="E235" s="79"/>
      <c r="F235" s="432" t="str">
        <f t="shared" si="387"/>
        <v/>
      </c>
      <c r="G235" s="78" t="str">
        <f>IF(E235="","",'Data Paste From Shala Darpan'!L228)</f>
        <v/>
      </c>
      <c r="H235" s="79" t="str">
        <f>IF(E235="","",'Data Paste From Shala Darpan'!F228)</f>
        <v/>
      </c>
      <c r="I235" s="79" t="str">
        <f>IF(E235="","",'Data Paste From Shala Darpan'!H228)</f>
        <v/>
      </c>
      <c r="J235" s="79" t="str">
        <f>IF(E235="","",'Data Paste From Shala Darpan'!I228)</f>
        <v/>
      </c>
      <c r="K235" s="452" t="str">
        <f>IF(E235="","",'Data Paste From Shala Darpan'!K228)</f>
        <v/>
      </c>
      <c r="L235" s="213" t="str">
        <f t="shared" si="310"/>
        <v/>
      </c>
      <c r="M235" s="174"/>
      <c r="N235" s="175" t="str">
        <f t="shared" si="311"/>
        <v/>
      </c>
      <c r="O235" s="219" t="str">
        <f t="shared" si="312"/>
        <v/>
      </c>
      <c r="P235" s="688"/>
      <c r="Q235" s="137"/>
      <c r="R235" s="138"/>
      <c r="S235" s="138"/>
      <c r="T235" s="139"/>
      <c r="U235" s="138"/>
      <c r="V235" s="439" t="str">
        <f t="shared" si="313"/>
        <v/>
      </c>
      <c r="W235" s="138"/>
      <c r="X235" s="138"/>
      <c r="Y235" s="193"/>
      <c r="Z235" s="194"/>
      <c r="AA235" s="194"/>
      <c r="AB235" s="195"/>
      <c r="AC235" s="194"/>
      <c r="AD235" s="442" t="str">
        <f t="shared" si="314"/>
        <v/>
      </c>
      <c r="AE235" s="194"/>
      <c r="AF235" s="194"/>
      <c r="AG235" s="241"/>
      <c r="AH235" s="242"/>
      <c r="AI235" s="242"/>
      <c r="AJ235" s="243"/>
      <c r="AK235" s="242"/>
      <c r="AL235" s="409" t="str">
        <f t="shared" si="315"/>
        <v/>
      </c>
      <c r="AM235" s="242"/>
      <c r="AN235" s="242"/>
      <c r="AO235" s="143"/>
      <c r="AP235" s="144"/>
      <c r="AQ235" s="144"/>
      <c r="AR235" s="145"/>
      <c r="AS235" s="144"/>
      <c r="AT235" s="412" t="str">
        <f t="shared" si="316"/>
        <v/>
      </c>
      <c r="AU235" s="144"/>
      <c r="AV235" s="144"/>
      <c r="AW235" s="256"/>
      <c r="AX235" s="257"/>
      <c r="AY235" s="257"/>
      <c r="AZ235" s="258"/>
      <c r="BA235" s="257"/>
      <c r="BB235" s="415" t="str">
        <f t="shared" si="317"/>
        <v/>
      </c>
      <c r="BC235" s="257"/>
      <c r="BD235" s="257"/>
      <c r="BE235" s="294"/>
      <c r="BF235" s="295"/>
      <c r="BG235" s="295"/>
      <c r="BH235" s="296"/>
      <c r="BI235" s="295"/>
      <c r="BJ235" s="418" t="str">
        <f t="shared" si="318"/>
        <v/>
      </c>
      <c r="BK235" s="295"/>
      <c r="BL235" s="295"/>
      <c r="BM235" s="256"/>
      <c r="BN235" s="257"/>
      <c r="BO235" s="257"/>
      <c r="BP235" s="258"/>
      <c r="BQ235" s="257"/>
      <c r="BR235" s="415" t="str">
        <f t="shared" si="319"/>
        <v/>
      </c>
      <c r="BS235" s="257"/>
      <c r="BT235" s="257"/>
      <c r="BU235" s="265">
        <v>0</v>
      </c>
      <c r="BV235" s="266">
        <v>0</v>
      </c>
      <c r="BW235" s="273">
        <v>0</v>
      </c>
      <c r="BX235" s="274">
        <v>0</v>
      </c>
      <c r="BY235" s="281">
        <v>0</v>
      </c>
      <c r="BZ235" s="282">
        <v>0</v>
      </c>
      <c r="CA235" s="202">
        <v>0</v>
      </c>
      <c r="CB235" s="203">
        <v>0</v>
      </c>
      <c r="CC235" s="203">
        <v>0</v>
      </c>
      <c r="CD235" s="150">
        <v>0</v>
      </c>
      <c r="CE235" s="151">
        <v>0</v>
      </c>
      <c r="CF235" s="300">
        <v>0</v>
      </c>
      <c r="CG235" s="91">
        <f t="shared" si="320"/>
        <v>0</v>
      </c>
      <c r="CH235" s="89">
        <f t="shared" si="321"/>
        <v>0</v>
      </c>
      <c r="CI235" s="89">
        <f t="shared" si="322"/>
        <v>0</v>
      </c>
      <c r="CJ235" s="89">
        <f t="shared" si="323"/>
        <v>0</v>
      </c>
      <c r="CK235" s="89">
        <f t="shared" si="324"/>
        <v>0</v>
      </c>
      <c r="CL235" s="89">
        <f t="shared" si="325"/>
        <v>0</v>
      </c>
      <c r="CM235" s="89">
        <f t="shared" si="326"/>
        <v>0</v>
      </c>
      <c r="CN235" s="89" t="str">
        <f t="shared" si="327"/>
        <v/>
      </c>
      <c r="CO235" s="89">
        <f t="shared" si="327"/>
        <v>0</v>
      </c>
      <c r="CP235" s="94">
        <f t="shared" si="328"/>
        <v>0</v>
      </c>
      <c r="CQ235" s="94">
        <f t="shared" si="329"/>
        <v>0</v>
      </c>
      <c r="CR235" s="90">
        <f t="shared" si="330"/>
        <v>0</v>
      </c>
      <c r="CS235" s="91">
        <f t="shared" si="331"/>
        <v>0</v>
      </c>
      <c r="CT235" s="89">
        <f t="shared" si="332"/>
        <v>0</v>
      </c>
      <c r="CU235" s="89">
        <f t="shared" si="333"/>
        <v>0</v>
      </c>
      <c r="CV235" s="89">
        <f t="shared" si="334"/>
        <v>0</v>
      </c>
      <c r="CW235" s="89">
        <f t="shared" si="335"/>
        <v>0</v>
      </c>
      <c r="CX235" s="89">
        <f t="shared" si="336"/>
        <v>0</v>
      </c>
      <c r="CY235" s="89">
        <f t="shared" si="337"/>
        <v>0</v>
      </c>
      <c r="CZ235" s="89" t="str">
        <f t="shared" si="338"/>
        <v/>
      </c>
      <c r="DA235" s="89">
        <f t="shared" si="338"/>
        <v>0</v>
      </c>
      <c r="DB235" s="94">
        <f t="shared" si="339"/>
        <v>0</v>
      </c>
      <c r="DC235" s="94">
        <f t="shared" si="340"/>
        <v>0</v>
      </c>
      <c r="DD235" s="90">
        <f t="shared" si="341"/>
        <v>0</v>
      </c>
      <c r="DE235" s="91">
        <f t="shared" si="342"/>
        <v>0</v>
      </c>
      <c r="DF235" s="89">
        <f t="shared" si="343"/>
        <v>0</v>
      </c>
      <c r="DG235" s="89">
        <f t="shared" si="344"/>
        <v>0</v>
      </c>
      <c r="DH235" s="89">
        <f t="shared" si="345"/>
        <v>0</v>
      </c>
      <c r="DI235" s="89">
        <f t="shared" si="346"/>
        <v>0</v>
      </c>
      <c r="DJ235" s="89">
        <f t="shared" si="347"/>
        <v>0</v>
      </c>
      <c r="DK235" s="89">
        <f t="shared" si="348"/>
        <v>0</v>
      </c>
      <c r="DL235" s="89" t="str">
        <f t="shared" si="349"/>
        <v/>
      </c>
      <c r="DM235" s="89">
        <f t="shared" si="349"/>
        <v>0</v>
      </c>
      <c r="DN235" s="94">
        <f t="shared" si="350"/>
        <v>0</v>
      </c>
      <c r="DO235" s="94">
        <f t="shared" si="351"/>
        <v>0</v>
      </c>
      <c r="DP235" s="90">
        <f t="shared" si="352"/>
        <v>0</v>
      </c>
      <c r="DQ235" s="91">
        <f t="shared" si="353"/>
        <v>0</v>
      </c>
      <c r="DR235" s="91">
        <f t="shared" si="354"/>
        <v>0</v>
      </c>
      <c r="DS235" s="91">
        <f t="shared" si="355"/>
        <v>0</v>
      </c>
      <c r="DT235" s="91">
        <f t="shared" si="356"/>
        <v>0</v>
      </c>
      <c r="DU235" s="89">
        <f t="shared" si="357"/>
        <v>0</v>
      </c>
      <c r="DV235" s="89">
        <f t="shared" si="358"/>
        <v>0</v>
      </c>
      <c r="DW235" s="89">
        <f t="shared" si="359"/>
        <v>0</v>
      </c>
      <c r="DX235" s="89" t="str">
        <f t="shared" si="360"/>
        <v/>
      </c>
      <c r="DY235" s="89">
        <f t="shared" si="360"/>
        <v>0</v>
      </c>
      <c r="DZ235" s="89">
        <f t="shared" si="361"/>
        <v>0</v>
      </c>
      <c r="EA235" s="94">
        <f t="shared" si="362"/>
        <v>0</v>
      </c>
      <c r="EB235" s="90">
        <f t="shared" si="363"/>
        <v>0</v>
      </c>
      <c r="EC235" s="337">
        <f t="shared" si="364"/>
        <v>0</v>
      </c>
      <c r="ED235" s="338">
        <f t="shared" si="365"/>
        <v>0</v>
      </c>
      <c r="EE235" s="338">
        <f t="shared" si="366"/>
        <v>0</v>
      </c>
      <c r="EF235" s="338">
        <f t="shared" si="367"/>
        <v>0</v>
      </c>
      <c r="EG235" s="89">
        <f t="shared" si="368"/>
        <v>0</v>
      </c>
      <c r="EH235" s="89">
        <f t="shared" si="369"/>
        <v>0</v>
      </c>
      <c r="EI235" s="338">
        <f t="shared" si="370"/>
        <v>0</v>
      </c>
      <c r="EJ235" s="338" t="str">
        <f t="shared" si="371"/>
        <v/>
      </c>
      <c r="EK235" s="338">
        <f t="shared" si="371"/>
        <v>0</v>
      </c>
      <c r="EL235" s="338">
        <f t="shared" si="372"/>
        <v>0</v>
      </c>
      <c r="EM235" s="94">
        <f t="shared" si="373"/>
        <v>0</v>
      </c>
      <c r="EN235" s="90">
        <f t="shared" si="374"/>
        <v>0</v>
      </c>
      <c r="EO235" s="91">
        <f t="shared" si="375"/>
        <v>0</v>
      </c>
      <c r="EP235" s="89">
        <f t="shared" si="376"/>
        <v>0</v>
      </c>
      <c r="EQ235" s="89">
        <f t="shared" si="377"/>
        <v>0</v>
      </c>
      <c r="ER235" s="89">
        <f t="shared" si="378"/>
        <v>0</v>
      </c>
      <c r="ES235" s="89">
        <f t="shared" si="379"/>
        <v>0</v>
      </c>
      <c r="ET235" s="89">
        <f t="shared" si="380"/>
        <v>0</v>
      </c>
      <c r="EU235" s="89">
        <f t="shared" si="381"/>
        <v>0</v>
      </c>
      <c r="EV235" s="89" t="str">
        <f t="shared" si="382"/>
        <v/>
      </c>
      <c r="EW235" s="89">
        <f t="shared" si="382"/>
        <v>0</v>
      </c>
      <c r="EX235" s="94">
        <f t="shared" si="383"/>
        <v>0</v>
      </c>
      <c r="EY235" s="94">
        <f t="shared" si="384"/>
        <v>0</v>
      </c>
      <c r="EZ235" s="90">
        <f t="shared" si="385"/>
        <v>0</v>
      </c>
      <c r="FA235" s="91">
        <f t="shared" si="300"/>
        <v>0</v>
      </c>
      <c r="FB235" s="89">
        <f t="shared" si="301"/>
        <v>0</v>
      </c>
      <c r="FC235" s="89">
        <f t="shared" si="302"/>
        <v>0</v>
      </c>
      <c r="FD235" s="89">
        <f t="shared" si="303"/>
        <v>0</v>
      </c>
      <c r="FE235" s="89">
        <f t="shared" si="304"/>
        <v>0</v>
      </c>
      <c r="FF235" s="89">
        <f t="shared" si="386"/>
        <v>0</v>
      </c>
      <c r="FG235" s="89">
        <f t="shared" si="305"/>
        <v>0</v>
      </c>
      <c r="FH235" s="89" t="str">
        <f t="shared" si="306"/>
        <v/>
      </c>
      <c r="FI235" s="89">
        <f t="shared" si="306"/>
        <v>0</v>
      </c>
      <c r="FJ235" s="94">
        <f t="shared" si="307"/>
        <v>0</v>
      </c>
      <c r="FK235" s="94">
        <f t="shared" si="308"/>
        <v>0</v>
      </c>
      <c r="FL235" s="90">
        <f t="shared" si="309"/>
        <v>0</v>
      </c>
      <c r="FM235" s="672"/>
    </row>
    <row r="236" spans="1:169" ht="21.75" customHeight="1">
      <c r="A236" s="13" t="str">
        <f t="shared" si="299"/>
        <v/>
      </c>
      <c r="B236" s="35">
        <v>57</v>
      </c>
      <c r="C236" s="334">
        <v>228</v>
      </c>
      <c r="D236" s="6" t="str">
        <f t="shared" si="298"/>
        <v/>
      </c>
      <c r="E236" s="79"/>
      <c r="F236" s="432" t="str">
        <f t="shared" si="387"/>
        <v/>
      </c>
      <c r="G236" s="78" t="str">
        <f>IF(E236="","",'Data Paste From Shala Darpan'!L229)</f>
        <v/>
      </c>
      <c r="H236" s="79" t="str">
        <f>IF(E236="","",'Data Paste From Shala Darpan'!F229)</f>
        <v/>
      </c>
      <c r="I236" s="79" t="str">
        <f>IF(E236="","",'Data Paste From Shala Darpan'!H229)</f>
        <v/>
      </c>
      <c r="J236" s="79" t="str">
        <f>IF(E236="","",'Data Paste From Shala Darpan'!I229)</f>
        <v/>
      </c>
      <c r="K236" s="452" t="str">
        <f>IF(E236="","",'Data Paste From Shala Darpan'!K229)</f>
        <v/>
      </c>
      <c r="L236" s="213" t="str">
        <f t="shared" si="310"/>
        <v/>
      </c>
      <c r="M236" s="174"/>
      <c r="N236" s="175" t="str">
        <f t="shared" si="311"/>
        <v/>
      </c>
      <c r="O236" s="219" t="str">
        <f t="shared" si="312"/>
        <v/>
      </c>
      <c r="P236" s="688"/>
      <c r="Q236" s="137"/>
      <c r="R236" s="138"/>
      <c r="S236" s="138"/>
      <c r="T236" s="139"/>
      <c r="U236" s="138"/>
      <c r="V236" s="439" t="str">
        <f t="shared" si="313"/>
        <v/>
      </c>
      <c r="W236" s="138"/>
      <c r="X236" s="138"/>
      <c r="Y236" s="193"/>
      <c r="Z236" s="194"/>
      <c r="AA236" s="194"/>
      <c r="AB236" s="195"/>
      <c r="AC236" s="194"/>
      <c r="AD236" s="442" t="str">
        <f t="shared" si="314"/>
        <v/>
      </c>
      <c r="AE236" s="194"/>
      <c r="AF236" s="194"/>
      <c r="AG236" s="241"/>
      <c r="AH236" s="242"/>
      <c r="AI236" s="242"/>
      <c r="AJ236" s="243"/>
      <c r="AK236" s="242"/>
      <c r="AL236" s="409" t="str">
        <f t="shared" si="315"/>
        <v/>
      </c>
      <c r="AM236" s="242"/>
      <c r="AN236" s="242"/>
      <c r="AO236" s="143"/>
      <c r="AP236" s="144"/>
      <c r="AQ236" s="144"/>
      <c r="AR236" s="145"/>
      <c r="AS236" s="144"/>
      <c r="AT236" s="412" t="str">
        <f t="shared" si="316"/>
        <v/>
      </c>
      <c r="AU236" s="144"/>
      <c r="AV236" s="144"/>
      <c r="AW236" s="256"/>
      <c r="AX236" s="257"/>
      <c r="AY236" s="257"/>
      <c r="AZ236" s="258"/>
      <c r="BA236" s="257"/>
      <c r="BB236" s="415" t="str">
        <f t="shared" si="317"/>
        <v/>
      </c>
      <c r="BC236" s="257"/>
      <c r="BD236" s="257"/>
      <c r="BE236" s="294"/>
      <c r="BF236" s="295"/>
      <c r="BG236" s="295"/>
      <c r="BH236" s="296"/>
      <c r="BI236" s="295"/>
      <c r="BJ236" s="418" t="str">
        <f t="shared" si="318"/>
        <v/>
      </c>
      <c r="BK236" s="295"/>
      <c r="BL236" s="295"/>
      <c r="BM236" s="256"/>
      <c r="BN236" s="257"/>
      <c r="BO236" s="257"/>
      <c r="BP236" s="258"/>
      <c r="BQ236" s="257"/>
      <c r="BR236" s="415" t="str">
        <f t="shared" si="319"/>
        <v/>
      </c>
      <c r="BS236" s="257"/>
      <c r="BT236" s="257"/>
      <c r="BU236" s="265">
        <v>0</v>
      </c>
      <c r="BV236" s="266">
        <v>0</v>
      </c>
      <c r="BW236" s="273">
        <v>0</v>
      </c>
      <c r="BX236" s="274">
        <v>0</v>
      </c>
      <c r="BY236" s="281">
        <v>0</v>
      </c>
      <c r="BZ236" s="282">
        <v>0</v>
      </c>
      <c r="CA236" s="202">
        <v>0</v>
      </c>
      <c r="CB236" s="203">
        <v>0</v>
      </c>
      <c r="CC236" s="203">
        <v>0</v>
      </c>
      <c r="CD236" s="150">
        <v>0</v>
      </c>
      <c r="CE236" s="151">
        <v>0</v>
      </c>
      <c r="CF236" s="300">
        <v>0</v>
      </c>
      <c r="CG236" s="91">
        <f t="shared" si="320"/>
        <v>0</v>
      </c>
      <c r="CH236" s="89">
        <f t="shared" si="321"/>
        <v>0</v>
      </c>
      <c r="CI236" s="89">
        <f t="shared" si="322"/>
        <v>0</v>
      </c>
      <c r="CJ236" s="89">
        <f t="shared" si="323"/>
        <v>0</v>
      </c>
      <c r="CK236" s="89">
        <f t="shared" si="324"/>
        <v>0</v>
      </c>
      <c r="CL236" s="89">
        <f t="shared" si="325"/>
        <v>0</v>
      </c>
      <c r="CM236" s="89">
        <f t="shared" si="326"/>
        <v>0</v>
      </c>
      <c r="CN236" s="89" t="str">
        <f t="shared" si="327"/>
        <v/>
      </c>
      <c r="CO236" s="89">
        <f t="shared" si="327"/>
        <v>0</v>
      </c>
      <c r="CP236" s="94">
        <f t="shared" si="328"/>
        <v>0</v>
      </c>
      <c r="CQ236" s="94">
        <f t="shared" si="329"/>
        <v>0</v>
      </c>
      <c r="CR236" s="90">
        <f t="shared" si="330"/>
        <v>0</v>
      </c>
      <c r="CS236" s="91">
        <f t="shared" si="331"/>
        <v>0</v>
      </c>
      <c r="CT236" s="89">
        <f t="shared" si="332"/>
        <v>0</v>
      </c>
      <c r="CU236" s="89">
        <f t="shared" si="333"/>
        <v>0</v>
      </c>
      <c r="CV236" s="89">
        <f t="shared" si="334"/>
        <v>0</v>
      </c>
      <c r="CW236" s="89">
        <f t="shared" si="335"/>
        <v>0</v>
      </c>
      <c r="CX236" s="89">
        <f t="shared" si="336"/>
        <v>0</v>
      </c>
      <c r="CY236" s="89">
        <f t="shared" si="337"/>
        <v>0</v>
      </c>
      <c r="CZ236" s="89" t="str">
        <f t="shared" si="338"/>
        <v/>
      </c>
      <c r="DA236" s="89">
        <f t="shared" si="338"/>
        <v>0</v>
      </c>
      <c r="DB236" s="94">
        <f t="shared" si="339"/>
        <v>0</v>
      </c>
      <c r="DC236" s="94">
        <f t="shared" si="340"/>
        <v>0</v>
      </c>
      <c r="DD236" s="90">
        <f t="shared" si="341"/>
        <v>0</v>
      </c>
      <c r="DE236" s="91">
        <f t="shared" si="342"/>
        <v>0</v>
      </c>
      <c r="DF236" s="89">
        <f t="shared" si="343"/>
        <v>0</v>
      </c>
      <c r="DG236" s="89">
        <f t="shared" si="344"/>
        <v>0</v>
      </c>
      <c r="DH236" s="89">
        <f t="shared" si="345"/>
        <v>0</v>
      </c>
      <c r="DI236" s="89">
        <f t="shared" si="346"/>
        <v>0</v>
      </c>
      <c r="DJ236" s="89">
        <f t="shared" si="347"/>
        <v>0</v>
      </c>
      <c r="DK236" s="89">
        <f t="shared" si="348"/>
        <v>0</v>
      </c>
      <c r="DL236" s="89" t="str">
        <f t="shared" si="349"/>
        <v/>
      </c>
      <c r="DM236" s="89">
        <f t="shared" si="349"/>
        <v>0</v>
      </c>
      <c r="DN236" s="94">
        <f t="shared" si="350"/>
        <v>0</v>
      </c>
      <c r="DO236" s="94">
        <f t="shared" si="351"/>
        <v>0</v>
      </c>
      <c r="DP236" s="90">
        <f t="shared" si="352"/>
        <v>0</v>
      </c>
      <c r="DQ236" s="91">
        <f t="shared" si="353"/>
        <v>0</v>
      </c>
      <c r="DR236" s="91">
        <f t="shared" si="354"/>
        <v>0</v>
      </c>
      <c r="DS236" s="91">
        <f t="shared" si="355"/>
        <v>0</v>
      </c>
      <c r="DT236" s="91">
        <f t="shared" si="356"/>
        <v>0</v>
      </c>
      <c r="DU236" s="89">
        <f t="shared" si="357"/>
        <v>0</v>
      </c>
      <c r="DV236" s="89">
        <f t="shared" si="358"/>
        <v>0</v>
      </c>
      <c r="DW236" s="89">
        <f t="shared" si="359"/>
        <v>0</v>
      </c>
      <c r="DX236" s="89" t="str">
        <f t="shared" si="360"/>
        <v/>
      </c>
      <c r="DY236" s="89">
        <f t="shared" si="360"/>
        <v>0</v>
      </c>
      <c r="DZ236" s="89">
        <f t="shared" si="361"/>
        <v>0</v>
      </c>
      <c r="EA236" s="94">
        <f t="shared" si="362"/>
        <v>0</v>
      </c>
      <c r="EB236" s="90">
        <f t="shared" si="363"/>
        <v>0</v>
      </c>
      <c r="EC236" s="337">
        <f t="shared" si="364"/>
        <v>0</v>
      </c>
      <c r="ED236" s="338">
        <f t="shared" si="365"/>
        <v>0</v>
      </c>
      <c r="EE236" s="338">
        <f t="shared" si="366"/>
        <v>0</v>
      </c>
      <c r="EF236" s="338">
        <f t="shared" si="367"/>
        <v>0</v>
      </c>
      <c r="EG236" s="89">
        <f t="shared" si="368"/>
        <v>0</v>
      </c>
      <c r="EH236" s="89">
        <f t="shared" si="369"/>
        <v>0</v>
      </c>
      <c r="EI236" s="338">
        <f t="shared" si="370"/>
        <v>0</v>
      </c>
      <c r="EJ236" s="338" t="str">
        <f t="shared" si="371"/>
        <v/>
      </c>
      <c r="EK236" s="338">
        <f t="shared" si="371"/>
        <v>0</v>
      </c>
      <c r="EL236" s="338">
        <f t="shared" si="372"/>
        <v>0</v>
      </c>
      <c r="EM236" s="94">
        <f t="shared" si="373"/>
        <v>0</v>
      </c>
      <c r="EN236" s="90">
        <f t="shared" si="374"/>
        <v>0</v>
      </c>
      <c r="EO236" s="91">
        <f t="shared" si="375"/>
        <v>0</v>
      </c>
      <c r="EP236" s="89">
        <f t="shared" si="376"/>
        <v>0</v>
      </c>
      <c r="EQ236" s="89">
        <f t="shared" si="377"/>
        <v>0</v>
      </c>
      <c r="ER236" s="89">
        <f t="shared" si="378"/>
        <v>0</v>
      </c>
      <c r="ES236" s="89">
        <f t="shared" si="379"/>
        <v>0</v>
      </c>
      <c r="ET236" s="89">
        <f t="shared" si="380"/>
        <v>0</v>
      </c>
      <c r="EU236" s="89">
        <f t="shared" si="381"/>
        <v>0</v>
      </c>
      <c r="EV236" s="89" t="str">
        <f t="shared" si="382"/>
        <v/>
      </c>
      <c r="EW236" s="89">
        <f t="shared" si="382"/>
        <v>0</v>
      </c>
      <c r="EX236" s="94">
        <f t="shared" si="383"/>
        <v>0</v>
      </c>
      <c r="EY236" s="94">
        <f t="shared" si="384"/>
        <v>0</v>
      </c>
      <c r="EZ236" s="90">
        <f t="shared" si="385"/>
        <v>0</v>
      </c>
      <c r="FA236" s="91">
        <f t="shared" si="300"/>
        <v>0</v>
      </c>
      <c r="FB236" s="89">
        <f t="shared" si="301"/>
        <v>0</v>
      </c>
      <c r="FC236" s="89">
        <f t="shared" si="302"/>
        <v>0</v>
      </c>
      <c r="FD236" s="89">
        <f t="shared" si="303"/>
        <v>0</v>
      </c>
      <c r="FE236" s="89">
        <f t="shared" si="304"/>
        <v>0</v>
      </c>
      <c r="FF236" s="89">
        <f t="shared" si="386"/>
        <v>0</v>
      </c>
      <c r="FG236" s="89">
        <f t="shared" si="305"/>
        <v>0</v>
      </c>
      <c r="FH236" s="89" t="str">
        <f t="shared" si="306"/>
        <v/>
      </c>
      <c r="FI236" s="89">
        <f t="shared" si="306"/>
        <v>0</v>
      </c>
      <c r="FJ236" s="94">
        <f t="shared" si="307"/>
        <v>0</v>
      </c>
      <c r="FK236" s="94">
        <f t="shared" si="308"/>
        <v>0</v>
      </c>
      <c r="FL236" s="90">
        <f t="shared" si="309"/>
        <v>0</v>
      </c>
      <c r="FM236" s="672"/>
    </row>
    <row r="237" spans="1:169" ht="21.75" customHeight="1">
      <c r="A237" s="13" t="str">
        <f t="shared" si="299"/>
        <v/>
      </c>
      <c r="B237" s="35">
        <v>58</v>
      </c>
      <c r="C237" s="333">
        <v>229</v>
      </c>
      <c r="D237" s="6" t="str">
        <f t="shared" si="298"/>
        <v/>
      </c>
      <c r="E237" s="79"/>
      <c r="F237" s="432" t="str">
        <f t="shared" si="387"/>
        <v/>
      </c>
      <c r="G237" s="78" t="str">
        <f>IF(E237="","",'Data Paste From Shala Darpan'!L230)</f>
        <v/>
      </c>
      <c r="H237" s="79" t="str">
        <f>IF(E237="","",'Data Paste From Shala Darpan'!F230)</f>
        <v/>
      </c>
      <c r="I237" s="79" t="str">
        <f>IF(E237="","",'Data Paste From Shala Darpan'!H230)</f>
        <v/>
      </c>
      <c r="J237" s="79" t="str">
        <f>IF(E237="","",'Data Paste From Shala Darpan'!I230)</f>
        <v/>
      </c>
      <c r="K237" s="452" t="str">
        <f>IF(E237="","",'Data Paste From Shala Darpan'!K230)</f>
        <v/>
      </c>
      <c r="L237" s="213" t="str">
        <f t="shared" si="310"/>
        <v/>
      </c>
      <c r="M237" s="174"/>
      <c r="N237" s="175" t="str">
        <f t="shared" si="311"/>
        <v/>
      </c>
      <c r="O237" s="219" t="str">
        <f t="shared" si="312"/>
        <v/>
      </c>
      <c r="P237" s="688"/>
      <c r="Q237" s="137"/>
      <c r="R237" s="138"/>
      <c r="S237" s="138"/>
      <c r="T237" s="139"/>
      <c r="U237" s="138"/>
      <c r="V237" s="439" t="str">
        <f t="shared" si="313"/>
        <v/>
      </c>
      <c r="W237" s="138"/>
      <c r="X237" s="138"/>
      <c r="Y237" s="193"/>
      <c r="Z237" s="194"/>
      <c r="AA237" s="194"/>
      <c r="AB237" s="195"/>
      <c r="AC237" s="194"/>
      <c r="AD237" s="442" t="str">
        <f t="shared" si="314"/>
        <v/>
      </c>
      <c r="AE237" s="194"/>
      <c r="AF237" s="194"/>
      <c r="AG237" s="241"/>
      <c r="AH237" s="242"/>
      <c r="AI237" s="242"/>
      <c r="AJ237" s="243"/>
      <c r="AK237" s="242"/>
      <c r="AL237" s="409" t="str">
        <f t="shared" si="315"/>
        <v/>
      </c>
      <c r="AM237" s="242"/>
      <c r="AN237" s="242"/>
      <c r="AO237" s="143"/>
      <c r="AP237" s="144"/>
      <c r="AQ237" s="144"/>
      <c r="AR237" s="145"/>
      <c r="AS237" s="144"/>
      <c r="AT237" s="412" t="str">
        <f t="shared" si="316"/>
        <v/>
      </c>
      <c r="AU237" s="144"/>
      <c r="AV237" s="144"/>
      <c r="AW237" s="256"/>
      <c r="AX237" s="257"/>
      <c r="AY237" s="257"/>
      <c r="AZ237" s="258"/>
      <c r="BA237" s="257"/>
      <c r="BB237" s="415" t="str">
        <f t="shared" si="317"/>
        <v/>
      </c>
      <c r="BC237" s="257"/>
      <c r="BD237" s="257"/>
      <c r="BE237" s="294"/>
      <c r="BF237" s="295"/>
      <c r="BG237" s="295"/>
      <c r="BH237" s="296"/>
      <c r="BI237" s="295"/>
      <c r="BJ237" s="418" t="str">
        <f t="shared" si="318"/>
        <v/>
      </c>
      <c r="BK237" s="295"/>
      <c r="BL237" s="295"/>
      <c r="BM237" s="256"/>
      <c r="BN237" s="257"/>
      <c r="BO237" s="257"/>
      <c r="BP237" s="258"/>
      <c r="BQ237" s="257"/>
      <c r="BR237" s="415" t="str">
        <f t="shared" si="319"/>
        <v/>
      </c>
      <c r="BS237" s="257"/>
      <c r="BT237" s="257"/>
      <c r="BU237" s="265">
        <v>0</v>
      </c>
      <c r="BV237" s="266">
        <v>0</v>
      </c>
      <c r="BW237" s="273">
        <v>0</v>
      </c>
      <c r="BX237" s="274">
        <v>0</v>
      </c>
      <c r="BY237" s="281">
        <v>0</v>
      </c>
      <c r="BZ237" s="282">
        <v>0</v>
      </c>
      <c r="CA237" s="202">
        <v>0</v>
      </c>
      <c r="CB237" s="203">
        <v>0</v>
      </c>
      <c r="CC237" s="203">
        <v>0</v>
      </c>
      <c r="CD237" s="150">
        <v>0</v>
      </c>
      <c r="CE237" s="151">
        <v>0</v>
      </c>
      <c r="CF237" s="300">
        <v>0</v>
      </c>
      <c r="CG237" s="91">
        <f t="shared" si="320"/>
        <v>0</v>
      </c>
      <c r="CH237" s="89">
        <f t="shared" si="321"/>
        <v>0</v>
      </c>
      <c r="CI237" s="89">
        <f t="shared" si="322"/>
        <v>0</v>
      </c>
      <c r="CJ237" s="89">
        <f t="shared" si="323"/>
        <v>0</v>
      </c>
      <c r="CK237" s="89">
        <f t="shared" si="324"/>
        <v>0</v>
      </c>
      <c r="CL237" s="89">
        <f t="shared" si="325"/>
        <v>0</v>
      </c>
      <c r="CM237" s="89">
        <f t="shared" si="326"/>
        <v>0</v>
      </c>
      <c r="CN237" s="89" t="str">
        <f t="shared" si="327"/>
        <v/>
      </c>
      <c r="CO237" s="89">
        <f t="shared" si="327"/>
        <v>0</v>
      </c>
      <c r="CP237" s="94">
        <f t="shared" si="328"/>
        <v>0</v>
      </c>
      <c r="CQ237" s="94">
        <f t="shared" si="329"/>
        <v>0</v>
      </c>
      <c r="CR237" s="90">
        <f t="shared" si="330"/>
        <v>0</v>
      </c>
      <c r="CS237" s="91">
        <f t="shared" si="331"/>
        <v>0</v>
      </c>
      <c r="CT237" s="89">
        <f t="shared" si="332"/>
        <v>0</v>
      </c>
      <c r="CU237" s="89">
        <f t="shared" si="333"/>
        <v>0</v>
      </c>
      <c r="CV237" s="89">
        <f t="shared" si="334"/>
        <v>0</v>
      </c>
      <c r="CW237" s="89">
        <f t="shared" si="335"/>
        <v>0</v>
      </c>
      <c r="CX237" s="89">
        <f t="shared" si="336"/>
        <v>0</v>
      </c>
      <c r="CY237" s="89">
        <f t="shared" si="337"/>
        <v>0</v>
      </c>
      <c r="CZ237" s="89" t="str">
        <f t="shared" si="338"/>
        <v/>
      </c>
      <c r="DA237" s="89">
        <f t="shared" si="338"/>
        <v>0</v>
      </c>
      <c r="DB237" s="94">
        <f t="shared" si="339"/>
        <v>0</v>
      </c>
      <c r="DC237" s="94">
        <f t="shared" si="340"/>
        <v>0</v>
      </c>
      <c r="DD237" s="90">
        <f t="shared" si="341"/>
        <v>0</v>
      </c>
      <c r="DE237" s="91">
        <f t="shared" si="342"/>
        <v>0</v>
      </c>
      <c r="DF237" s="89">
        <f t="shared" si="343"/>
        <v>0</v>
      </c>
      <c r="DG237" s="89">
        <f t="shared" si="344"/>
        <v>0</v>
      </c>
      <c r="DH237" s="89">
        <f t="shared" si="345"/>
        <v>0</v>
      </c>
      <c r="DI237" s="89">
        <f t="shared" si="346"/>
        <v>0</v>
      </c>
      <c r="DJ237" s="89">
        <f t="shared" si="347"/>
        <v>0</v>
      </c>
      <c r="DK237" s="89">
        <f t="shared" si="348"/>
        <v>0</v>
      </c>
      <c r="DL237" s="89" t="str">
        <f t="shared" si="349"/>
        <v/>
      </c>
      <c r="DM237" s="89">
        <f t="shared" si="349"/>
        <v>0</v>
      </c>
      <c r="DN237" s="94">
        <f t="shared" si="350"/>
        <v>0</v>
      </c>
      <c r="DO237" s="94">
        <f t="shared" si="351"/>
        <v>0</v>
      </c>
      <c r="DP237" s="90">
        <f t="shared" si="352"/>
        <v>0</v>
      </c>
      <c r="DQ237" s="91">
        <f t="shared" si="353"/>
        <v>0</v>
      </c>
      <c r="DR237" s="91">
        <f t="shared" si="354"/>
        <v>0</v>
      </c>
      <c r="DS237" s="91">
        <f t="shared" si="355"/>
        <v>0</v>
      </c>
      <c r="DT237" s="91">
        <f t="shared" si="356"/>
        <v>0</v>
      </c>
      <c r="DU237" s="89">
        <f t="shared" si="357"/>
        <v>0</v>
      </c>
      <c r="DV237" s="89">
        <f t="shared" si="358"/>
        <v>0</v>
      </c>
      <c r="DW237" s="89">
        <f t="shared" si="359"/>
        <v>0</v>
      </c>
      <c r="DX237" s="89" t="str">
        <f t="shared" si="360"/>
        <v/>
      </c>
      <c r="DY237" s="89">
        <f t="shared" si="360"/>
        <v>0</v>
      </c>
      <c r="DZ237" s="89">
        <f t="shared" si="361"/>
        <v>0</v>
      </c>
      <c r="EA237" s="94">
        <f t="shared" si="362"/>
        <v>0</v>
      </c>
      <c r="EB237" s="90">
        <f t="shared" si="363"/>
        <v>0</v>
      </c>
      <c r="EC237" s="337">
        <f t="shared" si="364"/>
        <v>0</v>
      </c>
      <c r="ED237" s="338">
        <f t="shared" si="365"/>
        <v>0</v>
      </c>
      <c r="EE237" s="338">
        <f t="shared" si="366"/>
        <v>0</v>
      </c>
      <c r="EF237" s="338">
        <f t="shared" si="367"/>
        <v>0</v>
      </c>
      <c r="EG237" s="89">
        <f t="shared" si="368"/>
        <v>0</v>
      </c>
      <c r="EH237" s="89">
        <f t="shared" si="369"/>
        <v>0</v>
      </c>
      <c r="EI237" s="338">
        <f t="shared" si="370"/>
        <v>0</v>
      </c>
      <c r="EJ237" s="338" t="str">
        <f t="shared" si="371"/>
        <v/>
      </c>
      <c r="EK237" s="338">
        <f t="shared" si="371"/>
        <v>0</v>
      </c>
      <c r="EL237" s="338">
        <f t="shared" si="372"/>
        <v>0</v>
      </c>
      <c r="EM237" s="94">
        <f t="shared" si="373"/>
        <v>0</v>
      </c>
      <c r="EN237" s="90">
        <f t="shared" si="374"/>
        <v>0</v>
      </c>
      <c r="EO237" s="91">
        <f t="shared" si="375"/>
        <v>0</v>
      </c>
      <c r="EP237" s="89">
        <f t="shared" si="376"/>
        <v>0</v>
      </c>
      <c r="EQ237" s="89">
        <f t="shared" si="377"/>
        <v>0</v>
      </c>
      <c r="ER237" s="89">
        <f t="shared" si="378"/>
        <v>0</v>
      </c>
      <c r="ES237" s="89">
        <f t="shared" si="379"/>
        <v>0</v>
      </c>
      <c r="ET237" s="89">
        <f t="shared" si="380"/>
        <v>0</v>
      </c>
      <c r="EU237" s="89">
        <f t="shared" si="381"/>
        <v>0</v>
      </c>
      <c r="EV237" s="89" t="str">
        <f t="shared" si="382"/>
        <v/>
      </c>
      <c r="EW237" s="89">
        <f t="shared" si="382"/>
        <v>0</v>
      </c>
      <c r="EX237" s="94">
        <f t="shared" si="383"/>
        <v>0</v>
      </c>
      <c r="EY237" s="94">
        <f t="shared" si="384"/>
        <v>0</v>
      </c>
      <c r="EZ237" s="90">
        <f t="shared" si="385"/>
        <v>0</v>
      </c>
      <c r="FA237" s="91">
        <f t="shared" si="300"/>
        <v>0</v>
      </c>
      <c r="FB237" s="89">
        <f t="shared" si="301"/>
        <v>0</v>
      </c>
      <c r="FC237" s="89">
        <f t="shared" si="302"/>
        <v>0</v>
      </c>
      <c r="FD237" s="89">
        <f t="shared" si="303"/>
        <v>0</v>
      </c>
      <c r="FE237" s="89">
        <f t="shared" si="304"/>
        <v>0</v>
      </c>
      <c r="FF237" s="89">
        <f t="shared" si="386"/>
        <v>0</v>
      </c>
      <c r="FG237" s="89">
        <f t="shared" si="305"/>
        <v>0</v>
      </c>
      <c r="FH237" s="89" t="str">
        <f t="shared" si="306"/>
        <v/>
      </c>
      <c r="FI237" s="89">
        <f t="shared" si="306"/>
        <v>0</v>
      </c>
      <c r="FJ237" s="94">
        <f t="shared" si="307"/>
        <v>0</v>
      </c>
      <c r="FK237" s="94">
        <f t="shared" si="308"/>
        <v>0</v>
      </c>
      <c r="FL237" s="90">
        <f t="shared" si="309"/>
        <v>0</v>
      </c>
      <c r="FM237" s="672"/>
    </row>
    <row r="238" spans="1:169" ht="21.75" customHeight="1">
      <c r="A238" s="13" t="str">
        <f t="shared" si="299"/>
        <v/>
      </c>
      <c r="B238" s="35">
        <v>59</v>
      </c>
      <c r="C238" s="334">
        <v>230</v>
      </c>
      <c r="D238" s="6" t="str">
        <f t="shared" si="298"/>
        <v/>
      </c>
      <c r="E238" s="79"/>
      <c r="F238" s="432" t="str">
        <f t="shared" si="387"/>
        <v/>
      </c>
      <c r="G238" s="78" t="str">
        <f>IF(E238="","",'Data Paste From Shala Darpan'!L231)</f>
        <v/>
      </c>
      <c r="H238" s="79" t="str">
        <f>IF(E238="","",'Data Paste From Shala Darpan'!F231)</f>
        <v/>
      </c>
      <c r="I238" s="79" t="str">
        <f>IF(E238="","",'Data Paste From Shala Darpan'!H231)</f>
        <v/>
      </c>
      <c r="J238" s="79" t="str">
        <f>IF(E238="","",'Data Paste From Shala Darpan'!I231)</f>
        <v/>
      </c>
      <c r="K238" s="452" t="str">
        <f>IF(E238="","",'Data Paste From Shala Darpan'!K231)</f>
        <v/>
      </c>
      <c r="L238" s="213" t="str">
        <f t="shared" si="310"/>
        <v/>
      </c>
      <c r="M238" s="174"/>
      <c r="N238" s="175" t="str">
        <f t="shared" si="311"/>
        <v/>
      </c>
      <c r="O238" s="219" t="str">
        <f t="shared" si="312"/>
        <v/>
      </c>
      <c r="P238" s="688"/>
      <c r="Q238" s="137"/>
      <c r="R238" s="138"/>
      <c r="S238" s="138"/>
      <c r="T238" s="139"/>
      <c r="U238" s="138"/>
      <c r="V238" s="439" t="str">
        <f t="shared" si="313"/>
        <v/>
      </c>
      <c r="W238" s="138"/>
      <c r="X238" s="138"/>
      <c r="Y238" s="193"/>
      <c r="Z238" s="194"/>
      <c r="AA238" s="194"/>
      <c r="AB238" s="195"/>
      <c r="AC238" s="194"/>
      <c r="AD238" s="442" t="str">
        <f t="shared" si="314"/>
        <v/>
      </c>
      <c r="AE238" s="194"/>
      <c r="AF238" s="194"/>
      <c r="AG238" s="241"/>
      <c r="AH238" s="242"/>
      <c r="AI238" s="242"/>
      <c r="AJ238" s="243"/>
      <c r="AK238" s="242"/>
      <c r="AL238" s="409" t="str">
        <f t="shared" si="315"/>
        <v/>
      </c>
      <c r="AM238" s="242"/>
      <c r="AN238" s="242"/>
      <c r="AO238" s="143"/>
      <c r="AP238" s="144"/>
      <c r="AQ238" s="144"/>
      <c r="AR238" s="145"/>
      <c r="AS238" s="144"/>
      <c r="AT238" s="412" t="str">
        <f t="shared" si="316"/>
        <v/>
      </c>
      <c r="AU238" s="144"/>
      <c r="AV238" s="144"/>
      <c r="AW238" s="256"/>
      <c r="AX238" s="257"/>
      <c r="AY238" s="257"/>
      <c r="AZ238" s="258"/>
      <c r="BA238" s="257"/>
      <c r="BB238" s="415" t="str">
        <f t="shared" si="317"/>
        <v/>
      </c>
      <c r="BC238" s="257"/>
      <c r="BD238" s="257"/>
      <c r="BE238" s="294"/>
      <c r="BF238" s="295"/>
      <c r="BG238" s="295"/>
      <c r="BH238" s="296"/>
      <c r="BI238" s="295"/>
      <c r="BJ238" s="418" t="str">
        <f t="shared" si="318"/>
        <v/>
      </c>
      <c r="BK238" s="295"/>
      <c r="BL238" s="295"/>
      <c r="BM238" s="256"/>
      <c r="BN238" s="257"/>
      <c r="BO238" s="257"/>
      <c r="BP238" s="258"/>
      <c r="BQ238" s="257"/>
      <c r="BR238" s="415" t="str">
        <f t="shared" si="319"/>
        <v/>
      </c>
      <c r="BS238" s="257"/>
      <c r="BT238" s="257"/>
      <c r="BU238" s="265">
        <v>0</v>
      </c>
      <c r="BV238" s="266">
        <v>0</v>
      </c>
      <c r="BW238" s="273">
        <v>0</v>
      </c>
      <c r="BX238" s="274">
        <v>0</v>
      </c>
      <c r="BY238" s="281">
        <v>0</v>
      </c>
      <c r="BZ238" s="282">
        <v>0</v>
      </c>
      <c r="CA238" s="202">
        <v>0</v>
      </c>
      <c r="CB238" s="203">
        <v>0</v>
      </c>
      <c r="CC238" s="203">
        <v>0</v>
      </c>
      <c r="CD238" s="150">
        <v>0</v>
      </c>
      <c r="CE238" s="151">
        <v>0</v>
      </c>
      <c r="CF238" s="300">
        <v>0</v>
      </c>
      <c r="CG238" s="91">
        <f t="shared" si="320"/>
        <v>0</v>
      </c>
      <c r="CH238" s="89">
        <f t="shared" si="321"/>
        <v>0</v>
      </c>
      <c r="CI238" s="89">
        <f t="shared" si="322"/>
        <v>0</v>
      </c>
      <c r="CJ238" s="89">
        <f t="shared" si="323"/>
        <v>0</v>
      </c>
      <c r="CK238" s="89">
        <f t="shared" si="324"/>
        <v>0</v>
      </c>
      <c r="CL238" s="89">
        <f t="shared" si="325"/>
        <v>0</v>
      </c>
      <c r="CM238" s="89">
        <f t="shared" si="326"/>
        <v>0</v>
      </c>
      <c r="CN238" s="89" t="str">
        <f t="shared" si="327"/>
        <v/>
      </c>
      <c r="CO238" s="89">
        <f t="shared" si="327"/>
        <v>0</v>
      </c>
      <c r="CP238" s="94">
        <f t="shared" si="328"/>
        <v>0</v>
      </c>
      <c r="CQ238" s="94">
        <f t="shared" si="329"/>
        <v>0</v>
      </c>
      <c r="CR238" s="90">
        <f t="shared" si="330"/>
        <v>0</v>
      </c>
      <c r="CS238" s="91">
        <f t="shared" si="331"/>
        <v>0</v>
      </c>
      <c r="CT238" s="89">
        <f t="shared" si="332"/>
        <v>0</v>
      </c>
      <c r="CU238" s="89">
        <f t="shared" si="333"/>
        <v>0</v>
      </c>
      <c r="CV238" s="89">
        <f t="shared" si="334"/>
        <v>0</v>
      </c>
      <c r="CW238" s="89">
        <f t="shared" si="335"/>
        <v>0</v>
      </c>
      <c r="CX238" s="89">
        <f t="shared" si="336"/>
        <v>0</v>
      </c>
      <c r="CY238" s="89">
        <f t="shared" si="337"/>
        <v>0</v>
      </c>
      <c r="CZ238" s="89" t="str">
        <f t="shared" si="338"/>
        <v/>
      </c>
      <c r="DA238" s="89">
        <f t="shared" si="338"/>
        <v>0</v>
      </c>
      <c r="DB238" s="94">
        <f t="shared" si="339"/>
        <v>0</v>
      </c>
      <c r="DC238" s="94">
        <f t="shared" si="340"/>
        <v>0</v>
      </c>
      <c r="DD238" s="90">
        <f t="shared" si="341"/>
        <v>0</v>
      </c>
      <c r="DE238" s="91">
        <f t="shared" si="342"/>
        <v>0</v>
      </c>
      <c r="DF238" s="89">
        <f t="shared" si="343"/>
        <v>0</v>
      </c>
      <c r="DG238" s="89">
        <f t="shared" si="344"/>
        <v>0</v>
      </c>
      <c r="DH238" s="89">
        <f t="shared" si="345"/>
        <v>0</v>
      </c>
      <c r="DI238" s="89">
        <f t="shared" si="346"/>
        <v>0</v>
      </c>
      <c r="DJ238" s="89">
        <f t="shared" si="347"/>
        <v>0</v>
      </c>
      <c r="DK238" s="89">
        <f t="shared" si="348"/>
        <v>0</v>
      </c>
      <c r="DL238" s="89" t="str">
        <f t="shared" si="349"/>
        <v/>
      </c>
      <c r="DM238" s="89">
        <f t="shared" si="349"/>
        <v>0</v>
      </c>
      <c r="DN238" s="94">
        <f t="shared" si="350"/>
        <v>0</v>
      </c>
      <c r="DO238" s="94">
        <f t="shared" si="351"/>
        <v>0</v>
      </c>
      <c r="DP238" s="90">
        <f t="shared" si="352"/>
        <v>0</v>
      </c>
      <c r="DQ238" s="91">
        <f t="shared" si="353"/>
        <v>0</v>
      </c>
      <c r="DR238" s="91">
        <f t="shared" si="354"/>
        <v>0</v>
      </c>
      <c r="DS238" s="91">
        <f t="shared" si="355"/>
        <v>0</v>
      </c>
      <c r="DT238" s="91">
        <f t="shared" si="356"/>
        <v>0</v>
      </c>
      <c r="DU238" s="89">
        <f t="shared" si="357"/>
        <v>0</v>
      </c>
      <c r="DV238" s="89">
        <f t="shared" si="358"/>
        <v>0</v>
      </c>
      <c r="DW238" s="89">
        <f t="shared" si="359"/>
        <v>0</v>
      </c>
      <c r="DX238" s="89" t="str">
        <f t="shared" si="360"/>
        <v/>
      </c>
      <c r="DY238" s="89">
        <f t="shared" si="360"/>
        <v>0</v>
      </c>
      <c r="DZ238" s="89">
        <f t="shared" si="361"/>
        <v>0</v>
      </c>
      <c r="EA238" s="94">
        <f t="shared" si="362"/>
        <v>0</v>
      </c>
      <c r="EB238" s="90">
        <f t="shared" si="363"/>
        <v>0</v>
      </c>
      <c r="EC238" s="337">
        <f t="shared" si="364"/>
        <v>0</v>
      </c>
      <c r="ED238" s="338">
        <f t="shared" si="365"/>
        <v>0</v>
      </c>
      <c r="EE238" s="338">
        <f t="shared" si="366"/>
        <v>0</v>
      </c>
      <c r="EF238" s="338">
        <f t="shared" si="367"/>
        <v>0</v>
      </c>
      <c r="EG238" s="89">
        <f t="shared" si="368"/>
        <v>0</v>
      </c>
      <c r="EH238" s="89">
        <f t="shared" si="369"/>
        <v>0</v>
      </c>
      <c r="EI238" s="338">
        <f t="shared" si="370"/>
        <v>0</v>
      </c>
      <c r="EJ238" s="338" t="str">
        <f t="shared" si="371"/>
        <v/>
      </c>
      <c r="EK238" s="338">
        <f t="shared" si="371"/>
        <v>0</v>
      </c>
      <c r="EL238" s="338">
        <f t="shared" si="372"/>
        <v>0</v>
      </c>
      <c r="EM238" s="94">
        <f t="shared" si="373"/>
        <v>0</v>
      </c>
      <c r="EN238" s="90">
        <f t="shared" si="374"/>
        <v>0</v>
      </c>
      <c r="EO238" s="91">
        <f t="shared" si="375"/>
        <v>0</v>
      </c>
      <c r="EP238" s="89">
        <f t="shared" si="376"/>
        <v>0</v>
      </c>
      <c r="EQ238" s="89">
        <f t="shared" si="377"/>
        <v>0</v>
      </c>
      <c r="ER238" s="89">
        <f t="shared" si="378"/>
        <v>0</v>
      </c>
      <c r="ES238" s="89">
        <f t="shared" si="379"/>
        <v>0</v>
      </c>
      <c r="ET238" s="89">
        <f t="shared" si="380"/>
        <v>0</v>
      </c>
      <c r="EU238" s="89">
        <f t="shared" si="381"/>
        <v>0</v>
      </c>
      <c r="EV238" s="89" t="str">
        <f t="shared" si="382"/>
        <v/>
      </c>
      <c r="EW238" s="89">
        <f t="shared" si="382"/>
        <v>0</v>
      </c>
      <c r="EX238" s="94">
        <f t="shared" si="383"/>
        <v>0</v>
      </c>
      <c r="EY238" s="94">
        <f t="shared" si="384"/>
        <v>0</v>
      </c>
      <c r="EZ238" s="90">
        <f t="shared" si="385"/>
        <v>0</v>
      </c>
      <c r="FA238" s="91">
        <f t="shared" si="300"/>
        <v>0</v>
      </c>
      <c r="FB238" s="89">
        <f t="shared" si="301"/>
        <v>0</v>
      </c>
      <c r="FC238" s="89">
        <f t="shared" si="302"/>
        <v>0</v>
      </c>
      <c r="FD238" s="89">
        <f t="shared" si="303"/>
        <v>0</v>
      </c>
      <c r="FE238" s="89">
        <f t="shared" si="304"/>
        <v>0</v>
      </c>
      <c r="FF238" s="89">
        <f t="shared" si="386"/>
        <v>0</v>
      </c>
      <c r="FG238" s="89">
        <f t="shared" si="305"/>
        <v>0</v>
      </c>
      <c r="FH238" s="89" t="str">
        <f t="shared" si="306"/>
        <v/>
      </c>
      <c r="FI238" s="89">
        <f t="shared" si="306"/>
        <v>0</v>
      </c>
      <c r="FJ238" s="94">
        <f t="shared" si="307"/>
        <v>0</v>
      </c>
      <c r="FK238" s="94">
        <f t="shared" si="308"/>
        <v>0</v>
      </c>
      <c r="FL238" s="90">
        <f t="shared" si="309"/>
        <v>0</v>
      </c>
      <c r="FM238" s="672"/>
    </row>
    <row r="239" spans="1:169" ht="21.75" customHeight="1">
      <c r="A239" s="13" t="str">
        <f t="shared" si="299"/>
        <v/>
      </c>
      <c r="B239" s="35">
        <v>60</v>
      </c>
      <c r="C239" s="333">
        <v>231</v>
      </c>
      <c r="D239" s="6" t="str">
        <f t="shared" si="298"/>
        <v/>
      </c>
      <c r="E239" s="79"/>
      <c r="F239" s="432" t="str">
        <f t="shared" si="387"/>
        <v/>
      </c>
      <c r="G239" s="78" t="str">
        <f>IF(E239="","",'Data Paste From Shala Darpan'!L232)</f>
        <v/>
      </c>
      <c r="H239" s="79" t="str">
        <f>IF(E239="","",'Data Paste From Shala Darpan'!F232)</f>
        <v/>
      </c>
      <c r="I239" s="79" t="str">
        <f>IF(E239="","",'Data Paste From Shala Darpan'!H232)</f>
        <v/>
      </c>
      <c r="J239" s="79" t="str">
        <f>IF(E239="","",'Data Paste From Shala Darpan'!I232)</f>
        <v/>
      </c>
      <c r="K239" s="452" t="str">
        <f>IF(E239="","",'Data Paste From Shala Darpan'!K232)</f>
        <v/>
      </c>
      <c r="L239" s="213" t="str">
        <f t="shared" si="310"/>
        <v/>
      </c>
      <c r="M239" s="174"/>
      <c r="N239" s="175" t="str">
        <f t="shared" si="311"/>
        <v/>
      </c>
      <c r="O239" s="219" t="str">
        <f t="shared" si="312"/>
        <v/>
      </c>
      <c r="P239" s="688"/>
      <c r="Q239" s="137"/>
      <c r="R239" s="138"/>
      <c r="S239" s="138"/>
      <c r="T239" s="139"/>
      <c r="U239" s="138"/>
      <c r="V239" s="439" t="str">
        <f t="shared" si="313"/>
        <v/>
      </c>
      <c r="W239" s="138"/>
      <c r="X239" s="138"/>
      <c r="Y239" s="193"/>
      <c r="Z239" s="194"/>
      <c r="AA239" s="194"/>
      <c r="AB239" s="195"/>
      <c r="AC239" s="194"/>
      <c r="AD239" s="442" t="str">
        <f t="shared" si="314"/>
        <v/>
      </c>
      <c r="AE239" s="194"/>
      <c r="AF239" s="194"/>
      <c r="AG239" s="241"/>
      <c r="AH239" s="242"/>
      <c r="AI239" s="242"/>
      <c r="AJ239" s="243"/>
      <c r="AK239" s="242"/>
      <c r="AL239" s="409" t="str">
        <f t="shared" si="315"/>
        <v/>
      </c>
      <c r="AM239" s="242"/>
      <c r="AN239" s="242"/>
      <c r="AO239" s="143"/>
      <c r="AP239" s="144"/>
      <c r="AQ239" s="144"/>
      <c r="AR239" s="145"/>
      <c r="AS239" s="144"/>
      <c r="AT239" s="412" t="str">
        <f t="shared" si="316"/>
        <v/>
      </c>
      <c r="AU239" s="144"/>
      <c r="AV239" s="144"/>
      <c r="AW239" s="256"/>
      <c r="AX239" s="257"/>
      <c r="AY239" s="257"/>
      <c r="AZ239" s="258"/>
      <c r="BA239" s="257"/>
      <c r="BB239" s="415" t="str">
        <f t="shared" si="317"/>
        <v/>
      </c>
      <c r="BC239" s="257"/>
      <c r="BD239" s="257"/>
      <c r="BE239" s="294"/>
      <c r="BF239" s="295"/>
      <c r="BG239" s="295"/>
      <c r="BH239" s="296"/>
      <c r="BI239" s="295"/>
      <c r="BJ239" s="418" t="str">
        <f t="shared" si="318"/>
        <v/>
      </c>
      <c r="BK239" s="295"/>
      <c r="BL239" s="295"/>
      <c r="BM239" s="256"/>
      <c r="BN239" s="257"/>
      <c r="BO239" s="257"/>
      <c r="BP239" s="258"/>
      <c r="BQ239" s="257"/>
      <c r="BR239" s="415" t="str">
        <f t="shared" si="319"/>
        <v/>
      </c>
      <c r="BS239" s="257"/>
      <c r="BT239" s="257"/>
      <c r="BU239" s="265">
        <v>0</v>
      </c>
      <c r="BV239" s="266">
        <v>0</v>
      </c>
      <c r="BW239" s="273">
        <v>0</v>
      </c>
      <c r="BX239" s="274">
        <v>0</v>
      </c>
      <c r="BY239" s="281">
        <v>0</v>
      </c>
      <c r="BZ239" s="282">
        <v>0</v>
      </c>
      <c r="CA239" s="202">
        <v>0</v>
      </c>
      <c r="CB239" s="203">
        <v>0</v>
      </c>
      <c r="CC239" s="203">
        <v>0</v>
      </c>
      <c r="CD239" s="150">
        <v>0</v>
      </c>
      <c r="CE239" s="151">
        <v>0</v>
      </c>
      <c r="CF239" s="300">
        <v>0</v>
      </c>
      <c r="CG239" s="91">
        <f t="shared" si="320"/>
        <v>0</v>
      </c>
      <c r="CH239" s="89">
        <f t="shared" si="321"/>
        <v>0</v>
      </c>
      <c r="CI239" s="89">
        <f t="shared" si="322"/>
        <v>0</v>
      </c>
      <c r="CJ239" s="89">
        <f t="shared" si="323"/>
        <v>0</v>
      </c>
      <c r="CK239" s="89">
        <f t="shared" si="324"/>
        <v>0</v>
      </c>
      <c r="CL239" s="89">
        <f t="shared" si="325"/>
        <v>0</v>
      </c>
      <c r="CM239" s="89">
        <f t="shared" si="326"/>
        <v>0</v>
      </c>
      <c r="CN239" s="89" t="str">
        <f t="shared" si="327"/>
        <v/>
      </c>
      <c r="CO239" s="89">
        <f t="shared" si="327"/>
        <v>0</v>
      </c>
      <c r="CP239" s="94">
        <f t="shared" si="328"/>
        <v>0</v>
      </c>
      <c r="CQ239" s="94">
        <f t="shared" si="329"/>
        <v>0</v>
      </c>
      <c r="CR239" s="90">
        <f t="shared" si="330"/>
        <v>0</v>
      </c>
      <c r="CS239" s="91">
        <f t="shared" si="331"/>
        <v>0</v>
      </c>
      <c r="CT239" s="89">
        <f t="shared" si="332"/>
        <v>0</v>
      </c>
      <c r="CU239" s="89">
        <f t="shared" si="333"/>
        <v>0</v>
      </c>
      <c r="CV239" s="89">
        <f t="shared" si="334"/>
        <v>0</v>
      </c>
      <c r="CW239" s="89">
        <f t="shared" si="335"/>
        <v>0</v>
      </c>
      <c r="CX239" s="89">
        <f t="shared" si="336"/>
        <v>0</v>
      </c>
      <c r="CY239" s="89">
        <f t="shared" si="337"/>
        <v>0</v>
      </c>
      <c r="CZ239" s="89" t="str">
        <f t="shared" si="338"/>
        <v/>
      </c>
      <c r="DA239" s="89">
        <f t="shared" si="338"/>
        <v>0</v>
      </c>
      <c r="DB239" s="94">
        <f t="shared" si="339"/>
        <v>0</v>
      </c>
      <c r="DC239" s="94">
        <f t="shared" si="340"/>
        <v>0</v>
      </c>
      <c r="DD239" s="90">
        <f t="shared" si="341"/>
        <v>0</v>
      </c>
      <c r="DE239" s="91">
        <f t="shared" si="342"/>
        <v>0</v>
      </c>
      <c r="DF239" s="89">
        <f t="shared" si="343"/>
        <v>0</v>
      </c>
      <c r="DG239" s="89">
        <f t="shared" si="344"/>
        <v>0</v>
      </c>
      <c r="DH239" s="89">
        <f t="shared" si="345"/>
        <v>0</v>
      </c>
      <c r="DI239" s="89">
        <f t="shared" si="346"/>
        <v>0</v>
      </c>
      <c r="DJ239" s="89">
        <f t="shared" si="347"/>
        <v>0</v>
      </c>
      <c r="DK239" s="89">
        <f t="shared" si="348"/>
        <v>0</v>
      </c>
      <c r="DL239" s="89" t="str">
        <f t="shared" si="349"/>
        <v/>
      </c>
      <c r="DM239" s="89">
        <f t="shared" si="349"/>
        <v>0</v>
      </c>
      <c r="DN239" s="94">
        <f t="shared" si="350"/>
        <v>0</v>
      </c>
      <c r="DO239" s="94">
        <f t="shared" si="351"/>
        <v>0</v>
      </c>
      <c r="DP239" s="90">
        <f t="shared" si="352"/>
        <v>0</v>
      </c>
      <c r="DQ239" s="91">
        <f t="shared" si="353"/>
        <v>0</v>
      </c>
      <c r="DR239" s="91">
        <f t="shared" si="354"/>
        <v>0</v>
      </c>
      <c r="DS239" s="91">
        <f t="shared" si="355"/>
        <v>0</v>
      </c>
      <c r="DT239" s="91">
        <f t="shared" si="356"/>
        <v>0</v>
      </c>
      <c r="DU239" s="89">
        <f t="shared" si="357"/>
        <v>0</v>
      </c>
      <c r="DV239" s="89">
        <f t="shared" si="358"/>
        <v>0</v>
      </c>
      <c r="DW239" s="89">
        <f t="shared" si="359"/>
        <v>0</v>
      </c>
      <c r="DX239" s="89" t="str">
        <f t="shared" si="360"/>
        <v/>
      </c>
      <c r="DY239" s="89">
        <f t="shared" si="360"/>
        <v>0</v>
      </c>
      <c r="DZ239" s="89">
        <f t="shared" si="361"/>
        <v>0</v>
      </c>
      <c r="EA239" s="94">
        <f t="shared" si="362"/>
        <v>0</v>
      </c>
      <c r="EB239" s="90">
        <f t="shared" si="363"/>
        <v>0</v>
      </c>
      <c r="EC239" s="337">
        <f t="shared" si="364"/>
        <v>0</v>
      </c>
      <c r="ED239" s="338">
        <f t="shared" si="365"/>
        <v>0</v>
      </c>
      <c r="EE239" s="338">
        <f t="shared" si="366"/>
        <v>0</v>
      </c>
      <c r="EF239" s="338">
        <f t="shared" si="367"/>
        <v>0</v>
      </c>
      <c r="EG239" s="89">
        <f t="shared" si="368"/>
        <v>0</v>
      </c>
      <c r="EH239" s="89">
        <f t="shared" si="369"/>
        <v>0</v>
      </c>
      <c r="EI239" s="338">
        <f t="shared" si="370"/>
        <v>0</v>
      </c>
      <c r="EJ239" s="338" t="str">
        <f t="shared" si="371"/>
        <v/>
      </c>
      <c r="EK239" s="338">
        <f t="shared" si="371"/>
        <v>0</v>
      </c>
      <c r="EL239" s="338">
        <f t="shared" si="372"/>
        <v>0</v>
      </c>
      <c r="EM239" s="94">
        <f t="shared" si="373"/>
        <v>0</v>
      </c>
      <c r="EN239" s="90">
        <f t="shared" si="374"/>
        <v>0</v>
      </c>
      <c r="EO239" s="91">
        <f t="shared" si="375"/>
        <v>0</v>
      </c>
      <c r="EP239" s="89">
        <f t="shared" si="376"/>
        <v>0</v>
      </c>
      <c r="EQ239" s="89">
        <f t="shared" si="377"/>
        <v>0</v>
      </c>
      <c r="ER239" s="89">
        <f t="shared" si="378"/>
        <v>0</v>
      </c>
      <c r="ES239" s="89">
        <f t="shared" si="379"/>
        <v>0</v>
      </c>
      <c r="ET239" s="89">
        <f t="shared" si="380"/>
        <v>0</v>
      </c>
      <c r="EU239" s="89">
        <f t="shared" si="381"/>
        <v>0</v>
      </c>
      <c r="EV239" s="89" t="str">
        <f t="shared" si="382"/>
        <v/>
      </c>
      <c r="EW239" s="89">
        <f t="shared" si="382"/>
        <v>0</v>
      </c>
      <c r="EX239" s="94">
        <f t="shared" si="383"/>
        <v>0</v>
      </c>
      <c r="EY239" s="94">
        <f t="shared" si="384"/>
        <v>0</v>
      </c>
      <c r="EZ239" s="90">
        <f t="shared" si="385"/>
        <v>0</v>
      </c>
      <c r="FA239" s="91">
        <f t="shared" si="300"/>
        <v>0</v>
      </c>
      <c r="FB239" s="89">
        <f t="shared" si="301"/>
        <v>0</v>
      </c>
      <c r="FC239" s="89">
        <f t="shared" si="302"/>
        <v>0</v>
      </c>
      <c r="FD239" s="89">
        <f t="shared" si="303"/>
        <v>0</v>
      </c>
      <c r="FE239" s="89">
        <f t="shared" si="304"/>
        <v>0</v>
      </c>
      <c r="FF239" s="89">
        <f t="shared" si="386"/>
        <v>0</v>
      </c>
      <c r="FG239" s="89">
        <f t="shared" si="305"/>
        <v>0</v>
      </c>
      <c r="FH239" s="89" t="str">
        <f t="shared" si="306"/>
        <v/>
      </c>
      <c r="FI239" s="89">
        <f t="shared" si="306"/>
        <v>0</v>
      </c>
      <c r="FJ239" s="94">
        <f t="shared" si="307"/>
        <v>0</v>
      </c>
      <c r="FK239" s="94">
        <f t="shared" si="308"/>
        <v>0</v>
      </c>
      <c r="FL239" s="90">
        <f t="shared" si="309"/>
        <v>0</v>
      </c>
      <c r="FM239" s="672"/>
    </row>
    <row r="240" spans="1:169" ht="21.75" customHeight="1">
      <c r="A240" s="13" t="str">
        <f t="shared" si="299"/>
        <v/>
      </c>
      <c r="B240" s="35">
        <v>61</v>
      </c>
      <c r="C240" s="334">
        <v>232</v>
      </c>
      <c r="D240" s="6" t="str">
        <f t="shared" si="298"/>
        <v/>
      </c>
      <c r="E240" s="79"/>
      <c r="F240" s="432" t="str">
        <f t="shared" si="387"/>
        <v/>
      </c>
      <c r="G240" s="78" t="str">
        <f>IF(E240="","",'Data Paste From Shala Darpan'!L233)</f>
        <v/>
      </c>
      <c r="H240" s="79" t="str">
        <f>IF(E240="","",'Data Paste From Shala Darpan'!F233)</f>
        <v/>
      </c>
      <c r="I240" s="79" t="str">
        <f>IF(E240="","",'Data Paste From Shala Darpan'!H233)</f>
        <v/>
      </c>
      <c r="J240" s="79" t="str">
        <f>IF(E240="","",'Data Paste From Shala Darpan'!I233)</f>
        <v/>
      </c>
      <c r="K240" s="452" t="str">
        <f>IF(E240="","",'Data Paste From Shala Darpan'!K233)</f>
        <v/>
      </c>
      <c r="L240" s="213" t="str">
        <f t="shared" si="310"/>
        <v/>
      </c>
      <c r="M240" s="174"/>
      <c r="N240" s="175" t="str">
        <f t="shared" si="311"/>
        <v/>
      </c>
      <c r="O240" s="219" t="str">
        <f t="shared" si="312"/>
        <v/>
      </c>
      <c r="P240" s="688"/>
      <c r="Q240" s="137"/>
      <c r="R240" s="138"/>
      <c r="S240" s="138"/>
      <c r="T240" s="139"/>
      <c r="U240" s="138"/>
      <c r="V240" s="439" t="str">
        <f t="shared" si="313"/>
        <v/>
      </c>
      <c r="W240" s="138"/>
      <c r="X240" s="138"/>
      <c r="Y240" s="193"/>
      <c r="Z240" s="194"/>
      <c r="AA240" s="194"/>
      <c r="AB240" s="195"/>
      <c r="AC240" s="194"/>
      <c r="AD240" s="442" t="str">
        <f t="shared" si="314"/>
        <v/>
      </c>
      <c r="AE240" s="194"/>
      <c r="AF240" s="194"/>
      <c r="AG240" s="241"/>
      <c r="AH240" s="242"/>
      <c r="AI240" s="242"/>
      <c r="AJ240" s="243"/>
      <c r="AK240" s="242"/>
      <c r="AL240" s="409" t="str">
        <f t="shared" si="315"/>
        <v/>
      </c>
      <c r="AM240" s="242"/>
      <c r="AN240" s="242"/>
      <c r="AO240" s="143"/>
      <c r="AP240" s="144"/>
      <c r="AQ240" s="144"/>
      <c r="AR240" s="145"/>
      <c r="AS240" s="144"/>
      <c r="AT240" s="412" t="str">
        <f t="shared" si="316"/>
        <v/>
      </c>
      <c r="AU240" s="144"/>
      <c r="AV240" s="144"/>
      <c r="AW240" s="256"/>
      <c r="AX240" s="257"/>
      <c r="AY240" s="257"/>
      <c r="AZ240" s="258"/>
      <c r="BA240" s="257"/>
      <c r="BB240" s="415" t="str">
        <f t="shared" si="317"/>
        <v/>
      </c>
      <c r="BC240" s="257"/>
      <c r="BD240" s="257"/>
      <c r="BE240" s="294"/>
      <c r="BF240" s="295"/>
      <c r="BG240" s="295"/>
      <c r="BH240" s="296"/>
      <c r="BI240" s="295"/>
      <c r="BJ240" s="418" t="str">
        <f t="shared" si="318"/>
        <v/>
      </c>
      <c r="BK240" s="295"/>
      <c r="BL240" s="295"/>
      <c r="BM240" s="256"/>
      <c r="BN240" s="257"/>
      <c r="BO240" s="257"/>
      <c r="BP240" s="258"/>
      <c r="BQ240" s="257"/>
      <c r="BR240" s="415" t="str">
        <f t="shared" si="319"/>
        <v/>
      </c>
      <c r="BS240" s="257"/>
      <c r="BT240" s="257"/>
      <c r="BU240" s="265">
        <v>0</v>
      </c>
      <c r="BV240" s="266">
        <v>0</v>
      </c>
      <c r="BW240" s="273">
        <v>0</v>
      </c>
      <c r="BX240" s="274">
        <v>0</v>
      </c>
      <c r="BY240" s="281">
        <v>0</v>
      </c>
      <c r="BZ240" s="282">
        <v>0</v>
      </c>
      <c r="CA240" s="202">
        <v>0</v>
      </c>
      <c r="CB240" s="203">
        <v>0</v>
      </c>
      <c r="CC240" s="203">
        <v>0</v>
      </c>
      <c r="CD240" s="150">
        <v>0</v>
      </c>
      <c r="CE240" s="151">
        <v>0</v>
      </c>
      <c r="CF240" s="300">
        <v>0</v>
      </c>
      <c r="CG240" s="91">
        <f t="shared" si="320"/>
        <v>0</v>
      </c>
      <c r="CH240" s="89">
        <f t="shared" si="321"/>
        <v>0</v>
      </c>
      <c r="CI240" s="89">
        <f t="shared" si="322"/>
        <v>0</v>
      </c>
      <c r="CJ240" s="89">
        <f t="shared" si="323"/>
        <v>0</v>
      </c>
      <c r="CK240" s="89">
        <f t="shared" si="324"/>
        <v>0</v>
      </c>
      <c r="CL240" s="89">
        <f t="shared" si="325"/>
        <v>0</v>
      </c>
      <c r="CM240" s="89">
        <f t="shared" si="326"/>
        <v>0</v>
      </c>
      <c r="CN240" s="89" t="str">
        <f t="shared" si="327"/>
        <v/>
      </c>
      <c r="CO240" s="89">
        <f t="shared" si="327"/>
        <v>0</v>
      </c>
      <c r="CP240" s="94">
        <f t="shared" si="328"/>
        <v>0</v>
      </c>
      <c r="CQ240" s="94">
        <f t="shared" si="329"/>
        <v>0</v>
      </c>
      <c r="CR240" s="90">
        <f t="shared" si="330"/>
        <v>0</v>
      </c>
      <c r="CS240" s="91">
        <f t="shared" si="331"/>
        <v>0</v>
      </c>
      <c r="CT240" s="89">
        <f t="shared" si="332"/>
        <v>0</v>
      </c>
      <c r="CU240" s="89">
        <f t="shared" si="333"/>
        <v>0</v>
      </c>
      <c r="CV240" s="89">
        <f t="shared" si="334"/>
        <v>0</v>
      </c>
      <c r="CW240" s="89">
        <f t="shared" si="335"/>
        <v>0</v>
      </c>
      <c r="CX240" s="89">
        <f t="shared" si="336"/>
        <v>0</v>
      </c>
      <c r="CY240" s="89">
        <f t="shared" si="337"/>
        <v>0</v>
      </c>
      <c r="CZ240" s="89" t="str">
        <f t="shared" si="338"/>
        <v/>
      </c>
      <c r="DA240" s="89">
        <f t="shared" si="338"/>
        <v>0</v>
      </c>
      <c r="DB240" s="94">
        <f t="shared" si="339"/>
        <v>0</v>
      </c>
      <c r="DC240" s="94">
        <f t="shared" si="340"/>
        <v>0</v>
      </c>
      <c r="DD240" s="90">
        <f t="shared" si="341"/>
        <v>0</v>
      </c>
      <c r="DE240" s="91">
        <f t="shared" si="342"/>
        <v>0</v>
      </c>
      <c r="DF240" s="89">
        <f t="shared" si="343"/>
        <v>0</v>
      </c>
      <c r="DG240" s="89">
        <f t="shared" si="344"/>
        <v>0</v>
      </c>
      <c r="DH240" s="89">
        <f t="shared" si="345"/>
        <v>0</v>
      </c>
      <c r="DI240" s="89">
        <f t="shared" si="346"/>
        <v>0</v>
      </c>
      <c r="DJ240" s="89">
        <f t="shared" si="347"/>
        <v>0</v>
      </c>
      <c r="DK240" s="89">
        <f t="shared" si="348"/>
        <v>0</v>
      </c>
      <c r="DL240" s="89" t="str">
        <f t="shared" si="349"/>
        <v/>
      </c>
      <c r="DM240" s="89">
        <f t="shared" si="349"/>
        <v>0</v>
      </c>
      <c r="DN240" s="94">
        <f t="shared" si="350"/>
        <v>0</v>
      </c>
      <c r="DO240" s="94">
        <f t="shared" si="351"/>
        <v>0</v>
      </c>
      <c r="DP240" s="90">
        <f t="shared" si="352"/>
        <v>0</v>
      </c>
      <c r="DQ240" s="91">
        <f t="shared" si="353"/>
        <v>0</v>
      </c>
      <c r="DR240" s="91">
        <f t="shared" si="354"/>
        <v>0</v>
      </c>
      <c r="DS240" s="91">
        <f t="shared" si="355"/>
        <v>0</v>
      </c>
      <c r="DT240" s="91">
        <f t="shared" si="356"/>
        <v>0</v>
      </c>
      <c r="DU240" s="89">
        <f t="shared" si="357"/>
        <v>0</v>
      </c>
      <c r="DV240" s="89">
        <f t="shared" si="358"/>
        <v>0</v>
      </c>
      <c r="DW240" s="89">
        <f t="shared" si="359"/>
        <v>0</v>
      </c>
      <c r="DX240" s="89" t="str">
        <f t="shared" si="360"/>
        <v/>
      </c>
      <c r="DY240" s="89">
        <f t="shared" si="360"/>
        <v>0</v>
      </c>
      <c r="DZ240" s="89">
        <f t="shared" si="361"/>
        <v>0</v>
      </c>
      <c r="EA240" s="94">
        <f t="shared" si="362"/>
        <v>0</v>
      </c>
      <c r="EB240" s="90">
        <f t="shared" si="363"/>
        <v>0</v>
      </c>
      <c r="EC240" s="337">
        <f t="shared" si="364"/>
        <v>0</v>
      </c>
      <c r="ED240" s="338">
        <f t="shared" si="365"/>
        <v>0</v>
      </c>
      <c r="EE240" s="338">
        <f t="shared" si="366"/>
        <v>0</v>
      </c>
      <c r="EF240" s="338">
        <f t="shared" si="367"/>
        <v>0</v>
      </c>
      <c r="EG240" s="89">
        <f t="shared" si="368"/>
        <v>0</v>
      </c>
      <c r="EH240" s="89">
        <f t="shared" si="369"/>
        <v>0</v>
      </c>
      <c r="EI240" s="338">
        <f t="shared" si="370"/>
        <v>0</v>
      </c>
      <c r="EJ240" s="338" t="str">
        <f t="shared" si="371"/>
        <v/>
      </c>
      <c r="EK240" s="338">
        <f t="shared" si="371"/>
        <v>0</v>
      </c>
      <c r="EL240" s="338">
        <f t="shared" si="372"/>
        <v>0</v>
      </c>
      <c r="EM240" s="94">
        <f t="shared" si="373"/>
        <v>0</v>
      </c>
      <c r="EN240" s="90">
        <f t="shared" si="374"/>
        <v>0</v>
      </c>
      <c r="EO240" s="91">
        <f t="shared" si="375"/>
        <v>0</v>
      </c>
      <c r="EP240" s="89">
        <f t="shared" si="376"/>
        <v>0</v>
      </c>
      <c r="EQ240" s="89">
        <f t="shared" si="377"/>
        <v>0</v>
      </c>
      <c r="ER240" s="89">
        <f t="shared" si="378"/>
        <v>0</v>
      </c>
      <c r="ES240" s="89">
        <f t="shared" si="379"/>
        <v>0</v>
      </c>
      <c r="ET240" s="89">
        <f t="shared" si="380"/>
        <v>0</v>
      </c>
      <c r="EU240" s="89">
        <f t="shared" si="381"/>
        <v>0</v>
      </c>
      <c r="EV240" s="89" t="str">
        <f t="shared" si="382"/>
        <v/>
      </c>
      <c r="EW240" s="89">
        <f t="shared" si="382"/>
        <v>0</v>
      </c>
      <c r="EX240" s="94">
        <f t="shared" si="383"/>
        <v>0</v>
      </c>
      <c r="EY240" s="94">
        <f t="shared" si="384"/>
        <v>0</v>
      </c>
      <c r="EZ240" s="90">
        <f t="shared" si="385"/>
        <v>0</v>
      </c>
      <c r="FA240" s="91">
        <f t="shared" si="300"/>
        <v>0</v>
      </c>
      <c r="FB240" s="89">
        <f t="shared" si="301"/>
        <v>0</v>
      </c>
      <c r="FC240" s="89">
        <f t="shared" si="302"/>
        <v>0</v>
      </c>
      <c r="FD240" s="89">
        <f t="shared" si="303"/>
        <v>0</v>
      </c>
      <c r="FE240" s="89">
        <f t="shared" si="304"/>
        <v>0</v>
      </c>
      <c r="FF240" s="89">
        <f t="shared" si="386"/>
        <v>0</v>
      </c>
      <c r="FG240" s="89">
        <f t="shared" si="305"/>
        <v>0</v>
      </c>
      <c r="FH240" s="89" t="str">
        <f t="shared" si="306"/>
        <v/>
      </c>
      <c r="FI240" s="89">
        <f t="shared" si="306"/>
        <v>0</v>
      </c>
      <c r="FJ240" s="94">
        <f t="shared" si="307"/>
        <v>0</v>
      </c>
      <c r="FK240" s="94">
        <f t="shared" si="308"/>
        <v>0</v>
      </c>
      <c r="FL240" s="90">
        <f t="shared" si="309"/>
        <v>0</v>
      </c>
      <c r="FM240" s="672"/>
    </row>
    <row r="241" spans="1:169" ht="21.75" customHeight="1">
      <c r="A241" s="13" t="str">
        <f t="shared" si="299"/>
        <v/>
      </c>
      <c r="B241" s="35">
        <v>62</v>
      </c>
      <c r="C241" s="333">
        <v>233</v>
      </c>
      <c r="D241" s="6" t="str">
        <f t="shared" si="298"/>
        <v/>
      </c>
      <c r="E241" s="79"/>
      <c r="F241" s="432" t="str">
        <f t="shared" si="387"/>
        <v/>
      </c>
      <c r="G241" s="78" t="str">
        <f>IF(E241="","",'Data Paste From Shala Darpan'!L234)</f>
        <v/>
      </c>
      <c r="H241" s="79" t="str">
        <f>IF(E241="","",'Data Paste From Shala Darpan'!F234)</f>
        <v/>
      </c>
      <c r="I241" s="79" t="str">
        <f>IF(E241="","",'Data Paste From Shala Darpan'!H234)</f>
        <v/>
      </c>
      <c r="J241" s="79" t="str">
        <f>IF(E241="","",'Data Paste From Shala Darpan'!I234)</f>
        <v/>
      </c>
      <c r="K241" s="452" t="str">
        <f>IF(E241="","",'Data Paste From Shala Darpan'!K234)</f>
        <v/>
      </c>
      <c r="L241" s="213" t="str">
        <f t="shared" si="310"/>
        <v/>
      </c>
      <c r="M241" s="174"/>
      <c r="N241" s="175" t="str">
        <f t="shared" si="311"/>
        <v/>
      </c>
      <c r="O241" s="219" t="str">
        <f t="shared" si="312"/>
        <v/>
      </c>
      <c r="P241" s="688"/>
      <c r="Q241" s="137"/>
      <c r="R241" s="138"/>
      <c r="S241" s="138"/>
      <c r="T241" s="139"/>
      <c r="U241" s="138"/>
      <c r="V241" s="439" t="str">
        <f t="shared" si="313"/>
        <v/>
      </c>
      <c r="W241" s="138"/>
      <c r="X241" s="138"/>
      <c r="Y241" s="193"/>
      <c r="Z241" s="194"/>
      <c r="AA241" s="194"/>
      <c r="AB241" s="195"/>
      <c r="AC241" s="194"/>
      <c r="AD241" s="442" t="str">
        <f t="shared" si="314"/>
        <v/>
      </c>
      <c r="AE241" s="194"/>
      <c r="AF241" s="194"/>
      <c r="AG241" s="241"/>
      <c r="AH241" s="242"/>
      <c r="AI241" s="242"/>
      <c r="AJ241" s="243"/>
      <c r="AK241" s="242"/>
      <c r="AL241" s="409" t="str">
        <f t="shared" si="315"/>
        <v/>
      </c>
      <c r="AM241" s="242"/>
      <c r="AN241" s="242"/>
      <c r="AO241" s="143"/>
      <c r="AP241" s="144"/>
      <c r="AQ241" s="144"/>
      <c r="AR241" s="145"/>
      <c r="AS241" s="144"/>
      <c r="AT241" s="412" t="str">
        <f t="shared" si="316"/>
        <v/>
      </c>
      <c r="AU241" s="144"/>
      <c r="AV241" s="144"/>
      <c r="AW241" s="256"/>
      <c r="AX241" s="257"/>
      <c r="AY241" s="257"/>
      <c r="AZ241" s="258"/>
      <c r="BA241" s="257"/>
      <c r="BB241" s="415" t="str">
        <f t="shared" si="317"/>
        <v/>
      </c>
      <c r="BC241" s="257"/>
      <c r="BD241" s="257"/>
      <c r="BE241" s="294"/>
      <c r="BF241" s="295"/>
      <c r="BG241" s="295"/>
      <c r="BH241" s="296"/>
      <c r="BI241" s="295"/>
      <c r="BJ241" s="418" t="str">
        <f t="shared" si="318"/>
        <v/>
      </c>
      <c r="BK241" s="295"/>
      <c r="BL241" s="295"/>
      <c r="BM241" s="256"/>
      <c r="BN241" s="257"/>
      <c r="BO241" s="257"/>
      <c r="BP241" s="258"/>
      <c r="BQ241" s="257"/>
      <c r="BR241" s="415" t="str">
        <f t="shared" si="319"/>
        <v/>
      </c>
      <c r="BS241" s="257"/>
      <c r="BT241" s="257"/>
      <c r="BU241" s="265">
        <v>0</v>
      </c>
      <c r="BV241" s="266">
        <v>0</v>
      </c>
      <c r="BW241" s="273">
        <v>0</v>
      </c>
      <c r="BX241" s="274">
        <v>0</v>
      </c>
      <c r="BY241" s="281">
        <v>0</v>
      </c>
      <c r="BZ241" s="282">
        <v>0</v>
      </c>
      <c r="CA241" s="202">
        <v>0</v>
      </c>
      <c r="CB241" s="203">
        <v>0</v>
      </c>
      <c r="CC241" s="203">
        <v>0</v>
      </c>
      <c r="CD241" s="150">
        <v>0</v>
      </c>
      <c r="CE241" s="151">
        <v>0</v>
      </c>
      <c r="CF241" s="300">
        <v>0</v>
      </c>
      <c r="CG241" s="91">
        <f t="shared" si="320"/>
        <v>0</v>
      </c>
      <c r="CH241" s="89">
        <f t="shared" si="321"/>
        <v>0</v>
      </c>
      <c r="CI241" s="89">
        <f t="shared" si="322"/>
        <v>0</v>
      </c>
      <c r="CJ241" s="89">
        <f t="shared" si="323"/>
        <v>0</v>
      </c>
      <c r="CK241" s="89">
        <f t="shared" si="324"/>
        <v>0</v>
      </c>
      <c r="CL241" s="89">
        <f t="shared" si="325"/>
        <v>0</v>
      </c>
      <c r="CM241" s="89">
        <f t="shared" si="326"/>
        <v>0</v>
      </c>
      <c r="CN241" s="89" t="str">
        <f t="shared" si="327"/>
        <v/>
      </c>
      <c r="CO241" s="89">
        <f t="shared" si="327"/>
        <v>0</v>
      </c>
      <c r="CP241" s="94">
        <f t="shared" si="328"/>
        <v>0</v>
      </c>
      <c r="CQ241" s="94">
        <f t="shared" si="329"/>
        <v>0</v>
      </c>
      <c r="CR241" s="90">
        <f t="shared" si="330"/>
        <v>0</v>
      </c>
      <c r="CS241" s="91">
        <f t="shared" si="331"/>
        <v>0</v>
      </c>
      <c r="CT241" s="89">
        <f t="shared" si="332"/>
        <v>0</v>
      </c>
      <c r="CU241" s="89">
        <f t="shared" si="333"/>
        <v>0</v>
      </c>
      <c r="CV241" s="89">
        <f t="shared" si="334"/>
        <v>0</v>
      </c>
      <c r="CW241" s="89">
        <f t="shared" si="335"/>
        <v>0</v>
      </c>
      <c r="CX241" s="89">
        <f t="shared" si="336"/>
        <v>0</v>
      </c>
      <c r="CY241" s="89">
        <f t="shared" si="337"/>
        <v>0</v>
      </c>
      <c r="CZ241" s="89" t="str">
        <f t="shared" si="338"/>
        <v/>
      </c>
      <c r="DA241" s="89">
        <f t="shared" si="338"/>
        <v>0</v>
      </c>
      <c r="DB241" s="94">
        <f t="shared" si="339"/>
        <v>0</v>
      </c>
      <c r="DC241" s="94">
        <f t="shared" si="340"/>
        <v>0</v>
      </c>
      <c r="DD241" s="90">
        <f t="shared" si="341"/>
        <v>0</v>
      </c>
      <c r="DE241" s="91">
        <f t="shared" si="342"/>
        <v>0</v>
      </c>
      <c r="DF241" s="89">
        <f t="shared" si="343"/>
        <v>0</v>
      </c>
      <c r="DG241" s="89">
        <f t="shared" si="344"/>
        <v>0</v>
      </c>
      <c r="DH241" s="89">
        <f t="shared" si="345"/>
        <v>0</v>
      </c>
      <c r="DI241" s="89">
        <f t="shared" si="346"/>
        <v>0</v>
      </c>
      <c r="DJ241" s="89">
        <f t="shared" si="347"/>
        <v>0</v>
      </c>
      <c r="DK241" s="89">
        <f t="shared" si="348"/>
        <v>0</v>
      </c>
      <c r="DL241" s="89" t="str">
        <f t="shared" si="349"/>
        <v/>
      </c>
      <c r="DM241" s="89">
        <f t="shared" si="349"/>
        <v>0</v>
      </c>
      <c r="DN241" s="94">
        <f t="shared" si="350"/>
        <v>0</v>
      </c>
      <c r="DO241" s="94">
        <f t="shared" si="351"/>
        <v>0</v>
      </c>
      <c r="DP241" s="90">
        <f t="shared" si="352"/>
        <v>0</v>
      </c>
      <c r="DQ241" s="91">
        <f t="shared" si="353"/>
        <v>0</v>
      </c>
      <c r="DR241" s="91">
        <f t="shared" si="354"/>
        <v>0</v>
      </c>
      <c r="DS241" s="91">
        <f t="shared" si="355"/>
        <v>0</v>
      </c>
      <c r="DT241" s="91">
        <f t="shared" si="356"/>
        <v>0</v>
      </c>
      <c r="DU241" s="89">
        <f t="shared" si="357"/>
        <v>0</v>
      </c>
      <c r="DV241" s="89">
        <f t="shared" si="358"/>
        <v>0</v>
      </c>
      <c r="DW241" s="89">
        <f t="shared" si="359"/>
        <v>0</v>
      </c>
      <c r="DX241" s="89" t="str">
        <f t="shared" si="360"/>
        <v/>
      </c>
      <c r="DY241" s="89">
        <f t="shared" si="360"/>
        <v>0</v>
      </c>
      <c r="DZ241" s="89">
        <f t="shared" si="361"/>
        <v>0</v>
      </c>
      <c r="EA241" s="94">
        <f t="shared" si="362"/>
        <v>0</v>
      </c>
      <c r="EB241" s="90">
        <f t="shared" si="363"/>
        <v>0</v>
      </c>
      <c r="EC241" s="337">
        <f t="shared" si="364"/>
        <v>0</v>
      </c>
      <c r="ED241" s="338">
        <f t="shared" si="365"/>
        <v>0</v>
      </c>
      <c r="EE241" s="338">
        <f t="shared" si="366"/>
        <v>0</v>
      </c>
      <c r="EF241" s="338">
        <f t="shared" si="367"/>
        <v>0</v>
      </c>
      <c r="EG241" s="89">
        <f t="shared" si="368"/>
        <v>0</v>
      </c>
      <c r="EH241" s="89">
        <f t="shared" si="369"/>
        <v>0</v>
      </c>
      <c r="EI241" s="338">
        <f t="shared" si="370"/>
        <v>0</v>
      </c>
      <c r="EJ241" s="338" t="str">
        <f t="shared" si="371"/>
        <v/>
      </c>
      <c r="EK241" s="338">
        <f t="shared" si="371"/>
        <v>0</v>
      </c>
      <c r="EL241" s="338">
        <f t="shared" si="372"/>
        <v>0</v>
      </c>
      <c r="EM241" s="94">
        <f t="shared" si="373"/>
        <v>0</v>
      </c>
      <c r="EN241" s="90">
        <f t="shared" si="374"/>
        <v>0</v>
      </c>
      <c r="EO241" s="91">
        <f t="shared" si="375"/>
        <v>0</v>
      </c>
      <c r="EP241" s="89">
        <f t="shared" si="376"/>
        <v>0</v>
      </c>
      <c r="EQ241" s="89">
        <f t="shared" si="377"/>
        <v>0</v>
      </c>
      <c r="ER241" s="89">
        <f t="shared" si="378"/>
        <v>0</v>
      </c>
      <c r="ES241" s="89">
        <f t="shared" si="379"/>
        <v>0</v>
      </c>
      <c r="ET241" s="89">
        <f t="shared" si="380"/>
        <v>0</v>
      </c>
      <c r="EU241" s="89">
        <f t="shared" si="381"/>
        <v>0</v>
      </c>
      <c r="EV241" s="89" t="str">
        <f t="shared" si="382"/>
        <v/>
      </c>
      <c r="EW241" s="89">
        <f t="shared" si="382"/>
        <v>0</v>
      </c>
      <c r="EX241" s="94">
        <f t="shared" si="383"/>
        <v>0</v>
      </c>
      <c r="EY241" s="94">
        <f t="shared" si="384"/>
        <v>0</v>
      </c>
      <c r="EZ241" s="90">
        <f t="shared" si="385"/>
        <v>0</v>
      </c>
      <c r="FA241" s="91">
        <f t="shared" si="300"/>
        <v>0</v>
      </c>
      <c r="FB241" s="89">
        <f t="shared" si="301"/>
        <v>0</v>
      </c>
      <c r="FC241" s="89">
        <f t="shared" si="302"/>
        <v>0</v>
      </c>
      <c r="FD241" s="89">
        <f t="shared" si="303"/>
        <v>0</v>
      </c>
      <c r="FE241" s="89">
        <f t="shared" si="304"/>
        <v>0</v>
      </c>
      <c r="FF241" s="89">
        <f t="shared" si="386"/>
        <v>0</v>
      </c>
      <c r="FG241" s="89">
        <f t="shared" si="305"/>
        <v>0</v>
      </c>
      <c r="FH241" s="89" t="str">
        <f t="shared" si="306"/>
        <v/>
      </c>
      <c r="FI241" s="89">
        <f t="shared" si="306"/>
        <v>0</v>
      </c>
      <c r="FJ241" s="94">
        <f t="shared" si="307"/>
        <v>0</v>
      </c>
      <c r="FK241" s="94">
        <f t="shared" si="308"/>
        <v>0</v>
      </c>
      <c r="FL241" s="90">
        <f t="shared" si="309"/>
        <v>0</v>
      </c>
      <c r="FM241" s="672"/>
    </row>
    <row r="242" spans="1:169" ht="21.75" customHeight="1">
      <c r="A242" s="13" t="str">
        <f t="shared" si="299"/>
        <v/>
      </c>
      <c r="B242" s="35">
        <v>63</v>
      </c>
      <c r="C242" s="334">
        <v>234</v>
      </c>
      <c r="D242" s="6" t="str">
        <f t="shared" si="298"/>
        <v/>
      </c>
      <c r="E242" s="79"/>
      <c r="F242" s="432" t="str">
        <f t="shared" si="387"/>
        <v/>
      </c>
      <c r="G242" s="78" t="str">
        <f>IF(E242="","",'Data Paste From Shala Darpan'!L235)</f>
        <v/>
      </c>
      <c r="H242" s="79" t="str">
        <f>IF(E242="","",'Data Paste From Shala Darpan'!F235)</f>
        <v/>
      </c>
      <c r="I242" s="79" t="str">
        <f>IF(E242="","",'Data Paste From Shala Darpan'!H235)</f>
        <v/>
      </c>
      <c r="J242" s="79" t="str">
        <f>IF(E242="","",'Data Paste From Shala Darpan'!I235)</f>
        <v/>
      </c>
      <c r="K242" s="452" t="str">
        <f>IF(E242="","",'Data Paste From Shala Darpan'!K235)</f>
        <v/>
      </c>
      <c r="L242" s="213" t="str">
        <f t="shared" si="310"/>
        <v/>
      </c>
      <c r="M242" s="174"/>
      <c r="N242" s="175" t="str">
        <f t="shared" si="311"/>
        <v/>
      </c>
      <c r="O242" s="219" t="str">
        <f t="shared" si="312"/>
        <v/>
      </c>
      <c r="P242" s="688"/>
      <c r="Q242" s="137"/>
      <c r="R242" s="138"/>
      <c r="S242" s="138"/>
      <c r="T242" s="139"/>
      <c r="U242" s="138"/>
      <c r="V242" s="439" t="str">
        <f t="shared" si="313"/>
        <v/>
      </c>
      <c r="W242" s="138"/>
      <c r="X242" s="138"/>
      <c r="Y242" s="193"/>
      <c r="Z242" s="194"/>
      <c r="AA242" s="194"/>
      <c r="AB242" s="195"/>
      <c r="AC242" s="194"/>
      <c r="AD242" s="442" t="str">
        <f t="shared" si="314"/>
        <v/>
      </c>
      <c r="AE242" s="194"/>
      <c r="AF242" s="194"/>
      <c r="AG242" s="241"/>
      <c r="AH242" s="242"/>
      <c r="AI242" s="242"/>
      <c r="AJ242" s="243"/>
      <c r="AK242" s="242"/>
      <c r="AL242" s="409" t="str">
        <f t="shared" si="315"/>
        <v/>
      </c>
      <c r="AM242" s="242"/>
      <c r="AN242" s="242"/>
      <c r="AO242" s="143"/>
      <c r="AP242" s="144"/>
      <c r="AQ242" s="144"/>
      <c r="AR242" s="145"/>
      <c r="AS242" s="144"/>
      <c r="AT242" s="412" t="str">
        <f t="shared" si="316"/>
        <v/>
      </c>
      <c r="AU242" s="144"/>
      <c r="AV242" s="144"/>
      <c r="AW242" s="256"/>
      <c r="AX242" s="257"/>
      <c r="AY242" s="257"/>
      <c r="AZ242" s="258"/>
      <c r="BA242" s="257"/>
      <c r="BB242" s="415" t="str">
        <f t="shared" si="317"/>
        <v/>
      </c>
      <c r="BC242" s="257"/>
      <c r="BD242" s="257"/>
      <c r="BE242" s="294"/>
      <c r="BF242" s="295"/>
      <c r="BG242" s="295"/>
      <c r="BH242" s="296"/>
      <c r="BI242" s="295"/>
      <c r="BJ242" s="418" t="str">
        <f t="shared" si="318"/>
        <v/>
      </c>
      <c r="BK242" s="295"/>
      <c r="BL242" s="295"/>
      <c r="BM242" s="256"/>
      <c r="BN242" s="257"/>
      <c r="BO242" s="257"/>
      <c r="BP242" s="258"/>
      <c r="BQ242" s="257"/>
      <c r="BR242" s="415" t="str">
        <f t="shared" si="319"/>
        <v/>
      </c>
      <c r="BS242" s="257"/>
      <c r="BT242" s="257"/>
      <c r="BU242" s="265">
        <v>0</v>
      </c>
      <c r="BV242" s="266">
        <v>0</v>
      </c>
      <c r="BW242" s="273">
        <v>0</v>
      </c>
      <c r="BX242" s="274">
        <v>0</v>
      </c>
      <c r="BY242" s="281">
        <v>0</v>
      </c>
      <c r="BZ242" s="282">
        <v>0</v>
      </c>
      <c r="CA242" s="202">
        <v>0</v>
      </c>
      <c r="CB242" s="203">
        <v>0</v>
      </c>
      <c r="CC242" s="203">
        <v>0</v>
      </c>
      <c r="CD242" s="150">
        <v>0</v>
      </c>
      <c r="CE242" s="151">
        <v>0</v>
      </c>
      <c r="CF242" s="300">
        <v>0</v>
      </c>
      <c r="CG242" s="91">
        <f t="shared" si="320"/>
        <v>0</v>
      </c>
      <c r="CH242" s="89">
        <f t="shared" si="321"/>
        <v>0</v>
      </c>
      <c r="CI242" s="89">
        <f t="shared" si="322"/>
        <v>0</v>
      </c>
      <c r="CJ242" s="89">
        <f t="shared" si="323"/>
        <v>0</v>
      </c>
      <c r="CK242" s="89">
        <f t="shared" si="324"/>
        <v>0</v>
      </c>
      <c r="CL242" s="89">
        <f t="shared" si="325"/>
        <v>0</v>
      </c>
      <c r="CM242" s="89">
        <f t="shared" si="326"/>
        <v>0</v>
      </c>
      <c r="CN242" s="89" t="str">
        <f t="shared" si="327"/>
        <v/>
      </c>
      <c r="CO242" s="89">
        <f t="shared" si="327"/>
        <v>0</v>
      </c>
      <c r="CP242" s="94">
        <f t="shared" si="328"/>
        <v>0</v>
      </c>
      <c r="CQ242" s="94">
        <f t="shared" si="329"/>
        <v>0</v>
      </c>
      <c r="CR242" s="90">
        <f t="shared" si="330"/>
        <v>0</v>
      </c>
      <c r="CS242" s="91">
        <f t="shared" si="331"/>
        <v>0</v>
      </c>
      <c r="CT242" s="89">
        <f t="shared" si="332"/>
        <v>0</v>
      </c>
      <c r="CU242" s="89">
        <f t="shared" si="333"/>
        <v>0</v>
      </c>
      <c r="CV242" s="89">
        <f t="shared" si="334"/>
        <v>0</v>
      </c>
      <c r="CW242" s="89">
        <f t="shared" si="335"/>
        <v>0</v>
      </c>
      <c r="CX242" s="89">
        <f t="shared" si="336"/>
        <v>0</v>
      </c>
      <c r="CY242" s="89">
        <f t="shared" si="337"/>
        <v>0</v>
      </c>
      <c r="CZ242" s="89" t="str">
        <f t="shared" si="338"/>
        <v/>
      </c>
      <c r="DA242" s="89">
        <f t="shared" si="338"/>
        <v>0</v>
      </c>
      <c r="DB242" s="94">
        <f t="shared" si="339"/>
        <v>0</v>
      </c>
      <c r="DC242" s="94">
        <f t="shared" si="340"/>
        <v>0</v>
      </c>
      <c r="DD242" s="90">
        <f t="shared" si="341"/>
        <v>0</v>
      </c>
      <c r="DE242" s="91">
        <f t="shared" si="342"/>
        <v>0</v>
      </c>
      <c r="DF242" s="89">
        <f t="shared" si="343"/>
        <v>0</v>
      </c>
      <c r="DG242" s="89">
        <f t="shared" si="344"/>
        <v>0</v>
      </c>
      <c r="DH242" s="89">
        <f t="shared" si="345"/>
        <v>0</v>
      </c>
      <c r="DI242" s="89">
        <f t="shared" si="346"/>
        <v>0</v>
      </c>
      <c r="DJ242" s="89">
        <f t="shared" si="347"/>
        <v>0</v>
      </c>
      <c r="DK242" s="89">
        <f t="shared" si="348"/>
        <v>0</v>
      </c>
      <c r="DL242" s="89" t="str">
        <f t="shared" si="349"/>
        <v/>
      </c>
      <c r="DM242" s="89">
        <f t="shared" si="349"/>
        <v>0</v>
      </c>
      <c r="DN242" s="94">
        <f t="shared" si="350"/>
        <v>0</v>
      </c>
      <c r="DO242" s="94">
        <f t="shared" si="351"/>
        <v>0</v>
      </c>
      <c r="DP242" s="90">
        <f t="shared" si="352"/>
        <v>0</v>
      </c>
      <c r="DQ242" s="91">
        <f t="shared" si="353"/>
        <v>0</v>
      </c>
      <c r="DR242" s="91">
        <f t="shared" si="354"/>
        <v>0</v>
      </c>
      <c r="DS242" s="91">
        <f t="shared" si="355"/>
        <v>0</v>
      </c>
      <c r="DT242" s="91">
        <f t="shared" si="356"/>
        <v>0</v>
      </c>
      <c r="DU242" s="89">
        <f t="shared" si="357"/>
        <v>0</v>
      </c>
      <c r="DV242" s="89">
        <f t="shared" si="358"/>
        <v>0</v>
      </c>
      <c r="DW242" s="89">
        <f t="shared" si="359"/>
        <v>0</v>
      </c>
      <c r="DX242" s="89" t="str">
        <f t="shared" si="360"/>
        <v/>
      </c>
      <c r="DY242" s="89">
        <f t="shared" si="360"/>
        <v>0</v>
      </c>
      <c r="DZ242" s="89">
        <f t="shared" si="361"/>
        <v>0</v>
      </c>
      <c r="EA242" s="94">
        <f t="shared" si="362"/>
        <v>0</v>
      </c>
      <c r="EB242" s="90">
        <f t="shared" si="363"/>
        <v>0</v>
      </c>
      <c r="EC242" s="337">
        <f t="shared" si="364"/>
        <v>0</v>
      </c>
      <c r="ED242" s="338">
        <f t="shared" si="365"/>
        <v>0</v>
      </c>
      <c r="EE242" s="338">
        <f t="shared" si="366"/>
        <v>0</v>
      </c>
      <c r="EF242" s="338">
        <f t="shared" si="367"/>
        <v>0</v>
      </c>
      <c r="EG242" s="89">
        <f t="shared" si="368"/>
        <v>0</v>
      </c>
      <c r="EH242" s="89">
        <f t="shared" si="369"/>
        <v>0</v>
      </c>
      <c r="EI242" s="338">
        <f t="shared" si="370"/>
        <v>0</v>
      </c>
      <c r="EJ242" s="338" t="str">
        <f t="shared" si="371"/>
        <v/>
      </c>
      <c r="EK242" s="338">
        <f t="shared" si="371"/>
        <v>0</v>
      </c>
      <c r="EL242" s="338">
        <f t="shared" si="372"/>
        <v>0</v>
      </c>
      <c r="EM242" s="94">
        <f t="shared" si="373"/>
        <v>0</v>
      </c>
      <c r="EN242" s="90">
        <f t="shared" si="374"/>
        <v>0</v>
      </c>
      <c r="EO242" s="91">
        <f t="shared" si="375"/>
        <v>0</v>
      </c>
      <c r="EP242" s="89">
        <f t="shared" si="376"/>
        <v>0</v>
      </c>
      <c r="EQ242" s="89">
        <f t="shared" si="377"/>
        <v>0</v>
      </c>
      <c r="ER242" s="89">
        <f t="shared" si="378"/>
        <v>0</v>
      </c>
      <c r="ES242" s="89">
        <f t="shared" si="379"/>
        <v>0</v>
      </c>
      <c r="ET242" s="89">
        <f t="shared" si="380"/>
        <v>0</v>
      </c>
      <c r="EU242" s="89">
        <f t="shared" si="381"/>
        <v>0</v>
      </c>
      <c r="EV242" s="89" t="str">
        <f t="shared" si="382"/>
        <v/>
      </c>
      <c r="EW242" s="89">
        <f t="shared" si="382"/>
        <v>0</v>
      </c>
      <c r="EX242" s="94">
        <f t="shared" si="383"/>
        <v>0</v>
      </c>
      <c r="EY242" s="94">
        <f t="shared" si="384"/>
        <v>0</v>
      </c>
      <c r="EZ242" s="90">
        <f t="shared" si="385"/>
        <v>0</v>
      </c>
      <c r="FA242" s="91">
        <f t="shared" si="300"/>
        <v>0</v>
      </c>
      <c r="FB242" s="89">
        <f t="shared" si="301"/>
        <v>0</v>
      </c>
      <c r="FC242" s="89">
        <f t="shared" si="302"/>
        <v>0</v>
      </c>
      <c r="FD242" s="89">
        <f t="shared" si="303"/>
        <v>0</v>
      </c>
      <c r="FE242" s="89">
        <f t="shared" si="304"/>
        <v>0</v>
      </c>
      <c r="FF242" s="89">
        <f t="shared" si="386"/>
        <v>0</v>
      </c>
      <c r="FG242" s="89">
        <f t="shared" si="305"/>
        <v>0</v>
      </c>
      <c r="FH242" s="89" t="str">
        <f t="shared" si="306"/>
        <v/>
      </c>
      <c r="FI242" s="89">
        <f t="shared" si="306"/>
        <v>0</v>
      </c>
      <c r="FJ242" s="94">
        <f t="shared" si="307"/>
        <v>0</v>
      </c>
      <c r="FK242" s="94">
        <f t="shared" si="308"/>
        <v>0</v>
      </c>
      <c r="FL242" s="90">
        <f t="shared" si="309"/>
        <v>0</v>
      </c>
      <c r="FM242" s="672"/>
    </row>
    <row r="243" spans="1:169" ht="21.75" customHeight="1">
      <c r="A243" s="13" t="str">
        <f t="shared" si="299"/>
        <v/>
      </c>
      <c r="B243" s="35">
        <v>64</v>
      </c>
      <c r="C243" s="333">
        <v>235</v>
      </c>
      <c r="D243" s="6" t="str">
        <f t="shared" si="298"/>
        <v/>
      </c>
      <c r="E243" s="79"/>
      <c r="F243" s="432" t="str">
        <f t="shared" si="387"/>
        <v/>
      </c>
      <c r="G243" s="78" t="str">
        <f>IF(E243="","",'Data Paste From Shala Darpan'!L236)</f>
        <v/>
      </c>
      <c r="H243" s="79" t="str">
        <f>IF(E243="","",'Data Paste From Shala Darpan'!F236)</f>
        <v/>
      </c>
      <c r="I243" s="79" t="str">
        <f>IF(E243="","",'Data Paste From Shala Darpan'!H236)</f>
        <v/>
      </c>
      <c r="J243" s="79" t="str">
        <f>IF(E243="","",'Data Paste From Shala Darpan'!I236)</f>
        <v/>
      </c>
      <c r="K243" s="452" t="str">
        <f>IF(E243="","",'Data Paste From Shala Darpan'!K236)</f>
        <v/>
      </c>
      <c r="L243" s="213" t="str">
        <f t="shared" si="310"/>
        <v/>
      </c>
      <c r="M243" s="174"/>
      <c r="N243" s="175" t="str">
        <f t="shared" si="311"/>
        <v/>
      </c>
      <c r="O243" s="219" t="str">
        <f t="shared" si="312"/>
        <v/>
      </c>
      <c r="P243" s="688"/>
      <c r="Q243" s="137"/>
      <c r="R243" s="138"/>
      <c r="S243" s="138"/>
      <c r="T243" s="139"/>
      <c r="U243" s="138"/>
      <c r="V243" s="439" t="str">
        <f t="shared" si="313"/>
        <v/>
      </c>
      <c r="W243" s="138"/>
      <c r="X243" s="138"/>
      <c r="Y243" s="193"/>
      <c r="Z243" s="194"/>
      <c r="AA243" s="194"/>
      <c r="AB243" s="195"/>
      <c r="AC243" s="194"/>
      <c r="AD243" s="442" t="str">
        <f t="shared" si="314"/>
        <v/>
      </c>
      <c r="AE243" s="194"/>
      <c r="AF243" s="194"/>
      <c r="AG243" s="241"/>
      <c r="AH243" s="242"/>
      <c r="AI243" s="242"/>
      <c r="AJ243" s="243"/>
      <c r="AK243" s="242"/>
      <c r="AL243" s="409" t="str">
        <f t="shared" si="315"/>
        <v/>
      </c>
      <c r="AM243" s="242"/>
      <c r="AN243" s="242"/>
      <c r="AO243" s="143"/>
      <c r="AP243" s="144"/>
      <c r="AQ243" s="144"/>
      <c r="AR243" s="145"/>
      <c r="AS243" s="144"/>
      <c r="AT243" s="412" t="str">
        <f t="shared" si="316"/>
        <v/>
      </c>
      <c r="AU243" s="144"/>
      <c r="AV243" s="144"/>
      <c r="AW243" s="256"/>
      <c r="AX243" s="257"/>
      <c r="AY243" s="257"/>
      <c r="AZ243" s="258"/>
      <c r="BA243" s="257"/>
      <c r="BB243" s="415" t="str">
        <f t="shared" si="317"/>
        <v/>
      </c>
      <c r="BC243" s="257"/>
      <c r="BD243" s="257"/>
      <c r="BE243" s="294"/>
      <c r="BF243" s="295"/>
      <c r="BG243" s="295"/>
      <c r="BH243" s="296"/>
      <c r="BI243" s="295"/>
      <c r="BJ243" s="418" t="str">
        <f t="shared" si="318"/>
        <v/>
      </c>
      <c r="BK243" s="295"/>
      <c r="BL243" s="295"/>
      <c r="BM243" s="256"/>
      <c r="BN243" s="257"/>
      <c r="BO243" s="257"/>
      <c r="BP243" s="258"/>
      <c r="BQ243" s="257"/>
      <c r="BR243" s="415" t="str">
        <f t="shared" si="319"/>
        <v/>
      </c>
      <c r="BS243" s="257"/>
      <c r="BT243" s="257"/>
      <c r="BU243" s="265">
        <v>0</v>
      </c>
      <c r="BV243" s="266">
        <v>0</v>
      </c>
      <c r="BW243" s="273">
        <v>0</v>
      </c>
      <c r="BX243" s="274">
        <v>0</v>
      </c>
      <c r="BY243" s="281">
        <v>0</v>
      </c>
      <c r="BZ243" s="282">
        <v>0</v>
      </c>
      <c r="CA243" s="202">
        <v>0</v>
      </c>
      <c r="CB243" s="203">
        <v>0</v>
      </c>
      <c r="CC243" s="203">
        <v>0</v>
      </c>
      <c r="CD243" s="150">
        <v>0</v>
      </c>
      <c r="CE243" s="151">
        <v>0</v>
      </c>
      <c r="CF243" s="300">
        <v>0</v>
      </c>
      <c r="CG243" s="91">
        <f t="shared" si="320"/>
        <v>0</v>
      </c>
      <c r="CH243" s="89">
        <f t="shared" si="321"/>
        <v>0</v>
      </c>
      <c r="CI243" s="89">
        <f t="shared" si="322"/>
        <v>0</v>
      </c>
      <c r="CJ243" s="89">
        <f t="shared" si="323"/>
        <v>0</v>
      </c>
      <c r="CK243" s="89">
        <f t="shared" si="324"/>
        <v>0</v>
      </c>
      <c r="CL243" s="89">
        <f t="shared" si="325"/>
        <v>0</v>
      </c>
      <c r="CM243" s="89">
        <f t="shared" si="326"/>
        <v>0</v>
      </c>
      <c r="CN243" s="89" t="str">
        <f t="shared" si="327"/>
        <v/>
      </c>
      <c r="CO243" s="89">
        <f t="shared" si="327"/>
        <v>0</v>
      </c>
      <c r="CP243" s="94">
        <f t="shared" si="328"/>
        <v>0</v>
      </c>
      <c r="CQ243" s="94">
        <f t="shared" si="329"/>
        <v>0</v>
      </c>
      <c r="CR243" s="90">
        <f t="shared" si="330"/>
        <v>0</v>
      </c>
      <c r="CS243" s="91">
        <f t="shared" si="331"/>
        <v>0</v>
      </c>
      <c r="CT243" s="89">
        <f t="shared" si="332"/>
        <v>0</v>
      </c>
      <c r="CU243" s="89">
        <f t="shared" si="333"/>
        <v>0</v>
      </c>
      <c r="CV243" s="89">
        <f t="shared" si="334"/>
        <v>0</v>
      </c>
      <c r="CW243" s="89">
        <f t="shared" si="335"/>
        <v>0</v>
      </c>
      <c r="CX243" s="89">
        <f t="shared" si="336"/>
        <v>0</v>
      </c>
      <c r="CY243" s="89">
        <f t="shared" si="337"/>
        <v>0</v>
      </c>
      <c r="CZ243" s="89" t="str">
        <f t="shared" si="338"/>
        <v/>
      </c>
      <c r="DA243" s="89">
        <f t="shared" si="338"/>
        <v>0</v>
      </c>
      <c r="DB243" s="94">
        <f t="shared" si="339"/>
        <v>0</v>
      </c>
      <c r="DC243" s="94">
        <f t="shared" si="340"/>
        <v>0</v>
      </c>
      <c r="DD243" s="90">
        <f t="shared" si="341"/>
        <v>0</v>
      </c>
      <c r="DE243" s="91">
        <f t="shared" si="342"/>
        <v>0</v>
      </c>
      <c r="DF243" s="89">
        <f t="shared" si="343"/>
        <v>0</v>
      </c>
      <c r="DG243" s="89">
        <f t="shared" si="344"/>
        <v>0</v>
      </c>
      <c r="DH243" s="89">
        <f t="shared" si="345"/>
        <v>0</v>
      </c>
      <c r="DI243" s="89">
        <f t="shared" si="346"/>
        <v>0</v>
      </c>
      <c r="DJ243" s="89">
        <f t="shared" si="347"/>
        <v>0</v>
      </c>
      <c r="DK243" s="89">
        <f t="shared" si="348"/>
        <v>0</v>
      </c>
      <c r="DL243" s="89" t="str">
        <f t="shared" si="349"/>
        <v/>
      </c>
      <c r="DM243" s="89">
        <f t="shared" si="349"/>
        <v>0</v>
      </c>
      <c r="DN243" s="94">
        <f t="shared" si="350"/>
        <v>0</v>
      </c>
      <c r="DO243" s="94">
        <f t="shared" si="351"/>
        <v>0</v>
      </c>
      <c r="DP243" s="90">
        <f t="shared" si="352"/>
        <v>0</v>
      </c>
      <c r="DQ243" s="91">
        <f t="shared" si="353"/>
        <v>0</v>
      </c>
      <c r="DR243" s="91">
        <f t="shared" si="354"/>
        <v>0</v>
      </c>
      <c r="DS243" s="91">
        <f t="shared" si="355"/>
        <v>0</v>
      </c>
      <c r="DT243" s="91">
        <f t="shared" si="356"/>
        <v>0</v>
      </c>
      <c r="DU243" s="89">
        <f t="shared" si="357"/>
        <v>0</v>
      </c>
      <c r="DV243" s="89">
        <f t="shared" si="358"/>
        <v>0</v>
      </c>
      <c r="DW243" s="89">
        <f t="shared" si="359"/>
        <v>0</v>
      </c>
      <c r="DX243" s="89" t="str">
        <f t="shared" si="360"/>
        <v/>
      </c>
      <c r="DY243" s="89">
        <f t="shared" si="360"/>
        <v>0</v>
      </c>
      <c r="DZ243" s="89">
        <f t="shared" si="361"/>
        <v>0</v>
      </c>
      <c r="EA243" s="94">
        <f t="shared" si="362"/>
        <v>0</v>
      </c>
      <c r="EB243" s="90">
        <f t="shared" si="363"/>
        <v>0</v>
      </c>
      <c r="EC243" s="337">
        <f t="shared" si="364"/>
        <v>0</v>
      </c>
      <c r="ED243" s="338">
        <f t="shared" si="365"/>
        <v>0</v>
      </c>
      <c r="EE243" s="338">
        <f t="shared" si="366"/>
        <v>0</v>
      </c>
      <c r="EF243" s="338">
        <f t="shared" si="367"/>
        <v>0</v>
      </c>
      <c r="EG243" s="89">
        <f t="shared" si="368"/>
        <v>0</v>
      </c>
      <c r="EH243" s="89">
        <f t="shared" si="369"/>
        <v>0</v>
      </c>
      <c r="EI243" s="338">
        <f t="shared" si="370"/>
        <v>0</v>
      </c>
      <c r="EJ243" s="338" t="str">
        <f t="shared" si="371"/>
        <v/>
      </c>
      <c r="EK243" s="338">
        <f t="shared" si="371"/>
        <v>0</v>
      </c>
      <c r="EL243" s="338">
        <f t="shared" si="372"/>
        <v>0</v>
      </c>
      <c r="EM243" s="94">
        <f t="shared" si="373"/>
        <v>0</v>
      </c>
      <c r="EN243" s="90">
        <f t="shared" si="374"/>
        <v>0</v>
      </c>
      <c r="EO243" s="91">
        <f t="shared" si="375"/>
        <v>0</v>
      </c>
      <c r="EP243" s="89">
        <f t="shared" si="376"/>
        <v>0</v>
      </c>
      <c r="EQ243" s="89">
        <f t="shared" si="377"/>
        <v>0</v>
      </c>
      <c r="ER243" s="89">
        <f t="shared" si="378"/>
        <v>0</v>
      </c>
      <c r="ES243" s="89">
        <f t="shared" si="379"/>
        <v>0</v>
      </c>
      <c r="ET243" s="89">
        <f t="shared" si="380"/>
        <v>0</v>
      </c>
      <c r="EU243" s="89">
        <f t="shared" si="381"/>
        <v>0</v>
      </c>
      <c r="EV243" s="89" t="str">
        <f t="shared" si="382"/>
        <v/>
      </c>
      <c r="EW243" s="89">
        <f t="shared" si="382"/>
        <v>0</v>
      </c>
      <c r="EX243" s="94">
        <f t="shared" si="383"/>
        <v>0</v>
      </c>
      <c r="EY243" s="94">
        <f t="shared" si="384"/>
        <v>0</v>
      </c>
      <c r="EZ243" s="90">
        <f t="shared" si="385"/>
        <v>0</v>
      </c>
      <c r="FA243" s="91">
        <f t="shared" si="300"/>
        <v>0</v>
      </c>
      <c r="FB243" s="89">
        <f t="shared" si="301"/>
        <v>0</v>
      </c>
      <c r="FC243" s="89">
        <f t="shared" si="302"/>
        <v>0</v>
      </c>
      <c r="FD243" s="89">
        <f t="shared" si="303"/>
        <v>0</v>
      </c>
      <c r="FE243" s="89">
        <f t="shared" si="304"/>
        <v>0</v>
      </c>
      <c r="FF243" s="89">
        <f t="shared" si="386"/>
        <v>0</v>
      </c>
      <c r="FG243" s="89">
        <f t="shared" si="305"/>
        <v>0</v>
      </c>
      <c r="FH243" s="89" t="str">
        <f t="shared" si="306"/>
        <v/>
      </c>
      <c r="FI243" s="89">
        <f t="shared" si="306"/>
        <v>0</v>
      </c>
      <c r="FJ243" s="94">
        <f t="shared" si="307"/>
        <v>0</v>
      </c>
      <c r="FK243" s="94">
        <f t="shared" si="308"/>
        <v>0</v>
      </c>
      <c r="FL243" s="90">
        <f t="shared" si="309"/>
        <v>0</v>
      </c>
      <c r="FM243" s="672"/>
    </row>
    <row r="244" spans="1:169" ht="21.75" customHeight="1">
      <c r="A244" s="13" t="str">
        <f t="shared" si="299"/>
        <v/>
      </c>
      <c r="B244" s="35">
        <v>65</v>
      </c>
      <c r="C244" s="334">
        <v>236</v>
      </c>
      <c r="D244" s="6" t="str">
        <f t="shared" si="298"/>
        <v/>
      </c>
      <c r="E244" s="79"/>
      <c r="F244" s="432" t="str">
        <f t="shared" si="387"/>
        <v/>
      </c>
      <c r="G244" s="78" t="str">
        <f>IF(E244="","",'Data Paste From Shala Darpan'!L237)</f>
        <v/>
      </c>
      <c r="H244" s="79" t="str">
        <f>IF(E244="","",'Data Paste From Shala Darpan'!F237)</f>
        <v/>
      </c>
      <c r="I244" s="79" t="str">
        <f>IF(E244="","",'Data Paste From Shala Darpan'!H237)</f>
        <v/>
      </c>
      <c r="J244" s="79" t="str">
        <f>IF(E244="","",'Data Paste From Shala Darpan'!I237)</f>
        <v/>
      </c>
      <c r="K244" s="452" t="str">
        <f>IF(E244="","",'Data Paste From Shala Darpan'!K237)</f>
        <v/>
      </c>
      <c r="L244" s="213" t="str">
        <f t="shared" si="310"/>
        <v/>
      </c>
      <c r="M244" s="174"/>
      <c r="N244" s="175" t="str">
        <f t="shared" si="311"/>
        <v/>
      </c>
      <c r="O244" s="219" t="str">
        <f t="shared" si="312"/>
        <v/>
      </c>
      <c r="P244" s="688"/>
      <c r="Q244" s="137"/>
      <c r="R244" s="138"/>
      <c r="S244" s="138"/>
      <c r="T244" s="139"/>
      <c r="U244" s="138"/>
      <c r="V244" s="439" t="str">
        <f t="shared" si="313"/>
        <v/>
      </c>
      <c r="W244" s="138"/>
      <c r="X244" s="138"/>
      <c r="Y244" s="193"/>
      <c r="Z244" s="194"/>
      <c r="AA244" s="194"/>
      <c r="AB244" s="195"/>
      <c r="AC244" s="194"/>
      <c r="AD244" s="442" t="str">
        <f t="shared" si="314"/>
        <v/>
      </c>
      <c r="AE244" s="194"/>
      <c r="AF244" s="194"/>
      <c r="AG244" s="241"/>
      <c r="AH244" s="242"/>
      <c r="AI244" s="242"/>
      <c r="AJ244" s="243"/>
      <c r="AK244" s="242"/>
      <c r="AL244" s="409" t="str">
        <f t="shared" si="315"/>
        <v/>
      </c>
      <c r="AM244" s="242"/>
      <c r="AN244" s="242"/>
      <c r="AO244" s="143"/>
      <c r="AP244" s="144"/>
      <c r="AQ244" s="144"/>
      <c r="AR244" s="145"/>
      <c r="AS244" s="144"/>
      <c r="AT244" s="412" t="str">
        <f t="shared" si="316"/>
        <v/>
      </c>
      <c r="AU244" s="144"/>
      <c r="AV244" s="144"/>
      <c r="AW244" s="256"/>
      <c r="AX244" s="257"/>
      <c r="AY244" s="257"/>
      <c r="AZ244" s="258"/>
      <c r="BA244" s="257"/>
      <c r="BB244" s="415" t="str">
        <f t="shared" si="317"/>
        <v/>
      </c>
      <c r="BC244" s="257"/>
      <c r="BD244" s="257"/>
      <c r="BE244" s="294"/>
      <c r="BF244" s="295"/>
      <c r="BG244" s="295"/>
      <c r="BH244" s="296"/>
      <c r="BI244" s="295"/>
      <c r="BJ244" s="418" t="str">
        <f t="shared" si="318"/>
        <v/>
      </c>
      <c r="BK244" s="295"/>
      <c r="BL244" s="295"/>
      <c r="BM244" s="256"/>
      <c r="BN244" s="257"/>
      <c r="BO244" s="257"/>
      <c r="BP244" s="258"/>
      <c r="BQ244" s="257"/>
      <c r="BR244" s="415" t="str">
        <f t="shared" si="319"/>
        <v/>
      </c>
      <c r="BS244" s="257"/>
      <c r="BT244" s="257"/>
      <c r="BU244" s="265">
        <v>0</v>
      </c>
      <c r="BV244" s="266">
        <v>0</v>
      </c>
      <c r="BW244" s="273">
        <v>0</v>
      </c>
      <c r="BX244" s="274">
        <v>0</v>
      </c>
      <c r="BY244" s="281">
        <v>0</v>
      </c>
      <c r="BZ244" s="282">
        <v>0</v>
      </c>
      <c r="CA244" s="202">
        <v>0</v>
      </c>
      <c r="CB244" s="203">
        <v>0</v>
      </c>
      <c r="CC244" s="203">
        <v>0</v>
      </c>
      <c r="CD244" s="150">
        <v>0</v>
      </c>
      <c r="CE244" s="151">
        <v>0</v>
      </c>
      <c r="CF244" s="300">
        <v>0</v>
      </c>
      <c r="CG244" s="91">
        <f t="shared" si="320"/>
        <v>0</v>
      </c>
      <c r="CH244" s="89">
        <f t="shared" si="321"/>
        <v>0</v>
      </c>
      <c r="CI244" s="89">
        <f t="shared" si="322"/>
        <v>0</v>
      </c>
      <c r="CJ244" s="89">
        <f t="shared" si="323"/>
        <v>0</v>
      </c>
      <c r="CK244" s="89">
        <f t="shared" si="324"/>
        <v>0</v>
      </c>
      <c r="CL244" s="89">
        <f t="shared" si="325"/>
        <v>0</v>
      </c>
      <c r="CM244" s="89">
        <f t="shared" si="326"/>
        <v>0</v>
      </c>
      <c r="CN244" s="89" t="str">
        <f t="shared" si="327"/>
        <v/>
      </c>
      <c r="CO244" s="89">
        <f t="shared" si="327"/>
        <v>0</v>
      </c>
      <c r="CP244" s="94">
        <f t="shared" si="328"/>
        <v>0</v>
      </c>
      <c r="CQ244" s="94">
        <f t="shared" si="329"/>
        <v>0</v>
      </c>
      <c r="CR244" s="90">
        <f t="shared" si="330"/>
        <v>0</v>
      </c>
      <c r="CS244" s="91">
        <f t="shared" si="331"/>
        <v>0</v>
      </c>
      <c r="CT244" s="89">
        <f t="shared" si="332"/>
        <v>0</v>
      </c>
      <c r="CU244" s="89">
        <f t="shared" si="333"/>
        <v>0</v>
      </c>
      <c r="CV244" s="89">
        <f t="shared" si="334"/>
        <v>0</v>
      </c>
      <c r="CW244" s="89">
        <f t="shared" si="335"/>
        <v>0</v>
      </c>
      <c r="CX244" s="89">
        <f t="shared" si="336"/>
        <v>0</v>
      </c>
      <c r="CY244" s="89">
        <f t="shared" si="337"/>
        <v>0</v>
      </c>
      <c r="CZ244" s="89" t="str">
        <f t="shared" si="338"/>
        <v/>
      </c>
      <c r="DA244" s="89">
        <f t="shared" si="338"/>
        <v>0</v>
      </c>
      <c r="DB244" s="94">
        <f t="shared" si="339"/>
        <v>0</v>
      </c>
      <c r="DC244" s="94">
        <f t="shared" si="340"/>
        <v>0</v>
      </c>
      <c r="DD244" s="90">
        <f t="shared" si="341"/>
        <v>0</v>
      </c>
      <c r="DE244" s="91">
        <f t="shared" si="342"/>
        <v>0</v>
      </c>
      <c r="DF244" s="89">
        <f t="shared" si="343"/>
        <v>0</v>
      </c>
      <c r="DG244" s="89">
        <f t="shared" si="344"/>
        <v>0</v>
      </c>
      <c r="DH244" s="89">
        <f t="shared" si="345"/>
        <v>0</v>
      </c>
      <c r="DI244" s="89">
        <f t="shared" si="346"/>
        <v>0</v>
      </c>
      <c r="DJ244" s="89">
        <f t="shared" si="347"/>
        <v>0</v>
      </c>
      <c r="DK244" s="89">
        <f t="shared" si="348"/>
        <v>0</v>
      </c>
      <c r="DL244" s="89" t="str">
        <f t="shared" si="349"/>
        <v/>
      </c>
      <c r="DM244" s="89">
        <f t="shared" si="349"/>
        <v>0</v>
      </c>
      <c r="DN244" s="94">
        <f t="shared" si="350"/>
        <v>0</v>
      </c>
      <c r="DO244" s="94">
        <f t="shared" si="351"/>
        <v>0</v>
      </c>
      <c r="DP244" s="90">
        <f t="shared" si="352"/>
        <v>0</v>
      </c>
      <c r="DQ244" s="91">
        <f t="shared" si="353"/>
        <v>0</v>
      </c>
      <c r="DR244" s="91">
        <f t="shared" si="354"/>
        <v>0</v>
      </c>
      <c r="DS244" s="91">
        <f t="shared" si="355"/>
        <v>0</v>
      </c>
      <c r="DT244" s="91">
        <f t="shared" si="356"/>
        <v>0</v>
      </c>
      <c r="DU244" s="89">
        <f t="shared" si="357"/>
        <v>0</v>
      </c>
      <c r="DV244" s="89">
        <f t="shared" si="358"/>
        <v>0</v>
      </c>
      <c r="DW244" s="89">
        <f t="shared" si="359"/>
        <v>0</v>
      </c>
      <c r="DX244" s="89" t="str">
        <f t="shared" si="360"/>
        <v/>
      </c>
      <c r="DY244" s="89">
        <f t="shared" si="360"/>
        <v>0</v>
      </c>
      <c r="DZ244" s="89">
        <f t="shared" si="361"/>
        <v>0</v>
      </c>
      <c r="EA244" s="94">
        <f t="shared" si="362"/>
        <v>0</v>
      </c>
      <c r="EB244" s="90">
        <f t="shared" si="363"/>
        <v>0</v>
      </c>
      <c r="EC244" s="337">
        <f t="shared" si="364"/>
        <v>0</v>
      </c>
      <c r="ED244" s="338">
        <f t="shared" si="365"/>
        <v>0</v>
      </c>
      <c r="EE244" s="338">
        <f t="shared" si="366"/>
        <v>0</v>
      </c>
      <c r="EF244" s="338">
        <f t="shared" si="367"/>
        <v>0</v>
      </c>
      <c r="EG244" s="89">
        <f t="shared" si="368"/>
        <v>0</v>
      </c>
      <c r="EH244" s="89">
        <f t="shared" si="369"/>
        <v>0</v>
      </c>
      <c r="EI244" s="338">
        <f t="shared" si="370"/>
        <v>0</v>
      </c>
      <c r="EJ244" s="338" t="str">
        <f t="shared" si="371"/>
        <v/>
      </c>
      <c r="EK244" s="338">
        <f t="shared" si="371"/>
        <v>0</v>
      </c>
      <c r="EL244" s="338">
        <f t="shared" si="372"/>
        <v>0</v>
      </c>
      <c r="EM244" s="94">
        <f t="shared" si="373"/>
        <v>0</v>
      </c>
      <c r="EN244" s="90">
        <f t="shared" si="374"/>
        <v>0</v>
      </c>
      <c r="EO244" s="91">
        <f t="shared" si="375"/>
        <v>0</v>
      </c>
      <c r="EP244" s="89">
        <f t="shared" si="376"/>
        <v>0</v>
      </c>
      <c r="EQ244" s="89">
        <f t="shared" si="377"/>
        <v>0</v>
      </c>
      <c r="ER244" s="89">
        <f t="shared" si="378"/>
        <v>0</v>
      </c>
      <c r="ES244" s="89">
        <f t="shared" si="379"/>
        <v>0</v>
      </c>
      <c r="ET244" s="89">
        <f t="shared" si="380"/>
        <v>0</v>
      </c>
      <c r="EU244" s="89">
        <f t="shared" si="381"/>
        <v>0</v>
      </c>
      <c r="EV244" s="89" t="str">
        <f t="shared" si="382"/>
        <v/>
      </c>
      <c r="EW244" s="89">
        <f t="shared" si="382"/>
        <v>0</v>
      </c>
      <c r="EX244" s="94">
        <f t="shared" si="383"/>
        <v>0</v>
      </c>
      <c r="EY244" s="94">
        <f t="shared" si="384"/>
        <v>0</v>
      </c>
      <c r="EZ244" s="90">
        <f t="shared" si="385"/>
        <v>0</v>
      </c>
      <c r="FA244" s="91">
        <f t="shared" si="300"/>
        <v>0</v>
      </c>
      <c r="FB244" s="89">
        <f t="shared" si="301"/>
        <v>0</v>
      </c>
      <c r="FC244" s="89">
        <f t="shared" si="302"/>
        <v>0</v>
      </c>
      <c r="FD244" s="89">
        <f t="shared" si="303"/>
        <v>0</v>
      </c>
      <c r="FE244" s="89">
        <f t="shared" si="304"/>
        <v>0</v>
      </c>
      <c r="FF244" s="89">
        <f t="shared" si="386"/>
        <v>0</v>
      </c>
      <c r="FG244" s="89">
        <f t="shared" si="305"/>
        <v>0</v>
      </c>
      <c r="FH244" s="89" t="str">
        <f t="shared" si="306"/>
        <v/>
      </c>
      <c r="FI244" s="89">
        <f t="shared" si="306"/>
        <v>0</v>
      </c>
      <c r="FJ244" s="94">
        <f t="shared" si="307"/>
        <v>0</v>
      </c>
      <c r="FK244" s="94">
        <f t="shared" si="308"/>
        <v>0</v>
      </c>
      <c r="FL244" s="90">
        <f t="shared" si="309"/>
        <v>0</v>
      </c>
      <c r="FM244" s="672"/>
    </row>
    <row r="245" spans="1:169" ht="22.5" customHeight="1">
      <c r="A245" s="13" t="str">
        <f t="shared" si="299"/>
        <v/>
      </c>
      <c r="B245" s="35">
        <v>66</v>
      </c>
      <c r="C245" s="333">
        <v>237</v>
      </c>
      <c r="D245" s="6" t="str">
        <f t="shared" si="298"/>
        <v/>
      </c>
      <c r="E245" s="79"/>
      <c r="F245" s="432" t="str">
        <f t="shared" si="387"/>
        <v/>
      </c>
      <c r="G245" s="78" t="str">
        <f>IF(E245="","",'Data Paste From Shala Darpan'!L238)</f>
        <v/>
      </c>
      <c r="H245" s="79" t="str">
        <f>IF(E245="","",'Data Paste From Shala Darpan'!F238)</f>
        <v/>
      </c>
      <c r="I245" s="79" t="str">
        <f>IF(E245="","",'Data Paste From Shala Darpan'!H238)</f>
        <v/>
      </c>
      <c r="J245" s="79" t="str">
        <f>IF(E245="","",'Data Paste From Shala Darpan'!I238)</f>
        <v/>
      </c>
      <c r="K245" s="452" t="str">
        <f>IF(E245="","",'Data Paste From Shala Darpan'!K238)</f>
        <v/>
      </c>
      <c r="L245" s="213" t="str">
        <f t="shared" si="310"/>
        <v/>
      </c>
      <c r="M245" s="174"/>
      <c r="N245" s="175" t="str">
        <f t="shared" si="311"/>
        <v/>
      </c>
      <c r="O245" s="219" t="str">
        <f t="shared" si="312"/>
        <v/>
      </c>
      <c r="P245" s="688"/>
      <c r="Q245" s="137"/>
      <c r="R245" s="138"/>
      <c r="S245" s="138"/>
      <c r="T245" s="139"/>
      <c r="U245" s="138"/>
      <c r="V245" s="439" t="str">
        <f t="shared" si="313"/>
        <v/>
      </c>
      <c r="W245" s="138"/>
      <c r="X245" s="138"/>
      <c r="Y245" s="193"/>
      <c r="Z245" s="194"/>
      <c r="AA245" s="194"/>
      <c r="AB245" s="195"/>
      <c r="AC245" s="194"/>
      <c r="AD245" s="442" t="str">
        <f t="shared" si="314"/>
        <v/>
      </c>
      <c r="AE245" s="194"/>
      <c r="AF245" s="194"/>
      <c r="AG245" s="241"/>
      <c r="AH245" s="242"/>
      <c r="AI245" s="242"/>
      <c r="AJ245" s="243"/>
      <c r="AK245" s="242"/>
      <c r="AL245" s="409" t="str">
        <f t="shared" si="315"/>
        <v/>
      </c>
      <c r="AM245" s="242"/>
      <c r="AN245" s="242"/>
      <c r="AO245" s="143"/>
      <c r="AP245" s="144"/>
      <c r="AQ245" s="144"/>
      <c r="AR245" s="145"/>
      <c r="AS245" s="144"/>
      <c r="AT245" s="412" t="str">
        <f t="shared" si="316"/>
        <v/>
      </c>
      <c r="AU245" s="144"/>
      <c r="AV245" s="144"/>
      <c r="AW245" s="256"/>
      <c r="AX245" s="257"/>
      <c r="AY245" s="257"/>
      <c r="AZ245" s="258"/>
      <c r="BA245" s="257"/>
      <c r="BB245" s="415" t="str">
        <f t="shared" si="317"/>
        <v/>
      </c>
      <c r="BC245" s="257"/>
      <c r="BD245" s="257"/>
      <c r="BE245" s="294"/>
      <c r="BF245" s="295"/>
      <c r="BG245" s="295"/>
      <c r="BH245" s="296"/>
      <c r="BI245" s="295"/>
      <c r="BJ245" s="418" t="str">
        <f t="shared" si="318"/>
        <v/>
      </c>
      <c r="BK245" s="295"/>
      <c r="BL245" s="295"/>
      <c r="BM245" s="256"/>
      <c r="BN245" s="257"/>
      <c r="BO245" s="257"/>
      <c r="BP245" s="258"/>
      <c r="BQ245" s="257"/>
      <c r="BR245" s="415" t="str">
        <f t="shared" si="319"/>
        <v/>
      </c>
      <c r="BS245" s="257"/>
      <c r="BT245" s="257"/>
      <c r="BU245" s="265">
        <v>0</v>
      </c>
      <c r="BV245" s="266">
        <v>0</v>
      </c>
      <c r="BW245" s="273">
        <v>0</v>
      </c>
      <c r="BX245" s="274">
        <v>0</v>
      </c>
      <c r="BY245" s="281">
        <v>0</v>
      </c>
      <c r="BZ245" s="282">
        <v>0</v>
      </c>
      <c r="CA245" s="202">
        <v>0</v>
      </c>
      <c r="CB245" s="203">
        <v>0</v>
      </c>
      <c r="CC245" s="203">
        <v>0</v>
      </c>
      <c r="CD245" s="150">
        <v>0</v>
      </c>
      <c r="CE245" s="151">
        <v>0</v>
      </c>
      <c r="CF245" s="300">
        <v>0</v>
      </c>
      <c r="CG245" s="91">
        <f t="shared" si="320"/>
        <v>0</v>
      </c>
      <c r="CH245" s="89">
        <f t="shared" si="321"/>
        <v>0</v>
      </c>
      <c r="CI245" s="89">
        <f t="shared" si="322"/>
        <v>0</v>
      </c>
      <c r="CJ245" s="89">
        <f t="shared" si="323"/>
        <v>0</v>
      </c>
      <c r="CK245" s="89">
        <f t="shared" si="324"/>
        <v>0</v>
      </c>
      <c r="CL245" s="89">
        <f t="shared" si="325"/>
        <v>0</v>
      </c>
      <c r="CM245" s="89">
        <f t="shared" si="326"/>
        <v>0</v>
      </c>
      <c r="CN245" s="89" t="str">
        <f t="shared" si="327"/>
        <v/>
      </c>
      <c r="CO245" s="89">
        <f t="shared" si="327"/>
        <v>0</v>
      </c>
      <c r="CP245" s="94">
        <f t="shared" si="328"/>
        <v>0</v>
      </c>
      <c r="CQ245" s="94">
        <f t="shared" si="329"/>
        <v>0</v>
      </c>
      <c r="CR245" s="90">
        <f t="shared" si="330"/>
        <v>0</v>
      </c>
      <c r="CS245" s="91">
        <f t="shared" si="331"/>
        <v>0</v>
      </c>
      <c r="CT245" s="89">
        <f t="shared" si="332"/>
        <v>0</v>
      </c>
      <c r="CU245" s="89">
        <f t="shared" si="333"/>
        <v>0</v>
      </c>
      <c r="CV245" s="89">
        <f t="shared" si="334"/>
        <v>0</v>
      </c>
      <c r="CW245" s="89">
        <f t="shared" si="335"/>
        <v>0</v>
      </c>
      <c r="CX245" s="89">
        <f t="shared" si="336"/>
        <v>0</v>
      </c>
      <c r="CY245" s="89">
        <f t="shared" si="337"/>
        <v>0</v>
      </c>
      <c r="CZ245" s="89" t="str">
        <f t="shared" si="338"/>
        <v/>
      </c>
      <c r="DA245" s="89">
        <f t="shared" si="338"/>
        <v>0</v>
      </c>
      <c r="DB245" s="94">
        <f t="shared" si="339"/>
        <v>0</v>
      </c>
      <c r="DC245" s="94">
        <f t="shared" si="340"/>
        <v>0</v>
      </c>
      <c r="DD245" s="90">
        <f t="shared" si="341"/>
        <v>0</v>
      </c>
      <c r="DE245" s="91">
        <f t="shared" si="342"/>
        <v>0</v>
      </c>
      <c r="DF245" s="89">
        <f t="shared" si="343"/>
        <v>0</v>
      </c>
      <c r="DG245" s="89">
        <f t="shared" si="344"/>
        <v>0</v>
      </c>
      <c r="DH245" s="89">
        <f t="shared" si="345"/>
        <v>0</v>
      </c>
      <c r="DI245" s="89">
        <f t="shared" si="346"/>
        <v>0</v>
      </c>
      <c r="DJ245" s="89">
        <f t="shared" si="347"/>
        <v>0</v>
      </c>
      <c r="DK245" s="89">
        <f t="shared" si="348"/>
        <v>0</v>
      </c>
      <c r="DL245" s="89" t="str">
        <f t="shared" si="349"/>
        <v/>
      </c>
      <c r="DM245" s="89">
        <f t="shared" si="349"/>
        <v>0</v>
      </c>
      <c r="DN245" s="94">
        <f t="shared" si="350"/>
        <v>0</v>
      </c>
      <c r="DO245" s="94">
        <f t="shared" si="351"/>
        <v>0</v>
      </c>
      <c r="DP245" s="90">
        <f t="shared" si="352"/>
        <v>0</v>
      </c>
      <c r="DQ245" s="91">
        <f t="shared" si="353"/>
        <v>0</v>
      </c>
      <c r="DR245" s="91">
        <f t="shared" si="354"/>
        <v>0</v>
      </c>
      <c r="DS245" s="91">
        <f t="shared" si="355"/>
        <v>0</v>
      </c>
      <c r="DT245" s="91">
        <f t="shared" si="356"/>
        <v>0</v>
      </c>
      <c r="DU245" s="89">
        <f t="shared" si="357"/>
        <v>0</v>
      </c>
      <c r="DV245" s="89">
        <f t="shared" si="358"/>
        <v>0</v>
      </c>
      <c r="DW245" s="89">
        <f t="shared" si="359"/>
        <v>0</v>
      </c>
      <c r="DX245" s="89" t="str">
        <f t="shared" si="360"/>
        <v/>
      </c>
      <c r="DY245" s="89">
        <f t="shared" si="360"/>
        <v>0</v>
      </c>
      <c r="DZ245" s="89">
        <f t="shared" si="361"/>
        <v>0</v>
      </c>
      <c r="EA245" s="94">
        <f t="shared" si="362"/>
        <v>0</v>
      </c>
      <c r="EB245" s="90">
        <f t="shared" si="363"/>
        <v>0</v>
      </c>
      <c r="EC245" s="337">
        <f t="shared" si="364"/>
        <v>0</v>
      </c>
      <c r="ED245" s="338">
        <f t="shared" si="365"/>
        <v>0</v>
      </c>
      <c r="EE245" s="338">
        <f t="shared" si="366"/>
        <v>0</v>
      </c>
      <c r="EF245" s="338">
        <f t="shared" si="367"/>
        <v>0</v>
      </c>
      <c r="EG245" s="89">
        <f t="shared" si="368"/>
        <v>0</v>
      </c>
      <c r="EH245" s="89">
        <f t="shared" si="369"/>
        <v>0</v>
      </c>
      <c r="EI245" s="338">
        <f t="shared" si="370"/>
        <v>0</v>
      </c>
      <c r="EJ245" s="338" t="str">
        <f t="shared" si="371"/>
        <v/>
      </c>
      <c r="EK245" s="338">
        <f t="shared" si="371"/>
        <v>0</v>
      </c>
      <c r="EL245" s="338">
        <f t="shared" si="372"/>
        <v>0</v>
      </c>
      <c r="EM245" s="94">
        <f t="shared" si="373"/>
        <v>0</v>
      </c>
      <c r="EN245" s="90">
        <f t="shared" si="374"/>
        <v>0</v>
      </c>
      <c r="EO245" s="91">
        <f t="shared" si="375"/>
        <v>0</v>
      </c>
      <c r="EP245" s="89">
        <f t="shared" si="376"/>
        <v>0</v>
      </c>
      <c r="EQ245" s="89">
        <f t="shared" si="377"/>
        <v>0</v>
      </c>
      <c r="ER245" s="89">
        <f t="shared" si="378"/>
        <v>0</v>
      </c>
      <c r="ES245" s="89">
        <f t="shared" si="379"/>
        <v>0</v>
      </c>
      <c r="ET245" s="89">
        <f t="shared" si="380"/>
        <v>0</v>
      </c>
      <c r="EU245" s="89">
        <f t="shared" si="381"/>
        <v>0</v>
      </c>
      <c r="EV245" s="89" t="str">
        <f t="shared" si="382"/>
        <v/>
      </c>
      <c r="EW245" s="89">
        <f t="shared" si="382"/>
        <v>0</v>
      </c>
      <c r="EX245" s="94">
        <f t="shared" si="383"/>
        <v>0</v>
      </c>
      <c r="EY245" s="94">
        <f t="shared" si="384"/>
        <v>0</v>
      </c>
      <c r="EZ245" s="90">
        <f t="shared" si="385"/>
        <v>0</v>
      </c>
      <c r="FA245" s="91">
        <f t="shared" si="300"/>
        <v>0</v>
      </c>
      <c r="FB245" s="89">
        <f t="shared" si="301"/>
        <v>0</v>
      </c>
      <c r="FC245" s="89">
        <f t="shared" si="302"/>
        <v>0</v>
      </c>
      <c r="FD245" s="89">
        <f t="shared" si="303"/>
        <v>0</v>
      </c>
      <c r="FE245" s="89">
        <f t="shared" si="304"/>
        <v>0</v>
      </c>
      <c r="FF245" s="89">
        <f t="shared" si="386"/>
        <v>0</v>
      </c>
      <c r="FG245" s="89">
        <f t="shared" si="305"/>
        <v>0</v>
      </c>
      <c r="FH245" s="89" t="str">
        <f t="shared" si="306"/>
        <v/>
      </c>
      <c r="FI245" s="89">
        <f t="shared" si="306"/>
        <v>0</v>
      </c>
      <c r="FJ245" s="94">
        <f t="shared" si="307"/>
        <v>0</v>
      </c>
      <c r="FK245" s="94">
        <f t="shared" si="308"/>
        <v>0</v>
      </c>
      <c r="FL245" s="90">
        <f t="shared" si="309"/>
        <v>0</v>
      </c>
      <c r="FM245" s="672"/>
    </row>
    <row r="246" spans="1:169" ht="22.5" customHeight="1">
      <c r="A246" s="13" t="str">
        <f t="shared" si="299"/>
        <v/>
      </c>
      <c r="B246" s="35">
        <v>67</v>
      </c>
      <c r="C246" s="334">
        <v>238</v>
      </c>
      <c r="D246" s="6" t="str">
        <f t="shared" si="298"/>
        <v/>
      </c>
      <c r="E246" s="79"/>
      <c r="F246" s="432" t="str">
        <f t="shared" si="387"/>
        <v/>
      </c>
      <c r="G246" s="78" t="str">
        <f>IF(E246="","",'Data Paste From Shala Darpan'!L239)</f>
        <v/>
      </c>
      <c r="H246" s="79" t="str">
        <f>IF(E246="","",'Data Paste From Shala Darpan'!F239)</f>
        <v/>
      </c>
      <c r="I246" s="79" t="str">
        <f>IF(E246="","",'Data Paste From Shala Darpan'!H239)</f>
        <v/>
      </c>
      <c r="J246" s="79" t="str">
        <f>IF(E246="","",'Data Paste From Shala Darpan'!I239)</f>
        <v/>
      </c>
      <c r="K246" s="452" t="str">
        <f>IF(E246="","",'Data Paste From Shala Darpan'!K239)</f>
        <v/>
      </c>
      <c r="L246" s="213" t="str">
        <f t="shared" si="310"/>
        <v/>
      </c>
      <c r="M246" s="174"/>
      <c r="N246" s="175" t="str">
        <f t="shared" si="311"/>
        <v/>
      </c>
      <c r="O246" s="219" t="str">
        <f t="shared" si="312"/>
        <v/>
      </c>
      <c r="P246" s="688"/>
      <c r="Q246" s="137"/>
      <c r="R246" s="138"/>
      <c r="S246" s="138"/>
      <c r="T246" s="139"/>
      <c r="U246" s="138"/>
      <c r="V246" s="439" t="str">
        <f t="shared" si="313"/>
        <v/>
      </c>
      <c r="W246" s="138"/>
      <c r="X246" s="138"/>
      <c r="Y246" s="193"/>
      <c r="Z246" s="194"/>
      <c r="AA246" s="194"/>
      <c r="AB246" s="195"/>
      <c r="AC246" s="194"/>
      <c r="AD246" s="442" t="str">
        <f t="shared" si="314"/>
        <v/>
      </c>
      <c r="AE246" s="194"/>
      <c r="AF246" s="194"/>
      <c r="AG246" s="241"/>
      <c r="AH246" s="242"/>
      <c r="AI246" s="242"/>
      <c r="AJ246" s="243"/>
      <c r="AK246" s="242"/>
      <c r="AL246" s="409" t="str">
        <f t="shared" si="315"/>
        <v/>
      </c>
      <c r="AM246" s="242"/>
      <c r="AN246" s="242"/>
      <c r="AO246" s="143"/>
      <c r="AP246" s="144"/>
      <c r="AQ246" s="144"/>
      <c r="AR246" s="145"/>
      <c r="AS246" s="144"/>
      <c r="AT246" s="412" t="str">
        <f t="shared" si="316"/>
        <v/>
      </c>
      <c r="AU246" s="144"/>
      <c r="AV246" s="144"/>
      <c r="AW246" s="256"/>
      <c r="AX246" s="257"/>
      <c r="AY246" s="257"/>
      <c r="AZ246" s="258"/>
      <c r="BA246" s="257"/>
      <c r="BB246" s="415" t="str">
        <f t="shared" si="317"/>
        <v/>
      </c>
      <c r="BC246" s="257"/>
      <c r="BD246" s="257"/>
      <c r="BE246" s="294"/>
      <c r="BF246" s="295"/>
      <c r="BG246" s="295"/>
      <c r="BH246" s="296"/>
      <c r="BI246" s="295"/>
      <c r="BJ246" s="418" t="str">
        <f t="shared" si="318"/>
        <v/>
      </c>
      <c r="BK246" s="295"/>
      <c r="BL246" s="295"/>
      <c r="BM246" s="256"/>
      <c r="BN246" s="257"/>
      <c r="BO246" s="257"/>
      <c r="BP246" s="258"/>
      <c r="BQ246" s="257"/>
      <c r="BR246" s="415" t="str">
        <f t="shared" si="319"/>
        <v/>
      </c>
      <c r="BS246" s="257"/>
      <c r="BT246" s="257"/>
      <c r="BU246" s="265">
        <v>0</v>
      </c>
      <c r="BV246" s="266">
        <v>0</v>
      </c>
      <c r="BW246" s="273">
        <v>0</v>
      </c>
      <c r="BX246" s="274">
        <v>0</v>
      </c>
      <c r="BY246" s="281">
        <v>0</v>
      </c>
      <c r="BZ246" s="282">
        <v>0</v>
      </c>
      <c r="CA246" s="202">
        <v>0</v>
      </c>
      <c r="CB246" s="203">
        <v>0</v>
      </c>
      <c r="CC246" s="203">
        <v>0</v>
      </c>
      <c r="CD246" s="150">
        <v>0</v>
      </c>
      <c r="CE246" s="151">
        <v>0</v>
      </c>
      <c r="CF246" s="300">
        <v>0</v>
      </c>
      <c r="CG246" s="91">
        <f t="shared" si="320"/>
        <v>0</v>
      </c>
      <c r="CH246" s="89">
        <f t="shared" si="321"/>
        <v>0</v>
      </c>
      <c r="CI246" s="89">
        <f t="shared" si="322"/>
        <v>0</v>
      </c>
      <c r="CJ246" s="89">
        <f t="shared" si="323"/>
        <v>0</v>
      </c>
      <c r="CK246" s="89">
        <f t="shared" si="324"/>
        <v>0</v>
      </c>
      <c r="CL246" s="89">
        <f t="shared" si="325"/>
        <v>0</v>
      </c>
      <c r="CM246" s="89">
        <f t="shared" si="326"/>
        <v>0</v>
      </c>
      <c r="CN246" s="89" t="str">
        <f t="shared" si="327"/>
        <v/>
      </c>
      <c r="CO246" s="89">
        <f t="shared" si="327"/>
        <v>0</v>
      </c>
      <c r="CP246" s="94">
        <f t="shared" si="328"/>
        <v>0</v>
      </c>
      <c r="CQ246" s="94">
        <f t="shared" si="329"/>
        <v>0</v>
      </c>
      <c r="CR246" s="90">
        <f t="shared" si="330"/>
        <v>0</v>
      </c>
      <c r="CS246" s="91">
        <f t="shared" si="331"/>
        <v>0</v>
      </c>
      <c r="CT246" s="89">
        <f t="shared" si="332"/>
        <v>0</v>
      </c>
      <c r="CU246" s="89">
        <f t="shared" si="333"/>
        <v>0</v>
      </c>
      <c r="CV246" s="89">
        <f t="shared" si="334"/>
        <v>0</v>
      </c>
      <c r="CW246" s="89">
        <f t="shared" si="335"/>
        <v>0</v>
      </c>
      <c r="CX246" s="89">
        <f t="shared" si="336"/>
        <v>0</v>
      </c>
      <c r="CY246" s="89">
        <f t="shared" si="337"/>
        <v>0</v>
      </c>
      <c r="CZ246" s="89" t="str">
        <f t="shared" si="338"/>
        <v/>
      </c>
      <c r="DA246" s="89">
        <f t="shared" si="338"/>
        <v>0</v>
      </c>
      <c r="DB246" s="94">
        <f t="shared" si="339"/>
        <v>0</v>
      </c>
      <c r="DC246" s="94">
        <f t="shared" si="340"/>
        <v>0</v>
      </c>
      <c r="DD246" s="90">
        <f t="shared" si="341"/>
        <v>0</v>
      </c>
      <c r="DE246" s="91">
        <f t="shared" si="342"/>
        <v>0</v>
      </c>
      <c r="DF246" s="89">
        <f t="shared" si="343"/>
        <v>0</v>
      </c>
      <c r="DG246" s="89">
        <f t="shared" si="344"/>
        <v>0</v>
      </c>
      <c r="DH246" s="89">
        <f t="shared" si="345"/>
        <v>0</v>
      </c>
      <c r="DI246" s="89">
        <f t="shared" si="346"/>
        <v>0</v>
      </c>
      <c r="DJ246" s="89">
        <f t="shared" si="347"/>
        <v>0</v>
      </c>
      <c r="DK246" s="89">
        <f t="shared" si="348"/>
        <v>0</v>
      </c>
      <c r="DL246" s="89" t="str">
        <f t="shared" si="349"/>
        <v/>
      </c>
      <c r="DM246" s="89">
        <f t="shared" si="349"/>
        <v>0</v>
      </c>
      <c r="DN246" s="94">
        <f t="shared" si="350"/>
        <v>0</v>
      </c>
      <c r="DO246" s="94">
        <f t="shared" si="351"/>
        <v>0</v>
      </c>
      <c r="DP246" s="90">
        <f t="shared" si="352"/>
        <v>0</v>
      </c>
      <c r="DQ246" s="91">
        <f t="shared" si="353"/>
        <v>0</v>
      </c>
      <c r="DR246" s="91">
        <f t="shared" si="354"/>
        <v>0</v>
      </c>
      <c r="DS246" s="91">
        <f t="shared" si="355"/>
        <v>0</v>
      </c>
      <c r="DT246" s="91">
        <f t="shared" si="356"/>
        <v>0</v>
      </c>
      <c r="DU246" s="89">
        <f t="shared" si="357"/>
        <v>0</v>
      </c>
      <c r="DV246" s="89">
        <f t="shared" si="358"/>
        <v>0</v>
      </c>
      <c r="DW246" s="89">
        <f t="shared" si="359"/>
        <v>0</v>
      </c>
      <c r="DX246" s="89" t="str">
        <f t="shared" si="360"/>
        <v/>
      </c>
      <c r="DY246" s="89">
        <f t="shared" si="360"/>
        <v>0</v>
      </c>
      <c r="DZ246" s="89">
        <f t="shared" si="361"/>
        <v>0</v>
      </c>
      <c r="EA246" s="94">
        <f t="shared" si="362"/>
        <v>0</v>
      </c>
      <c r="EB246" s="90">
        <f t="shared" si="363"/>
        <v>0</v>
      </c>
      <c r="EC246" s="337">
        <f t="shared" si="364"/>
        <v>0</v>
      </c>
      <c r="ED246" s="338">
        <f t="shared" si="365"/>
        <v>0</v>
      </c>
      <c r="EE246" s="338">
        <f t="shared" si="366"/>
        <v>0</v>
      </c>
      <c r="EF246" s="338">
        <f t="shared" si="367"/>
        <v>0</v>
      </c>
      <c r="EG246" s="89">
        <f t="shared" si="368"/>
        <v>0</v>
      </c>
      <c r="EH246" s="89">
        <f t="shared" si="369"/>
        <v>0</v>
      </c>
      <c r="EI246" s="338">
        <f t="shared" si="370"/>
        <v>0</v>
      </c>
      <c r="EJ246" s="338" t="str">
        <f t="shared" si="371"/>
        <v/>
      </c>
      <c r="EK246" s="338">
        <f t="shared" si="371"/>
        <v>0</v>
      </c>
      <c r="EL246" s="338">
        <f t="shared" si="372"/>
        <v>0</v>
      </c>
      <c r="EM246" s="94">
        <f t="shared" si="373"/>
        <v>0</v>
      </c>
      <c r="EN246" s="90">
        <f t="shared" si="374"/>
        <v>0</v>
      </c>
      <c r="EO246" s="91">
        <f t="shared" si="375"/>
        <v>0</v>
      </c>
      <c r="EP246" s="89">
        <f t="shared" si="376"/>
        <v>0</v>
      </c>
      <c r="EQ246" s="89">
        <f t="shared" si="377"/>
        <v>0</v>
      </c>
      <c r="ER246" s="89">
        <f t="shared" si="378"/>
        <v>0</v>
      </c>
      <c r="ES246" s="89">
        <f t="shared" si="379"/>
        <v>0</v>
      </c>
      <c r="ET246" s="89">
        <f t="shared" si="380"/>
        <v>0</v>
      </c>
      <c r="EU246" s="89">
        <f t="shared" si="381"/>
        <v>0</v>
      </c>
      <c r="EV246" s="89" t="str">
        <f t="shared" si="382"/>
        <v/>
      </c>
      <c r="EW246" s="89">
        <f t="shared" si="382"/>
        <v>0</v>
      </c>
      <c r="EX246" s="94">
        <f t="shared" si="383"/>
        <v>0</v>
      </c>
      <c r="EY246" s="94">
        <f t="shared" si="384"/>
        <v>0</v>
      </c>
      <c r="EZ246" s="90">
        <f t="shared" si="385"/>
        <v>0</v>
      </c>
      <c r="FA246" s="91">
        <f t="shared" si="300"/>
        <v>0</v>
      </c>
      <c r="FB246" s="89">
        <f t="shared" si="301"/>
        <v>0</v>
      </c>
      <c r="FC246" s="89">
        <f t="shared" si="302"/>
        <v>0</v>
      </c>
      <c r="FD246" s="89">
        <f t="shared" si="303"/>
        <v>0</v>
      </c>
      <c r="FE246" s="89">
        <f t="shared" si="304"/>
        <v>0</v>
      </c>
      <c r="FF246" s="89">
        <f t="shared" si="386"/>
        <v>0</v>
      </c>
      <c r="FG246" s="89">
        <f t="shared" si="305"/>
        <v>0</v>
      </c>
      <c r="FH246" s="89" t="str">
        <f t="shared" si="306"/>
        <v/>
      </c>
      <c r="FI246" s="89">
        <f t="shared" si="306"/>
        <v>0</v>
      </c>
      <c r="FJ246" s="94">
        <f t="shared" si="307"/>
        <v>0</v>
      </c>
      <c r="FK246" s="94">
        <f t="shared" si="308"/>
        <v>0</v>
      </c>
      <c r="FL246" s="90">
        <f t="shared" si="309"/>
        <v>0</v>
      </c>
      <c r="FM246" s="672"/>
    </row>
    <row r="247" spans="1:169" ht="30.75" customHeight="1">
      <c r="A247" s="13" t="str">
        <f t="shared" si="299"/>
        <v/>
      </c>
      <c r="B247" s="35">
        <v>68</v>
      </c>
      <c r="C247" s="333">
        <v>239</v>
      </c>
      <c r="D247" s="6" t="str">
        <f t="shared" si="298"/>
        <v/>
      </c>
      <c r="E247" s="79"/>
      <c r="F247" s="432" t="str">
        <f t="shared" si="387"/>
        <v/>
      </c>
      <c r="G247" s="78" t="str">
        <f>IF(E247="","",'Data Paste From Shala Darpan'!L240)</f>
        <v/>
      </c>
      <c r="H247" s="79" t="str">
        <f>IF(E247="","",'Data Paste From Shala Darpan'!F240)</f>
        <v/>
      </c>
      <c r="I247" s="79" t="str">
        <f>IF(E247="","",'Data Paste From Shala Darpan'!H240)</f>
        <v/>
      </c>
      <c r="J247" s="79" t="str">
        <f>IF(E247="","",'Data Paste From Shala Darpan'!I240)</f>
        <v/>
      </c>
      <c r="K247" s="452" t="str">
        <f>IF(E247="","",'Data Paste From Shala Darpan'!K240)</f>
        <v/>
      </c>
      <c r="L247" s="213" t="str">
        <f t="shared" si="310"/>
        <v/>
      </c>
      <c r="M247" s="174"/>
      <c r="N247" s="175" t="str">
        <f t="shared" si="311"/>
        <v/>
      </c>
      <c r="O247" s="219" t="str">
        <f t="shared" si="312"/>
        <v/>
      </c>
      <c r="P247" s="688"/>
      <c r="Q247" s="137"/>
      <c r="R247" s="138"/>
      <c r="S247" s="138"/>
      <c r="T247" s="139"/>
      <c r="U247" s="138"/>
      <c r="V247" s="439" t="str">
        <f t="shared" si="313"/>
        <v/>
      </c>
      <c r="W247" s="138"/>
      <c r="X247" s="138"/>
      <c r="Y247" s="193"/>
      <c r="Z247" s="194"/>
      <c r="AA247" s="194"/>
      <c r="AB247" s="195"/>
      <c r="AC247" s="194"/>
      <c r="AD247" s="442" t="str">
        <f t="shared" si="314"/>
        <v/>
      </c>
      <c r="AE247" s="194"/>
      <c r="AF247" s="194"/>
      <c r="AG247" s="241"/>
      <c r="AH247" s="242"/>
      <c r="AI247" s="242"/>
      <c r="AJ247" s="243"/>
      <c r="AK247" s="242"/>
      <c r="AL247" s="409" t="str">
        <f t="shared" si="315"/>
        <v/>
      </c>
      <c r="AM247" s="242"/>
      <c r="AN247" s="242"/>
      <c r="AO247" s="143"/>
      <c r="AP247" s="144"/>
      <c r="AQ247" s="144"/>
      <c r="AR247" s="145"/>
      <c r="AS247" s="144"/>
      <c r="AT247" s="412" t="str">
        <f t="shared" si="316"/>
        <v/>
      </c>
      <c r="AU247" s="144"/>
      <c r="AV247" s="144"/>
      <c r="AW247" s="256"/>
      <c r="AX247" s="257"/>
      <c r="AY247" s="257"/>
      <c r="AZ247" s="258"/>
      <c r="BA247" s="257"/>
      <c r="BB247" s="415" t="str">
        <f t="shared" si="317"/>
        <v/>
      </c>
      <c r="BC247" s="257"/>
      <c r="BD247" s="257"/>
      <c r="BE247" s="294"/>
      <c r="BF247" s="295"/>
      <c r="BG247" s="295"/>
      <c r="BH247" s="296"/>
      <c r="BI247" s="295"/>
      <c r="BJ247" s="418" t="str">
        <f t="shared" si="318"/>
        <v/>
      </c>
      <c r="BK247" s="295"/>
      <c r="BL247" s="295"/>
      <c r="BM247" s="256"/>
      <c r="BN247" s="257"/>
      <c r="BO247" s="257"/>
      <c r="BP247" s="258"/>
      <c r="BQ247" s="257"/>
      <c r="BR247" s="415" t="str">
        <f t="shared" si="319"/>
        <v/>
      </c>
      <c r="BS247" s="257"/>
      <c r="BT247" s="257"/>
      <c r="BU247" s="265">
        <v>0</v>
      </c>
      <c r="BV247" s="266">
        <v>0</v>
      </c>
      <c r="BW247" s="273">
        <v>0</v>
      </c>
      <c r="BX247" s="274">
        <v>0</v>
      </c>
      <c r="BY247" s="281">
        <v>0</v>
      </c>
      <c r="BZ247" s="282">
        <v>0</v>
      </c>
      <c r="CA247" s="202">
        <v>0</v>
      </c>
      <c r="CB247" s="203">
        <v>0</v>
      </c>
      <c r="CC247" s="203">
        <v>0</v>
      </c>
      <c r="CD247" s="150">
        <v>0</v>
      </c>
      <c r="CE247" s="151">
        <v>0</v>
      </c>
      <c r="CF247" s="300">
        <v>0</v>
      </c>
      <c r="CG247" s="91">
        <f t="shared" si="320"/>
        <v>0</v>
      </c>
      <c r="CH247" s="89">
        <f t="shared" si="321"/>
        <v>0</v>
      </c>
      <c r="CI247" s="89">
        <f t="shared" si="322"/>
        <v>0</v>
      </c>
      <c r="CJ247" s="89">
        <f t="shared" si="323"/>
        <v>0</v>
      </c>
      <c r="CK247" s="89">
        <f t="shared" si="324"/>
        <v>0</v>
      </c>
      <c r="CL247" s="89">
        <f t="shared" si="325"/>
        <v>0</v>
      </c>
      <c r="CM247" s="89">
        <f t="shared" si="326"/>
        <v>0</v>
      </c>
      <c r="CN247" s="89" t="str">
        <f t="shared" si="327"/>
        <v/>
      </c>
      <c r="CO247" s="89">
        <f t="shared" si="327"/>
        <v>0</v>
      </c>
      <c r="CP247" s="94">
        <f t="shared" si="328"/>
        <v>0</v>
      </c>
      <c r="CQ247" s="94">
        <f t="shared" si="329"/>
        <v>0</v>
      </c>
      <c r="CR247" s="90">
        <f t="shared" si="330"/>
        <v>0</v>
      </c>
      <c r="CS247" s="91">
        <f t="shared" si="331"/>
        <v>0</v>
      </c>
      <c r="CT247" s="89">
        <f t="shared" si="332"/>
        <v>0</v>
      </c>
      <c r="CU247" s="89">
        <f t="shared" si="333"/>
        <v>0</v>
      </c>
      <c r="CV247" s="89">
        <f t="shared" si="334"/>
        <v>0</v>
      </c>
      <c r="CW247" s="89">
        <f t="shared" si="335"/>
        <v>0</v>
      </c>
      <c r="CX247" s="89">
        <f t="shared" si="336"/>
        <v>0</v>
      </c>
      <c r="CY247" s="89">
        <f t="shared" si="337"/>
        <v>0</v>
      </c>
      <c r="CZ247" s="89" t="str">
        <f t="shared" si="338"/>
        <v/>
      </c>
      <c r="DA247" s="89">
        <f t="shared" si="338"/>
        <v>0</v>
      </c>
      <c r="DB247" s="94">
        <f t="shared" si="339"/>
        <v>0</v>
      </c>
      <c r="DC247" s="94">
        <f t="shared" si="340"/>
        <v>0</v>
      </c>
      <c r="DD247" s="90">
        <f t="shared" si="341"/>
        <v>0</v>
      </c>
      <c r="DE247" s="91">
        <f t="shared" si="342"/>
        <v>0</v>
      </c>
      <c r="DF247" s="89">
        <f t="shared" si="343"/>
        <v>0</v>
      </c>
      <c r="DG247" s="89">
        <f t="shared" si="344"/>
        <v>0</v>
      </c>
      <c r="DH247" s="89">
        <f t="shared" si="345"/>
        <v>0</v>
      </c>
      <c r="DI247" s="89">
        <f t="shared" si="346"/>
        <v>0</v>
      </c>
      <c r="DJ247" s="89">
        <f t="shared" si="347"/>
        <v>0</v>
      </c>
      <c r="DK247" s="89">
        <f t="shared" si="348"/>
        <v>0</v>
      </c>
      <c r="DL247" s="89" t="str">
        <f t="shared" si="349"/>
        <v/>
      </c>
      <c r="DM247" s="89">
        <f t="shared" si="349"/>
        <v>0</v>
      </c>
      <c r="DN247" s="94">
        <f t="shared" si="350"/>
        <v>0</v>
      </c>
      <c r="DO247" s="94">
        <f t="shared" si="351"/>
        <v>0</v>
      </c>
      <c r="DP247" s="90">
        <f t="shared" si="352"/>
        <v>0</v>
      </c>
      <c r="DQ247" s="91">
        <f t="shared" si="353"/>
        <v>0</v>
      </c>
      <c r="DR247" s="91">
        <f t="shared" si="354"/>
        <v>0</v>
      </c>
      <c r="DS247" s="91">
        <f t="shared" si="355"/>
        <v>0</v>
      </c>
      <c r="DT247" s="91">
        <f t="shared" si="356"/>
        <v>0</v>
      </c>
      <c r="DU247" s="89">
        <f t="shared" si="357"/>
        <v>0</v>
      </c>
      <c r="DV247" s="89">
        <f t="shared" si="358"/>
        <v>0</v>
      </c>
      <c r="DW247" s="89">
        <f t="shared" si="359"/>
        <v>0</v>
      </c>
      <c r="DX247" s="89" t="str">
        <f t="shared" si="360"/>
        <v/>
      </c>
      <c r="DY247" s="89">
        <f t="shared" si="360"/>
        <v>0</v>
      </c>
      <c r="DZ247" s="89">
        <f t="shared" si="361"/>
        <v>0</v>
      </c>
      <c r="EA247" s="94">
        <f t="shared" si="362"/>
        <v>0</v>
      </c>
      <c r="EB247" s="90">
        <f t="shared" si="363"/>
        <v>0</v>
      </c>
      <c r="EC247" s="337">
        <f t="shared" si="364"/>
        <v>0</v>
      </c>
      <c r="ED247" s="338">
        <f t="shared" si="365"/>
        <v>0</v>
      </c>
      <c r="EE247" s="338">
        <f t="shared" si="366"/>
        <v>0</v>
      </c>
      <c r="EF247" s="338">
        <f t="shared" si="367"/>
        <v>0</v>
      </c>
      <c r="EG247" s="89">
        <f t="shared" si="368"/>
        <v>0</v>
      </c>
      <c r="EH247" s="89">
        <f t="shared" si="369"/>
        <v>0</v>
      </c>
      <c r="EI247" s="338">
        <f t="shared" si="370"/>
        <v>0</v>
      </c>
      <c r="EJ247" s="338" t="str">
        <f t="shared" si="371"/>
        <v/>
      </c>
      <c r="EK247" s="338">
        <f t="shared" si="371"/>
        <v>0</v>
      </c>
      <c r="EL247" s="338">
        <f t="shared" si="372"/>
        <v>0</v>
      </c>
      <c r="EM247" s="94">
        <f t="shared" si="373"/>
        <v>0</v>
      </c>
      <c r="EN247" s="90">
        <f t="shared" si="374"/>
        <v>0</v>
      </c>
      <c r="EO247" s="91">
        <f t="shared" si="375"/>
        <v>0</v>
      </c>
      <c r="EP247" s="89">
        <f t="shared" si="376"/>
        <v>0</v>
      </c>
      <c r="EQ247" s="89">
        <f t="shared" si="377"/>
        <v>0</v>
      </c>
      <c r="ER247" s="89">
        <f t="shared" si="378"/>
        <v>0</v>
      </c>
      <c r="ES247" s="89">
        <f t="shared" si="379"/>
        <v>0</v>
      </c>
      <c r="ET247" s="89">
        <f t="shared" si="380"/>
        <v>0</v>
      </c>
      <c r="EU247" s="89">
        <f t="shared" si="381"/>
        <v>0</v>
      </c>
      <c r="EV247" s="89" t="str">
        <f t="shared" si="382"/>
        <v/>
      </c>
      <c r="EW247" s="89">
        <f t="shared" si="382"/>
        <v>0</v>
      </c>
      <c r="EX247" s="94">
        <f t="shared" si="383"/>
        <v>0</v>
      </c>
      <c r="EY247" s="94">
        <f t="shared" si="384"/>
        <v>0</v>
      </c>
      <c r="EZ247" s="90">
        <f t="shared" si="385"/>
        <v>0</v>
      </c>
      <c r="FA247" s="91">
        <f t="shared" si="300"/>
        <v>0</v>
      </c>
      <c r="FB247" s="89">
        <f t="shared" si="301"/>
        <v>0</v>
      </c>
      <c r="FC247" s="89">
        <f t="shared" si="302"/>
        <v>0</v>
      </c>
      <c r="FD247" s="89">
        <f t="shared" si="303"/>
        <v>0</v>
      </c>
      <c r="FE247" s="89">
        <f t="shared" si="304"/>
        <v>0</v>
      </c>
      <c r="FF247" s="89">
        <f t="shared" si="386"/>
        <v>0</v>
      </c>
      <c r="FG247" s="89">
        <f t="shared" si="305"/>
        <v>0</v>
      </c>
      <c r="FH247" s="89" t="str">
        <f t="shared" si="306"/>
        <v/>
      </c>
      <c r="FI247" s="89">
        <f t="shared" si="306"/>
        <v>0</v>
      </c>
      <c r="FJ247" s="94">
        <f t="shared" si="307"/>
        <v>0</v>
      </c>
      <c r="FK247" s="94">
        <f t="shared" si="308"/>
        <v>0</v>
      </c>
      <c r="FL247" s="90">
        <f t="shared" si="309"/>
        <v>0</v>
      </c>
      <c r="FM247" s="672"/>
    </row>
    <row r="248" spans="1:169" ht="22.5" customHeight="1">
      <c r="A248" s="13" t="str">
        <f t="shared" si="299"/>
        <v/>
      </c>
      <c r="B248" s="35">
        <v>69</v>
      </c>
      <c r="C248" s="334">
        <v>240</v>
      </c>
      <c r="D248" s="6" t="str">
        <f t="shared" ref="D248:D278" si="388">IF(E248&gt;0,$G$4,"")</f>
        <v/>
      </c>
      <c r="E248" s="79"/>
      <c r="F248" s="432" t="str">
        <f t="shared" si="387"/>
        <v/>
      </c>
      <c r="G248" s="78" t="str">
        <f>IF(E248="","",'Data Paste From Shala Darpan'!L241)</f>
        <v/>
      </c>
      <c r="H248" s="79" t="str">
        <f>IF(E248="","",'Data Paste From Shala Darpan'!F241)</f>
        <v/>
      </c>
      <c r="I248" s="79" t="str">
        <f>IF(E248="","",'Data Paste From Shala Darpan'!H241)</f>
        <v/>
      </c>
      <c r="J248" s="79" t="str">
        <f>IF(E248="","",'Data Paste From Shala Darpan'!I241)</f>
        <v/>
      </c>
      <c r="K248" s="452" t="str">
        <f>IF(E248="","",'Data Paste From Shala Darpan'!K241)</f>
        <v/>
      </c>
      <c r="L248" s="213" t="str">
        <f t="shared" si="310"/>
        <v/>
      </c>
      <c r="M248" s="174"/>
      <c r="N248" s="175" t="str">
        <f t="shared" si="311"/>
        <v/>
      </c>
      <c r="O248" s="219" t="str">
        <f t="shared" si="312"/>
        <v/>
      </c>
      <c r="P248" s="688"/>
      <c r="Q248" s="137"/>
      <c r="R248" s="138"/>
      <c r="S248" s="138"/>
      <c r="T248" s="139"/>
      <c r="U248" s="138"/>
      <c r="V248" s="439" t="str">
        <f t="shared" si="313"/>
        <v/>
      </c>
      <c r="W248" s="138"/>
      <c r="X248" s="138"/>
      <c r="Y248" s="193"/>
      <c r="Z248" s="194"/>
      <c r="AA248" s="194"/>
      <c r="AB248" s="195"/>
      <c r="AC248" s="194"/>
      <c r="AD248" s="442" t="str">
        <f t="shared" si="314"/>
        <v/>
      </c>
      <c r="AE248" s="194"/>
      <c r="AF248" s="194"/>
      <c r="AG248" s="241"/>
      <c r="AH248" s="242"/>
      <c r="AI248" s="242"/>
      <c r="AJ248" s="243"/>
      <c r="AK248" s="242"/>
      <c r="AL248" s="409" t="str">
        <f t="shared" si="315"/>
        <v/>
      </c>
      <c r="AM248" s="242"/>
      <c r="AN248" s="242"/>
      <c r="AO248" s="143"/>
      <c r="AP248" s="144"/>
      <c r="AQ248" s="144"/>
      <c r="AR248" s="145"/>
      <c r="AS248" s="144"/>
      <c r="AT248" s="412" t="str">
        <f t="shared" si="316"/>
        <v/>
      </c>
      <c r="AU248" s="144"/>
      <c r="AV248" s="144"/>
      <c r="AW248" s="256"/>
      <c r="AX248" s="257"/>
      <c r="AY248" s="257"/>
      <c r="AZ248" s="258"/>
      <c r="BA248" s="257"/>
      <c r="BB248" s="415" t="str">
        <f t="shared" si="317"/>
        <v/>
      </c>
      <c r="BC248" s="257"/>
      <c r="BD248" s="257"/>
      <c r="BE248" s="294"/>
      <c r="BF248" s="295"/>
      <c r="BG248" s="295"/>
      <c r="BH248" s="296"/>
      <c r="BI248" s="295"/>
      <c r="BJ248" s="418" t="str">
        <f t="shared" si="318"/>
        <v/>
      </c>
      <c r="BK248" s="295"/>
      <c r="BL248" s="295"/>
      <c r="BM248" s="256"/>
      <c r="BN248" s="257"/>
      <c r="BO248" s="257"/>
      <c r="BP248" s="258"/>
      <c r="BQ248" s="257"/>
      <c r="BR248" s="415" t="str">
        <f t="shared" si="319"/>
        <v/>
      </c>
      <c r="BS248" s="257"/>
      <c r="BT248" s="257"/>
      <c r="BU248" s="265">
        <v>0</v>
      </c>
      <c r="BV248" s="266">
        <v>0</v>
      </c>
      <c r="BW248" s="273">
        <v>0</v>
      </c>
      <c r="BX248" s="274">
        <v>0</v>
      </c>
      <c r="BY248" s="281">
        <v>0</v>
      </c>
      <c r="BZ248" s="282">
        <v>0</v>
      </c>
      <c r="CA248" s="202">
        <v>0</v>
      </c>
      <c r="CB248" s="203">
        <v>0</v>
      </c>
      <c r="CC248" s="203">
        <v>0</v>
      </c>
      <c r="CD248" s="150">
        <v>0</v>
      </c>
      <c r="CE248" s="151">
        <v>0</v>
      </c>
      <c r="CF248" s="300">
        <v>0</v>
      </c>
      <c r="CG248" s="91">
        <f t="shared" si="320"/>
        <v>0</v>
      </c>
      <c r="CH248" s="89">
        <f t="shared" si="321"/>
        <v>0</v>
      </c>
      <c r="CI248" s="89">
        <f t="shared" si="322"/>
        <v>0</v>
      </c>
      <c r="CJ248" s="89">
        <f t="shared" si="323"/>
        <v>0</v>
      </c>
      <c r="CK248" s="89">
        <f t="shared" si="324"/>
        <v>0</v>
      </c>
      <c r="CL248" s="89">
        <f t="shared" si="325"/>
        <v>0</v>
      </c>
      <c r="CM248" s="89">
        <f t="shared" si="326"/>
        <v>0</v>
      </c>
      <c r="CN248" s="89" t="str">
        <f t="shared" si="327"/>
        <v/>
      </c>
      <c r="CO248" s="89">
        <f t="shared" si="327"/>
        <v>0</v>
      </c>
      <c r="CP248" s="94">
        <f t="shared" si="328"/>
        <v>0</v>
      </c>
      <c r="CQ248" s="94">
        <f t="shared" si="329"/>
        <v>0</v>
      </c>
      <c r="CR248" s="90">
        <f t="shared" si="330"/>
        <v>0</v>
      </c>
      <c r="CS248" s="91">
        <f t="shared" si="331"/>
        <v>0</v>
      </c>
      <c r="CT248" s="89">
        <f t="shared" si="332"/>
        <v>0</v>
      </c>
      <c r="CU248" s="89">
        <f t="shared" si="333"/>
        <v>0</v>
      </c>
      <c r="CV248" s="89">
        <f t="shared" si="334"/>
        <v>0</v>
      </c>
      <c r="CW248" s="89">
        <f t="shared" si="335"/>
        <v>0</v>
      </c>
      <c r="CX248" s="89">
        <f t="shared" si="336"/>
        <v>0</v>
      </c>
      <c r="CY248" s="89">
        <f t="shared" si="337"/>
        <v>0</v>
      </c>
      <c r="CZ248" s="89" t="str">
        <f t="shared" si="338"/>
        <v/>
      </c>
      <c r="DA248" s="89">
        <f t="shared" si="338"/>
        <v>0</v>
      </c>
      <c r="DB248" s="94">
        <f t="shared" si="339"/>
        <v>0</v>
      </c>
      <c r="DC248" s="94">
        <f t="shared" si="340"/>
        <v>0</v>
      </c>
      <c r="DD248" s="90">
        <f t="shared" si="341"/>
        <v>0</v>
      </c>
      <c r="DE248" s="91">
        <f t="shared" si="342"/>
        <v>0</v>
      </c>
      <c r="DF248" s="89">
        <f t="shared" si="343"/>
        <v>0</v>
      </c>
      <c r="DG248" s="89">
        <f t="shared" si="344"/>
        <v>0</v>
      </c>
      <c r="DH248" s="89">
        <f t="shared" si="345"/>
        <v>0</v>
      </c>
      <c r="DI248" s="89">
        <f t="shared" si="346"/>
        <v>0</v>
      </c>
      <c r="DJ248" s="89">
        <f t="shared" si="347"/>
        <v>0</v>
      </c>
      <c r="DK248" s="89">
        <f t="shared" si="348"/>
        <v>0</v>
      </c>
      <c r="DL248" s="89" t="str">
        <f t="shared" si="349"/>
        <v/>
      </c>
      <c r="DM248" s="89">
        <f t="shared" si="349"/>
        <v>0</v>
      </c>
      <c r="DN248" s="94">
        <f t="shared" si="350"/>
        <v>0</v>
      </c>
      <c r="DO248" s="94">
        <f t="shared" si="351"/>
        <v>0</v>
      </c>
      <c r="DP248" s="90">
        <f t="shared" si="352"/>
        <v>0</v>
      </c>
      <c r="DQ248" s="91">
        <f t="shared" si="353"/>
        <v>0</v>
      </c>
      <c r="DR248" s="91">
        <f t="shared" si="354"/>
        <v>0</v>
      </c>
      <c r="DS248" s="91">
        <f t="shared" si="355"/>
        <v>0</v>
      </c>
      <c r="DT248" s="91">
        <f t="shared" si="356"/>
        <v>0</v>
      </c>
      <c r="DU248" s="89">
        <f t="shared" si="357"/>
        <v>0</v>
      </c>
      <c r="DV248" s="89">
        <f t="shared" si="358"/>
        <v>0</v>
      </c>
      <c r="DW248" s="89">
        <f t="shared" si="359"/>
        <v>0</v>
      </c>
      <c r="DX248" s="89" t="str">
        <f t="shared" si="360"/>
        <v/>
      </c>
      <c r="DY248" s="89">
        <f t="shared" si="360"/>
        <v>0</v>
      </c>
      <c r="DZ248" s="89">
        <f t="shared" si="361"/>
        <v>0</v>
      </c>
      <c r="EA248" s="94">
        <f t="shared" si="362"/>
        <v>0</v>
      </c>
      <c r="EB248" s="90">
        <f t="shared" si="363"/>
        <v>0</v>
      </c>
      <c r="EC248" s="337">
        <f t="shared" si="364"/>
        <v>0</v>
      </c>
      <c r="ED248" s="338">
        <f t="shared" si="365"/>
        <v>0</v>
      </c>
      <c r="EE248" s="338">
        <f t="shared" si="366"/>
        <v>0</v>
      </c>
      <c r="EF248" s="338">
        <f t="shared" si="367"/>
        <v>0</v>
      </c>
      <c r="EG248" s="89">
        <f t="shared" si="368"/>
        <v>0</v>
      </c>
      <c r="EH248" s="89">
        <f t="shared" si="369"/>
        <v>0</v>
      </c>
      <c r="EI248" s="338">
        <f t="shared" si="370"/>
        <v>0</v>
      </c>
      <c r="EJ248" s="338" t="str">
        <f t="shared" si="371"/>
        <v/>
      </c>
      <c r="EK248" s="338">
        <f t="shared" si="371"/>
        <v>0</v>
      </c>
      <c r="EL248" s="338">
        <f t="shared" si="372"/>
        <v>0</v>
      </c>
      <c r="EM248" s="94">
        <f t="shared" si="373"/>
        <v>0</v>
      </c>
      <c r="EN248" s="90">
        <f t="shared" si="374"/>
        <v>0</v>
      </c>
      <c r="EO248" s="91">
        <f t="shared" si="375"/>
        <v>0</v>
      </c>
      <c r="EP248" s="89">
        <f t="shared" si="376"/>
        <v>0</v>
      </c>
      <c r="EQ248" s="89">
        <f t="shared" si="377"/>
        <v>0</v>
      </c>
      <c r="ER248" s="89">
        <f t="shared" si="378"/>
        <v>0</v>
      </c>
      <c r="ES248" s="89">
        <f t="shared" si="379"/>
        <v>0</v>
      </c>
      <c r="ET248" s="89">
        <f t="shared" si="380"/>
        <v>0</v>
      </c>
      <c r="EU248" s="89">
        <f t="shared" si="381"/>
        <v>0</v>
      </c>
      <c r="EV248" s="89" t="str">
        <f t="shared" si="382"/>
        <v/>
      </c>
      <c r="EW248" s="89">
        <f t="shared" si="382"/>
        <v>0</v>
      </c>
      <c r="EX248" s="94">
        <f t="shared" si="383"/>
        <v>0</v>
      </c>
      <c r="EY248" s="94">
        <f t="shared" si="384"/>
        <v>0</v>
      </c>
      <c r="EZ248" s="90">
        <f t="shared" si="385"/>
        <v>0</v>
      </c>
      <c r="FA248" s="91">
        <f t="shared" si="300"/>
        <v>0</v>
      </c>
      <c r="FB248" s="89">
        <f t="shared" si="301"/>
        <v>0</v>
      </c>
      <c r="FC248" s="89">
        <f t="shared" si="302"/>
        <v>0</v>
      </c>
      <c r="FD248" s="89">
        <f t="shared" si="303"/>
        <v>0</v>
      </c>
      <c r="FE248" s="89">
        <f t="shared" si="304"/>
        <v>0</v>
      </c>
      <c r="FF248" s="89">
        <f t="shared" si="386"/>
        <v>0</v>
      </c>
      <c r="FG248" s="89">
        <f t="shared" si="305"/>
        <v>0</v>
      </c>
      <c r="FH248" s="89" t="str">
        <f t="shared" si="306"/>
        <v/>
      </c>
      <c r="FI248" s="89">
        <f t="shared" si="306"/>
        <v>0</v>
      </c>
      <c r="FJ248" s="94">
        <f t="shared" si="307"/>
        <v>0</v>
      </c>
      <c r="FK248" s="94">
        <f t="shared" si="308"/>
        <v>0</v>
      </c>
      <c r="FL248" s="90">
        <f t="shared" si="309"/>
        <v>0</v>
      </c>
      <c r="FM248" s="672"/>
    </row>
    <row r="249" spans="1:169" ht="22.5" customHeight="1">
      <c r="A249" s="13" t="str">
        <f t="shared" si="299"/>
        <v/>
      </c>
      <c r="B249" s="35">
        <v>70</v>
      </c>
      <c r="C249" s="333">
        <v>241</v>
      </c>
      <c r="D249" s="6" t="str">
        <f t="shared" si="388"/>
        <v/>
      </c>
      <c r="E249" s="79"/>
      <c r="F249" s="432" t="str">
        <f t="shared" si="387"/>
        <v/>
      </c>
      <c r="G249" s="78" t="str">
        <f>IF(E249="","",'Data Paste From Shala Darpan'!L242)</f>
        <v/>
      </c>
      <c r="H249" s="79" t="str">
        <f>IF(E249="","",'Data Paste From Shala Darpan'!F242)</f>
        <v/>
      </c>
      <c r="I249" s="79" t="str">
        <f>IF(E249="","",'Data Paste From Shala Darpan'!H242)</f>
        <v/>
      </c>
      <c r="J249" s="79" t="str">
        <f>IF(E249="","",'Data Paste From Shala Darpan'!I242)</f>
        <v/>
      </c>
      <c r="K249" s="452" t="str">
        <f>IF(E249="","",'Data Paste From Shala Darpan'!K242)</f>
        <v/>
      </c>
      <c r="L249" s="213" t="str">
        <f t="shared" si="310"/>
        <v/>
      </c>
      <c r="M249" s="174"/>
      <c r="N249" s="175" t="str">
        <f t="shared" si="311"/>
        <v/>
      </c>
      <c r="O249" s="219" t="str">
        <f t="shared" si="312"/>
        <v/>
      </c>
      <c r="P249" s="688"/>
      <c r="Q249" s="137"/>
      <c r="R249" s="138"/>
      <c r="S249" s="138"/>
      <c r="T249" s="139"/>
      <c r="U249" s="138"/>
      <c r="V249" s="439" t="str">
        <f t="shared" si="313"/>
        <v/>
      </c>
      <c r="W249" s="138"/>
      <c r="X249" s="138"/>
      <c r="Y249" s="193"/>
      <c r="Z249" s="194"/>
      <c r="AA249" s="194"/>
      <c r="AB249" s="195"/>
      <c r="AC249" s="194"/>
      <c r="AD249" s="442" t="str">
        <f t="shared" si="314"/>
        <v/>
      </c>
      <c r="AE249" s="194"/>
      <c r="AF249" s="194"/>
      <c r="AG249" s="241"/>
      <c r="AH249" s="242"/>
      <c r="AI249" s="242"/>
      <c r="AJ249" s="243"/>
      <c r="AK249" s="242"/>
      <c r="AL249" s="409" t="str">
        <f t="shared" si="315"/>
        <v/>
      </c>
      <c r="AM249" s="242"/>
      <c r="AN249" s="242"/>
      <c r="AO249" s="143"/>
      <c r="AP249" s="144"/>
      <c r="AQ249" s="144"/>
      <c r="AR249" s="145"/>
      <c r="AS249" s="144"/>
      <c r="AT249" s="412" t="str">
        <f t="shared" si="316"/>
        <v/>
      </c>
      <c r="AU249" s="144"/>
      <c r="AV249" s="144"/>
      <c r="AW249" s="256"/>
      <c r="AX249" s="257"/>
      <c r="AY249" s="257"/>
      <c r="AZ249" s="258"/>
      <c r="BA249" s="257"/>
      <c r="BB249" s="415" t="str">
        <f t="shared" si="317"/>
        <v/>
      </c>
      <c r="BC249" s="257"/>
      <c r="BD249" s="257"/>
      <c r="BE249" s="294"/>
      <c r="BF249" s="295"/>
      <c r="BG249" s="295"/>
      <c r="BH249" s="296"/>
      <c r="BI249" s="295"/>
      <c r="BJ249" s="418" t="str">
        <f t="shared" si="318"/>
        <v/>
      </c>
      <c r="BK249" s="295"/>
      <c r="BL249" s="295"/>
      <c r="BM249" s="256"/>
      <c r="BN249" s="257"/>
      <c r="BO249" s="257"/>
      <c r="BP249" s="258"/>
      <c r="BQ249" s="257"/>
      <c r="BR249" s="415" t="str">
        <f t="shared" si="319"/>
        <v/>
      </c>
      <c r="BS249" s="257"/>
      <c r="BT249" s="257"/>
      <c r="BU249" s="265">
        <v>0</v>
      </c>
      <c r="BV249" s="266">
        <v>0</v>
      </c>
      <c r="BW249" s="273">
        <v>0</v>
      </c>
      <c r="BX249" s="274">
        <v>0</v>
      </c>
      <c r="BY249" s="281">
        <v>0</v>
      </c>
      <c r="BZ249" s="282">
        <v>0</v>
      </c>
      <c r="CA249" s="202">
        <v>0</v>
      </c>
      <c r="CB249" s="203">
        <v>0</v>
      </c>
      <c r="CC249" s="203">
        <v>0</v>
      </c>
      <c r="CD249" s="150">
        <v>0</v>
      </c>
      <c r="CE249" s="151">
        <v>0</v>
      </c>
      <c r="CF249" s="300">
        <v>0</v>
      </c>
      <c r="CG249" s="91">
        <f t="shared" si="320"/>
        <v>0</v>
      </c>
      <c r="CH249" s="89">
        <f t="shared" si="321"/>
        <v>0</v>
      </c>
      <c r="CI249" s="89">
        <f t="shared" si="322"/>
        <v>0</v>
      </c>
      <c r="CJ249" s="89">
        <f t="shared" si="323"/>
        <v>0</v>
      </c>
      <c r="CK249" s="89">
        <f t="shared" si="324"/>
        <v>0</v>
      </c>
      <c r="CL249" s="89">
        <f t="shared" si="325"/>
        <v>0</v>
      </c>
      <c r="CM249" s="89">
        <f t="shared" si="326"/>
        <v>0</v>
      </c>
      <c r="CN249" s="89" t="str">
        <f t="shared" si="327"/>
        <v/>
      </c>
      <c r="CO249" s="89">
        <f t="shared" si="327"/>
        <v>0</v>
      </c>
      <c r="CP249" s="94">
        <f t="shared" si="328"/>
        <v>0</v>
      </c>
      <c r="CQ249" s="94">
        <f t="shared" si="329"/>
        <v>0</v>
      </c>
      <c r="CR249" s="90">
        <f t="shared" si="330"/>
        <v>0</v>
      </c>
      <c r="CS249" s="91">
        <f t="shared" si="331"/>
        <v>0</v>
      </c>
      <c r="CT249" s="89">
        <f t="shared" si="332"/>
        <v>0</v>
      </c>
      <c r="CU249" s="89">
        <f t="shared" si="333"/>
        <v>0</v>
      </c>
      <c r="CV249" s="89">
        <f t="shared" si="334"/>
        <v>0</v>
      </c>
      <c r="CW249" s="89">
        <f t="shared" si="335"/>
        <v>0</v>
      </c>
      <c r="CX249" s="89">
        <f t="shared" si="336"/>
        <v>0</v>
      </c>
      <c r="CY249" s="89">
        <f t="shared" si="337"/>
        <v>0</v>
      </c>
      <c r="CZ249" s="89" t="str">
        <f t="shared" si="338"/>
        <v/>
      </c>
      <c r="DA249" s="89">
        <f t="shared" si="338"/>
        <v>0</v>
      </c>
      <c r="DB249" s="94">
        <f t="shared" si="339"/>
        <v>0</v>
      </c>
      <c r="DC249" s="94">
        <f t="shared" si="340"/>
        <v>0</v>
      </c>
      <c r="DD249" s="90">
        <f t="shared" si="341"/>
        <v>0</v>
      </c>
      <c r="DE249" s="91">
        <f t="shared" si="342"/>
        <v>0</v>
      </c>
      <c r="DF249" s="89">
        <f t="shared" si="343"/>
        <v>0</v>
      </c>
      <c r="DG249" s="89">
        <f t="shared" si="344"/>
        <v>0</v>
      </c>
      <c r="DH249" s="89">
        <f t="shared" si="345"/>
        <v>0</v>
      </c>
      <c r="DI249" s="89">
        <f t="shared" si="346"/>
        <v>0</v>
      </c>
      <c r="DJ249" s="89">
        <f t="shared" si="347"/>
        <v>0</v>
      </c>
      <c r="DK249" s="89">
        <f t="shared" si="348"/>
        <v>0</v>
      </c>
      <c r="DL249" s="89" t="str">
        <f t="shared" si="349"/>
        <v/>
      </c>
      <c r="DM249" s="89">
        <f t="shared" si="349"/>
        <v>0</v>
      </c>
      <c r="DN249" s="94">
        <f t="shared" si="350"/>
        <v>0</v>
      </c>
      <c r="DO249" s="94">
        <f t="shared" si="351"/>
        <v>0</v>
      </c>
      <c r="DP249" s="90">
        <f t="shared" si="352"/>
        <v>0</v>
      </c>
      <c r="DQ249" s="91">
        <f t="shared" si="353"/>
        <v>0</v>
      </c>
      <c r="DR249" s="91">
        <f t="shared" si="354"/>
        <v>0</v>
      </c>
      <c r="DS249" s="91">
        <f t="shared" si="355"/>
        <v>0</v>
      </c>
      <c r="DT249" s="91">
        <f t="shared" si="356"/>
        <v>0</v>
      </c>
      <c r="DU249" s="89">
        <f t="shared" si="357"/>
        <v>0</v>
      </c>
      <c r="DV249" s="89">
        <f t="shared" si="358"/>
        <v>0</v>
      </c>
      <c r="DW249" s="89">
        <f t="shared" si="359"/>
        <v>0</v>
      </c>
      <c r="DX249" s="89" t="str">
        <f t="shared" si="360"/>
        <v/>
      </c>
      <c r="DY249" s="89">
        <f t="shared" si="360"/>
        <v>0</v>
      </c>
      <c r="DZ249" s="89">
        <f t="shared" si="361"/>
        <v>0</v>
      </c>
      <c r="EA249" s="94">
        <f t="shared" si="362"/>
        <v>0</v>
      </c>
      <c r="EB249" s="90">
        <f t="shared" si="363"/>
        <v>0</v>
      </c>
      <c r="EC249" s="337">
        <f t="shared" si="364"/>
        <v>0</v>
      </c>
      <c r="ED249" s="338">
        <f t="shared" si="365"/>
        <v>0</v>
      </c>
      <c r="EE249" s="338">
        <f t="shared" si="366"/>
        <v>0</v>
      </c>
      <c r="EF249" s="338">
        <f t="shared" si="367"/>
        <v>0</v>
      </c>
      <c r="EG249" s="89">
        <f t="shared" si="368"/>
        <v>0</v>
      </c>
      <c r="EH249" s="89">
        <f t="shared" si="369"/>
        <v>0</v>
      </c>
      <c r="EI249" s="338">
        <f t="shared" si="370"/>
        <v>0</v>
      </c>
      <c r="EJ249" s="338" t="str">
        <f t="shared" si="371"/>
        <v/>
      </c>
      <c r="EK249" s="338">
        <f t="shared" si="371"/>
        <v>0</v>
      </c>
      <c r="EL249" s="338">
        <f t="shared" si="372"/>
        <v>0</v>
      </c>
      <c r="EM249" s="94">
        <f t="shared" si="373"/>
        <v>0</v>
      </c>
      <c r="EN249" s="90">
        <f t="shared" si="374"/>
        <v>0</v>
      </c>
      <c r="EO249" s="91">
        <f t="shared" si="375"/>
        <v>0</v>
      </c>
      <c r="EP249" s="89">
        <f t="shared" si="376"/>
        <v>0</v>
      </c>
      <c r="EQ249" s="89">
        <f t="shared" si="377"/>
        <v>0</v>
      </c>
      <c r="ER249" s="89">
        <f t="shared" si="378"/>
        <v>0</v>
      </c>
      <c r="ES249" s="89">
        <f t="shared" si="379"/>
        <v>0</v>
      </c>
      <c r="ET249" s="89">
        <f t="shared" si="380"/>
        <v>0</v>
      </c>
      <c r="EU249" s="89">
        <f t="shared" si="381"/>
        <v>0</v>
      </c>
      <c r="EV249" s="89" t="str">
        <f t="shared" si="382"/>
        <v/>
      </c>
      <c r="EW249" s="89">
        <f t="shared" si="382"/>
        <v>0</v>
      </c>
      <c r="EX249" s="94">
        <f t="shared" si="383"/>
        <v>0</v>
      </c>
      <c r="EY249" s="94">
        <f t="shared" si="384"/>
        <v>0</v>
      </c>
      <c r="EZ249" s="90">
        <f t="shared" si="385"/>
        <v>0</v>
      </c>
      <c r="FA249" s="91">
        <f t="shared" si="300"/>
        <v>0</v>
      </c>
      <c r="FB249" s="89">
        <f t="shared" si="301"/>
        <v>0</v>
      </c>
      <c r="FC249" s="89">
        <f t="shared" si="302"/>
        <v>0</v>
      </c>
      <c r="FD249" s="89">
        <f t="shared" si="303"/>
        <v>0</v>
      </c>
      <c r="FE249" s="89">
        <f t="shared" si="304"/>
        <v>0</v>
      </c>
      <c r="FF249" s="89">
        <f t="shared" si="386"/>
        <v>0</v>
      </c>
      <c r="FG249" s="89">
        <f t="shared" si="305"/>
        <v>0</v>
      </c>
      <c r="FH249" s="89" t="str">
        <f t="shared" si="306"/>
        <v/>
      </c>
      <c r="FI249" s="89">
        <f t="shared" si="306"/>
        <v>0</v>
      </c>
      <c r="FJ249" s="94">
        <f t="shared" si="307"/>
        <v>0</v>
      </c>
      <c r="FK249" s="94">
        <f t="shared" si="308"/>
        <v>0</v>
      </c>
      <c r="FL249" s="90">
        <f t="shared" si="309"/>
        <v>0</v>
      </c>
      <c r="FM249" s="672"/>
    </row>
    <row r="250" spans="1:169" ht="22.5" customHeight="1">
      <c r="A250" s="13" t="str">
        <f t="shared" si="299"/>
        <v/>
      </c>
      <c r="B250" s="35">
        <v>71</v>
      </c>
      <c r="C250" s="334">
        <v>242</v>
      </c>
      <c r="D250" s="6" t="str">
        <f t="shared" si="388"/>
        <v/>
      </c>
      <c r="E250" s="79"/>
      <c r="F250" s="432" t="str">
        <f t="shared" si="387"/>
        <v/>
      </c>
      <c r="G250" s="78" t="str">
        <f>IF(E250="","",'Data Paste From Shala Darpan'!L243)</f>
        <v/>
      </c>
      <c r="H250" s="79" t="str">
        <f>IF(E250="","",'Data Paste From Shala Darpan'!F243)</f>
        <v/>
      </c>
      <c r="I250" s="79" t="str">
        <f>IF(E250="","",'Data Paste From Shala Darpan'!H243)</f>
        <v/>
      </c>
      <c r="J250" s="79" t="str">
        <f>IF(E250="","",'Data Paste From Shala Darpan'!I243)</f>
        <v/>
      </c>
      <c r="K250" s="452" t="str">
        <f>IF(E250="","",'Data Paste From Shala Darpan'!K243)</f>
        <v/>
      </c>
      <c r="L250" s="213" t="str">
        <f t="shared" si="310"/>
        <v/>
      </c>
      <c r="M250" s="174"/>
      <c r="N250" s="175" t="str">
        <f t="shared" si="311"/>
        <v/>
      </c>
      <c r="O250" s="219" t="str">
        <f t="shared" si="312"/>
        <v/>
      </c>
      <c r="P250" s="688"/>
      <c r="Q250" s="137"/>
      <c r="R250" s="138"/>
      <c r="S250" s="138"/>
      <c r="T250" s="139"/>
      <c r="U250" s="138"/>
      <c r="V250" s="439" t="str">
        <f t="shared" si="313"/>
        <v/>
      </c>
      <c r="W250" s="138"/>
      <c r="X250" s="138"/>
      <c r="Y250" s="193"/>
      <c r="Z250" s="194"/>
      <c r="AA250" s="194"/>
      <c r="AB250" s="195"/>
      <c r="AC250" s="194"/>
      <c r="AD250" s="442" t="str">
        <f t="shared" si="314"/>
        <v/>
      </c>
      <c r="AE250" s="194"/>
      <c r="AF250" s="194"/>
      <c r="AG250" s="241"/>
      <c r="AH250" s="242"/>
      <c r="AI250" s="242"/>
      <c r="AJ250" s="243"/>
      <c r="AK250" s="242"/>
      <c r="AL250" s="409" t="str">
        <f t="shared" si="315"/>
        <v/>
      </c>
      <c r="AM250" s="242"/>
      <c r="AN250" s="242"/>
      <c r="AO250" s="143"/>
      <c r="AP250" s="144"/>
      <c r="AQ250" s="144"/>
      <c r="AR250" s="145"/>
      <c r="AS250" s="144"/>
      <c r="AT250" s="412" t="str">
        <f t="shared" si="316"/>
        <v/>
      </c>
      <c r="AU250" s="144"/>
      <c r="AV250" s="144"/>
      <c r="AW250" s="256"/>
      <c r="AX250" s="257"/>
      <c r="AY250" s="257"/>
      <c r="AZ250" s="258"/>
      <c r="BA250" s="257"/>
      <c r="BB250" s="415" t="str">
        <f t="shared" si="317"/>
        <v/>
      </c>
      <c r="BC250" s="257"/>
      <c r="BD250" s="257"/>
      <c r="BE250" s="294"/>
      <c r="BF250" s="295"/>
      <c r="BG250" s="295"/>
      <c r="BH250" s="296"/>
      <c r="BI250" s="295"/>
      <c r="BJ250" s="418" t="str">
        <f t="shared" si="318"/>
        <v/>
      </c>
      <c r="BK250" s="295"/>
      <c r="BL250" s="295"/>
      <c r="BM250" s="256"/>
      <c r="BN250" s="257"/>
      <c r="BO250" s="257"/>
      <c r="BP250" s="258"/>
      <c r="BQ250" s="257"/>
      <c r="BR250" s="415" t="str">
        <f t="shared" si="319"/>
        <v/>
      </c>
      <c r="BS250" s="257"/>
      <c r="BT250" s="257"/>
      <c r="BU250" s="265">
        <v>0</v>
      </c>
      <c r="BV250" s="266">
        <v>0</v>
      </c>
      <c r="BW250" s="273">
        <v>0</v>
      </c>
      <c r="BX250" s="274">
        <v>0</v>
      </c>
      <c r="BY250" s="281">
        <v>0</v>
      </c>
      <c r="BZ250" s="282">
        <v>0</v>
      </c>
      <c r="CA250" s="202">
        <v>0</v>
      </c>
      <c r="CB250" s="203">
        <v>0</v>
      </c>
      <c r="CC250" s="203">
        <v>0</v>
      </c>
      <c r="CD250" s="150">
        <v>0</v>
      </c>
      <c r="CE250" s="151">
        <v>0</v>
      </c>
      <c r="CF250" s="300">
        <v>0</v>
      </c>
      <c r="CG250" s="91">
        <f t="shared" si="320"/>
        <v>0</v>
      </c>
      <c r="CH250" s="89">
        <f t="shared" si="321"/>
        <v>0</v>
      </c>
      <c r="CI250" s="89">
        <f t="shared" si="322"/>
        <v>0</v>
      </c>
      <c r="CJ250" s="89">
        <f t="shared" si="323"/>
        <v>0</v>
      </c>
      <c r="CK250" s="89">
        <f t="shared" si="324"/>
        <v>0</v>
      </c>
      <c r="CL250" s="89">
        <f t="shared" si="325"/>
        <v>0</v>
      </c>
      <c r="CM250" s="89">
        <f t="shared" si="326"/>
        <v>0</v>
      </c>
      <c r="CN250" s="89" t="str">
        <f t="shared" si="327"/>
        <v/>
      </c>
      <c r="CO250" s="89">
        <f t="shared" si="327"/>
        <v>0</v>
      </c>
      <c r="CP250" s="94">
        <f t="shared" si="328"/>
        <v>0</v>
      </c>
      <c r="CQ250" s="94">
        <f t="shared" si="329"/>
        <v>0</v>
      </c>
      <c r="CR250" s="90">
        <f t="shared" si="330"/>
        <v>0</v>
      </c>
      <c r="CS250" s="91">
        <f t="shared" si="331"/>
        <v>0</v>
      </c>
      <c r="CT250" s="89">
        <f t="shared" si="332"/>
        <v>0</v>
      </c>
      <c r="CU250" s="89">
        <f t="shared" si="333"/>
        <v>0</v>
      </c>
      <c r="CV250" s="89">
        <f t="shared" si="334"/>
        <v>0</v>
      </c>
      <c r="CW250" s="89">
        <f t="shared" si="335"/>
        <v>0</v>
      </c>
      <c r="CX250" s="89">
        <f t="shared" si="336"/>
        <v>0</v>
      </c>
      <c r="CY250" s="89">
        <f t="shared" si="337"/>
        <v>0</v>
      </c>
      <c r="CZ250" s="89" t="str">
        <f t="shared" si="338"/>
        <v/>
      </c>
      <c r="DA250" s="89">
        <f t="shared" si="338"/>
        <v>0</v>
      </c>
      <c r="DB250" s="94">
        <f t="shared" si="339"/>
        <v>0</v>
      </c>
      <c r="DC250" s="94">
        <f t="shared" si="340"/>
        <v>0</v>
      </c>
      <c r="DD250" s="90">
        <f t="shared" si="341"/>
        <v>0</v>
      </c>
      <c r="DE250" s="91">
        <f t="shared" si="342"/>
        <v>0</v>
      </c>
      <c r="DF250" s="89">
        <f t="shared" si="343"/>
        <v>0</v>
      </c>
      <c r="DG250" s="89">
        <f t="shared" si="344"/>
        <v>0</v>
      </c>
      <c r="DH250" s="89">
        <f t="shared" si="345"/>
        <v>0</v>
      </c>
      <c r="DI250" s="89">
        <f t="shared" si="346"/>
        <v>0</v>
      </c>
      <c r="DJ250" s="89">
        <f t="shared" si="347"/>
        <v>0</v>
      </c>
      <c r="DK250" s="89">
        <f t="shared" si="348"/>
        <v>0</v>
      </c>
      <c r="DL250" s="89" t="str">
        <f t="shared" si="349"/>
        <v/>
      </c>
      <c r="DM250" s="89">
        <f t="shared" si="349"/>
        <v>0</v>
      </c>
      <c r="DN250" s="94">
        <f t="shared" si="350"/>
        <v>0</v>
      </c>
      <c r="DO250" s="94">
        <f t="shared" si="351"/>
        <v>0</v>
      </c>
      <c r="DP250" s="90">
        <f t="shared" si="352"/>
        <v>0</v>
      </c>
      <c r="DQ250" s="91">
        <f t="shared" si="353"/>
        <v>0</v>
      </c>
      <c r="DR250" s="91">
        <f t="shared" si="354"/>
        <v>0</v>
      </c>
      <c r="DS250" s="91">
        <f t="shared" si="355"/>
        <v>0</v>
      </c>
      <c r="DT250" s="91">
        <f t="shared" si="356"/>
        <v>0</v>
      </c>
      <c r="DU250" s="89">
        <f t="shared" si="357"/>
        <v>0</v>
      </c>
      <c r="DV250" s="89">
        <f t="shared" si="358"/>
        <v>0</v>
      </c>
      <c r="DW250" s="89">
        <f t="shared" si="359"/>
        <v>0</v>
      </c>
      <c r="DX250" s="89" t="str">
        <f t="shared" si="360"/>
        <v/>
      </c>
      <c r="DY250" s="89">
        <f t="shared" si="360"/>
        <v>0</v>
      </c>
      <c r="DZ250" s="89">
        <f t="shared" si="361"/>
        <v>0</v>
      </c>
      <c r="EA250" s="94">
        <f t="shared" si="362"/>
        <v>0</v>
      </c>
      <c r="EB250" s="90">
        <f t="shared" si="363"/>
        <v>0</v>
      </c>
      <c r="EC250" s="337">
        <f t="shared" si="364"/>
        <v>0</v>
      </c>
      <c r="ED250" s="338">
        <f t="shared" si="365"/>
        <v>0</v>
      </c>
      <c r="EE250" s="338">
        <f t="shared" si="366"/>
        <v>0</v>
      </c>
      <c r="EF250" s="338">
        <f t="shared" si="367"/>
        <v>0</v>
      </c>
      <c r="EG250" s="89">
        <f t="shared" si="368"/>
        <v>0</v>
      </c>
      <c r="EH250" s="89">
        <f t="shared" si="369"/>
        <v>0</v>
      </c>
      <c r="EI250" s="338">
        <f t="shared" si="370"/>
        <v>0</v>
      </c>
      <c r="EJ250" s="338" t="str">
        <f t="shared" si="371"/>
        <v/>
      </c>
      <c r="EK250" s="338">
        <f t="shared" si="371"/>
        <v>0</v>
      </c>
      <c r="EL250" s="338">
        <f t="shared" si="372"/>
        <v>0</v>
      </c>
      <c r="EM250" s="94">
        <f t="shared" si="373"/>
        <v>0</v>
      </c>
      <c r="EN250" s="90">
        <f t="shared" si="374"/>
        <v>0</v>
      </c>
      <c r="EO250" s="91">
        <f t="shared" si="375"/>
        <v>0</v>
      </c>
      <c r="EP250" s="89">
        <f t="shared" si="376"/>
        <v>0</v>
      </c>
      <c r="EQ250" s="89">
        <f t="shared" si="377"/>
        <v>0</v>
      </c>
      <c r="ER250" s="89">
        <f t="shared" si="378"/>
        <v>0</v>
      </c>
      <c r="ES250" s="89">
        <f t="shared" si="379"/>
        <v>0</v>
      </c>
      <c r="ET250" s="89">
        <f t="shared" si="380"/>
        <v>0</v>
      </c>
      <c r="EU250" s="89">
        <f t="shared" si="381"/>
        <v>0</v>
      </c>
      <c r="EV250" s="89" t="str">
        <f t="shared" si="382"/>
        <v/>
      </c>
      <c r="EW250" s="89">
        <f t="shared" si="382"/>
        <v>0</v>
      </c>
      <c r="EX250" s="94">
        <f t="shared" si="383"/>
        <v>0</v>
      </c>
      <c r="EY250" s="94">
        <f t="shared" si="384"/>
        <v>0</v>
      </c>
      <c r="EZ250" s="90">
        <f t="shared" si="385"/>
        <v>0</v>
      </c>
      <c r="FA250" s="91">
        <f t="shared" si="300"/>
        <v>0</v>
      </c>
      <c r="FB250" s="89">
        <f t="shared" si="301"/>
        <v>0</v>
      </c>
      <c r="FC250" s="89">
        <f t="shared" si="302"/>
        <v>0</v>
      </c>
      <c r="FD250" s="89">
        <f t="shared" si="303"/>
        <v>0</v>
      </c>
      <c r="FE250" s="89">
        <f t="shared" si="304"/>
        <v>0</v>
      </c>
      <c r="FF250" s="89">
        <f t="shared" si="386"/>
        <v>0</v>
      </c>
      <c r="FG250" s="89">
        <f t="shared" si="305"/>
        <v>0</v>
      </c>
      <c r="FH250" s="89" t="str">
        <f t="shared" si="306"/>
        <v/>
      </c>
      <c r="FI250" s="89">
        <f t="shared" si="306"/>
        <v>0</v>
      </c>
      <c r="FJ250" s="94">
        <f t="shared" si="307"/>
        <v>0</v>
      </c>
      <c r="FK250" s="94">
        <f t="shared" si="308"/>
        <v>0</v>
      </c>
      <c r="FL250" s="90">
        <f t="shared" si="309"/>
        <v>0</v>
      </c>
      <c r="FM250" s="672"/>
    </row>
    <row r="251" spans="1:169" ht="22.5" customHeight="1">
      <c r="A251" s="13" t="str">
        <f t="shared" si="299"/>
        <v/>
      </c>
      <c r="B251" s="35">
        <v>72</v>
      </c>
      <c r="C251" s="333">
        <v>243</v>
      </c>
      <c r="D251" s="6" t="str">
        <f t="shared" si="388"/>
        <v/>
      </c>
      <c r="E251" s="79"/>
      <c r="F251" s="432" t="str">
        <f t="shared" si="387"/>
        <v/>
      </c>
      <c r="G251" s="78" t="str">
        <f>IF(E251="","",'Data Paste From Shala Darpan'!L244)</f>
        <v/>
      </c>
      <c r="H251" s="79" t="str">
        <f>IF(E251="","",'Data Paste From Shala Darpan'!F244)</f>
        <v/>
      </c>
      <c r="I251" s="79" t="str">
        <f>IF(E251="","",'Data Paste From Shala Darpan'!H244)</f>
        <v/>
      </c>
      <c r="J251" s="79" t="str">
        <f>IF(E251="","",'Data Paste From Shala Darpan'!I244)</f>
        <v/>
      </c>
      <c r="K251" s="452" t="str">
        <f>IF(E251="","",'Data Paste From Shala Darpan'!K244)</f>
        <v/>
      </c>
      <c r="L251" s="213" t="str">
        <f t="shared" si="310"/>
        <v/>
      </c>
      <c r="M251" s="174"/>
      <c r="N251" s="175" t="str">
        <f t="shared" si="311"/>
        <v/>
      </c>
      <c r="O251" s="219" t="str">
        <f t="shared" si="312"/>
        <v/>
      </c>
      <c r="P251" s="688"/>
      <c r="Q251" s="137"/>
      <c r="R251" s="138"/>
      <c r="S251" s="138"/>
      <c r="T251" s="139"/>
      <c r="U251" s="138"/>
      <c r="V251" s="439" t="str">
        <f t="shared" si="313"/>
        <v/>
      </c>
      <c r="W251" s="138"/>
      <c r="X251" s="138"/>
      <c r="Y251" s="193"/>
      <c r="Z251" s="194"/>
      <c r="AA251" s="194"/>
      <c r="AB251" s="195"/>
      <c r="AC251" s="194"/>
      <c r="AD251" s="442" t="str">
        <f t="shared" si="314"/>
        <v/>
      </c>
      <c r="AE251" s="194"/>
      <c r="AF251" s="194"/>
      <c r="AG251" s="241"/>
      <c r="AH251" s="242"/>
      <c r="AI251" s="242"/>
      <c r="AJ251" s="243"/>
      <c r="AK251" s="242"/>
      <c r="AL251" s="409" t="str">
        <f t="shared" si="315"/>
        <v/>
      </c>
      <c r="AM251" s="242"/>
      <c r="AN251" s="242"/>
      <c r="AO251" s="143"/>
      <c r="AP251" s="144"/>
      <c r="AQ251" s="144"/>
      <c r="AR251" s="145"/>
      <c r="AS251" s="144"/>
      <c r="AT251" s="412" t="str">
        <f t="shared" si="316"/>
        <v/>
      </c>
      <c r="AU251" s="144"/>
      <c r="AV251" s="144"/>
      <c r="AW251" s="256"/>
      <c r="AX251" s="257"/>
      <c r="AY251" s="257"/>
      <c r="AZ251" s="258"/>
      <c r="BA251" s="257"/>
      <c r="BB251" s="415" t="str">
        <f t="shared" si="317"/>
        <v/>
      </c>
      <c r="BC251" s="257"/>
      <c r="BD251" s="257"/>
      <c r="BE251" s="294"/>
      <c r="BF251" s="295"/>
      <c r="BG251" s="295"/>
      <c r="BH251" s="296"/>
      <c r="BI251" s="295"/>
      <c r="BJ251" s="418" t="str">
        <f t="shared" si="318"/>
        <v/>
      </c>
      <c r="BK251" s="295"/>
      <c r="BL251" s="295"/>
      <c r="BM251" s="256"/>
      <c r="BN251" s="257"/>
      <c r="BO251" s="257"/>
      <c r="BP251" s="258"/>
      <c r="BQ251" s="257"/>
      <c r="BR251" s="415" t="str">
        <f t="shared" si="319"/>
        <v/>
      </c>
      <c r="BS251" s="257"/>
      <c r="BT251" s="257"/>
      <c r="BU251" s="265">
        <v>0</v>
      </c>
      <c r="BV251" s="266">
        <v>0</v>
      </c>
      <c r="BW251" s="273">
        <v>0</v>
      </c>
      <c r="BX251" s="274">
        <v>0</v>
      </c>
      <c r="BY251" s="281">
        <v>0</v>
      </c>
      <c r="BZ251" s="282">
        <v>0</v>
      </c>
      <c r="CA251" s="202">
        <v>0</v>
      </c>
      <c r="CB251" s="203">
        <v>0</v>
      </c>
      <c r="CC251" s="203">
        <v>0</v>
      </c>
      <c r="CD251" s="150">
        <v>0</v>
      </c>
      <c r="CE251" s="151">
        <v>0</v>
      </c>
      <c r="CF251" s="300">
        <v>0</v>
      </c>
      <c r="CG251" s="91">
        <f t="shared" si="320"/>
        <v>0</v>
      </c>
      <c r="CH251" s="89">
        <f t="shared" si="321"/>
        <v>0</v>
      </c>
      <c r="CI251" s="89">
        <f t="shared" si="322"/>
        <v>0</v>
      </c>
      <c r="CJ251" s="89">
        <f t="shared" si="323"/>
        <v>0</v>
      </c>
      <c r="CK251" s="89">
        <f t="shared" si="324"/>
        <v>0</v>
      </c>
      <c r="CL251" s="89">
        <f t="shared" si="325"/>
        <v>0</v>
      </c>
      <c r="CM251" s="89">
        <f t="shared" si="326"/>
        <v>0</v>
      </c>
      <c r="CN251" s="89" t="str">
        <f t="shared" si="327"/>
        <v/>
      </c>
      <c r="CO251" s="89">
        <f t="shared" si="327"/>
        <v>0</v>
      </c>
      <c r="CP251" s="94">
        <f t="shared" si="328"/>
        <v>0</v>
      </c>
      <c r="CQ251" s="94">
        <f t="shared" si="329"/>
        <v>0</v>
      </c>
      <c r="CR251" s="90">
        <f t="shared" si="330"/>
        <v>0</v>
      </c>
      <c r="CS251" s="91">
        <f t="shared" si="331"/>
        <v>0</v>
      </c>
      <c r="CT251" s="89">
        <f t="shared" si="332"/>
        <v>0</v>
      </c>
      <c r="CU251" s="89">
        <f t="shared" si="333"/>
        <v>0</v>
      </c>
      <c r="CV251" s="89">
        <f t="shared" si="334"/>
        <v>0</v>
      </c>
      <c r="CW251" s="89">
        <f t="shared" si="335"/>
        <v>0</v>
      </c>
      <c r="CX251" s="89">
        <f t="shared" si="336"/>
        <v>0</v>
      </c>
      <c r="CY251" s="89">
        <f t="shared" si="337"/>
        <v>0</v>
      </c>
      <c r="CZ251" s="89" t="str">
        <f t="shared" si="338"/>
        <v/>
      </c>
      <c r="DA251" s="89">
        <f t="shared" si="338"/>
        <v>0</v>
      </c>
      <c r="DB251" s="94">
        <f t="shared" si="339"/>
        <v>0</v>
      </c>
      <c r="DC251" s="94">
        <f t="shared" si="340"/>
        <v>0</v>
      </c>
      <c r="DD251" s="90">
        <f t="shared" si="341"/>
        <v>0</v>
      </c>
      <c r="DE251" s="91">
        <f t="shared" si="342"/>
        <v>0</v>
      </c>
      <c r="DF251" s="89">
        <f t="shared" si="343"/>
        <v>0</v>
      </c>
      <c r="DG251" s="89">
        <f t="shared" si="344"/>
        <v>0</v>
      </c>
      <c r="DH251" s="89">
        <f t="shared" si="345"/>
        <v>0</v>
      </c>
      <c r="DI251" s="89">
        <f t="shared" si="346"/>
        <v>0</v>
      </c>
      <c r="DJ251" s="89">
        <f t="shared" si="347"/>
        <v>0</v>
      </c>
      <c r="DK251" s="89">
        <f t="shared" si="348"/>
        <v>0</v>
      </c>
      <c r="DL251" s="89" t="str">
        <f t="shared" si="349"/>
        <v/>
      </c>
      <c r="DM251" s="89">
        <f t="shared" si="349"/>
        <v>0</v>
      </c>
      <c r="DN251" s="94">
        <f t="shared" si="350"/>
        <v>0</v>
      </c>
      <c r="DO251" s="94">
        <f t="shared" si="351"/>
        <v>0</v>
      </c>
      <c r="DP251" s="90">
        <f t="shared" si="352"/>
        <v>0</v>
      </c>
      <c r="DQ251" s="91">
        <f t="shared" si="353"/>
        <v>0</v>
      </c>
      <c r="DR251" s="91">
        <f t="shared" si="354"/>
        <v>0</v>
      </c>
      <c r="DS251" s="91">
        <f t="shared" si="355"/>
        <v>0</v>
      </c>
      <c r="DT251" s="91">
        <f t="shared" si="356"/>
        <v>0</v>
      </c>
      <c r="DU251" s="89">
        <f t="shared" si="357"/>
        <v>0</v>
      </c>
      <c r="DV251" s="89">
        <f t="shared" si="358"/>
        <v>0</v>
      </c>
      <c r="DW251" s="89">
        <f t="shared" si="359"/>
        <v>0</v>
      </c>
      <c r="DX251" s="89" t="str">
        <f t="shared" si="360"/>
        <v/>
      </c>
      <c r="DY251" s="89">
        <f t="shared" si="360"/>
        <v>0</v>
      </c>
      <c r="DZ251" s="89">
        <f t="shared" si="361"/>
        <v>0</v>
      </c>
      <c r="EA251" s="94">
        <f t="shared" si="362"/>
        <v>0</v>
      </c>
      <c r="EB251" s="90">
        <f t="shared" si="363"/>
        <v>0</v>
      </c>
      <c r="EC251" s="337">
        <f t="shared" si="364"/>
        <v>0</v>
      </c>
      <c r="ED251" s="338">
        <f t="shared" si="365"/>
        <v>0</v>
      </c>
      <c r="EE251" s="338">
        <f t="shared" si="366"/>
        <v>0</v>
      </c>
      <c r="EF251" s="338">
        <f t="shared" si="367"/>
        <v>0</v>
      </c>
      <c r="EG251" s="89">
        <f t="shared" si="368"/>
        <v>0</v>
      </c>
      <c r="EH251" s="89">
        <f t="shared" si="369"/>
        <v>0</v>
      </c>
      <c r="EI251" s="338">
        <f t="shared" si="370"/>
        <v>0</v>
      </c>
      <c r="EJ251" s="338" t="str">
        <f t="shared" si="371"/>
        <v/>
      </c>
      <c r="EK251" s="338">
        <f t="shared" si="371"/>
        <v>0</v>
      </c>
      <c r="EL251" s="338">
        <f t="shared" si="372"/>
        <v>0</v>
      </c>
      <c r="EM251" s="94">
        <f t="shared" si="373"/>
        <v>0</v>
      </c>
      <c r="EN251" s="90">
        <f t="shared" si="374"/>
        <v>0</v>
      </c>
      <c r="EO251" s="91">
        <f t="shared" si="375"/>
        <v>0</v>
      </c>
      <c r="EP251" s="89">
        <f t="shared" si="376"/>
        <v>0</v>
      </c>
      <c r="EQ251" s="89">
        <f t="shared" si="377"/>
        <v>0</v>
      </c>
      <c r="ER251" s="89">
        <f t="shared" si="378"/>
        <v>0</v>
      </c>
      <c r="ES251" s="89">
        <f t="shared" si="379"/>
        <v>0</v>
      </c>
      <c r="ET251" s="89">
        <f t="shared" si="380"/>
        <v>0</v>
      </c>
      <c r="EU251" s="89">
        <f t="shared" si="381"/>
        <v>0</v>
      </c>
      <c r="EV251" s="89" t="str">
        <f t="shared" si="382"/>
        <v/>
      </c>
      <c r="EW251" s="89">
        <f t="shared" si="382"/>
        <v>0</v>
      </c>
      <c r="EX251" s="94">
        <f t="shared" si="383"/>
        <v>0</v>
      </c>
      <c r="EY251" s="94">
        <f t="shared" si="384"/>
        <v>0</v>
      </c>
      <c r="EZ251" s="90">
        <f t="shared" si="385"/>
        <v>0</v>
      </c>
      <c r="FA251" s="91">
        <f t="shared" si="300"/>
        <v>0</v>
      </c>
      <c r="FB251" s="89">
        <f t="shared" si="301"/>
        <v>0</v>
      </c>
      <c r="FC251" s="89">
        <f t="shared" si="302"/>
        <v>0</v>
      </c>
      <c r="FD251" s="89">
        <f t="shared" si="303"/>
        <v>0</v>
      </c>
      <c r="FE251" s="89">
        <f t="shared" si="304"/>
        <v>0</v>
      </c>
      <c r="FF251" s="89">
        <f t="shared" si="386"/>
        <v>0</v>
      </c>
      <c r="FG251" s="89">
        <f t="shared" si="305"/>
        <v>0</v>
      </c>
      <c r="FH251" s="89" t="str">
        <f t="shared" si="306"/>
        <v/>
      </c>
      <c r="FI251" s="89">
        <f t="shared" si="306"/>
        <v>0</v>
      </c>
      <c r="FJ251" s="94">
        <f t="shared" si="307"/>
        <v>0</v>
      </c>
      <c r="FK251" s="94">
        <f t="shared" si="308"/>
        <v>0</v>
      </c>
      <c r="FL251" s="90">
        <f t="shared" si="309"/>
        <v>0</v>
      </c>
      <c r="FM251" s="672"/>
    </row>
    <row r="252" spans="1:169" ht="22.5" customHeight="1">
      <c r="A252" s="13" t="str">
        <f t="shared" si="299"/>
        <v/>
      </c>
      <c r="B252" s="35">
        <v>73</v>
      </c>
      <c r="C252" s="334">
        <v>244</v>
      </c>
      <c r="D252" s="6" t="str">
        <f t="shared" si="388"/>
        <v/>
      </c>
      <c r="E252" s="79"/>
      <c r="F252" s="432" t="str">
        <f t="shared" si="387"/>
        <v/>
      </c>
      <c r="G252" s="78" t="str">
        <f>IF(E252="","",'Data Paste From Shala Darpan'!L245)</f>
        <v/>
      </c>
      <c r="H252" s="79" t="str">
        <f>IF(E252="","",'Data Paste From Shala Darpan'!F245)</f>
        <v/>
      </c>
      <c r="I252" s="79" t="str">
        <f>IF(E252="","",'Data Paste From Shala Darpan'!H245)</f>
        <v/>
      </c>
      <c r="J252" s="79" t="str">
        <f>IF(E252="","",'Data Paste From Shala Darpan'!I245)</f>
        <v/>
      </c>
      <c r="K252" s="452" t="str">
        <f>IF(E252="","",'Data Paste From Shala Darpan'!K245)</f>
        <v/>
      </c>
      <c r="L252" s="213" t="str">
        <f t="shared" si="310"/>
        <v/>
      </c>
      <c r="M252" s="174"/>
      <c r="N252" s="175" t="str">
        <f t="shared" si="311"/>
        <v/>
      </c>
      <c r="O252" s="219" t="str">
        <f t="shared" si="312"/>
        <v/>
      </c>
      <c r="P252" s="688"/>
      <c r="Q252" s="137"/>
      <c r="R252" s="138"/>
      <c r="S252" s="138"/>
      <c r="T252" s="139"/>
      <c r="U252" s="138"/>
      <c r="V252" s="439" t="str">
        <f t="shared" si="313"/>
        <v/>
      </c>
      <c r="W252" s="138"/>
      <c r="X252" s="138"/>
      <c r="Y252" s="193"/>
      <c r="Z252" s="194"/>
      <c r="AA252" s="194"/>
      <c r="AB252" s="195"/>
      <c r="AC252" s="194"/>
      <c r="AD252" s="442" t="str">
        <f t="shared" si="314"/>
        <v/>
      </c>
      <c r="AE252" s="194"/>
      <c r="AF252" s="194"/>
      <c r="AG252" s="241"/>
      <c r="AH252" s="242"/>
      <c r="AI252" s="242"/>
      <c r="AJ252" s="243"/>
      <c r="AK252" s="242"/>
      <c r="AL252" s="409" t="str">
        <f t="shared" si="315"/>
        <v/>
      </c>
      <c r="AM252" s="242"/>
      <c r="AN252" s="242"/>
      <c r="AO252" s="143"/>
      <c r="AP252" s="144"/>
      <c r="AQ252" s="144"/>
      <c r="AR252" s="145"/>
      <c r="AS252" s="144"/>
      <c r="AT252" s="412" t="str">
        <f t="shared" si="316"/>
        <v/>
      </c>
      <c r="AU252" s="144"/>
      <c r="AV252" s="144"/>
      <c r="AW252" s="256"/>
      <c r="AX252" s="257"/>
      <c r="AY252" s="257"/>
      <c r="AZ252" s="258"/>
      <c r="BA252" s="257"/>
      <c r="BB252" s="415" t="str">
        <f t="shared" si="317"/>
        <v/>
      </c>
      <c r="BC252" s="257"/>
      <c r="BD252" s="257"/>
      <c r="BE252" s="294"/>
      <c r="BF252" s="295"/>
      <c r="BG252" s="295"/>
      <c r="BH252" s="296"/>
      <c r="BI252" s="295"/>
      <c r="BJ252" s="418" t="str">
        <f t="shared" si="318"/>
        <v/>
      </c>
      <c r="BK252" s="295"/>
      <c r="BL252" s="295"/>
      <c r="BM252" s="256"/>
      <c r="BN252" s="257"/>
      <c r="BO252" s="257"/>
      <c r="BP252" s="258"/>
      <c r="BQ252" s="257"/>
      <c r="BR252" s="415" t="str">
        <f t="shared" si="319"/>
        <v/>
      </c>
      <c r="BS252" s="257"/>
      <c r="BT252" s="257"/>
      <c r="BU252" s="265">
        <v>0</v>
      </c>
      <c r="BV252" s="266">
        <v>0</v>
      </c>
      <c r="BW252" s="273">
        <v>0</v>
      </c>
      <c r="BX252" s="274">
        <v>0</v>
      </c>
      <c r="BY252" s="281">
        <v>0</v>
      </c>
      <c r="BZ252" s="282">
        <v>0</v>
      </c>
      <c r="CA252" s="202">
        <v>0</v>
      </c>
      <c r="CB252" s="203">
        <v>0</v>
      </c>
      <c r="CC252" s="203">
        <v>0</v>
      </c>
      <c r="CD252" s="150">
        <v>0</v>
      </c>
      <c r="CE252" s="151">
        <v>0</v>
      </c>
      <c r="CF252" s="300">
        <v>0</v>
      </c>
      <c r="CG252" s="91">
        <f t="shared" si="320"/>
        <v>0</v>
      </c>
      <c r="CH252" s="89">
        <f t="shared" si="321"/>
        <v>0</v>
      </c>
      <c r="CI252" s="89">
        <f t="shared" si="322"/>
        <v>0</v>
      </c>
      <c r="CJ252" s="89">
        <f t="shared" si="323"/>
        <v>0</v>
      </c>
      <c r="CK252" s="89">
        <f t="shared" si="324"/>
        <v>0</v>
      </c>
      <c r="CL252" s="89">
        <f t="shared" si="325"/>
        <v>0</v>
      </c>
      <c r="CM252" s="89">
        <f t="shared" si="326"/>
        <v>0</v>
      </c>
      <c r="CN252" s="89" t="str">
        <f t="shared" si="327"/>
        <v/>
      </c>
      <c r="CO252" s="89">
        <f t="shared" si="327"/>
        <v>0</v>
      </c>
      <c r="CP252" s="94">
        <f t="shared" si="328"/>
        <v>0</v>
      </c>
      <c r="CQ252" s="94">
        <f t="shared" si="329"/>
        <v>0</v>
      </c>
      <c r="CR252" s="90">
        <f t="shared" si="330"/>
        <v>0</v>
      </c>
      <c r="CS252" s="91">
        <f t="shared" si="331"/>
        <v>0</v>
      </c>
      <c r="CT252" s="89">
        <f t="shared" si="332"/>
        <v>0</v>
      </c>
      <c r="CU252" s="89">
        <f t="shared" si="333"/>
        <v>0</v>
      </c>
      <c r="CV252" s="89">
        <f t="shared" si="334"/>
        <v>0</v>
      </c>
      <c r="CW252" s="89">
        <f t="shared" si="335"/>
        <v>0</v>
      </c>
      <c r="CX252" s="89">
        <f t="shared" si="336"/>
        <v>0</v>
      </c>
      <c r="CY252" s="89">
        <f t="shared" si="337"/>
        <v>0</v>
      </c>
      <c r="CZ252" s="89" t="str">
        <f t="shared" si="338"/>
        <v/>
      </c>
      <c r="DA252" s="89">
        <f t="shared" si="338"/>
        <v>0</v>
      </c>
      <c r="DB252" s="94">
        <f t="shared" si="339"/>
        <v>0</v>
      </c>
      <c r="DC252" s="94">
        <f t="shared" si="340"/>
        <v>0</v>
      </c>
      <c r="DD252" s="90">
        <f t="shared" si="341"/>
        <v>0</v>
      </c>
      <c r="DE252" s="91">
        <f t="shared" si="342"/>
        <v>0</v>
      </c>
      <c r="DF252" s="89">
        <f t="shared" si="343"/>
        <v>0</v>
      </c>
      <c r="DG252" s="89">
        <f t="shared" si="344"/>
        <v>0</v>
      </c>
      <c r="DH252" s="89">
        <f t="shared" si="345"/>
        <v>0</v>
      </c>
      <c r="DI252" s="89">
        <f t="shared" si="346"/>
        <v>0</v>
      </c>
      <c r="DJ252" s="89">
        <f t="shared" si="347"/>
        <v>0</v>
      </c>
      <c r="DK252" s="89">
        <f t="shared" si="348"/>
        <v>0</v>
      </c>
      <c r="DL252" s="89" t="str">
        <f t="shared" si="349"/>
        <v/>
      </c>
      <c r="DM252" s="89">
        <f t="shared" si="349"/>
        <v>0</v>
      </c>
      <c r="DN252" s="94">
        <f t="shared" si="350"/>
        <v>0</v>
      </c>
      <c r="DO252" s="94">
        <f t="shared" si="351"/>
        <v>0</v>
      </c>
      <c r="DP252" s="90">
        <f t="shared" si="352"/>
        <v>0</v>
      </c>
      <c r="DQ252" s="91">
        <f t="shared" si="353"/>
        <v>0</v>
      </c>
      <c r="DR252" s="91">
        <f t="shared" si="354"/>
        <v>0</v>
      </c>
      <c r="DS252" s="91">
        <f t="shared" si="355"/>
        <v>0</v>
      </c>
      <c r="DT252" s="91">
        <f t="shared" si="356"/>
        <v>0</v>
      </c>
      <c r="DU252" s="89">
        <f t="shared" si="357"/>
        <v>0</v>
      </c>
      <c r="DV252" s="89">
        <f t="shared" si="358"/>
        <v>0</v>
      </c>
      <c r="DW252" s="89">
        <f t="shared" si="359"/>
        <v>0</v>
      </c>
      <c r="DX252" s="89" t="str">
        <f t="shared" si="360"/>
        <v/>
      </c>
      <c r="DY252" s="89">
        <f t="shared" si="360"/>
        <v>0</v>
      </c>
      <c r="DZ252" s="89">
        <f t="shared" si="361"/>
        <v>0</v>
      </c>
      <c r="EA252" s="94">
        <f t="shared" si="362"/>
        <v>0</v>
      </c>
      <c r="EB252" s="90">
        <f t="shared" si="363"/>
        <v>0</v>
      </c>
      <c r="EC252" s="337">
        <f t="shared" si="364"/>
        <v>0</v>
      </c>
      <c r="ED252" s="338">
        <f t="shared" si="365"/>
        <v>0</v>
      </c>
      <c r="EE252" s="338">
        <f t="shared" si="366"/>
        <v>0</v>
      </c>
      <c r="EF252" s="338">
        <f t="shared" si="367"/>
        <v>0</v>
      </c>
      <c r="EG252" s="89">
        <f t="shared" si="368"/>
        <v>0</v>
      </c>
      <c r="EH252" s="89">
        <f t="shared" si="369"/>
        <v>0</v>
      </c>
      <c r="EI252" s="338">
        <f t="shared" si="370"/>
        <v>0</v>
      </c>
      <c r="EJ252" s="338" t="str">
        <f t="shared" si="371"/>
        <v/>
      </c>
      <c r="EK252" s="338">
        <f t="shared" si="371"/>
        <v>0</v>
      </c>
      <c r="EL252" s="338">
        <f t="shared" si="372"/>
        <v>0</v>
      </c>
      <c r="EM252" s="94">
        <f t="shared" si="373"/>
        <v>0</v>
      </c>
      <c r="EN252" s="90">
        <f t="shared" si="374"/>
        <v>0</v>
      </c>
      <c r="EO252" s="91">
        <f t="shared" si="375"/>
        <v>0</v>
      </c>
      <c r="EP252" s="89">
        <f t="shared" si="376"/>
        <v>0</v>
      </c>
      <c r="EQ252" s="89">
        <f t="shared" si="377"/>
        <v>0</v>
      </c>
      <c r="ER252" s="89">
        <f t="shared" si="378"/>
        <v>0</v>
      </c>
      <c r="ES252" s="89">
        <f t="shared" si="379"/>
        <v>0</v>
      </c>
      <c r="ET252" s="89">
        <f t="shared" si="380"/>
        <v>0</v>
      </c>
      <c r="EU252" s="89">
        <f t="shared" si="381"/>
        <v>0</v>
      </c>
      <c r="EV252" s="89" t="str">
        <f t="shared" si="382"/>
        <v/>
      </c>
      <c r="EW252" s="89">
        <f t="shared" si="382"/>
        <v>0</v>
      </c>
      <c r="EX252" s="94">
        <f t="shared" si="383"/>
        <v>0</v>
      </c>
      <c r="EY252" s="94">
        <f t="shared" si="384"/>
        <v>0</v>
      </c>
      <c r="EZ252" s="90">
        <f t="shared" si="385"/>
        <v>0</v>
      </c>
      <c r="FA252" s="91">
        <f t="shared" si="300"/>
        <v>0</v>
      </c>
      <c r="FB252" s="89">
        <f t="shared" si="301"/>
        <v>0</v>
      </c>
      <c r="FC252" s="89">
        <f t="shared" si="302"/>
        <v>0</v>
      </c>
      <c r="FD252" s="89">
        <f t="shared" si="303"/>
        <v>0</v>
      </c>
      <c r="FE252" s="89">
        <f t="shared" si="304"/>
        <v>0</v>
      </c>
      <c r="FF252" s="89">
        <f t="shared" si="386"/>
        <v>0</v>
      </c>
      <c r="FG252" s="89">
        <f t="shared" si="305"/>
        <v>0</v>
      </c>
      <c r="FH252" s="89" t="str">
        <f t="shared" si="306"/>
        <v/>
      </c>
      <c r="FI252" s="89">
        <f t="shared" si="306"/>
        <v>0</v>
      </c>
      <c r="FJ252" s="94">
        <f t="shared" si="307"/>
        <v>0</v>
      </c>
      <c r="FK252" s="94">
        <f t="shared" si="308"/>
        <v>0</v>
      </c>
      <c r="FL252" s="90">
        <f t="shared" si="309"/>
        <v>0</v>
      </c>
      <c r="FM252" s="672"/>
    </row>
    <row r="253" spans="1:169" ht="22.5" customHeight="1">
      <c r="A253" s="13" t="str">
        <f t="shared" si="299"/>
        <v/>
      </c>
      <c r="B253" s="35">
        <v>74</v>
      </c>
      <c r="C253" s="333">
        <v>245</v>
      </c>
      <c r="D253" s="6" t="str">
        <f t="shared" si="388"/>
        <v/>
      </c>
      <c r="E253" s="79"/>
      <c r="F253" s="432" t="str">
        <f t="shared" si="387"/>
        <v/>
      </c>
      <c r="G253" s="78" t="str">
        <f>IF(E253="","",'Data Paste From Shala Darpan'!L246)</f>
        <v/>
      </c>
      <c r="H253" s="79" t="str">
        <f>IF(E253="","",'Data Paste From Shala Darpan'!F246)</f>
        <v/>
      </c>
      <c r="I253" s="79" t="str">
        <f>IF(E253="","",'Data Paste From Shala Darpan'!H246)</f>
        <v/>
      </c>
      <c r="J253" s="79" t="str">
        <f>IF(E253="","",'Data Paste From Shala Darpan'!I246)</f>
        <v/>
      </c>
      <c r="K253" s="452" t="str">
        <f>IF(E253="","",'Data Paste From Shala Darpan'!K246)</f>
        <v/>
      </c>
      <c r="L253" s="213" t="str">
        <f t="shared" si="310"/>
        <v/>
      </c>
      <c r="M253" s="174"/>
      <c r="N253" s="175" t="str">
        <f t="shared" si="311"/>
        <v/>
      </c>
      <c r="O253" s="219" t="str">
        <f t="shared" si="312"/>
        <v/>
      </c>
      <c r="P253" s="688"/>
      <c r="Q253" s="137"/>
      <c r="R253" s="138"/>
      <c r="S253" s="138"/>
      <c r="T253" s="139"/>
      <c r="U253" s="138"/>
      <c r="V253" s="439" t="str">
        <f t="shared" si="313"/>
        <v/>
      </c>
      <c r="W253" s="138"/>
      <c r="X253" s="138"/>
      <c r="Y253" s="193"/>
      <c r="Z253" s="194"/>
      <c r="AA253" s="194"/>
      <c r="AB253" s="195"/>
      <c r="AC253" s="194"/>
      <c r="AD253" s="442" t="str">
        <f t="shared" si="314"/>
        <v/>
      </c>
      <c r="AE253" s="194"/>
      <c r="AF253" s="194"/>
      <c r="AG253" s="241"/>
      <c r="AH253" s="242"/>
      <c r="AI253" s="242"/>
      <c r="AJ253" s="243"/>
      <c r="AK253" s="242"/>
      <c r="AL253" s="409" t="str">
        <f t="shared" si="315"/>
        <v/>
      </c>
      <c r="AM253" s="242"/>
      <c r="AN253" s="242"/>
      <c r="AO253" s="143"/>
      <c r="AP253" s="144"/>
      <c r="AQ253" s="144"/>
      <c r="AR253" s="145"/>
      <c r="AS253" s="144"/>
      <c r="AT253" s="412" t="str">
        <f t="shared" si="316"/>
        <v/>
      </c>
      <c r="AU253" s="144"/>
      <c r="AV253" s="144"/>
      <c r="AW253" s="256"/>
      <c r="AX253" s="257"/>
      <c r="AY253" s="257"/>
      <c r="AZ253" s="258"/>
      <c r="BA253" s="257"/>
      <c r="BB253" s="415" t="str">
        <f t="shared" si="317"/>
        <v/>
      </c>
      <c r="BC253" s="257"/>
      <c r="BD253" s="257"/>
      <c r="BE253" s="294"/>
      <c r="BF253" s="295"/>
      <c r="BG253" s="295"/>
      <c r="BH253" s="296"/>
      <c r="BI253" s="295"/>
      <c r="BJ253" s="418" t="str">
        <f t="shared" si="318"/>
        <v/>
      </c>
      <c r="BK253" s="295"/>
      <c r="BL253" s="295"/>
      <c r="BM253" s="256"/>
      <c r="BN253" s="257"/>
      <c r="BO253" s="257"/>
      <c r="BP253" s="258"/>
      <c r="BQ253" s="257"/>
      <c r="BR253" s="415" t="str">
        <f t="shared" si="319"/>
        <v/>
      </c>
      <c r="BS253" s="257"/>
      <c r="BT253" s="257"/>
      <c r="BU253" s="265">
        <v>0</v>
      </c>
      <c r="BV253" s="266">
        <v>0</v>
      </c>
      <c r="BW253" s="273">
        <v>0</v>
      </c>
      <c r="BX253" s="274">
        <v>0</v>
      </c>
      <c r="BY253" s="281">
        <v>0</v>
      </c>
      <c r="BZ253" s="282">
        <v>0</v>
      </c>
      <c r="CA253" s="202">
        <v>0</v>
      </c>
      <c r="CB253" s="203">
        <v>0</v>
      </c>
      <c r="CC253" s="203">
        <v>0</v>
      </c>
      <c r="CD253" s="150">
        <v>0</v>
      </c>
      <c r="CE253" s="151">
        <v>0</v>
      </c>
      <c r="CF253" s="300">
        <v>0</v>
      </c>
      <c r="CG253" s="91">
        <f t="shared" si="320"/>
        <v>0</v>
      </c>
      <c r="CH253" s="89">
        <f t="shared" si="321"/>
        <v>0</v>
      </c>
      <c r="CI253" s="89">
        <f t="shared" si="322"/>
        <v>0</v>
      </c>
      <c r="CJ253" s="89">
        <f t="shared" si="323"/>
        <v>0</v>
      </c>
      <c r="CK253" s="89">
        <f t="shared" si="324"/>
        <v>0</v>
      </c>
      <c r="CL253" s="89">
        <f t="shared" si="325"/>
        <v>0</v>
      </c>
      <c r="CM253" s="89">
        <f t="shared" si="326"/>
        <v>0</v>
      </c>
      <c r="CN253" s="89" t="str">
        <f t="shared" si="327"/>
        <v/>
      </c>
      <c r="CO253" s="89">
        <f t="shared" si="327"/>
        <v>0</v>
      </c>
      <c r="CP253" s="94">
        <f t="shared" si="328"/>
        <v>0</v>
      </c>
      <c r="CQ253" s="94">
        <f t="shared" si="329"/>
        <v>0</v>
      </c>
      <c r="CR253" s="90">
        <f t="shared" si="330"/>
        <v>0</v>
      </c>
      <c r="CS253" s="91">
        <f t="shared" si="331"/>
        <v>0</v>
      </c>
      <c r="CT253" s="89">
        <f t="shared" si="332"/>
        <v>0</v>
      </c>
      <c r="CU253" s="89">
        <f t="shared" si="333"/>
        <v>0</v>
      </c>
      <c r="CV253" s="89">
        <f t="shared" si="334"/>
        <v>0</v>
      </c>
      <c r="CW253" s="89">
        <f t="shared" si="335"/>
        <v>0</v>
      </c>
      <c r="CX253" s="89">
        <f t="shared" si="336"/>
        <v>0</v>
      </c>
      <c r="CY253" s="89">
        <f t="shared" si="337"/>
        <v>0</v>
      </c>
      <c r="CZ253" s="89" t="str">
        <f t="shared" si="338"/>
        <v/>
      </c>
      <c r="DA253" s="89">
        <f t="shared" si="338"/>
        <v>0</v>
      </c>
      <c r="DB253" s="94">
        <f t="shared" si="339"/>
        <v>0</v>
      </c>
      <c r="DC253" s="94">
        <f t="shared" si="340"/>
        <v>0</v>
      </c>
      <c r="DD253" s="90">
        <f t="shared" si="341"/>
        <v>0</v>
      </c>
      <c r="DE253" s="91">
        <f t="shared" si="342"/>
        <v>0</v>
      </c>
      <c r="DF253" s="89">
        <f t="shared" si="343"/>
        <v>0</v>
      </c>
      <c r="DG253" s="89">
        <f t="shared" si="344"/>
        <v>0</v>
      </c>
      <c r="DH253" s="89">
        <f t="shared" si="345"/>
        <v>0</v>
      </c>
      <c r="DI253" s="89">
        <f t="shared" si="346"/>
        <v>0</v>
      </c>
      <c r="DJ253" s="89">
        <f t="shared" si="347"/>
        <v>0</v>
      </c>
      <c r="DK253" s="89">
        <f t="shared" si="348"/>
        <v>0</v>
      </c>
      <c r="DL253" s="89" t="str">
        <f t="shared" si="349"/>
        <v/>
      </c>
      <c r="DM253" s="89">
        <f t="shared" si="349"/>
        <v>0</v>
      </c>
      <c r="DN253" s="94">
        <f t="shared" si="350"/>
        <v>0</v>
      </c>
      <c r="DO253" s="94">
        <f t="shared" si="351"/>
        <v>0</v>
      </c>
      <c r="DP253" s="90">
        <f t="shared" si="352"/>
        <v>0</v>
      </c>
      <c r="DQ253" s="91">
        <f t="shared" si="353"/>
        <v>0</v>
      </c>
      <c r="DR253" s="91">
        <f t="shared" si="354"/>
        <v>0</v>
      </c>
      <c r="DS253" s="91">
        <f t="shared" si="355"/>
        <v>0</v>
      </c>
      <c r="DT253" s="91">
        <f t="shared" si="356"/>
        <v>0</v>
      </c>
      <c r="DU253" s="89">
        <f t="shared" si="357"/>
        <v>0</v>
      </c>
      <c r="DV253" s="89">
        <f t="shared" si="358"/>
        <v>0</v>
      </c>
      <c r="DW253" s="89">
        <f t="shared" si="359"/>
        <v>0</v>
      </c>
      <c r="DX253" s="89" t="str">
        <f t="shared" si="360"/>
        <v/>
      </c>
      <c r="DY253" s="89">
        <f t="shared" si="360"/>
        <v>0</v>
      </c>
      <c r="DZ253" s="89">
        <f t="shared" si="361"/>
        <v>0</v>
      </c>
      <c r="EA253" s="94">
        <f t="shared" si="362"/>
        <v>0</v>
      </c>
      <c r="EB253" s="90">
        <f t="shared" si="363"/>
        <v>0</v>
      </c>
      <c r="EC253" s="337">
        <f t="shared" si="364"/>
        <v>0</v>
      </c>
      <c r="ED253" s="338">
        <f t="shared" si="365"/>
        <v>0</v>
      </c>
      <c r="EE253" s="338">
        <f t="shared" si="366"/>
        <v>0</v>
      </c>
      <c r="EF253" s="338">
        <f t="shared" si="367"/>
        <v>0</v>
      </c>
      <c r="EG253" s="89">
        <f t="shared" si="368"/>
        <v>0</v>
      </c>
      <c r="EH253" s="89">
        <f t="shared" si="369"/>
        <v>0</v>
      </c>
      <c r="EI253" s="338">
        <f t="shared" si="370"/>
        <v>0</v>
      </c>
      <c r="EJ253" s="338" t="str">
        <f t="shared" si="371"/>
        <v/>
      </c>
      <c r="EK253" s="338">
        <f t="shared" si="371"/>
        <v>0</v>
      </c>
      <c r="EL253" s="338">
        <f t="shared" si="372"/>
        <v>0</v>
      </c>
      <c r="EM253" s="94">
        <f t="shared" si="373"/>
        <v>0</v>
      </c>
      <c r="EN253" s="90">
        <f t="shared" si="374"/>
        <v>0</v>
      </c>
      <c r="EO253" s="91">
        <f t="shared" si="375"/>
        <v>0</v>
      </c>
      <c r="EP253" s="89">
        <f t="shared" si="376"/>
        <v>0</v>
      </c>
      <c r="EQ253" s="89">
        <f t="shared" si="377"/>
        <v>0</v>
      </c>
      <c r="ER253" s="89">
        <f t="shared" si="378"/>
        <v>0</v>
      </c>
      <c r="ES253" s="89">
        <f t="shared" si="379"/>
        <v>0</v>
      </c>
      <c r="ET253" s="89">
        <f t="shared" si="380"/>
        <v>0</v>
      </c>
      <c r="EU253" s="89">
        <f t="shared" si="381"/>
        <v>0</v>
      </c>
      <c r="EV253" s="89" t="str">
        <f t="shared" si="382"/>
        <v/>
      </c>
      <c r="EW253" s="89">
        <f t="shared" si="382"/>
        <v>0</v>
      </c>
      <c r="EX253" s="94">
        <f t="shared" si="383"/>
        <v>0</v>
      </c>
      <c r="EY253" s="94">
        <f t="shared" si="384"/>
        <v>0</v>
      </c>
      <c r="EZ253" s="90">
        <f t="shared" si="385"/>
        <v>0</v>
      </c>
      <c r="FA253" s="91">
        <f t="shared" si="300"/>
        <v>0</v>
      </c>
      <c r="FB253" s="89">
        <f t="shared" si="301"/>
        <v>0</v>
      </c>
      <c r="FC253" s="89">
        <f t="shared" si="302"/>
        <v>0</v>
      </c>
      <c r="FD253" s="89">
        <f t="shared" si="303"/>
        <v>0</v>
      </c>
      <c r="FE253" s="89">
        <f t="shared" si="304"/>
        <v>0</v>
      </c>
      <c r="FF253" s="89">
        <f t="shared" si="386"/>
        <v>0</v>
      </c>
      <c r="FG253" s="89">
        <f t="shared" si="305"/>
        <v>0</v>
      </c>
      <c r="FH253" s="89" t="str">
        <f t="shared" si="306"/>
        <v/>
      </c>
      <c r="FI253" s="89">
        <f t="shared" si="306"/>
        <v>0</v>
      </c>
      <c r="FJ253" s="94">
        <f t="shared" si="307"/>
        <v>0</v>
      </c>
      <c r="FK253" s="94">
        <f t="shared" si="308"/>
        <v>0</v>
      </c>
      <c r="FL253" s="90">
        <f t="shared" si="309"/>
        <v>0</v>
      </c>
      <c r="FM253" s="672"/>
    </row>
    <row r="254" spans="1:169" ht="22.5" customHeight="1">
      <c r="A254" s="13" t="str">
        <f t="shared" si="299"/>
        <v/>
      </c>
      <c r="B254" s="35">
        <v>75</v>
      </c>
      <c r="C254" s="334">
        <v>246</v>
      </c>
      <c r="D254" s="6" t="str">
        <f t="shared" si="388"/>
        <v/>
      </c>
      <c r="E254" s="79"/>
      <c r="F254" s="432" t="str">
        <f t="shared" si="387"/>
        <v/>
      </c>
      <c r="G254" s="78" t="str">
        <f>IF(E254="","",'Data Paste From Shala Darpan'!L247)</f>
        <v/>
      </c>
      <c r="H254" s="79" t="str">
        <f>IF(E254="","",'Data Paste From Shala Darpan'!F247)</f>
        <v/>
      </c>
      <c r="I254" s="79" t="str">
        <f>IF(E254="","",'Data Paste From Shala Darpan'!H247)</f>
        <v/>
      </c>
      <c r="J254" s="79" t="str">
        <f>IF(E254="","",'Data Paste From Shala Darpan'!I247)</f>
        <v/>
      </c>
      <c r="K254" s="452" t="str">
        <f>IF(E254="","",'Data Paste From Shala Darpan'!K247)</f>
        <v/>
      </c>
      <c r="L254" s="213" t="str">
        <f t="shared" si="310"/>
        <v/>
      </c>
      <c r="M254" s="174"/>
      <c r="N254" s="175" t="str">
        <f t="shared" si="311"/>
        <v/>
      </c>
      <c r="O254" s="219" t="str">
        <f t="shared" si="312"/>
        <v/>
      </c>
      <c r="P254" s="688"/>
      <c r="Q254" s="137"/>
      <c r="R254" s="138"/>
      <c r="S254" s="138"/>
      <c r="T254" s="139"/>
      <c r="U254" s="138"/>
      <c r="V254" s="439" t="str">
        <f t="shared" si="313"/>
        <v/>
      </c>
      <c r="W254" s="138"/>
      <c r="X254" s="138"/>
      <c r="Y254" s="193"/>
      <c r="Z254" s="194"/>
      <c r="AA254" s="194"/>
      <c r="AB254" s="195"/>
      <c r="AC254" s="194"/>
      <c r="AD254" s="442" t="str">
        <f t="shared" si="314"/>
        <v/>
      </c>
      <c r="AE254" s="194"/>
      <c r="AF254" s="194"/>
      <c r="AG254" s="241"/>
      <c r="AH254" s="242"/>
      <c r="AI254" s="242"/>
      <c r="AJ254" s="243"/>
      <c r="AK254" s="242"/>
      <c r="AL254" s="409" t="str">
        <f t="shared" si="315"/>
        <v/>
      </c>
      <c r="AM254" s="242"/>
      <c r="AN254" s="242"/>
      <c r="AO254" s="143"/>
      <c r="AP254" s="144"/>
      <c r="AQ254" s="144"/>
      <c r="AR254" s="145"/>
      <c r="AS254" s="144"/>
      <c r="AT254" s="412" t="str">
        <f t="shared" si="316"/>
        <v/>
      </c>
      <c r="AU254" s="144"/>
      <c r="AV254" s="144"/>
      <c r="AW254" s="256"/>
      <c r="AX254" s="257"/>
      <c r="AY254" s="257"/>
      <c r="AZ254" s="258"/>
      <c r="BA254" s="257"/>
      <c r="BB254" s="415" t="str">
        <f t="shared" si="317"/>
        <v/>
      </c>
      <c r="BC254" s="257"/>
      <c r="BD254" s="257"/>
      <c r="BE254" s="294"/>
      <c r="BF254" s="295"/>
      <c r="BG254" s="295"/>
      <c r="BH254" s="296"/>
      <c r="BI254" s="295"/>
      <c r="BJ254" s="418" t="str">
        <f t="shared" si="318"/>
        <v/>
      </c>
      <c r="BK254" s="295"/>
      <c r="BL254" s="295"/>
      <c r="BM254" s="256"/>
      <c r="BN254" s="257"/>
      <c r="BO254" s="257"/>
      <c r="BP254" s="258"/>
      <c r="BQ254" s="257"/>
      <c r="BR254" s="415" t="str">
        <f t="shared" si="319"/>
        <v/>
      </c>
      <c r="BS254" s="257"/>
      <c r="BT254" s="257"/>
      <c r="BU254" s="265">
        <v>0</v>
      </c>
      <c r="BV254" s="266">
        <v>0</v>
      </c>
      <c r="BW254" s="273">
        <v>0</v>
      </c>
      <c r="BX254" s="274">
        <v>0</v>
      </c>
      <c r="BY254" s="281">
        <v>0</v>
      </c>
      <c r="BZ254" s="282">
        <v>0</v>
      </c>
      <c r="CA254" s="202">
        <v>0</v>
      </c>
      <c r="CB254" s="203">
        <v>0</v>
      </c>
      <c r="CC254" s="203">
        <v>0</v>
      </c>
      <c r="CD254" s="150">
        <v>0</v>
      </c>
      <c r="CE254" s="151">
        <v>0</v>
      </c>
      <c r="CF254" s="300">
        <v>0</v>
      </c>
      <c r="CG254" s="91">
        <f t="shared" si="320"/>
        <v>0</v>
      </c>
      <c r="CH254" s="89">
        <f t="shared" si="321"/>
        <v>0</v>
      </c>
      <c r="CI254" s="89">
        <f t="shared" si="322"/>
        <v>0</v>
      </c>
      <c r="CJ254" s="89">
        <f t="shared" si="323"/>
        <v>0</v>
      </c>
      <c r="CK254" s="89">
        <f t="shared" si="324"/>
        <v>0</v>
      </c>
      <c r="CL254" s="89">
        <f t="shared" si="325"/>
        <v>0</v>
      </c>
      <c r="CM254" s="89">
        <f t="shared" si="326"/>
        <v>0</v>
      </c>
      <c r="CN254" s="89" t="str">
        <f t="shared" si="327"/>
        <v/>
      </c>
      <c r="CO254" s="89">
        <f t="shared" si="327"/>
        <v>0</v>
      </c>
      <c r="CP254" s="94">
        <f t="shared" si="328"/>
        <v>0</v>
      </c>
      <c r="CQ254" s="94">
        <f t="shared" si="329"/>
        <v>0</v>
      </c>
      <c r="CR254" s="90">
        <f t="shared" si="330"/>
        <v>0</v>
      </c>
      <c r="CS254" s="91">
        <f t="shared" si="331"/>
        <v>0</v>
      </c>
      <c r="CT254" s="89">
        <f t="shared" si="332"/>
        <v>0</v>
      </c>
      <c r="CU254" s="89">
        <f t="shared" si="333"/>
        <v>0</v>
      </c>
      <c r="CV254" s="89">
        <f t="shared" si="334"/>
        <v>0</v>
      </c>
      <c r="CW254" s="89">
        <f t="shared" si="335"/>
        <v>0</v>
      </c>
      <c r="CX254" s="89">
        <f t="shared" si="336"/>
        <v>0</v>
      </c>
      <c r="CY254" s="89">
        <f t="shared" si="337"/>
        <v>0</v>
      </c>
      <c r="CZ254" s="89" t="str">
        <f t="shared" si="338"/>
        <v/>
      </c>
      <c r="DA254" s="89">
        <f t="shared" si="338"/>
        <v>0</v>
      </c>
      <c r="DB254" s="94">
        <f t="shared" si="339"/>
        <v>0</v>
      </c>
      <c r="DC254" s="94">
        <f t="shared" si="340"/>
        <v>0</v>
      </c>
      <c r="DD254" s="90">
        <f t="shared" si="341"/>
        <v>0</v>
      </c>
      <c r="DE254" s="91">
        <f t="shared" si="342"/>
        <v>0</v>
      </c>
      <c r="DF254" s="89">
        <f t="shared" si="343"/>
        <v>0</v>
      </c>
      <c r="DG254" s="89">
        <f t="shared" si="344"/>
        <v>0</v>
      </c>
      <c r="DH254" s="89">
        <f t="shared" si="345"/>
        <v>0</v>
      </c>
      <c r="DI254" s="89">
        <f t="shared" si="346"/>
        <v>0</v>
      </c>
      <c r="DJ254" s="89">
        <f t="shared" si="347"/>
        <v>0</v>
      </c>
      <c r="DK254" s="89">
        <f t="shared" si="348"/>
        <v>0</v>
      </c>
      <c r="DL254" s="89" t="str">
        <f t="shared" si="349"/>
        <v/>
      </c>
      <c r="DM254" s="89">
        <f t="shared" si="349"/>
        <v>0</v>
      </c>
      <c r="DN254" s="94">
        <f t="shared" si="350"/>
        <v>0</v>
      </c>
      <c r="DO254" s="94">
        <f t="shared" si="351"/>
        <v>0</v>
      </c>
      <c r="DP254" s="90">
        <f t="shared" si="352"/>
        <v>0</v>
      </c>
      <c r="DQ254" s="91">
        <f t="shared" si="353"/>
        <v>0</v>
      </c>
      <c r="DR254" s="91">
        <f t="shared" si="354"/>
        <v>0</v>
      </c>
      <c r="DS254" s="91">
        <f t="shared" si="355"/>
        <v>0</v>
      </c>
      <c r="DT254" s="91">
        <f t="shared" si="356"/>
        <v>0</v>
      </c>
      <c r="DU254" s="89">
        <f t="shared" si="357"/>
        <v>0</v>
      </c>
      <c r="DV254" s="89">
        <f t="shared" si="358"/>
        <v>0</v>
      </c>
      <c r="DW254" s="89">
        <f t="shared" si="359"/>
        <v>0</v>
      </c>
      <c r="DX254" s="89" t="str">
        <f t="shared" si="360"/>
        <v/>
      </c>
      <c r="DY254" s="89">
        <f t="shared" si="360"/>
        <v>0</v>
      </c>
      <c r="DZ254" s="89">
        <f t="shared" si="361"/>
        <v>0</v>
      </c>
      <c r="EA254" s="94">
        <f t="shared" si="362"/>
        <v>0</v>
      </c>
      <c r="EB254" s="90">
        <f t="shared" si="363"/>
        <v>0</v>
      </c>
      <c r="EC254" s="337">
        <f t="shared" si="364"/>
        <v>0</v>
      </c>
      <c r="ED254" s="338">
        <f t="shared" si="365"/>
        <v>0</v>
      </c>
      <c r="EE254" s="338">
        <f t="shared" si="366"/>
        <v>0</v>
      </c>
      <c r="EF254" s="338">
        <f t="shared" si="367"/>
        <v>0</v>
      </c>
      <c r="EG254" s="89">
        <f t="shared" si="368"/>
        <v>0</v>
      </c>
      <c r="EH254" s="89">
        <f t="shared" si="369"/>
        <v>0</v>
      </c>
      <c r="EI254" s="338">
        <f t="shared" si="370"/>
        <v>0</v>
      </c>
      <c r="EJ254" s="338" t="str">
        <f t="shared" si="371"/>
        <v/>
      </c>
      <c r="EK254" s="338">
        <f t="shared" si="371"/>
        <v>0</v>
      </c>
      <c r="EL254" s="338">
        <f t="shared" si="372"/>
        <v>0</v>
      </c>
      <c r="EM254" s="94">
        <f t="shared" si="373"/>
        <v>0</v>
      </c>
      <c r="EN254" s="90">
        <f t="shared" si="374"/>
        <v>0</v>
      </c>
      <c r="EO254" s="91">
        <f t="shared" si="375"/>
        <v>0</v>
      </c>
      <c r="EP254" s="89">
        <f t="shared" si="376"/>
        <v>0</v>
      </c>
      <c r="EQ254" s="89">
        <f t="shared" si="377"/>
        <v>0</v>
      </c>
      <c r="ER254" s="89">
        <f t="shared" si="378"/>
        <v>0</v>
      </c>
      <c r="ES254" s="89">
        <f t="shared" si="379"/>
        <v>0</v>
      </c>
      <c r="ET254" s="89">
        <f t="shared" si="380"/>
        <v>0</v>
      </c>
      <c r="EU254" s="89">
        <f t="shared" si="381"/>
        <v>0</v>
      </c>
      <c r="EV254" s="89" t="str">
        <f t="shared" si="382"/>
        <v/>
      </c>
      <c r="EW254" s="89">
        <f t="shared" si="382"/>
        <v>0</v>
      </c>
      <c r="EX254" s="94">
        <f t="shared" si="383"/>
        <v>0</v>
      </c>
      <c r="EY254" s="94">
        <f t="shared" si="384"/>
        <v>0</v>
      </c>
      <c r="EZ254" s="90">
        <f t="shared" si="385"/>
        <v>0</v>
      </c>
      <c r="FA254" s="91">
        <f t="shared" si="300"/>
        <v>0</v>
      </c>
      <c r="FB254" s="89">
        <f t="shared" si="301"/>
        <v>0</v>
      </c>
      <c r="FC254" s="89">
        <f t="shared" si="302"/>
        <v>0</v>
      </c>
      <c r="FD254" s="89">
        <f t="shared" si="303"/>
        <v>0</v>
      </c>
      <c r="FE254" s="89">
        <f t="shared" si="304"/>
        <v>0</v>
      </c>
      <c r="FF254" s="89">
        <f t="shared" si="386"/>
        <v>0</v>
      </c>
      <c r="FG254" s="89">
        <f t="shared" si="305"/>
        <v>0</v>
      </c>
      <c r="FH254" s="89" t="str">
        <f t="shared" si="306"/>
        <v/>
      </c>
      <c r="FI254" s="89">
        <f t="shared" si="306"/>
        <v>0</v>
      </c>
      <c r="FJ254" s="94">
        <f t="shared" si="307"/>
        <v>0</v>
      </c>
      <c r="FK254" s="94">
        <f t="shared" si="308"/>
        <v>0</v>
      </c>
      <c r="FL254" s="90">
        <f t="shared" si="309"/>
        <v>0</v>
      </c>
      <c r="FM254" s="672"/>
    </row>
    <row r="255" spans="1:169" ht="22.5" customHeight="1">
      <c r="A255" s="13" t="str">
        <f t="shared" si="299"/>
        <v/>
      </c>
      <c r="B255" s="35">
        <v>76</v>
      </c>
      <c r="C255" s="333">
        <v>247</v>
      </c>
      <c r="D255" s="6" t="str">
        <f t="shared" si="388"/>
        <v/>
      </c>
      <c r="E255" s="79"/>
      <c r="F255" s="432" t="str">
        <f t="shared" si="387"/>
        <v/>
      </c>
      <c r="G255" s="78" t="str">
        <f>IF(E255="","",'Data Paste From Shala Darpan'!L248)</f>
        <v/>
      </c>
      <c r="H255" s="79" t="str">
        <f>IF(E255="","",'Data Paste From Shala Darpan'!F248)</f>
        <v/>
      </c>
      <c r="I255" s="79" t="str">
        <f>IF(E255="","",'Data Paste From Shala Darpan'!H248)</f>
        <v/>
      </c>
      <c r="J255" s="79" t="str">
        <f>IF(E255="","",'Data Paste From Shala Darpan'!I248)</f>
        <v/>
      </c>
      <c r="K255" s="452" t="str">
        <f>IF(E255="","",'Data Paste From Shala Darpan'!K248)</f>
        <v/>
      </c>
      <c r="L255" s="213" t="str">
        <f t="shared" si="310"/>
        <v/>
      </c>
      <c r="M255" s="174"/>
      <c r="N255" s="175" t="str">
        <f t="shared" si="311"/>
        <v/>
      </c>
      <c r="O255" s="219" t="str">
        <f t="shared" si="312"/>
        <v/>
      </c>
      <c r="P255" s="688"/>
      <c r="Q255" s="137"/>
      <c r="R255" s="138"/>
      <c r="S255" s="138"/>
      <c r="T255" s="139"/>
      <c r="U255" s="138"/>
      <c r="V255" s="439" t="str">
        <f t="shared" si="313"/>
        <v/>
      </c>
      <c r="W255" s="138"/>
      <c r="X255" s="138"/>
      <c r="Y255" s="193"/>
      <c r="Z255" s="194"/>
      <c r="AA255" s="194"/>
      <c r="AB255" s="195"/>
      <c r="AC255" s="194"/>
      <c r="AD255" s="442" t="str">
        <f t="shared" si="314"/>
        <v/>
      </c>
      <c r="AE255" s="194"/>
      <c r="AF255" s="194"/>
      <c r="AG255" s="241"/>
      <c r="AH255" s="242"/>
      <c r="AI255" s="242"/>
      <c r="AJ255" s="243"/>
      <c r="AK255" s="242"/>
      <c r="AL255" s="409" t="str">
        <f t="shared" si="315"/>
        <v/>
      </c>
      <c r="AM255" s="242"/>
      <c r="AN255" s="242"/>
      <c r="AO255" s="143"/>
      <c r="AP255" s="144"/>
      <c r="AQ255" s="144"/>
      <c r="AR255" s="145"/>
      <c r="AS255" s="144"/>
      <c r="AT255" s="412" t="str">
        <f t="shared" si="316"/>
        <v/>
      </c>
      <c r="AU255" s="144"/>
      <c r="AV255" s="144"/>
      <c r="AW255" s="256"/>
      <c r="AX255" s="257"/>
      <c r="AY255" s="257"/>
      <c r="AZ255" s="258"/>
      <c r="BA255" s="257"/>
      <c r="BB255" s="415" t="str">
        <f t="shared" si="317"/>
        <v/>
      </c>
      <c r="BC255" s="257"/>
      <c r="BD255" s="257"/>
      <c r="BE255" s="294"/>
      <c r="BF255" s="295"/>
      <c r="BG255" s="295"/>
      <c r="BH255" s="296"/>
      <c r="BI255" s="295"/>
      <c r="BJ255" s="418" t="str">
        <f t="shared" si="318"/>
        <v/>
      </c>
      <c r="BK255" s="295"/>
      <c r="BL255" s="295"/>
      <c r="BM255" s="256"/>
      <c r="BN255" s="257"/>
      <c r="BO255" s="257"/>
      <c r="BP255" s="258"/>
      <c r="BQ255" s="257"/>
      <c r="BR255" s="415" t="str">
        <f t="shared" si="319"/>
        <v/>
      </c>
      <c r="BS255" s="257"/>
      <c r="BT255" s="257"/>
      <c r="BU255" s="265">
        <v>0</v>
      </c>
      <c r="BV255" s="266">
        <v>0</v>
      </c>
      <c r="BW255" s="273">
        <v>0</v>
      </c>
      <c r="BX255" s="274">
        <v>0</v>
      </c>
      <c r="BY255" s="281">
        <v>0</v>
      </c>
      <c r="BZ255" s="282">
        <v>0</v>
      </c>
      <c r="CA255" s="202">
        <v>0</v>
      </c>
      <c r="CB255" s="203">
        <v>0</v>
      </c>
      <c r="CC255" s="203">
        <v>0</v>
      </c>
      <c r="CD255" s="150">
        <v>0</v>
      </c>
      <c r="CE255" s="151">
        <v>0</v>
      </c>
      <c r="CF255" s="300">
        <v>0</v>
      </c>
      <c r="CG255" s="91">
        <f t="shared" si="320"/>
        <v>0</v>
      </c>
      <c r="CH255" s="89">
        <f t="shared" si="321"/>
        <v>0</v>
      </c>
      <c r="CI255" s="89">
        <f t="shared" si="322"/>
        <v>0</v>
      </c>
      <c r="CJ255" s="89">
        <f t="shared" si="323"/>
        <v>0</v>
      </c>
      <c r="CK255" s="89">
        <f t="shared" si="324"/>
        <v>0</v>
      </c>
      <c r="CL255" s="89">
        <f t="shared" si="325"/>
        <v>0</v>
      </c>
      <c r="CM255" s="89">
        <f t="shared" si="326"/>
        <v>0</v>
      </c>
      <c r="CN255" s="89" t="str">
        <f t="shared" si="327"/>
        <v/>
      </c>
      <c r="CO255" s="89">
        <f t="shared" si="327"/>
        <v>0</v>
      </c>
      <c r="CP255" s="94">
        <f t="shared" si="328"/>
        <v>0</v>
      </c>
      <c r="CQ255" s="94">
        <f t="shared" si="329"/>
        <v>0</v>
      </c>
      <c r="CR255" s="90">
        <f t="shared" si="330"/>
        <v>0</v>
      </c>
      <c r="CS255" s="91">
        <f t="shared" si="331"/>
        <v>0</v>
      </c>
      <c r="CT255" s="89">
        <f t="shared" si="332"/>
        <v>0</v>
      </c>
      <c r="CU255" s="89">
        <f t="shared" si="333"/>
        <v>0</v>
      </c>
      <c r="CV255" s="89">
        <f t="shared" si="334"/>
        <v>0</v>
      </c>
      <c r="CW255" s="89">
        <f t="shared" si="335"/>
        <v>0</v>
      </c>
      <c r="CX255" s="89">
        <f t="shared" si="336"/>
        <v>0</v>
      </c>
      <c r="CY255" s="89">
        <f t="shared" si="337"/>
        <v>0</v>
      </c>
      <c r="CZ255" s="89" t="str">
        <f t="shared" si="338"/>
        <v/>
      </c>
      <c r="DA255" s="89">
        <f t="shared" si="338"/>
        <v>0</v>
      </c>
      <c r="DB255" s="94">
        <f t="shared" si="339"/>
        <v>0</v>
      </c>
      <c r="DC255" s="94">
        <f t="shared" si="340"/>
        <v>0</v>
      </c>
      <c r="DD255" s="90">
        <f t="shared" si="341"/>
        <v>0</v>
      </c>
      <c r="DE255" s="91">
        <f t="shared" si="342"/>
        <v>0</v>
      </c>
      <c r="DF255" s="89">
        <f t="shared" si="343"/>
        <v>0</v>
      </c>
      <c r="DG255" s="89">
        <f t="shared" si="344"/>
        <v>0</v>
      </c>
      <c r="DH255" s="89">
        <f t="shared" si="345"/>
        <v>0</v>
      </c>
      <c r="DI255" s="89">
        <f t="shared" si="346"/>
        <v>0</v>
      </c>
      <c r="DJ255" s="89">
        <f t="shared" si="347"/>
        <v>0</v>
      </c>
      <c r="DK255" s="89">
        <f t="shared" si="348"/>
        <v>0</v>
      </c>
      <c r="DL255" s="89" t="str">
        <f t="shared" si="349"/>
        <v/>
      </c>
      <c r="DM255" s="89">
        <f t="shared" si="349"/>
        <v>0</v>
      </c>
      <c r="DN255" s="94">
        <f t="shared" si="350"/>
        <v>0</v>
      </c>
      <c r="DO255" s="94">
        <f t="shared" si="351"/>
        <v>0</v>
      </c>
      <c r="DP255" s="90">
        <f t="shared" si="352"/>
        <v>0</v>
      </c>
      <c r="DQ255" s="91">
        <f t="shared" si="353"/>
        <v>0</v>
      </c>
      <c r="DR255" s="91">
        <f t="shared" si="354"/>
        <v>0</v>
      </c>
      <c r="DS255" s="91">
        <f t="shared" si="355"/>
        <v>0</v>
      </c>
      <c r="DT255" s="91">
        <f t="shared" si="356"/>
        <v>0</v>
      </c>
      <c r="DU255" s="89">
        <f t="shared" si="357"/>
        <v>0</v>
      </c>
      <c r="DV255" s="89">
        <f t="shared" si="358"/>
        <v>0</v>
      </c>
      <c r="DW255" s="89">
        <f t="shared" si="359"/>
        <v>0</v>
      </c>
      <c r="DX255" s="89" t="str">
        <f t="shared" si="360"/>
        <v/>
      </c>
      <c r="DY255" s="89">
        <f t="shared" si="360"/>
        <v>0</v>
      </c>
      <c r="DZ255" s="89">
        <f t="shared" si="361"/>
        <v>0</v>
      </c>
      <c r="EA255" s="94">
        <f t="shared" si="362"/>
        <v>0</v>
      </c>
      <c r="EB255" s="90">
        <f t="shared" si="363"/>
        <v>0</v>
      </c>
      <c r="EC255" s="337">
        <f t="shared" si="364"/>
        <v>0</v>
      </c>
      <c r="ED255" s="338">
        <f t="shared" si="365"/>
        <v>0</v>
      </c>
      <c r="EE255" s="338">
        <f t="shared" si="366"/>
        <v>0</v>
      </c>
      <c r="EF255" s="338">
        <f t="shared" si="367"/>
        <v>0</v>
      </c>
      <c r="EG255" s="89">
        <f t="shared" si="368"/>
        <v>0</v>
      </c>
      <c r="EH255" s="89">
        <f t="shared" si="369"/>
        <v>0</v>
      </c>
      <c r="EI255" s="338">
        <f t="shared" si="370"/>
        <v>0</v>
      </c>
      <c r="EJ255" s="338" t="str">
        <f t="shared" si="371"/>
        <v/>
      </c>
      <c r="EK255" s="338">
        <f t="shared" si="371"/>
        <v>0</v>
      </c>
      <c r="EL255" s="338">
        <f t="shared" si="372"/>
        <v>0</v>
      </c>
      <c r="EM255" s="94">
        <f t="shared" si="373"/>
        <v>0</v>
      </c>
      <c r="EN255" s="90">
        <f t="shared" si="374"/>
        <v>0</v>
      </c>
      <c r="EO255" s="91">
        <f t="shared" si="375"/>
        <v>0</v>
      </c>
      <c r="EP255" s="89">
        <f t="shared" si="376"/>
        <v>0</v>
      </c>
      <c r="EQ255" s="89">
        <f t="shared" si="377"/>
        <v>0</v>
      </c>
      <c r="ER255" s="89">
        <f t="shared" si="378"/>
        <v>0</v>
      </c>
      <c r="ES255" s="89">
        <f t="shared" si="379"/>
        <v>0</v>
      </c>
      <c r="ET255" s="89">
        <f t="shared" si="380"/>
        <v>0</v>
      </c>
      <c r="EU255" s="89">
        <f t="shared" si="381"/>
        <v>0</v>
      </c>
      <c r="EV255" s="89" t="str">
        <f t="shared" si="382"/>
        <v/>
      </c>
      <c r="EW255" s="89">
        <f t="shared" si="382"/>
        <v>0</v>
      </c>
      <c r="EX255" s="94">
        <f t="shared" si="383"/>
        <v>0</v>
      </c>
      <c r="EY255" s="94">
        <f t="shared" si="384"/>
        <v>0</v>
      </c>
      <c r="EZ255" s="90">
        <f t="shared" si="385"/>
        <v>0</v>
      </c>
      <c r="FA255" s="91">
        <f t="shared" si="300"/>
        <v>0</v>
      </c>
      <c r="FB255" s="89">
        <f t="shared" si="301"/>
        <v>0</v>
      </c>
      <c r="FC255" s="89">
        <f t="shared" si="302"/>
        <v>0</v>
      </c>
      <c r="FD255" s="89">
        <f t="shared" si="303"/>
        <v>0</v>
      </c>
      <c r="FE255" s="89">
        <f t="shared" si="304"/>
        <v>0</v>
      </c>
      <c r="FF255" s="89">
        <f t="shared" si="386"/>
        <v>0</v>
      </c>
      <c r="FG255" s="89">
        <f t="shared" si="305"/>
        <v>0</v>
      </c>
      <c r="FH255" s="89" t="str">
        <f t="shared" si="306"/>
        <v/>
      </c>
      <c r="FI255" s="89">
        <f t="shared" si="306"/>
        <v>0</v>
      </c>
      <c r="FJ255" s="94">
        <f t="shared" si="307"/>
        <v>0</v>
      </c>
      <c r="FK255" s="94">
        <f t="shared" si="308"/>
        <v>0</v>
      </c>
      <c r="FL255" s="90">
        <f t="shared" si="309"/>
        <v>0</v>
      </c>
      <c r="FM255" s="672"/>
    </row>
    <row r="256" spans="1:169" ht="22.5" customHeight="1">
      <c r="A256" s="13" t="str">
        <f t="shared" si="299"/>
        <v/>
      </c>
      <c r="B256" s="35">
        <v>77</v>
      </c>
      <c r="C256" s="334">
        <v>248</v>
      </c>
      <c r="D256" s="6" t="str">
        <f t="shared" si="388"/>
        <v/>
      </c>
      <c r="E256" s="79"/>
      <c r="F256" s="432" t="str">
        <f t="shared" si="387"/>
        <v/>
      </c>
      <c r="G256" s="78" t="str">
        <f>IF(E256="","",'Data Paste From Shala Darpan'!L249)</f>
        <v/>
      </c>
      <c r="H256" s="79" t="str">
        <f>IF(E256="","",'Data Paste From Shala Darpan'!F249)</f>
        <v/>
      </c>
      <c r="I256" s="79" t="str">
        <f>IF(E256="","",'Data Paste From Shala Darpan'!H249)</f>
        <v/>
      </c>
      <c r="J256" s="79" t="str">
        <f>IF(E256="","",'Data Paste From Shala Darpan'!I249)</f>
        <v/>
      </c>
      <c r="K256" s="452" t="str">
        <f>IF(E256="","",'Data Paste From Shala Darpan'!K249)</f>
        <v/>
      </c>
      <c r="L256" s="213" t="str">
        <f t="shared" si="310"/>
        <v/>
      </c>
      <c r="M256" s="174"/>
      <c r="N256" s="175" t="str">
        <f t="shared" si="311"/>
        <v/>
      </c>
      <c r="O256" s="219" t="str">
        <f t="shared" si="312"/>
        <v/>
      </c>
      <c r="P256" s="688"/>
      <c r="Q256" s="137"/>
      <c r="R256" s="138"/>
      <c r="S256" s="138"/>
      <c r="T256" s="139"/>
      <c r="U256" s="138"/>
      <c r="V256" s="439" t="str">
        <f t="shared" si="313"/>
        <v/>
      </c>
      <c r="W256" s="138"/>
      <c r="X256" s="138"/>
      <c r="Y256" s="193"/>
      <c r="Z256" s="194"/>
      <c r="AA256" s="194"/>
      <c r="AB256" s="195"/>
      <c r="AC256" s="194"/>
      <c r="AD256" s="442" t="str">
        <f t="shared" si="314"/>
        <v/>
      </c>
      <c r="AE256" s="194"/>
      <c r="AF256" s="194"/>
      <c r="AG256" s="241"/>
      <c r="AH256" s="242"/>
      <c r="AI256" s="242"/>
      <c r="AJ256" s="243"/>
      <c r="AK256" s="242"/>
      <c r="AL256" s="409" t="str">
        <f t="shared" si="315"/>
        <v/>
      </c>
      <c r="AM256" s="242"/>
      <c r="AN256" s="242"/>
      <c r="AO256" s="143"/>
      <c r="AP256" s="144"/>
      <c r="AQ256" s="144"/>
      <c r="AR256" s="145"/>
      <c r="AS256" s="144"/>
      <c r="AT256" s="412" t="str">
        <f t="shared" si="316"/>
        <v/>
      </c>
      <c r="AU256" s="144"/>
      <c r="AV256" s="144"/>
      <c r="AW256" s="256"/>
      <c r="AX256" s="257"/>
      <c r="AY256" s="257"/>
      <c r="AZ256" s="258"/>
      <c r="BA256" s="257"/>
      <c r="BB256" s="415" t="str">
        <f t="shared" si="317"/>
        <v/>
      </c>
      <c r="BC256" s="257"/>
      <c r="BD256" s="257"/>
      <c r="BE256" s="294"/>
      <c r="BF256" s="295"/>
      <c r="BG256" s="295"/>
      <c r="BH256" s="296"/>
      <c r="BI256" s="295"/>
      <c r="BJ256" s="418" t="str">
        <f t="shared" si="318"/>
        <v/>
      </c>
      <c r="BK256" s="295"/>
      <c r="BL256" s="295"/>
      <c r="BM256" s="256"/>
      <c r="BN256" s="257"/>
      <c r="BO256" s="257"/>
      <c r="BP256" s="258"/>
      <c r="BQ256" s="257"/>
      <c r="BR256" s="415" t="str">
        <f t="shared" si="319"/>
        <v/>
      </c>
      <c r="BS256" s="257"/>
      <c r="BT256" s="257"/>
      <c r="BU256" s="265">
        <v>0</v>
      </c>
      <c r="BV256" s="266">
        <v>0</v>
      </c>
      <c r="BW256" s="273">
        <v>0</v>
      </c>
      <c r="BX256" s="274">
        <v>0</v>
      </c>
      <c r="BY256" s="281">
        <v>0</v>
      </c>
      <c r="BZ256" s="282">
        <v>0</v>
      </c>
      <c r="CA256" s="202">
        <v>0</v>
      </c>
      <c r="CB256" s="203">
        <v>0</v>
      </c>
      <c r="CC256" s="203">
        <v>0</v>
      </c>
      <c r="CD256" s="150">
        <v>0</v>
      </c>
      <c r="CE256" s="151">
        <v>0</v>
      </c>
      <c r="CF256" s="300">
        <v>0</v>
      </c>
      <c r="CG256" s="91">
        <f t="shared" si="320"/>
        <v>0</v>
      </c>
      <c r="CH256" s="89">
        <f t="shared" si="321"/>
        <v>0</v>
      </c>
      <c r="CI256" s="89">
        <f t="shared" si="322"/>
        <v>0</v>
      </c>
      <c r="CJ256" s="89">
        <f t="shared" si="323"/>
        <v>0</v>
      </c>
      <c r="CK256" s="89">
        <f t="shared" si="324"/>
        <v>0</v>
      </c>
      <c r="CL256" s="89">
        <f t="shared" si="325"/>
        <v>0</v>
      </c>
      <c r="CM256" s="89">
        <f t="shared" si="326"/>
        <v>0</v>
      </c>
      <c r="CN256" s="89" t="str">
        <f t="shared" si="327"/>
        <v/>
      </c>
      <c r="CO256" s="89">
        <f t="shared" si="327"/>
        <v>0</v>
      </c>
      <c r="CP256" s="94">
        <f t="shared" si="328"/>
        <v>0</v>
      </c>
      <c r="CQ256" s="94">
        <f t="shared" si="329"/>
        <v>0</v>
      </c>
      <c r="CR256" s="90">
        <f t="shared" si="330"/>
        <v>0</v>
      </c>
      <c r="CS256" s="91">
        <f t="shared" si="331"/>
        <v>0</v>
      </c>
      <c r="CT256" s="89">
        <f t="shared" si="332"/>
        <v>0</v>
      </c>
      <c r="CU256" s="89">
        <f t="shared" si="333"/>
        <v>0</v>
      </c>
      <c r="CV256" s="89">
        <f t="shared" si="334"/>
        <v>0</v>
      </c>
      <c r="CW256" s="89">
        <f t="shared" si="335"/>
        <v>0</v>
      </c>
      <c r="CX256" s="89">
        <f t="shared" si="336"/>
        <v>0</v>
      </c>
      <c r="CY256" s="89">
        <f t="shared" si="337"/>
        <v>0</v>
      </c>
      <c r="CZ256" s="89" t="str">
        <f t="shared" si="338"/>
        <v/>
      </c>
      <c r="DA256" s="89">
        <f t="shared" si="338"/>
        <v>0</v>
      </c>
      <c r="DB256" s="94">
        <f t="shared" si="339"/>
        <v>0</v>
      </c>
      <c r="DC256" s="94">
        <f t="shared" si="340"/>
        <v>0</v>
      </c>
      <c r="DD256" s="90">
        <f t="shared" si="341"/>
        <v>0</v>
      </c>
      <c r="DE256" s="91">
        <f t="shared" si="342"/>
        <v>0</v>
      </c>
      <c r="DF256" s="89">
        <f t="shared" si="343"/>
        <v>0</v>
      </c>
      <c r="DG256" s="89">
        <f t="shared" si="344"/>
        <v>0</v>
      </c>
      <c r="DH256" s="89">
        <f t="shared" si="345"/>
        <v>0</v>
      </c>
      <c r="DI256" s="89">
        <f t="shared" si="346"/>
        <v>0</v>
      </c>
      <c r="DJ256" s="89">
        <f t="shared" si="347"/>
        <v>0</v>
      </c>
      <c r="DK256" s="89">
        <f t="shared" si="348"/>
        <v>0</v>
      </c>
      <c r="DL256" s="89" t="str">
        <f t="shared" si="349"/>
        <v/>
      </c>
      <c r="DM256" s="89">
        <f t="shared" si="349"/>
        <v>0</v>
      </c>
      <c r="DN256" s="94">
        <f t="shared" si="350"/>
        <v>0</v>
      </c>
      <c r="DO256" s="94">
        <f t="shared" si="351"/>
        <v>0</v>
      </c>
      <c r="DP256" s="90">
        <f t="shared" si="352"/>
        <v>0</v>
      </c>
      <c r="DQ256" s="91">
        <f t="shared" si="353"/>
        <v>0</v>
      </c>
      <c r="DR256" s="91">
        <f t="shared" si="354"/>
        <v>0</v>
      </c>
      <c r="DS256" s="91">
        <f t="shared" si="355"/>
        <v>0</v>
      </c>
      <c r="DT256" s="91">
        <f t="shared" si="356"/>
        <v>0</v>
      </c>
      <c r="DU256" s="89">
        <f t="shared" si="357"/>
        <v>0</v>
      </c>
      <c r="DV256" s="89">
        <f t="shared" si="358"/>
        <v>0</v>
      </c>
      <c r="DW256" s="89">
        <f t="shared" si="359"/>
        <v>0</v>
      </c>
      <c r="DX256" s="89" t="str">
        <f t="shared" si="360"/>
        <v/>
      </c>
      <c r="DY256" s="89">
        <f t="shared" si="360"/>
        <v>0</v>
      </c>
      <c r="DZ256" s="89">
        <f t="shared" si="361"/>
        <v>0</v>
      </c>
      <c r="EA256" s="94">
        <f t="shared" si="362"/>
        <v>0</v>
      </c>
      <c r="EB256" s="90">
        <f t="shared" si="363"/>
        <v>0</v>
      </c>
      <c r="EC256" s="337">
        <f t="shared" si="364"/>
        <v>0</v>
      </c>
      <c r="ED256" s="338">
        <f t="shared" si="365"/>
        <v>0</v>
      </c>
      <c r="EE256" s="338">
        <f t="shared" si="366"/>
        <v>0</v>
      </c>
      <c r="EF256" s="338">
        <f t="shared" si="367"/>
        <v>0</v>
      </c>
      <c r="EG256" s="89">
        <f t="shared" si="368"/>
        <v>0</v>
      </c>
      <c r="EH256" s="89">
        <f t="shared" si="369"/>
        <v>0</v>
      </c>
      <c r="EI256" s="338">
        <f t="shared" si="370"/>
        <v>0</v>
      </c>
      <c r="EJ256" s="338" t="str">
        <f t="shared" si="371"/>
        <v/>
      </c>
      <c r="EK256" s="338">
        <f t="shared" si="371"/>
        <v>0</v>
      </c>
      <c r="EL256" s="338">
        <f t="shared" si="372"/>
        <v>0</v>
      </c>
      <c r="EM256" s="94">
        <f t="shared" si="373"/>
        <v>0</v>
      </c>
      <c r="EN256" s="90">
        <f t="shared" si="374"/>
        <v>0</v>
      </c>
      <c r="EO256" s="91">
        <f t="shared" si="375"/>
        <v>0</v>
      </c>
      <c r="EP256" s="89">
        <f t="shared" si="376"/>
        <v>0</v>
      </c>
      <c r="EQ256" s="89">
        <f t="shared" si="377"/>
        <v>0</v>
      </c>
      <c r="ER256" s="89">
        <f t="shared" si="378"/>
        <v>0</v>
      </c>
      <c r="ES256" s="89">
        <f t="shared" si="379"/>
        <v>0</v>
      </c>
      <c r="ET256" s="89">
        <f t="shared" si="380"/>
        <v>0</v>
      </c>
      <c r="EU256" s="89">
        <f t="shared" si="381"/>
        <v>0</v>
      </c>
      <c r="EV256" s="89" t="str">
        <f t="shared" si="382"/>
        <v/>
      </c>
      <c r="EW256" s="89">
        <f t="shared" si="382"/>
        <v>0</v>
      </c>
      <c r="EX256" s="94">
        <f t="shared" si="383"/>
        <v>0</v>
      </c>
      <c r="EY256" s="94">
        <f t="shared" si="384"/>
        <v>0</v>
      </c>
      <c r="EZ256" s="90">
        <f t="shared" si="385"/>
        <v>0</v>
      </c>
      <c r="FA256" s="91">
        <f t="shared" si="300"/>
        <v>0</v>
      </c>
      <c r="FB256" s="89">
        <f t="shared" si="301"/>
        <v>0</v>
      </c>
      <c r="FC256" s="89">
        <f t="shared" si="302"/>
        <v>0</v>
      </c>
      <c r="FD256" s="89">
        <f t="shared" si="303"/>
        <v>0</v>
      </c>
      <c r="FE256" s="89">
        <f t="shared" si="304"/>
        <v>0</v>
      </c>
      <c r="FF256" s="89">
        <f t="shared" si="386"/>
        <v>0</v>
      </c>
      <c r="FG256" s="89">
        <f t="shared" si="305"/>
        <v>0</v>
      </c>
      <c r="FH256" s="89" t="str">
        <f t="shared" si="306"/>
        <v/>
      </c>
      <c r="FI256" s="89">
        <f t="shared" si="306"/>
        <v>0</v>
      </c>
      <c r="FJ256" s="94">
        <f t="shared" si="307"/>
        <v>0</v>
      </c>
      <c r="FK256" s="94">
        <f t="shared" si="308"/>
        <v>0</v>
      </c>
      <c r="FL256" s="90">
        <f t="shared" si="309"/>
        <v>0</v>
      </c>
      <c r="FM256" s="672"/>
    </row>
    <row r="257" spans="1:169" ht="22.5" customHeight="1">
      <c r="A257" s="13" t="str">
        <f t="shared" si="299"/>
        <v/>
      </c>
      <c r="B257" s="35">
        <v>78</v>
      </c>
      <c r="C257" s="333">
        <v>249</v>
      </c>
      <c r="D257" s="6" t="str">
        <f t="shared" si="388"/>
        <v/>
      </c>
      <c r="E257" s="79"/>
      <c r="F257" s="432" t="str">
        <f t="shared" si="387"/>
        <v/>
      </c>
      <c r="G257" s="78" t="str">
        <f>IF(E257="","",'Data Paste From Shala Darpan'!L250)</f>
        <v/>
      </c>
      <c r="H257" s="79" t="str">
        <f>IF(E257="","",'Data Paste From Shala Darpan'!F250)</f>
        <v/>
      </c>
      <c r="I257" s="79" t="str">
        <f>IF(E257="","",'Data Paste From Shala Darpan'!H250)</f>
        <v/>
      </c>
      <c r="J257" s="79" t="str">
        <f>IF(E257="","",'Data Paste From Shala Darpan'!I250)</f>
        <v/>
      </c>
      <c r="K257" s="452" t="str">
        <f>IF(E257="","",'Data Paste From Shala Darpan'!K250)</f>
        <v/>
      </c>
      <c r="L257" s="213" t="str">
        <f t="shared" si="310"/>
        <v/>
      </c>
      <c r="M257" s="174"/>
      <c r="N257" s="175" t="str">
        <f t="shared" si="311"/>
        <v/>
      </c>
      <c r="O257" s="219" t="str">
        <f t="shared" si="312"/>
        <v/>
      </c>
      <c r="P257" s="688"/>
      <c r="Q257" s="137"/>
      <c r="R257" s="138"/>
      <c r="S257" s="138"/>
      <c r="T257" s="139"/>
      <c r="U257" s="138"/>
      <c r="V257" s="439" t="str">
        <f t="shared" si="313"/>
        <v/>
      </c>
      <c r="W257" s="138"/>
      <c r="X257" s="138"/>
      <c r="Y257" s="193"/>
      <c r="Z257" s="194"/>
      <c r="AA257" s="194"/>
      <c r="AB257" s="195"/>
      <c r="AC257" s="194"/>
      <c r="AD257" s="442" t="str">
        <f t="shared" si="314"/>
        <v/>
      </c>
      <c r="AE257" s="194"/>
      <c r="AF257" s="194"/>
      <c r="AG257" s="241"/>
      <c r="AH257" s="242"/>
      <c r="AI257" s="242"/>
      <c r="AJ257" s="243"/>
      <c r="AK257" s="242"/>
      <c r="AL257" s="409" t="str">
        <f t="shared" si="315"/>
        <v/>
      </c>
      <c r="AM257" s="242"/>
      <c r="AN257" s="242"/>
      <c r="AO257" s="143"/>
      <c r="AP257" s="144"/>
      <c r="AQ257" s="144"/>
      <c r="AR257" s="145"/>
      <c r="AS257" s="144"/>
      <c r="AT257" s="412" t="str">
        <f t="shared" si="316"/>
        <v/>
      </c>
      <c r="AU257" s="144"/>
      <c r="AV257" s="144"/>
      <c r="AW257" s="256"/>
      <c r="AX257" s="257"/>
      <c r="AY257" s="257"/>
      <c r="AZ257" s="258"/>
      <c r="BA257" s="257"/>
      <c r="BB257" s="415" t="str">
        <f t="shared" si="317"/>
        <v/>
      </c>
      <c r="BC257" s="257"/>
      <c r="BD257" s="257"/>
      <c r="BE257" s="294"/>
      <c r="BF257" s="295"/>
      <c r="BG257" s="295"/>
      <c r="BH257" s="296"/>
      <c r="BI257" s="295"/>
      <c r="BJ257" s="418" t="str">
        <f t="shared" si="318"/>
        <v/>
      </c>
      <c r="BK257" s="295"/>
      <c r="BL257" s="295"/>
      <c r="BM257" s="256"/>
      <c r="BN257" s="257"/>
      <c r="BO257" s="257"/>
      <c r="BP257" s="258"/>
      <c r="BQ257" s="257"/>
      <c r="BR257" s="415" t="str">
        <f t="shared" si="319"/>
        <v/>
      </c>
      <c r="BS257" s="257"/>
      <c r="BT257" s="257"/>
      <c r="BU257" s="265">
        <v>0</v>
      </c>
      <c r="BV257" s="266">
        <v>0</v>
      </c>
      <c r="BW257" s="273">
        <v>0</v>
      </c>
      <c r="BX257" s="274">
        <v>0</v>
      </c>
      <c r="BY257" s="281">
        <v>0</v>
      </c>
      <c r="BZ257" s="282">
        <v>0</v>
      </c>
      <c r="CA257" s="202">
        <v>0</v>
      </c>
      <c r="CB257" s="203">
        <v>0</v>
      </c>
      <c r="CC257" s="203">
        <v>0</v>
      </c>
      <c r="CD257" s="150">
        <v>0</v>
      </c>
      <c r="CE257" s="151">
        <v>0</v>
      </c>
      <c r="CF257" s="300">
        <v>0</v>
      </c>
      <c r="CG257" s="91">
        <f t="shared" si="320"/>
        <v>0</v>
      </c>
      <c r="CH257" s="89">
        <f t="shared" si="321"/>
        <v>0</v>
      </c>
      <c r="CI257" s="89">
        <f t="shared" si="322"/>
        <v>0</v>
      </c>
      <c r="CJ257" s="89">
        <f t="shared" si="323"/>
        <v>0</v>
      </c>
      <c r="CK257" s="89">
        <f t="shared" si="324"/>
        <v>0</v>
      </c>
      <c r="CL257" s="89">
        <f t="shared" si="325"/>
        <v>0</v>
      </c>
      <c r="CM257" s="89">
        <f t="shared" si="326"/>
        <v>0</v>
      </c>
      <c r="CN257" s="89" t="str">
        <f t="shared" si="327"/>
        <v/>
      </c>
      <c r="CO257" s="89">
        <f t="shared" si="327"/>
        <v>0</v>
      </c>
      <c r="CP257" s="94">
        <f t="shared" si="328"/>
        <v>0</v>
      </c>
      <c r="CQ257" s="94">
        <f t="shared" si="329"/>
        <v>0</v>
      </c>
      <c r="CR257" s="90">
        <f t="shared" si="330"/>
        <v>0</v>
      </c>
      <c r="CS257" s="91">
        <f t="shared" si="331"/>
        <v>0</v>
      </c>
      <c r="CT257" s="89">
        <f t="shared" si="332"/>
        <v>0</v>
      </c>
      <c r="CU257" s="89">
        <f t="shared" si="333"/>
        <v>0</v>
      </c>
      <c r="CV257" s="89">
        <f t="shared" si="334"/>
        <v>0</v>
      </c>
      <c r="CW257" s="89">
        <f t="shared" si="335"/>
        <v>0</v>
      </c>
      <c r="CX257" s="89">
        <f t="shared" si="336"/>
        <v>0</v>
      </c>
      <c r="CY257" s="89">
        <f t="shared" si="337"/>
        <v>0</v>
      </c>
      <c r="CZ257" s="89" t="str">
        <f t="shared" si="338"/>
        <v/>
      </c>
      <c r="DA257" s="89">
        <f t="shared" si="338"/>
        <v>0</v>
      </c>
      <c r="DB257" s="94">
        <f t="shared" si="339"/>
        <v>0</v>
      </c>
      <c r="DC257" s="94">
        <f t="shared" si="340"/>
        <v>0</v>
      </c>
      <c r="DD257" s="90">
        <f t="shared" si="341"/>
        <v>0</v>
      </c>
      <c r="DE257" s="91">
        <f t="shared" si="342"/>
        <v>0</v>
      </c>
      <c r="DF257" s="89">
        <f t="shared" si="343"/>
        <v>0</v>
      </c>
      <c r="DG257" s="89">
        <f t="shared" si="344"/>
        <v>0</v>
      </c>
      <c r="DH257" s="89">
        <f t="shared" si="345"/>
        <v>0</v>
      </c>
      <c r="DI257" s="89">
        <f t="shared" si="346"/>
        <v>0</v>
      </c>
      <c r="DJ257" s="89">
        <f t="shared" si="347"/>
        <v>0</v>
      </c>
      <c r="DK257" s="89">
        <f t="shared" si="348"/>
        <v>0</v>
      </c>
      <c r="DL257" s="89" t="str">
        <f t="shared" si="349"/>
        <v/>
      </c>
      <c r="DM257" s="89">
        <f t="shared" si="349"/>
        <v>0</v>
      </c>
      <c r="DN257" s="94">
        <f t="shared" si="350"/>
        <v>0</v>
      </c>
      <c r="DO257" s="94">
        <f t="shared" si="351"/>
        <v>0</v>
      </c>
      <c r="DP257" s="90">
        <f t="shared" si="352"/>
        <v>0</v>
      </c>
      <c r="DQ257" s="91">
        <f t="shared" si="353"/>
        <v>0</v>
      </c>
      <c r="DR257" s="91">
        <f t="shared" si="354"/>
        <v>0</v>
      </c>
      <c r="DS257" s="91">
        <f t="shared" si="355"/>
        <v>0</v>
      </c>
      <c r="DT257" s="91">
        <f t="shared" si="356"/>
        <v>0</v>
      </c>
      <c r="DU257" s="89">
        <f t="shared" si="357"/>
        <v>0</v>
      </c>
      <c r="DV257" s="89">
        <f t="shared" si="358"/>
        <v>0</v>
      </c>
      <c r="DW257" s="89">
        <f t="shared" si="359"/>
        <v>0</v>
      </c>
      <c r="DX257" s="89" t="str">
        <f t="shared" si="360"/>
        <v/>
      </c>
      <c r="DY257" s="89">
        <f t="shared" si="360"/>
        <v>0</v>
      </c>
      <c r="DZ257" s="89">
        <f t="shared" si="361"/>
        <v>0</v>
      </c>
      <c r="EA257" s="94">
        <f t="shared" si="362"/>
        <v>0</v>
      </c>
      <c r="EB257" s="90">
        <f t="shared" si="363"/>
        <v>0</v>
      </c>
      <c r="EC257" s="337">
        <f t="shared" si="364"/>
        <v>0</v>
      </c>
      <c r="ED257" s="338">
        <f t="shared" si="365"/>
        <v>0</v>
      </c>
      <c r="EE257" s="338">
        <f t="shared" si="366"/>
        <v>0</v>
      </c>
      <c r="EF257" s="338">
        <f t="shared" si="367"/>
        <v>0</v>
      </c>
      <c r="EG257" s="89">
        <f t="shared" si="368"/>
        <v>0</v>
      </c>
      <c r="EH257" s="89">
        <f t="shared" si="369"/>
        <v>0</v>
      </c>
      <c r="EI257" s="338">
        <f t="shared" si="370"/>
        <v>0</v>
      </c>
      <c r="EJ257" s="338" t="str">
        <f t="shared" si="371"/>
        <v/>
      </c>
      <c r="EK257" s="338">
        <f t="shared" si="371"/>
        <v>0</v>
      </c>
      <c r="EL257" s="338">
        <f t="shared" si="372"/>
        <v>0</v>
      </c>
      <c r="EM257" s="94">
        <f t="shared" si="373"/>
        <v>0</v>
      </c>
      <c r="EN257" s="90">
        <f t="shared" si="374"/>
        <v>0</v>
      </c>
      <c r="EO257" s="91">
        <f t="shared" si="375"/>
        <v>0</v>
      </c>
      <c r="EP257" s="89">
        <f t="shared" si="376"/>
        <v>0</v>
      </c>
      <c r="EQ257" s="89">
        <f t="shared" si="377"/>
        <v>0</v>
      </c>
      <c r="ER257" s="89">
        <f t="shared" si="378"/>
        <v>0</v>
      </c>
      <c r="ES257" s="89">
        <f t="shared" si="379"/>
        <v>0</v>
      </c>
      <c r="ET257" s="89">
        <f t="shared" si="380"/>
        <v>0</v>
      </c>
      <c r="EU257" s="89">
        <f t="shared" si="381"/>
        <v>0</v>
      </c>
      <c r="EV257" s="89" t="str">
        <f t="shared" si="382"/>
        <v/>
      </c>
      <c r="EW257" s="89">
        <f t="shared" si="382"/>
        <v>0</v>
      </c>
      <c r="EX257" s="94">
        <f t="shared" si="383"/>
        <v>0</v>
      </c>
      <c r="EY257" s="94">
        <f t="shared" si="384"/>
        <v>0</v>
      </c>
      <c r="EZ257" s="90">
        <f t="shared" si="385"/>
        <v>0</v>
      </c>
      <c r="FA257" s="91">
        <f t="shared" si="300"/>
        <v>0</v>
      </c>
      <c r="FB257" s="89">
        <f t="shared" si="301"/>
        <v>0</v>
      </c>
      <c r="FC257" s="89">
        <f t="shared" si="302"/>
        <v>0</v>
      </c>
      <c r="FD257" s="89">
        <f t="shared" si="303"/>
        <v>0</v>
      </c>
      <c r="FE257" s="89">
        <f t="shared" si="304"/>
        <v>0</v>
      </c>
      <c r="FF257" s="89">
        <f t="shared" si="386"/>
        <v>0</v>
      </c>
      <c r="FG257" s="89">
        <f t="shared" si="305"/>
        <v>0</v>
      </c>
      <c r="FH257" s="89" t="str">
        <f t="shared" si="306"/>
        <v/>
      </c>
      <c r="FI257" s="89">
        <f t="shared" si="306"/>
        <v>0</v>
      </c>
      <c r="FJ257" s="94">
        <f t="shared" si="307"/>
        <v>0</v>
      </c>
      <c r="FK257" s="94">
        <f t="shared" si="308"/>
        <v>0</v>
      </c>
      <c r="FL257" s="90">
        <f t="shared" si="309"/>
        <v>0</v>
      </c>
      <c r="FM257" s="672"/>
    </row>
    <row r="258" spans="1:169" ht="22.5" customHeight="1">
      <c r="A258" s="13" t="str">
        <f t="shared" si="299"/>
        <v/>
      </c>
      <c r="B258" s="35">
        <v>79</v>
      </c>
      <c r="C258" s="334">
        <v>250</v>
      </c>
      <c r="D258" s="6" t="str">
        <f t="shared" si="388"/>
        <v/>
      </c>
      <c r="E258" s="79"/>
      <c r="F258" s="432" t="str">
        <f t="shared" si="387"/>
        <v/>
      </c>
      <c r="G258" s="78" t="str">
        <f>IF(E258="","",'Data Paste From Shala Darpan'!L251)</f>
        <v/>
      </c>
      <c r="H258" s="79" t="str">
        <f>IF(E258="","",'Data Paste From Shala Darpan'!F251)</f>
        <v/>
      </c>
      <c r="I258" s="79" t="str">
        <f>IF(E258="","",'Data Paste From Shala Darpan'!H251)</f>
        <v/>
      </c>
      <c r="J258" s="79" t="str">
        <f>IF(E258="","",'Data Paste From Shala Darpan'!I251)</f>
        <v/>
      </c>
      <c r="K258" s="452" t="str">
        <f>IF(E258="","",'Data Paste From Shala Darpan'!K251)</f>
        <v/>
      </c>
      <c r="L258" s="213" t="str">
        <f t="shared" si="310"/>
        <v/>
      </c>
      <c r="M258" s="174"/>
      <c r="N258" s="175" t="str">
        <f t="shared" si="311"/>
        <v/>
      </c>
      <c r="O258" s="219" t="str">
        <f t="shared" si="312"/>
        <v/>
      </c>
      <c r="P258" s="688"/>
      <c r="Q258" s="137"/>
      <c r="R258" s="138"/>
      <c r="S258" s="138"/>
      <c r="T258" s="139"/>
      <c r="U258" s="138"/>
      <c r="V258" s="439" t="str">
        <f t="shared" si="313"/>
        <v/>
      </c>
      <c r="W258" s="138"/>
      <c r="X258" s="138"/>
      <c r="Y258" s="193"/>
      <c r="Z258" s="194"/>
      <c r="AA258" s="194"/>
      <c r="AB258" s="195"/>
      <c r="AC258" s="194"/>
      <c r="AD258" s="442" t="str">
        <f t="shared" si="314"/>
        <v/>
      </c>
      <c r="AE258" s="194"/>
      <c r="AF258" s="194"/>
      <c r="AG258" s="241"/>
      <c r="AH258" s="242"/>
      <c r="AI258" s="242"/>
      <c r="AJ258" s="243"/>
      <c r="AK258" s="242"/>
      <c r="AL258" s="409" t="str">
        <f t="shared" si="315"/>
        <v/>
      </c>
      <c r="AM258" s="242"/>
      <c r="AN258" s="242"/>
      <c r="AO258" s="143"/>
      <c r="AP258" s="144"/>
      <c r="AQ258" s="144"/>
      <c r="AR258" s="145"/>
      <c r="AS258" s="144"/>
      <c r="AT258" s="412" t="str">
        <f t="shared" si="316"/>
        <v/>
      </c>
      <c r="AU258" s="144"/>
      <c r="AV258" s="144"/>
      <c r="AW258" s="256"/>
      <c r="AX258" s="257"/>
      <c r="AY258" s="257"/>
      <c r="AZ258" s="258"/>
      <c r="BA258" s="257"/>
      <c r="BB258" s="415" t="str">
        <f t="shared" si="317"/>
        <v/>
      </c>
      <c r="BC258" s="257"/>
      <c r="BD258" s="257"/>
      <c r="BE258" s="294"/>
      <c r="BF258" s="295"/>
      <c r="BG258" s="295"/>
      <c r="BH258" s="296"/>
      <c r="BI258" s="295"/>
      <c r="BJ258" s="418" t="str">
        <f t="shared" si="318"/>
        <v/>
      </c>
      <c r="BK258" s="295"/>
      <c r="BL258" s="295"/>
      <c r="BM258" s="256"/>
      <c r="BN258" s="257"/>
      <c r="BO258" s="257"/>
      <c r="BP258" s="258"/>
      <c r="BQ258" s="257"/>
      <c r="BR258" s="415" t="str">
        <f t="shared" si="319"/>
        <v/>
      </c>
      <c r="BS258" s="257"/>
      <c r="BT258" s="257"/>
      <c r="BU258" s="265">
        <v>0</v>
      </c>
      <c r="BV258" s="266">
        <v>0</v>
      </c>
      <c r="BW258" s="273">
        <v>0</v>
      </c>
      <c r="BX258" s="274">
        <v>0</v>
      </c>
      <c r="BY258" s="281">
        <v>0</v>
      </c>
      <c r="BZ258" s="282">
        <v>0</v>
      </c>
      <c r="CA258" s="202">
        <v>0</v>
      </c>
      <c r="CB258" s="203">
        <v>0</v>
      </c>
      <c r="CC258" s="203">
        <v>0</v>
      </c>
      <c r="CD258" s="150">
        <v>0</v>
      </c>
      <c r="CE258" s="151">
        <v>0</v>
      </c>
      <c r="CF258" s="300">
        <v>0</v>
      </c>
      <c r="CG258" s="91">
        <f t="shared" si="320"/>
        <v>0</v>
      </c>
      <c r="CH258" s="89">
        <f t="shared" si="321"/>
        <v>0</v>
      </c>
      <c r="CI258" s="89">
        <f t="shared" si="322"/>
        <v>0</v>
      </c>
      <c r="CJ258" s="89">
        <f t="shared" si="323"/>
        <v>0</v>
      </c>
      <c r="CK258" s="89">
        <f t="shared" si="324"/>
        <v>0</v>
      </c>
      <c r="CL258" s="89">
        <f t="shared" si="325"/>
        <v>0</v>
      </c>
      <c r="CM258" s="89">
        <f t="shared" si="326"/>
        <v>0</v>
      </c>
      <c r="CN258" s="89" t="str">
        <f t="shared" si="327"/>
        <v/>
      </c>
      <c r="CO258" s="89">
        <f t="shared" si="327"/>
        <v>0</v>
      </c>
      <c r="CP258" s="94">
        <f t="shared" si="328"/>
        <v>0</v>
      </c>
      <c r="CQ258" s="94">
        <f t="shared" si="329"/>
        <v>0</v>
      </c>
      <c r="CR258" s="90">
        <f t="shared" si="330"/>
        <v>0</v>
      </c>
      <c r="CS258" s="91">
        <f t="shared" si="331"/>
        <v>0</v>
      </c>
      <c r="CT258" s="89">
        <f t="shared" si="332"/>
        <v>0</v>
      </c>
      <c r="CU258" s="89">
        <f t="shared" si="333"/>
        <v>0</v>
      </c>
      <c r="CV258" s="89">
        <f t="shared" si="334"/>
        <v>0</v>
      </c>
      <c r="CW258" s="89">
        <f t="shared" si="335"/>
        <v>0</v>
      </c>
      <c r="CX258" s="89">
        <f t="shared" si="336"/>
        <v>0</v>
      </c>
      <c r="CY258" s="89">
        <f t="shared" si="337"/>
        <v>0</v>
      </c>
      <c r="CZ258" s="89" t="str">
        <f t="shared" si="338"/>
        <v/>
      </c>
      <c r="DA258" s="89">
        <f t="shared" si="338"/>
        <v>0</v>
      </c>
      <c r="DB258" s="94">
        <f t="shared" si="339"/>
        <v>0</v>
      </c>
      <c r="DC258" s="94">
        <f t="shared" si="340"/>
        <v>0</v>
      </c>
      <c r="DD258" s="90">
        <f t="shared" si="341"/>
        <v>0</v>
      </c>
      <c r="DE258" s="91">
        <f t="shared" si="342"/>
        <v>0</v>
      </c>
      <c r="DF258" s="89">
        <f t="shared" si="343"/>
        <v>0</v>
      </c>
      <c r="DG258" s="89">
        <f t="shared" si="344"/>
        <v>0</v>
      </c>
      <c r="DH258" s="89">
        <f t="shared" si="345"/>
        <v>0</v>
      </c>
      <c r="DI258" s="89">
        <f t="shared" si="346"/>
        <v>0</v>
      </c>
      <c r="DJ258" s="89">
        <f t="shared" si="347"/>
        <v>0</v>
      </c>
      <c r="DK258" s="89">
        <f t="shared" si="348"/>
        <v>0</v>
      </c>
      <c r="DL258" s="89" t="str">
        <f t="shared" si="349"/>
        <v/>
      </c>
      <c r="DM258" s="89">
        <f t="shared" si="349"/>
        <v>0</v>
      </c>
      <c r="DN258" s="94">
        <f t="shared" si="350"/>
        <v>0</v>
      </c>
      <c r="DO258" s="94">
        <f t="shared" si="351"/>
        <v>0</v>
      </c>
      <c r="DP258" s="90">
        <f t="shared" si="352"/>
        <v>0</v>
      </c>
      <c r="DQ258" s="91">
        <f t="shared" si="353"/>
        <v>0</v>
      </c>
      <c r="DR258" s="91">
        <f t="shared" si="354"/>
        <v>0</v>
      </c>
      <c r="DS258" s="91">
        <f t="shared" si="355"/>
        <v>0</v>
      </c>
      <c r="DT258" s="91">
        <f t="shared" si="356"/>
        <v>0</v>
      </c>
      <c r="DU258" s="89">
        <f t="shared" si="357"/>
        <v>0</v>
      </c>
      <c r="DV258" s="89">
        <f t="shared" si="358"/>
        <v>0</v>
      </c>
      <c r="DW258" s="89">
        <f t="shared" si="359"/>
        <v>0</v>
      </c>
      <c r="DX258" s="89" t="str">
        <f t="shared" si="360"/>
        <v/>
      </c>
      <c r="DY258" s="89">
        <f t="shared" si="360"/>
        <v>0</v>
      </c>
      <c r="DZ258" s="89">
        <f t="shared" si="361"/>
        <v>0</v>
      </c>
      <c r="EA258" s="94">
        <f t="shared" si="362"/>
        <v>0</v>
      </c>
      <c r="EB258" s="90">
        <f t="shared" si="363"/>
        <v>0</v>
      </c>
      <c r="EC258" s="337">
        <f t="shared" si="364"/>
        <v>0</v>
      </c>
      <c r="ED258" s="338">
        <f t="shared" si="365"/>
        <v>0</v>
      </c>
      <c r="EE258" s="338">
        <f t="shared" si="366"/>
        <v>0</v>
      </c>
      <c r="EF258" s="338">
        <f t="shared" si="367"/>
        <v>0</v>
      </c>
      <c r="EG258" s="89">
        <f t="shared" si="368"/>
        <v>0</v>
      </c>
      <c r="EH258" s="89">
        <f t="shared" si="369"/>
        <v>0</v>
      </c>
      <c r="EI258" s="338">
        <f t="shared" si="370"/>
        <v>0</v>
      </c>
      <c r="EJ258" s="338" t="str">
        <f t="shared" si="371"/>
        <v/>
      </c>
      <c r="EK258" s="338">
        <f t="shared" si="371"/>
        <v>0</v>
      </c>
      <c r="EL258" s="338">
        <f t="shared" si="372"/>
        <v>0</v>
      </c>
      <c r="EM258" s="94">
        <f t="shared" si="373"/>
        <v>0</v>
      </c>
      <c r="EN258" s="90">
        <f t="shared" si="374"/>
        <v>0</v>
      </c>
      <c r="EO258" s="91">
        <f t="shared" si="375"/>
        <v>0</v>
      </c>
      <c r="EP258" s="89">
        <f t="shared" si="376"/>
        <v>0</v>
      </c>
      <c r="EQ258" s="89">
        <f t="shared" si="377"/>
        <v>0</v>
      </c>
      <c r="ER258" s="89">
        <f t="shared" si="378"/>
        <v>0</v>
      </c>
      <c r="ES258" s="89">
        <f t="shared" si="379"/>
        <v>0</v>
      </c>
      <c r="ET258" s="89">
        <f t="shared" si="380"/>
        <v>0</v>
      </c>
      <c r="EU258" s="89">
        <f t="shared" si="381"/>
        <v>0</v>
      </c>
      <c r="EV258" s="89" t="str">
        <f t="shared" si="382"/>
        <v/>
      </c>
      <c r="EW258" s="89">
        <f t="shared" si="382"/>
        <v>0</v>
      </c>
      <c r="EX258" s="94">
        <f t="shared" si="383"/>
        <v>0</v>
      </c>
      <c r="EY258" s="94">
        <f t="shared" si="384"/>
        <v>0</v>
      </c>
      <c r="EZ258" s="90">
        <f t="shared" si="385"/>
        <v>0</v>
      </c>
      <c r="FA258" s="91">
        <f t="shared" si="300"/>
        <v>0</v>
      </c>
      <c r="FB258" s="89">
        <f t="shared" si="301"/>
        <v>0</v>
      </c>
      <c r="FC258" s="89">
        <f t="shared" si="302"/>
        <v>0</v>
      </c>
      <c r="FD258" s="89">
        <f t="shared" si="303"/>
        <v>0</v>
      </c>
      <c r="FE258" s="89">
        <f t="shared" si="304"/>
        <v>0</v>
      </c>
      <c r="FF258" s="89">
        <f t="shared" si="386"/>
        <v>0</v>
      </c>
      <c r="FG258" s="89">
        <f t="shared" si="305"/>
        <v>0</v>
      </c>
      <c r="FH258" s="89" t="str">
        <f t="shared" si="306"/>
        <v/>
      </c>
      <c r="FI258" s="89">
        <f t="shared" si="306"/>
        <v>0</v>
      </c>
      <c r="FJ258" s="94">
        <f t="shared" si="307"/>
        <v>0</v>
      </c>
      <c r="FK258" s="94">
        <f t="shared" si="308"/>
        <v>0</v>
      </c>
      <c r="FL258" s="90">
        <f t="shared" si="309"/>
        <v>0</v>
      </c>
      <c r="FM258" s="672"/>
    </row>
    <row r="259" spans="1:169" ht="22.5" customHeight="1">
      <c r="A259" s="13" t="str">
        <f t="shared" si="299"/>
        <v/>
      </c>
      <c r="B259" s="35">
        <v>80</v>
      </c>
      <c r="C259" s="333">
        <v>251</v>
      </c>
      <c r="D259" s="6" t="str">
        <f t="shared" si="388"/>
        <v/>
      </c>
      <c r="E259" s="79"/>
      <c r="F259" s="432" t="str">
        <f t="shared" si="387"/>
        <v/>
      </c>
      <c r="G259" s="78" t="str">
        <f>IF(E259="","",'Data Paste From Shala Darpan'!L252)</f>
        <v/>
      </c>
      <c r="H259" s="79" t="str">
        <f>IF(E259="","",'Data Paste From Shala Darpan'!F252)</f>
        <v/>
      </c>
      <c r="I259" s="79" t="str">
        <f>IF(E259="","",'Data Paste From Shala Darpan'!H252)</f>
        <v/>
      </c>
      <c r="J259" s="79" t="str">
        <f>IF(E259="","",'Data Paste From Shala Darpan'!I252)</f>
        <v/>
      </c>
      <c r="K259" s="452" t="str">
        <f>IF(E259="","",'Data Paste From Shala Darpan'!K252)</f>
        <v/>
      </c>
      <c r="L259" s="213" t="str">
        <f t="shared" si="310"/>
        <v/>
      </c>
      <c r="M259" s="174"/>
      <c r="N259" s="175" t="str">
        <f t="shared" si="311"/>
        <v/>
      </c>
      <c r="O259" s="219" t="str">
        <f t="shared" si="312"/>
        <v/>
      </c>
      <c r="P259" s="688"/>
      <c r="Q259" s="137"/>
      <c r="R259" s="138"/>
      <c r="S259" s="138"/>
      <c r="T259" s="139"/>
      <c r="U259" s="138"/>
      <c r="V259" s="439" t="str">
        <f t="shared" si="313"/>
        <v/>
      </c>
      <c r="W259" s="138"/>
      <c r="X259" s="138"/>
      <c r="Y259" s="193"/>
      <c r="Z259" s="194"/>
      <c r="AA259" s="194"/>
      <c r="AB259" s="195"/>
      <c r="AC259" s="194"/>
      <c r="AD259" s="442" t="str">
        <f t="shared" si="314"/>
        <v/>
      </c>
      <c r="AE259" s="194"/>
      <c r="AF259" s="194"/>
      <c r="AG259" s="241"/>
      <c r="AH259" s="242"/>
      <c r="AI259" s="242"/>
      <c r="AJ259" s="243"/>
      <c r="AK259" s="242"/>
      <c r="AL259" s="409" t="str">
        <f t="shared" si="315"/>
        <v/>
      </c>
      <c r="AM259" s="242"/>
      <c r="AN259" s="242"/>
      <c r="AO259" s="143"/>
      <c r="AP259" s="144"/>
      <c r="AQ259" s="144"/>
      <c r="AR259" s="145"/>
      <c r="AS259" s="144"/>
      <c r="AT259" s="412" t="str">
        <f t="shared" si="316"/>
        <v/>
      </c>
      <c r="AU259" s="144"/>
      <c r="AV259" s="144"/>
      <c r="AW259" s="256"/>
      <c r="AX259" s="257"/>
      <c r="AY259" s="257"/>
      <c r="AZ259" s="258"/>
      <c r="BA259" s="257"/>
      <c r="BB259" s="415" t="str">
        <f t="shared" si="317"/>
        <v/>
      </c>
      <c r="BC259" s="257"/>
      <c r="BD259" s="257"/>
      <c r="BE259" s="294"/>
      <c r="BF259" s="295"/>
      <c r="BG259" s="295"/>
      <c r="BH259" s="296"/>
      <c r="BI259" s="295"/>
      <c r="BJ259" s="418" t="str">
        <f t="shared" si="318"/>
        <v/>
      </c>
      <c r="BK259" s="295"/>
      <c r="BL259" s="295"/>
      <c r="BM259" s="256"/>
      <c r="BN259" s="257"/>
      <c r="BO259" s="257"/>
      <c r="BP259" s="258"/>
      <c r="BQ259" s="257"/>
      <c r="BR259" s="415" t="str">
        <f t="shared" si="319"/>
        <v/>
      </c>
      <c r="BS259" s="257"/>
      <c r="BT259" s="257"/>
      <c r="BU259" s="265">
        <v>0</v>
      </c>
      <c r="BV259" s="266">
        <v>0</v>
      </c>
      <c r="BW259" s="273">
        <v>0</v>
      </c>
      <c r="BX259" s="274">
        <v>0</v>
      </c>
      <c r="BY259" s="281">
        <v>0</v>
      </c>
      <c r="BZ259" s="282">
        <v>0</v>
      </c>
      <c r="CA259" s="202">
        <v>0</v>
      </c>
      <c r="CB259" s="203">
        <v>0</v>
      </c>
      <c r="CC259" s="203">
        <v>0</v>
      </c>
      <c r="CD259" s="150">
        <v>0</v>
      </c>
      <c r="CE259" s="151">
        <v>0</v>
      </c>
      <c r="CF259" s="300">
        <v>0</v>
      </c>
      <c r="CG259" s="91">
        <f t="shared" si="320"/>
        <v>0</v>
      </c>
      <c r="CH259" s="89">
        <f t="shared" si="321"/>
        <v>0</v>
      </c>
      <c r="CI259" s="89">
        <f t="shared" si="322"/>
        <v>0</v>
      </c>
      <c r="CJ259" s="89">
        <f t="shared" si="323"/>
        <v>0</v>
      </c>
      <c r="CK259" s="89">
        <f t="shared" si="324"/>
        <v>0</v>
      </c>
      <c r="CL259" s="89">
        <f t="shared" si="325"/>
        <v>0</v>
      </c>
      <c r="CM259" s="89">
        <f t="shared" si="326"/>
        <v>0</v>
      </c>
      <c r="CN259" s="89" t="str">
        <f t="shared" si="327"/>
        <v/>
      </c>
      <c r="CO259" s="89">
        <f t="shared" si="327"/>
        <v>0</v>
      </c>
      <c r="CP259" s="94">
        <f t="shared" si="328"/>
        <v>0</v>
      </c>
      <c r="CQ259" s="94">
        <f t="shared" si="329"/>
        <v>0</v>
      </c>
      <c r="CR259" s="90">
        <f t="shared" si="330"/>
        <v>0</v>
      </c>
      <c r="CS259" s="91">
        <f t="shared" si="331"/>
        <v>0</v>
      </c>
      <c r="CT259" s="89">
        <f t="shared" si="332"/>
        <v>0</v>
      </c>
      <c r="CU259" s="89">
        <f t="shared" si="333"/>
        <v>0</v>
      </c>
      <c r="CV259" s="89">
        <f t="shared" si="334"/>
        <v>0</v>
      </c>
      <c r="CW259" s="89">
        <f t="shared" si="335"/>
        <v>0</v>
      </c>
      <c r="CX259" s="89">
        <f t="shared" si="336"/>
        <v>0</v>
      </c>
      <c r="CY259" s="89">
        <f t="shared" si="337"/>
        <v>0</v>
      </c>
      <c r="CZ259" s="89" t="str">
        <f t="shared" si="338"/>
        <v/>
      </c>
      <c r="DA259" s="89">
        <f t="shared" si="338"/>
        <v>0</v>
      </c>
      <c r="DB259" s="94">
        <f t="shared" si="339"/>
        <v>0</v>
      </c>
      <c r="DC259" s="94">
        <f t="shared" si="340"/>
        <v>0</v>
      </c>
      <c r="DD259" s="90">
        <f t="shared" si="341"/>
        <v>0</v>
      </c>
      <c r="DE259" s="91">
        <f t="shared" si="342"/>
        <v>0</v>
      </c>
      <c r="DF259" s="89">
        <f t="shared" si="343"/>
        <v>0</v>
      </c>
      <c r="DG259" s="89">
        <f t="shared" si="344"/>
        <v>0</v>
      </c>
      <c r="DH259" s="89">
        <f t="shared" si="345"/>
        <v>0</v>
      </c>
      <c r="DI259" s="89">
        <f t="shared" si="346"/>
        <v>0</v>
      </c>
      <c r="DJ259" s="89">
        <f t="shared" si="347"/>
        <v>0</v>
      </c>
      <c r="DK259" s="89">
        <f t="shared" si="348"/>
        <v>0</v>
      </c>
      <c r="DL259" s="89" t="str">
        <f t="shared" si="349"/>
        <v/>
      </c>
      <c r="DM259" s="89">
        <f t="shared" si="349"/>
        <v>0</v>
      </c>
      <c r="DN259" s="94">
        <f t="shared" si="350"/>
        <v>0</v>
      </c>
      <c r="DO259" s="94">
        <f t="shared" si="351"/>
        <v>0</v>
      </c>
      <c r="DP259" s="90">
        <f t="shared" si="352"/>
        <v>0</v>
      </c>
      <c r="DQ259" s="91">
        <f t="shared" si="353"/>
        <v>0</v>
      </c>
      <c r="DR259" s="91">
        <f t="shared" si="354"/>
        <v>0</v>
      </c>
      <c r="DS259" s="91">
        <f t="shared" si="355"/>
        <v>0</v>
      </c>
      <c r="DT259" s="91">
        <f t="shared" si="356"/>
        <v>0</v>
      </c>
      <c r="DU259" s="89">
        <f t="shared" si="357"/>
        <v>0</v>
      </c>
      <c r="DV259" s="89">
        <f t="shared" si="358"/>
        <v>0</v>
      </c>
      <c r="DW259" s="89">
        <f t="shared" si="359"/>
        <v>0</v>
      </c>
      <c r="DX259" s="89" t="str">
        <f t="shared" si="360"/>
        <v/>
      </c>
      <c r="DY259" s="89">
        <f t="shared" si="360"/>
        <v>0</v>
      </c>
      <c r="DZ259" s="89">
        <f t="shared" si="361"/>
        <v>0</v>
      </c>
      <c r="EA259" s="94">
        <f t="shared" si="362"/>
        <v>0</v>
      </c>
      <c r="EB259" s="90">
        <f t="shared" si="363"/>
        <v>0</v>
      </c>
      <c r="EC259" s="337">
        <f t="shared" si="364"/>
        <v>0</v>
      </c>
      <c r="ED259" s="338">
        <f t="shared" si="365"/>
        <v>0</v>
      </c>
      <c r="EE259" s="338">
        <f t="shared" si="366"/>
        <v>0</v>
      </c>
      <c r="EF259" s="338">
        <f t="shared" si="367"/>
        <v>0</v>
      </c>
      <c r="EG259" s="89">
        <f t="shared" si="368"/>
        <v>0</v>
      </c>
      <c r="EH259" s="89">
        <f t="shared" si="369"/>
        <v>0</v>
      </c>
      <c r="EI259" s="338">
        <f t="shared" si="370"/>
        <v>0</v>
      </c>
      <c r="EJ259" s="338" t="str">
        <f t="shared" si="371"/>
        <v/>
      </c>
      <c r="EK259" s="338">
        <f t="shared" si="371"/>
        <v>0</v>
      </c>
      <c r="EL259" s="338">
        <f t="shared" si="372"/>
        <v>0</v>
      </c>
      <c r="EM259" s="94">
        <f t="shared" si="373"/>
        <v>0</v>
      </c>
      <c r="EN259" s="90">
        <f t="shared" si="374"/>
        <v>0</v>
      </c>
      <c r="EO259" s="91">
        <f t="shared" si="375"/>
        <v>0</v>
      </c>
      <c r="EP259" s="89">
        <f t="shared" si="376"/>
        <v>0</v>
      </c>
      <c r="EQ259" s="89">
        <f t="shared" si="377"/>
        <v>0</v>
      </c>
      <c r="ER259" s="89">
        <f t="shared" si="378"/>
        <v>0</v>
      </c>
      <c r="ES259" s="89">
        <f t="shared" si="379"/>
        <v>0</v>
      </c>
      <c r="ET259" s="89">
        <f t="shared" si="380"/>
        <v>0</v>
      </c>
      <c r="EU259" s="89">
        <f t="shared" si="381"/>
        <v>0</v>
      </c>
      <c r="EV259" s="89" t="str">
        <f t="shared" si="382"/>
        <v/>
      </c>
      <c r="EW259" s="89">
        <f t="shared" si="382"/>
        <v>0</v>
      </c>
      <c r="EX259" s="94">
        <f t="shared" si="383"/>
        <v>0</v>
      </c>
      <c r="EY259" s="94">
        <f t="shared" si="384"/>
        <v>0</v>
      </c>
      <c r="EZ259" s="90">
        <f t="shared" si="385"/>
        <v>0</v>
      </c>
      <c r="FA259" s="91">
        <f t="shared" si="300"/>
        <v>0</v>
      </c>
      <c r="FB259" s="89">
        <f t="shared" si="301"/>
        <v>0</v>
      </c>
      <c r="FC259" s="89">
        <f t="shared" si="302"/>
        <v>0</v>
      </c>
      <c r="FD259" s="89">
        <f t="shared" si="303"/>
        <v>0</v>
      </c>
      <c r="FE259" s="89">
        <f t="shared" si="304"/>
        <v>0</v>
      </c>
      <c r="FF259" s="89">
        <f t="shared" si="386"/>
        <v>0</v>
      </c>
      <c r="FG259" s="89">
        <f t="shared" si="305"/>
        <v>0</v>
      </c>
      <c r="FH259" s="89" t="str">
        <f t="shared" si="306"/>
        <v/>
      </c>
      <c r="FI259" s="89">
        <f t="shared" si="306"/>
        <v>0</v>
      </c>
      <c r="FJ259" s="94">
        <f t="shared" si="307"/>
        <v>0</v>
      </c>
      <c r="FK259" s="94">
        <f t="shared" si="308"/>
        <v>0</v>
      </c>
      <c r="FL259" s="90">
        <f t="shared" si="309"/>
        <v>0</v>
      </c>
      <c r="FM259" s="672"/>
    </row>
    <row r="260" spans="1:169" ht="22.5" customHeight="1">
      <c r="A260" s="13" t="str">
        <f t="shared" si="299"/>
        <v/>
      </c>
      <c r="B260" s="35">
        <v>81</v>
      </c>
      <c r="C260" s="334">
        <v>252</v>
      </c>
      <c r="D260" s="6" t="str">
        <f t="shared" si="388"/>
        <v/>
      </c>
      <c r="E260" s="79"/>
      <c r="F260" s="432" t="str">
        <f t="shared" si="387"/>
        <v/>
      </c>
      <c r="G260" s="78" t="str">
        <f>IF(E260="","",'Data Paste From Shala Darpan'!L253)</f>
        <v/>
      </c>
      <c r="H260" s="79" t="str">
        <f>IF(E260="","",'Data Paste From Shala Darpan'!F253)</f>
        <v/>
      </c>
      <c r="I260" s="79" t="str">
        <f>IF(E260="","",'Data Paste From Shala Darpan'!H253)</f>
        <v/>
      </c>
      <c r="J260" s="79" t="str">
        <f>IF(E260="","",'Data Paste From Shala Darpan'!I253)</f>
        <v/>
      </c>
      <c r="K260" s="452" t="str">
        <f>IF(E260="","",'Data Paste From Shala Darpan'!K253)</f>
        <v/>
      </c>
      <c r="L260" s="213" t="str">
        <f t="shared" si="310"/>
        <v/>
      </c>
      <c r="M260" s="174"/>
      <c r="N260" s="175" t="str">
        <f t="shared" si="311"/>
        <v/>
      </c>
      <c r="O260" s="219" t="str">
        <f t="shared" si="312"/>
        <v/>
      </c>
      <c r="P260" s="688"/>
      <c r="Q260" s="137"/>
      <c r="R260" s="138"/>
      <c r="S260" s="138"/>
      <c r="T260" s="139"/>
      <c r="U260" s="138"/>
      <c r="V260" s="439" t="str">
        <f t="shared" si="313"/>
        <v/>
      </c>
      <c r="W260" s="138"/>
      <c r="X260" s="138"/>
      <c r="Y260" s="193"/>
      <c r="Z260" s="194"/>
      <c r="AA260" s="194"/>
      <c r="AB260" s="195"/>
      <c r="AC260" s="194"/>
      <c r="AD260" s="442" t="str">
        <f t="shared" si="314"/>
        <v/>
      </c>
      <c r="AE260" s="194"/>
      <c r="AF260" s="194"/>
      <c r="AG260" s="241"/>
      <c r="AH260" s="242"/>
      <c r="AI260" s="242"/>
      <c r="AJ260" s="243"/>
      <c r="AK260" s="242"/>
      <c r="AL260" s="409" t="str">
        <f t="shared" si="315"/>
        <v/>
      </c>
      <c r="AM260" s="242"/>
      <c r="AN260" s="242"/>
      <c r="AO260" s="143"/>
      <c r="AP260" s="144"/>
      <c r="AQ260" s="144"/>
      <c r="AR260" s="145"/>
      <c r="AS260" s="144"/>
      <c r="AT260" s="412" t="str">
        <f t="shared" si="316"/>
        <v/>
      </c>
      <c r="AU260" s="144"/>
      <c r="AV260" s="144"/>
      <c r="AW260" s="256"/>
      <c r="AX260" s="257"/>
      <c r="AY260" s="257"/>
      <c r="AZ260" s="258"/>
      <c r="BA260" s="257"/>
      <c r="BB260" s="415" t="str">
        <f t="shared" si="317"/>
        <v/>
      </c>
      <c r="BC260" s="257"/>
      <c r="BD260" s="257"/>
      <c r="BE260" s="294"/>
      <c r="BF260" s="295"/>
      <c r="BG260" s="295"/>
      <c r="BH260" s="296"/>
      <c r="BI260" s="295"/>
      <c r="BJ260" s="418" t="str">
        <f t="shared" si="318"/>
        <v/>
      </c>
      <c r="BK260" s="295"/>
      <c r="BL260" s="295"/>
      <c r="BM260" s="256"/>
      <c r="BN260" s="257"/>
      <c r="BO260" s="257"/>
      <c r="BP260" s="258"/>
      <c r="BQ260" s="257"/>
      <c r="BR260" s="415" t="str">
        <f t="shared" si="319"/>
        <v/>
      </c>
      <c r="BS260" s="257"/>
      <c r="BT260" s="257"/>
      <c r="BU260" s="265">
        <v>0</v>
      </c>
      <c r="BV260" s="266">
        <v>0</v>
      </c>
      <c r="BW260" s="273">
        <v>0</v>
      </c>
      <c r="BX260" s="274">
        <v>0</v>
      </c>
      <c r="BY260" s="281">
        <v>0</v>
      </c>
      <c r="BZ260" s="282">
        <v>0</v>
      </c>
      <c r="CA260" s="202">
        <v>0</v>
      </c>
      <c r="CB260" s="203">
        <v>0</v>
      </c>
      <c r="CC260" s="203">
        <v>0</v>
      </c>
      <c r="CD260" s="150">
        <v>0</v>
      </c>
      <c r="CE260" s="151">
        <v>0</v>
      </c>
      <c r="CF260" s="300">
        <v>0</v>
      </c>
      <c r="CG260" s="91">
        <f t="shared" si="320"/>
        <v>0</v>
      </c>
      <c r="CH260" s="89">
        <f t="shared" si="321"/>
        <v>0</v>
      </c>
      <c r="CI260" s="89">
        <f t="shared" si="322"/>
        <v>0</v>
      </c>
      <c r="CJ260" s="89">
        <f t="shared" si="323"/>
        <v>0</v>
      </c>
      <c r="CK260" s="89">
        <f t="shared" si="324"/>
        <v>0</v>
      </c>
      <c r="CL260" s="89">
        <f t="shared" si="325"/>
        <v>0</v>
      </c>
      <c r="CM260" s="89">
        <f t="shared" si="326"/>
        <v>0</v>
      </c>
      <c r="CN260" s="89" t="str">
        <f t="shared" si="327"/>
        <v/>
      </c>
      <c r="CO260" s="89">
        <f t="shared" si="327"/>
        <v>0</v>
      </c>
      <c r="CP260" s="94">
        <f t="shared" si="328"/>
        <v>0</v>
      </c>
      <c r="CQ260" s="94">
        <f t="shared" si="329"/>
        <v>0</v>
      </c>
      <c r="CR260" s="90">
        <f t="shared" si="330"/>
        <v>0</v>
      </c>
      <c r="CS260" s="91">
        <f t="shared" si="331"/>
        <v>0</v>
      </c>
      <c r="CT260" s="89">
        <f t="shared" si="332"/>
        <v>0</v>
      </c>
      <c r="CU260" s="89">
        <f t="shared" si="333"/>
        <v>0</v>
      </c>
      <c r="CV260" s="89">
        <f t="shared" si="334"/>
        <v>0</v>
      </c>
      <c r="CW260" s="89">
        <f t="shared" si="335"/>
        <v>0</v>
      </c>
      <c r="CX260" s="89">
        <f t="shared" si="336"/>
        <v>0</v>
      </c>
      <c r="CY260" s="89">
        <f t="shared" si="337"/>
        <v>0</v>
      </c>
      <c r="CZ260" s="89" t="str">
        <f t="shared" si="338"/>
        <v/>
      </c>
      <c r="DA260" s="89">
        <f t="shared" si="338"/>
        <v>0</v>
      </c>
      <c r="DB260" s="94">
        <f t="shared" si="339"/>
        <v>0</v>
      </c>
      <c r="DC260" s="94">
        <f t="shared" si="340"/>
        <v>0</v>
      </c>
      <c r="DD260" s="90">
        <f t="shared" si="341"/>
        <v>0</v>
      </c>
      <c r="DE260" s="91">
        <f t="shared" si="342"/>
        <v>0</v>
      </c>
      <c r="DF260" s="89">
        <f t="shared" si="343"/>
        <v>0</v>
      </c>
      <c r="DG260" s="89">
        <f t="shared" si="344"/>
        <v>0</v>
      </c>
      <c r="DH260" s="89">
        <f t="shared" si="345"/>
        <v>0</v>
      </c>
      <c r="DI260" s="89">
        <f t="shared" si="346"/>
        <v>0</v>
      </c>
      <c r="DJ260" s="89">
        <f t="shared" si="347"/>
        <v>0</v>
      </c>
      <c r="DK260" s="89">
        <f t="shared" si="348"/>
        <v>0</v>
      </c>
      <c r="DL260" s="89" t="str">
        <f t="shared" si="349"/>
        <v/>
      </c>
      <c r="DM260" s="89">
        <f t="shared" si="349"/>
        <v>0</v>
      </c>
      <c r="DN260" s="94">
        <f t="shared" si="350"/>
        <v>0</v>
      </c>
      <c r="DO260" s="94">
        <f t="shared" si="351"/>
        <v>0</v>
      </c>
      <c r="DP260" s="90">
        <f t="shared" si="352"/>
        <v>0</v>
      </c>
      <c r="DQ260" s="91">
        <f t="shared" si="353"/>
        <v>0</v>
      </c>
      <c r="DR260" s="91">
        <f t="shared" si="354"/>
        <v>0</v>
      </c>
      <c r="DS260" s="91">
        <f t="shared" si="355"/>
        <v>0</v>
      </c>
      <c r="DT260" s="91">
        <f t="shared" si="356"/>
        <v>0</v>
      </c>
      <c r="DU260" s="89">
        <f t="shared" si="357"/>
        <v>0</v>
      </c>
      <c r="DV260" s="89">
        <f t="shared" si="358"/>
        <v>0</v>
      </c>
      <c r="DW260" s="89">
        <f t="shared" si="359"/>
        <v>0</v>
      </c>
      <c r="DX260" s="89" t="str">
        <f t="shared" si="360"/>
        <v/>
      </c>
      <c r="DY260" s="89">
        <f t="shared" si="360"/>
        <v>0</v>
      </c>
      <c r="DZ260" s="89">
        <f t="shared" si="361"/>
        <v>0</v>
      </c>
      <c r="EA260" s="94">
        <f t="shared" si="362"/>
        <v>0</v>
      </c>
      <c r="EB260" s="90">
        <f t="shared" si="363"/>
        <v>0</v>
      </c>
      <c r="EC260" s="337">
        <f t="shared" si="364"/>
        <v>0</v>
      </c>
      <c r="ED260" s="338">
        <f t="shared" si="365"/>
        <v>0</v>
      </c>
      <c r="EE260" s="338">
        <f t="shared" si="366"/>
        <v>0</v>
      </c>
      <c r="EF260" s="338">
        <f t="shared" si="367"/>
        <v>0</v>
      </c>
      <c r="EG260" s="89">
        <f t="shared" si="368"/>
        <v>0</v>
      </c>
      <c r="EH260" s="89">
        <f t="shared" si="369"/>
        <v>0</v>
      </c>
      <c r="EI260" s="338">
        <f t="shared" si="370"/>
        <v>0</v>
      </c>
      <c r="EJ260" s="338" t="str">
        <f t="shared" si="371"/>
        <v/>
      </c>
      <c r="EK260" s="338">
        <f t="shared" si="371"/>
        <v>0</v>
      </c>
      <c r="EL260" s="338">
        <f t="shared" si="372"/>
        <v>0</v>
      </c>
      <c r="EM260" s="94">
        <f t="shared" si="373"/>
        <v>0</v>
      </c>
      <c r="EN260" s="90">
        <f t="shared" si="374"/>
        <v>0</v>
      </c>
      <c r="EO260" s="91">
        <f t="shared" si="375"/>
        <v>0</v>
      </c>
      <c r="EP260" s="89">
        <f t="shared" si="376"/>
        <v>0</v>
      </c>
      <c r="EQ260" s="89">
        <f t="shared" si="377"/>
        <v>0</v>
      </c>
      <c r="ER260" s="89">
        <f t="shared" si="378"/>
        <v>0</v>
      </c>
      <c r="ES260" s="89">
        <f t="shared" si="379"/>
        <v>0</v>
      </c>
      <c r="ET260" s="89">
        <f t="shared" si="380"/>
        <v>0</v>
      </c>
      <c r="EU260" s="89">
        <f t="shared" si="381"/>
        <v>0</v>
      </c>
      <c r="EV260" s="89" t="str">
        <f t="shared" si="382"/>
        <v/>
      </c>
      <c r="EW260" s="89">
        <f t="shared" si="382"/>
        <v>0</v>
      </c>
      <c r="EX260" s="94">
        <f t="shared" si="383"/>
        <v>0</v>
      </c>
      <c r="EY260" s="94">
        <f t="shared" si="384"/>
        <v>0</v>
      </c>
      <c r="EZ260" s="90">
        <f t="shared" si="385"/>
        <v>0</v>
      </c>
      <c r="FA260" s="91">
        <f t="shared" si="300"/>
        <v>0</v>
      </c>
      <c r="FB260" s="89">
        <f t="shared" si="301"/>
        <v>0</v>
      </c>
      <c r="FC260" s="89">
        <f t="shared" si="302"/>
        <v>0</v>
      </c>
      <c r="FD260" s="89">
        <f t="shared" si="303"/>
        <v>0</v>
      </c>
      <c r="FE260" s="89">
        <f t="shared" si="304"/>
        <v>0</v>
      </c>
      <c r="FF260" s="89">
        <f t="shared" si="386"/>
        <v>0</v>
      </c>
      <c r="FG260" s="89">
        <f t="shared" si="305"/>
        <v>0</v>
      </c>
      <c r="FH260" s="89" t="str">
        <f t="shared" si="306"/>
        <v/>
      </c>
      <c r="FI260" s="89">
        <f t="shared" si="306"/>
        <v>0</v>
      </c>
      <c r="FJ260" s="94">
        <f t="shared" si="307"/>
        <v>0</v>
      </c>
      <c r="FK260" s="94">
        <f t="shared" si="308"/>
        <v>0</v>
      </c>
      <c r="FL260" s="90">
        <f t="shared" si="309"/>
        <v>0</v>
      </c>
      <c r="FM260" s="672"/>
    </row>
    <row r="261" spans="1:169" ht="22.5" customHeight="1">
      <c r="A261" s="13" t="str">
        <f t="shared" si="299"/>
        <v/>
      </c>
      <c r="B261" s="35">
        <v>82</v>
      </c>
      <c r="C261" s="333">
        <v>253</v>
      </c>
      <c r="D261" s="6" t="str">
        <f t="shared" si="388"/>
        <v/>
      </c>
      <c r="E261" s="79"/>
      <c r="F261" s="432" t="str">
        <f t="shared" si="387"/>
        <v/>
      </c>
      <c r="G261" s="78" t="str">
        <f>IF(E261="","",'Data Paste From Shala Darpan'!L254)</f>
        <v/>
      </c>
      <c r="H261" s="79" t="str">
        <f>IF(E261="","",'Data Paste From Shala Darpan'!F254)</f>
        <v/>
      </c>
      <c r="I261" s="79" t="str">
        <f>IF(E261="","",'Data Paste From Shala Darpan'!H254)</f>
        <v/>
      </c>
      <c r="J261" s="79" t="str">
        <f>IF(E261="","",'Data Paste From Shala Darpan'!I254)</f>
        <v/>
      </c>
      <c r="K261" s="452" t="str">
        <f>IF(E261="","",'Data Paste From Shala Darpan'!K254)</f>
        <v/>
      </c>
      <c r="L261" s="213" t="str">
        <f t="shared" si="310"/>
        <v/>
      </c>
      <c r="M261" s="174"/>
      <c r="N261" s="175" t="str">
        <f t="shared" si="311"/>
        <v/>
      </c>
      <c r="O261" s="219" t="str">
        <f t="shared" si="312"/>
        <v/>
      </c>
      <c r="P261" s="688"/>
      <c r="Q261" s="137"/>
      <c r="R261" s="138"/>
      <c r="S261" s="138"/>
      <c r="T261" s="139"/>
      <c r="U261" s="138"/>
      <c r="V261" s="439" t="str">
        <f t="shared" si="313"/>
        <v/>
      </c>
      <c r="W261" s="138"/>
      <c r="X261" s="138"/>
      <c r="Y261" s="193"/>
      <c r="Z261" s="194"/>
      <c r="AA261" s="194"/>
      <c r="AB261" s="195"/>
      <c r="AC261" s="194"/>
      <c r="AD261" s="442" t="str">
        <f t="shared" si="314"/>
        <v/>
      </c>
      <c r="AE261" s="194"/>
      <c r="AF261" s="194"/>
      <c r="AG261" s="241"/>
      <c r="AH261" s="242"/>
      <c r="AI261" s="242"/>
      <c r="AJ261" s="243"/>
      <c r="AK261" s="242"/>
      <c r="AL261" s="409" t="str">
        <f t="shared" si="315"/>
        <v/>
      </c>
      <c r="AM261" s="242"/>
      <c r="AN261" s="242"/>
      <c r="AO261" s="143"/>
      <c r="AP261" s="144"/>
      <c r="AQ261" s="144"/>
      <c r="AR261" s="145"/>
      <c r="AS261" s="144"/>
      <c r="AT261" s="412" t="str">
        <f t="shared" si="316"/>
        <v/>
      </c>
      <c r="AU261" s="144"/>
      <c r="AV261" s="144"/>
      <c r="AW261" s="256"/>
      <c r="AX261" s="257"/>
      <c r="AY261" s="257"/>
      <c r="AZ261" s="258"/>
      <c r="BA261" s="257"/>
      <c r="BB261" s="415" t="str">
        <f t="shared" si="317"/>
        <v/>
      </c>
      <c r="BC261" s="257"/>
      <c r="BD261" s="257"/>
      <c r="BE261" s="294"/>
      <c r="BF261" s="295"/>
      <c r="BG261" s="295"/>
      <c r="BH261" s="296"/>
      <c r="BI261" s="295"/>
      <c r="BJ261" s="418" t="str">
        <f t="shared" si="318"/>
        <v/>
      </c>
      <c r="BK261" s="295"/>
      <c r="BL261" s="295"/>
      <c r="BM261" s="256"/>
      <c r="BN261" s="257"/>
      <c r="BO261" s="257"/>
      <c r="BP261" s="258"/>
      <c r="BQ261" s="257"/>
      <c r="BR261" s="415" t="str">
        <f t="shared" si="319"/>
        <v/>
      </c>
      <c r="BS261" s="257"/>
      <c r="BT261" s="257"/>
      <c r="BU261" s="265">
        <v>0</v>
      </c>
      <c r="BV261" s="266">
        <v>0</v>
      </c>
      <c r="BW261" s="273">
        <v>0</v>
      </c>
      <c r="BX261" s="274">
        <v>0</v>
      </c>
      <c r="BY261" s="281">
        <v>0</v>
      </c>
      <c r="BZ261" s="282">
        <v>0</v>
      </c>
      <c r="CA261" s="202">
        <v>0</v>
      </c>
      <c r="CB261" s="203">
        <v>0</v>
      </c>
      <c r="CC261" s="203">
        <v>0</v>
      </c>
      <c r="CD261" s="150">
        <v>0</v>
      </c>
      <c r="CE261" s="151">
        <v>0</v>
      </c>
      <c r="CF261" s="300">
        <v>0</v>
      </c>
      <c r="CG261" s="91">
        <f t="shared" si="320"/>
        <v>0</v>
      </c>
      <c r="CH261" s="89">
        <f t="shared" si="321"/>
        <v>0</v>
      </c>
      <c r="CI261" s="89">
        <f t="shared" si="322"/>
        <v>0</v>
      </c>
      <c r="CJ261" s="89">
        <f t="shared" si="323"/>
        <v>0</v>
      </c>
      <c r="CK261" s="89">
        <f t="shared" si="324"/>
        <v>0</v>
      </c>
      <c r="CL261" s="89">
        <f t="shared" si="325"/>
        <v>0</v>
      </c>
      <c r="CM261" s="89">
        <f t="shared" si="326"/>
        <v>0</v>
      </c>
      <c r="CN261" s="89" t="str">
        <f t="shared" si="327"/>
        <v/>
      </c>
      <c r="CO261" s="89">
        <f t="shared" si="327"/>
        <v>0</v>
      </c>
      <c r="CP261" s="94">
        <f t="shared" si="328"/>
        <v>0</v>
      </c>
      <c r="CQ261" s="94">
        <f t="shared" si="329"/>
        <v>0</v>
      </c>
      <c r="CR261" s="90">
        <f t="shared" si="330"/>
        <v>0</v>
      </c>
      <c r="CS261" s="91">
        <f t="shared" si="331"/>
        <v>0</v>
      </c>
      <c r="CT261" s="89">
        <f t="shared" si="332"/>
        <v>0</v>
      </c>
      <c r="CU261" s="89">
        <f t="shared" si="333"/>
        <v>0</v>
      </c>
      <c r="CV261" s="89">
        <f t="shared" si="334"/>
        <v>0</v>
      </c>
      <c r="CW261" s="89">
        <f t="shared" si="335"/>
        <v>0</v>
      </c>
      <c r="CX261" s="89">
        <f t="shared" si="336"/>
        <v>0</v>
      </c>
      <c r="CY261" s="89">
        <f t="shared" si="337"/>
        <v>0</v>
      </c>
      <c r="CZ261" s="89" t="str">
        <f t="shared" si="338"/>
        <v/>
      </c>
      <c r="DA261" s="89">
        <f t="shared" si="338"/>
        <v>0</v>
      </c>
      <c r="DB261" s="94">
        <f t="shared" si="339"/>
        <v>0</v>
      </c>
      <c r="DC261" s="94">
        <f t="shared" si="340"/>
        <v>0</v>
      </c>
      <c r="DD261" s="90">
        <f t="shared" si="341"/>
        <v>0</v>
      </c>
      <c r="DE261" s="91">
        <f t="shared" si="342"/>
        <v>0</v>
      </c>
      <c r="DF261" s="89">
        <f t="shared" si="343"/>
        <v>0</v>
      </c>
      <c r="DG261" s="89">
        <f t="shared" si="344"/>
        <v>0</v>
      </c>
      <c r="DH261" s="89">
        <f t="shared" si="345"/>
        <v>0</v>
      </c>
      <c r="DI261" s="89">
        <f t="shared" si="346"/>
        <v>0</v>
      </c>
      <c r="DJ261" s="89">
        <f t="shared" si="347"/>
        <v>0</v>
      </c>
      <c r="DK261" s="89">
        <f t="shared" si="348"/>
        <v>0</v>
      </c>
      <c r="DL261" s="89" t="str">
        <f t="shared" si="349"/>
        <v/>
      </c>
      <c r="DM261" s="89">
        <f t="shared" si="349"/>
        <v>0</v>
      </c>
      <c r="DN261" s="94">
        <f t="shared" si="350"/>
        <v>0</v>
      </c>
      <c r="DO261" s="94">
        <f t="shared" si="351"/>
        <v>0</v>
      </c>
      <c r="DP261" s="90">
        <f t="shared" si="352"/>
        <v>0</v>
      </c>
      <c r="DQ261" s="91">
        <f t="shared" si="353"/>
        <v>0</v>
      </c>
      <c r="DR261" s="91">
        <f t="shared" si="354"/>
        <v>0</v>
      </c>
      <c r="DS261" s="91">
        <f t="shared" si="355"/>
        <v>0</v>
      </c>
      <c r="DT261" s="91">
        <f t="shared" si="356"/>
        <v>0</v>
      </c>
      <c r="DU261" s="89">
        <f t="shared" si="357"/>
        <v>0</v>
      </c>
      <c r="DV261" s="89">
        <f t="shared" si="358"/>
        <v>0</v>
      </c>
      <c r="DW261" s="89">
        <f t="shared" si="359"/>
        <v>0</v>
      </c>
      <c r="DX261" s="89" t="str">
        <f t="shared" si="360"/>
        <v/>
      </c>
      <c r="DY261" s="89">
        <f t="shared" si="360"/>
        <v>0</v>
      </c>
      <c r="DZ261" s="89">
        <f t="shared" si="361"/>
        <v>0</v>
      </c>
      <c r="EA261" s="94">
        <f t="shared" si="362"/>
        <v>0</v>
      </c>
      <c r="EB261" s="90">
        <f t="shared" si="363"/>
        <v>0</v>
      </c>
      <c r="EC261" s="337">
        <f t="shared" si="364"/>
        <v>0</v>
      </c>
      <c r="ED261" s="338">
        <f t="shared" si="365"/>
        <v>0</v>
      </c>
      <c r="EE261" s="338">
        <f t="shared" si="366"/>
        <v>0</v>
      </c>
      <c r="EF261" s="338">
        <f t="shared" si="367"/>
        <v>0</v>
      </c>
      <c r="EG261" s="89">
        <f t="shared" si="368"/>
        <v>0</v>
      </c>
      <c r="EH261" s="89">
        <f t="shared" si="369"/>
        <v>0</v>
      </c>
      <c r="EI261" s="338">
        <f t="shared" si="370"/>
        <v>0</v>
      </c>
      <c r="EJ261" s="338" t="str">
        <f t="shared" si="371"/>
        <v/>
      </c>
      <c r="EK261" s="338">
        <f t="shared" si="371"/>
        <v>0</v>
      </c>
      <c r="EL261" s="338">
        <f t="shared" si="372"/>
        <v>0</v>
      </c>
      <c r="EM261" s="94">
        <f t="shared" si="373"/>
        <v>0</v>
      </c>
      <c r="EN261" s="90">
        <f t="shared" si="374"/>
        <v>0</v>
      </c>
      <c r="EO261" s="91">
        <f t="shared" si="375"/>
        <v>0</v>
      </c>
      <c r="EP261" s="89">
        <f t="shared" si="376"/>
        <v>0</v>
      </c>
      <c r="EQ261" s="89">
        <f t="shared" si="377"/>
        <v>0</v>
      </c>
      <c r="ER261" s="89">
        <f t="shared" si="378"/>
        <v>0</v>
      </c>
      <c r="ES261" s="89">
        <f t="shared" si="379"/>
        <v>0</v>
      </c>
      <c r="ET261" s="89">
        <f t="shared" si="380"/>
        <v>0</v>
      </c>
      <c r="EU261" s="89">
        <f t="shared" si="381"/>
        <v>0</v>
      </c>
      <c r="EV261" s="89" t="str">
        <f t="shared" si="382"/>
        <v/>
      </c>
      <c r="EW261" s="89">
        <f t="shared" si="382"/>
        <v>0</v>
      </c>
      <c r="EX261" s="94">
        <f t="shared" si="383"/>
        <v>0</v>
      </c>
      <c r="EY261" s="94">
        <f t="shared" si="384"/>
        <v>0</v>
      </c>
      <c r="EZ261" s="90">
        <f t="shared" si="385"/>
        <v>0</v>
      </c>
      <c r="FA261" s="91">
        <f t="shared" si="300"/>
        <v>0</v>
      </c>
      <c r="FB261" s="89">
        <f t="shared" si="301"/>
        <v>0</v>
      </c>
      <c r="FC261" s="89">
        <f t="shared" si="302"/>
        <v>0</v>
      </c>
      <c r="FD261" s="89">
        <f t="shared" si="303"/>
        <v>0</v>
      </c>
      <c r="FE261" s="89">
        <f t="shared" si="304"/>
        <v>0</v>
      </c>
      <c r="FF261" s="89">
        <f t="shared" si="386"/>
        <v>0</v>
      </c>
      <c r="FG261" s="89">
        <f t="shared" si="305"/>
        <v>0</v>
      </c>
      <c r="FH261" s="89" t="str">
        <f t="shared" si="306"/>
        <v/>
      </c>
      <c r="FI261" s="89">
        <f t="shared" si="306"/>
        <v>0</v>
      </c>
      <c r="FJ261" s="94">
        <f t="shared" si="307"/>
        <v>0</v>
      </c>
      <c r="FK261" s="94">
        <f t="shared" si="308"/>
        <v>0</v>
      </c>
      <c r="FL261" s="90">
        <f t="shared" si="309"/>
        <v>0</v>
      </c>
      <c r="FM261" s="672"/>
    </row>
    <row r="262" spans="1:169" ht="22.5" customHeight="1">
      <c r="A262" s="13" t="str">
        <f t="shared" si="299"/>
        <v/>
      </c>
      <c r="B262" s="35">
        <v>83</v>
      </c>
      <c r="C262" s="334">
        <v>254</v>
      </c>
      <c r="D262" s="6" t="str">
        <f t="shared" si="388"/>
        <v/>
      </c>
      <c r="E262" s="79"/>
      <c r="F262" s="432" t="str">
        <f t="shared" si="387"/>
        <v/>
      </c>
      <c r="G262" s="78" t="str">
        <f>IF(E262="","",'Data Paste From Shala Darpan'!L255)</f>
        <v/>
      </c>
      <c r="H262" s="79" t="str">
        <f>IF(E262="","",'Data Paste From Shala Darpan'!F255)</f>
        <v/>
      </c>
      <c r="I262" s="79" t="str">
        <f>IF(E262="","",'Data Paste From Shala Darpan'!H255)</f>
        <v/>
      </c>
      <c r="J262" s="79" t="str">
        <f>IF(E262="","",'Data Paste From Shala Darpan'!I255)</f>
        <v/>
      </c>
      <c r="K262" s="452" t="str">
        <f>IF(E262="","",'Data Paste From Shala Darpan'!K255)</f>
        <v/>
      </c>
      <c r="L262" s="213" t="str">
        <f t="shared" si="310"/>
        <v/>
      </c>
      <c r="M262" s="174"/>
      <c r="N262" s="175" t="str">
        <f t="shared" si="311"/>
        <v/>
      </c>
      <c r="O262" s="219" t="str">
        <f t="shared" si="312"/>
        <v/>
      </c>
      <c r="P262" s="688"/>
      <c r="Q262" s="137"/>
      <c r="R262" s="138"/>
      <c r="S262" s="138"/>
      <c r="T262" s="139"/>
      <c r="U262" s="138"/>
      <c r="V262" s="439" t="str">
        <f t="shared" si="313"/>
        <v/>
      </c>
      <c r="W262" s="138"/>
      <c r="X262" s="138"/>
      <c r="Y262" s="193"/>
      <c r="Z262" s="194"/>
      <c r="AA262" s="194"/>
      <c r="AB262" s="195"/>
      <c r="AC262" s="194"/>
      <c r="AD262" s="442" t="str">
        <f t="shared" si="314"/>
        <v/>
      </c>
      <c r="AE262" s="194"/>
      <c r="AF262" s="194"/>
      <c r="AG262" s="241"/>
      <c r="AH262" s="242"/>
      <c r="AI262" s="242"/>
      <c r="AJ262" s="243"/>
      <c r="AK262" s="242"/>
      <c r="AL262" s="409" t="str">
        <f t="shared" si="315"/>
        <v/>
      </c>
      <c r="AM262" s="242"/>
      <c r="AN262" s="242"/>
      <c r="AO262" s="143"/>
      <c r="AP262" s="144"/>
      <c r="AQ262" s="144"/>
      <c r="AR262" s="145"/>
      <c r="AS262" s="144"/>
      <c r="AT262" s="412" t="str">
        <f t="shared" si="316"/>
        <v/>
      </c>
      <c r="AU262" s="144"/>
      <c r="AV262" s="144"/>
      <c r="AW262" s="256"/>
      <c r="AX262" s="257"/>
      <c r="AY262" s="257"/>
      <c r="AZ262" s="258"/>
      <c r="BA262" s="257"/>
      <c r="BB262" s="415" t="str">
        <f t="shared" si="317"/>
        <v/>
      </c>
      <c r="BC262" s="257"/>
      <c r="BD262" s="257"/>
      <c r="BE262" s="294"/>
      <c r="BF262" s="295"/>
      <c r="BG262" s="295"/>
      <c r="BH262" s="296"/>
      <c r="BI262" s="295"/>
      <c r="BJ262" s="418" t="str">
        <f t="shared" si="318"/>
        <v/>
      </c>
      <c r="BK262" s="295"/>
      <c r="BL262" s="295"/>
      <c r="BM262" s="256"/>
      <c r="BN262" s="257"/>
      <c r="BO262" s="257"/>
      <c r="BP262" s="258"/>
      <c r="BQ262" s="257"/>
      <c r="BR262" s="415" t="str">
        <f t="shared" si="319"/>
        <v/>
      </c>
      <c r="BS262" s="257"/>
      <c r="BT262" s="257"/>
      <c r="BU262" s="265">
        <v>0</v>
      </c>
      <c r="BV262" s="266">
        <v>0</v>
      </c>
      <c r="BW262" s="273">
        <v>0</v>
      </c>
      <c r="BX262" s="274">
        <v>0</v>
      </c>
      <c r="BY262" s="281">
        <v>0</v>
      </c>
      <c r="BZ262" s="282">
        <v>0</v>
      </c>
      <c r="CA262" s="202">
        <v>0</v>
      </c>
      <c r="CB262" s="203">
        <v>0</v>
      </c>
      <c r="CC262" s="203">
        <v>0</v>
      </c>
      <c r="CD262" s="150">
        <v>0</v>
      </c>
      <c r="CE262" s="151">
        <v>0</v>
      </c>
      <c r="CF262" s="300">
        <v>0</v>
      </c>
      <c r="CG262" s="91">
        <f t="shared" si="320"/>
        <v>0</v>
      </c>
      <c r="CH262" s="89">
        <f t="shared" si="321"/>
        <v>0</v>
      </c>
      <c r="CI262" s="89">
        <f t="shared" si="322"/>
        <v>0</v>
      </c>
      <c r="CJ262" s="89">
        <f t="shared" si="323"/>
        <v>0</v>
      </c>
      <c r="CK262" s="89">
        <f t="shared" si="324"/>
        <v>0</v>
      </c>
      <c r="CL262" s="89">
        <f t="shared" si="325"/>
        <v>0</v>
      </c>
      <c r="CM262" s="89">
        <f t="shared" si="326"/>
        <v>0</v>
      </c>
      <c r="CN262" s="89" t="str">
        <f t="shared" si="327"/>
        <v/>
      </c>
      <c r="CO262" s="89">
        <f t="shared" si="327"/>
        <v>0</v>
      </c>
      <c r="CP262" s="94">
        <f t="shared" si="328"/>
        <v>0</v>
      </c>
      <c r="CQ262" s="94">
        <f t="shared" si="329"/>
        <v>0</v>
      </c>
      <c r="CR262" s="90">
        <f t="shared" si="330"/>
        <v>0</v>
      </c>
      <c r="CS262" s="91">
        <f t="shared" si="331"/>
        <v>0</v>
      </c>
      <c r="CT262" s="89">
        <f t="shared" si="332"/>
        <v>0</v>
      </c>
      <c r="CU262" s="89">
        <f t="shared" si="333"/>
        <v>0</v>
      </c>
      <c r="CV262" s="89">
        <f t="shared" si="334"/>
        <v>0</v>
      </c>
      <c r="CW262" s="89">
        <f t="shared" si="335"/>
        <v>0</v>
      </c>
      <c r="CX262" s="89">
        <f t="shared" si="336"/>
        <v>0</v>
      </c>
      <c r="CY262" s="89">
        <f t="shared" si="337"/>
        <v>0</v>
      </c>
      <c r="CZ262" s="89" t="str">
        <f t="shared" si="338"/>
        <v/>
      </c>
      <c r="DA262" s="89">
        <f t="shared" si="338"/>
        <v>0</v>
      </c>
      <c r="DB262" s="94">
        <f t="shared" si="339"/>
        <v>0</v>
      </c>
      <c r="DC262" s="94">
        <f t="shared" si="340"/>
        <v>0</v>
      </c>
      <c r="DD262" s="90">
        <f t="shared" si="341"/>
        <v>0</v>
      </c>
      <c r="DE262" s="91">
        <f t="shared" si="342"/>
        <v>0</v>
      </c>
      <c r="DF262" s="89">
        <f t="shared" si="343"/>
        <v>0</v>
      </c>
      <c r="DG262" s="89">
        <f t="shared" si="344"/>
        <v>0</v>
      </c>
      <c r="DH262" s="89">
        <f t="shared" si="345"/>
        <v>0</v>
      </c>
      <c r="DI262" s="89">
        <f t="shared" si="346"/>
        <v>0</v>
      </c>
      <c r="DJ262" s="89">
        <f t="shared" si="347"/>
        <v>0</v>
      </c>
      <c r="DK262" s="89">
        <f t="shared" si="348"/>
        <v>0</v>
      </c>
      <c r="DL262" s="89" t="str">
        <f t="shared" si="349"/>
        <v/>
      </c>
      <c r="DM262" s="89">
        <f t="shared" si="349"/>
        <v>0</v>
      </c>
      <c r="DN262" s="94">
        <f t="shared" si="350"/>
        <v>0</v>
      </c>
      <c r="DO262" s="94">
        <f t="shared" si="351"/>
        <v>0</v>
      </c>
      <c r="DP262" s="90">
        <f t="shared" si="352"/>
        <v>0</v>
      </c>
      <c r="DQ262" s="91">
        <f t="shared" si="353"/>
        <v>0</v>
      </c>
      <c r="DR262" s="91">
        <f t="shared" si="354"/>
        <v>0</v>
      </c>
      <c r="DS262" s="91">
        <f t="shared" si="355"/>
        <v>0</v>
      </c>
      <c r="DT262" s="91">
        <f t="shared" si="356"/>
        <v>0</v>
      </c>
      <c r="DU262" s="89">
        <f t="shared" si="357"/>
        <v>0</v>
      </c>
      <c r="DV262" s="89">
        <f t="shared" si="358"/>
        <v>0</v>
      </c>
      <c r="DW262" s="89">
        <f t="shared" si="359"/>
        <v>0</v>
      </c>
      <c r="DX262" s="89" t="str">
        <f t="shared" si="360"/>
        <v/>
      </c>
      <c r="DY262" s="89">
        <f t="shared" si="360"/>
        <v>0</v>
      </c>
      <c r="DZ262" s="89">
        <f t="shared" si="361"/>
        <v>0</v>
      </c>
      <c r="EA262" s="94">
        <f t="shared" si="362"/>
        <v>0</v>
      </c>
      <c r="EB262" s="90">
        <f t="shared" si="363"/>
        <v>0</v>
      </c>
      <c r="EC262" s="337">
        <f t="shared" si="364"/>
        <v>0</v>
      </c>
      <c r="ED262" s="338">
        <f t="shared" si="365"/>
        <v>0</v>
      </c>
      <c r="EE262" s="338">
        <f t="shared" si="366"/>
        <v>0</v>
      </c>
      <c r="EF262" s="338">
        <f t="shared" si="367"/>
        <v>0</v>
      </c>
      <c r="EG262" s="89">
        <f t="shared" si="368"/>
        <v>0</v>
      </c>
      <c r="EH262" s="89">
        <f t="shared" si="369"/>
        <v>0</v>
      </c>
      <c r="EI262" s="338">
        <f t="shared" si="370"/>
        <v>0</v>
      </c>
      <c r="EJ262" s="338" t="str">
        <f t="shared" si="371"/>
        <v/>
      </c>
      <c r="EK262" s="338">
        <f t="shared" si="371"/>
        <v>0</v>
      </c>
      <c r="EL262" s="338">
        <f t="shared" si="372"/>
        <v>0</v>
      </c>
      <c r="EM262" s="94">
        <f t="shared" si="373"/>
        <v>0</v>
      </c>
      <c r="EN262" s="90">
        <f t="shared" si="374"/>
        <v>0</v>
      </c>
      <c r="EO262" s="91">
        <f t="shared" si="375"/>
        <v>0</v>
      </c>
      <c r="EP262" s="89">
        <f t="shared" si="376"/>
        <v>0</v>
      </c>
      <c r="EQ262" s="89">
        <f t="shared" si="377"/>
        <v>0</v>
      </c>
      <c r="ER262" s="89">
        <f t="shared" si="378"/>
        <v>0</v>
      </c>
      <c r="ES262" s="89">
        <f t="shared" si="379"/>
        <v>0</v>
      </c>
      <c r="ET262" s="89">
        <f t="shared" si="380"/>
        <v>0</v>
      </c>
      <c r="EU262" s="89">
        <f t="shared" si="381"/>
        <v>0</v>
      </c>
      <c r="EV262" s="89" t="str">
        <f t="shared" si="382"/>
        <v/>
      </c>
      <c r="EW262" s="89">
        <f t="shared" si="382"/>
        <v>0</v>
      </c>
      <c r="EX262" s="94">
        <f t="shared" si="383"/>
        <v>0</v>
      </c>
      <c r="EY262" s="94">
        <f t="shared" si="384"/>
        <v>0</v>
      </c>
      <c r="EZ262" s="90">
        <f t="shared" si="385"/>
        <v>0</v>
      </c>
      <c r="FA262" s="91">
        <f t="shared" si="300"/>
        <v>0</v>
      </c>
      <c r="FB262" s="89">
        <f t="shared" si="301"/>
        <v>0</v>
      </c>
      <c r="FC262" s="89">
        <f t="shared" si="302"/>
        <v>0</v>
      </c>
      <c r="FD262" s="89">
        <f t="shared" si="303"/>
        <v>0</v>
      </c>
      <c r="FE262" s="89">
        <f t="shared" si="304"/>
        <v>0</v>
      </c>
      <c r="FF262" s="89">
        <f t="shared" si="386"/>
        <v>0</v>
      </c>
      <c r="FG262" s="89">
        <f t="shared" si="305"/>
        <v>0</v>
      </c>
      <c r="FH262" s="89" t="str">
        <f t="shared" si="306"/>
        <v/>
      </c>
      <c r="FI262" s="89">
        <f t="shared" si="306"/>
        <v>0</v>
      </c>
      <c r="FJ262" s="94">
        <f t="shared" si="307"/>
        <v>0</v>
      </c>
      <c r="FK262" s="94">
        <f t="shared" si="308"/>
        <v>0</v>
      </c>
      <c r="FL262" s="90">
        <f t="shared" si="309"/>
        <v>0</v>
      </c>
      <c r="FM262" s="672"/>
    </row>
    <row r="263" spans="1:169" ht="22.5" customHeight="1">
      <c r="A263" s="13" t="str">
        <f t="shared" si="299"/>
        <v/>
      </c>
      <c r="B263" s="35">
        <v>84</v>
      </c>
      <c r="C263" s="333">
        <v>255</v>
      </c>
      <c r="D263" s="6" t="str">
        <f t="shared" si="388"/>
        <v/>
      </c>
      <c r="E263" s="79"/>
      <c r="F263" s="432" t="str">
        <f t="shared" si="387"/>
        <v/>
      </c>
      <c r="G263" s="78" t="str">
        <f>IF(E263="","",'Data Paste From Shala Darpan'!L256)</f>
        <v/>
      </c>
      <c r="H263" s="79" t="str">
        <f>IF(E263="","",'Data Paste From Shala Darpan'!F256)</f>
        <v/>
      </c>
      <c r="I263" s="79" t="str">
        <f>IF(E263="","",'Data Paste From Shala Darpan'!H256)</f>
        <v/>
      </c>
      <c r="J263" s="79" t="str">
        <f>IF(E263="","",'Data Paste From Shala Darpan'!I256)</f>
        <v/>
      </c>
      <c r="K263" s="452" t="str">
        <f>IF(E263="","",'Data Paste From Shala Darpan'!K256)</f>
        <v/>
      </c>
      <c r="L263" s="213" t="str">
        <f t="shared" si="310"/>
        <v/>
      </c>
      <c r="M263" s="174"/>
      <c r="N263" s="175" t="str">
        <f t="shared" si="311"/>
        <v/>
      </c>
      <c r="O263" s="219" t="str">
        <f t="shared" si="312"/>
        <v/>
      </c>
      <c r="P263" s="688"/>
      <c r="Q263" s="137"/>
      <c r="R263" s="138"/>
      <c r="S263" s="138"/>
      <c r="T263" s="139"/>
      <c r="U263" s="138"/>
      <c r="V263" s="439" t="str">
        <f t="shared" si="313"/>
        <v/>
      </c>
      <c r="W263" s="138"/>
      <c r="X263" s="138"/>
      <c r="Y263" s="193"/>
      <c r="Z263" s="194"/>
      <c r="AA263" s="194"/>
      <c r="AB263" s="195"/>
      <c r="AC263" s="194"/>
      <c r="AD263" s="442" t="str">
        <f t="shared" si="314"/>
        <v/>
      </c>
      <c r="AE263" s="194"/>
      <c r="AF263" s="194"/>
      <c r="AG263" s="241"/>
      <c r="AH263" s="242"/>
      <c r="AI263" s="242"/>
      <c r="AJ263" s="243"/>
      <c r="AK263" s="242"/>
      <c r="AL263" s="409" t="str">
        <f t="shared" si="315"/>
        <v/>
      </c>
      <c r="AM263" s="242"/>
      <c r="AN263" s="242"/>
      <c r="AO263" s="143"/>
      <c r="AP263" s="144"/>
      <c r="AQ263" s="144"/>
      <c r="AR263" s="145"/>
      <c r="AS263" s="144"/>
      <c r="AT263" s="412" t="str">
        <f t="shared" si="316"/>
        <v/>
      </c>
      <c r="AU263" s="144"/>
      <c r="AV263" s="144"/>
      <c r="AW263" s="256"/>
      <c r="AX263" s="257"/>
      <c r="AY263" s="257"/>
      <c r="AZ263" s="258"/>
      <c r="BA263" s="257"/>
      <c r="BB263" s="415" t="str">
        <f t="shared" si="317"/>
        <v/>
      </c>
      <c r="BC263" s="257"/>
      <c r="BD263" s="257"/>
      <c r="BE263" s="294"/>
      <c r="BF263" s="295"/>
      <c r="BG263" s="295"/>
      <c r="BH263" s="296"/>
      <c r="BI263" s="295"/>
      <c r="BJ263" s="418" t="str">
        <f t="shared" si="318"/>
        <v/>
      </c>
      <c r="BK263" s="295"/>
      <c r="BL263" s="295"/>
      <c r="BM263" s="256"/>
      <c r="BN263" s="257"/>
      <c r="BO263" s="257"/>
      <c r="BP263" s="258"/>
      <c r="BQ263" s="257"/>
      <c r="BR263" s="415" t="str">
        <f t="shared" si="319"/>
        <v/>
      </c>
      <c r="BS263" s="257"/>
      <c r="BT263" s="257"/>
      <c r="BU263" s="265">
        <v>0</v>
      </c>
      <c r="BV263" s="266">
        <v>0</v>
      </c>
      <c r="BW263" s="273">
        <v>0</v>
      </c>
      <c r="BX263" s="274">
        <v>0</v>
      </c>
      <c r="BY263" s="281">
        <v>0</v>
      </c>
      <c r="BZ263" s="282">
        <v>0</v>
      </c>
      <c r="CA263" s="202">
        <v>0</v>
      </c>
      <c r="CB263" s="203">
        <v>0</v>
      </c>
      <c r="CC263" s="203">
        <v>0</v>
      </c>
      <c r="CD263" s="150">
        <v>0</v>
      </c>
      <c r="CE263" s="151">
        <v>0</v>
      </c>
      <c r="CF263" s="300">
        <v>0</v>
      </c>
      <c r="CG263" s="91">
        <f t="shared" si="320"/>
        <v>0</v>
      </c>
      <c r="CH263" s="89">
        <f t="shared" si="321"/>
        <v>0</v>
      </c>
      <c r="CI263" s="89">
        <f t="shared" si="322"/>
        <v>0</v>
      </c>
      <c r="CJ263" s="89">
        <f t="shared" si="323"/>
        <v>0</v>
      </c>
      <c r="CK263" s="89">
        <f t="shared" si="324"/>
        <v>0</v>
      </c>
      <c r="CL263" s="89">
        <f t="shared" si="325"/>
        <v>0</v>
      </c>
      <c r="CM263" s="89">
        <f t="shared" si="326"/>
        <v>0</v>
      </c>
      <c r="CN263" s="89" t="str">
        <f t="shared" si="327"/>
        <v/>
      </c>
      <c r="CO263" s="89">
        <f t="shared" si="327"/>
        <v>0</v>
      </c>
      <c r="CP263" s="94">
        <f t="shared" si="328"/>
        <v>0</v>
      </c>
      <c r="CQ263" s="94">
        <f t="shared" si="329"/>
        <v>0</v>
      </c>
      <c r="CR263" s="90">
        <f t="shared" si="330"/>
        <v>0</v>
      </c>
      <c r="CS263" s="91">
        <f t="shared" si="331"/>
        <v>0</v>
      </c>
      <c r="CT263" s="89">
        <f t="shared" si="332"/>
        <v>0</v>
      </c>
      <c r="CU263" s="89">
        <f t="shared" si="333"/>
        <v>0</v>
      </c>
      <c r="CV263" s="89">
        <f t="shared" si="334"/>
        <v>0</v>
      </c>
      <c r="CW263" s="89">
        <f t="shared" si="335"/>
        <v>0</v>
      </c>
      <c r="CX263" s="89">
        <f t="shared" si="336"/>
        <v>0</v>
      </c>
      <c r="CY263" s="89">
        <f t="shared" si="337"/>
        <v>0</v>
      </c>
      <c r="CZ263" s="89" t="str">
        <f t="shared" si="338"/>
        <v/>
      </c>
      <c r="DA263" s="89">
        <f t="shared" si="338"/>
        <v>0</v>
      </c>
      <c r="DB263" s="94">
        <f t="shared" si="339"/>
        <v>0</v>
      </c>
      <c r="DC263" s="94">
        <f t="shared" si="340"/>
        <v>0</v>
      </c>
      <c r="DD263" s="90">
        <f t="shared" si="341"/>
        <v>0</v>
      </c>
      <c r="DE263" s="91">
        <f t="shared" si="342"/>
        <v>0</v>
      </c>
      <c r="DF263" s="89">
        <f t="shared" si="343"/>
        <v>0</v>
      </c>
      <c r="DG263" s="89">
        <f t="shared" si="344"/>
        <v>0</v>
      </c>
      <c r="DH263" s="89">
        <f t="shared" si="345"/>
        <v>0</v>
      </c>
      <c r="DI263" s="89">
        <f t="shared" si="346"/>
        <v>0</v>
      </c>
      <c r="DJ263" s="89">
        <f t="shared" si="347"/>
        <v>0</v>
      </c>
      <c r="DK263" s="89">
        <f t="shared" si="348"/>
        <v>0</v>
      </c>
      <c r="DL263" s="89" t="str">
        <f t="shared" si="349"/>
        <v/>
      </c>
      <c r="DM263" s="89">
        <f t="shared" si="349"/>
        <v>0</v>
      </c>
      <c r="DN263" s="94">
        <f t="shared" si="350"/>
        <v>0</v>
      </c>
      <c r="DO263" s="94">
        <f t="shared" si="351"/>
        <v>0</v>
      </c>
      <c r="DP263" s="90">
        <f t="shared" si="352"/>
        <v>0</v>
      </c>
      <c r="DQ263" s="91">
        <f t="shared" si="353"/>
        <v>0</v>
      </c>
      <c r="DR263" s="91">
        <f t="shared" si="354"/>
        <v>0</v>
      </c>
      <c r="DS263" s="91">
        <f t="shared" si="355"/>
        <v>0</v>
      </c>
      <c r="DT263" s="91">
        <f t="shared" si="356"/>
        <v>0</v>
      </c>
      <c r="DU263" s="89">
        <f t="shared" si="357"/>
        <v>0</v>
      </c>
      <c r="DV263" s="89">
        <f t="shared" si="358"/>
        <v>0</v>
      </c>
      <c r="DW263" s="89">
        <f t="shared" si="359"/>
        <v>0</v>
      </c>
      <c r="DX263" s="89" t="str">
        <f t="shared" si="360"/>
        <v/>
      </c>
      <c r="DY263" s="89">
        <f t="shared" si="360"/>
        <v>0</v>
      </c>
      <c r="DZ263" s="89">
        <f t="shared" si="361"/>
        <v>0</v>
      </c>
      <c r="EA263" s="94">
        <f t="shared" si="362"/>
        <v>0</v>
      </c>
      <c r="EB263" s="90">
        <f t="shared" si="363"/>
        <v>0</v>
      </c>
      <c r="EC263" s="337">
        <f t="shared" si="364"/>
        <v>0</v>
      </c>
      <c r="ED263" s="338">
        <f t="shared" si="365"/>
        <v>0</v>
      </c>
      <c r="EE263" s="338">
        <f t="shared" si="366"/>
        <v>0</v>
      </c>
      <c r="EF263" s="338">
        <f t="shared" si="367"/>
        <v>0</v>
      </c>
      <c r="EG263" s="89">
        <f t="shared" si="368"/>
        <v>0</v>
      </c>
      <c r="EH263" s="89">
        <f t="shared" si="369"/>
        <v>0</v>
      </c>
      <c r="EI263" s="338">
        <f t="shared" si="370"/>
        <v>0</v>
      </c>
      <c r="EJ263" s="338" t="str">
        <f t="shared" si="371"/>
        <v/>
      </c>
      <c r="EK263" s="338">
        <f t="shared" si="371"/>
        <v>0</v>
      </c>
      <c r="EL263" s="338">
        <f t="shared" si="372"/>
        <v>0</v>
      </c>
      <c r="EM263" s="94">
        <f t="shared" si="373"/>
        <v>0</v>
      </c>
      <c r="EN263" s="90">
        <f t="shared" si="374"/>
        <v>0</v>
      </c>
      <c r="EO263" s="91">
        <f t="shared" si="375"/>
        <v>0</v>
      </c>
      <c r="EP263" s="89">
        <f t="shared" si="376"/>
        <v>0</v>
      </c>
      <c r="EQ263" s="89">
        <f t="shared" si="377"/>
        <v>0</v>
      </c>
      <c r="ER263" s="89">
        <f t="shared" si="378"/>
        <v>0</v>
      </c>
      <c r="ES263" s="89">
        <f t="shared" si="379"/>
        <v>0</v>
      </c>
      <c r="ET263" s="89">
        <f t="shared" si="380"/>
        <v>0</v>
      </c>
      <c r="EU263" s="89">
        <f t="shared" si="381"/>
        <v>0</v>
      </c>
      <c r="EV263" s="89" t="str">
        <f t="shared" si="382"/>
        <v/>
      </c>
      <c r="EW263" s="89">
        <f t="shared" si="382"/>
        <v>0</v>
      </c>
      <c r="EX263" s="94">
        <f t="shared" si="383"/>
        <v>0</v>
      </c>
      <c r="EY263" s="94">
        <f t="shared" si="384"/>
        <v>0</v>
      </c>
      <c r="EZ263" s="90">
        <f t="shared" si="385"/>
        <v>0</v>
      </c>
      <c r="FA263" s="91">
        <f t="shared" si="300"/>
        <v>0</v>
      </c>
      <c r="FB263" s="89">
        <f t="shared" si="301"/>
        <v>0</v>
      </c>
      <c r="FC263" s="89">
        <f t="shared" si="302"/>
        <v>0</v>
      </c>
      <c r="FD263" s="89">
        <f t="shared" si="303"/>
        <v>0</v>
      </c>
      <c r="FE263" s="89">
        <f t="shared" si="304"/>
        <v>0</v>
      </c>
      <c r="FF263" s="89">
        <f t="shared" si="386"/>
        <v>0</v>
      </c>
      <c r="FG263" s="89">
        <f t="shared" si="305"/>
        <v>0</v>
      </c>
      <c r="FH263" s="89" t="str">
        <f t="shared" si="306"/>
        <v/>
      </c>
      <c r="FI263" s="89">
        <f t="shared" si="306"/>
        <v>0</v>
      </c>
      <c r="FJ263" s="94">
        <f t="shared" si="307"/>
        <v>0</v>
      </c>
      <c r="FK263" s="94">
        <f t="shared" si="308"/>
        <v>0</v>
      </c>
      <c r="FL263" s="90">
        <f t="shared" si="309"/>
        <v>0</v>
      </c>
      <c r="FM263" s="672"/>
    </row>
    <row r="264" spans="1:169" ht="22.5" customHeight="1">
      <c r="A264" s="13" t="str">
        <f t="shared" si="299"/>
        <v/>
      </c>
      <c r="B264" s="35">
        <v>85</v>
      </c>
      <c r="C264" s="334">
        <v>256</v>
      </c>
      <c r="D264" s="6" t="str">
        <f t="shared" si="388"/>
        <v/>
      </c>
      <c r="E264" s="79"/>
      <c r="F264" s="432" t="str">
        <f t="shared" si="387"/>
        <v/>
      </c>
      <c r="G264" s="78" t="str">
        <f>IF(E264="","",'Data Paste From Shala Darpan'!L257)</f>
        <v/>
      </c>
      <c r="H264" s="79" t="str">
        <f>IF(E264="","",'Data Paste From Shala Darpan'!F257)</f>
        <v/>
      </c>
      <c r="I264" s="79" t="str">
        <f>IF(E264="","",'Data Paste From Shala Darpan'!H257)</f>
        <v/>
      </c>
      <c r="J264" s="79" t="str">
        <f>IF(E264="","",'Data Paste From Shala Darpan'!I257)</f>
        <v/>
      </c>
      <c r="K264" s="452" t="str">
        <f>IF(E264="","",'Data Paste From Shala Darpan'!K257)</f>
        <v/>
      </c>
      <c r="L264" s="213" t="str">
        <f t="shared" si="310"/>
        <v/>
      </c>
      <c r="M264" s="174"/>
      <c r="N264" s="175" t="str">
        <f t="shared" si="311"/>
        <v/>
      </c>
      <c r="O264" s="219" t="str">
        <f t="shared" si="312"/>
        <v/>
      </c>
      <c r="P264" s="688"/>
      <c r="Q264" s="137"/>
      <c r="R264" s="138"/>
      <c r="S264" s="138"/>
      <c r="T264" s="139"/>
      <c r="U264" s="138"/>
      <c r="V264" s="439" t="str">
        <f t="shared" si="313"/>
        <v/>
      </c>
      <c r="W264" s="138"/>
      <c r="X264" s="138"/>
      <c r="Y264" s="193"/>
      <c r="Z264" s="194"/>
      <c r="AA264" s="194"/>
      <c r="AB264" s="195"/>
      <c r="AC264" s="194"/>
      <c r="AD264" s="442" t="str">
        <f t="shared" si="314"/>
        <v/>
      </c>
      <c r="AE264" s="194"/>
      <c r="AF264" s="194"/>
      <c r="AG264" s="241"/>
      <c r="AH264" s="242"/>
      <c r="AI264" s="242"/>
      <c r="AJ264" s="243"/>
      <c r="AK264" s="242"/>
      <c r="AL264" s="409" t="str">
        <f t="shared" si="315"/>
        <v/>
      </c>
      <c r="AM264" s="242"/>
      <c r="AN264" s="242"/>
      <c r="AO264" s="143"/>
      <c r="AP264" s="144"/>
      <c r="AQ264" s="144"/>
      <c r="AR264" s="145"/>
      <c r="AS264" s="144"/>
      <c r="AT264" s="412" t="str">
        <f t="shared" si="316"/>
        <v/>
      </c>
      <c r="AU264" s="144"/>
      <c r="AV264" s="144"/>
      <c r="AW264" s="256"/>
      <c r="AX264" s="257"/>
      <c r="AY264" s="257"/>
      <c r="AZ264" s="258"/>
      <c r="BA264" s="257"/>
      <c r="BB264" s="415" t="str">
        <f t="shared" si="317"/>
        <v/>
      </c>
      <c r="BC264" s="257"/>
      <c r="BD264" s="257"/>
      <c r="BE264" s="294"/>
      <c r="BF264" s="295"/>
      <c r="BG264" s="295"/>
      <c r="BH264" s="296"/>
      <c r="BI264" s="295"/>
      <c r="BJ264" s="418" t="str">
        <f t="shared" si="318"/>
        <v/>
      </c>
      <c r="BK264" s="295"/>
      <c r="BL264" s="295"/>
      <c r="BM264" s="256"/>
      <c r="BN264" s="257"/>
      <c r="BO264" s="257"/>
      <c r="BP264" s="258"/>
      <c r="BQ264" s="257"/>
      <c r="BR264" s="415" t="str">
        <f t="shared" si="319"/>
        <v/>
      </c>
      <c r="BS264" s="257"/>
      <c r="BT264" s="257"/>
      <c r="BU264" s="265">
        <v>0</v>
      </c>
      <c r="BV264" s="266">
        <v>0</v>
      </c>
      <c r="BW264" s="273">
        <v>0</v>
      </c>
      <c r="BX264" s="274">
        <v>0</v>
      </c>
      <c r="BY264" s="281">
        <v>0</v>
      </c>
      <c r="BZ264" s="282">
        <v>0</v>
      </c>
      <c r="CA264" s="202">
        <v>0</v>
      </c>
      <c r="CB264" s="203">
        <v>0</v>
      </c>
      <c r="CC264" s="203">
        <v>0</v>
      </c>
      <c r="CD264" s="150">
        <v>0</v>
      </c>
      <c r="CE264" s="151">
        <v>0</v>
      </c>
      <c r="CF264" s="300">
        <v>0</v>
      </c>
      <c r="CG264" s="91">
        <f t="shared" si="320"/>
        <v>0</v>
      </c>
      <c r="CH264" s="89">
        <f t="shared" si="321"/>
        <v>0</v>
      </c>
      <c r="CI264" s="89">
        <f t="shared" si="322"/>
        <v>0</v>
      </c>
      <c r="CJ264" s="89">
        <f t="shared" si="323"/>
        <v>0</v>
      </c>
      <c r="CK264" s="89">
        <f t="shared" si="324"/>
        <v>0</v>
      </c>
      <c r="CL264" s="89">
        <f t="shared" si="325"/>
        <v>0</v>
      </c>
      <c r="CM264" s="89">
        <f t="shared" si="326"/>
        <v>0</v>
      </c>
      <c r="CN264" s="89" t="str">
        <f t="shared" si="327"/>
        <v/>
      </c>
      <c r="CO264" s="89">
        <f t="shared" si="327"/>
        <v>0</v>
      </c>
      <c r="CP264" s="94">
        <f t="shared" si="328"/>
        <v>0</v>
      </c>
      <c r="CQ264" s="94">
        <f t="shared" si="329"/>
        <v>0</v>
      </c>
      <c r="CR264" s="90">
        <f t="shared" si="330"/>
        <v>0</v>
      </c>
      <c r="CS264" s="91">
        <f t="shared" si="331"/>
        <v>0</v>
      </c>
      <c r="CT264" s="89">
        <f t="shared" si="332"/>
        <v>0</v>
      </c>
      <c r="CU264" s="89">
        <f t="shared" si="333"/>
        <v>0</v>
      </c>
      <c r="CV264" s="89">
        <f t="shared" si="334"/>
        <v>0</v>
      </c>
      <c r="CW264" s="89">
        <f t="shared" si="335"/>
        <v>0</v>
      </c>
      <c r="CX264" s="89">
        <f t="shared" si="336"/>
        <v>0</v>
      </c>
      <c r="CY264" s="89">
        <f t="shared" si="337"/>
        <v>0</v>
      </c>
      <c r="CZ264" s="89" t="str">
        <f t="shared" si="338"/>
        <v/>
      </c>
      <c r="DA264" s="89">
        <f t="shared" si="338"/>
        <v>0</v>
      </c>
      <c r="DB264" s="94">
        <f t="shared" si="339"/>
        <v>0</v>
      </c>
      <c r="DC264" s="94">
        <f t="shared" si="340"/>
        <v>0</v>
      </c>
      <c r="DD264" s="90">
        <f t="shared" si="341"/>
        <v>0</v>
      </c>
      <c r="DE264" s="91">
        <f t="shared" si="342"/>
        <v>0</v>
      </c>
      <c r="DF264" s="89">
        <f t="shared" si="343"/>
        <v>0</v>
      </c>
      <c r="DG264" s="89">
        <f t="shared" si="344"/>
        <v>0</v>
      </c>
      <c r="DH264" s="89">
        <f t="shared" si="345"/>
        <v>0</v>
      </c>
      <c r="DI264" s="89">
        <f t="shared" si="346"/>
        <v>0</v>
      </c>
      <c r="DJ264" s="89">
        <f t="shared" si="347"/>
        <v>0</v>
      </c>
      <c r="DK264" s="89">
        <f t="shared" si="348"/>
        <v>0</v>
      </c>
      <c r="DL264" s="89" t="str">
        <f t="shared" si="349"/>
        <v/>
      </c>
      <c r="DM264" s="89">
        <f t="shared" si="349"/>
        <v>0</v>
      </c>
      <c r="DN264" s="94">
        <f t="shared" si="350"/>
        <v>0</v>
      </c>
      <c r="DO264" s="94">
        <f t="shared" si="351"/>
        <v>0</v>
      </c>
      <c r="DP264" s="90">
        <f t="shared" si="352"/>
        <v>0</v>
      </c>
      <c r="DQ264" s="91">
        <f t="shared" si="353"/>
        <v>0</v>
      </c>
      <c r="DR264" s="91">
        <f t="shared" si="354"/>
        <v>0</v>
      </c>
      <c r="DS264" s="91">
        <f t="shared" si="355"/>
        <v>0</v>
      </c>
      <c r="DT264" s="91">
        <f t="shared" si="356"/>
        <v>0</v>
      </c>
      <c r="DU264" s="89">
        <f t="shared" si="357"/>
        <v>0</v>
      </c>
      <c r="DV264" s="89">
        <f t="shared" si="358"/>
        <v>0</v>
      </c>
      <c r="DW264" s="89">
        <f t="shared" si="359"/>
        <v>0</v>
      </c>
      <c r="DX264" s="89" t="str">
        <f t="shared" si="360"/>
        <v/>
      </c>
      <c r="DY264" s="89">
        <f t="shared" si="360"/>
        <v>0</v>
      </c>
      <c r="DZ264" s="89">
        <f t="shared" si="361"/>
        <v>0</v>
      </c>
      <c r="EA264" s="94">
        <f t="shared" si="362"/>
        <v>0</v>
      </c>
      <c r="EB264" s="90">
        <f t="shared" si="363"/>
        <v>0</v>
      </c>
      <c r="EC264" s="337">
        <f t="shared" si="364"/>
        <v>0</v>
      </c>
      <c r="ED264" s="338">
        <f t="shared" si="365"/>
        <v>0</v>
      </c>
      <c r="EE264" s="338">
        <f t="shared" si="366"/>
        <v>0</v>
      </c>
      <c r="EF264" s="338">
        <f t="shared" si="367"/>
        <v>0</v>
      </c>
      <c r="EG264" s="89">
        <f t="shared" si="368"/>
        <v>0</v>
      </c>
      <c r="EH264" s="89">
        <f t="shared" si="369"/>
        <v>0</v>
      </c>
      <c r="EI264" s="338">
        <f t="shared" si="370"/>
        <v>0</v>
      </c>
      <c r="EJ264" s="338" t="str">
        <f t="shared" si="371"/>
        <v/>
      </c>
      <c r="EK264" s="338">
        <f t="shared" si="371"/>
        <v>0</v>
      </c>
      <c r="EL264" s="338">
        <f t="shared" si="372"/>
        <v>0</v>
      </c>
      <c r="EM264" s="94">
        <f t="shared" si="373"/>
        <v>0</v>
      </c>
      <c r="EN264" s="90">
        <f t="shared" si="374"/>
        <v>0</v>
      </c>
      <c r="EO264" s="91">
        <f t="shared" si="375"/>
        <v>0</v>
      </c>
      <c r="EP264" s="89">
        <f t="shared" si="376"/>
        <v>0</v>
      </c>
      <c r="EQ264" s="89">
        <f t="shared" si="377"/>
        <v>0</v>
      </c>
      <c r="ER264" s="89">
        <f t="shared" si="378"/>
        <v>0</v>
      </c>
      <c r="ES264" s="89">
        <f t="shared" si="379"/>
        <v>0</v>
      </c>
      <c r="ET264" s="89">
        <f t="shared" si="380"/>
        <v>0</v>
      </c>
      <c r="EU264" s="89">
        <f t="shared" si="381"/>
        <v>0</v>
      </c>
      <c r="EV264" s="89" t="str">
        <f t="shared" si="382"/>
        <v/>
      </c>
      <c r="EW264" s="89">
        <f t="shared" si="382"/>
        <v>0</v>
      </c>
      <c r="EX264" s="94">
        <f t="shared" si="383"/>
        <v>0</v>
      </c>
      <c r="EY264" s="94">
        <f t="shared" si="384"/>
        <v>0</v>
      </c>
      <c r="EZ264" s="90">
        <f t="shared" si="385"/>
        <v>0</v>
      </c>
      <c r="FA264" s="91">
        <f t="shared" si="300"/>
        <v>0</v>
      </c>
      <c r="FB264" s="89">
        <f t="shared" si="301"/>
        <v>0</v>
      </c>
      <c r="FC264" s="89">
        <f t="shared" si="302"/>
        <v>0</v>
      </c>
      <c r="FD264" s="89">
        <f t="shared" si="303"/>
        <v>0</v>
      </c>
      <c r="FE264" s="89">
        <f t="shared" si="304"/>
        <v>0</v>
      </c>
      <c r="FF264" s="89">
        <f t="shared" si="386"/>
        <v>0</v>
      </c>
      <c r="FG264" s="89">
        <f t="shared" si="305"/>
        <v>0</v>
      </c>
      <c r="FH264" s="89" t="str">
        <f t="shared" si="306"/>
        <v/>
      </c>
      <c r="FI264" s="89">
        <f t="shared" si="306"/>
        <v>0</v>
      </c>
      <c r="FJ264" s="94">
        <f t="shared" si="307"/>
        <v>0</v>
      </c>
      <c r="FK264" s="94">
        <f t="shared" si="308"/>
        <v>0</v>
      </c>
      <c r="FL264" s="90">
        <f t="shared" si="309"/>
        <v>0</v>
      </c>
      <c r="FM264" s="672"/>
    </row>
    <row r="265" spans="1:169" ht="22.5" customHeight="1">
      <c r="A265" s="13" t="str">
        <f t="shared" si="299"/>
        <v/>
      </c>
      <c r="B265" s="35">
        <v>86</v>
      </c>
      <c r="C265" s="333">
        <v>257</v>
      </c>
      <c r="D265" s="6" t="str">
        <f t="shared" si="388"/>
        <v/>
      </c>
      <c r="E265" s="79"/>
      <c r="F265" s="432" t="str">
        <f t="shared" si="387"/>
        <v/>
      </c>
      <c r="G265" s="78" t="str">
        <f>IF(E265="","",'Data Paste From Shala Darpan'!L258)</f>
        <v/>
      </c>
      <c r="H265" s="79" t="str">
        <f>IF(E265="","",'Data Paste From Shala Darpan'!F258)</f>
        <v/>
      </c>
      <c r="I265" s="79" t="str">
        <f>IF(E265="","",'Data Paste From Shala Darpan'!H258)</f>
        <v/>
      </c>
      <c r="J265" s="79" t="str">
        <f>IF(E265="","",'Data Paste From Shala Darpan'!I258)</f>
        <v/>
      </c>
      <c r="K265" s="452" t="str">
        <f>IF(E265="","",'Data Paste From Shala Darpan'!K258)</f>
        <v/>
      </c>
      <c r="L265" s="213" t="str">
        <f t="shared" si="310"/>
        <v/>
      </c>
      <c r="M265" s="174"/>
      <c r="N265" s="175" t="str">
        <f t="shared" si="311"/>
        <v/>
      </c>
      <c r="O265" s="219" t="str">
        <f t="shared" si="312"/>
        <v/>
      </c>
      <c r="P265" s="688"/>
      <c r="Q265" s="137"/>
      <c r="R265" s="138"/>
      <c r="S265" s="138"/>
      <c r="T265" s="139"/>
      <c r="U265" s="138"/>
      <c r="V265" s="439" t="str">
        <f t="shared" si="313"/>
        <v/>
      </c>
      <c r="W265" s="138"/>
      <c r="X265" s="138"/>
      <c r="Y265" s="193"/>
      <c r="Z265" s="194"/>
      <c r="AA265" s="194"/>
      <c r="AB265" s="195"/>
      <c r="AC265" s="194"/>
      <c r="AD265" s="442" t="str">
        <f t="shared" si="314"/>
        <v/>
      </c>
      <c r="AE265" s="194"/>
      <c r="AF265" s="194"/>
      <c r="AG265" s="241"/>
      <c r="AH265" s="242"/>
      <c r="AI265" s="242"/>
      <c r="AJ265" s="243"/>
      <c r="AK265" s="242"/>
      <c r="AL265" s="409" t="str">
        <f t="shared" si="315"/>
        <v/>
      </c>
      <c r="AM265" s="242"/>
      <c r="AN265" s="242"/>
      <c r="AO265" s="143"/>
      <c r="AP265" s="144"/>
      <c r="AQ265" s="144"/>
      <c r="AR265" s="145"/>
      <c r="AS265" s="144"/>
      <c r="AT265" s="412" t="str">
        <f t="shared" si="316"/>
        <v/>
      </c>
      <c r="AU265" s="144"/>
      <c r="AV265" s="144"/>
      <c r="AW265" s="256"/>
      <c r="AX265" s="257"/>
      <c r="AY265" s="257"/>
      <c r="AZ265" s="258"/>
      <c r="BA265" s="257"/>
      <c r="BB265" s="415" t="str">
        <f t="shared" si="317"/>
        <v/>
      </c>
      <c r="BC265" s="257"/>
      <c r="BD265" s="257"/>
      <c r="BE265" s="294"/>
      <c r="BF265" s="295"/>
      <c r="BG265" s="295"/>
      <c r="BH265" s="296"/>
      <c r="BI265" s="295"/>
      <c r="BJ265" s="418" t="str">
        <f t="shared" si="318"/>
        <v/>
      </c>
      <c r="BK265" s="295"/>
      <c r="BL265" s="295"/>
      <c r="BM265" s="256"/>
      <c r="BN265" s="257"/>
      <c r="BO265" s="257"/>
      <c r="BP265" s="258"/>
      <c r="BQ265" s="257"/>
      <c r="BR265" s="415" t="str">
        <f t="shared" si="319"/>
        <v/>
      </c>
      <c r="BS265" s="257"/>
      <c r="BT265" s="257"/>
      <c r="BU265" s="265">
        <v>0</v>
      </c>
      <c r="BV265" s="266">
        <v>0</v>
      </c>
      <c r="BW265" s="273">
        <v>0</v>
      </c>
      <c r="BX265" s="274">
        <v>0</v>
      </c>
      <c r="BY265" s="281">
        <v>0</v>
      </c>
      <c r="BZ265" s="282">
        <v>0</v>
      </c>
      <c r="CA265" s="202">
        <v>0</v>
      </c>
      <c r="CB265" s="203">
        <v>0</v>
      </c>
      <c r="CC265" s="203">
        <v>0</v>
      </c>
      <c r="CD265" s="150">
        <v>0</v>
      </c>
      <c r="CE265" s="151">
        <v>0</v>
      </c>
      <c r="CF265" s="300">
        <v>0</v>
      </c>
      <c r="CG265" s="91">
        <f t="shared" si="320"/>
        <v>0</v>
      </c>
      <c r="CH265" s="89">
        <f t="shared" si="321"/>
        <v>0</v>
      </c>
      <c r="CI265" s="89">
        <f t="shared" si="322"/>
        <v>0</v>
      </c>
      <c r="CJ265" s="89">
        <f t="shared" si="323"/>
        <v>0</v>
      </c>
      <c r="CK265" s="89">
        <f t="shared" si="324"/>
        <v>0</v>
      </c>
      <c r="CL265" s="89">
        <f t="shared" si="325"/>
        <v>0</v>
      </c>
      <c r="CM265" s="89">
        <f t="shared" si="326"/>
        <v>0</v>
      </c>
      <c r="CN265" s="89" t="str">
        <f t="shared" si="327"/>
        <v/>
      </c>
      <c r="CO265" s="89">
        <f t="shared" si="327"/>
        <v>0</v>
      </c>
      <c r="CP265" s="94">
        <f t="shared" si="328"/>
        <v>0</v>
      </c>
      <c r="CQ265" s="94">
        <f t="shared" si="329"/>
        <v>0</v>
      </c>
      <c r="CR265" s="90">
        <f t="shared" si="330"/>
        <v>0</v>
      </c>
      <c r="CS265" s="91">
        <f t="shared" si="331"/>
        <v>0</v>
      </c>
      <c r="CT265" s="89">
        <f t="shared" si="332"/>
        <v>0</v>
      </c>
      <c r="CU265" s="89">
        <f t="shared" si="333"/>
        <v>0</v>
      </c>
      <c r="CV265" s="89">
        <f t="shared" si="334"/>
        <v>0</v>
      </c>
      <c r="CW265" s="89">
        <f t="shared" si="335"/>
        <v>0</v>
      </c>
      <c r="CX265" s="89">
        <f t="shared" si="336"/>
        <v>0</v>
      </c>
      <c r="CY265" s="89">
        <f t="shared" si="337"/>
        <v>0</v>
      </c>
      <c r="CZ265" s="89" t="str">
        <f t="shared" si="338"/>
        <v/>
      </c>
      <c r="DA265" s="89">
        <f t="shared" si="338"/>
        <v>0</v>
      </c>
      <c r="DB265" s="94">
        <f t="shared" si="339"/>
        <v>0</v>
      </c>
      <c r="DC265" s="94">
        <f t="shared" si="340"/>
        <v>0</v>
      </c>
      <c r="DD265" s="90">
        <f t="shared" si="341"/>
        <v>0</v>
      </c>
      <c r="DE265" s="91">
        <f t="shared" si="342"/>
        <v>0</v>
      </c>
      <c r="DF265" s="89">
        <f t="shared" si="343"/>
        <v>0</v>
      </c>
      <c r="DG265" s="89">
        <f t="shared" si="344"/>
        <v>0</v>
      </c>
      <c r="DH265" s="89">
        <f t="shared" si="345"/>
        <v>0</v>
      </c>
      <c r="DI265" s="89">
        <f t="shared" si="346"/>
        <v>0</v>
      </c>
      <c r="DJ265" s="89">
        <f t="shared" si="347"/>
        <v>0</v>
      </c>
      <c r="DK265" s="89">
        <f t="shared" si="348"/>
        <v>0</v>
      </c>
      <c r="DL265" s="89" t="str">
        <f t="shared" si="349"/>
        <v/>
      </c>
      <c r="DM265" s="89">
        <f t="shared" si="349"/>
        <v>0</v>
      </c>
      <c r="DN265" s="94">
        <f t="shared" si="350"/>
        <v>0</v>
      </c>
      <c r="DO265" s="94">
        <f t="shared" si="351"/>
        <v>0</v>
      </c>
      <c r="DP265" s="90">
        <f t="shared" si="352"/>
        <v>0</v>
      </c>
      <c r="DQ265" s="91">
        <f t="shared" si="353"/>
        <v>0</v>
      </c>
      <c r="DR265" s="91">
        <f t="shared" si="354"/>
        <v>0</v>
      </c>
      <c r="DS265" s="91">
        <f t="shared" si="355"/>
        <v>0</v>
      </c>
      <c r="DT265" s="91">
        <f t="shared" si="356"/>
        <v>0</v>
      </c>
      <c r="DU265" s="89">
        <f t="shared" si="357"/>
        <v>0</v>
      </c>
      <c r="DV265" s="89">
        <f t="shared" si="358"/>
        <v>0</v>
      </c>
      <c r="DW265" s="89">
        <f t="shared" si="359"/>
        <v>0</v>
      </c>
      <c r="DX265" s="89" t="str">
        <f t="shared" si="360"/>
        <v/>
      </c>
      <c r="DY265" s="89">
        <f t="shared" si="360"/>
        <v>0</v>
      </c>
      <c r="DZ265" s="89">
        <f t="shared" si="361"/>
        <v>0</v>
      </c>
      <c r="EA265" s="94">
        <f t="shared" si="362"/>
        <v>0</v>
      </c>
      <c r="EB265" s="90">
        <f t="shared" si="363"/>
        <v>0</v>
      </c>
      <c r="EC265" s="337">
        <f t="shared" si="364"/>
        <v>0</v>
      </c>
      <c r="ED265" s="338">
        <f t="shared" si="365"/>
        <v>0</v>
      </c>
      <c r="EE265" s="338">
        <f t="shared" si="366"/>
        <v>0</v>
      </c>
      <c r="EF265" s="338">
        <f t="shared" si="367"/>
        <v>0</v>
      </c>
      <c r="EG265" s="89">
        <f t="shared" si="368"/>
        <v>0</v>
      </c>
      <c r="EH265" s="89">
        <f t="shared" si="369"/>
        <v>0</v>
      </c>
      <c r="EI265" s="338">
        <f t="shared" si="370"/>
        <v>0</v>
      </c>
      <c r="EJ265" s="338" t="str">
        <f t="shared" si="371"/>
        <v/>
      </c>
      <c r="EK265" s="338">
        <f t="shared" si="371"/>
        <v>0</v>
      </c>
      <c r="EL265" s="338">
        <f t="shared" si="372"/>
        <v>0</v>
      </c>
      <c r="EM265" s="94">
        <f t="shared" si="373"/>
        <v>0</v>
      </c>
      <c r="EN265" s="90">
        <f t="shared" si="374"/>
        <v>0</v>
      </c>
      <c r="EO265" s="91">
        <f t="shared" si="375"/>
        <v>0</v>
      </c>
      <c r="EP265" s="89">
        <f t="shared" si="376"/>
        <v>0</v>
      </c>
      <c r="EQ265" s="89">
        <f t="shared" si="377"/>
        <v>0</v>
      </c>
      <c r="ER265" s="89">
        <f t="shared" si="378"/>
        <v>0</v>
      </c>
      <c r="ES265" s="89">
        <f t="shared" si="379"/>
        <v>0</v>
      </c>
      <c r="ET265" s="89">
        <f t="shared" si="380"/>
        <v>0</v>
      </c>
      <c r="EU265" s="89">
        <f t="shared" si="381"/>
        <v>0</v>
      </c>
      <c r="EV265" s="89" t="str">
        <f t="shared" si="382"/>
        <v/>
      </c>
      <c r="EW265" s="89">
        <f t="shared" si="382"/>
        <v>0</v>
      </c>
      <c r="EX265" s="94">
        <f t="shared" si="383"/>
        <v>0</v>
      </c>
      <c r="EY265" s="94">
        <f t="shared" si="384"/>
        <v>0</v>
      </c>
      <c r="EZ265" s="90">
        <f t="shared" si="385"/>
        <v>0</v>
      </c>
      <c r="FA265" s="91">
        <f t="shared" ref="FA265:FA278" si="389">BM265</f>
        <v>0</v>
      </c>
      <c r="FB265" s="89">
        <f t="shared" ref="FB265:FB278" si="390">BN265</f>
        <v>0</v>
      </c>
      <c r="FC265" s="89">
        <f t="shared" ref="FC265:FC278" si="391">BO265</f>
        <v>0</v>
      </c>
      <c r="FD265" s="89">
        <f t="shared" ref="FD265:FD278" si="392">BP265</f>
        <v>0</v>
      </c>
      <c r="FE265" s="89">
        <f t="shared" ref="FE265:FE278" si="393">SUM(FA265:FD265)</f>
        <v>0</v>
      </c>
      <c r="FF265" s="89">
        <f t="shared" si="386"/>
        <v>0</v>
      </c>
      <c r="FG265" s="89">
        <f t="shared" ref="FG265:FG278" si="394">BQ265</f>
        <v>0</v>
      </c>
      <c r="FH265" s="89" t="str">
        <f t="shared" ref="FH265:FI278" si="395">BR265</f>
        <v/>
      </c>
      <c r="FI265" s="89">
        <f t="shared" si="395"/>
        <v>0</v>
      </c>
      <c r="FJ265" s="94">
        <f t="shared" ref="FJ265:FJ278" si="396">BT265</f>
        <v>0</v>
      </c>
      <c r="FK265" s="94">
        <f t="shared" ref="FK265:FK278" si="397">SUM(FG265:FJ265)</f>
        <v>0</v>
      </c>
      <c r="FL265" s="90">
        <f t="shared" ref="FL265:FL278" si="398">SUM(FF265,FK265)</f>
        <v>0</v>
      </c>
      <c r="FM265" s="672"/>
    </row>
    <row r="266" spans="1:169" ht="22.5" customHeight="1">
      <c r="A266" s="13" t="str">
        <f t="shared" si="299"/>
        <v/>
      </c>
      <c r="B266" s="35">
        <v>87</v>
      </c>
      <c r="C266" s="334">
        <v>258</v>
      </c>
      <c r="D266" s="6" t="str">
        <f t="shared" si="388"/>
        <v/>
      </c>
      <c r="E266" s="79"/>
      <c r="F266" s="432" t="str">
        <f t="shared" si="387"/>
        <v/>
      </c>
      <c r="G266" s="78" t="str">
        <f>IF(E266="","",'Data Paste From Shala Darpan'!L259)</f>
        <v/>
      </c>
      <c r="H266" s="79" t="str">
        <f>IF(E266="","",'Data Paste From Shala Darpan'!F259)</f>
        <v/>
      </c>
      <c r="I266" s="79" t="str">
        <f>IF(E266="","",'Data Paste From Shala Darpan'!H259)</f>
        <v/>
      </c>
      <c r="J266" s="79" t="str">
        <f>IF(E266="","",'Data Paste From Shala Darpan'!I259)</f>
        <v/>
      </c>
      <c r="K266" s="452" t="str">
        <f>IF(E266="","",'Data Paste From Shala Darpan'!K259)</f>
        <v/>
      </c>
      <c r="L266" s="213" t="str">
        <f t="shared" ref="L266:L278" si="399">IF(E266="","",$L$7)</f>
        <v/>
      </c>
      <c r="M266" s="174"/>
      <c r="N266" s="175" t="str">
        <f t="shared" ref="N266:N278" si="400">IF(M266&lt;=0,"",M266/L266*100)</f>
        <v/>
      </c>
      <c r="O266" s="219" t="str">
        <f t="shared" ref="O266:O278" si="401">IF(N266="","",IF(N266&gt;=86,3,IF(N266&gt;=81,2,IF(N266&gt;=75,1,0))))</f>
        <v/>
      </c>
      <c r="P266" s="688"/>
      <c r="Q266" s="137"/>
      <c r="R266" s="138"/>
      <c r="S266" s="138"/>
      <c r="T266" s="139"/>
      <c r="U266" s="138"/>
      <c r="V266" s="439" t="str">
        <f t="shared" ref="V266:V278" si="402">IF($G266="","",$O266)</f>
        <v/>
      </c>
      <c r="W266" s="138"/>
      <c r="X266" s="138"/>
      <c r="Y266" s="193"/>
      <c r="Z266" s="194"/>
      <c r="AA266" s="194"/>
      <c r="AB266" s="195"/>
      <c r="AC266" s="194"/>
      <c r="AD266" s="442" t="str">
        <f t="shared" ref="AD266:AD278" si="403">IF($G266="","",$O266)</f>
        <v/>
      </c>
      <c r="AE266" s="194"/>
      <c r="AF266" s="194"/>
      <c r="AG266" s="241"/>
      <c r="AH266" s="242"/>
      <c r="AI266" s="242"/>
      <c r="AJ266" s="243"/>
      <c r="AK266" s="242"/>
      <c r="AL266" s="409" t="str">
        <f t="shared" ref="AL266:AL278" si="404">IF($G266="","",$O266)</f>
        <v/>
      </c>
      <c r="AM266" s="242"/>
      <c r="AN266" s="242"/>
      <c r="AO266" s="143"/>
      <c r="AP266" s="144"/>
      <c r="AQ266" s="144"/>
      <c r="AR266" s="145"/>
      <c r="AS266" s="144"/>
      <c r="AT266" s="412" t="str">
        <f t="shared" ref="AT266:AT278" si="405">IF($G266="","",$O266)</f>
        <v/>
      </c>
      <c r="AU266" s="144"/>
      <c r="AV266" s="144"/>
      <c r="AW266" s="256"/>
      <c r="AX266" s="257"/>
      <c r="AY266" s="257"/>
      <c r="AZ266" s="258"/>
      <c r="BA266" s="257"/>
      <c r="BB266" s="415" t="str">
        <f t="shared" ref="BB266:BB278" si="406">IF($G266="","",$O266)</f>
        <v/>
      </c>
      <c r="BC266" s="257"/>
      <c r="BD266" s="257"/>
      <c r="BE266" s="294"/>
      <c r="BF266" s="295"/>
      <c r="BG266" s="295"/>
      <c r="BH266" s="296"/>
      <c r="BI266" s="295"/>
      <c r="BJ266" s="418" t="str">
        <f t="shared" ref="BJ266:BJ278" si="407">IF($G266="","",$O266)</f>
        <v/>
      </c>
      <c r="BK266" s="295"/>
      <c r="BL266" s="295"/>
      <c r="BM266" s="256"/>
      <c r="BN266" s="257"/>
      <c r="BO266" s="257"/>
      <c r="BP266" s="258"/>
      <c r="BQ266" s="257"/>
      <c r="BR266" s="415" t="str">
        <f t="shared" ref="BR266:BR278" si="408">IF(OR($BM$3="",$G266="",$BM$3=""),"",$O266)</f>
        <v/>
      </c>
      <c r="BS266" s="257"/>
      <c r="BT266" s="257"/>
      <c r="BU266" s="265">
        <v>0</v>
      </c>
      <c r="BV266" s="266">
        <v>0</v>
      </c>
      <c r="BW266" s="273">
        <v>0</v>
      </c>
      <c r="BX266" s="274">
        <v>0</v>
      </c>
      <c r="BY266" s="281">
        <v>0</v>
      </c>
      <c r="BZ266" s="282">
        <v>0</v>
      </c>
      <c r="CA266" s="202">
        <v>0</v>
      </c>
      <c r="CB266" s="203">
        <v>0</v>
      </c>
      <c r="CC266" s="203">
        <v>0</v>
      </c>
      <c r="CD266" s="150">
        <v>0</v>
      </c>
      <c r="CE266" s="151">
        <v>0</v>
      </c>
      <c r="CF266" s="300">
        <v>0</v>
      </c>
      <c r="CG266" s="91">
        <f t="shared" ref="CG266:CG278" si="409">Q266</f>
        <v>0</v>
      </c>
      <c r="CH266" s="89">
        <f t="shared" ref="CH266:CH278" si="410">R266</f>
        <v>0</v>
      </c>
      <c r="CI266" s="89">
        <f t="shared" ref="CI266:CI278" si="411">S266</f>
        <v>0</v>
      </c>
      <c r="CJ266" s="89">
        <f t="shared" ref="CJ266:CJ278" si="412">T266</f>
        <v>0</v>
      </c>
      <c r="CK266" s="89">
        <f t="shared" ref="CK266:CK278" si="413">SUM(CG266:CJ266)</f>
        <v>0</v>
      </c>
      <c r="CL266" s="89">
        <f t="shared" ref="CL266:CL278" si="414">ROUNDUP(CK266*0.1,0)</f>
        <v>0</v>
      </c>
      <c r="CM266" s="89">
        <f t="shared" ref="CM266:CM278" si="415">U266</f>
        <v>0</v>
      </c>
      <c r="CN266" s="89" t="str">
        <f t="shared" ref="CN266:CO278" si="416">V266</f>
        <v/>
      </c>
      <c r="CO266" s="89">
        <f t="shared" si="416"/>
        <v>0</v>
      </c>
      <c r="CP266" s="94">
        <f t="shared" ref="CP266:CP278" si="417">X266</f>
        <v>0</v>
      </c>
      <c r="CQ266" s="94">
        <f t="shared" ref="CQ266:CQ278" si="418">SUM(CM266:CP266)</f>
        <v>0</v>
      </c>
      <c r="CR266" s="90">
        <f t="shared" ref="CR266:CR278" si="419">SUM(CQ266,CL266)</f>
        <v>0</v>
      </c>
      <c r="CS266" s="91">
        <f t="shared" ref="CS266:CS278" si="420">Y266</f>
        <v>0</v>
      </c>
      <c r="CT266" s="89">
        <f t="shared" ref="CT266:CT278" si="421">Z266</f>
        <v>0</v>
      </c>
      <c r="CU266" s="89">
        <f t="shared" ref="CU266:CU278" si="422">AA266</f>
        <v>0</v>
      </c>
      <c r="CV266" s="89">
        <f t="shared" ref="CV266:CV278" si="423">AB266</f>
        <v>0</v>
      </c>
      <c r="CW266" s="89">
        <f t="shared" ref="CW266:CW278" si="424">SUM(CS266:CV266)</f>
        <v>0</v>
      </c>
      <c r="CX266" s="89">
        <f t="shared" ref="CX266:CX278" si="425">ROUNDUP(CW266*0.1,0)</f>
        <v>0</v>
      </c>
      <c r="CY266" s="89">
        <f t="shared" ref="CY266:CY278" si="426">AC266</f>
        <v>0</v>
      </c>
      <c r="CZ266" s="89" t="str">
        <f t="shared" ref="CZ266:DA278" si="427">AD266</f>
        <v/>
      </c>
      <c r="DA266" s="89">
        <f t="shared" si="427"/>
        <v>0</v>
      </c>
      <c r="DB266" s="94">
        <f t="shared" ref="DB266:DB278" si="428">AF266</f>
        <v>0</v>
      </c>
      <c r="DC266" s="94">
        <f t="shared" ref="DC266:DC278" si="429">SUM(CY266:DB266)</f>
        <v>0</v>
      </c>
      <c r="DD266" s="90">
        <f t="shared" ref="DD266:DD278" si="430">SUM(DC266,CX266)</f>
        <v>0</v>
      </c>
      <c r="DE266" s="91">
        <f t="shared" ref="DE266:DE278" si="431">AG266</f>
        <v>0</v>
      </c>
      <c r="DF266" s="89">
        <f t="shared" ref="DF266:DF278" si="432">AH266</f>
        <v>0</v>
      </c>
      <c r="DG266" s="89">
        <f t="shared" ref="DG266:DG278" si="433">AI266</f>
        <v>0</v>
      </c>
      <c r="DH266" s="89">
        <f t="shared" ref="DH266:DH278" si="434">AJ266</f>
        <v>0</v>
      </c>
      <c r="DI266" s="89">
        <f t="shared" ref="DI266:DI278" si="435">SUM(DE266:DH266)</f>
        <v>0</v>
      </c>
      <c r="DJ266" s="89">
        <f t="shared" ref="DJ266:DJ278" si="436">ROUNDUP(DI266*0.1,0)</f>
        <v>0</v>
      </c>
      <c r="DK266" s="89">
        <f t="shared" ref="DK266:DK278" si="437">AK266</f>
        <v>0</v>
      </c>
      <c r="DL266" s="89" t="str">
        <f t="shared" ref="DL266:DM278" si="438">AL266</f>
        <v/>
      </c>
      <c r="DM266" s="89">
        <f t="shared" si="438"/>
        <v>0</v>
      </c>
      <c r="DN266" s="94">
        <f t="shared" ref="DN266:DN278" si="439">AN266</f>
        <v>0</v>
      </c>
      <c r="DO266" s="94">
        <f t="shared" ref="DO266:DO278" si="440">SUM(DK266:DN266)</f>
        <v>0</v>
      </c>
      <c r="DP266" s="90">
        <f t="shared" ref="DP266:DP278" si="441">SUM(DO266,DJ266)</f>
        <v>0</v>
      </c>
      <c r="DQ266" s="91">
        <f t="shared" ref="DQ266:DQ278" si="442">AO266</f>
        <v>0</v>
      </c>
      <c r="DR266" s="91">
        <f t="shared" ref="DR266:DR278" si="443">AP266</f>
        <v>0</v>
      </c>
      <c r="DS266" s="91">
        <f t="shared" ref="DS266:DS278" si="444">AQ266</f>
        <v>0</v>
      </c>
      <c r="DT266" s="91">
        <f t="shared" ref="DT266:DT278" si="445">AR266</f>
        <v>0</v>
      </c>
      <c r="DU266" s="89">
        <f t="shared" ref="DU266:DU278" si="446">SUM(DQ266:DT266)</f>
        <v>0</v>
      </c>
      <c r="DV266" s="89">
        <f t="shared" ref="DV266:DV278" si="447">ROUNDUP(DU266*0.1,0)</f>
        <v>0</v>
      </c>
      <c r="DW266" s="89">
        <f t="shared" ref="DW266:DW278" si="448">AS266</f>
        <v>0</v>
      </c>
      <c r="DX266" s="89" t="str">
        <f t="shared" ref="DX266:DY278" si="449">AT266</f>
        <v/>
      </c>
      <c r="DY266" s="89">
        <f t="shared" si="449"/>
        <v>0</v>
      </c>
      <c r="DZ266" s="89">
        <f t="shared" ref="DZ266:DZ278" si="450">AV266</f>
        <v>0</v>
      </c>
      <c r="EA266" s="94">
        <f t="shared" ref="EA266:EA278" si="451">SUM(DW266:DZ266)</f>
        <v>0</v>
      </c>
      <c r="EB266" s="90">
        <f t="shared" ref="EB266:EB278" si="452">SUM(EA266,DV266)</f>
        <v>0</v>
      </c>
      <c r="EC266" s="337">
        <f t="shared" ref="EC266:EC278" si="453">AW266</f>
        <v>0</v>
      </c>
      <c r="ED266" s="338">
        <f t="shared" ref="ED266:ED278" si="454">AX266</f>
        <v>0</v>
      </c>
      <c r="EE266" s="338">
        <f t="shared" ref="EE266:EE278" si="455">AY266</f>
        <v>0</v>
      </c>
      <c r="EF266" s="338">
        <f t="shared" ref="EF266:EF278" si="456">AZ266</f>
        <v>0</v>
      </c>
      <c r="EG266" s="89">
        <f t="shared" ref="EG266:EG278" si="457">SUM(EC266:EF266)</f>
        <v>0</v>
      </c>
      <c r="EH266" s="89">
        <f t="shared" ref="EH266:EH278" si="458">ROUNDUP(EG266*0.1,0)</f>
        <v>0</v>
      </c>
      <c r="EI266" s="338">
        <f t="shared" ref="EI266:EI278" si="459">BA266</f>
        <v>0</v>
      </c>
      <c r="EJ266" s="338" t="str">
        <f t="shared" ref="EJ266:EK278" si="460">BB266</f>
        <v/>
      </c>
      <c r="EK266" s="338">
        <f t="shared" si="460"/>
        <v>0</v>
      </c>
      <c r="EL266" s="338">
        <f t="shared" ref="EL266:EL278" si="461">BD266</f>
        <v>0</v>
      </c>
      <c r="EM266" s="94">
        <f t="shared" ref="EM266:EM278" si="462">SUM(EI266:EL266)</f>
        <v>0</v>
      </c>
      <c r="EN266" s="90">
        <f t="shared" ref="EN266:EN278" si="463">SUM(EM266,EH266)</f>
        <v>0</v>
      </c>
      <c r="EO266" s="91">
        <f t="shared" ref="EO266:EO278" si="464">BE266</f>
        <v>0</v>
      </c>
      <c r="EP266" s="89">
        <f t="shared" ref="EP266:EP278" si="465">BF266</f>
        <v>0</v>
      </c>
      <c r="EQ266" s="89">
        <f t="shared" ref="EQ266:EQ278" si="466">BG266</f>
        <v>0</v>
      </c>
      <c r="ER266" s="89">
        <f t="shared" ref="ER266:ER278" si="467">BH266</f>
        <v>0</v>
      </c>
      <c r="ES266" s="89">
        <f t="shared" ref="ES266:ES278" si="468">SUM(EO266:ER266)</f>
        <v>0</v>
      </c>
      <c r="ET266" s="89">
        <f t="shared" ref="ET266:ET278" si="469">ROUNDUP(ES266*0.1,0)</f>
        <v>0</v>
      </c>
      <c r="EU266" s="89">
        <f t="shared" ref="EU266:EU278" si="470">BI266</f>
        <v>0</v>
      </c>
      <c r="EV266" s="89" t="str">
        <f t="shared" ref="EV266:EW278" si="471">BJ266</f>
        <v/>
      </c>
      <c r="EW266" s="89">
        <f t="shared" si="471"/>
        <v>0</v>
      </c>
      <c r="EX266" s="94">
        <f t="shared" ref="EX266:EX278" si="472">BL266</f>
        <v>0</v>
      </c>
      <c r="EY266" s="94">
        <f t="shared" ref="EY266:EY278" si="473">SUM(EU266:EX266)</f>
        <v>0</v>
      </c>
      <c r="EZ266" s="90">
        <f t="shared" ref="EZ266:EZ278" si="474">SUM(ET266,EY266)</f>
        <v>0</v>
      </c>
      <c r="FA266" s="91">
        <f t="shared" si="389"/>
        <v>0</v>
      </c>
      <c r="FB266" s="89">
        <f t="shared" si="390"/>
        <v>0</v>
      </c>
      <c r="FC266" s="89">
        <f t="shared" si="391"/>
        <v>0</v>
      </c>
      <c r="FD266" s="89">
        <f t="shared" si="392"/>
        <v>0</v>
      </c>
      <c r="FE266" s="89">
        <f t="shared" si="393"/>
        <v>0</v>
      </c>
      <c r="FF266" s="89">
        <f t="shared" ref="FF266:FF278" si="475">ROUNDUP(FE266*0.1,0)</f>
        <v>0</v>
      </c>
      <c r="FG266" s="89">
        <f t="shared" si="394"/>
        <v>0</v>
      </c>
      <c r="FH266" s="89" t="str">
        <f t="shared" si="395"/>
        <v/>
      </c>
      <c r="FI266" s="89">
        <f t="shared" si="395"/>
        <v>0</v>
      </c>
      <c r="FJ266" s="94">
        <f t="shared" si="396"/>
        <v>0</v>
      </c>
      <c r="FK266" s="94">
        <f t="shared" si="397"/>
        <v>0</v>
      </c>
      <c r="FL266" s="90">
        <f t="shared" si="398"/>
        <v>0</v>
      </c>
      <c r="FM266" s="672"/>
    </row>
    <row r="267" spans="1:169" ht="22.5" customHeight="1">
      <c r="A267" s="13" t="str">
        <f t="shared" si="299"/>
        <v/>
      </c>
      <c r="B267" s="35">
        <v>88</v>
      </c>
      <c r="C267" s="333">
        <v>259</v>
      </c>
      <c r="D267" s="6" t="str">
        <f t="shared" si="388"/>
        <v/>
      </c>
      <c r="E267" s="79"/>
      <c r="F267" s="432" t="str">
        <f t="shared" ref="F267:F278" si="476">IF(OR(F266="",E267=""),"",F266+1)</f>
        <v/>
      </c>
      <c r="G267" s="78" t="str">
        <f>IF(E267="","",'Data Paste From Shala Darpan'!L260)</f>
        <v/>
      </c>
      <c r="H267" s="79" t="str">
        <f>IF(E267="","",'Data Paste From Shala Darpan'!F260)</f>
        <v/>
      </c>
      <c r="I267" s="79" t="str">
        <f>IF(E267="","",'Data Paste From Shala Darpan'!H260)</f>
        <v/>
      </c>
      <c r="J267" s="79" t="str">
        <f>IF(E267="","",'Data Paste From Shala Darpan'!I260)</f>
        <v/>
      </c>
      <c r="K267" s="452" t="str">
        <f>IF(E267="","",'Data Paste From Shala Darpan'!K260)</f>
        <v/>
      </c>
      <c r="L267" s="213" t="str">
        <f t="shared" si="399"/>
        <v/>
      </c>
      <c r="M267" s="174"/>
      <c r="N267" s="175" t="str">
        <f t="shared" si="400"/>
        <v/>
      </c>
      <c r="O267" s="219" t="str">
        <f t="shared" si="401"/>
        <v/>
      </c>
      <c r="P267" s="688"/>
      <c r="Q267" s="137"/>
      <c r="R267" s="138"/>
      <c r="S267" s="138"/>
      <c r="T267" s="139"/>
      <c r="U267" s="138"/>
      <c r="V267" s="439" t="str">
        <f t="shared" si="402"/>
        <v/>
      </c>
      <c r="W267" s="138"/>
      <c r="X267" s="138"/>
      <c r="Y267" s="193"/>
      <c r="Z267" s="194"/>
      <c r="AA267" s="194"/>
      <c r="AB267" s="195"/>
      <c r="AC267" s="194"/>
      <c r="AD267" s="442" t="str">
        <f t="shared" si="403"/>
        <v/>
      </c>
      <c r="AE267" s="194"/>
      <c r="AF267" s="194"/>
      <c r="AG267" s="241"/>
      <c r="AH267" s="242"/>
      <c r="AI267" s="242"/>
      <c r="AJ267" s="243"/>
      <c r="AK267" s="242"/>
      <c r="AL267" s="409" t="str">
        <f t="shared" si="404"/>
        <v/>
      </c>
      <c r="AM267" s="242"/>
      <c r="AN267" s="242"/>
      <c r="AO267" s="143"/>
      <c r="AP267" s="144"/>
      <c r="AQ267" s="144"/>
      <c r="AR267" s="145"/>
      <c r="AS267" s="144"/>
      <c r="AT267" s="412" t="str">
        <f t="shared" si="405"/>
        <v/>
      </c>
      <c r="AU267" s="144"/>
      <c r="AV267" s="144"/>
      <c r="AW267" s="256"/>
      <c r="AX267" s="257"/>
      <c r="AY267" s="257"/>
      <c r="AZ267" s="258"/>
      <c r="BA267" s="257"/>
      <c r="BB267" s="415" t="str">
        <f t="shared" si="406"/>
        <v/>
      </c>
      <c r="BC267" s="257"/>
      <c r="BD267" s="257"/>
      <c r="BE267" s="294"/>
      <c r="BF267" s="295"/>
      <c r="BG267" s="295"/>
      <c r="BH267" s="296"/>
      <c r="BI267" s="295"/>
      <c r="BJ267" s="418" t="str">
        <f t="shared" si="407"/>
        <v/>
      </c>
      <c r="BK267" s="295"/>
      <c r="BL267" s="295"/>
      <c r="BM267" s="256"/>
      <c r="BN267" s="257"/>
      <c r="BO267" s="257"/>
      <c r="BP267" s="258"/>
      <c r="BQ267" s="257"/>
      <c r="BR267" s="415" t="str">
        <f t="shared" si="408"/>
        <v/>
      </c>
      <c r="BS267" s="257"/>
      <c r="BT267" s="257"/>
      <c r="BU267" s="265">
        <v>0</v>
      </c>
      <c r="BV267" s="266">
        <v>0</v>
      </c>
      <c r="BW267" s="273">
        <v>0</v>
      </c>
      <c r="BX267" s="274">
        <v>0</v>
      </c>
      <c r="BY267" s="281">
        <v>0</v>
      </c>
      <c r="BZ267" s="282">
        <v>0</v>
      </c>
      <c r="CA267" s="202">
        <v>0</v>
      </c>
      <c r="CB267" s="203">
        <v>0</v>
      </c>
      <c r="CC267" s="203">
        <v>0</v>
      </c>
      <c r="CD267" s="150">
        <v>0</v>
      </c>
      <c r="CE267" s="151">
        <v>0</v>
      </c>
      <c r="CF267" s="300">
        <v>0</v>
      </c>
      <c r="CG267" s="91">
        <f t="shared" si="409"/>
        <v>0</v>
      </c>
      <c r="CH267" s="89">
        <f t="shared" si="410"/>
        <v>0</v>
      </c>
      <c r="CI267" s="89">
        <f t="shared" si="411"/>
        <v>0</v>
      </c>
      <c r="CJ267" s="89">
        <f t="shared" si="412"/>
        <v>0</v>
      </c>
      <c r="CK267" s="89">
        <f t="shared" si="413"/>
        <v>0</v>
      </c>
      <c r="CL267" s="89">
        <f t="shared" si="414"/>
        <v>0</v>
      </c>
      <c r="CM267" s="89">
        <f t="shared" si="415"/>
        <v>0</v>
      </c>
      <c r="CN267" s="89" t="str">
        <f t="shared" si="416"/>
        <v/>
      </c>
      <c r="CO267" s="89">
        <f t="shared" si="416"/>
        <v>0</v>
      </c>
      <c r="CP267" s="94">
        <f t="shared" si="417"/>
        <v>0</v>
      </c>
      <c r="CQ267" s="94">
        <f t="shared" si="418"/>
        <v>0</v>
      </c>
      <c r="CR267" s="90">
        <f t="shared" si="419"/>
        <v>0</v>
      </c>
      <c r="CS267" s="91">
        <f t="shared" si="420"/>
        <v>0</v>
      </c>
      <c r="CT267" s="89">
        <f t="shared" si="421"/>
        <v>0</v>
      </c>
      <c r="CU267" s="89">
        <f t="shared" si="422"/>
        <v>0</v>
      </c>
      <c r="CV267" s="89">
        <f t="shared" si="423"/>
        <v>0</v>
      </c>
      <c r="CW267" s="89">
        <f t="shared" si="424"/>
        <v>0</v>
      </c>
      <c r="CX267" s="89">
        <f t="shared" si="425"/>
        <v>0</v>
      </c>
      <c r="CY267" s="89">
        <f t="shared" si="426"/>
        <v>0</v>
      </c>
      <c r="CZ267" s="89" t="str">
        <f t="shared" si="427"/>
        <v/>
      </c>
      <c r="DA267" s="89">
        <f t="shared" si="427"/>
        <v>0</v>
      </c>
      <c r="DB267" s="94">
        <f t="shared" si="428"/>
        <v>0</v>
      </c>
      <c r="DC267" s="94">
        <f t="shared" si="429"/>
        <v>0</v>
      </c>
      <c r="DD267" s="90">
        <f t="shared" si="430"/>
        <v>0</v>
      </c>
      <c r="DE267" s="91">
        <f t="shared" si="431"/>
        <v>0</v>
      </c>
      <c r="DF267" s="89">
        <f t="shared" si="432"/>
        <v>0</v>
      </c>
      <c r="DG267" s="89">
        <f t="shared" si="433"/>
        <v>0</v>
      </c>
      <c r="DH267" s="89">
        <f t="shared" si="434"/>
        <v>0</v>
      </c>
      <c r="DI267" s="89">
        <f t="shared" si="435"/>
        <v>0</v>
      </c>
      <c r="DJ267" s="89">
        <f t="shared" si="436"/>
        <v>0</v>
      </c>
      <c r="DK267" s="89">
        <f t="shared" si="437"/>
        <v>0</v>
      </c>
      <c r="DL267" s="89" t="str">
        <f t="shared" si="438"/>
        <v/>
      </c>
      <c r="DM267" s="89">
        <f t="shared" si="438"/>
        <v>0</v>
      </c>
      <c r="DN267" s="94">
        <f t="shared" si="439"/>
        <v>0</v>
      </c>
      <c r="DO267" s="94">
        <f t="shared" si="440"/>
        <v>0</v>
      </c>
      <c r="DP267" s="90">
        <f t="shared" si="441"/>
        <v>0</v>
      </c>
      <c r="DQ267" s="91">
        <f t="shared" si="442"/>
        <v>0</v>
      </c>
      <c r="DR267" s="91">
        <f t="shared" si="443"/>
        <v>0</v>
      </c>
      <c r="DS267" s="91">
        <f t="shared" si="444"/>
        <v>0</v>
      </c>
      <c r="DT267" s="91">
        <f t="shared" si="445"/>
        <v>0</v>
      </c>
      <c r="DU267" s="89">
        <f t="shared" si="446"/>
        <v>0</v>
      </c>
      <c r="DV267" s="89">
        <f t="shared" si="447"/>
        <v>0</v>
      </c>
      <c r="DW267" s="89">
        <f t="shared" si="448"/>
        <v>0</v>
      </c>
      <c r="DX267" s="89" t="str">
        <f t="shared" si="449"/>
        <v/>
      </c>
      <c r="DY267" s="89">
        <f t="shared" si="449"/>
        <v>0</v>
      </c>
      <c r="DZ267" s="89">
        <f t="shared" si="450"/>
        <v>0</v>
      </c>
      <c r="EA267" s="94">
        <f t="shared" si="451"/>
        <v>0</v>
      </c>
      <c r="EB267" s="90">
        <f t="shared" si="452"/>
        <v>0</v>
      </c>
      <c r="EC267" s="337">
        <f t="shared" si="453"/>
        <v>0</v>
      </c>
      <c r="ED267" s="338">
        <f t="shared" si="454"/>
        <v>0</v>
      </c>
      <c r="EE267" s="338">
        <f t="shared" si="455"/>
        <v>0</v>
      </c>
      <c r="EF267" s="338">
        <f t="shared" si="456"/>
        <v>0</v>
      </c>
      <c r="EG267" s="89">
        <f t="shared" si="457"/>
        <v>0</v>
      </c>
      <c r="EH267" s="89">
        <f t="shared" si="458"/>
        <v>0</v>
      </c>
      <c r="EI267" s="338">
        <f t="shared" si="459"/>
        <v>0</v>
      </c>
      <c r="EJ267" s="338" t="str">
        <f t="shared" si="460"/>
        <v/>
      </c>
      <c r="EK267" s="338">
        <f t="shared" si="460"/>
        <v>0</v>
      </c>
      <c r="EL267" s="338">
        <f t="shared" si="461"/>
        <v>0</v>
      </c>
      <c r="EM267" s="94">
        <f t="shared" si="462"/>
        <v>0</v>
      </c>
      <c r="EN267" s="90">
        <f t="shared" si="463"/>
        <v>0</v>
      </c>
      <c r="EO267" s="91">
        <f t="shared" si="464"/>
        <v>0</v>
      </c>
      <c r="EP267" s="89">
        <f t="shared" si="465"/>
        <v>0</v>
      </c>
      <c r="EQ267" s="89">
        <f t="shared" si="466"/>
        <v>0</v>
      </c>
      <c r="ER267" s="89">
        <f t="shared" si="467"/>
        <v>0</v>
      </c>
      <c r="ES267" s="89">
        <f t="shared" si="468"/>
        <v>0</v>
      </c>
      <c r="ET267" s="89">
        <f t="shared" si="469"/>
        <v>0</v>
      </c>
      <c r="EU267" s="89">
        <f t="shared" si="470"/>
        <v>0</v>
      </c>
      <c r="EV267" s="89" t="str">
        <f t="shared" si="471"/>
        <v/>
      </c>
      <c r="EW267" s="89">
        <f t="shared" si="471"/>
        <v>0</v>
      </c>
      <c r="EX267" s="94">
        <f t="shared" si="472"/>
        <v>0</v>
      </c>
      <c r="EY267" s="94">
        <f t="shared" si="473"/>
        <v>0</v>
      </c>
      <c r="EZ267" s="90">
        <f t="shared" si="474"/>
        <v>0</v>
      </c>
      <c r="FA267" s="91">
        <f t="shared" si="389"/>
        <v>0</v>
      </c>
      <c r="FB267" s="89">
        <f t="shared" si="390"/>
        <v>0</v>
      </c>
      <c r="FC267" s="89">
        <f t="shared" si="391"/>
        <v>0</v>
      </c>
      <c r="FD267" s="89">
        <f t="shared" si="392"/>
        <v>0</v>
      </c>
      <c r="FE267" s="89">
        <f t="shared" si="393"/>
        <v>0</v>
      </c>
      <c r="FF267" s="89">
        <f t="shared" si="475"/>
        <v>0</v>
      </c>
      <c r="FG267" s="89">
        <f t="shared" si="394"/>
        <v>0</v>
      </c>
      <c r="FH267" s="89" t="str">
        <f t="shared" si="395"/>
        <v/>
      </c>
      <c r="FI267" s="89">
        <f t="shared" si="395"/>
        <v>0</v>
      </c>
      <c r="FJ267" s="94">
        <f t="shared" si="396"/>
        <v>0</v>
      </c>
      <c r="FK267" s="94">
        <f t="shared" si="397"/>
        <v>0</v>
      </c>
      <c r="FL267" s="90">
        <f t="shared" si="398"/>
        <v>0</v>
      </c>
      <c r="FM267" s="672"/>
    </row>
    <row r="268" spans="1:169" ht="22.5" customHeight="1">
      <c r="A268" s="13" t="str">
        <f t="shared" si="299"/>
        <v/>
      </c>
      <c r="B268" s="35">
        <v>89</v>
      </c>
      <c r="C268" s="334">
        <v>260</v>
      </c>
      <c r="D268" s="6" t="str">
        <f t="shared" si="388"/>
        <v/>
      </c>
      <c r="E268" s="79"/>
      <c r="F268" s="432" t="str">
        <f t="shared" si="476"/>
        <v/>
      </c>
      <c r="G268" s="78" t="str">
        <f>IF(E268="","",'Data Paste From Shala Darpan'!L261)</f>
        <v/>
      </c>
      <c r="H268" s="79" t="str">
        <f>IF(E268="","",'Data Paste From Shala Darpan'!F261)</f>
        <v/>
      </c>
      <c r="I268" s="79" t="str">
        <f>IF(E268="","",'Data Paste From Shala Darpan'!H261)</f>
        <v/>
      </c>
      <c r="J268" s="79" t="str">
        <f>IF(E268="","",'Data Paste From Shala Darpan'!I261)</f>
        <v/>
      </c>
      <c r="K268" s="452" t="str">
        <f>IF(E268="","",'Data Paste From Shala Darpan'!K261)</f>
        <v/>
      </c>
      <c r="L268" s="213" t="str">
        <f t="shared" si="399"/>
        <v/>
      </c>
      <c r="M268" s="174"/>
      <c r="N268" s="175" t="str">
        <f t="shared" si="400"/>
        <v/>
      </c>
      <c r="O268" s="219" t="str">
        <f t="shared" si="401"/>
        <v/>
      </c>
      <c r="P268" s="688"/>
      <c r="Q268" s="137"/>
      <c r="R268" s="138"/>
      <c r="S268" s="138"/>
      <c r="T268" s="139"/>
      <c r="U268" s="138"/>
      <c r="V268" s="439" t="str">
        <f t="shared" si="402"/>
        <v/>
      </c>
      <c r="W268" s="138"/>
      <c r="X268" s="138"/>
      <c r="Y268" s="193"/>
      <c r="Z268" s="194"/>
      <c r="AA268" s="194"/>
      <c r="AB268" s="195"/>
      <c r="AC268" s="194"/>
      <c r="AD268" s="442" t="str">
        <f t="shared" si="403"/>
        <v/>
      </c>
      <c r="AE268" s="194"/>
      <c r="AF268" s="194"/>
      <c r="AG268" s="241"/>
      <c r="AH268" s="242"/>
      <c r="AI268" s="242"/>
      <c r="AJ268" s="243"/>
      <c r="AK268" s="242"/>
      <c r="AL268" s="409" t="str">
        <f t="shared" si="404"/>
        <v/>
      </c>
      <c r="AM268" s="242"/>
      <c r="AN268" s="242"/>
      <c r="AO268" s="143"/>
      <c r="AP268" s="144"/>
      <c r="AQ268" s="144"/>
      <c r="AR268" s="145"/>
      <c r="AS268" s="144"/>
      <c r="AT268" s="412" t="str">
        <f t="shared" si="405"/>
        <v/>
      </c>
      <c r="AU268" s="144"/>
      <c r="AV268" s="144"/>
      <c r="AW268" s="256"/>
      <c r="AX268" s="257"/>
      <c r="AY268" s="257"/>
      <c r="AZ268" s="258"/>
      <c r="BA268" s="257"/>
      <c r="BB268" s="415" t="str">
        <f t="shared" si="406"/>
        <v/>
      </c>
      <c r="BC268" s="257"/>
      <c r="BD268" s="257"/>
      <c r="BE268" s="294"/>
      <c r="BF268" s="295"/>
      <c r="BG268" s="295"/>
      <c r="BH268" s="296"/>
      <c r="BI268" s="295"/>
      <c r="BJ268" s="418" t="str">
        <f t="shared" si="407"/>
        <v/>
      </c>
      <c r="BK268" s="295"/>
      <c r="BL268" s="295"/>
      <c r="BM268" s="256"/>
      <c r="BN268" s="257"/>
      <c r="BO268" s="257"/>
      <c r="BP268" s="258"/>
      <c r="BQ268" s="257"/>
      <c r="BR268" s="415" t="str">
        <f t="shared" si="408"/>
        <v/>
      </c>
      <c r="BS268" s="257"/>
      <c r="BT268" s="257"/>
      <c r="BU268" s="265">
        <v>0</v>
      </c>
      <c r="BV268" s="266">
        <v>0</v>
      </c>
      <c r="BW268" s="273">
        <v>0</v>
      </c>
      <c r="BX268" s="274">
        <v>0</v>
      </c>
      <c r="BY268" s="281">
        <v>0</v>
      </c>
      <c r="BZ268" s="282">
        <v>0</v>
      </c>
      <c r="CA268" s="202">
        <v>0</v>
      </c>
      <c r="CB268" s="203">
        <v>0</v>
      </c>
      <c r="CC268" s="203">
        <v>0</v>
      </c>
      <c r="CD268" s="150">
        <v>0</v>
      </c>
      <c r="CE268" s="151">
        <v>0</v>
      </c>
      <c r="CF268" s="300">
        <v>0</v>
      </c>
      <c r="CG268" s="91">
        <f t="shared" si="409"/>
        <v>0</v>
      </c>
      <c r="CH268" s="89">
        <f t="shared" si="410"/>
        <v>0</v>
      </c>
      <c r="CI268" s="89">
        <f t="shared" si="411"/>
        <v>0</v>
      </c>
      <c r="CJ268" s="89">
        <f t="shared" si="412"/>
        <v>0</v>
      </c>
      <c r="CK268" s="89">
        <f t="shared" si="413"/>
        <v>0</v>
      </c>
      <c r="CL268" s="89">
        <f t="shared" si="414"/>
        <v>0</v>
      </c>
      <c r="CM268" s="89">
        <f t="shared" si="415"/>
        <v>0</v>
      </c>
      <c r="CN268" s="89" t="str">
        <f t="shared" si="416"/>
        <v/>
      </c>
      <c r="CO268" s="89">
        <f t="shared" si="416"/>
        <v>0</v>
      </c>
      <c r="CP268" s="94">
        <f t="shared" si="417"/>
        <v>0</v>
      </c>
      <c r="CQ268" s="94">
        <f t="shared" si="418"/>
        <v>0</v>
      </c>
      <c r="CR268" s="90">
        <f t="shared" si="419"/>
        <v>0</v>
      </c>
      <c r="CS268" s="91">
        <f t="shared" si="420"/>
        <v>0</v>
      </c>
      <c r="CT268" s="89">
        <f t="shared" si="421"/>
        <v>0</v>
      </c>
      <c r="CU268" s="89">
        <f t="shared" si="422"/>
        <v>0</v>
      </c>
      <c r="CV268" s="89">
        <f t="shared" si="423"/>
        <v>0</v>
      </c>
      <c r="CW268" s="89">
        <f t="shared" si="424"/>
        <v>0</v>
      </c>
      <c r="CX268" s="89">
        <f t="shared" si="425"/>
        <v>0</v>
      </c>
      <c r="CY268" s="89">
        <f t="shared" si="426"/>
        <v>0</v>
      </c>
      <c r="CZ268" s="89" t="str">
        <f t="shared" si="427"/>
        <v/>
      </c>
      <c r="DA268" s="89">
        <f t="shared" si="427"/>
        <v>0</v>
      </c>
      <c r="DB268" s="94">
        <f t="shared" si="428"/>
        <v>0</v>
      </c>
      <c r="DC268" s="94">
        <f t="shared" si="429"/>
        <v>0</v>
      </c>
      <c r="DD268" s="90">
        <f t="shared" si="430"/>
        <v>0</v>
      </c>
      <c r="DE268" s="91">
        <f t="shared" si="431"/>
        <v>0</v>
      </c>
      <c r="DF268" s="89">
        <f t="shared" si="432"/>
        <v>0</v>
      </c>
      <c r="DG268" s="89">
        <f t="shared" si="433"/>
        <v>0</v>
      </c>
      <c r="DH268" s="89">
        <f t="shared" si="434"/>
        <v>0</v>
      </c>
      <c r="DI268" s="89">
        <f t="shared" si="435"/>
        <v>0</v>
      </c>
      <c r="DJ268" s="89">
        <f t="shared" si="436"/>
        <v>0</v>
      </c>
      <c r="DK268" s="89">
        <f t="shared" si="437"/>
        <v>0</v>
      </c>
      <c r="DL268" s="89" t="str">
        <f t="shared" si="438"/>
        <v/>
      </c>
      <c r="DM268" s="89">
        <f t="shared" si="438"/>
        <v>0</v>
      </c>
      <c r="DN268" s="94">
        <f t="shared" si="439"/>
        <v>0</v>
      </c>
      <c r="DO268" s="94">
        <f t="shared" si="440"/>
        <v>0</v>
      </c>
      <c r="DP268" s="90">
        <f t="shared" si="441"/>
        <v>0</v>
      </c>
      <c r="DQ268" s="91">
        <f t="shared" si="442"/>
        <v>0</v>
      </c>
      <c r="DR268" s="91">
        <f t="shared" si="443"/>
        <v>0</v>
      </c>
      <c r="DS268" s="91">
        <f t="shared" si="444"/>
        <v>0</v>
      </c>
      <c r="DT268" s="91">
        <f t="shared" si="445"/>
        <v>0</v>
      </c>
      <c r="DU268" s="89">
        <f t="shared" si="446"/>
        <v>0</v>
      </c>
      <c r="DV268" s="89">
        <f t="shared" si="447"/>
        <v>0</v>
      </c>
      <c r="DW268" s="89">
        <f t="shared" si="448"/>
        <v>0</v>
      </c>
      <c r="DX268" s="89" t="str">
        <f t="shared" si="449"/>
        <v/>
      </c>
      <c r="DY268" s="89">
        <f t="shared" si="449"/>
        <v>0</v>
      </c>
      <c r="DZ268" s="89">
        <f t="shared" si="450"/>
        <v>0</v>
      </c>
      <c r="EA268" s="94">
        <f t="shared" si="451"/>
        <v>0</v>
      </c>
      <c r="EB268" s="90">
        <f t="shared" si="452"/>
        <v>0</v>
      </c>
      <c r="EC268" s="337">
        <f t="shared" si="453"/>
        <v>0</v>
      </c>
      <c r="ED268" s="338">
        <f t="shared" si="454"/>
        <v>0</v>
      </c>
      <c r="EE268" s="338">
        <f t="shared" si="455"/>
        <v>0</v>
      </c>
      <c r="EF268" s="338">
        <f t="shared" si="456"/>
        <v>0</v>
      </c>
      <c r="EG268" s="89">
        <f t="shared" si="457"/>
        <v>0</v>
      </c>
      <c r="EH268" s="89">
        <f t="shared" si="458"/>
        <v>0</v>
      </c>
      <c r="EI268" s="338">
        <f t="shared" si="459"/>
        <v>0</v>
      </c>
      <c r="EJ268" s="338" t="str">
        <f t="shared" si="460"/>
        <v/>
      </c>
      <c r="EK268" s="338">
        <f t="shared" si="460"/>
        <v>0</v>
      </c>
      <c r="EL268" s="338">
        <f t="shared" si="461"/>
        <v>0</v>
      </c>
      <c r="EM268" s="94">
        <f t="shared" si="462"/>
        <v>0</v>
      </c>
      <c r="EN268" s="90">
        <f t="shared" si="463"/>
        <v>0</v>
      </c>
      <c r="EO268" s="91">
        <f t="shared" si="464"/>
        <v>0</v>
      </c>
      <c r="EP268" s="89">
        <f t="shared" si="465"/>
        <v>0</v>
      </c>
      <c r="EQ268" s="89">
        <f t="shared" si="466"/>
        <v>0</v>
      </c>
      <c r="ER268" s="89">
        <f t="shared" si="467"/>
        <v>0</v>
      </c>
      <c r="ES268" s="89">
        <f t="shared" si="468"/>
        <v>0</v>
      </c>
      <c r="ET268" s="89">
        <f t="shared" si="469"/>
        <v>0</v>
      </c>
      <c r="EU268" s="89">
        <f t="shared" si="470"/>
        <v>0</v>
      </c>
      <c r="EV268" s="89" t="str">
        <f t="shared" si="471"/>
        <v/>
      </c>
      <c r="EW268" s="89">
        <f t="shared" si="471"/>
        <v>0</v>
      </c>
      <c r="EX268" s="94">
        <f t="shared" si="472"/>
        <v>0</v>
      </c>
      <c r="EY268" s="94">
        <f t="shared" si="473"/>
        <v>0</v>
      </c>
      <c r="EZ268" s="90">
        <f t="shared" si="474"/>
        <v>0</v>
      </c>
      <c r="FA268" s="91">
        <f t="shared" si="389"/>
        <v>0</v>
      </c>
      <c r="FB268" s="89">
        <f t="shared" si="390"/>
        <v>0</v>
      </c>
      <c r="FC268" s="89">
        <f t="shared" si="391"/>
        <v>0</v>
      </c>
      <c r="FD268" s="89">
        <f t="shared" si="392"/>
        <v>0</v>
      </c>
      <c r="FE268" s="89">
        <f t="shared" si="393"/>
        <v>0</v>
      </c>
      <c r="FF268" s="89">
        <f t="shared" si="475"/>
        <v>0</v>
      </c>
      <c r="FG268" s="89">
        <f t="shared" si="394"/>
        <v>0</v>
      </c>
      <c r="FH268" s="89" t="str">
        <f t="shared" si="395"/>
        <v/>
      </c>
      <c r="FI268" s="89">
        <f t="shared" si="395"/>
        <v>0</v>
      </c>
      <c r="FJ268" s="94">
        <f t="shared" si="396"/>
        <v>0</v>
      </c>
      <c r="FK268" s="94">
        <f t="shared" si="397"/>
        <v>0</v>
      </c>
      <c r="FL268" s="90">
        <f t="shared" si="398"/>
        <v>0</v>
      </c>
      <c r="FM268" s="672"/>
    </row>
    <row r="269" spans="1:169" ht="22.5" customHeight="1">
      <c r="A269" s="13" t="str">
        <f t="shared" si="299"/>
        <v/>
      </c>
      <c r="B269" s="35">
        <v>90</v>
      </c>
      <c r="C269" s="333">
        <v>261</v>
      </c>
      <c r="D269" s="6" t="str">
        <f t="shared" si="388"/>
        <v/>
      </c>
      <c r="E269" s="79"/>
      <c r="F269" s="432" t="str">
        <f t="shared" si="476"/>
        <v/>
      </c>
      <c r="G269" s="78" t="str">
        <f>IF(E269="","",'Data Paste From Shala Darpan'!L262)</f>
        <v/>
      </c>
      <c r="H269" s="79" t="str">
        <f>IF(E269="","",'Data Paste From Shala Darpan'!F262)</f>
        <v/>
      </c>
      <c r="I269" s="79" t="str">
        <f>IF(E269="","",'Data Paste From Shala Darpan'!H262)</f>
        <v/>
      </c>
      <c r="J269" s="79" t="str">
        <f>IF(E269="","",'Data Paste From Shala Darpan'!I262)</f>
        <v/>
      </c>
      <c r="K269" s="452" t="str">
        <f>IF(E269="","",'Data Paste From Shala Darpan'!K262)</f>
        <v/>
      </c>
      <c r="L269" s="213" t="str">
        <f t="shared" si="399"/>
        <v/>
      </c>
      <c r="M269" s="174"/>
      <c r="N269" s="175" t="str">
        <f t="shared" si="400"/>
        <v/>
      </c>
      <c r="O269" s="219" t="str">
        <f t="shared" si="401"/>
        <v/>
      </c>
      <c r="P269" s="688"/>
      <c r="Q269" s="137"/>
      <c r="R269" s="138"/>
      <c r="S269" s="138"/>
      <c r="T269" s="139"/>
      <c r="U269" s="138"/>
      <c r="V269" s="439" t="str">
        <f t="shared" si="402"/>
        <v/>
      </c>
      <c r="W269" s="138"/>
      <c r="X269" s="138"/>
      <c r="Y269" s="193"/>
      <c r="Z269" s="194"/>
      <c r="AA269" s="194"/>
      <c r="AB269" s="195"/>
      <c r="AC269" s="194"/>
      <c r="AD269" s="442" t="str">
        <f t="shared" si="403"/>
        <v/>
      </c>
      <c r="AE269" s="194"/>
      <c r="AF269" s="194"/>
      <c r="AG269" s="241"/>
      <c r="AH269" s="242"/>
      <c r="AI269" s="242"/>
      <c r="AJ269" s="243"/>
      <c r="AK269" s="242"/>
      <c r="AL269" s="409" t="str">
        <f t="shared" si="404"/>
        <v/>
      </c>
      <c r="AM269" s="242"/>
      <c r="AN269" s="242"/>
      <c r="AO269" s="143"/>
      <c r="AP269" s="144"/>
      <c r="AQ269" s="144"/>
      <c r="AR269" s="145"/>
      <c r="AS269" s="144"/>
      <c r="AT269" s="412" t="str">
        <f t="shared" si="405"/>
        <v/>
      </c>
      <c r="AU269" s="144"/>
      <c r="AV269" s="144"/>
      <c r="AW269" s="256"/>
      <c r="AX269" s="257"/>
      <c r="AY269" s="257"/>
      <c r="AZ269" s="258"/>
      <c r="BA269" s="257"/>
      <c r="BB269" s="415" t="str">
        <f t="shared" si="406"/>
        <v/>
      </c>
      <c r="BC269" s="257"/>
      <c r="BD269" s="257"/>
      <c r="BE269" s="294"/>
      <c r="BF269" s="295"/>
      <c r="BG269" s="295"/>
      <c r="BH269" s="296"/>
      <c r="BI269" s="295"/>
      <c r="BJ269" s="418" t="str">
        <f t="shared" si="407"/>
        <v/>
      </c>
      <c r="BK269" s="295"/>
      <c r="BL269" s="295"/>
      <c r="BM269" s="256"/>
      <c r="BN269" s="257"/>
      <c r="BO269" s="257"/>
      <c r="BP269" s="258"/>
      <c r="BQ269" s="257"/>
      <c r="BR269" s="415" t="str">
        <f t="shared" si="408"/>
        <v/>
      </c>
      <c r="BS269" s="257"/>
      <c r="BT269" s="257"/>
      <c r="BU269" s="265">
        <v>0</v>
      </c>
      <c r="BV269" s="266">
        <v>0</v>
      </c>
      <c r="BW269" s="273">
        <v>0</v>
      </c>
      <c r="BX269" s="274">
        <v>0</v>
      </c>
      <c r="BY269" s="281">
        <v>0</v>
      </c>
      <c r="BZ269" s="282">
        <v>0</v>
      </c>
      <c r="CA269" s="202">
        <v>0</v>
      </c>
      <c r="CB269" s="203">
        <v>0</v>
      </c>
      <c r="CC269" s="203">
        <v>0</v>
      </c>
      <c r="CD269" s="150">
        <v>0</v>
      </c>
      <c r="CE269" s="151">
        <v>0</v>
      </c>
      <c r="CF269" s="300">
        <v>0</v>
      </c>
      <c r="CG269" s="91">
        <f t="shared" si="409"/>
        <v>0</v>
      </c>
      <c r="CH269" s="89">
        <f t="shared" si="410"/>
        <v>0</v>
      </c>
      <c r="CI269" s="89">
        <f t="shared" si="411"/>
        <v>0</v>
      </c>
      <c r="CJ269" s="89">
        <f t="shared" si="412"/>
        <v>0</v>
      </c>
      <c r="CK269" s="89">
        <f t="shared" si="413"/>
        <v>0</v>
      </c>
      <c r="CL269" s="89">
        <f t="shared" si="414"/>
        <v>0</v>
      </c>
      <c r="CM269" s="89">
        <f t="shared" si="415"/>
        <v>0</v>
      </c>
      <c r="CN269" s="89" t="str">
        <f t="shared" si="416"/>
        <v/>
      </c>
      <c r="CO269" s="89">
        <f t="shared" si="416"/>
        <v>0</v>
      </c>
      <c r="CP269" s="94">
        <f t="shared" si="417"/>
        <v>0</v>
      </c>
      <c r="CQ269" s="94">
        <f t="shared" si="418"/>
        <v>0</v>
      </c>
      <c r="CR269" s="90">
        <f t="shared" si="419"/>
        <v>0</v>
      </c>
      <c r="CS269" s="91">
        <f t="shared" si="420"/>
        <v>0</v>
      </c>
      <c r="CT269" s="89">
        <f t="shared" si="421"/>
        <v>0</v>
      </c>
      <c r="CU269" s="89">
        <f t="shared" si="422"/>
        <v>0</v>
      </c>
      <c r="CV269" s="89">
        <f t="shared" si="423"/>
        <v>0</v>
      </c>
      <c r="CW269" s="89">
        <f t="shared" si="424"/>
        <v>0</v>
      </c>
      <c r="CX269" s="89">
        <f t="shared" si="425"/>
        <v>0</v>
      </c>
      <c r="CY269" s="89">
        <f t="shared" si="426"/>
        <v>0</v>
      </c>
      <c r="CZ269" s="89" t="str">
        <f t="shared" si="427"/>
        <v/>
      </c>
      <c r="DA269" s="89">
        <f t="shared" si="427"/>
        <v>0</v>
      </c>
      <c r="DB269" s="94">
        <f t="shared" si="428"/>
        <v>0</v>
      </c>
      <c r="DC269" s="94">
        <f t="shared" si="429"/>
        <v>0</v>
      </c>
      <c r="DD269" s="90">
        <f t="shared" si="430"/>
        <v>0</v>
      </c>
      <c r="DE269" s="91">
        <f t="shared" si="431"/>
        <v>0</v>
      </c>
      <c r="DF269" s="89">
        <f t="shared" si="432"/>
        <v>0</v>
      </c>
      <c r="DG269" s="89">
        <f t="shared" si="433"/>
        <v>0</v>
      </c>
      <c r="DH269" s="89">
        <f t="shared" si="434"/>
        <v>0</v>
      </c>
      <c r="DI269" s="89">
        <f t="shared" si="435"/>
        <v>0</v>
      </c>
      <c r="DJ269" s="89">
        <f t="shared" si="436"/>
        <v>0</v>
      </c>
      <c r="DK269" s="89">
        <f t="shared" si="437"/>
        <v>0</v>
      </c>
      <c r="DL269" s="89" t="str">
        <f t="shared" si="438"/>
        <v/>
      </c>
      <c r="DM269" s="89">
        <f t="shared" si="438"/>
        <v>0</v>
      </c>
      <c r="DN269" s="94">
        <f t="shared" si="439"/>
        <v>0</v>
      </c>
      <c r="DO269" s="94">
        <f t="shared" si="440"/>
        <v>0</v>
      </c>
      <c r="DP269" s="90">
        <f t="shared" si="441"/>
        <v>0</v>
      </c>
      <c r="DQ269" s="91">
        <f t="shared" si="442"/>
        <v>0</v>
      </c>
      <c r="DR269" s="91">
        <f t="shared" si="443"/>
        <v>0</v>
      </c>
      <c r="DS269" s="91">
        <f t="shared" si="444"/>
        <v>0</v>
      </c>
      <c r="DT269" s="91">
        <f t="shared" si="445"/>
        <v>0</v>
      </c>
      <c r="DU269" s="89">
        <f t="shared" si="446"/>
        <v>0</v>
      </c>
      <c r="DV269" s="89">
        <f t="shared" si="447"/>
        <v>0</v>
      </c>
      <c r="DW269" s="89">
        <f t="shared" si="448"/>
        <v>0</v>
      </c>
      <c r="DX269" s="89" t="str">
        <f t="shared" si="449"/>
        <v/>
      </c>
      <c r="DY269" s="89">
        <f t="shared" si="449"/>
        <v>0</v>
      </c>
      <c r="DZ269" s="89">
        <f t="shared" si="450"/>
        <v>0</v>
      </c>
      <c r="EA269" s="94">
        <f t="shared" si="451"/>
        <v>0</v>
      </c>
      <c r="EB269" s="90">
        <f t="shared" si="452"/>
        <v>0</v>
      </c>
      <c r="EC269" s="337">
        <f t="shared" si="453"/>
        <v>0</v>
      </c>
      <c r="ED269" s="338">
        <f t="shared" si="454"/>
        <v>0</v>
      </c>
      <c r="EE269" s="338">
        <f t="shared" si="455"/>
        <v>0</v>
      </c>
      <c r="EF269" s="338">
        <f t="shared" si="456"/>
        <v>0</v>
      </c>
      <c r="EG269" s="89">
        <f t="shared" si="457"/>
        <v>0</v>
      </c>
      <c r="EH269" s="89">
        <f t="shared" si="458"/>
        <v>0</v>
      </c>
      <c r="EI269" s="338">
        <f t="shared" si="459"/>
        <v>0</v>
      </c>
      <c r="EJ269" s="338" t="str">
        <f t="shared" si="460"/>
        <v/>
      </c>
      <c r="EK269" s="338">
        <f t="shared" si="460"/>
        <v>0</v>
      </c>
      <c r="EL269" s="338">
        <f t="shared" si="461"/>
        <v>0</v>
      </c>
      <c r="EM269" s="94">
        <f t="shared" si="462"/>
        <v>0</v>
      </c>
      <c r="EN269" s="90">
        <f t="shared" si="463"/>
        <v>0</v>
      </c>
      <c r="EO269" s="91">
        <f t="shared" si="464"/>
        <v>0</v>
      </c>
      <c r="EP269" s="89">
        <f t="shared" si="465"/>
        <v>0</v>
      </c>
      <c r="EQ269" s="89">
        <f t="shared" si="466"/>
        <v>0</v>
      </c>
      <c r="ER269" s="89">
        <f t="shared" si="467"/>
        <v>0</v>
      </c>
      <c r="ES269" s="89">
        <f t="shared" si="468"/>
        <v>0</v>
      </c>
      <c r="ET269" s="89">
        <f t="shared" si="469"/>
        <v>0</v>
      </c>
      <c r="EU269" s="89">
        <f t="shared" si="470"/>
        <v>0</v>
      </c>
      <c r="EV269" s="89" t="str">
        <f t="shared" si="471"/>
        <v/>
      </c>
      <c r="EW269" s="89">
        <f t="shared" si="471"/>
        <v>0</v>
      </c>
      <c r="EX269" s="94">
        <f t="shared" si="472"/>
        <v>0</v>
      </c>
      <c r="EY269" s="94">
        <f t="shared" si="473"/>
        <v>0</v>
      </c>
      <c r="EZ269" s="90">
        <f t="shared" si="474"/>
        <v>0</v>
      </c>
      <c r="FA269" s="91">
        <f t="shared" si="389"/>
        <v>0</v>
      </c>
      <c r="FB269" s="89">
        <f t="shared" si="390"/>
        <v>0</v>
      </c>
      <c r="FC269" s="89">
        <f t="shared" si="391"/>
        <v>0</v>
      </c>
      <c r="FD269" s="89">
        <f t="shared" si="392"/>
        <v>0</v>
      </c>
      <c r="FE269" s="89">
        <f t="shared" si="393"/>
        <v>0</v>
      </c>
      <c r="FF269" s="89">
        <f t="shared" si="475"/>
        <v>0</v>
      </c>
      <c r="FG269" s="89">
        <f t="shared" si="394"/>
        <v>0</v>
      </c>
      <c r="FH269" s="89" t="str">
        <f t="shared" si="395"/>
        <v/>
      </c>
      <c r="FI269" s="89">
        <f t="shared" si="395"/>
        <v>0</v>
      </c>
      <c r="FJ269" s="94">
        <f t="shared" si="396"/>
        <v>0</v>
      </c>
      <c r="FK269" s="94">
        <f t="shared" si="397"/>
        <v>0</v>
      </c>
      <c r="FL269" s="90">
        <f t="shared" si="398"/>
        <v>0</v>
      </c>
      <c r="FM269" s="672"/>
    </row>
    <row r="270" spans="1:169" ht="22.5" customHeight="1">
      <c r="A270" s="13" t="str">
        <f t="shared" si="299"/>
        <v/>
      </c>
      <c r="B270" s="35">
        <v>91</v>
      </c>
      <c r="C270" s="334">
        <v>262</v>
      </c>
      <c r="D270" s="6" t="str">
        <f t="shared" si="388"/>
        <v/>
      </c>
      <c r="E270" s="79"/>
      <c r="F270" s="432" t="str">
        <f t="shared" si="476"/>
        <v/>
      </c>
      <c r="G270" s="78" t="str">
        <f>IF(E270="","",'Data Paste From Shala Darpan'!L263)</f>
        <v/>
      </c>
      <c r="H270" s="79" t="str">
        <f>IF(E270="","",'Data Paste From Shala Darpan'!F263)</f>
        <v/>
      </c>
      <c r="I270" s="79" t="str">
        <f>IF(E270="","",'Data Paste From Shala Darpan'!H263)</f>
        <v/>
      </c>
      <c r="J270" s="79" t="str">
        <f>IF(E270="","",'Data Paste From Shala Darpan'!I263)</f>
        <v/>
      </c>
      <c r="K270" s="452" t="str">
        <f>IF(E270="","",'Data Paste From Shala Darpan'!K263)</f>
        <v/>
      </c>
      <c r="L270" s="213" t="str">
        <f t="shared" si="399"/>
        <v/>
      </c>
      <c r="M270" s="174"/>
      <c r="N270" s="175" t="str">
        <f t="shared" si="400"/>
        <v/>
      </c>
      <c r="O270" s="219" t="str">
        <f t="shared" si="401"/>
        <v/>
      </c>
      <c r="P270" s="688"/>
      <c r="Q270" s="137"/>
      <c r="R270" s="138"/>
      <c r="S270" s="138"/>
      <c r="T270" s="139"/>
      <c r="U270" s="138"/>
      <c r="V270" s="439" t="str">
        <f t="shared" si="402"/>
        <v/>
      </c>
      <c r="W270" s="138"/>
      <c r="X270" s="138"/>
      <c r="Y270" s="193"/>
      <c r="Z270" s="194"/>
      <c r="AA270" s="194"/>
      <c r="AB270" s="195"/>
      <c r="AC270" s="194"/>
      <c r="AD270" s="442" t="str">
        <f t="shared" si="403"/>
        <v/>
      </c>
      <c r="AE270" s="194"/>
      <c r="AF270" s="194"/>
      <c r="AG270" s="241"/>
      <c r="AH270" s="242"/>
      <c r="AI270" s="242"/>
      <c r="AJ270" s="243"/>
      <c r="AK270" s="242"/>
      <c r="AL270" s="409" t="str">
        <f t="shared" si="404"/>
        <v/>
      </c>
      <c r="AM270" s="242"/>
      <c r="AN270" s="242"/>
      <c r="AO270" s="143"/>
      <c r="AP270" s="144"/>
      <c r="AQ270" s="144"/>
      <c r="AR270" s="145"/>
      <c r="AS270" s="144"/>
      <c r="AT270" s="412" t="str">
        <f t="shared" si="405"/>
        <v/>
      </c>
      <c r="AU270" s="144"/>
      <c r="AV270" s="144"/>
      <c r="AW270" s="256"/>
      <c r="AX270" s="257"/>
      <c r="AY270" s="257"/>
      <c r="AZ270" s="258"/>
      <c r="BA270" s="257"/>
      <c r="BB270" s="415" t="str">
        <f t="shared" si="406"/>
        <v/>
      </c>
      <c r="BC270" s="257"/>
      <c r="BD270" s="257"/>
      <c r="BE270" s="294"/>
      <c r="BF270" s="295"/>
      <c r="BG270" s="295"/>
      <c r="BH270" s="296"/>
      <c r="BI270" s="295"/>
      <c r="BJ270" s="418" t="str">
        <f t="shared" si="407"/>
        <v/>
      </c>
      <c r="BK270" s="295"/>
      <c r="BL270" s="295"/>
      <c r="BM270" s="256"/>
      <c r="BN270" s="257"/>
      <c r="BO270" s="257"/>
      <c r="BP270" s="258"/>
      <c r="BQ270" s="257"/>
      <c r="BR270" s="415" t="str">
        <f t="shared" si="408"/>
        <v/>
      </c>
      <c r="BS270" s="257"/>
      <c r="BT270" s="257"/>
      <c r="BU270" s="265">
        <v>0</v>
      </c>
      <c r="BV270" s="266">
        <v>0</v>
      </c>
      <c r="BW270" s="273">
        <v>0</v>
      </c>
      <c r="BX270" s="274">
        <v>0</v>
      </c>
      <c r="BY270" s="281">
        <v>0</v>
      </c>
      <c r="BZ270" s="282">
        <v>0</v>
      </c>
      <c r="CA270" s="202">
        <v>0</v>
      </c>
      <c r="CB270" s="203">
        <v>0</v>
      </c>
      <c r="CC270" s="203">
        <v>0</v>
      </c>
      <c r="CD270" s="150">
        <v>0</v>
      </c>
      <c r="CE270" s="151">
        <v>0</v>
      </c>
      <c r="CF270" s="300">
        <v>0</v>
      </c>
      <c r="CG270" s="91">
        <f t="shared" si="409"/>
        <v>0</v>
      </c>
      <c r="CH270" s="89">
        <f t="shared" si="410"/>
        <v>0</v>
      </c>
      <c r="CI270" s="89">
        <f t="shared" si="411"/>
        <v>0</v>
      </c>
      <c r="CJ270" s="89">
        <f t="shared" si="412"/>
        <v>0</v>
      </c>
      <c r="CK270" s="89">
        <f t="shared" si="413"/>
        <v>0</v>
      </c>
      <c r="CL270" s="89">
        <f t="shared" si="414"/>
        <v>0</v>
      </c>
      <c r="CM270" s="89">
        <f t="shared" si="415"/>
        <v>0</v>
      </c>
      <c r="CN270" s="89" t="str">
        <f t="shared" si="416"/>
        <v/>
      </c>
      <c r="CO270" s="89">
        <f t="shared" si="416"/>
        <v>0</v>
      </c>
      <c r="CP270" s="94">
        <f t="shared" si="417"/>
        <v>0</v>
      </c>
      <c r="CQ270" s="94">
        <f t="shared" si="418"/>
        <v>0</v>
      </c>
      <c r="CR270" s="90">
        <f t="shared" si="419"/>
        <v>0</v>
      </c>
      <c r="CS270" s="91">
        <f t="shared" si="420"/>
        <v>0</v>
      </c>
      <c r="CT270" s="89">
        <f t="shared" si="421"/>
        <v>0</v>
      </c>
      <c r="CU270" s="89">
        <f t="shared" si="422"/>
        <v>0</v>
      </c>
      <c r="CV270" s="89">
        <f t="shared" si="423"/>
        <v>0</v>
      </c>
      <c r="CW270" s="89">
        <f t="shared" si="424"/>
        <v>0</v>
      </c>
      <c r="CX270" s="89">
        <f t="shared" si="425"/>
        <v>0</v>
      </c>
      <c r="CY270" s="89">
        <f t="shared" si="426"/>
        <v>0</v>
      </c>
      <c r="CZ270" s="89" t="str">
        <f t="shared" si="427"/>
        <v/>
      </c>
      <c r="DA270" s="89">
        <f t="shared" si="427"/>
        <v>0</v>
      </c>
      <c r="DB270" s="94">
        <f t="shared" si="428"/>
        <v>0</v>
      </c>
      <c r="DC270" s="94">
        <f t="shared" si="429"/>
        <v>0</v>
      </c>
      <c r="DD270" s="90">
        <f t="shared" si="430"/>
        <v>0</v>
      </c>
      <c r="DE270" s="91">
        <f t="shared" si="431"/>
        <v>0</v>
      </c>
      <c r="DF270" s="89">
        <f t="shared" si="432"/>
        <v>0</v>
      </c>
      <c r="DG270" s="89">
        <f t="shared" si="433"/>
        <v>0</v>
      </c>
      <c r="DH270" s="89">
        <f t="shared" si="434"/>
        <v>0</v>
      </c>
      <c r="DI270" s="89">
        <f t="shared" si="435"/>
        <v>0</v>
      </c>
      <c r="DJ270" s="89">
        <f t="shared" si="436"/>
        <v>0</v>
      </c>
      <c r="DK270" s="89">
        <f t="shared" si="437"/>
        <v>0</v>
      </c>
      <c r="DL270" s="89" t="str">
        <f t="shared" si="438"/>
        <v/>
      </c>
      <c r="DM270" s="89">
        <f t="shared" si="438"/>
        <v>0</v>
      </c>
      <c r="DN270" s="94">
        <f t="shared" si="439"/>
        <v>0</v>
      </c>
      <c r="DO270" s="94">
        <f t="shared" si="440"/>
        <v>0</v>
      </c>
      <c r="DP270" s="90">
        <f t="shared" si="441"/>
        <v>0</v>
      </c>
      <c r="DQ270" s="91">
        <f t="shared" si="442"/>
        <v>0</v>
      </c>
      <c r="DR270" s="91">
        <f t="shared" si="443"/>
        <v>0</v>
      </c>
      <c r="DS270" s="91">
        <f t="shared" si="444"/>
        <v>0</v>
      </c>
      <c r="DT270" s="91">
        <f t="shared" si="445"/>
        <v>0</v>
      </c>
      <c r="DU270" s="89">
        <f t="shared" si="446"/>
        <v>0</v>
      </c>
      <c r="DV270" s="89">
        <f t="shared" si="447"/>
        <v>0</v>
      </c>
      <c r="DW270" s="89">
        <f t="shared" si="448"/>
        <v>0</v>
      </c>
      <c r="DX270" s="89" t="str">
        <f t="shared" si="449"/>
        <v/>
      </c>
      <c r="DY270" s="89">
        <f t="shared" si="449"/>
        <v>0</v>
      </c>
      <c r="DZ270" s="89">
        <f t="shared" si="450"/>
        <v>0</v>
      </c>
      <c r="EA270" s="94">
        <f t="shared" si="451"/>
        <v>0</v>
      </c>
      <c r="EB270" s="90">
        <f t="shared" si="452"/>
        <v>0</v>
      </c>
      <c r="EC270" s="337">
        <f t="shared" si="453"/>
        <v>0</v>
      </c>
      <c r="ED270" s="338">
        <f t="shared" si="454"/>
        <v>0</v>
      </c>
      <c r="EE270" s="338">
        <f t="shared" si="455"/>
        <v>0</v>
      </c>
      <c r="EF270" s="338">
        <f t="shared" si="456"/>
        <v>0</v>
      </c>
      <c r="EG270" s="89">
        <f t="shared" si="457"/>
        <v>0</v>
      </c>
      <c r="EH270" s="89">
        <f t="shared" si="458"/>
        <v>0</v>
      </c>
      <c r="EI270" s="338">
        <f t="shared" si="459"/>
        <v>0</v>
      </c>
      <c r="EJ270" s="338" t="str">
        <f t="shared" si="460"/>
        <v/>
      </c>
      <c r="EK270" s="338">
        <f t="shared" si="460"/>
        <v>0</v>
      </c>
      <c r="EL270" s="338">
        <f t="shared" si="461"/>
        <v>0</v>
      </c>
      <c r="EM270" s="94">
        <f t="shared" si="462"/>
        <v>0</v>
      </c>
      <c r="EN270" s="90">
        <f t="shared" si="463"/>
        <v>0</v>
      </c>
      <c r="EO270" s="91">
        <f t="shared" si="464"/>
        <v>0</v>
      </c>
      <c r="EP270" s="89">
        <f t="shared" si="465"/>
        <v>0</v>
      </c>
      <c r="EQ270" s="89">
        <f t="shared" si="466"/>
        <v>0</v>
      </c>
      <c r="ER270" s="89">
        <f t="shared" si="467"/>
        <v>0</v>
      </c>
      <c r="ES270" s="89">
        <f t="shared" si="468"/>
        <v>0</v>
      </c>
      <c r="ET270" s="89">
        <f t="shared" si="469"/>
        <v>0</v>
      </c>
      <c r="EU270" s="89">
        <f t="shared" si="470"/>
        <v>0</v>
      </c>
      <c r="EV270" s="89" t="str">
        <f t="shared" si="471"/>
        <v/>
      </c>
      <c r="EW270" s="89">
        <f t="shared" si="471"/>
        <v>0</v>
      </c>
      <c r="EX270" s="94">
        <f t="shared" si="472"/>
        <v>0</v>
      </c>
      <c r="EY270" s="94">
        <f t="shared" si="473"/>
        <v>0</v>
      </c>
      <c r="EZ270" s="90">
        <f t="shared" si="474"/>
        <v>0</v>
      </c>
      <c r="FA270" s="91">
        <f t="shared" si="389"/>
        <v>0</v>
      </c>
      <c r="FB270" s="89">
        <f t="shared" si="390"/>
        <v>0</v>
      </c>
      <c r="FC270" s="89">
        <f t="shared" si="391"/>
        <v>0</v>
      </c>
      <c r="FD270" s="89">
        <f t="shared" si="392"/>
        <v>0</v>
      </c>
      <c r="FE270" s="89">
        <f t="shared" si="393"/>
        <v>0</v>
      </c>
      <c r="FF270" s="89">
        <f t="shared" si="475"/>
        <v>0</v>
      </c>
      <c r="FG270" s="89">
        <f t="shared" si="394"/>
        <v>0</v>
      </c>
      <c r="FH270" s="89" t="str">
        <f t="shared" si="395"/>
        <v/>
      </c>
      <c r="FI270" s="89">
        <f t="shared" si="395"/>
        <v>0</v>
      </c>
      <c r="FJ270" s="94">
        <f t="shared" si="396"/>
        <v>0</v>
      </c>
      <c r="FK270" s="94">
        <f t="shared" si="397"/>
        <v>0</v>
      </c>
      <c r="FL270" s="90">
        <f t="shared" si="398"/>
        <v>0</v>
      </c>
      <c r="FM270" s="672"/>
    </row>
    <row r="271" spans="1:169" ht="22.5" customHeight="1">
      <c r="A271" s="13" t="str">
        <f t="shared" si="299"/>
        <v/>
      </c>
      <c r="B271" s="35">
        <v>92</v>
      </c>
      <c r="C271" s="333">
        <v>263</v>
      </c>
      <c r="D271" s="6" t="str">
        <f t="shared" si="388"/>
        <v/>
      </c>
      <c r="E271" s="79"/>
      <c r="F271" s="432" t="str">
        <f t="shared" si="476"/>
        <v/>
      </c>
      <c r="G271" s="78" t="str">
        <f>IF(E271="","",'Data Paste From Shala Darpan'!L264)</f>
        <v/>
      </c>
      <c r="H271" s="79" t="str">
        <f>IF(E271="","",'Data Paste From Shala Darpan'!F264)</f>
        <v/>
      </c>
      <c r="I271" s="79" t="str">
        <f>IF(E271="","",'Data Paste From Shala Darpan'!H264)</f>
        <v/>
      </c>
      <c r="J271" s="79" t="str">
        <f>IF(E271="","",'Data Paste From Shala Darpan'!I264)</f>
        <v/>
      </c>
      <c r="K271" s="452" t="str">
        <f>IF(E271="","",'Data Paste From Shala Darpan'!K264)</f>
        <v/>
      </c>
      <c r="L271" s="213" t="str">
        <f t="shared" si="399"/>
        <v/>
      </c>
      <c r="M271" s="174"/>
      <c r="N271" s="175" t="str">
        <f t="shared" si="400"/>
        <v/>
      </c>
      <c r="O271" s="219" t="str">
        <f t="shared" si="401"/>
        <v/>
      </c>
      <c r="P271" s="688"/>
      <c r="Q271" s="137"/>
      <c r="R271" s="138"/>
      <c r="S271" s="138"/>
      <c r="T271" s="139"/>
      <c r="U271" s="138"/>
      <c r="V271" s="439" t="str">
        <f t="shared" si="402"/>
        <v/>
      </c>
      <c r="W271" s="138"/>
      <c r="X271" s="138"/>
      <c r="Y271" s="193"/>
      <c r="Z271" s="194"/>
      <c r="AA271" s="194"/>
      <c r="AB271" s="195"/>
      <c r="AC271" s="194"/>
      <c r="AD271" s="442" t="str">
        <f t="shared" si="403"/>
        <v/>
      </c>
      <c r="AE271" s="194"/>
      <c r="AF271" s="194"/>
      <c r="AG271" s="241"/>
      <c r="AH271" s="242"/>
      <c r="AI271" s="242"/>
      <c r="AJ271" s="243"/>
      <c r="AK271" s="242"/>
      <c r="AL271" s="409" t="str">
        <f t="shared" si="404"/>
        <v/>
      </c>
      <c r="AM271" s="242"/>
      <c r="AN271" s="242"/>
      <c r="AO271" s="143"/>
      <c r="AP271" s="144"/>
      <c r="AQ271" s="144"/>
      <c r="AR271" s="145"/>
      <c r="AS271" s="144"/>
      <c r="AT271" s="412" t="str">
        <f t="shared" si="405"/>
        <v/>
      </c>
      <c r="AU271" s="144"/>
      <c r="AV271" s="144"/>
      <c r="AW271" s="256"/>
      <c r="AX271" s="257"/>
      <c r="AY271" s="257"/>
      <c r="AZ271" s="258"/>
      <c r="BA271" s="257"/>
      <c r="BB271" s="415" t="str">
        <f t="shared" si="406"/>
        <v/>
      </c>
      <c r="BC271" s="257"/>
      <c r="BD271" s="257"/>
      <c r="BE271" s="294"/>
      <c r="BF271" s="295"/>
      <c r="BG271" s="295"/>
      <c r="BH271" s="296"/>
      <c r="BI271" s="295"/>
      <c r="BJ271" s="418" t="str">
        <f t="shared" si="407"/>
        <v/>
      </c>
      <c r="BK271" s="295"/>
      <c r="BL271" s="295"/>
      <c r="BM271" s="256"/>
      <c r="BN271" s="257"/>
      <c r="BO271" s="257"/>
      <c r="BP271" s="258"/>
      <c r="BQ271" s="257"/>
      <c r="BR271" s="415" t="str">
        <f t="shared" si="408"/>
        <v/>
      </c>
      <c r="BS271" s="257"/>
      <c r="BT271" s="257"/>
      <c r="BU271" s="265">
        <v>0</v>
      </c>
      <c r="BV271" s="266">
        <v>0</v>
      </c>
      <c r="BW271" s="273">
        <v>0</v>
      </c>
      <c r="BX271" s="274">
        <v>0</v>
      </c>
      <c r="BY271" s="281">
        <v>0</v>
      </c>
      <c r="BZ271" s="282">
        <v>0</v>
      </c>
      <c r="CA271" s="202">
        <v>0</v>
      </c>
      <c r="CB271" s="203">
        <v>0</v>
      </c>
      <c r="CC271" s="203">
        <v>0</v>
      </c>
      <c r="CD271" s="150">
        <v>0</v>
      </c>
      <c r="CE271" s="151">
        <v>0</v>
      </c>
      <c r="CF271" s="300">
        <v>0</v>
      </c>
      <c r="CG271" s="91">
        <f t="shared" si="409"/>
        <v>0</v>
      </c>
      <c r="CH271" s="89">
        <f t="shared" si="410"/>
        <v>0</v>
      </c>
      <c r="CI271" s="89">
        <f t="shared" si="411"/>
        <v>0</v>
      </c>
      <c r="CJ271" s="89">
        <f t="shared" si="412"/>
        <v>0</v>
      </c>
      <c r="CK271" s="89">
        <f t="shared" si="413"/>
        <v>0</v>
      </c>
      <c r="CL271" s="89">
        <f t="shared" si="414"/>
        <v>0</v>
      </c>
      <c r="CM271" s="89">
        <f t="shared" si="415"/>
        <v>0</v>
      </c>
      <c r="CN271" s="89" t="str">
        <f t="shared" si="416"/>
        <v/>
      </c>
      <c r="CO271" s="89">
        <f t="shared" si="416"/>
        <v>0</v>
      </c>
      <c r="CP271" s="94">
        <f t="shared" si="417"/>
        <v>0</v>
      </c>
      <c r="CQ271" s="94">
        <f t="shared" si="418"/>
        <v>0</v>
      </c>
      <c r="CR271" s="90">
        <f t="shared" si="419"/>
        <v>0</v>
      </c>
      <c r="CS271" s="91">
        <f t="shared" si="420"/>
        <v>0</v>
      </c>
      <c r="CT271" s="89">
        <f t="shared" si="421"/>
        <v>0</v>
      </c>
      <c r="CU271" s="89">
        <f t="shared" si="422"/>
        <v>0</v>
      </c>
      <c r="CV271" s="89">
        <f t="shared" si="423"/>
        <v>0</v>
      </c>
      <c r="CW271" s="89">
        <f t="shared" si="424"/>
        <v>0</v>
      </c>
      <c r="CX271" s="89">
        <f t="shared" si="425"/>
        <v>0</v>
      </c>
      <c r="CY271" s="89">
        <f t="shared" si="426"/>
        <v>0</v>
      </c>
      <c r="CZ271" s="89" t="str">
        <f t="shared" si="427"/>
        <v/>
      </c>
      <c r="DA271" s="89">
        <f t="shared" si="427"/>
        <v>0</v>
      </c>
      <c r="DB271" s="94">
        <f t="shared" si="428"/>
        <v>0</v>
      </c>
      <c r="DC271" s="94">
        <f t="shared" si="429"/>
        <v>0</v>
      </c>
      <c r="DD271" s="90">
        <f t="shared" si="430"/>
        <v>0</v>
      </c>
      <c r="DE271" s="91">
        <f t="shared" si="431"/>
        <v>0</v>
      </c>
      <c r="DF271" s="89">
        <f t="shared" si="432"/>
        <v>0</v>
      </c>
      <c r="DG271" s="89">
        <f t="shared" si="433"/>
        <v>0</v>
      </c>
      <c r="DH271" s="89">
        <f t="shared" si="434"/>
        <v>0</v>
      </c>
      <c r="DI271" s="89">
        <f t="shared" si="435"/>
        <v>0</v>
      </c>
      <c r="DJ271" s="89">
        <f t="shared" si="436"/>
        <v>0</v>
      </c>
      <c r="DK271" s="89">
        <f t="shared" si="437"/>
        <v>0</v>
      </c>
      <c r="DL271" s="89" t="str">
        <f t="shared" si="438"/>
        <v/>
      </c>
      <c r="DM271" s="89">
        <f t="shared" si="438"/>
        <v>0</v>
      </c>
      <c r="DN271" s="94">
        <f t="shared" si="439"/>
        <v>0</v>
      </c>
      <c r="DO271" s="94">
        <f t="shared" si="440"/>
        <v>0</v>
      </c>
      <c r="DP271" s="90">
        <f t="shared" si="441"/>
        <v>0</v>
      </c>
      <c r="DQ271" s="91">
        <f t="shared" si="442"/>
        <v>0</v>
      </c>
      <c r="DR271" s="91">
        <f t="shared" si="443"/>
        <v>0</v>
      </c>
      <c r="DS271" s="91">
        <f t="shared" si="444"/>
        <v>0</v>
      </c>
      <c r="DT271" s="91">
        <f t="shared" si="445"/>
        <v>0</v>
      </c>
      <c r="DU271" s="89">
        <f t="shared" si="446"/>
        <v>0</v>
      </c>
      <c r="DV271" s="89">
        <f t="shared" si="447"/>
        <v>0</v>
      </c>
      <c r="DW271" s="89">
        <f t="shared" si="448"/>
        <v>0</v>
      </c>
      <c r="DX271" s="89" t="str">
        <f t="shared" si="449"/>
        <v/>
      </c>
      <c r="DY271" s="89">
        <f t="shared" si="449"/>
        <v>0</v>
      </c>
      <c r="DZ271" s="89">
        <f t="shared" si="450"/>
        <v>0</v>
      </c>
      <c r="EA271" s="94">
        <f t="shared" si="451"/>
        <v>0</v>
      </c>
      <c r="EB271" s="90">
        <f t="shared" si="452"/>
        <v>0</v>
      </c>
      <c r="EC271" s="337">
        <f t="shared" si="453"/>
        <v>0</v>
      </c>
      <c r="ED271" s="338">
        <f t="shared" si="454"/>
        <v>0</v>
      </c>
      <c r="EE271" s="338">
        <f t="shared" si="455"/>
        <v>0</v>
      </c>
      <c r="EF271" s="338">
        <f t="shared" si="456"/>
        <v>0</v>
      </c>
      <c r="EG271" s="89">
        <f t="shared" si="457"/>
        <v>0</v>
      </c>
      <c r="EH271" s="89">
        <f t="shared" si="458"/>
        <v>0</v>
      </c>
      <c r="EI271" s="338">
        <f t="shared" si="459"/>
        <v>0</v>
      </c>
      <c r="EJ271" s="338" t="str">
        <f t="shared" si="460"/>
        <v/>
      </c>
      <c r="EK271" s="338">
        <f t="shared" si="460"/>
        <v>0</v>
      </c>
      <c r="EL271" s="338">
        <f t="shared" si="461"/>
        <v>0</v>
      </c>
      <c r="EM271" s="94">
        <f t="shared" si="462"/>
        <v>0</v>
      </c>
      <c r="EN271" s="90">
        <f t="shared" si="463"/>
        <v>0</v>
      </c>
      <c r="EO271" s="91">
        <f t="shared" si="464"/>
        <v>0</v>
      </c>
      <c r="EP271" s="89">
        <f t="shared" si="465"/>
        <v>0</v>
      </c>
      <c r="EQ271" s="89">
        <f t="shared" si="466"/>
        <v>0</v>
      </c>
      <c r="ER271" s="89">
        <f t="shared" si="467"/>
        <v>0</v>
      </c>
      <c r="ES271" s="89">
        <f t="shared" si="468"/>
        <v>0</v>
      </c>
      <c r="ET271" s="89">
        <f t="shared" si="469"/>
        <v>0</v>
      </c>
      <c r="EU271" s="89">
        <f t="shared" si="470"/>
        <v>0</v>
      </c>
      <c r="EV271" s="89" t="str">
        <f t="shared" si="471"/>
        <v/>
      </c>
      <c r="EW271" s="89">
        <f t="shared" si="471"/>
        <v>0</v>
      </c>
      <c r="EX271" s="94">
        <f t="shared" si="472"/>
        <v>0</v>
      </c>
      <c r="EY271" s="94">
        <f t="shared" si="473"/>
        <v>0</v>
      </c>
      <c r="EZ271" s="90">
        <f t="shared" si="474"/>
        <v>0</v>
      </c>
      <c r="FA271" s="91">
        <f t="shared" si="389"/>
        <v>0</v>
      </c>
      <c r="FB271" s="89">
        <f t="shared" si="390"/>
        <v>0</v>
      </c>
      <c r="FC271" s="89">
        <f t="shared" si="391"/>
        <v>0</v>
      </c>
      <c r="FD271" s="89">
        <f t="shared" si="392"/>
        <v>0</v>
      </c>
      <c r="FE271" s="89">
        <f t="shared" si="393"/>
        <v>0</v>
      </c>
      <c r="FF271" s="89">
        <f t="shared" si="475"/>
        <v>0</v>
      </c>
      <c r="FG271" s="89">
        <f t="shared" si="394"/>
        <v>0</v>
      </c>
      <c r="FH271" s="89" t="str">
        <f t="shared" si="395"/>
        <v/>
      </c>
      <c r="FI271" s="89">
        <f t="shared" si="395"/>
        <v>0</v>
      </c>
      <c r="FJ271" s="94">
        <f t="shared" si="396"/>
        <v>0</v>
      </c>
      <c r="FK271" s="94">
        <f t="shared" si="397"/>
        <v>0</v>
      </c>
      <c r="FL271" s="90">
        <f t="shared" si="398"/>
        <v>0</v>
      </c>
      <c r="FM271" s="672"/>
    </row>
    <row r="272" spans="1:169" ht="22.5" customHeight="1">
      <c r="A272" s="13" t="str">
        <f t="shared" si="299"/>
        <v/>
      </c>
      <c r="B272" s="35">
        <v>93</v>
      </c>
      <c r="C272" s="334">
        <v>264</v>
      </c>
      <c r="D272" s="6" t="str">
        <f t="shared" si="388"/>
        <v/>
      </c>
      <c r="E272" s="79"/>
      <c r="F272" s="432" t="str">
        <f t="shared" si="476"/>
        <v/>
      </c>
      <c r="G272" s="78" t="str">
        <f>IF(E272="","",'Data Paste From Shala Darpan'!L265)</f>
        <v/>
      </c>
      <c r="H272" s="79" t="str">
        <f>IF(E272="","",'Data Paste From Shala Darpan'!F265)</f>
        <v/>
      </c>
      <c r="I272" s="79" t="str">
        <f>IF(E272="","",'Data Paste From Shala Darpan'!H265)</f>
        <v/>
      </c>
      <c r="J272" s="79" t="str">
        <f>IF(E272="","",'Data Paste From Shala Darpan'!I265)</f>
        <v/>
      </c>
      <c r="K272" s="452" t="str">
        <f>IF(E272="","",'Data Paste From Shala Darpan'!K265)</f>
        <v/>
      </c>
      <c r="L272" s="213" t="str">
        <f t="shared" si="399"/>
        <v/>
      </c>
      <c r="M272" s="174"/>
      <c r="N272" s="175" t="str">
        <f t="shared" si="400"/>
        <v/>
      </c>
      <c r="O272" s="219" t="str">
        <f t="shared" si="401"/>
        <v/>
      </c>
      <c r="P272" s="688"/>
      <c r="Q272" s="137"/>
      <c r="R272" s="138"/>
      <c r="S272" s="138"/>
      <c r="T272" s="139"/>
      <c r="U272" s="138"/>
      <c r="V272" s="439" t="str">
        <f t="shared" si="402"/>
        <v/>
      </c>
      <c r="W272" s="138"/>
      <c r="X272" s="138"/>
      <c r="Y272" s="193"/>
      <c r="Z272" s="194"/>
      <c r="AA272" s="194"/>
      <c r="AB272" s="195"/>
      <c r="AC272" s="194"/>
      <c r="AD272" s="442" t="str">
        <f t="shared" si="403"/>
        <v/>
      </c>
      <c r="AE272" s="194"/>
      <c r="AF272" s="194"/>
      <c r="AG272" s="241"/>
      <c r="AH272" s="242"/>
      <c r="AI272" s="242"/>
      <c r="AJ272" s="243"/>
      <c r="AK272" s="242"/>
      <c r="AL272" s="409" t="str">
        <f t="shared" si="404"/>
        <v/>
      </c>
      <c r="AM272" s="242"/>
      <c r="AN272" s="242"/>
      <c r="AO272" s="143"/>
      <c r="AP272" s="144"/>
      <c r="AQ272" s="144"/>
      <c r="AR272" s="145"/>
      <c r="AS272" s="144"/>
      <c r="AT272" s="412" t="str">
        <f t="shared" si="405"/>
        <v/>
      </c>
      <c r="AU272" s="144"/>
      <c r="AV272" s="144"/>
      <c r="AW272" s="256"/>
      <c r="AX272" s="257"/>
      <c r="AY272" s="257"/>
      <c r="AZ272" s="258"/>
      <c r="BA272" s="257"/>
      <c r="BB272" s="415" t="str">
        <f t="shared" si="406"/>
        <v/>
      </c>
      <c r="BC272" s="257"/>
      <c r="BD272" s="257"/>
      <c r="BE272" s="294"/>
      <c r="BF272" s="295"/>
      <c r="BG272" s="295"/>
      <c r="BH272" s="296"/>
      <c r="BI272" s="295"/>
      <c r="BJ272" s="418" t="str">
        <f t="shared" si="407"/>
        <v/>
      </c>
      <c r="BK272" s="295"/>
      <c r="BL272" s="295"/>
      <c r="BM272" s="256"/>
      <c r="BN272" s="257"/>
      <c r="BO272" s="257"/>
      <c r="BP272" s="258"/>
      <c r="BQ272" s="257"/>
      <c r="BR272" s="415" t="str">
        <f t="shared" si="408"/>
        <v/>
      </c>
      <c r="BS272" s="257"/>
      <c r="BT272" s="257"/>
      <c r="BU272" s="265">
        <v>0</v>
      </c>
      <c r="BV272" s="266">
        <v>0</v>
      </c>
      <c r="BW272" s="273">
        <v>0</v>
      </c>
      <c r="BX272" s="274">
        <v>0</v>
      </c>
      <c r="BY272" s="281">
        <v>0</v>
      </c>
      <c r="BZ272" s="282">
        <v>0</v>
      </c>
      <c r="CA272" s="202">
        <v>0</v>
      </c>
      <c r="CB272" s="203">
        <v>0</v>
      </c>
      <c r="CC272" s="203">
        <v>0</v>
      </c>
      <c r="CD272" s="150">
        <v>0</v>
      </c>
      <c r="CE272" s="151">
        <v>0</v>
      </c>
      <c r="CF272" s="300">
        <v>0</v>
      </c>
      <c r="CG272" s="91">
        <f t="shared" si="409"/>
        <v>0</v>
      </c>
      <c r="CH272" s="89">
        <f t="shared" si="410"/>
        <v>0</v>
      </c>
      <c r="CI272" s="89">
        <f t="shared" si="411"/>
        <v>0</v>
      </c>
      <c r="CJ272" s="89">
        <f t="shared" si="412"/>
        <v>0</v>
      </c>
      <c r="CK272" s="89">
        <f t="shared" si="413"/>
        <v>0</v>
      </c>
      <c r="CL272" s="89">
        <f t="shared" si="414"/>
        <v>0</v>
      </c>
      <c r="CM272" s="89">
        <f t="shared" si="415"/>
        <v>0</v>
      </c>
      <c r="CN272" s="89" t="str">
        <f t="shared" si="416"/>
        <v/>
      </c>
      <c r="CO272" s="89">
        <f t="shared" si="416"/>
        <v>0</v>
      </c>
      <c r="CP272" s="94">
        <f t="shared" si="417"/>
        <v>0</v>
      </c>
      <c r="CQ272" s="94">
        <f t="shared" si="418"/>
        <v>0</v>
      </c>
      <c r="CR272" s="90">
        <f t="shared" si="419"/>
        <v>0</v>
      </c>
      <c r="CS272" s="91">
        <f t="shared" si="420"/>
        <v>0</v>
      </c>
      <c r="CT272" s="89">
        <f t="shared" si="421"/>
        <v>0</v>
      </c>
      <c r="CU272" s="89">
        <f t="shared" si="422"/>
        <v>0</v>
      </c>
      <c r="CV272" s="89">
        <f t="shared" si="423"/>
        <v>0</v>
      </c>
      <c r="CW272" s="89">
        <f t="shared" si="424"/>
        <v>0</v>
      </c>
      <c r="CX272" s="89">
        <f t="shared" si="425"/>
        <v>0</v>
      </c>
      <c r="CY272" s="89">
        <f t="shared" si="426"/>
        <v>0</v>
      </c>
      <c r="CZ272" s="89" t="str">
        <f t="shared" si="427"/>
        <v/>
      </c>
      <c r="DA272" s="89">
        <f t="shared" si="427"/>
        <v>0</v>
      </c>
      <c r="DB272" s="94">
        <f t="shared" si="428"/>
        <v>0</v>
      </c>
      <c r="DC272" s="94">
        <f t="shared" si="429"/>
        <v>0</v>
      </c>
      <c r="DD272" s="90">
        <f t="shared" si="430"/>
        <v>0</v>
      </c>
      <c r="DE272" s="91">
        <f t="shared" si="431"/>
        <v>0</v>
      </c>
      <c r="DF272" s="89">
        <f t="shared" si="432"/>
        <v>0</v>
      </c>
      <c r="DG272" s="89">
        <f t="shared" si="433"/>
        <v>0</v>
      </c>
      <c r="DH272" s="89">
        <f t="shared" si="434"/>
        <v>0</v>
      </c>
      <c r="DI272" s="89">
        <f t="shared" si="435"/>
        <v>0</v>
      </c>
      <c r="DJ272" s="89">
        <f t="shared" si="436"/>
        <v>0</v>
      </c>
      <c r="DK272" s="89">
        <f t="shared" si="437"/>
        <v>0</v>
      </c>
      <c r="DL272" s="89" t="str">
        <f t="shared" si="438"/>
        <v/>
      </c>
      <c r="DM272" s="89">
        <f t="shared" si="438"/>
        <v>0</v>
      </c>
      <c r="DN272" s="94">
        <f t="shared" si="439"/>
        <v>0</v>
      </c>
      <c r="DO272" s="94">
        <f t="shared" si="440"/>
        <v>0</v>
      </c>
      <c r="DP272" s="90">
        <f t="shared" si="441"/>
        <v>0</v>
      </c>
      <c r="DQ272" s="91">
        <f t="shared" si="442"/>
        <v>0</v>
      </c>
      <c r="DR272" s="91">
        <f t="shared" si="443"/>
        <v>0</v>
      </c>
      <c r="DS272" s="91">
        <f t="shared" si="444"/>
        <v>0</v>
      </c>
      <c r="DT272" s="91">
        <f t="shared" si="445"/>
        <v>0</v>
      </c>
      <c r="DU272" s="89">
        <f t="shared" si="446"/>
        <v>0</v>
      </c>
      <c r="DV272" s="89">
        <f t="shared" si="447"/>
        <v>0</v>
      </c>
      <c r="DW272" s="89">
        <f t="shared" si="448"/>
        <v>0</v>
      </c>
      <c r="DX272" s="89" t="str">
        <f t="shared" si="449"/>
        <v/>
      </c>
      <c r="DY272" s="89">
        <f t="shared" si="449"/>
        <v>0</v>
      </c>
      <c r="DZ272" s="89">
        <f t="shared" si="450"/>
        <v>0</v>
      </c>
      <c r="EA272" s="94">
        <f t="shared" si="451"/>
        <v>0</v>
      </c>
      <c r="EB272" s="90">
        <f t="shared" si="452"/>
        <v>0</v>
      </c>
      <c r="EC272" s="337">
        <f t="shared" si="453"/>
        <v>0</v>
      </c>
      <c r="ED272" s="338">
        <f t="shared" si="454"/>
        <v>0</v>
      </c>
      <c r="EE272" s="338">
        <f t="shared" si="455"/>
        <v>0</v>
      </c>
      <c r="EF272" s="338">
        <f t="shared" si="456"/>
        <v>0</v>
      </c>
      <c r="EG272" s="89">
        <f t="shared" si="457"/>
        <v>0</v>
      </c>
      <c r="EH272" s="89">
        <f t="shared" si="458"/>
        <v>0</v>
      </c>
      <c r="EI272" s="338">
        <f t="shared" si="459"/>
        <v>0</v>
      </c>
      <c r="EJ272" s="338" t="str">
        <f t="shared" si="460"/>
        <v/>
      </c>
      <c r="EK272" s="338">
        <f t="shared" si="460"/>
        <v>0</v>
      </c>
      <c r="EL272" s="338">
        <f t="shared" si="461"/>
        <v>0</v>
      </c>
      <c r="EM272" s="94">
        <f t="shared" si="462"/>
        <v>0</v>
      </c>
      <c r="EN272" s="90">
        <f t="shared" si="463"/>
        <v>0</v>
      </c>
      <c r="EO272" s="91">
        <f t="shared" si="464"/>
        <v>0</v>
      </c>
      <c r="EP272" s="89">
        <f t="shared" si="465"/>
        <v>0</v>
      </c>
      <c r="EQ272" s="89">
        <f t="shared" si="466"/>
        <v>0</v>
      </c>
      <c r="ER272" s="89">
        <f t="shared" si="467"/>
        <v>0</v>
      </c>
      <c r="ES272" s="89">
        <f t="shared" si="468"/>
        <v>0</v>
      </c>
      <c r="ET272" s="89">
        <f t="shared" si="469"/>
        <v>0</v>
      </c>
      <c r="EU272" s="89">
        <f t="shared" si="470"/>
        <v>0</v>
      </c>
      <c r="EV272" s="89" t="str">
        <f t="shared" si="471"/>
        <v/>
      </c>
      <c r="EW272" s="89">
        <f t="shared" si="471"/>
        <v>0</v>
      </c>
      <c r="EX272" s="94">
        <f t="shared" si="472"/>
        <v>0</v>
      </c>
      <c r="EY272" s="94">
        <f t="shared" si="473"/>
        <v>0</v>
      </c>
      <c r="EZ272" s="90">
        <f t="shared" si="474"/>
        <v>0</v>
      </c>
      <c r="FA272" s="91">
        <f t="shared" si="389"/>
        <v>0</v>
      </c>
      <c r="FB272" s="89">
        <f t="shared" si="390"/>
        <v>0</v>
      </c>
      <c r="FC272" s="89">
        <f t="shared" si="391"/>
        <v>0</v>
      </c>
      <c r="FD272" s="89">
        <f t="shared" si="392"/>
        <v>0</v>
      </c>
      <c r="FE272" s="89">
        <f t="shared" si="393"/>
        <v>0</v>
      </c>
      <c r="FF272" s="89">
        <f t="shared" si="475"/>
        <v>0</v>
      </c>
      <c r="FG272" s="89">
        <f t="shared" si="394"/>
        <v>0</v>
      </c>
      <c r="FH272" s="89" t="str">
        <f t="shared" si="395"/>
        <v/>
      </c>
      <c r="FI272" s="89">
        <f t="shared" si="395"/>
        <v>0</v>
      </c>
      <c r="FJ272" s="94">
        <f t="shared" si="396"/>
        <v>0</v>
      </c>
      <c r="FK272" s="94">
        <f t="shared" si="397"/>
        <v>0</v>
      </c>
      <c r="FL272" s="90">
        <f t="shared" si="398"/>
        <v>0</v>
      </c>
      <c r="FM272" s="672"/>
    </row>
    <row r="273" spans="1:169" ht="22.5" customHeight="1">
      <c r="A273" s="13" t="str">
        <f t="shared" si="299"/>
        <v/>
      </c>
      <c r="B273" s="35">
        <v>94</v>
      </c>
      <c r="C273" s="333">
        <v>265</v>
      </c>
      <c r="D273" s="6" t="str">
        <f t="shared" si="388"/>
        <v/>
      </c>
      <c r="E273" s="79"/>
      <c r="F273" s="432" t="str">
        <f t="shared" si="476"/>
        <v/>
      </c>
      <c r="G273" s="78" t="str">
        <f>IF(E273="","",'Data Paste From Shala Darpan'!L266)</f>
        <v/>
      </c>
      <c r="H273" s="79" t="str">
        <f>IF(E273="","",'Data Paste From Shala Darpan'!F266)</f>
        <v/>
      </c>
      <c r="I273" s="79" t="str">
        <f>IF(E273="","",'Data Paste From Shala Darpan'!H266)</f>
        <v/>
      </c>
      <c r="J273" s="79" t="str">
        <f>IF(E273="","",'Data Paste From Shala Darpan'!I266)</f>
        <v/>
      </c>
      <c r="K273" s="452" t="str">
        <f>IF(E273="","",'Data Paste From Shala Darpan'!K266)</f>
        <v/>
      </c>
      <c r="L273" s="213" t="str">
        <f t="shared" si="399"/>
        <v/>
      </c>
      <c r="M273" s="174"/>
      <c r="N273" s="175" t="str">
        <f t="shared" si="400"/>
        <v/>
      </c>
      <c r="O273" s="219" t="str">
        <f t="shared" si="401"/>
        <v/>
      </c>
      <c r="P273" s="688"/>
      <c r="Q273" s="137"/>
      <c r="R273" s="138"/>
      <c r="S273" s="138"/>
      <c r="T273" s="139"/>
      <c r="U273" s="138"/>
      <c r="V273" s="439" t="str">
        <f t="shared" si="402"/>
        <v/>
      </c>
      <c r="W273" s="138"/>
      <c r="X273" s="138"/>
      <c r="Y273" s="193"/>
      <c r="Z273" s="194"/>
      <c r="AA273" s="194"/>
      <c r="AB273" s="195"/>
      <c r="AC273" s="194"/>
      <c r="AD273" s="442" t="str">
        <f t="shared" si="403"/>
        <v/>
      </c>
      <c r="AE273" s="194"/>
      <c r="AF273" s="194"/>
      <c r="AG273" s="241"/>
      <c r="AH273" s="242"/>
      <c r="AI273" s="242"/>
      <c r="AJ273" s="243"/>
      <c r="AK273" s="242"/>
      <c r="AL273" s="409" t="str">
        <f t="shared" si="404"/>
        <v/>
      </c>
      <c r="AM273" s="242"/>
      <c r="AN273" s="242"/>
      <c r="AO273" s="143"/>
      <c r="AP273" s="144"/>
      <c r="AQ273" s="144"/>
      <c r="AR273" s="145"/>
      <c r="AS273" s="144"/>
      <c r="AT273" s="412" t="str">
        <f t="shared" si="405"/>
        <v/>
      </c>
      <c r="AU273" s="144"/>
      <c r="AV273" s="144"/>
      <c r="AW273" s="256"/>
      <c r="AX273" s="257"/>
      <c r="AY273" s="257"/>
      <c r="AZ273" s="258"/>
      <c r="BA273" s="257"/>
      <c r="BB273" s="415" t="str">
        <f t="shared" si="406"/>
        <v/>
      </c>
      <c r="BC273" s="257"/>
      <c r="BD273" s="257"/>
      <c r="BE273" s="294"/>
      <c r="BF273" s="295"/>
      <c r="BG273" s="295"/>
      <c r="BH273" s="296"/>
      <c r="BI273" s="295"/>
      <c r="BJ273" s="418" t="str">
        <f t="shared" si="407"/>
        <v/>
      </c>
      <c r="BK273" s="295"/>
      <c r="BL273" s="295"/>
      <c r="BM273" s="256"/>
      <c r="BN273" s="257"/>
      <c r="BO273" s="257"/>
      <c r="BP273" s="258"/>
      <c r="BQ273" s="257"/>
      <c r="BR273" s="415" t="str">
        <f t="shared" si="408"/>
        <v/>
      </c>
      <c r="BS273" s="257"/>
      <c r="BT273" s="257"/>
      <c r="BU273" s="265">
        <v>0</v>
      </c>
      <c r="BV273" s="266">
        <v>0</v>
      </c>
      <c r="BW273" s="273">
        <v>0</v>
      </c>
      <c r="BX273" s="274">
        <v>0</v>
      </c>
      <c r="BY273" s="281">
        <v>0</v>
      </c>
      <c r="BZ273" s="282">
        <v>0</v>
      </c>
      <c r="CA273" s="202">
        <v>0</v>
      </c>
      <c r="CB273" s="203">
        <v>0</v>
      </c>
      <c r="CC273" s="203">
        <v>0</v>
      </c>
      <c r="CD273" s="150">
        <v>0</v>
      </c>
      <c r="CE273" s="151">
        <v>0</v>
      </c>
      <c r="CF273" s="300">
        <v>0</v>
      </c>
      <c r="CG273" s="91">
        <f t="shared" si="409"/>
        <v>0</v>
      </c>
      <c r="CH273" s="89">
        <f t="shared" si="410"/>
        <v>0</v>
      </c>
      <c r="CI273" s="89">
        <f t="shared" si="411"/>
        <v>0</v>
      </c>
      <c r="CJ273" s="89">
        <f t="shared" si="412"/>
        <v>0</v>
      </c>
      <c r="CK273" s="89">
        <f t="shared" si="413"/>
        <v>0</v>
      </c>
      <c r="CL273" s="89">
        <f t="shared" si="414"/>
        <v>0</v>
      </c>
      <c r="CM273" s="89">
        <f t="shared" si="415"/>
        <v>0</v>
      </c>
      <c r="CN273" s="89" t="str">
        <f t="shared" si="416"/>
        <v/>
      </c>
      <c r="CO273" s="89">
        <f t="shared" si="416"/>
        <v>0</v>
      </c>
      <c r="CP273" s="94">
        <f t="shared" si="417"/>
        <v>0</v>
      </c>
      <c r="CQ273" s="94">
        <f t="shared" si="418"/>
        <v>0</v>
      </c>
      <c r="CR273" s="90">
        <f t="shared" si="419"/>
        <v>0</v>
      </c>
      <c r="CS273" s="91">
        <f t="shared" si="420"/>
        <v>0</v>
      </c>
      <c r="CT273" s="89">
        <f t="shared" si="421"/>
        <v>0</v>
      </c>
      <c r="CU273" s="89">
        <f t="shared" si="422"/>
        <v>0</v>
      </c>
      <c r="CV273" s="89">
        <f t="shared" si="423"/>
        <v>0</v>
      </c>
      <c r="CW273" s="89">
        <f t="shared" si="424"/>
        <v>0</v>
      </c>
      <c r="CX273" s="89">
        <f t="shared" si="425"/>
        <v>0</v>
      </c>
      <c r="CY273" s="89">
        <f t="shared" si="426"/>
        <v>0</v>
      </c>
      <c r="CZ273" s="89" t="str">
        <f t="shared" si="427"/>
        <v/>
      </c>
      <c r="DA273" s="89">
        <f t="shared" si="427"/>
        <v>0</v>
      </c>
      <c r="DB273" s="94">
        <f t="shared" si="428"/>
        <v>0</v>
      </c>
      <c r="DC273" s="94">
        <f t="shared" si="429"/>
        <v>0</v>
      </c>
      <c r="DD273" s="90">
        <f t="shared" si="430"/>
        <v>0</v>
      </c>
      <c r="DE273" s="91">
        <f t="shared" si="431"/>
        <v>0</v>
      </c>
      <c r="DF273" s="89">
        <f t="shared" si="432"/>
        <v>0</v>
      </c>
      <c r="DG273" s="89">
        <f t="shared" si="433"/>
        <v>0</v>
      </c>
      <c r="DH273" s="89">
        <f t="shared" si="434"/>
        <v>0</v>
      </c>
      <c r="DI273" s="89">
        <f t="shared" si="435"/>
        <v>0</v>
      </c>
      <c r="DJ273" s="89">
        <f t="shared" si="436"/>
        <v>0</v>
      </c>
      <c r="DK273" s="89">
        <f t="shared" si="437"/>
        <v>0</v>
      </c>
      <c r="DL273" s="89" t="str">
        <f t="shared" si="438"/>
        <v/>
      </c>
      <c r="DM273" s="89">
        <f t="shared" si="438"/>
        <v>0</v>
      </c>
      <c r="DN273" s="94">
        <f t="shared" si="439"/>
        <v>0</v>
      </c>
      <c r="DO273" s="94">
        <f t="shared" si="440"/>
        <v>0</v>
      </c>
      <c r="DP273" s="90">
        <f t="shared" si="441"/>
        <v>0</v>
      </c>
      <c r="DQ273" s="91">
        <f t="shared" si="442"/>
        <v>0</v>
      </c>
      <c r="DR273" s="91">
        <f t="shared" si="443"/>
        <v>0</v>
      </c>
      <c r="DS273" s="91">
        <f t="shared" si="444"/>
        <v>0</v>
      </c>
      <c r="DT273" s="91">
        <f t="shared" si="445"/>
        <v>0</v>
      </c>
      <c r="DU273" s="89">
        <f t="shared" si="446"/>
        <v>0</v>
      </c>
      <c r="DV273" s="89">
        <f t="shared" si="447"/>
        <v>0</v>
      </c>
      <c r="DW273" s="89">
        <f t="shared" si="448"/>
        <v>0</v>
      </c>
      <c r="DX273" s="89" t="str">
        <f t="shared" si="449"/>
        <v/>
      </c>
      <c r="DY273" s="89">
        <f t="shared" si="449"/>
        <v>0</v>
      </c>
      <c r="DZ273" s="89">
        <f t="shared" si="450"/>
        <v>0</v>
      </c>
      <c r="EA273" s="94">
        <f t="shared" si="451"/>
        <v>0</v>
      </c>
      <c r="EB273" s="90">
        <f t="shared" si="452"/>
        <v>0</v>
      </c>
      <c r="EC273" s="337">
        <f t="shared" si="453"/>
        <v>0</v>
      </c>
      <c r="ED273" s="338">
        <f t="shared" si="454"/>
        <v>0</v>
      </c>
      <c r="EE273" s="338">
        <f t="shared" si="455"/>
        <v>0</v>
      </c>
      <c r="EF273" s="338">
        <f t="shared" si="456"/>
        <v>0</v>
      </c>
      <c r="EG273" s="89">
        <f t="shared" si="457"/>
        <v>0</v>
      </c>
      <c r="EH273" s="89">
        <f t="shared" si="458"/>
        <v>0</v>
      </c>
      <c r="EI273" s="338">
        <f t="shared" si="459"/>
        <v>0</v>
      </c>
      <c r="EJ273" s="338" t="str">
        <f t="shared" si="460"/>
        <v/>
      </c>
      <c r="EK273" s="338">
        <f t="shared" si="460"/>
        <v>0</v>
      </c>
      <c r="EL273" s="338">
        <f t="shared" si="461"/>
        <v>0</v>
      </c>
      <c r="EM273" s="94">
        <f t="shared" si="462"/>
        <v>0</v>
      </c>
      <c r="EN273" s="90">
        <f t="shared" si="463"/>
        <v>0</v>
      </c>
      <c r="EO273" s="91">
        <f t="shared" si="464"/>
        <v>0</v>
      </c>
      <c r="EP273" s="89">
        <f t="shared" si="465"/>
        <v>0</v>
      </c>
      <c r="EQ273" s="89">
        <f t="shared" si="466"/>
        <v>0</v>
      </c>
      <c r="ER273" s="89">
        <f t="shared" si="467"/>
        <v>0</v>
      </c>
      <c r="ES273" s="89">
        <f t="shared" si="468"/>
        <v>0</v>
      </c>
      <c r="ET273" s="89">
        <f t="shared" si="469"/>
        <v>0</v>
      </c>
      <c r="EU273" s="89">
        <f t="shared" si="470"/>
        <v>0</v>
      </c>
      <c r="EV273" s="89" t="str">
        <f t="shared" si="471"/>
        <v/>
      </c>
      <c r="EW273" s="89">
        <f t="shared" si="471"/>
        <v>0</v>
      </c>
      <c r="EX273" s="94">
        <f t="shared" si="472"/>
        <v>0</v>
      </c>
      <c r="EY273" s="94">
        <f t="shared" si="473"/>
        <v>0</v>
      </c>
      <c r="EZ273" s="90">
        <f t="shared" si="474"/>
        <v>0</v>
      </c>
      <c r="FA273" s="91">
        <f t="shared" si="389"/>
        <v>0</v>
      </c>
      <c r="FB273" s="89">
        <f t="shared" si="390"/>
        <v>0</v>
      </c>
      <c r="FC273" s="89">
        <f t="shared" si="391"/>
        <v>0</v>
      </c>
      <c r="FD273" s="89">
        <f t="shared" si="392"/>
        <v>0</v>
      </c>
      <c r="FE273" s="89">
        <f t="shared" si="393"/>
        <v>0</v>
      </c>
      <c r="FF273" s="89">
        <f t="shared" si="475"/>
        <v>0</v>
      </c>
      <c r="FG273" s="89">
        <f t="shared" si="394"/>
        <v>0</v>
      </c>
      <c r="FH273" s="89" t="str">
        <f t="shared" si="395"/>
        <v/>
      </c>
      <c r="FI273" s="89">
        <f t="shared" si="395"/>
        <v>0</v>
      </c>
      <c r="FJ273" s="94">
        <f t="shared" si="396"/>
        <v>0</v>
      </c>
      <c r="FK273" s="94">
        <f t="shared" si="397"/>
        <v>0</v>
      </c>
      <c r="FL273" s="90">
        <f t="shared" si="398"/>
        <v>0</v>
      </c>
      <c r="FM273" s="672"/>
    </row>
    <row r="274" spans="1:169" ht="22.5" customHeight="1">
      <c r="A274" s="13" t="str">
        <f t="shared" si="299"/>
        <v/>
      </c>
      <c r="B274" s="35">
        <v>95</v>
      </c>
      <c r="C274" s="334">
        <v>266</v>
      </c>
      <c r="D274" s="6" t="str">
        <f t="shared" si="388"/>
        <v/>
      </c>
      <c r="E274" s="79"/>
      <c r="F274" s="432" t="str">
        <f t="shared" si="476"/>
        <v/>
      </c>
      <c r="G274" s="78" t="str">
        <f>IF(E274="","",'Data Paste From Shala Darpan'!L267)</f>
        <v/>
      </c>
      <c r="H274" s="79" t="str">
        <f>IF(E274="","",'Data Paste From Shala Darpan'!F267)</f>
        <v/>
      </c>
      <c r="I274" s="79" t="str">
        <f>IF(E274="","",'Data Paste From Shala Darpan'!H267)</f>
        <v/>
      </c>
      <c r="J274" s="79" t="str">
        <f>IF(E274="","",'Data Paste From Shala Darpan'!I267)</f>
        <v/>
      </c>
      <c r="K274" s="452" t="str">
        <f>IF(E274="","",'Data Paste From Shala Darpan'!K267)</f>
        <v/>
      </c>
      <c r="L274" s="213" t="str">
        <f t="shared" si="399"/>
        <v/>
      </c>
      <c r="M274" s="174"/>
      <c r="N274" s="175" t="str">
        <f t="shared" si="400"/>
        <v/>
      </c>
      <c r="O274" s="219" t="str">
        <f t="shared" si="401"/>
        <v/>
      </c>
      <c r="P274" s="688"/>
      <c r="Q274" s="137"/>
      <c r="R274" s="138"/>
      <c r="S274" s="138"/>
      <c r="T274" s="139"/>
      <c r="U274" s="138"/>
      <c r="V274" s="439" t="str">
        <f t="shared" si="402"/>
        <v/>
      </c>
      <c r="W274" s="138"/>
      <c r="X274" s="138"/>
      <c r="Y274" s="193"/>
      <c r="Z274" s="194"/>
      <c r="AA274" s="194"/>
      <c r="AB274" s="195"/>
      <c r="AC274" s="194"/>
      <c r="AD274" s="442" t="str">
        <f t="shared" si="403"/>
        <v/>
      </c>
      <c r="AE274" s="194"/>
      <c r="AF274" s="194"/>
      <c r="AG274" s="241"/>
      <c r="AH274" s="242"/>
      <c r="AI274" s="242"/>
      <c r="AJ274" s="243"/>
      <c r="AK274" s="242"/>
      <c r="AL274" s="409" t="str">
        <f t="shared" si="404"/>
        <v/>
      </c>
      <c r="AM274" s="242"/>
      <c r="AN274" s="242"/>
      <c r="AO274" s="143"/>
      <c r="AP274" s="144"/>
      <c r="AQ274" s="144"/>
      <c r="AR274" s="145"/>
      <c r="AS274" s="144"/>
      <c r="AT274" s="412" t="str">
        <f t="shared" si="405"/>
        <v/>
      </c>
      <c r="AU274" s="144"/>
      <c r="AV274" s="144"/>
      <c r="AW274" s="256"/>
      <c r="AX274" s="257"/>
      <c r="AY274" s="257"/>
      <c r="AZ274" s="258"/>
      <c r="BA274" s="257"/>
      <c r="BB274" s="415" t="str">
        <f t="shared" si="406"/>
        <v/>
      </c>
      <c r="BC274" s="257"/>
      <c r="BD274" s="257"/>
      <c r="BE274" s="294"/>
      <c r="BF274" s="295"/>
      <c r="BG274" s="295"/>
      <c r="BH274" s="296"/>
      <c r="BI274" s="295"/>
      <c r="BJ274" s="418" t="str">
        <f t="shared" si="407"/>
        <v/>
      </c>
      <c r="BK274" s="295"/>
      <c r="BL274" s="295"/>
      <c r="BM274" s="256"/>
      <c r="BN274" s="257"/>
      <c r="BO274" s="257"/>
      <c r="BP274" s="258"/>
      <c r="BQ274" s="257"/>
      <c r="BR274" s="415" t="str">
        <f t="shared" si="408"/>
        <v/>
      </c>
      <c r="BS274" s="257"/>
      <c r="BT274" s="257"/>
      <c r="BU274" s="265">
        <v>0</v>
      </c>
      <c r="BV274" s="266">
        <v>0</v>
      </c>
      <c r="BW274" s="273">
        <v>0</v>
      </c>
      <c r="BX274" s="274">
        <v>0</v>
      </c>
      <c r="BY274" s="281">
        <v>0</v>
      </c>
      <c r="BZ274" s="282">
        <v>0</v>
      </c>
      <c r="CA274" s="202">
        <v>0</v>
      </c>
      <c r="CB274" s="203">
        <v>0</v>
      </c>
      <c r="CC274" s="203">
        <v>0</v>
      </c>
      <c r="CD274" s="150">
        <v>0</v>
      </c>
      <c r="CE274" s="151">
        <v>0</v>
      </c>
      <c r="CF274" s="300">
        <v>0</v>
      </c>
      <c r="CG274" s="91">
        <f t="shared" si="409"/>
        <v>0</v>
      </c>
      <c r="CH274" s="89">
        <f t="shared" si="410"/>
        <v>0</v>
      </c>
      <c r="CI274" s="89">
        <f t="shared" si="411"/>
        <v>0</v>
      </c>
      <c r="CJ274" s="89">
        <f t="shared" si="412"/>
        <v>0</v>
      </c>
      <c r="CK274" s="89">
        <f t="shared" si="413"/>
        <v>0</v>
      </c>
      <c r="CL274" s="89">
        <f t="shared" si="414"/>
        <v>0</v>
      </c>
      <c r="CM274" s="89">
        <f t="shared" si="415"/>
        <v>0</v>
      </c>
      <c r="CN274" s="89" t="str">
        <f t="shared" si="416"/>
        <v/>
      </c>
      <c r="CO274" s="89">
        <f t="shared" si="416"/>
        <v>0</v>
      </c>
      <c r="CP274" s="94">
        <f t="shared" si="417"/>
        <v>0</v>
      </c>
      <c r="CQ274" s="94">
        <f t="shared" si="418"/>
        <v>0</v>
      </c>
      <c r="CR274" s="90">
        <f t="shared" si="419"/>
        <v>0</v>
      </c>
      <c r="CS274" s="91">
        <f t="shared" si="420"/>
        <v>0</v>
      </c>
      <c r="CT274" s="89">
        <f t="shared" si="421"/>
        <v>0</v>
      </c>
      <c r="CU274" s="89">
        <f t="shared" si="422"/>
        <v>0</v>
      </c>
      <c r="CV274" s="89">
        <f t="shared" si="423"/>
        <v>0</v>
      </c>
      <c r="CW274" s="89">
        <f t="shared" si="424"/>
        <v>0</v>
      </c>
      <c r="CX274" s="89">
        <f t="shared" si="425"/>
        <v>0</v>
      </c>
      <c r="CY274" s="89">
        <f t="shared" si="426"/>
        <v>0</v>
      </c>
      <c r="CZ274" s="89" t="str">
        <f t="shared" si="427"/>
        <v/>
      </c>
      <c r="DA274" s="89">
        <f t="shared" si="427"/>
        <v>0</v>
      </c>
      <c r="DB274" s="94">
        <f t="shared" si="428"/>
        <v>0</v>
      </c>
      <c r="DC274" s="94">
        <f t="shared" si="429"/>
        <v>0</v>
      </c>
      <c r="DD274" s="90">
        <f t="shared" si="430"/>
        <v>0</v>
      </c>
      <c r="DE274" s="91">
        <f t="shared" si="431"/>
        <v>0</v>
      </c>
      <c r="DF274" s="89">
        <f t="shared" si="432"/>
        <v>0</v>
      </c>
      <c r="DG274" s="89">
        <f t="shared" si="433"/>
        <v>0</v>
      </c>
      <c r="DH274" s="89">
        <f t="shared" si="434"/>
        <v>0</v>
      </c>
      <c r="DI274" s="89">
        <f t="shared" si="435"/>
        <v>0</v>
      </c>
      <c r="DJ274" s="89">
        <f t="shared" si="436"/>
        <v>0</v>
      </c>
      <c r="DK274" s="89">
        <f t="shared" si="437"/>
        <v>0</v>
      </c>
      <c r="DL274" s="89" t="str">
        <f t="shared" si="438"/>
        <v/>
      </c>
      <c r="DM274" s="89">
        <f t="shared" si="438"/>
        <v>0</v>
      </c>
      <c r="DN274" s="94">
        <f t="shared" si="439"/>
        <v>0</v>
      </c>
      <c r="DO274" s="94">
        <f t="shared" si="440"/>
        <v>0</v>
      </c>
      <c r="DP274" s="90">
        <f t="shared" si="441"/>
        <v>0</v>
      </c>
      <c r="DQ274" s="91">
        <f t="shared" si="442"/>
        <v>0</v>
      </c>
      <c r="DR274" s="91">
        <f t="shared" si="443"/>
        <v>0</v>
      </c>
      <c r="DS274" s="91">
        <f t="shared" si="444"/>
        <v>0</v>
      </c>
      <c r="DT274" s="91">
        <f t="shared" si="445"/>
        <v>0</v>
      </c>
      <c r="DU274" s="89">
        <f t="shared" si="446"/>
        <v>0</v>
      </c>
      <c r="DV274" s="89">
        <f t="shared" si="447"/>
        <v>0</v>
      </c>
      <c r="DW274" s="89">
        <f t="shared" si="448"/>
        <v>0</v>
      </c>
      <c r="DX274" s="89" t="str">
        <f t="shared" si="449"/>
        <v/>
      </c>
      <c r="DY274" s="89">
        <f t="shared" si="449"/>
        <v>0</v>
      </c>
      <c r="DZ274" s="89">
        <f t="shared" si="450"/>
        <v>0</v>
      </c>
      <c r="EA274" s="94">
        <f t="shared" si="451"/>
        <v>0</v>
      </c>
      <c r="EB274" s="90">
        <f t="shared" si="452"/>
        <v>0</v>
      </c>
      <c r="EC274" s="337">
        <f t="shared" si="453"/>
        <v>0</v>
      </c>
      <c r="ED274" s="338">
        <f t="shared" si="454"/>
        <v>0</v>
      </c>
      <c r="EE274" s="338">
        <f t="shared" si="455"/>
        <v>0</v>
      </c>
      <c r="EF274" s="338">
        <f t="shared" si="456"/>
        <v>0</v>
      </c>
      <c r="EG274" s="89">
        <f t="shared" si="457"/>
        <v>0</v>
      </c>
      <c r="EH274" s="89">
        <f t="shared" si="458"/>
        <v>0</v>
      </c>
      <c r="EI274" s="338">
        <f t="shared" si="459"/>
        <v>0</v>
      </c>
      <c r="EJ274" s="338" t="str">
        <f t="shared" si="460"/>
        <v/>
      </c>
      <c r="EK274" s="338">
        <f t="shared" si="460"/>
        <v>0</v>
      </c>
      <c r="EL274" s="338">
        <f t="shared" si="461"/>
        <v>0</v>
      </c>
      <c r="EM274" s="94">
        <f t="shared" si="462"/>
        <v>0</v>
      </c>
      <c r="EN274" s="90">
        <f t="shared" si="463"/>
        <v>0</v>
      </c>
      <c r="EO274" s="91">
        <f t="shared" si="464"/>
        <v>0</v>
      </c>
      <c r="EP274" s="89">
        <f t="shared" si="465"/>
        <v>0</v>
      </c>
      <c r="EQ274" s="89">
        <f t="shared" si="466"/>
        <v>0</v>
      </c>
      <c r="ER274" s="89">
        <f t="shared" si="467"/>
        <v>0</v>
      </c>
      <c r="ES274" s="89">
        <f t="shared" si="468"/>
        <v>0</v>
      </c>
      <c r="ET274" s="89">
        <f t="shared" si="469"/>
        <v>0</v>
      </c>
      <c r="EU274" s="89">
        <f t="shared" si="470"/>
        <v>0</v>
      </c>
      <c r="EV274" s="89" t="str">
        <f t="shared" si="471"/>
        <v/>
      </c>
      <c r="EW274" s="89">
        <f t="shared" si="471"/>
        <v>0</v>
      </c>
      <c r="EX274" s="94">
        <f t="shared" si="472"/>
        <v>0</v>
      </c>
      <c r="EY274" s="94">
        <f t="shared" si="473"/>
        <v>0</v>
      </c>
      <c r="EZ274" s="90">
        <f t="shared" si="474"/>
        <v>0</v>
      </c>
      <c r="FA274" s="91">
        <f t="shared" si="389"/>
        <v>0</v>
      </c>
      <c r="FB274" s="89">
        <f t="shared" si="390"/>
        <v>0</v>
      </c>
      <c r="FC274" s="89">
        <f t="shared" si="391"/>
        <v>0</v>
      </c>
      <c r="FD274" s="89">
        <f t="shared" si="392"/>
        <v>0</v>
      </c>
      <c r="FE274" s="89">
        <f t="shared" si="393"/>
        <v>0</v>
      </c>
      <c r="FF274" s="89">
        <f t="shared" si="475"/>
        <v>0</v>
      </c>
      <c r="FG274" s="89">
        <f t="shared" si="394"/>
        <v>0</v>
      </c>
      <c r="FH274" s="89" t="str">
        <f t="shared" si="395"/>
        <v/>
      </c>
      <c r="FI274" s="89">
        <f t="shared" si="395"/>
        <v>0</v>
      </c>
      <c r="FJ274" s="94">
        <f t="shared" si="396"/>
        <v>0</v>
      </c>
      <c r="FK274" s="94">
        <f t="shared" si="397"/>
        <v>0</v>
      </c>
      <c r="FL274" s="90">
        <f t="shared" si="398"/>
        <v>0</v>
      </c>
      <c r="FM274" s="672"/>
    </row>
    <row r="275" spans="1:169" ht="22.5" customHeight="1">
      <c r="A275" s="13" t="str">
        <f t="shared" si="299"/>
        <v/>
      </c>
      <c r="B275" s="35">
        <v>96</v>
      </c>
      <c r="C275" s="333">
        <v>267</v>
      </c>
      <c r="D275" s="6" t="str">
        <f t="shared" si="388"/>
        <v/>
      </c>
      <c r="E275" s="79"/>
      <c r="F275" s="432" t="str">
        <f t="shared" si="476"/>
        <v/>
      </c>
      <c r="G275" s="78" t="str">
        <f>IF(E275="","",'Data Paste From Shala Darpan'!L268)</f>
        <v/>
      </c>
      <c r="H275" s="79" t="str">
        <f>IF(E275="","",'Data Paste From Shala Darpan'!F268)</f>
        <v/>
      </c>
      <c r="I275" s="79" t="str">
        <f>IF(E275="","",'Data Paste From Shala Darpan'!H268)</f>
        <v/>
      </c>
      <c r="J275" s="79" t="str">
        <f>IF(E275="","",'Data Paste From Shala Darpan'!I268)</f>
        <v/>
      </c>
      <c r="K275" s="452" t="str">
        <f>IF(E275="","",'Data Paste From Shala Darpan'!K268)</f>
        <v/>
      </c>
      <c r="L275" s="213" t="str">
        <f t="shared" si="399"/>
        <v/>
      </c>
      <c r="M275" s="174"/>
      <c r="N275" s="175" t="str">
        <f t="shared" si="400"/>
        <v/>
      </c>
      <c r="O275" s="219" t="str">
        <f t="shared" si="401"/>
        <v/>
      </c>
      <c r="P275" s="688"/>
      <c r="Q275" s="137"/>
      <c r="R275" s="138"/>
      <c r="S275" s="138"/>
      <c r="T275" s="139"/>
      <c r="U275" s="138"/>
      <c r="V275" s="439" t="str">
        <f t="shared" si="402"/>
        <v/>
      </c>
      <c r="W275" s="138"/>
      <c r="X275" s="138"/>
      <c r="Y275" s="193"/>
      <c r="Z275" s="194"/>
      <c r="AA275" s="194"/>
      <c r="AB275" s="195"/>
      <c r="AC275" s="194"/>
      <c r="AD275" s="442" t="str">
        <f t="shared" si="403"/>
        <v/>
      </c>
      <c r="AE275" s="194"/>
      <c r="AF275" s="194"/>
      <c r="AG275" s="241"/>
      <c r="AH275" s="242"/>
      <c r="AI275" s="242"/>
      <c r="AJ275" s="243"/>
      <c r="AK275" s="242"/>
      <c r="AL275" s="409" t="str">
        <f t="shared" si="404"/>
        <v/>
      </c>
      <c r="AM275" s="242"/>
      <c r="AN275" s="242"/>
      <c r="AO275" s="143"/>
      <c r="AP275" s="144"/>
      <c r="AQ275" s="144"/>
      <c r="AR275" s="145"/>
      <c r="AS275" s="144"/>
      <c r="AT275" s="412" t="str">
        <f t="shared" si="405"/>
        <v/>
      </c>
      <c r="AU275" s="144"/>
      <c r="AV275" s="144"/>
      <c r="AW275" s="256"/>
      <c r="AX275" s="257"/>
      <c r="AY275" s="257"/>
      <c r="AZ275" s="258"/>
      <c r="BA275" s="257"/>
      <c r="BB275" s="415" t="str">
        <f t="shared" si="406"/>
        <v/>
      </c>
      <c r="BC275" s="257"/>
      <c r="BD275" s="257"/>
      <c r="BE275" s="294"/>
      <c r="BF275" s="295"/>
      <c r="BG275" s="295"/>
      <c r="BH275" s="296"/>
      <c r="BI275" s="295"/>
      <c r="BJ275" s="418" t="str">
        <f t="shared" si="407"/>
        <v/>
      </c>
      <c r="BK275" s="295"/>
      <c r="BL275" s="295"/>
      <c r="BM275" s="256"/>
      <c r="BN275" s="257"/>
      <c r="BO275" s="257"/>
      <c r="BP275" s="258"/>
      <c r="BQ275" s="257"/>
      <c r="BR275" s="415" t="str">
        <f t="shared" si="408"/>
        <v/>
      </c>
      <c r="BS275" s="257"/>
      <c r="BT275" s="257"/>
      <c r="BU275" s="265">
        <v>0</v>
      </c>
      <c r="BV275" s="266">
        <v>0</v>
      </c>
      <c r="BW275" s="273">
        <v>0</v>
      </c>
      <c r="BX275" s="274">
        <v>0</v>
      </c>
      <c r="BY275" s="281">
        <v>0</v>
      </c>
      <c r="BZ275" s="282">
        <v>0</v>
      </c>
      <c r="CA275" s="202">
        <v>0</v>
      </c>
      <c r="CB275" s="203">
        <v>0</v>
      </c>
      <c r="CC275" s="203">
        <v>0</v>
      </c>
      <c r="CD275" s="150">
        <v>0</v>
      </c>
      <c r="CE275" s="151">
        <v>0</v>
      </c>
      <c r="CF275" s="300">
        <v>0</v>
      </c>
      <c r="CG275" s="91">
        <f t="shared" si="409"/>
        <v>0</v>
      </c>
      <c r="CH275" s="89">
        <f t="shared" si="410"/>
        <v>0</v>
      </c>
      <c r="CI275" s="89">
        <f t="shared" si="411"/>
        <v>0</v>
      </c>
      <c r="CJ275" s="89">
        <f t="shared" si="412"/>
        <v>0</v>
      </c>
      <c r="CK275" s="89">
        <f t="shared" si="413"/>
        <v>0</v>
      </c>
      <c r="CL275" s="89">
        <f t="shared" si="414"/>
        <v>0</v>
      </c>
      <c r="CM275" s="89">
        <f t="shared" si="415"/>
        <v>0</v>
      </c>
      <c r="CN275" s="89" t="str">
        <f t="shared" si="416"/>
        <v/>
      </c>
      <c r="CO275" s="89">
        <f t="shared" si="416"/>
        <v>0</v>
      </c>
      <c r="CP275" s="94">
        <f t="shared" si="417"/>
        <v>0</v>
      </c>
      <c r="CQ275" s="94">
        <f t="shared" si="418"/>
        <v>0</v>
      </c>
      <c r="CR275" s="90">
        <f t="shared" si="419"/>
        <v>0</v>
      </c>
      <c r="CS275" s="91">
        <f t="shared" si="420"/>
        <v>0</v>
      </c>
      <c r="CT275" s="89">
        <f t="shared" si="421"/>
        <v>0</v>
      </c>
      <c r="CU275" s="89">
        <f t="shared" si="422"/>
        <v>0</v>
      </c>
      <c r="CV275" s="89">
        <f t="shared" si="423"/>
        <v>0</v>
      </c>
      <c r="CW275" s="89">
        <f t="shared" si="424"/>
        <v>0</v>
      </c>
      <c r="CX275" s="89">
        <f t="shared" si="425"/>
        <v>0</v>
      </c>
      <c r="CY275" s="89">
        <f t="shared" si="426"/>
        <v>0</v>
      </c>
      <c r="CZ275" s="89" t="str">
        <f t="shared" si="427"/>
        <v/>
      </c>
      <c r="DA275" s="89">
        <f t="shared" si="427"/>
        <v>0</v>
      </c>
      <c r="DB275" s="94">
        <f t="shared" si="428"/>
        <v>0</v>
      </c>
      <c r="DC275" s="94">
        <f t="shared" si="429"/>
        <v>0</v>
      </c>
      <c r="DD275" s="90">
        <f t="shared" si="430"/>
        <v>0</v>
      </c>
      <c r="DE275" s="91">
        <f t="shared" si="431"/>
        <v>0</v>
      </c>
      <c r="DF275" s="89">
        <f t="shared" si="432"/>
        <v>0</v>
      </c>
      <c r="DG275" s="89">
        <f t="shared" si="433"/>
        <v>0</v>
      </c>
      <c r="DH275" s="89">
        <f t="shared" si="434"/>
        <v>0</v>
      </c>
      <c r="DI275" s="89">
        <f t="shared" si="435"/>
        <v>0</v>
      </c>
      <c r="DJ275" s="89">
        <f t="shared" si="436"/>
        <v>0</v>
      </c>
      <c r="DK275" s="89">
        <f t="shared" si="437"/>
        <v>0</v>
      </c>
      <c r="DL275" s="89" t="str">
        <f t="shared" si="438"/>
        <v/>
      </c>
      <c r="DM275" s="89">
        <f t="shared" si="438"/>
        <v>0</v>
      </c>
      <c r="DN275" s="94">
        <f t="shared" si="439"/>
        <v>0</v>
      </c>
      <c r="DO275" s="94">
        <f t="shared" si="440"/>
        <v>0</v>
      </c>
      <c r="DP275" s="90">
        <f t="shared" si="441"/>
        <v>0</v>
      </c>
      <c r="DQ275" s="91">
        <f t="shared" si="442"/>
        <v>0</v>
      </c>
      <c r="DR275" s="91">
        <f t="shared" si="443"/>
        <v>0</v>
      </c>
      <c r="DS275" s="91">
        <f t="shared" si="444"/>
        <v>0</v>
      </c>
      <c r="DT275" s="91">
        <f t="shared" si="445"/>
        <v>0</v>
      </c>
      <c r="DU275" s="89">
        <f t="shared" si="446"/>
        <v>0</v>
      </c>
      <c r="DV275" s="89">
        <f t="shared" si="447"/>
        <v>0</v>
      </c>
      <c r="DW275" s="89">
        <f t="shared" si="448"/>
        <v>0</v>
      </c>
      <c r="DX275" s="89" t="str">
        <f t="shared" si="449"/>
        <v/>
      </c>
      <c r="DY275" s="89">
        <f t="shared" si="449"/>
        <v>0</v>
      </c>
      <c r="DZ275" s="89">
        <f t="shared" si="450"/>
        <v>0</v>
      </c>
      <c r="EA275" s="94">
        <f t="shared" si="451"/>
        <v>0</v>
      </c>
      <c r="EB275" s="90">
        <f t="shared" si="452"/>
        <v>0</v>
      </c>
      <c r="EC275" s="337">
        <f t="shared" si="453"/>
        <v>0</v>
      </c>
      <c r="ED275" s="338">
        <f t="shared" si="454"/>
        <v>0</v>
      </c>
      <c r="EE275" s="338">
        <f t="shared" si="455"/>
        <v>0</v>
      </c>
      <c r="EF275" s="338">
        <f t="shared" si="456"/>
        <v>0</v>
      </c>
      <c r="EG275" s="89">
        <f t="shared" si="457"/>
        <v>0</v>
      </c>
      <c r="EH275" s="89">
        <f t="shared" si="458"/>
        <v>0</v>
      </c>
      <c r="EI275" s="338">
        <f t="shared" si="459"/>
        <v>0</v>
      </c>
      <c r="EJ275" s="338" t="str">
        <f t="shared" si="460"/>
        <v/>
      </c>
      <c r="EK275" s="338">
        <f t="shared" si="460"/>
        <v>0</v>
      </c>
      <c r="EL275" s="338">
        <f t="shared" si="461"/>
        <v>0</v>
      </c>
      <c r="EM275" s="94">
        <f t="shared" si="462"/>
        <v>0</v>
      </c>
      <c r="EN275" s="90">
        <f t="shared" si="463"/>
        <v>0</v>
      </c>
      <c r="EO275" s="91">
        <f t="shared" si="464"/>
        <v>0</v>
      </c>
      <c r="EP275" s="89">
        <f t="shared" si="465"/>
        <v>0</v>
      </c>
      <c r="EQ275" s="89">
        <f t="shared" si="466"/>
        <v>0</v>
      </c>
      <c r="ER275" s="89">
        <f t="shared" si="467"/>
        <v>0</v>
      </c>
      <c r="ES275" s="89">
        <f t="shared" si="468"/>
        <v>0</v>
      </c>
      <c r="ET275" s="89">
        <f t="shared" si="469"/>
        <v>0</v>
      </c>
      <c r="EU275" s="89">
        <f t="shared" si="470"/>
        <v>0</v>
      </c>
      <c r="EV275" s="89" t="str">
        <f t="shared" si="471"/>
        <v/>
      </c>
      <c r="EW275" s="89">
        <f t="shared" si="471"/>
        <v>0</v>
      </c>
      <c r="EX275" s="94">
        <f t="shared" si="472"/>
        <v>0</v>
      </c>
      <c r="EY275" s="94">
        <f t="shared" si="473"/>
        <v>0</v>
      </c>
      <c r="EZ275" s="90">
        <f t="shared" si="474"/>
        <v>0</v>
      </c>
      <c r="FA275" s="91">
        <f t="shared" si="389"/>
        <v>0</v>
      </c>
      <c r="FB275" s="89">
        <f t="shared" si="390"/>
        <v>0</v>
      </c>
      <c r="FC275" s="89">
        <f t="shared" si="391"/>
        <v>0</v>
      </c>
      <c r="FD275" s="89">
        <f t="shared" si="392"/>
        <v>0</v>
      </c>
      <c r="FE275" s="89">
        <f t="shared" si="393"/>
        <v>0</v>
      </c>
      <c r="FF275" s="89">
        <f t="shared" si="475"/>
        <v>0</v>
      </c>
      <c r="FG275" s="89">
        <f t="shared" si="394"/>
        <v>0</v>
      </c>
      <c r="FH275" s="89" t="str">
        <f t="shared" si="395"/>
        <v/>
      </c>
      <c r="FI275" s="89">
        <f t="shared" si="395"/>
        <v>0</v>
      </c>
      <c r="FJ275" s="94">
        <f t="shared" si="396"/>
        <v>0</v>
      </c>
      <c r="FK275" s="94">
        <f t="shared" si="397"/>
        <v>0</v>
      </c>
      <c r="FL275" s="90">
        <f t="shared" si="398"/>
        <v>0</v>
      </c>
      <c r="FM275" s="672"/>
    </row>
    <row r="276" spans="1:169" ht="22.5" customHeight="1">
      <c r="A276" s="13" t="str">
        <f t="shared" si="299"/>
        <v/>
      </c>
      <c r="B276" s="35">
        <v>97</v>
      </c>
      <c r="C276" s="334">
        <v>268</v>
      </c>
      <c r="D276" s="6" t="str">
        <f t="shared" si="388"/>
        <v/>
      </c>
      <c r="E276" s="79"/>
      <c r="F276" s="432" t="str">
        <f t="shared" si="476"/>
        <v/>
      </c>
      <c r="G276" s="78" t="str">
        <f>IF(E276="","",'Data Paste From Shala Darpan'!L269)</f>
        <v/>
      </c>
      <c r="H276" s="79" t="str">
        <f>IF(E276="","",'Data Paste From Shala Darpan'!F269)</f>
        <v/>
      </c>
      <c r="I276" s="79" t="str">
        <f>IF(E276="","",'Data Paste From Shala Darpan'!H269)</f>
        <v/>
      </c>
      <c r="J276" s="79" t="str">
        <f>IF(E276="","",'Data Paste From Shala Darpan'!I269)</f>
        <v/>
      </c>
      <c r="K276" s="452" t="str">
        <f>IF(E276="","",'Data Paste From Shala Darpan'!K269)</f>
        <v/>
      </c>
      <c r="L276" s="213" t="str">
        <f t="shared" si="399"/>
        <v/>
      </c>
      <c r="M276" s="174"/>
      <c r="N276" s="175" t="str">
        <f t="shared" si="400"/>
        <v/>
      </c>
      <c r="O276" s="219" t="str">
        <f t="shared" si="401"/>
        <v/>
      </c>
      <c r="P276" s="688"/>
      <c r="Q276" s="137"/>
      <c r="R276" s="138"/>
      <c r="S276" s="138"/>
      <c r="T276" s="139"/>
      <c r="U276" s="138"/>
      <c r="V276" s="439" t="str">
        <f t="shared" si="402"/>
        <v/>
      </c>
      <c r="W276" s="138"/>
      <c r="X276" s="138"/>
      <c r="Y276" s="193"/>
      <c r="Z276" s="194"/>
      <c r="AA276" s="194"/>
      <c r="AB276" s="195"/>
      <c r="AC276" s="194"/>
      <c r="AD276" s="442" t="str">
        <f t="shared" si="403"/>
        <v/>
      </c>
      <c r="AE276" s="194"/>
      <c r="AF276" s="194"/>
      <c r="AG276" s="241"/>
      <c r="AH276" s="242"/>
      <c r="AI276" s="242"/>
      <c r="AJ276" s="243"/>
      <c r="AK276" s="242"/>
      <c r="AL276" s="409" t="str">
        <f t="shared" si="404"/>
        <v/>
      </c>
      <c r="AM276" s="242"/>
      <c r="AN276" s="242"/>
      <c r="AO276" s="143"/>
      <c r="AP276" s="144"/>
      <c r="AQ276" s="144"/>
      <c r="AR276" s="145"/>
      <c r="AS276" s="144"/>
      <c r="AT276" s="412" t="str">
        <f t="shared" si="405"/>
        <v/>
      </c>
      <c r="AU276" s="144"/>
      <c r="AV276" s="144"/>
      <c r="AW276" s="256"/>
      <c r="AX276" s="257"/>
      <c r="AY276" s="257"/>
      <c r="AZ276" s="258"/>
      <c r="BA276" s="257"/>
      <c r="BB276" s="415" t="str">
        <f t="shared" si="406"/>
        <v/>
      </c>
      <c r="BC276" s="257"/>
      <c r="BD276" s="257"/>
      <c r="BE276" s="294"/>
      <c r="BF276" s="295"/>
      <c r="BG276" s="295"/>
      <c r="BH276" s="296"/>
      <c r="BI276" s="295"/>
      <c r="BJ276" s="418" t="str">
        <f t="shared" si="407"/>
        <v/>
      </c>
      <c r="BK276" s="295"/>
      <c r="BL276" s="295"/>
      <c r="BM276" s="256"/>
      <c r="BN276" s="257"/>
      <c r="BO276" s="257"/>
      <c r="BP276" s="258"/>
      <c r="BQ276" s="257"/>
      <c r="BR276" s="415" t="str">
        <f t="shared" si="408"/>
        <v/>
      </c>
      <c r="BS276" s="257"/>
      <c r="BT276" s="257"/>
      <c r="BU276" s="265">
        <v>0</v>
      </c>
      <c r="BV276" s="266">
        <v>0</v>
      </c>
      <c r="BW276" s="273">
        <v>0</v>
      </c>
      <c r="BX276" s="274">
        <v>0</v>
      </c>
      <c r="BY276" s="281">
        <v>0</v>
      </c>
      <c r="BZ276" s="282">
        <v>0</v>
      </c>
      <c r="CA276" s="202">
        <v>0</v>
      </c>
      <c r="CB276" s="203">
        <v>0</v>
      </c>
      <c r="CC276" s="203">
        <v>0</v>
      </c>
      <c r="CD276" s="150">
        <v>0</v>
      </c>
      <c r="CE276" s="151">
        <v>0</v>
      </c>
      <c r="CF276" s="300">
        <v>0</v>
      </c>
      <c r="CG276" s="91">
        <f t="shared" si="409"/>
        <v>0</v>
      </c>
      <c r="CH276" s="89">
        <f t="shared" si="410"/>
        <v>0</v>
      </c>
      <c r="CI276" s="89">
        <f t="shared" si="411"/>
        <v>0</v>
      </c>
      <c r="CJ276" s="89">
        <f t="shared" si="412"/>
        <v>0</v>
      </c>
      <c r="CK276" s="89">
        <f t="shared" si="413"/>
        <v>0</v>
      </c>
      <c r="CL276" s="89">
        <f t="shared" si="414"/>
        <v>0</v>
      </c>
      <c r="CM276" s="89">
        <f t="shared" si="415"/>
        <v>0</v>
      </c>
      <c r="CN276" s="89" t="str">
        <f t="shared" si="416"/>
        <v/>
      </c>
      <c r="CO276" s="89">
        <f t="shared" si="416"/>
        <v>0</v>
      </c>
      <c r="CP276" s="94">
        <f t="shared" si="417"/>
        <v>0</v>
      </c>
      <c r="CQ276" s="94">
        <f t="shared" si="418"/>
        <v>0</v>
      </c>
      <c r="CR276" s="90">
        <f t="shared" si="419"/>
        <v>0</v>
      </c>
      <c r="CS276" s="91">
        <f t="shared" si="420"/>
        <v>0</v>
      </c>
      <c r="CT276" s="89">
        <f t="shared" si="421"/>
        <v>0</v>
      </c>
      <c r="CU276" s="89">
        <f t="shared" si="422"/>
        <v>0</v>
      </c>
      <c r="CV276" s="89">
        <f t="shared" si="423"/>
        <v>0</v>
      </c>
      <c r="CW276" s="89">
        <f t="shared" si="424"/>
        <v>0</v>
      </c>
      <c r="CX276" s="89">
        <f t="shared" si="425"/>
        <v>0</v>
      </c>
      <c r="CY276" s="89">
        <f t="shared" si="426"/>
        <v>0</v>
      </c>
      <c r="CZ276" s="89" t="str">
        <f t="shared" si="427"/>
        <v/>
      </c>
      <c r="DA276" s="89">
        <f t="shared" si="427"/>
        <v>0</v>
      </c>
      <c r="DB276" s="94">
        <f t="shared" si="428"/>
        <v>0</v>
      </c>
      <c r="DC276" s="94">
        <f t="shared" si="429"/>
        <v>0</v>
      </c>
      <c r="DD276" s="90">
        <f t="shared" si="430"/>
        <v>0</v>
      </c>
      <c r="DE276" s="91">
        <f t="shared" si="431"/>
        <v>0</v>
      </c>
      <c r="DF276" s="89">
        <f t="shared" si="432"/>
        <v>0</v>
      </c>
      <c r="DG276" s="89">
        <f t="shared" si="433"/>
        <v>0</v>
      </c>
      <c r="DH276" s="89">
        <f t="shared" si="434"/>
        <v>0</v>
      </c>
      <c r="DI276" s="89">
        <f t="shared" si="435"/>
        <v>0</v>
      </c>
      <c r="DJ276" s="89">
        <f t="shared" si="436"/>
        <v>0</v>
      </c>
      <c r="DK276" s="89">
        <f t="shared" si="437"/>
        <v>0</v>
      </c>
      <c r="DL276" s="89" t="str">
        <f t="shared" si="438"/>
        <v/>
      </c>
      <c r="DM276" s="89">
        <f t="shared" si="438"/>
        <v>0</v>
      </c>
      <c r="DN276" s="94">
        <f t="shared" si="439"/>
        <v>0</v>
      </c>
      <c r="DO276" s="94">
        <f t="shared" si="440"/>
        <v>0</v>
      </c>
      <c r="DP276" s="90">
        <f t="shared" si="441"/>
        <v>0</v>
      </c>
      <c r="DQ276" s="91">
        <f t="shared" si="442"/>
        <v>0</v>
      </c>
      <c r="DR276" s="91">
        <f t="shared" si="443"/>
        <v>0</v>
      </c>
      <c r="DS276" s="91">
        <f t="shared" si="444"/>
        <v>0</v>
      </c>
      <c r="DT276" s="91">
        <f t="shared" si="445"/>
        <v>0</v>
      </c>
      <c r="DU276" s="89">
        <f t="shared" si="446"/>
        <v>0</v>
      </c>
      <c r="DV276" s="89">
        <f t="shared" si="447"/>
        <v>0</v>
      </c>
      <c r="DW276" s="89">
        <f t="shared" si="448"/>
        <v>0</v>
      </c>
      <c r="DX276" s="89" t="str">
        <f t="shared" si="449"/>
        <v/>
      </c>
      <c r="DY276" s="89">
        <f t="shared" si="449"/>
        <v>0</v>
      </c>
      <c r="DZ276" s="89">
        <f t="shared" si="450"/>
        <v>0</v>
      </c>
      <c r="EA276" s="94">
        <f t="shared" si="451"/>
        <v>0</v>
      </c>
      <c r="EB276" s="90">
        <f t="shared" si="452"/>
        <v>0</v>
      </c>
      <c r="EC276" s="337">
        <f t="shared" si="453"/>
        <v>0</v>
      </c>
      <c r="ED276" s="338">
        <f t="shared" si="454"/>
        <v>0</v>
      </c>
      <c r="EE276" s="338">
        <f t="shared" si="455"/>
        <v>0</v>
      </c>
      <c r="EF276" s="338">
        <f t="shared" si="456"/>
        <v>0</v>
      </c>
      <c r="EG276" s="89">
        <f t="shared" si="457"/>
        <v>0</v>
      </c>
      <c r="EH276" s="89">
        <f t="shared" si="458"/>
        <v>0</v>
      </c>
      <c r="EI276" s="338">
        <f t="shared" si="459"/>
        <v>0</v>
      </c>
      <c r="EJ276" s="338" t="str">
        <f t="shared" si="460"/>
        <v/>
      </c>
      <c r="EK276" s="338">
        <f t="shared" si="460"/>
        <v>0</v>
      </c>
      <c r="EL276" s="338">
        <f t="shared" si="461"/>
        <v>0</v>
      </c>
      <c r="EM276" s="94">
        <f t="shared" si="462"/>
        <v>0</v>
      </c>
      <c r="EN276" s="90">
        <f t="shared" si="463"/>
        <v>0</v>
      </c>
      <c r="EO276" s="91">
        <f t="shared" si="464"/>
        <v>0</v>
      </c>
      <c r="EP276" s="89">
        <f t="shared" si="465"/>
        <v>0</v>
      </c>
      <c r="EQ276" s="89">
        <f t="shared" si="466"/>
        <v>0</v>
      </c>
      <c r="ER276" s="89">
        <f t="shared" si="467"/>
        <v>0</v>
      </c>
      <c r="ES276" s="89">
        <f t="shared" si="468"/>
        <v>0</v>
      </c>
      <c r="ET276" s="89">
        <f t="shared" si="469"/>
        <v>0</v>
      </c>
      <c r="EU276" s="89">
        <f t="shared" si="470"/>
        <v>0</v>
      </c>
      <c r="EV276" s="89" t="str">
        <f t="shared" si="471"/>
        <v/>
      </c>
      <c r="EW276" s="89">
        <f t="shared" si="471"/>
        <v>0</v>
      </c>
      <c r="EX276" s="94">
        <f t="shared" si="472"/>
        <v>0</v>
      </c>
      <c r="EY276" s="94">
        <f t="shared" si="473"/>
        <v>0</v>
      </c>
      <c r="EZ276" s="90">
        <f t="shared" si="474"/>
        <v>0</v>
      </c>
      <c r="FA276" s="91">
        <f t="shared" si="389"/>
        <v>0</v>
      </c>
      <c r="FB276" s="89">
        <f t="shared" si="390"/>
        <v>0</v>
      </c>
      <c r="FC276" s="89">
        <f t="shared" si="391"/>
        <v>0</v>
      </c>
      <c r="FD276" s="89">
        <f t="shared" si="392"/>
        <v>0</v>
      </c>
      <c r="FE276" s="89">
        <f t="shared" si="393"/>
        <v>0</v>
      </c>
      <c r="FF276" s="89">
        <f t="shared" si="475"/>
        <v>0</v>
      </c>
      <c r="FG276" s="89">
        <f t="shared" si="394"/>
        <v>0</v>
      </c>
      <c r="FH276" s="89" t="str">
        <f t="shared" si="395"/>
        <v/>
      </c>
      <c r="FI276" s="89">
        <f t="shared" si="395"/>
        <v>0</v>
      </c>
      <c r="FJ276" s="94">
        <f t="shared" si="396"/>
        <v>0</v>
      </c>
      <c r="FK276" s="94">
        <f t="shared" si="397"/>
        <v>0</v>
      </c>
      <c r="FL276" s="90">
        <f t="shared" si="398"/>
        <v>0</v>
      </c>
      <c r="FM276" s="672"/>
    </row>
    <row r="277" spans="1:169" ht="22.5" customHeight="1">
      <c r="A277" s="13" t="str">
        <f t="shared" si="299"/>
        <v/>
      </c>
      <c r="B277" s="35">
        <v>98</v>
      </c>
      <c r="C277" s="333">
        <v>269</v>
      </c>
      <c r="D277" s="6" t="str">
        <f t="shared" si="388"/>
        <v/>
      </c>
      <c r="E277" s="79"/>
      <c r="F277" s="432" t="str">
        <f t="shared" si="476"/>
        <v/>
      </c>
      <c r="G277" s="78" t="str">
        <f>IF(E277="","",'Data Paste From Shala Darpan'!L270)</f>
        <v/>
      </c>
      <c r="H277" s="79" t="str">
        <f>IF(E277="","",'Data Paste From Shala Darpan'!F270)</f>
        <v/>
      </c>
      <c r="I277" s="79" t="str">
        <f>IF(E277="","",'Data Paste From Shala Darpan'!H270)</f>
        <v/>
      </c>
      <c r="J277" s="79" t="str">
        <f>IF(E277="","",'Data Paste From Shala Darpan'!I270)</f>
        <v/>
      </c>
      <c r="K277" s="452" t="str">
        <f>IF(E277="","",'Data Paste From Shala Darpan'!K270)</f>
        <v/>
      </c>
      <c r="L277" s="213" t="str">
        <f t="shared" si="399"/>
        <v/>
      </c>
      <c r="M277" s="174"/>
      <c r="N277" s="175" t="str">
        <f t="shared" si="400"/>
        <v/>
      </c>
      <c r="O277" s="219" t="str">
        <f t="shared" si="401"/>
        <v/>
      </c>
      <c r="P277" s="688"/>
      <c r="Q277" s="137"/>
      <c r="R277" s="138"/>
      <c r="S277" s="138"/>
      <c r="T277" s="139"/>
      <c r="U277" s="138"/>
      <c r="V277" s="439" t="str">
        <f t="shared" si="402"/>
        <v/>
      </c>
      <c r="W277" s="138"/>
      <c r="X277" s="138"/>
      <c r="Y277" s="193"/>
      <c r="Z277" s="194"/>
      <c r="AA277" s="194"/>
      <c r="AB277" s="195"/>
      <c r="AC277" s="194"/>
      <c r="AD277" s="442" t="str">
        <f t="shared" si="403"/>
        <v/>
      </c>
      <c r="AE277" s="194"/>
      <c r="AF277" s="194"/>
      <c r="AG277" s="241"/>
      <c r="AH277" s="242"/>
      <c r="AI277" s="242"/>
      <c r="AJ277" s="243"/>
      <c r="AK277" s="242"/>
      <c r="AL277" s="409" t="str">
        <f t="shared" si="404"/>
        <v/>
      </c>
      <c r="AM277" s="242"/>
      <c r="AN277" s="242"/>
      <c r="AO277" s="143"/>
      <c r="AP277" s="144"/>
      <c r="AQ277" s="144"/>
      <c r="AR277" s="145"/>
      <c r="AS277" s="144"/>
      <c r="AT277" s="412" t="str">
        <f t="shared" si="405"/>
        <v/>
      </c>
      <c r="AU277" s="144"/>
      <c r="AV277" s="144"/>
      <c r="AW277" s="256"/>
      <c r="AX277" s="257"/>
      <c r="AY277" s="257"/>
      <c r="AZ277" s="258"/>
      <c r="BA277" s="257"/>
      <c r="BB277" s="415" t="str">
        <f t="shared" si="406"/>
        <v/>
      </c>
      <c r="BC277" s="257"/>
      <c r="BD277" s="257"/>
      <c r="BE277" s="294"/>
      <c r="BF277" s="295"/>
      <c r="BG277" s="295"/>
      <c r="BH277" s="296"/>
      <c r="BI277" s="295"/>
      <c r="BJ277" s="418" t="str">
        <f t="shared" si="407"/>
        <v/>
      </c>
      <c r="BK277" s="295"/>
      <c r="BL277" s="295"/>
      <c r="BM277" s="256"/>
      <c r="BN277" s="257"/>
      <c r="BO277" s="257"/>
      <c r="BP277" s="258"/>
      <c r="BQ277" s="257"/>
      <c r="BR277" s="415" t="str">
        <f t="shared" si="408"/>
        <v/>
      </c>
      <c r="BS277" s="257"/>
      <c r="BT277" s="257"/>
      <c r="BU277" s="265">
        <v>0</v>
      </c>
      <c r="BV277" s="266">
        <v>0</v>
      </c>
      <c r="BW277" s="273">
        <v>0</v>
      </c>
      <c r="BX277" s="274">
        <v>0</v>
      </c>
      <c r="BY277" s="281">
        <v>0</v>
      </c>
      <c r="BZ277" s="282">
        <v>0</v>
      </c>
      <c r="CA277" s="202">
        <v>0</v>
      </c>
      <c r="CB277" s="203">
        <v>0</v>
      </c>
      <c r="CC277" s="203">
        <v>0</v>
      </c>
      <c r="CD277" s="150">
        <v>0</v>
      </c>
      <c r="CE277" s="151">
        <v>0</v>
      </c>
      <c r="CF277" s="300">
        <v>0</v>
      </c>
      <c r="CG277" s="91">
        <f t="shared" si="409"/>
        <v>0</v>
      </c>
      <c r="CH277" s="89">
        <f t="shared" si="410"/>
        <v>0</v>
      </c>
      <c r="CI277" s="89">
        <f t="shared" si="411"/>
        <v>0</v>
      </c>
      <c r="CJ277" s="89">
        <f t="shared" si="412"/>
        <v>0</v>
      </c>
      <c r="CK277" s="89">
        <f t="shared" si="413"/>
        <v>0</v>
      </c>
      <c r="CL277" s="89">
        <f t="shared" si="414"/>
        <v>0</v>
      </c>
      <c r="CM277" s="89">
        <f t="shared" si="415"/>
        <v>0</v>
      </c>
      <c r="CN277" s="89" t="str">
        <f t="shared" si="416"/>
        <v/>
      </c>
      <c r="CO277" s="89">
        <f t="shared" si="416"/>
        <v>0</v>
      </c>
      <c r="CP277" s="94">
        <f t="shared" si="417"/>
        <v>0</v>
      </c>
      <c r="CQ277" s="94">
        <f t="shared" si="418"/>
        <v>0</v>
      </c>
      <c r="CR277" s="90">
        <f t="shared" si="419"/>
        <v>0</v>
      </c>
      <c r="CS277" s="91">
        <f t="shared" si="420"/>
        <v>0</v>
      </c>
      <c r="CT277" s="89">
        <f t="shared" si="421"/>
        <v>0</v>
      </c>
      <c r="CU277" s="89">
        <f t="shared" si="422"/>
        <v>0</v>
      </c>
      <c r="CV277" s="89">
        <f t="shared" si="423"/>
        <v>0</v>
      </c>
      <c r="CW277" s="89">
        <f t="shared" si="424"/>
        <v>0</v>
      </c>
      <c r="CX277" s="89">
        <f t="shared" si="425"/>
        <v>0</v>
      </c>
      <c r="CY277" s="89">
        <f t="shared" si="426"/>
        <v>0</v>
      </c>
      <c r="CZ277" s="89" t="str">
        <f t="shared" si="427"/>
        <v/>
      </c>
      <c r="DA277" s="89">
        <f t="shared" si="427"/>
        <v>0</v>
      </c>
      <c r="DB277" s="94">
        <f t="shared" si="428"/>
        <v>0</v>
      </c>
      <c r="DC277" s="94">
        <f t="shared" si="429"/>
        <v>0</v>
      </c>
      <c r="DD277" s="90">
        <f t="shared" si="430"/>
        <v>0</v>
      </c>
      <c r="DE277" s="91">
        <f t="shared" si="431"/>
        <v>0</v>
      </c>
      <c r="DF277" s="89">
        <f t="shared" si="432"/>
        <v>0</v>
      </c>
      <c r="DG277" s="89">
        <f t="shared" si="433"/>
        <v>0</v>
      </c>
      <c r="DH277" s="89">
        <f t="shared" si="434"/>
        <v>0</v>
      </c>
      <c r="DI277" s="89">
        <f t="shared" si="435"/>
        <v>0</v>
      </c>
      <c r="DJ277" s="89">
        <f t="shared" si="436"/>
        <v>0</v>
      </c>
      <c r="DK277" s="89">
        <f t="shared" si="437"/>
        <v>0</v>
      </c>
      <c r="DL277" s="89" t="str">
        <f t="shared" si="438"/>
        <v/>
      </c>
      <c r="DM277" s="89">
        <f t="shared" si="438"/>
        <v>0</v>
      </c>
      <c r="DN277" s="94">
        <f t="shared" si="439"/>
        <v>0</v>
      </c>
      <c r="DO277" s="94">
        <f t="shared" si="440"/>
        <v>0</v>
      </c>
      <c r="DP277" s="90">
        <f t="shared" si="441"/>
        <v>0</v>
      </c>
      <c r="DQ277" s="91">
        <f t="shared" si="442"/>
        <v>0</v>
      </c>
      <c r="DR277" s="91">
        <f t="shared" si="443"/>
        <v>0</v>
      </c>
      <c r="DS277" s="91">
        <f t="shared" si="444"/>
        <v>0</v>
      </c>
      <c r="DT277" s="91">
        <f t="shared" si="445"/>
        <v>0</v>
      </c>
      <c r="DU277" s="89">
        <f t="shared" si="446"/>
        <v>0</v>
      </c>
      <c r="DV277" s="89">
        <f t="shared" si="447"/>
        <v>0</v>
      </c>
      <c r="DW277" s="89">
        <f t="shared" si="448"/>
        <v>0</v>
      </c>
      <c r="DX277" s="89" t="str">
        <f t="shared" si="449"/>
        <v/>
      </c>
      <c r="DY277" s="89">
        <f t="shared" si="449"/>
        <v>0</v>
      </c>
      <c r="DZ277" s="89">
        <f t="shared" si="450"/>
        <v>0</v>
      </c>
      <c r="EA277" s="94">
        <f t="shared" si="451"/>
        <v>0</v>
      </c>
      <c r="EB277" s="90">
        <f t="shared" si="452"/>
        <v>0</v>
      </c>
      <c r="EC277" s="337">
        <f t="shared" si="453"/>
        <v>0</v>
      </c>
      <c r="ED277" s="338">
        <f t="shared" si="454"/>
        <v>0</v>
      </c>
      <c r="EE277" s="338">
        <f t="shared" si="455"/>
        <v>0</v>
      </c>
      <c r="EF277" s="338">
        <f t="shared" si="456"/>
        <v>0</v>
      </c>
      <c r="EG277" s="89">
        <f t="shared" si="457"/>
        <v>0</v>
      </c>
      <c r="EH277" s="89">
        <f t="shared" si="458"/>
        <v>0</v>
      </c>
      <c r="EI277" s="338">
        <f t="shared" si="459"/>
        <v>0</v>
      </c>
      <c r="EJ277" s="338" t="str">
        <f t="shared" si="460"/>
        <v/>
      </c>
      <c r="EK277" s="338">
        <f t="shared" si="460"/>
        <v>0</v>
      </c>
      <c r="EL277" s="338">
        <f t="shared" si="461"/>
        <v>0</v>
      </c>
      <c r="EM277" s="94">
        <f t="shared" si="462"/>
        <v>0</v>
      </c>
      <c r="EN277" s="90">
        <f t="shared" si="463"/>
        <v>0</v>
      </c>
      <c r="EO277" s="91">
        <f t="shared" si="464"/>
        <v>0</v>
      </c>
      <c r="EP277" s="89">
        <f t="shared" si="465"/>
        <v>0</v>
      </c>
      <c r="EQ277" s="89">
        <f t="shared" si="466"/>
        <v>0</v>
      </c>
      <c r="ER277" s="89">
        <f t="shared" si="467"/>
        <v>0</v>
      </c>
      <c r="ES277" s="89">
        <f t="shared" si="468"/>
        <v>0</v>
      </c>
      <c r="ET277" s="89">
        <f t="shared" si="469"/>
        <v>0</v>
      </c>
      <c r="EU277" s="89">
        <f t="shared" si="470"/>
        <v>0</v>
      </c>
      <c r="EV277" s="89" t="str">
        <f t="shared" si="471"/>
        <v/>
      </c>
      <c r="EW277" s="89">
        <f t="shared" si="471"/>
        <v>0</v>
      </c>
      <c r="EX277" s="94">
        <f t="shared" si="472"/>
        <v>0</v>
      </c>
      <c r="EY277" s="94">
        <f t="shared" si="473"/>
        <v>0</v>
      </c>
      <c r="EZ277" s="90">
        <f t="shared" si="474"/>
        <v>0</v>
      </c>
      <c r="FA277" s="91">
        <f t="shared" si="389"/>
        <v>0</v>
      </c>
      <c r="FB277" s="89">
        <f t="shared" si="390"/>
        <v>0</v>
      </c>
      <c r="FC277" s="89">
        <f t="shared" si="391"/>
        <v>0</v>
      </c>
      <c r="FD277" s="89">
        <f t="shared" si="392"/>
        <v>0</v>
      </c>
      <c r="FE277" s="89">
        <f t="shared" si="393"/>
        <v>0</v>
      </c>
      <c r="FF277" s="89">
        <f t="shared" si="475"/>
        <v>0</v>
      </c>
      <c r="FG277" s="89">
        <f t="shared" si="394"/>
        <v>0</v>
      </c>
      <c r="FH277" s="89" t="str">
        <f t="shared" si="395"/>
        <v/>
      </c>
      <c r="FI277" s="89">
        <f t="shared" si="395"/>
        <v>0</v>
      </c>
      <c r="FJ277" s="94">
        <f t="shared" si="396"/>
        <v>0</v>
      </c>
      <c r="FK277" s="94">
        <f t="shared" si="397"/>
        <v>0</v>
      </c>
      <c r="FL277" s="90">
        <f t="shared" si="398"/>
        <v>0</v>
      </c>
      <c r="FM277" s="672"/>
    </row>
    <row r="278" spans="1:169" ht="23.25" customHeight="1" thickBot="1">
      <c r="A278" s="13" t="str">
        <f t="shared" si="299"/>
        <v/>
      </c>
      <c r="B278" s="35">
        <v>99</v>
      </c>
      <c r="C278" s="334">
        <v>270</v>
      </c>
      <c r="D278" s="335" t="str">
        <f t="shared" si="388"/>
        <v/>
      </c>
      <c r="E278" s="336"/>
      <c r="F278" s="432" t="str">
        <f t="shared" si="476"/>
        <v/>
      </c>
      <c r="G278" s="78" t="str">
        <f>IF(E278="","",'Data Paste From Shala Darpan'!L271)</f>
        <v/>
      </c>
      <c r="H278" s="336" t="str">
        <f>IF(E278="","",'Data Paste From Shala Darpan'!F271)</f>
        <v/>
      </c>
      <c r="I278" s="336" t="str">
        <f>IF(E278="","",'Data Paste From Shala Darpan'!H271)</f>
        <v/>
      </c>
      <c r="J278" s="336" t="str">
        <f>IF(E278="","",'Data Paste From Shala Darpan'!I271)</f>
        <v/>
      </c>
      <c r="K278" s="453" t="str">
        <f>IF(E278="","",'Data Paste From Shala Darpan'!K271)</f>
        <v/>
      </c>
      <c r="L278" s="214" t="str">
        <f t="shared" si="399"/>
        <v/>
      </c>
      <c r="M278" s="176"/>
      <c r="N278" s="177" t="str">
        <f t="shared" si="400"/>
        <v/>
      </c>
      <c r="O278" s="220" t="str">
        <f t="shared" si="401"/>
        <v/>
      </c>
      <c r="P278" s="689"/>
      <c r="Q278" s="305"/>
      <c r="R278" s="306"/>
      <c r="S278" s="306"/>
      <c r="T278" s="307"/>
      <c r="U278" s="306"/>
      <c r="V278" s="440" t="str">
        <f t="shared" si="402"/>
        <v/>
      </c>
      <c r="W278" s="306"/>
      <c r="X278" s="306"/>
      <c r="Y278" s="308"/>
      <c r="Z278" s="309"/>
      <c r="AA278" s="309"/>
      <c r="AB278" s="310"/>
      <c r="AC278" s="309"/>
      <c r="AD278" s="443" t="str">
        <f t="shared" si="403"/>
        <v/>
      </c>
      <c r="AE278" s="309"/>
      <c r="AF278" s="309"/>
      <c r="AG278" s="311"/>
      <c r="AH278" s="312"/>
      <c r="AI278" s="312"/>
      <c r="AJ278" s="313"/>
      <c r="AK278" s="312"/>
      <c r="AL278" s="410" t="str">
        <f t="shared" si="404"/>
        <v/>
      </c>
      <c r="AM278" s="312"/>
      <c r="AN278" s="312"/>
      <c r="AO278" s="314"/>
      <c r="AP278" s="315"/>
      <c r="AQ278" s="315"/>
      <c r="AR278" s="316"/>
      <c r="AS278" s="315"/>
      <c r="AT278" s="413" t="str">
        <f t="shared" si="405"/>
        <v/>
      </c>
      <c r="AU278" s="315"/>
      <c r="AV278" s="315"/>
      <c r="AW278" s="317"/>
      <c r="AX278" s="318"/>
      <c r="AY278" s="318"/>
      <c r="AZ278" s="319"/>
      <c r="BA278" s="318"/>
      <c r="BB278" s="416" t="str">
        <f t="shared" si="406"/>
        <v/>
      </c>
      <c r="BC278" s="318"/>
      <c r="BD278" s="318"/>
      <c r="BE278" s="320"/>
      <c r="BF278" s="321"/>
      <c r="BG278" s="321"/>
      <c r="BH278" s="322"/>
      <c r="BI278" s="321"/>
      <c r="BJ278" s="419" t="str">
        <f t="shared" si="407"/>
        <v/>
      </c>
      <c r="BK278" s="321"/>
      <c r="BL278" s="321"/>
      <c r="BM278" s="317"/>
      <c r="BN278" s="318"/>
      <c r="BO278" s="318"/>
      <c r="BP278" s="319"/>
      <c r="BQ278" s="318"/>
      <c r="BR278" s="416" t="str">
        <f t="shared" si="408"/>
        <v/>
      </c>
      <c r="BS278" s="318"/>
      <c r="BT278" s="318"/>
      <c r="BU278" s="323">
        <v>0</v>
      </c>
      <c r="BV278" s="324">
        <v>0</v>
      </c>
      <c r="BW278" s="325">
        <v>0</v>
      </c>
      <c r="BX278" s="326">
        <v>0</v>
      </c>
      <c r="BY278" s="327">
        <v>0</v>
      </c>
      <c r="BZ278" s="328">
        <v>0</v>
      </c>
      <c r="CA278" s="329">
        <v>0</v>
      </c>
      <c r="CB278" s="330">
        <v>0</v>
      </c>
      <c r="CC278" s="330">
        <v>0</v>
      </c>
      <c r="CD278" s="301">
        <v>0</v>
      </c>
      <c r="CE278" s="302">
        <v>0</v>
      </c>
      <c r="CF278" s="303">
        <v>0</v>
      </c>
      <c r="CG278" s="91">
        <f t="shared" si="409"/>
        <v>0</v>
      </c>
      <c r="CH278" s="89">
        <f t="shared" si="410"/>
        <v>0</v>
      </c>
      <c r="CI278" s="89">
        <f t="shared" si="411"/>
        <v>0</v>
      </c>
      <c r="CJ278" s="89">
        <f t="shared" si="412"/>
        <v>0</v>
      </c>
      <c r="CK278" s="89">
        <f t="shared" si="413"/>
        <v>0</v>
      </c>
      <c r="CL278" s="89">
        <f t="shared" si="414"/>
        <v>0</v>
      </c>
      <c r="CM278" s="89">
        <f t="shared" si="415"/>
        <v>0</v>
      </c>
      <c r="CN278" s="89" t="str">
        <f t="shared" si="416"/>
        <v/>
      </c>
      <c r="CO278" s="89">
        <f t="shared" si="416"/>
        <v>0</v>
      </c>
      <c r="CP278" s="94">
        <f t="shared" si="417"/>
        <v>0</v>
      </c>
      <c r="CQ278" s="94">
        <f t="shared" si="418"/>
        <v>0</v>
      </c>
      <c r="CR278" s="90">
        <f t="shared" si="419"/>
        <v>0</v>
      </c>
      <c r="CS278" s="91">
        <f t="shared" si="420"/>
        <v>0</v>
      </c>
      <c r="CT278" s="89">
        <f t="shared" si="421"/>
        <v>0</v>
      </c>
      <c r="CU278" s="89">
        <f t="shared" si="422"/>
        <v>0</v>
      </c>
      <c r="CV278" s="89">
        <f t="shared" si="423"/>
        <v>0</v>
      </c>
      <c r="CW278" s="89">
        <f t="shared" si="424"/>
        <v>0</v>
      </c>
      <c r="CX278" s="89">
        <f t="shared" si="425"/>
        <v>0</v>
      </c>
      <c r="CY278" s="89">
        <f t="shared" si="426"/>
        <v>0</v>
      </c>
      <c r="CZ278" s="89" t="str">
        <f t="shared" si="427"/>
        <v/>
      </c>
      <c r="DA278" s="89">
        <f t="shared" si="427"/>
        <v>0</v>
      </c>
      <c r="DB278" s="94">
        <f t="shared" si="428"/>
        <v>0</v>
      </c>
      <c r="DC278" s="94">
        <f t="shared" si="429"/>
        <v>0</v>
      </c>
      <c r="DD278" s="90">
        <f t="shared" si="430"/>
        <v>0</v>
      </c>
      <c r="DE278" s="91">
        <f t="shared" si="431"/>
        <v>0</v>
      </c>
      <c r="DF278" s="89">
        <f t="shared" si="432"/>
        <v>0</v>
      </c>
      <c r="DG278" s="89">
        <f t="shared" si="433"/>
        <v>0</v>
      </c>
      <c r="DH278" s="89">
        <f t="shared" si="434"/>
        <v>0</v>
      </c>
      <c r="DI278" s="89">
        <f t="shared" si="435"/>
        <v>0</v>
      </c>
      <c r="DJ278" s="89">
        <f t="shared" si="436"/>
        <v>0</v>
      </c>
      <c r="DK278" s="89">
        <f t="shared" si="437"/>
        <v>0</v>
      </c>
      <c r="DL278" s="89" t="str">
        <f t="shared" si="438"/>
        <v/>
      </c>
      <c r="DM278" s="89">
        <f t="shared" si="438"/>
        <v>0</v>
      </c>
      <c r="DN278" s="94">
        <f t="shared" si="439"/>
        <v>0</v>
      </c>
      <c r="DO278" s="94">
        <f t="shared" si="440"/>
        <v>0</v>
      </c>
      <c r="DP278" s="90">
        <f t="shared" si="441"/>
        <v>0</v>
      </c>
      <c r="DQ278" s="91">
        <f t="shared" si="442"/>
        <v>0</v>
      </c>
      <c r="DR278" s="91">
        <f t="shared" si="443"/>
        <v>0</v>
      </c>
      <c r="DS278" s="91">
        <f t="shared" si="444"/>
        <v>0</v>
      </c>
      <c r="DT278" s="91">
        <f t="shared" si="445"/>
        <v>0</v>
      </c>
      <c r="DU278" s="89">
        <f t="shared" si="446"/>
        <v>0</v>
      </c>
      <c r="DV278" s="89">
        <f t="shared" si="447"/>
        <v>0</v>
      </c>
      <c r="DW278" s="89">
        <f t="shared" si="448"/>
        <v>0</v>
      </c>
      <c r="DX278" s="89" t="str">
        <f t="shared" si="449"/>
        <v/>
      </c>
      <c r="DY278" s="89">
        <f t="shared" si="449"/>
        <v>0</v>
      </c>
      <c r="DZ278" s="89">
        <f t="shared" si="450"/>
        <v>0</v>
      </c>
      <c r="EA278" s="94">
        <f t="shared" si="451"/>
        <v>0</v>
      </c>
      <c r="EB278" s="90">
        <f t="shared" si="452"/>
        <v>0</v>
      </c>
      <c r="EC278" s="337">
        <f t="shared" si="453"/>
        <v>0</v>
      </c>
      <c r="ED278" s="338">
        <f t="shared" si="454"/>
        <v>0</v>
      </c>
      <c r="EE278" s="338">
        <f t="shared" si="455"/>
        <v>0</v>
      </c>
      <c r="EF278" s="338">
        <f t="shared" si="456"/>
        <v>0</v>
      </c>
      <c r="EG278" s="89">
        <f t="shared" si="457"/>
        <v>0</v>
      </c>
      <c r="EH278" s="89">
        <f t="shared" si="458"/>
        <v>0</v>
      </c>
      <c r="EI278" s="338">
        <f t="shared" si="459"/>
        <v>0</v>
      </c>
      <c r="EJ278" s="338" t="str">
        <f t="shared" si="460"/>
        <v/>
      </c>
      <c r="EK278" s="338">
        <f t="shared" si="460"/>
        <v>0</v>
      </c>
      <c r="EL278" s="338">
        <f t="shared" si="461"/>
        <v>0</v>
      </c>
      <c r="EM278" s="94">
        <f t="shared" si="462"/>
        <v>0</v>
      </c>
      <c r="EN278" s="90">
        <f t="shared" si="463"/>
        <v>0</v>
      </c>
      <c r="EO278" s="91">
        <f t="shared" si="464"/>
        <v>0</v>
      </c>
      <c r="EP278" s="89">
        <f t="shared" si="465"/>
        <v>0</v>
      </c>
      <c r="EQ278" s="89">
        <f t="shared" si="466"/>
        <v>0</v>
      </c>
      <c r="ER278" s="89">
        <f t="shared" si="467"/>
        <v>0</v>
      </c>
      <c r="ES278" s="89">
        <f t="shared" si="468"/>
        <v>0</v>
      </c>
      <c r="ET278" s="89">
        <f t="shared" si="469"/>
        <v>0</v>
      </c>
      <c r="EU278" s="89">
        <f t="shared" si="470"/>
        <v>0</v>
      </c>
      <c r="EV278" s="89" t="str">
        <f t="shared" si="471"/>
        <v/>
      </c>
      <c r="EW278" s="89">
        <f t="shared" si="471"/>
        <v>0</v>
      </c>
      <c r="EX278" s="94">
        <f t="shared" si="472"/>
        <v>0</v>
      </c>
      <c r="EY278" s="94">
        <f t="shared" si="473"/>
        <v>0</v>
      </c>
      <c r="EZ278" s="90">
        <f t="shared" si="474"/>
        <v>0</v>
      </c>
      <c r="FA278" s="91">
        <f t="shared" si="389"/>
        <v>0</v>
      </c>
      <c r="FB278" s="89">
        <f t="shared" si="390"/>
        <v>0</v>
      </c>
      <c r="FC278" s="89">
        <f t="shared" si="391"/>
        <v>0</v>
      </c>
      <c r="FD278" s="89">
        <f t="shared" si="392"/>
        <v>0</v>
      </c>
      <c r="FE278" s="89">
        <f t="shared" si="393"/>
        <v>0</v>
      </c>
      <c r="FF278" s="89">
        <f t="shared" si="475"/>
        <v>0</v>
      </c>
      <c r="FG278" s="89">
        <f t="shared" si="394"/>
        <v>0</v>
      </c>
      <c r="FH278" s="89" t="str">
        <f t="shared" si="395"/>
        <v/>
      </c>
      <c r="FI278" s="89">
        <f t="shared" si="395"/>
        <v>0</v>
      </c>
      <c r="FJ278" s="94">
        <f t="shared" si="396"/>
        <v>0</v>
      </c>
      <c r="FK278" s="94">
        <f t="shared" si="397"/>
        <v>0</v>
      </c>
      <c r="FL278" s="90">
        <f t="shared" si="398"/>
        <v>0</v>
      </c>
      <c r="FM278" s="672"/>
    </row>
    <row r="279" spans="1:169" ht="20.25" hidden="1">
      <c r="B279" s="35">
        <v>1</v>
      </c>
      <c r="C279" s="7">
        <v>1</v>
      </c>
      <c r="D279" s="7">
        <v>2</v>
      </c>
      <c r="E279" s="7">
        <v>3</v>
      </c>
      <c r="F279" s="7">
        <v>4</v>
      </c>
      <c r="G279" s="78">
        <f>IF(E279="","",'Data Paste From Shala Darpan'!L272)</f>
        <v>0</v>
      </c>
      <c r="H279" s="7">
        <v>6</v>
      </c>
      <c r="I279" s="7">
        <v>7</v>
      </c>
      <c r="J279" s="7">
        <v>8</v>
      </c>
      <c r="K279" s="7">
        <v>9</v>
      </c>
      <c r="L279" s="7">
        <v>10</v>
      </c>
      <c r="N279" s="7">
        <v>12</v>
      </c>
      <c r="O279" s="7">
        <v>13</v>
      </c>
      <c r="P279" s="7">
        <v>14</v>
      </c>
      <c r="Q279" s="7">
        <v>15</v>
      </c>
      <c r="R279" s="7">
        <v>16</v>
      </c>
      <c r="S279" s="7">
        <v>17</v>
      </c>
      <c r="T279" s="7">
        <v>18</v>
      </c>
      <c r="U279" s="7">
        <v>19</v>
      </c>
      <c r="V279" s="7">
        <v>20</v>
      </c>
      <c r="X279" s="7">
        <v>21</v>
      </c>
      <c r="Y279" s="7">
        <v>22</v>
      </c>
      <c r="Z279" s="7">
        <v>23</v>
      </c>
      <c r="AA279" s="7">
        <v>24</v>
      </c>
      <c r="AB279" s="7">
        <v>25</v>
      </c>
      <c r="AC279" s="7">
        <v>26</v>
      </c>
      <c r="AD279" s="444">
        <v>27</v>
      </c>
      <c r="AF279" s="7">
        <v>28</v>
      </c>
      <c r="AG279" s="7">
        <v>29</v>
      </c>
      <c r="AH279" s="7">
        <v>30</v>
      </c>
      <c r="AI279" s="7">
        <v>31</v>
      </c>
      <c r="AJ279" s="7">
        <v>32</v>
      </c>
      <c r="AK279" s="7">
        <v>33</v>
      </c>
      <c r="AL279" s="7">
        <v>34</v>
      </c>
      <c r="AN279" s="7">
        <v>35</v>
      </c>
      <c r="AO279" s="7">
        <v>36</v>
      </c>
      <c r="AP279" s="7">
        <v>37</v>
      </c>
      <c r="AQ279" s="7">
        <v>38</v>
      </c>
      <c r="AR279" s="7">
        <v>39</v>
      </c>
      <c r="AS279" s="7">
        <v>40</v>
      </c>
      <c r="AT279" s="7">
        <v>41</v>
      </c>
      <c r="AV279" s="7">
        <v>42</v>
      </c>
      <c r="AW279" s="7">
        <v>43</v>
      </c>
      <c r="AX279" s="7">
        <v>44</v>
      </c>
      <c r="AY279" s="7">
        <v>45</v>
      </c>
      <c r="AZ279" s="7">
        <v>46</v>
      </c>
      <c r="BA279" s="7">
        <v>47</v>
      </c>
      <c r="BB279" s="7">
        <v>48</v>
      </c>
      <c r="BD279" s="7">
        <v>49</v>
      </c>
      <c r="BE279" s="7">
        <v>50</v>
      </c>
      <c r="BF279" s="7">
        <v>51</v>
      </c>
      <c r="BG279" s="7">
        <v>52</v>
      </c>
      <c r="BH279" s="7">
        <v>53</v>
      </c>
      <c r="BI279" s="7">
        <v>54</v>
      </c>
      <c r="BJ279" s="7">
        <v>55</v>
      </c>
      <c r="BL279" s="7">
        <v>56</v>
      </c>
      <c r="BM279" s="7">
        <v>57</v>
      </c>
      <c r="BN279" s="7">
        <v>58</v>
      </c>
      <c r="BO279" s="7">
        <v>59</v>
      </c>
      <c r="BP279" s="7">
        <v>60</v>
      </c>
      <c r="BQ279" s="7">
        <v>61</v>
      </c>
      <c r="BR279" s="7">
        <v>62</v>
      </c>
      <c r="BT279" s="7">
        <v>63</v>
      </c>
      <c r="BU279" s="7">
        <v>64</v>
      </c>
      <c r="BV279" s="7">
        <v>65</v>
      </c>
      <c r="BW279" s="7">
        <v>66</v>
      </c>
      <c r="BX279" s="7">
        <v>67</v>
      </c>
      <c r="BY279" s="7">
        <v>68</v>
      </c>
      <c r="BZ279" s="7">
        <v>69</v>
      </c>
      <c r="CA279" s="7">
        <v>70</v>
      </c>
      <c r="CB279" s="7">
        <v>71</v>
      </c>
      <c r="CC279" s="7">
        <v>72</v>
      </c>
      <c r="CD279" s="7">
        <v>73</v>
      </c>
      <c r="CE279" s="7">
        <v>74</v>
      </c>
      <c r="CF279" s="7">
        <v>75</v>
      </c>
      <c r="CG279" s="7">
        <v>76</v>
      </c>
      <c r="CH279" s="7">
        <v>77</v>
      </c>
      <c r="CI279" s="7">
        <v>78</v>
      </c>
      <c r="CJ279" s="7">
        <v>79</v>
      </c>
      <c r="CK279" s="7">
        <v>80</v>
      </c>
      <c r="CL279" s="7">
        <v>81</v>
      </c>
      <c r="CM279" s="7">
        <v>82</v>
      </c>
      <c r="CN279" s="7">
        <v>83</v>
      </c>
      <c r="CP279" s="7">
        <v>84</v>
      </c>
      <c r="CQ279" s="7">
        <v>85</v>
      </c>
      <c r="CR279" s="7">
        <v>86</v>
      </c>
      <c r="CS279" s="7">
        <v>87</v>
      </c>
      <c r="CT279" s="7">
        <v>88</v>
      </c>
      <c r="CU279" s="7">
        <v>89</v>
      </c>
      <c r="CV279" s="7">
        <v>90</v>
      </c>
      <c r="CW279" s="7">
        <v>91</v>
      </c>
      <c r="CX279" s="7">
        <v>92</v>
      </c>
      <c r="CY279" s="7">
        <v>93</v>
      </c>
      <c r="CZ279" s="7">
        <v>94</v>
      </c>
      <c r="DB279" s="7">
        <v>95</v>
      </c>
      <c r="DC279" s="7">
        <v>96</v>
      </c>
      <c r="DD279" s="7">
        <v>97</v>
      </c>
      <c r="DE279" s="7">
        <v>98</v>
      </c>
      <c r="DF279" s="7">
        <v>99</v>
      </c>
      <c r="DG279" s="7">
        <v>100</v>
      </c>
      <c r="DH279" s="7">
        <v>101</v>
      </c>
      <c r="DI279" s="7">
        <v>102</v>
      </c>
      <c r="DJ279" s="7">
        <v>103</v>
      </c>
      <c r="DK279" s="7">
        <v>104</v>
      </c>
      <c r="DL279" s="7">
        <v>105</v>
      </c>
      <c r="DN279" s="7">
        <v>106</v>
      </c>
      <c r="DO279" s="7">
        <v>107</v>
      </c>
      <c r="DP279" s="7">
        <v>108</v>
      </c>
      <c r="DQ279" s="7">
        <v>109</v>
      </c>
      <c r="DR279" s="7">
        <v>110</v>
      </c>
      <c r="DS279" s="7">
        <v>111</v>
      </c>
      <c r="DT279" s="7">
        <v>112</v>
      </c>
      <c r="DU279" s="7">
        <v>113</v>
      </c>
      <c r="DV279" s="7">
        <v>114</v>
      </c>
      <c r="DW279" s="7">
        <v>115</v>
      </c>
      <c r="DX279" s="7">
        <v>116</v>
      </c>
      <c r="DZ279" s="7">
        <v>117</v>
      </c>
      <c r="EA279" s="7">
        <v>118</v>
      </c>
      <c r="EB279" s="7">
        <v>119</v>
      </c>
      <c r="EC279" s="7">
        <v>120</v>
      </c>
      <c r="ED279" s="7">
        <v>121</v>
      </c>
      <c r="EE279" s="7">
        <v>122</v>
      </c>
      <c r="EF279" s="7">
        <v>123</v>
      </c>
      <c r="EG279" s="7">
        <v>124</v>
      </c>
      <c r="EH279" s="7">
        <v>125</v>
      </c>
      <c r="EI279" s="7">
        <v>126</v>
      </c>
      <c r="EJ279" s="7">
        <v>127</v>
      </c>
      <c r="EL279" s="7">
        <v>128</v>
      </c>
      <c r="EM279" s="7">
        <v>129</v>
      </c>
      <c r="EN279" s="7">
        <v>130</v>
      </c>
      <c r="EO279" s="7">
        <v>131</v>
      </c>
      <c r="EP279" s="7">
        <v>132</v>
      </c>
      <c r="EQ279" s="7">
        <v>133</v>
      </c>
      <c r="ER279" s="7">
        <v>134</v>
      </c>
      <c r="ES279" s="7">
        <v>135</v>
      </c>
      <c r="ET279" s="7">
        <v>136</v>
      </c>
      <c r="EU279" s="7">
        <v>137</v>
      </c>
      <c r="EV279" s="7">
        <v>138</v>
      </c>
      <c r="EX279" s="7">
        <v>139</v>
      </c>
      <c r="EY279" s="7">
        <v>140</v>
      </c>
      <c r="EZ279" s="7">
        <v>141</v>
      </c>
      <c r="FA279" s="7">
        <v>142</v>
      </c>
      <c r="FB279" s="7">
        <v>143</v>
      </c>
      <c r="FC279" s="7">
        <v>144</v>
      </c>
      <c r="FD279" s="7">
        <v>145</v>
      </c>
      <c r="FE279" s="7">
        <v>146</v>
      </c>
      <c r="FF279" s="7">
        <v>147</v>
      </c>
      <c r="FG279" s="7">
        <v>148</v>
      </c>
      <c r="FH279" s="7">
        <v>149</v>
      </c>
      <c r="FJ279" s="7">
        <v>150</v>
      </c>
      <c r="FK279" s="7">
        <v>151</v>
      </c>
      <c r="FL279" s="7">
        <v>152</v>
      </c>
    </row>
    <row r="280" spans="1:169" ht="15" hidden="1">
      <c r="I280" s="7" t="str">
        <f>Master!L7</f>
        <v>HINDI</v>
      </c>
      <c r="J280" s="76" t="str">
        <f>Master!N7</f>
        <v>A</v>
      </c>
    </row>
    <row r="281" spans="1:169" ht="15" hidden="1">
      <c r="I281" s="7" t="str">
        <f>Master!L8</f>
        <v>ENGLISH</v>
      </c>
      <c r="J281" s="76" t="str">
        <f>Master!N8</f>
        <v>B</v>
      </c>
    </row>
    <row r="282" spans="1:169" ht="15" hidden="1">
      <c r="I282" s="7" t="str">
        <f>Master!L9</f>
        <v>SANSKRIT</v>
      </c>
      <c r="J282" s="76" t="str">
        <f>Master!N9</f>
        <v>C</v>
      </c>
    </row>
    <row r="283" spans="1:169" ht="15" hidden="1">
      <c r="I283" s="7" t="str">
        <f>Master!L10</f>
        <v>SCIENCE</v>
      </c>
      <c r="J283" s="76" t="str">
        <f>Master!N10</f>
        <v>D</v>
      </c>
    </row>
    <row r="284" spans="1:169" ht="15" hidden="1">
      <c r="I284" s="7" t="str">
        <f>Master!L11</f>
        <v>MATHEMATICS</v>
      </c>
      <c r="J284" s="76" t="str">
        <f>Master!N11</f>
        <v>E</v>
      </c>
    </row>
    <row r="285" spans="1:169" ht="15" hidden="1">
      <c r="I285" s="7" t="str">
        <f>Master!L12</f>
        <v>SOCIAL SCIENCE</v>
      </c>
      <c r="J285" s="76" t="str">
        <f>Master!N12</f>
        <v>F</v>
      </c>
    </row>
    <row r="286" spans="1:169" ht="15" hidden="1">
      <c r="I286" s="7" t="str">
        <f>Master!L13</f>
        <v>Work Exp.</v>
      </c>
      <c r="J286" s="76" t="str">
        <f>Master!N13</f>
        <v>G</v>
      </c>
    </row>
    <row r="287" spans="1:169" ht="15" hidden="1">
      <c r="I287" s="7" t="str">
        <f>Master!L14</f>
        <v>Art Edu.</v>
      </c>
      <c r="J287" s="76">
        <f>Master!N14</f>
        <v>0</v>
      </c>
    </row>
    <row r="288" spans="1:169" ht="15" hidden="1">
      <c r="I288" s="7" t="str">
        <f>Master!L15</f>
        <v>H&amp;P Edu.</v>
      </c>
      <c r="J288" s="76">
        <f>Master!N15</f>
        <v>0</v>
      </c>
    </row>
    <row r="289" spans="9:10" ht="15" hidden="1">
      <c r="I289" s="7">
        <f>Master!L16</f>
        <v>0</v>
      </c>
      <c r="J289" s="76">
        <f>Master!N16</f>
        <v>0</v>
      </c>
    </row>
    <row r="290" spans="9:10" ht="15" hidden="1">
      <c r="I290" s="7">
        <f>Master!L17</f>
        <v>0</v>
      </c>
      <c r="J290" s="76">
        <f>Master!N19</f>
        <v>0</v>
      </c>
    </row>
    <row r="291" spans="9:10" ht="15" hidden="1">
      <c r="I291" s="7">
        <f>Master!L18</f>
        <v>0</v>
      </c>
      <c r="J291" s="76">
        <f>Master!N20</f>
        <v>0</v>
      </c>
    </row>
    <row r="292" spans="9:10" ht="15" hidden="1">
      <c r="I292" s="7">
        <f>Master!L19</f>
        <v>0</v>
      </c>
      <c r="J292" s="76">
        <f>Master!P7</f>
        <v>0</v>
      </c>
    </row>
    <row r="293" spans="9:10" ht="15" hidden="1">
      <c r="I293" s="7">
        <f>Master!L20</f>
        <v>0</v>
      </c>
      <c r="J293" s="76">
        <f>Master!P8</f>
        <v>0</v>
      </c>
    </row>
    <row r="294" spans="9:10" ht="15" hidden="1">
      <c r="J294" s="76">
        <f>Master!P9</f>
        <v>0</v>
      </c>
    </row>
    <row r="295" spans="9:10" ht="15" hidden="1">
      <c r="J295" s="76">
        <f>Master!P10</f>
        <v>0</v>
      </c>
    </row>
    <row r="296" spans="9:10" ht="15" hidden="1">
      <c r="J296" s="76">
        <f>Master!P11</f>
        <v>0</v>
      </c>
    </row>
    <row r="297" spans="9:10" ht="15" hidden="1">
      <c r="J297" s="76">
        <f>Master!P12</f>
        <v>0</v>
      </c>
    </row>
    <row r="298" spans="9:10" ht="15" hidden="1">
      <c r="J298" s="76">
        <f>Master!P13</f>
        <v>0</v>
      </c>
    </row>
    <row r="299" spans="9:10" ht="15" hidden="1">
      <c r="J299" s="76">
        <f>Master!P14</f>
        <v>0</v>
      </c>
    </row>
    <row r="300" spans="9:10" ht="15" hidden="1">
      <c r="J300" s="76">
        <f>Master!P15</f>
        <v>0</v>
      </c>
    </row>
    <row r="301" spans="9:10" ht="15" hidden="1">
      <c r="J301" s="76">
        <f>Master!P16</f>
        <v>0</v>
      </c>
    </row>
    <row r="302" spans="9:10" ht="15" hidden="1">
      <c r="J302" s="76">
        <f>Master!P19</f>
        <v>0</v>
      </c>
    </row>
    <row r="303" spans="9:10" ht="15" hidden="1">
      <c r="J303" s="76">
        <f>Master!P20</f>
        <v>0</v>
      </c>
    </row>
    <row r="304" spans="9:10" ht="0" hidden="1" customHeight="1"/>
  </sheetData>
  <sheetProtection password="E89B" sheet="1" objects="1" scenarios="1" formatCells="0" formatColumns="0" formatRows="0" insertColumns="0" insertRows="0" deleteColumns="0" deleteRows="0" selectLockedCells="1"/>
  <mergeCells count="212">
    <mergeCell ref="DM4:DM6"/>
    <mergeCell ref="DY4:DY6"/>
    <mergeCell ref="EK4:EK6"/>
    <mergeCell ref="EW4:EW6"/>
    <mergeCell ref="FI4:FI6"/>
    <mergeCell ref="W5:W6"/>
    <mergeCell ref="AE5:AE6"/>
    <mergeCell ref="AM5:AM6"/>
    <mergeCell ref="AU5:AU6"/>
    <mergeCell ref="BC5:BC6"/>
    <mergeCell ref="BK5:BK6"/>
    <mergeCell ref="BS5:BS6"/>
    <mergeCell ref="CO4:CO6"/>
    <mergeCell ref="DA4:DA6"/>
    <mergeCell ref="CW4:CW6"/>
    <mergeCell ref="CM4:CM6"/>
    <mergeCell ref="CN4:CN6"/>
    <mergeCell ref="CI4:CI6"/>
    <mergeCell ref="CJ4:CJ6"/>
    <mergeCell ref="CK4:CK6"/>
    <mergeCell ref="CL4:CL6"/>
    <mergeCell ref="CX4:CX6"/>
    <mergeCell ref="AI5:AI6"/>
    <mergeCell ref="CY4:CY6"/>
    <mergeCell ref="L4:L6"/>
    <mergeCell ref="M4:M7"/>
    <mergeCell ref="N4:N7"/>
    <mergeCell ref="P5:P278"/>
    <mergeCell ref="BW3:BX3"/>
    <mergeCell ref="BW4:BX4"/>
    <mergeCell ref="BY3:BZ3"/>
    <mergeCell ref="BY4:BZ4"/>
    <mergeCell ref="BM3:BT3"/>
    <mergeCell ref="BM4:BT4"/>
    <mergeCell ref="BM5:BM6"/>
    <mergeCell ref="BN5:BN6"/>
    <mergeCell ref="BO5:BO6"/>
    <mergeCell ref="BP5:BP6"/>
    <mergeCell ref="BQ5:BQ6"/>
    <mergeCell ref="BR5:BR6"/>
    <mergeCell ref="BT5:BT6"/>
    <mergeCell ref="Y3:AF3"/>
    <mergeCell ref="U5:U6"/>
    <mergeCell ref="L3:N3"/>
    <mergeCell ref="AG3:AK3"/>
    <mergeCell ref="AG4:AN4"/>
    <mergeCell ref="AG5:AG6"/>
    <mergeCell ref="BH5:BH6"/>
    <mergeCell ref="FM1:FM278"/>
    <mergeCell ref="Q1:EZ2"/>
    <mergeCell ref="G3:H3"/>
    <mergeCell ref="J3:K3"/>
    <mergeCell ref="J6:J7"/>
    <mergeCell ref="K6:K7"/>
    <mergeCell ref="T5:T6"/>
    <mergeCell ref="BU3:BV3"/>
    <mergeCell ref="AH5:AH6"/>
    <mergeCell ref="AO5:AO6"/>
    <mergeCell ref="CA3:CC3"/>
    <mergeCell ref="CA4:CC4"/>
    <mergeCell ref="CC5:CC6"/>
    <mergeCell ref="CG3:CR3"/>
    <mergeCell ref="AO3:AV3"/>
    <mergeCell ref="CP4:CP6"/>
    <mergeCell ref="CS3:DD3"/>
    <mergeCell ref="CS4:CS6"/>
    <mergeCell ref="Z5:Z6"/>
    <mergeCell ref="CT4:CT6"/>
    <mergeCell ref="AA5:AA6"/>
    <mergeCell ref="AB5:AB6"/>
    <mergeCell ref="CU4:CU6"/>
    <mergeCell ref="CV4:CV6"/>
    <mergeCell ref="C1:F2"/>
    <mergeCell ref="V5:V6"/>
    <mergeCell ref="X5:X6"/>
    <mergeCell ref="C4:F4"/>
    <mergeCell ref="G4:H4"/>
    <mergeCell ref="J4:K4"/>
    <mergeCell ref="Q4:X4"/>
    <mergeCell ref="D6:D7"/>
    <mergeCell ref="E6:E7"/>
    <mergeCell ref="Q3:X3"/>
    <mergeCell ref="C3:F3"/>
    <mergeCell ref="C6:C7"/>
    <mergeCell ref="F6:F7"/>
    <mergeCell ref="G6:G7"/>
    <mergeCell ref="H6:H7"/>
    <mergeCell ref="I6:I7"/>
    <mergeCell ref="Q5:Q6"/>
    <mergeCell ref="R5:R6"/>
    <mergeCell ref="S5:S6"/>
    <mergeCell ref="G1:K2"/>
    <mergeCell ref="L1:N2"/>
    <mergeCell ref="P1:P2"/>
    <mergeCell ref="C5:K5"/>
    <mergeCell ref="O3:O7"/>
    <mergeCell ref="CZ4:CZ6"/>
    <mergeCell ref="BU4:BV4"/>
    <mergeCell ref="CD3:CF3"/>
    <mergeCell ref="CD4:CF4"/>
    <mergeCell ref="CD5:CD6"/>
    <mergeCell ref="CE5:CE6"/>
    <mergeCell ref="CF5:CF6"/>
    <mergeCell ref="CA5:CA6"/>
    <mergeCell ref="CB5:CB6"/>
    <mergeCell ref="BZ5:BZ6"/>
    <mergeCell ref="BX5:BX6"/>
    <mergeCell ref="BY5:BY6"/>
    <mergeCell ref="BW5:BW6"/>
    <mergeCell ref="BV5:BV6"/>
    <mergeCell ref="BU5:BU6"/>
    <mergeCell ref="CR4:CR6"/>
    <mergeCell ref="CQ4:CQ6"/>
    <mergeCell ref="CG4:CG6"/>
    <mergeCell ref="CH4:CH6"/>
    <mergeCell ref="BI5:BI6"/>
    <mergeCell ref="BJ5:BJ6"/>
    <mergeCell ref="BL5:BL6"/>
    <mergeCell ref="AC5:AC6"/>
    <mergeCell ref="AD5:AD6"/>
    <mergeCell ref="AF5:AF6"/>
    <mergeCell ref="AO4:AV4"/>
    <mergeCell ref="AP5:AP6"/>
    <mergeCell ref="AQ5:AQ6"/>
    <mergeCell ref="AR5:AR6"/>
    <mergeCell ref="AS5:AS6"/>
    <mergeCell ref="AT5:AT6"/>
    <mergeCell ref="AV5:AV6"/>
    <mergeCell ref="BG5:BG6"/>
    <mergeCell ref="Y4:AF4"/>
    <mergeCell ref="Y5:Y6"/>
    <mergeCell ref="AW3:BD3"/>
    <mergeCell ref="AW4:BD4"/>
    <mergeCell ref="AW5:AW6"/>
    <mergeCell ref="AX5:AX6"/>
    <mergeCell ref="AY5:AY6"/>
    <mergeCell ref="AZ5:AZ6"/>
    <mergeCell ref="BA5:BA6"/>
    <mergeCell ref="BB5:BB6"/>
    <mergeCell ref="BD5:BD6"/>
    <mergeCell ref="AL3:AN3"/>
    <mergeCell ref="AJ5:AJ6"/>
    <mergeCell ref="AK5:AK6"/>
    <mergeCell ref="AL5:AL6"/>
    <mergeCell ref="AN5:AN6"/>
    <mergeCell ref="DB4:DB6"/>
    <mergeCell ref="DC4:DC6"/>
    <mergeCell ref="DD4:DD6"/>
    <mergeCell ref="DE3:DP3"/>
    <mergeCell ref="DE4:DE6"/>
    <mergeCell ref="DF4:DF6"/>
    <mergeCell ref="DG4:DG6"/>
    <mergeCell ref="DH4:DH6"/>
    <mergeCell ref="DI4:DI6"/>
    <mergeCell ref="DJ4:DJ6"/>
    <mergeCell ref="DK4:DK6"/>
    <mergeCell ref="DL4:DL6"/>
    <mergeCell ref="DN4:DN6"/>
    <mergeCell ref="DO4:DO6"/>
    <mergeCell ref="DP4:DP6"/>
    <mergeCell ref="BE3:BL3"/>
    <mergeCell ref="BE4:BL4"/>
    <mergeCell ref="BE5:BE6"/>
    <mergeCell ref="BF5:BF6"/>
    <mergeCell ref="DQ3:EB3"/>
    <mergeCell ref="DQ4:DQ6"/>
    <mergeCell ref="DR4:DR6"/>
    <mergeCell ref="DS4:DS6"/>
    <mergeCell ref="DT4:DT6"/>
    <mergeCell ref="DU4:DU6"/>
    <mergeCell ref="DV4:DV6"/>
    <mergeCell ref="DW4:DW6"/>
    <mergeCell ref="DX4:DX6"/>
    <mergeCell ref="DZ4:DZ6"/>
    <mergeCell ref="EA4:EA6"/>
    <mergeCell ref="EB4:EB6"/>
    <mergeCell ref="EV4:EV6"/>
    <mergeCell ref="EX4:EX6"/>
    <mergeCell ref="EY4:EY6"/>
    <mergeCell ref="EZ4:EZ6"/>
    <mergeCell ref="EC3:EN3"/>
    <mergeCell ref="EC4:EC6"/>
    <mergeCell ref="ED4:ED6"/>
    <mergeCell ref="EE4:EE6"/>
    <mergeCell ref="EF4:EF6"/>
    <mergeCell ref="EG4:EG6"/>
    <mergeCell ref="EH4:EH6"/>
    <mergeCell ref="EI4:EI6"/>
    <mergeCell ref="EJ4:EJ6"/>
    <mergeCell ref="EL4:EL6"/>
    <mergeCell ref="EM4:EM6"/>
    <mergeCell ref="EN4:EN6"/>
    <mergeCell ref="EO3:EZ3"/>
    <mergeCell ref="EO4:EO6"/>
    <mergeCell ref="EP4:EP6"/>
    <mergeCell ref="EQ4:EQ6"/>
    <mergeCell ref="ER4:ER6"/>
    <mergeCell ref="ES4:ES6"/>
    <mergeCell ref="ET4:ET6"/>
    <mergeCell ref="EU4:EU6"/>
    <mergeCell ref="FA3:FL3"/>
    <mergeCell ref="FA4:FA6"/>
    <mergeCell ref="FB4:FB6"/>
    <mergeCell ref="FC4:FC6"/>
    <mergeCell ref="FD4:FD6"/>
    <mergeCell ref="FE4:FE6"/>
    <mergeCell ref="FF4:FF6"/>
    <mergeCell ref="FG4:FG6"/>
    <mergeCell ref="FH4:FH6"/>
    <mergeCell ref="FJ4:FJ6"/>
    <mergeCell ref="FK4:FK6"/>
    <mergeCell ref="FL4:FL6"/>
  </mergeCells>
  <conditionalFormatting sqref="BU9:CF278">
    <cfRule type="cellIs" dxfId="475" priority="1714" operator="equal">
      <formula>"E"</formula>
    </cfRule>
    <cfRule type="cellIs" dxfId="474" priority="1715" operator="equal">
      <formula>"D"</formula>
    </cfRule>
    <cfRule type="cellIs" dxfId="473" priority="1716" operator="equal">
      <formula>"C"</formula>
    </cfRule>
    <cfRule type="cellIs" dxfId="472" priority="1717" operator="equal">
      <formula>"B"</formula>
    </cfRule>
    <cfRule type="cellIs" dxfId="471" priority="1718" operator="equal">
      <formula>"A"</formula>
    </cfRule>
  </conditionalFormatting>
  <conditionalFormatting sqref="N9:O278">
    <cfRule type="cellIs" dxfId="470" priority="1712" operator="lessThan">
      <formula>75</formula>
    </cfRule>
  </conditionalFormatting>
  <conditionalFormatting sqref="EG9:EH278 CL9:EB278 EC10:EN278 EM9:FL278">
    <cfRule type="cellIs" dxfId="469" priority="1709" operator="equal">
      <formula>"Promoted in Next Class"</formula>
    </cfRule>
    <cfRule type="cellIs" dxfId="468" priority="1710" operator="equal">
      <formula>"Transfered"</formula>
    </cfRule>
  </conditionalFormatting>
  <conditionalFormatting sqref="G4:H4 J4:P4">
    <cfRule type="cellIs" dxfId="467" priority="1707" operator="equal">
      <formula>0</formula>
    </cfRule>
  </conditionalFormatting>
  <conditionalFormatting sqref="U108:BZ278 EF8:EG8 CJ8:CK278 B279 U8:U278 CV8:CW278 DT8:DU278 ER8:ES278 AC8:AC278 AK8:AK278 AS8:AS278 BA8:BA278 BI8:BI278 BQ8:BQ278 DH8:DI278 FD8:FE278 Q9:Q278 B9:O278 G56:G279 EC10:EN278 EO9:FL278 V9:EB278">
    <cfRule type="expression" dxfId="466" priority="1704">
      <formula>$B8="TC"</formula>
    </cfRule>
    <cfRule type="expression" dxfId="465" priority="1705">
      <formula>$B8="NSO"</formula>
    </cfRule>
    <cfRule type="expression" dxfId="464" priority="1706">
      <formula>$B8="ab"</formula>
    </cfRule>
  </conditionalFormatting>
  <conditionalFormatting sqref="EF8:EG8 CJ8:CK278 CV8:CW278 DT8:DU278 ER8:ES278 DH8:DI278 FD8:FE278 Q9:Q278 C9:O278 G56:G279 EC10:EN278 EO9:FL278 V9:EB278">
    <cfRule type="expression" dxfId="463" priority="1703">
      <formula>$C8=0</formula>
    </cfRule>
  </conditionalFormatting>
  <conditionalFormatting sqref="G3:H3 J3:P3">
    <cfRule type="cellIs" dxfId="462" priority="1695" operator="equal">
      <formula>0</formula>
    </cfRule>
  </conditionalFormatting>
  <conditionalFormatting sqref="C9:O278 G56:G279 EC10:EN278 EO9:FL278 Q9:EB278">
    <cfRule type="expression" dxfId="461" priority="1583">
      <formula>$D9=0</formula>
    </cfRule>
  </conditionalFormatting>
  <conditionalFormatting sqref="CL9:CL278 DV9:DV278 ET9:ET278 CX9:CX278 DJ9:DJ278 EH9:EH278 FF9:FF278 FE9">
    <cfRule type="cellIs" dxfId="460" priority="1580" operator="equal">
      <formula>"Promoted in Next Class With G"</formula>
    </cfRule>
    <cfRule type="cellIs" dxfId="459" priority="1581" operator="equal">
      <formula>"SUPP."</formula>
    </cfRule>
    <cfRule type="cellIs" dxfId="458" priority="1582" operator="equal">
      <formula>"FAIL"</formula>
    </cfRule>
  </conditionalFormatting>
  <conditionalFormatting sqref="G12 G14 F11:F278 E9:O10">
    <cfRule type="expression" dxfId="457" priority="1564">
      <formula>$B9="TC"</formula>
    </cfRule>
    <cfRule type="expression" dxfId="456" priority="1565">
      <formula>$B9="NSO"</formula>
    </cfRule>
    <cfRule type="expression" dxfId="455" priority="1566">
      <formula>$B9="ab"</formula>
    </cfRule>
  </conditionalFormatting>
  <conditionalFormatting sqref="G12 G14 F11:F278 E9:O10">
    <cfRule type="expression" dxfId="454" priority="1563">
      <formula>$C9=0</formula>
    </cfRule>
  </conditionalFormatting>
  <conditionalFormatting sqref="G12 G14 F11:F278 E9:O10">
    <cfRule type="expression" dxfId="453" priority="1562">
      <formula>$D9=0</formula>
    </cfRule>
  </conditionalFormatting>
  <conditionalFormatting sqref="EF10:EG278 CJ9:CK278 CV9:CW278 DH9:DI278 DT9:DU278 EG9:EG278 FD9:FE278 ER9:ES278">
    <cfRule type="cellIs" dxfId="452" priority="1547" operator="equal">
      <formula>"First"</formula>
    </cfRule>
  </conditionalFormatting>
  <conditionalFormatting sqref="A9:O278 G56:G279 EC10:EN278 EO9:FL278 Q9:EB278">
    <cfRule type="expression" dxfId="451" priority="1096">
      <formula>$A9="TC"</formula>
    </cfRule>
    <cfRule type="expression" dxfId="450" priority="1097">
      <formula>$A9="NSO"</formula>
    </cfRule>
  </conditionalFormatting>
  <conditionalFormatting sqref="CL9:CL278 DV9:DV278 ET9:ET278 CX9:CX278 DJ9:DJ278 EH9:EH278 FF9:FF278 FE9">
    <cfRule type="cellIs" dxfId="449" priority="1000" operator="equal">
      <formula>"Promoted"</formula>
    </cfRule>
    <cfRule type="cellIs" dxfId="448" priority="1001" operator="equal">
      <formula>"Passed"</formula>
    </cfRule>
  </conditionalFormatting>
  <conditionalFormatting sqref="BE5:BT7 AO3:BT3 Y3:AF3 Q3:X7 Y4:BD7">
    <cfRule type="cellIs" dxfId="447" priority="509" operator="equal">
      <formula>0</formula>
    </cfRule>
  </conditionalFormatting>
  <conditionalFormatting sqref="BE3:BT3 BE5:BT7">
    <cfRule type="cellIs" dxfId="446" priority="501" operator="equal">
      <formula>0</formula>
    </cfRule>
  </conditionalFormatting>
  <conditionalFormatting sqref="AO3:AV7 Y3:AF7 AG5:BT7">
    <cfRule type="cellIs" dxfId="445" priority="500" operator="equal">
      <formula>0</formula>
    </cfRule>
  </conditionalFormatting>
  <conditionalFormatting sqref="AG3:AG7 AH4:AK7 AL3:AM7 AN4:AN7 AO5:BT7">
    <cfRule type="cellIs" dxfId="444" priority="499" operator="equal">
      <formula>0</formula>
    </cfRule>
  </conditionalFormatting>
  <conditionalFormatting sqref="L9:M278 Q9:CF278">
    <cfRule type="cellIs" dxfId="443" priority="464" operator="equal">
      <formula>""""""</formula>
    </cfRule>
  </conditionalFormatting>
  <conditionalFormatting sqref="Y9:Y278">
    <cfRule type="expression" dxfId="442" priority="459">
      <formula>$B9="TC"</formula>
    </cfRule>
    <cfRule type="expression" dxfId="441" priority="460">
      <formula>$B9="NSO"</formula>
    </cfRule>
    <cfRule type="expression" dxfId="440" priority="461">
      <formula>$B9="ab"</formula>
    </cfRule>
  </conditionalFormatting>
  <conditionalFormatting sqref="Y9:Y278">
    <cfRule type="expression" dxfId="439" priority="458">
      <formula>$C9=0</formula>
    </cfRule>
  </conditionalFormatting>
  <conditionalFormatting sqref="AB9:AB278">
    <cfRule type="expression" dxfId="438" priority="457">
      <formula>$D9=0</formula>
    </cfRule>
  </conditionalFormatting>
  <conditionalFormatting sqref="AE9:AF278">
    <cfRule type="expression" dxfId="437" priority="454">
      <formula>$B9="TC"</formula>
    </cfRule>
    <cfRule type="expression" dxfId="436" priority="455">
      <formula>$B9="NSO"</formula>
    </cfRule>
    <cfRule type="expression" dxfId="435" priority="456">
      <formula>$B9="ab"</formula>
    </cfRule>
  </conditionalFormatting>
  <conditionalFormatting sqref="AE9:AF278">
    <cfRule type="expression" dxfId="434" priority="453">
      <formula>$C9=0</formula>
    </cfRule>
  </conditionalFormatting>
  <conditionalFormatting sqref="AE9:AF278">
    <cfRule type="expression" dxfId="433" priority="452">
      <formula>$D9=0</formula>
    </cfRule>
  </conditionalFormatting>
  <conditionalFormatting sqref="AD9:AF278">
    <cfRule type="expression" dxfId="432" priority="449">
      <formula>$B9="TC"</formula>
    </cfRule>
    <cfRule type="expression" dxfId="431" priority="450">
      <formula>$B9="NSO"</formula>
    </cfRule>
    <cfRule type="expression" dxfId="430" priority="451">
      <formula>$B9="ab"</formula>
    </cfRule>
  </conditionalFormatting>
  <conditionalFormatting sqref="AE9:AF278">
    <cfRule type="expression" dxfId="429" priority="446">
      <formula>$B9="TC"</formula>
    </cfRule>
    <cfRule type="expression" dxfId="428" priority="447">
      <formula>$B9="NSO"</formula>
    </cfRule>
    <cfRule type="expression" dxfId="427" priority="448">
      <formula>$B9="ab"</formula>
    </cfRule>
  </conditionalFormatting>
  <conditionalFormatting sqref="AE9:AF278">
    <cfRule type="expression" dxfId="426" priority="445">
      <formula>$C9=0</formula>
    </cfRule>
  </conditionalFormatting>
  <conditionalFormatting sqref="AE9:AF278">
    <cfRule type="expression" dxfId="425" priority="442">
      <formula>$B9="TC"</formula>
    </cfRule>
    <cfRule type="expression" dxfId="424" priority="443">
      <formula>$B9="NSO"</formula>
    </cfRule>
    <cfRule type="expression" dxfId="423" priority="444">
      <formula>$B9="ab"</formula>
    </cfRule>
  </conditionalFormatting>
  <conditionalFormatting sqref="AE9:AF278">
    <cfRule type="expression" dxfId="422" priority="441">
      <formula>$C9=0</formula>
    </cfRule>
  </conditionalFormatting>
  <conditionalFormatting sqref="AE9:AF278">
    <cfRule type="expression" dxfId="421" priority="440">
      <formula>$D9=0</formula>
    </cfRule>
  </conditionalFormatting>
  <conditionalFormatting sqref="AG9:AG278">
    <cfRule type="expression" dxfId="420" priority="437">
      <formula>$B9="TC"</formula>
    </cfRule>
    <cfRule type="expression" dxfId="419" priority="438">
      <formula>$B9="NSO"</formula>
    </cfRule>
    <cfRule type="expression" dxfId="418" priority="439">
      <formula>$B9="ab"</formula>
    </cfRule>
  </conditionalFormatting>
  <conditionalFormatting sqref="AG9:AG278">
    <cfRule type="expression" dxfId="417" priority="436">
      <formula>$C9=0</formula>
    </cfRule>
  </conditionalFormatting>
  <conditionalFormatting sqref="AJ9:AJ278">
    <cfRule type="expression" dxfId="416" priority="435">
      <formula>$D9=0</formula>
    </cfRule>
  </conditionalFormatting>
  <conditionalFormatting sqref="AM9:AN278">
    <cfRule type="expression" dxfId="415" priority="432">
      <formula>$B9="TC"</formula>
    </cfRule>
    <cfRule type="expression" dxfId="414" priority="433">
      <formula>$B9="NSO"</formula>
    </cfRule>
    <cfRule type="expression" dxfId="413" priority="434">
      <formula>$B9="ab"</formula>
    </cfRule>
  </conditionalFormatting>
  <conditionalFormatting sqref="AM9:AN278">
    <cfRule type="expression" dxfId="412" priority="431">
      <formula>$C9=0</formula>
    </cfRule>
  </conditionalFormatting>
  <conditionalFormatting sqref="AM9:AN278">
    <cfRule type="expression" dxfId="411" priority="430">
      <formula>$D9=0</formula>
    </cfRule>
  </conditionalFormatting>
  <conditionalFormatting sqref="AL9:AM278">
    <cfRule type="expression" dxfId="410" priority="427">
      <formula>$B9="TC"</formula>
    </cfRule>
    <cfRule type="expression" dxfId="409" priority="428">
      <formula>$B9="NSO"</formula>
    </cfRule>
    <cfRule type="expression" dxfId="408" priority="429">
      <formula>$B9="ab"</formula>
    </cfRule>
  </conditionalFormatting>
  <conditionalFormatting sqref="AM9:AN278">
    <cfRule type="expression" dxfId="407" priority="424">
      <formula>$B9="TC"</formula>
    </cfRule>
    <cfRule type="expression" dxfId="406" priority="425">
      <formula>$B9="NSO"</formula>
    </cfRule>
    <cfRule type="expression" dxfId="405" priority="426">
      <formula>$B9="ab"</formula>
    </cfRule>
  </conditionalFormatting>
  <conditionalFormatting sqref="AM9:AN278">
    <cfRule type="expression" dxfId="404" priority="423">
      <formula>$C9=0</formula>
    </cfRule>
  </conditionalFormatting>
  <conditionalFormatting sqref="AM9:AN278">
    <cfRule type="expression" dxfId="403" priority="420">
      <formula>$B9="TC"</formula>
    </cfRule>
    <cfRule type="expression" dxfId="402" priority="421">
      <formula>$B9="NSO"</formula>
    </cfRule>
    <cfRule type="expression" dxfId="401" priority="422">
      <formula>$B9="ab"</formula>
    </cfRule>
  </conditionalFormatting>
  <conditionalFormatting sqref="AM9:AN278">
    <cfRule type="expression" dxfId="400" priority="419">
      <formula>$C9=0</formula>
    </cfRule>
  </conditionalFormatting>
  <conditionalFormatting sqref="AM9:AN278">
    <cfRule type="expression" dxfId="399" priority="418">
      <formula>$D9=0</formula>
    </cfRule>
  </conditionalFormatting>
  <conditionalFormatting sqref="AG9:AG278">
    <cfRule type="expression" dxfId="398" priority="414">
      <formula>$B9="TC"</formula>
    </cfRule>
    <cfRule type="expression" dxfId="397" priority="415">
      <formula>$B9="NSO"</formula>
    </cfRule>
    <cfRule type="expression" dxfId="396" priority="416">
      <formula>$B9="ab"</formula>
    </cfRule>
  </conditionalFormatting>
  <conditionalFormatting sqref="AG9:AG278">
    <cfRule type="expression" dxfId="395" priority="413">
      <formula>$C9=0</formula>
    </cfRule>
  </conditionalFormatting>
  <conditionalFormatting sqref="AJ9:AJ278">
    <cfRule type="expression" dxfId="394" priority="412">
      <formula>$D9=0</formula>
    </cfRule>
  </conditionalFormatting>
  <conditionalFormatting sqref="AM9:AN278">
    <cfRule type="expression" dxfId="393" priority="409">
      <formula>$B9="TC"</formula>
    </cfRule>
    <cfRule type="expression" dxfId="392" priority="410">
      <formula>$B9="NSO"</formula>
    </cfRule>
    <cfRule type="expression" dxfId="391" priority="411">
      <formula>$B9="ab"</formula>
    </cfRule>
  </conditionalFormatting>
  <conditionalFormatting sqref="AM9:AN278">
    <cfRule type="expression" dxfId="390" priority="408">
      <formula>$C9=0</formula>
    </cfRule>
  </conditionalFormatting>
  <conditionalFormatting sqref="AM9:AN278">
    <cfRule type="expression" dxfId="389" priority="407">
      <formula>$D9=0</formula>
    </cfRule>
  </conditionalFormatting>
  <conditionalFormatting sqref="AL9:AN278">
    <cfRule type="expression" dxfId="388" priority="404">
      <formula>$B9="TC"</formula>
    </cfRule>
    <cfRule type="expression" dxfId="387" priority="405">
      <formula>$B9="NSO"</formula>
    </cfRule>
    <cfRule type="expression" dxfId="386" priority="406">
      <formula>$B9="ab"</formula>
    </cfRule>
  </conditionalFormatting>
  <conditionalFormatting sqref="AM9:AN278">
    <cfRule type="expression" dxfId="385" priority="401">
      <formula>$B9="TC"</formula>
    </cfRule>
    <cfRule type="expression" dxfId="384" priority="402">
      <formula>$B9="NSO"</formula>
    </cfRule>
    <cfRule type="expression" dxfId="383" priority="403">
      <formula>$B9="ab"</formula>
    </cfRule>
  </conditionalFormatting>
  <conditionalFormatting sqref="AM9:AN278">
    <cfRule type="expression" dxfId="382" priority="400">
      <formula>$C9=0</formula>
    </cfRule>
  </conditionalFormatting>
  <conditionalFormatting sqref="AM9:AN278">
    <cfRule type="expression" dxfId="381" priority="397">
      <formula>$B9="TC"</formula>
    </cfRule>
    <cfRule type="expression" dxfId="380" priority="398">
      <formula>$B9="NSO"</formula>
    </cfRule>
    <cfRule type="expression" dxfId="379" priority="399">
      <formula>$B9="ab"</formula>
    </cfRule>
  </conditionalFormatting>
  <conditionalFormatting sqref="AM9:AN278">
    <cfRule type="expression" dxfId="378" priority="396">
      <formula>$C9=0</formula>
    </cfRule>
  </conditionalFormatting>
  <conditionalFormatting sqref="AM9:AN278">
    <cfRule type="expression" dxfId="377" priority="395">
      <formula>$D9=0</formula>
    </cfRule>
  </conditionalFormatting>
  <conditionalFormatting sqref="AO9:AO278">
    <cfRule type="expression" dxfId="376" priority="392">
      <formula>$B9="TC"</formula>
    </cfRule>
    <cfRule type="expression" dxfId="375" priority="393">
      <formula>$B9="NSO"</formula>
    </cfRule>
    <cfRule type="expression" dxfId="374" priority="394">
      <formula>$B9="ab"</formula>
    </cfRule>
  </conditionalFormatting>
  <conditionalFormatting sqref="AO9:AO278">
    <cfRule type="expression" dxfId="373" priority="391">
      <formula>$C9=0</formula>
    </cfRule>
  </conditionalFormatting>
  <conditionalFormatting sqref="AR9:AR278">
    <cfRule type="expression" dxfId="372" priority="390">
      <formula>$D9=0</formula>
    </cfRule>
  </conditionalFormatting>
  <conditionalFormatting sqref="AU9:AV278">
    <cfRule type="expression" dxfId="371" priority="387">
      <formula>$B9="TC"</formula>
    </cfRule>
    <cfRule type="expression" dxfId="370" priority="388">
      <formula>$B9="NSO"</formula>
    </cfRule>
    <cfRule type="expression" dxfId="369" priority="389">
      <formula>$B9="ab"</formula>
    </cfRule>
  </conditionalFormatting>
  <conditionalFormatting sqref="AU9:AV278">
    <cfRule type="expression" dxfId="368" priority="386">
      <formula>$C9=0</formula>
    </cfRule>
  </conditionalFormatting>
  <conditionalFormatting sqref="AU9:AV278">
    <cfRule type="expression" dxfId="367" priority="385">
      <formula>$D9=0</formula>
    </cfRule>
  </conditionalFormatting>
  <conditionalFormatting sqref="AT9:AU278">
    <cfRule type="expression" dxfId="366" priority="382">
      <formula>$B9="TC"</formula>
    </cfRule>
    <cfRule type="expression" dxfId="365" priority="383">
      <formula>$B9="NSO"</formula>
    </cfRule>
    <cfRule type="expression" dxfId="364" priority="384">
      <formula>$B9="ab"</formula>
    </cfRule>
  </conditionalFormatting>
  <conditionalFormatting sqref="AU9:AV278">
    <cfRule type="expression" dxfId="363" priority="379">
      <formula>$B9="TC"</formula>
    </cfRule>
    <cfRule type="expression" dxfId="362" priority="380">
      <formula>$B9="NSO"</formula>
    </cfRule>
    <cfRule type="expression" dxfId="361" priority="381">
      <formula>$B9="ab"</formula>
    </cfRule>
  </conditionalFormatting>
  <conditionalFormatting sqref="AU9:AV278">
    <cfRule type="expression" dxfId="360" priority="378">
      <formula>$C9=0</formula>
    </cfRule>
  </conditionalFormatting>
  <conditionalFormatting sqref="AU9:AV278">
    <cfRule type="expression" dxfId="359" priority="375">
      <formula>$B9="TC"</formula>
    </cfRule>
    <cfRule type="expression" dxfId="358" priority="376">
      <formula>$B9="NSO"</formula>
    </cfRule>
    <cfRule type="expression" dxfId="357" priority="377">
      <formula>$B9="ab"</formula>
    </cfRule>
  </conditionalFormatting>
  <conditionalFormatting sqref="AU9:AV278">
    <cfRule type="expression" dxfId="356" priority="374">
      <formula>$C9=0</formula>
    </cfRule>
  </conditionalFormatting>
  <conditionalFormatting sqref="AU9:AV278">
    <cfRule type="expression" dxfId="355" priority="373">
      <formula>$D9=0</formula>
    </cfRule>
  </conditionalFormatting>
  <conditionalFormatting sqref="AO9:AO278">
    <cfRule type="expression" dxfId="354" priority="369">
      <formula>$B9="TC"</formula>
    </cfRule>
    <cfRule type="expression" dxfId="353" priority="370">
      <formula>$B9="NSO"</formula>
    </cfRule>
    <cfRule type="expression" dxfId="352" priority="371">
      <formula>$B9="ab"</formula>
    </cfRule>
  </conditionalFormatting>
  <conditionalFormatting sqref="AO9:AO278">
    <cfRule type="expression" dxfId="351" priority="368">
      <formula>$C9=0</formula>
    </cfRule>
  </conditionalFormatting>
  <conditionalFormatting sqref="AR9:AR278">
    <cfRule type="expression" dxfId="350" priority="367">
      <formula>$D9=0</formula>
    </cfRule>
  </conditionalFormatting>
  <conditionalFormatting sqref="AU9:AV278">
    <cfRule type="expression" dxfId="349" priority="364">
      <formula>$B9="TC"</formula>
    </cfRule>
    <cfRule type="expression" dxfId="348" priority="365">
      <formula>$B9="NSO"</formula>
    </cfRule>
    <cfRule type="expression" dxfId="347" priority="366">
      <formula>$B9="ab"</formula>
    </cfRule>
  </conditionalFormatting>
  <conditionalFormatting sqref="AU9:AV278">
    <cfRule type="expression" dxfId="346" priority="363">
      <formula>$C9=0</formula>
    </cfRule>
  </conditionalFormatting>
  <conditionalFormatting sqref="AU9:AV278">
    <cfRule type="expression" dxfId="345" priority="362">
      <formula>$D9=0</formula>
    </cfRule>
  </conditionalFormatting>
  <conditionalFormatting sqref="AT9:AU278">
    <cfRule type="expression" dxfId="344" priority="359">
      <formula>$B9="TC"</formula>
    </cfRule>
    <cfRule type="expression" dxfId="343" priority="360">
      <formula>$B9="NSO"</formula>
    </cfRule>
    <cfRule type="expression" dxfId="342" priority="361">
      <formula>$B9="ab"</formula>
    </cfRule>
  </conditionalFormatting>
  <conditionalFormatting sqref="AU9:AV278">
    <cfRule type="expression" dxfId="341" priority="356">
      <formula>$B9="TC"</formula>
    </cfRule>
    <cfRule type="expression" dxfId="340" priority="357">
      <formula>$B9="NSO"</formula>
    </cfRule>
    <cfRule type="expression" dxfId="339" priority="358">
      <formula>$B9="ab"</formula>
    </cfRule>
  </conditionalFormatting>
  <conditionalFormatting sqref="AU9:AV278">
    <cfRule type="expression" dxfId="338" priority="355">
      <formula>$C9=0</formula>
    </cfRule>
  </conditionalFormatting>
  <conditionalFormatting sqref="AU9:AV278">
    <cfRule type="expression" dxfId="337" priority="352">
      <formula>$B9="TC"</formula>
    </cfRule>
    <cfRule type="expression" dxfId="336" priority="353">
      <formula>$B9="NSO"</formula>
    </cfRule>
    <cfRule type="expression" dxfId="335" priority="354">
      <formula>$B9="ab"</formula>
    </cfRule>
  </conditionalFormatting>
  <conditionalFormatting sqref="AU9:AV278">
    <cfRule type="expression" dxfId="334" priority="351">
      <formula>$C9=0</formula>
    </cfRule>
  </conditionalFormatting>
  <conditionalFormatting sqref="AU9:AV278">
    <cfRule type="expression" dxfId="333" priority="350">
      <formula>$D9=0</formula>
    </cfRule>
  </conditionalFormatting>
  <conditionalFormatting sqref="AO9:AO278">
    <cfRule type="expression" dxfId="332" priority="346">
      <formula>$B9="TC"</formula>
    </cfRule>
    <cfRule type="expression" dxfId="331" priority="347">
      <formula>$B9="NSO"</formula>
    </cfRule>
    <cfRule type="expression" dxfId="330" priority="348">
      <formula>$B9="ab"</formula>
    </cfRule>
  </conditionalFormatting>
  <conditionalFormatting sqref="AO9:AO278">
    <cfRule type="expression" dxfId="329" priority="345">
      <formula>$C9=0</formula>
    </cfRule>
  </conditionalFormatting>
  <conditionalFormatting sqref="AR9:AR278">
    <cfRule type="expression" dxfId="328" priority="344">
      <formula>$D9=0</formula>
    </cfRule>
  </conditionalFormatting>
  <conditionalFormatting sqref="AU9:AV278">
    <cfRule type="expression" dxfId="327" priority="341">
      <formula>$B9="TC"</formula>
    </cfRule>
    <cfRule type="expression" dxfId="326" priority="342">
      <formula>$B9="NSO"</formula>
    </cfRule>
    <cfRule type="expression" dxfId="325" priority="343">
      <formula>$B9="ab"</formula>
    </cfRule>
  </conditionalFormatting>
  <conditionalFormatting sqref="AU9:AV278">
    <cfRule type="expression" dxfId="324" priority="340">
      <formula>$C9=0</formula>
    </cfRule>
  </conditionalFormatting>
  <conditionalFormatting sqref="AU9:AV278">
    <cfRule type="expression" dxfId="323" priority="339">
      <formula>$D9=0</formula>
    </cfRule>
  </conditionalFormatting>
  <conditionalFormatting sqref="AT9:AV278">
    <cfRule type="expression" dxfId="322" priority="336">
      <formula>$B9="TC"</formula>
    </cfRule>
    <cfRule type="expression" dxfId="321" priority="337">
      <formula>$B9="NSO"</formula>
    </cfRule>
    <cfRule type="expression" dxfId="320" priority="338">
      <formula>$B9="ab"</formula>
    </cfRule>
  </conditionalFormatting>
  <conditionalFormatting sqref="AU9:AV278">
    <cfRule type="expression" dxfId="319" priority="333">
      <formula>$B9="TC"</formula>
    </cfRule>
    <cfRule type="expression" dxfId="318" priority="334">
      <formula>$B9="NSO"</formula>
    </cfRule>
    <cfRule type="expression" dxfId="317" priority="335">
      <formula>$B9="ab"</formula>
    </cfRule>
  </conditionalFormatting>
  <conditionalFormatting sqref="AU9:AV278">
    <cfRule type="expression" dxfId="316" priority="332">
      <formula>$C9=0</formula>
    </cfRule>
  </conditionalFormatting>
  <conditionalFormatting sqref="AU9:AV278">
    <cfRule type="expression" dxfId="315" priority="329">
      <formula>$B9="TC"</formula>
    </cfRule>
    <cfRule type="expression" dxfId="314" priority="330">
      <formula>$B9="NSO"</formula>
    </cfRule>
    <cfRule type="expression" dxfId="313" priority="331">
      <formula>$B9="ab"</formula>
    </cfRule>
  </conditionalFormatting>
  <conditionalFormatting sqref="AU9:AV278">
    <cfRule type="expression" dxfId="312" priority="328">
      <formula>$C9=0</formula>
    </cfRule>
  </conditionalFormatting>
  <conditionalFormatting sqref="AU9:AV278">
    <cfRule type="expression" dxfId="311" priority="327">
      <formula>$D9=0</formula>
    </cfRule>
  </conditionalFormatting>
  <conditionalFormatting sqref="AW9:AW278">
    <cfRule type="expression" dxfId="310" priority="324">
      <formula>$B9="TC"</formula>
    </cfRule>
    <cfRule type="expression" dxfId="309" priority="325">
      <formula>$B9="NSO"</formula>
    </cfRule>
    <cfRule type="expression" dxfId="308" priority="326">
      <formula>$B9="ab"</formula>
    </cfRule>
  </conditionalFormatting>
  <conditionalFormatting sqref="AW9:AW278">
    <cfRule type="expression" dxfId="307" priority="323">
      <formula>$C9=0</formula>
    </cfRule>
  </conditionalFormatting>
  <conditionalFormatting sqref="AZ9:AZ278">
    <cfRule type="expression" dxfId="306" priority="322">
      <formula>$D9=0</formula>
    </cfRule>
  </conditionalFormatting>
  <conditionalFormatting sqref="BC9:BD278">
    <cfRule type="expression" dxfId="305" priority="319">
      <formula>$B9="TC"</formula>
    </cfRule>
    <cfRule type="expression" dxfId="304" priority="320">
      <formula>$B9="NSO"</formula>
    </cfRule>
    <cfRule type="expression" dxfId="303" priority="321">
      <formula>$B9="ab"</formula>
    </cfRule>
  </conditionalFormatting>
  <conditionalFormatting sqref="BC9:BD278">
    <cfRule type="expression" dxfId="302" priority="318">
      <formula>$C9=0</formula>
    </cfRule>
  </conditionalFormatting>
  <conditionalFormatting sqref="BC9:BD278">
    <cfRule type="expression" dxfId="301" priority="317">
      <formula>$D9=0</formula>
    </cfRule>
  </conditionalFormatting>
  <conditionalFormatting sqref="BB9:BC278">
    <cfRule type="expression" dxfId="300" priority="314">
      <formula>$B9="TC"</formula>
    </cfRule>
    <cfRule type="expression" dxfId="299" priority="315">
      <formula>$B9="NSO"</formula>
    </cfRule>
    <cfRule type="expression" dxfId="298" priority="316">
      <formula>$B9="ab"</formula>
    </cfRule>
  </conditionalFormatting>
  <conditionalFormatting sqref="BC9:BD278">
    <cfRule type="expression" dxfId="297" priority="311">
      <formula>$B9="TC"</formula>
    </cfRule>
    <cfRule type="expression" dxfId="296" priority="312">
      <formula>$B9="NSO"</formula>
    </cfRule>
    <cfRule type="expression" dxfId="295" priority="313">
      <formula>$B9="ab"</formula>
    </cfRule>
  </conditionalFormatting>
  <conditionalFormatting sqref="BC9:BD278">
    <cfRule type="expression" dxfId="294" priority="310">
      <formula>$C9=0</formula>
    </cfRule>
  </conditionalFormatting>
  <conditionalFormatting sqref="BC9:BD278">
    <cfRule type="expression" dxfId="293" priority="307">
      <formula>$B9="TC"</formula>
    </cfRule>
    <cfRule type="expression" dxfId="292" priority="308">
      <formula>$B9="NSO"</formula>
    </cfRule>
    <cfRule type="expression" dxfId="291" priority="309">
      <formula>$B9="ab"</formula>
    </cfRule>
  </conditionalFormatting>
  <conditionalFormatting sqref="BC9:BD278">
    <cfRule type="expression" dxfId="290" priority="306">
      <formula>$C9=0</formula>
    </cfRule>
  </conditionalFormatting>
  <conditionalFormatting sqref="BC9:BD278">
    <cfRule type="expression" dxfId="289" priority="305">
      <formula>$D9=0</formula>
    </cfRule>
  </conditionalFormatting>
  <conditionalFormatting sqref="AW9:AW278">
    <cfRule type="expression" dxfId="288" priority="301">
      <formula>$B9="TC"</formula>
    </cfRule>
    <cfRule type="expression" dxfId="287" priority="302">
      <formula>$B9="NSO"</formula>
    </cfRule>
    <cfRule type="expression" dxfId="286" priority="303">
      <formula>$B9="ab"</formula>
    </cfRule>
  </conditionalFormatting>
  <conditionalFormatting sqref="AW9:AW278">
    <cfRule type="expression" dxfId="285" priority="300">
      <formula>$C9=0</formula>
    </cfRule>
  </conditionalFormatting>
  <conditionalFormatting sqref="AZ9:AZ278">
    <cfRule type="expression" dxfId="284" priority="299">
      <formula>$D9=0</formula>
    </cfRule>
  </conditionalFormatting>
  <conditionalFormatting sqref="BC9:BD278">
    <cfRule type="expression" dxfId="283" priority="296">
      <formula>$B9="TC"</formula>
    </cfRule>
    <cfRule type="expression" dxfId="282" priority="297">
      <formula>$B9="NSO"</formula>
    </cfRule>
    <cfRule type="expression" dxfId="281" priority="298">
      <formula>$B9="ab"</formula>
    </cfRule>
  </conditionalFormatting>
  <conditionalFormatting sqref="BC9:BD278">
    <cfRule type="expression" dxfId="280" priority="295">
      <formula>$C9=0</formula>
    </cfRule>
  </conditionalFormatting>
  <conditionalFormatting sqref="BC9:BD278">
    <cfRule type="expression" dxfId="279" priority="294">
      <formula>$D9=0</formula>
    </cfRule>
  </conditionalFormatting>
  <conditionalFormatting sqref="BB9:BC278">
    <cfRule type="expression" dxfId="278" priority="291">
      <formula>$B9="TC"</formula>
    </cfRule>
    <cfRule type="expression" dxfId="277" priority="292">
      <formula>$B9="NSO"</formula>
    </cfRule>
    <cfRule type="expression" dxfId="276" priority="293">
      <formula>$B9="ab"</formula>
    </cfRule>
  </conditionalFormatting>
  <conditionalFormatting sqref="BC9:BD278">
    <cfRule type="expression" dxfId="275" priority="288">
      <formula>$B9="TC"</formula>
    </cfRule>
    <cfRule type="expression" dxfId="274" priority="289">
      <formula>$B9="NSO"</formula>
    </cfRule>
    <cfRule type="expression" dxfId="273" priority="290">
      <formula>$B9="ab"</formula>
    </cfRule>
  </conditionalFormatting>
  <conditionalFormatting sqref="BC9:BD278">
    <cfRule type="expression" dxfId="272" priority="287">
      <formula>$C9=0</formula>
    </cfRule>
  </conditionalFormatting>
  <conditionalFormatting sqref="BC9:BD278">
    <cfRule type="expression" dxfId="271" priority="284">
      <formula>$B9="TC"</formula>
    </cfRule>
    <cfRule type="expression" dxfId="270" priority="285">
      <formula>$B9="NSO"</formula>
    </cfRule>
    <cfRule type="expression" dxfId="269" priority="286">
      <formula>$B9="ab"</formula>
    </cfRule>
  </conditionalFormatting>
  <conditionalFormatting sqref="BC9:BD278">
    <cfRule type="expression" dxfId="268" priority="283">
      <formula>$C9=0</formula>
    </cfRule>
  </conditionalFormatting>
  <conditionalFormatting sqref="BC9:BD278">
    <cfRule type="expression" dxfId="267" priority="282">
      <formula>$D9=0</formula>
    </cfRule>
  </conditionalFormatting>
  <conditionalFormatting sqref="AW9:AW278">
    <cfRule type="expression" dxfId="266" priority="278">
      <formula>$B9="TC"</formula>
    </cfRule>
    <cfRule type="expression" dxfId="265" priority="279">
      <formula>$B9="NSO"</formula>
    </cfRule>
    <cfRule type="expression" dxfId="264" priority="280">
      <formula>$B9="ab"</formula>
    </cfRule>
  </conditionalFormatting>
  <conditionalFormatting sqref="AW9:AW278">
    <cfRule type="expression" dxfId="263" priority="277">
      <formula>$C9=0</formula>
    </cfRule>
  </conditionalFormatting>
  <conditionalFormatting sqref="AZ9:AZ278">
    <cfRule type="expression" dxfId="262" priority="276">
      <formula>$D9=0</formula>
    </cfRule>
  </conditionalFormatting>
  <conditionalFormatting sqref="BC9:BD278">
    <cfRule type="expression" dxfId="261" priority="273">
      <formula>$B9="TC"</formula>
    </cfRule>
    <cfRule type="expression" dxfId="260" priority="274">
      <formula>$B9="NSO"</formula>
    </cfRule>
    <cfRule type="expression" dxfId="259" priority="275">
      <formula>$B9="ab"</formula>
    </cfRule>
  </conditionalFormatting>
  <conditionalFormatting sqref="BC9:BD278">
    <cfRule type="expression" dxfId="258" priority="272">
      <formula>$C9=0</formula>
    </cfRule>
  </conditionalFormatting>
  <conditionalFormatting sqref="BC9:BD278">
    <cfRule type="expression" dxfId="257" priority="271">
      <formula>$D9=0</formula>
    </cfRule>
  </conditionalFormatting>
  <conditionalFormatting sqref="BB9:BC278">
    <cfRule type="expression" dxfId="256" priority="268">
      <formula>$B9="TC"</formula>
    </cfRule>
    <cfRule type="expression" dxfId="255" priority="269">
      <formula>$B9="NSO"</formula>
    </cfRule>
    <cfRule type="expression" dxfId="254" priority="270">
      <formula>$B9="ab"</formula>
    </cfRule>
  </conditionalFormatting>
  <conditionalFormatting sqref="BC9:BD278">
    <cfRule type="expression" dxfId="253" priority="265">
      <formula>$B9="TC"</formula>
    </cfRule>
    <cfRule type="expression" dxfId="252" priority="266">
      <formula>$B9="NSO"</formula>
    </cfRule>
    <cfRule type="expression" dxfId="251" priority="267">
      <formula>$B9="ab"</formula>
    </cfRule>
  </conditionalFormatting>
  <conditionalFormatting sqref="BC9:BD278">
    <cfRule type="expression" dxfId="250" priority="264">
      <formula>$C9=0</formula>
    </cfRule>
  </conditionalFormatting>
  <conditionalFormatting sqref="BC9:BD278">
    <cfRule type="expression" dxfId="249" priority="261">
      <formula>$B9="TC"</formula>
    </cfRule>
    <cfRule type="expression" dxfId="248" priority="262">
      <formula>$B9="NSO"</formula>
    </cfRule>
    <cfRule type="expression" dxfId="247" priority="263">
      <formula>$B9="ab"</formula>
    </cfRule>
  </conditionalFormatting>
  <conditionalFormatting sqref="BC9:BD278">
    <cfRule type="expression" dxfId="246" priority="260">
      <formula>$C9=0</formula>
    </cfRule>
  </conditionalFormatting>
  <conditionalFormatting sqref="BC9:BD278">
    <cfRule type="expression" dxfId="245" priority="259">
      <formula>$D9=0</formula>
    </cfRule>
  </conditionalFormatting>
  <conditionalFormatting sqref="AW9:AW278">
    <cfRule type="expression" dxfId="244" priority="255">
      <formula>$B9="TC"</formula>
    </cfRule>
    <cfRule type="expression" dxfId="243" priority="256">
      <formula>$B9="NSO"</formula>
    </cfRule>
    <cfRule type="expression" dxfId="242" priority="257">
      <formula>$B9="ab"</formula>
    </cfRule>
  </conditionalFormatting>
  <conditionalFormatting sqref="AW9:AW278">
    <cfRule type="expression" dxfId="241" priority="254">
      <formula>$C9=0</formula>
    </cfRule>
  </conditionalFormatting>
  <conditionalFormatting sqref="AZ9:AZ278">
    <cfRule type="expression" dxfId="240" priority="253">
      <formula>$D9=0</formula>
    </cfRule>
  </conditionalFormatting>
  <conditionalFormatting sqref="BC9:BD278">
    <cfRule type="expression" dxfId="239" priority="250">
      <formula>$B9="TC"</formula>
    </cfRule>
    <cfRule type="expression" dxfId="238" priority="251">
      <formula>$B9="NSO"</formula>
    </cfRule>
    <cfRule type="expression" dxfId="237" priority="252">
      <formula>$B9="ab"</formula>
    </cfRule>
  </conditionalFormatting>
  <conditionalFormatting sqref="BC9:BD278">
    <cfRule type="expression" dxfId="236" priority="249">
      <formula>$C9=0</formula>
    </cfRule>
  </conditionalFormatting>
  <conditionalFormatting sqref="BC9:BD278">
    <cfRule type="expression" dxfId="235" priority="248">
      <formula>$D9=0</formula>
    </cfRule>
  </conditionalFormatting>
  <conditionalFormatting sqref="BB9:BD278">
    <cfRule type="expression" dxfId="234" priority="245">
      <formula>$B9="TC"</formula>
    </cfRule>
    <cfRule type="expression" dxfId="233" priority="246">
      <formula>$B9="NSO"</formula>
    </cfRule>
    <cfRule type="expression" dxfId="232" priority="247">
      <formula>$B9="ab"</formula>
    </cfRule>
  </conditionalFormatting>
  <conditionalFormatting sqref="BC9:BD278">
    <cfRule type="expression" dxfId="231" priority="242">
      <formula>$B9="TC"</formula>
    </cfRule>
    <cfRule type="expression" dxfId="230" priority="243">
      <formula>$B9="NSO"</formula>
    </cfRule>
    <cfRule type="expression" dxfId="229" priority="244">
      <formula>$B9="ab"</formula>
    </cfRule>
  </conditionalFormatting>
  <conditionalFormatting sqref="BC9:BD278">
    <cfRule type="expression" dxfId="228" priority="241">
      <formula>$C9=0</formula>
    </cfRule>
  </conditionalFormatting>
  <conditionalFormatting sqref="BC9:BD278">
    <cfRule type="expression" dxfId="227" priority="238">
      <formula>$B9="TC"</formula>
    </cfRule>
    <cfRule type="expression" dxfId="226" priority="239">
      <formula>$B9="NSO"</formula>
    </cfRule>
    <cfRule type="expression" dxfId="225" priority="240">
      <formula>$B9="ab"</formula>
    </cfRule>
  </conditionalFormatting>
  <conditionalFormatting sqref="BC9:BD278">
    <cfRule type="expression" dxfId="224" priority="237">
      <formula>$C9=0</formula>
    </cfRule>
  </conditionalFormatting>
  <conditionalFormatting sqref="BC9:BD278">
    <cfRule type="expression" dxfId="223" priority="236">
      <formula>$D9=0</formula>
    </cfRule>
  </conditionalFormatting>
  <conditionalFormatting sqref="BE9:BE278">
    <cfRule type="expression" dxfId="222" priority="233">
      <formula>$B9="TC"</formula>
    </cfRule>
    <cfRule type="expression" dxfId="221" priority="234">
      <formula>$B9="NSO"</formula>
    </cfRule>
    <cfRule type="expression" dxfId="220" priority="235">
      <formula>$B9="ab"</formula>
    </cfRule>
  </conditionalFormatting>
  <conditionalFormatting sqref="BE9:BE278">
    <cfRule type="expression" dxfId="219" priority="232">
      <formula>$C9=0</formula>
    </cfRule>
  </conditionalFormatting>
  <conditionalFormatting sqref="BH9:BH278">
    <cfRule type="expression" dxfId="218" priority="231">
      <formula>$D9=0</formula>
    </cfRule>
  </conditionalFormatting>
  <conditionalFormatting sqref="BK9:BT278">
    <cfRule type="expression" dxfId="217" priority="228">
      <formula>$B9="TC"</formula>
    </cfRule>
    <cfRule type="expression" dxfId="216" priority="229">
      <formula>$B9="NSO"</formula>
    </cfRule>
    <cfRule type="expression" dxfId="215" priority="230">
      <formula>$B9="ab"</formula>
    </cfRule>
  </conditionalFormatting>
  <conditionalFormatting sqref="BK9:BT278">
    <cfRule type="expression" dxfId="214" priority="227">
      <formula>$C9=0</formula>
    </cfRule>
  </conditionalFormatting>
  <conditionalFormatting sqref="BK9:BT278">
    <cfRule type="expression" dxfId="213" priority="226">
      <formula>$D9=0</formula>
    </cfRule>
  </conditionalFormatting>
  <conditionalFormatting sqref="BJ9:BK278">
    <cfRule type="expression" dxfId="212" priority="223">
      <formula>$B9="TC"</formula>
    </cfRule>
    <cfRule type="expression" dxfId="211" priority="224">
      <formula>$B9="NSO"</formula>
    </cfRule>
    <cfRule type="expression" dxfId="210" priority="225">
      <formula>$B9="ab"</formula>
    </cfRule>
  </conditionalFormatting>
  <conditionalFormatting sqref="BK9:BT278">
    <cfRule type="expression" dxfId="209" priority="220">
      <formula>$B9="TC"</formula>
    </cfRule>
    <cfRule type="expression" dxfId="208" priority="221">
      <formula>$B9="NSO"</formula>
    </cfRule>
    <cfRule type="expression" dxfId="207" priority="222">
      <formula>$B9="ab"</formula>
    </cfRule>
  </conditionalFormatting>
  <conditionalFormatting sqref="BK9:BT278">
    <cfRule type="expression" dxfId="206" priority="219">
      <formula>$C9=0</formula>
    </cfRule>
  </conditionalFormatting>
  <conditionalFormatting sqref="BK9:BT278">
    <cfRule type="expression" dxfId="205" priority="216">
      <formula>$B9="TC"</formula>
    </cfRule>
    <cfRule type="expression" dxfId="204" priority="217">
      <formula>$B9="NSO"</formula>
    </cfRule>
    <cfRule type="expression" dxfId="203" priority="218">
      <formula>$B9="ab"</formula>
    </cfRule>
  </conditionalFormatting>
  <conditionalFormatting sqref="BK9:BT278">
    <cfRule type="expression" dxfId="202" priority="215">
      <formula>$C9=0</formula>
    </cfRule>
  </conditionalFormatting>
  <conditionalFormatting sqref="BK9:BT278">
    <cfRule type="expression" dxfId="201" priority="214">
      <formula>$D9=0</formula>
    </cfRule>
  </conditionalFormatting>
  <conditionalFormatting sqref="BE9:BE278">
    <cfRule type="expression" dxfId="200" priority="211">
      <formula>$B9="TC"</formula>
    </cfRule>
    <cfRule type="expression" dxfId="199" priority="212">
      <formula>$B9="NSO"</formula>
    </cfRule>
    <cfRule type="expression" dxfId="198" priority="213">
      <formula>$B9="ab"</formula>
    </cfRule>
  </conditionalFormatting>
  <conditionalFormatting sqref="BE9:BE278">
    <cfRule type="expression" dxfId="197" priority="210">
      <formula>$C9=0</formula>
    </cfRule>
  </conditionalFormatting>
  <conditionalFormatting sqref="BH9:BH278">
    <cfRule type="expression" dxfId="196" priority="209">
      <formula>$D9=0</formula>
    </cfRule>
  </conditionalFormatting>
  <conditionalFormatting sqref="BK9:BT278">
    <cfRule type="expression" dxfId="195" priority="206">
      <formula>$B9="TC"</formula>
    </cfRule>
    <cfRule type="expression" dxfId="194" priority="207">
      <formula>$B9="NSO"</formula>
    </cfRule>
    <cfRule type="expression" dxfId="193" priority="208">
      <formula>$B9="ab"</formula>
    </cfRule>
  </conditionalFormatting>
  <conditionalFormatting sqref="BK9:BT278">
    <cfRule type="expression" dxfId="192" priority="205">
      <formula>$C9=0</formula>
    </cfRule>
  </conditionalFormatting>
  <conditionalFormatting sqref="BK9:BT278">
    <cfRule type="expression" dxfId="191" priority="204">
      <formula>$D9=0</formula>
    </cfRule>
  </conditionalFormatting>
  <conditionalFormatting sqref="BJ9:BK278">
    <cfRule type="expression" dxfId="190" priority="201">
      <formula>$B9="TC"</formula>
    </cfRule>
    <cfRule type="expression" dxfId="189" priority="202">
      <formula>$B9="NSO"</formula>
    </cfRule>
    <cfRule type="expression" dxfId="188" priority="203">
      <formula>$B9="ab"</formula>
    </cfRule>
  </conditionalFormatting>
  <conditionalFormatting sqref="BK9:BT278">
    <cfRule type="expression" dxfId="187" priority="198">
      <formula>$B9="TC"</formula>
    </cfRule>
    <cfRule type="expression" dxfId="186" priority="199">
      <formula>$B9="NSO"</formula>
    </cfRule>
    <cfRule type="expression" dxfId="185" priority="200">
      <formula>$B9="ab"</formula>
    </cfRule>
  </conditionalFormatting>
  <conditionalFormatting sqref="BK9:BT278">
    <cfRule type="expression" dxfId="184" priority="197">
      <formula>$C9=0</formula>
    </cfRule>
  </conditionalFormatting>
  <conditionalFormatting sqref="BK9:BT278">
    <cfRule type="expression" dxfId="183" priority="194">
      <formula>$B9="TC"</formula>
    </cfRule>
    <cfRule type="expression" dxfId="182" priority="195">
      <formula>$B9="NSO"</formula>
    </cfRule>
    <cfRule type="expression" dxfId="181" priority="196">
      <formula>$B9="ab"</formula>
    </cfRule>
  </conditionalFormatting>
  <conditionalFormatting sqref="BK9:BT278">
    <cfRule type="expression" dxfId="180" priority="193">
      <formula>$C9=0</formula>
    </cfRule>
  </conditionalFormatting>
  <conditionalFormatting sqref="BK9:BT278">
    <cfRule type="expression" dxfId="179" priority="192">
      <formula>$D9=0</formula>
    </cfRule>
  </conditionalFormatting>
  <conditionalFormatting sqref="BE9:BE278">
    <cfRule type="expression" dxfId="178" priority="188">
      <formula>$B9="TC"</formula>
    </cfRule>
    <cfRule type="expression" dxfId="177" priority="189">
      <formula>$B9="NSO"</formula>
    </cfRule>
    <cfRule type="expression" dxfId="176" priority="190">
      <formula>$B9="ab"</formula>
    </cfRule>
  </conditionalFormatting>
  <conditionalFormatting sqref="BE9:BE278">
    <cfRule type="expression" dxfId="175" priority="187">
      <formula>$C9=0</formula>
    </cfRule>
  </conditionalFormatting>
  <conditionalFormatting sqref="BH9:BH278">
    <cfRule type="expression" dxfId="174" priority="186">
      <formula>$D9=0</formula>
    </cfRule>
  </conditionalFormatting>
  <conditionalFormatting sqref="BK9:BT278">
    <cfRule type="expression" dxfId="173" priority="183">
      <formula>$B9="TC"</formula>
    </cfRule>
    <cfRule type="expression" dxfId="172" priority="184">
      <formula>$B9="NSO"</formula>
    </cfRule>
    <cfRule type="expression" dxfId="171" priority="185">
      <formula>$B9="ab"</formula>
    </cfRule>
  </conditionalFormatting>
  <conditionalFormatting sqref="BK9:BT278">
    <cfRule type="expression" dxfId="170" priority="182">
      <formula>$C9=0</formula>
    </cfRule>
  </conditionalFormatting>
  <conditionalFormatting sqref="BK9:BT278">
    <cfRule type="expression" dxfId="169" priority="181">
      <formula>$D9=0</formula>
    </cfRule>
  </conditionalFormatting>
  <conditionalFormatting sqref="BJ9:BK278">
    <cfRule type="expression" dxfId="168" priority="178">
      <formula>$B9="TC"</formula>
    </cfRule>
    <cfRule type="expression" dxfId="167" priority="179">
      <formula>$B9="NSO"</formula>
    </cfRule>
    <cfRule type="expression" dxfId="166" priority="180">
      <formula>$B9="ab"</formula>
    </cfRule>
  </conditionalFormatting>
  <conditionalFormatting sqref="BK9:BT278">
    <cfRule type="expression" dxfId="165" priority="175">
      <formula>$B9="TC"</formula>
    </cfRule>
    <cfRule type="expression" dxfId="164" priority="176">
      <formula>$B9="NSO"</formula>
    </cfRule>
    <cfRule type="expression" dxfId="163" priority="177">
      <formula>$B9="ab"</formula>
    </cfRule>
  </conditionalFormatting>
  <conditionalFormatting sqref="BK9:BT278">
    <cfRule type="expression" dxfId="162" priority="174">
      <formula>$C9=0</formula>
    </cfRule>
  </conditionalFormatting>
  <conditionalFormatting sqref="BK9:BT278">
    <cfRule type="expression" dxfId="161" priority="171">
      <formula>$B9="TC"</formula>
    </cfRule>
    <cfRule type="expression" dxfId="160" priority="172">
      <formula>$B9="NSO"</formula>
    </cfRule>
    <cfRule type="expression" dxfId="159" priority="173">
      <formula>$B9="ab"</formula>
    </cfRule>
  </conditionalFormatting>
  <conditionalFormatting sqref="BK9:BT278">
    <cfRule type="expression" dxfId="158" priority="170">
      <formula>$C9=0</formula>
    </cfRule>
  </conditionalFormatting>
  <conditionalFormatting sqref="BK9:BT278">
    <cfRule type="expression" dxfId="157" priority="169">
      <formula>$D9=0</formula>
    </cfRule>
  </conditionalFormatting>
  <conditionalFormatting sqref="BE9:BE278">
    <cfRule type="expression" dxfId="156" priority="165">
      <formula>$B9="TC"</formula>
    </cfRule>
    <cfRule type="expression" dxfId="155" priority="166">
      <formula>$B9="NSO"</formula>
    </cfRule>
    <cfRule type="expression" dxfId="154" priority="167">
      <formula>$B9="ab"</formula>
    </cfRule>
  </conditionalFormatting>
  <conditionalFormatting sqref="BE9:BE278">
    <cfRule type="expression" dxfId="153" priority="164">
      <formula>$C9=0</formula>
    </cfRule>
  </conditionalFormatting>
  <conditionalFormatting sqref="BH9:BH278">
    <cfRule type="expression" dxfId="152" priority="163">
      <formula>$D9=0</formula>
    </cfRule>
  </conditionalFormatting>
  <conditionalFormatting sqref="BK9:BT278">
    <cfRule type="expression" dxfId="151" priority="160">
      <formula>$B9="TC"</formula>
    </cfRule>
    <cfRule type="expression" dxfId="150" priority="161">
      <formula>$B9="NSO"</formula>
    </cfRule>
    <cfRule type="expression" dxfId="149" priority="162">
      <formula>$B9="ab"</formula>
    </cfRule>
  </conditionalFormatting>
  <conditionalFormatting sqref="BK9:BT278">
    <cfRule type="expression" dxfId="148" priority="159">
      <formula>$C9=0</formula>
    </cfRule>
  </conditionalFormatting>
  <conditionalFormatting sqref="BK9:BT278">
    <cfRule type="expression" dxfId="147" priority="158">
      <formula>$D9=0</formula>
    </cfRule>
  </conditionalFormatting>
  <conditionalFormatting sqref="BJ9:BK278">
    <cfRule type="expression" dxfId="146" priority="155">
      <formula>$B9="TC"</formula>
    </cfRule>
    <cfRule type="expression" dxfId="145" priority="156">
      <formula>$B9="NSO"</formula>
    </cfRule>
    <cfRule type="expression" dxfId="144" priority="157">
      <formula>$B9="ab"</formula>
    </cfRule>
  </conditionalFormatting>
  <conditionalFormatting sqref="BK9:BT278">
    <cfRule type="expression" dxfId="143" priority="152">
      <formula>$B9="TC"</formula>
    </cfRule>
    <cfRule type="expression" dxfId="142" priority="153">
      <formula>$B9="NSO"</formula>
    </cfRule>
    <cfRule type="expression" dxfId="141" priority="154">
      <formula>$B9="ab"</formula>
    </cfRule>
  </conditionalFormatting>
  <conditionalFormatting sqref="BK9:BT278">
    <cfRule type="expression" dxfId="140" priority="151">
      <formula>$C9=0</formula>
    </cfRule>
  </conditionalFormatting>
  <conditionalFormatting sqref="BK9:BT278">
    <cfRule type="expression" dxfId="139" priority="148">
      <formula>$B9="TC"</formula>
    </cfRule>
    <cfRule type="expression" dxfId="138" priority="149">
      <formula>$B9="NSO"</formula>
    </cfRule>
    <cfRule type="expression" dxfId="137" priority="150">
      <formula>$B9="ab"</formula>
    </cfRule>
  </conditionalFormatting>
  <conditionalFormatting sqref="BK9:BT278">
    <cfRule type="expression" dxfId="136" priority="147">
      <formula>$C9=0</formula>
    </cfRule>
  </conditionalFormatting>
  <conditionalFormatting sqref="BK9:BT278">
    <cfRule type="expression" dxfId="135" priority="146">
      <formula>$D9=0</formula>
    </cfRule>
  </conditionalFormatting>
  <conditionalFormatting sqref="BE9:BE278">
    <cfRule type="expression" dxfId="134" priority="142">
      <formula>$B9="TC"</formula>
    </cfRule>
    <cfRule type="expression" dxfId="133" priority="143">
      <formula>$B9="NSO"</formula>
    </cfRule>
    <cfRule type="expression" dxfId="132" priority="144">
      <formula>$B9="ab"</formula>
    </cfRule>
  </conditionalFormatting>
  <conditionalFormatting sqref="BE9:BE278">
    <cfRule type="expression" dxfId="131" priority="141">
      <formula>$C9=0</formula>
    </cfRule>
  </conditionalFormatting>
  <conditionalFormatting sqref="BH9:BH278">
    <cfRule type="expression" dxfId="130" priority="140">
      <formula>$D9=0</formula>
    </cfRule>
  </conditionalFormatting>
  <conditionalFormatting sqref="BK9:BT278">
    <cfRule type="expression" dxfId="129" priority="137">
      <formula>$B9="TC"</formula>
    </cfRule>
    <cfRule type="expression" dxfId="128" priority="138">
      <formula>$B9="NSO"</formula>
    </cfRule>
    <cfRule type="expression" dxfId="127" priority="139">
      <formula>$B9="ab"</formula>
    </cfRule>
  </conditionalFormatting>
  <conditionalFormatting sqref="BK9:BT278">
    <cfRule type="expression" dxfId="126" priority="136">
      <formula>$C9=0</formula>
    </cfRule>
  </conditionalFormatting>
  <conditionalFormatting sqref="BK9:BT278">
    <cfRule type="expression" dxfId="125" priority="135">
      <formula>$D9=0</formula>
    </cfRule>
  </conditionalFormatting>
  <conditionalFormatting sqref="BJ9:BT278">
    <cfRule type="expression" dxfId="124" priority="132">
      <formula>$B9="TC"</formula>
    </cfRule>
    <cfRule type="expression" dxfId="123" priority="133">
      <formula>$B9="NSO"</formula>
    </cfRule>
    <cfRule type="expression" dxfId="122" priority="134">
      <formula>$B9="ab"</formula>
    </cfRule>
  </conditionalFormatting>
  <conditionalFormatting sqref="BK9:BT278">
    <cfRule type="expression" dxfId="121" priority="129">
      <formula>$B9="TC"</formula>
    </cfRule>
    <cfRule type="expression" dxfId="120" priority="130">
      <formula>$B9="NSO"</formula>
    </cfRule>
    <cfRule type="expression" dxfId="119" priority="131">
      <formula>$B9="ab"</formula>
    </cfRule>
  </conditionalFormatting>
  <conditionalFormatting sqref="BK9:BT278">
    <cfRule type="expression" dxfId="118" priority="128">
      <formula>$C9=0</formula>
    </cfRule>
  </conditionalFormatting>
  <conditionalFormatting sqref="BK9:BT278">
    <cfRule type="expression" dxfId="117" priority="125">
      <formula>$B9="TC"</formula>
    </cfRule>
    <cfRule type="expression" dxfId="116" priority="126">
      <formula>$B9="NSO"</formula>
    </cfRule>
    <cfRule type="expression" dxfId="115" priority="127">
      <formula>$B9="ab"</formula>
    </cfRule>
  </conditionalFormatting>
  <conditionalFormatting sqref="BK9:BT278">
    <cfRule type="expression" dxfId="114" priority="124">
      <formula>$C9=0</formula>
    </cfRule>
  </conditionalFormatting>
  <conditionalFormatting sqref="BK9:BT278">
    <cfRule type="expression" dxfId="113" priority="123">
      <formula>$D9=0</formula>
    </cfRule>
  </conditionalFormatting>
  <conditionalFormatting sqref="CA5:CF6">
    <cfRule type="cellIs" dxfId="112" priority="122" operator="equal">
      <formula>0</formula>
    </cfRule>
  </conditionalFormatting>
  <conditionalFormatting sqref="BM9:BM278">
    <cfRule type="expression" dxfId="111" priority="110">
      <formula>$B9="TC"</formula>
    </cfRule>
    <cfRule type="expression" dxfId="110" priority="111">
      <formula>$B9="NSO"</formula>
    </cfRule>
    <cfRule type="expression" dxfId="109" priority="112">
      <formula>$B9="ab"</formula>
    </cfRule>
  </conditionalFormatting>
  <conditionalFormatting sqref="BM9:BM278">
    <cfRule type="expression" dxfId="108" priority="109">
      <formula>$C9=0</formula>
    </cfRule>
  </conditionalFormatting>
  <conditionalFormatting sqref="BP9:BP278">
    <cfRule type="expression" dxfId="107" priority="108">
      <formula>$D9=0</formula>
    </cfRule>
  </conditionalFormatting>
  <conditionalFormatting sqref="BR9:BS278">
    <cfRule type="expression" dxfId="106" priority="105">
      <formula>$B9="TC"</formula>
    </cfRule>
    <cfRule type="expression" dxfId="105" priority="106">
      <formula>$B9="NSO"</formula>
    </cfRule>
    <cfRule type="expression" dxfId="104" priority="107">
      <formula>$B9="ab"</formula>
    </cfRule>
  </conditionalFormatting>
  <conditionalFormatting sqref="BM9:BM278">
    <cfRule type="expression" dxfId="103" priority="102">
      <formula>$B9="TC"</formula>
    </cfRule>
    <cfRule type="expression" dxfId="102" priority="103">
      <formula>$B9="NSO"</formula>
    </cfRule>
    <cfRule type="expression" dxfId="101" priority="104">
      <formula>$B9="ab"</formula>
    </cfRule>
  </conditionalFormatting>
  <conditionalFormatting sqref="BM9:BM278">
    <cfRule type="expression" dxfId="100" priority="101">
      <formula>$C9=0</formula>
    </cfRule>
  </conditionalFormatting>
  <conditionalFormatting sqref="BP9:BP278">
    <cfRule type="expression" dxfId="99" priority="100">
      <formula>$D9=0</formula>
    </cfRule>
  </conditionalFormatting>
  <conditionalFormatting sqref="BR9:BS278">
    <cfRule type="expression" dxfId="98" priority="97">
      <formula>$B9="TC"</formula>
    </cfRule>
    <cfRule type="expression" dxfId="97" priority="98">
      <formula>$B9="NSO"</formula>
    </cfRule>
    <cfRule type="expression" dxfId="96" priority="99">
      <formula>$B9="ab"</formula>
    </cfRule>
  </conditionalFormatting>
  <conditionalFormatting sqref="BM9:BM278">
    <cfRule type="expression" dxfId="95" priority="94">
      <formula>$B9="TC"</formula>
    </cfRule>
    <cfRule type="expression" dxfId="94" priority="95">
      <formula>$B9="NSO"</formula>
    </cfRule>
    <cfRule type="expression" dxfId="93" priority="96">
      <formula>$B9="ab"</formula>
    </cfRule>
  </conditionalFormatting>
  <conditionalFormatting sqref="BM9:BM278">
    <cfRule type="expression" dxfId="92" priority="93">
      <formula>$C9=0</formula>
    </cfRule>
  </conditionalFormatting>
  <conditionalFormatting sqref="BP9:BP278">
    <cfRule type="expression" dxfId="91" priority="92">
      <formula>$D9=0</formula>
    </cfRule>
  </conditionalFormatting>
  <conditionalFormatting sqref="BR9:BS278">
    <cfRule type="expression" dxfId="90" priority="89">
      <formula>$B9="TC"</formula>
    </cfRule>
    <cfRule type="expression" dxfId="89" priority="90">
      <formula>$B9="NSO"</formula>
    </cfRule>
    <cfRule type="expression" dxfId="88" priority="91">
      <formula>$B9="ab"</formula>
    </cfRule>
  </conditionalFormatting>
  <conditionalFormatting sqref="BM9:BM278">
    <cfRule type="expression" dxfId="87" priority="86">
      <formula>$B9="TC"</formula>
    </cfRule>
    <cfRule type="expression" dxfId="86" priority="87">
      <formula>$B9="NSO"</formula>
    </cfRule>
    <cfRule type="expression" dxfId="85" priority="88">
      <formula>$B9="ab"</formula>
    </cfRule>
  </conditionalFormatting>
  <conditionalFormatting sqref="BM9:BM278">
    <cfRule type="expression" dxfId="84" priority="85">
      <formula>$C9=0</formula>
    </cfRule>
  </conditionalFormatting>
  <conditionalFormatting sqref="BP9:BP278">
    <cfRule type="expression" dxfId="83" priority="84">
      <formula>$D9=0</formula>
    </cfRule>
  </conditionalFormatting>
  <conditionalFormatting sqref="BR9:BS278">
    <cfRule type="expression" dxfId="82" priority="81">
      <formula>$B9="TC"</formula>
    </cfRule>
    <cfRule type="expression" dxfId="81" priority="82">
      <formula>$B9="NSO"</formula>
    </cfRule>
    <cfRule type="expression" dxfId="80" priority="83">
      <formula>$B9="ab"</formula>
    </cfRule>
  </conditionalFormatting>
  <conditionalFormatting sqref="BM9:BM278">
    <cfRule type="expression" dxfId="79" priority="78">
      <formula>$B9="TC"</formula>
    </cfRule>
    <cfRule type="expression" dxfId="78" priority="79">
      <formula>$B9="NSO"</formula>
    </cfRule>
    <cfRule type="expression" dxfId="77" priority="80">
      <formula>$B9="ab"</formula>
    </cfRule>
  </conditionalFormatting>
  <conditionalFormatting sqref="BM9:BM278">
    <cfRule type="expression" dxfId="76" priority="77">
      <formula>$C9=0</formula>
    </cfRule>
  </conditionalFormatting>
  <conditionalFormatting sqref="BP9:BP278">
    <cfRule type="expression" dxfId="75" priority="76">
      <formula>$D9=0</formula>
    </cfRule>
  </conditionalFormatting>
  <conditionalFormatting sqref="EM9:EN278">
    <cfRule type="expression" dxfId="74" priority="33">
      <formula>$A9="TC"</formula>
    </cfRule>
    <cfRule type="expression" dxfId="73" priority="34">
      <formula>$A9="NSO"</formula>
    </cfRule>
  </conditionalFormatting>
  <conditionalFormatting sqref="EG9:EG278">
    <cfRule type="expression" dxfId="72" priority="61">
      <formula>$B9="TC"</formula>
    </cfRule>
    <cfRule type="expression" dxfId="71" priority="62">
      <formula>$B9="NSO"</formula>
    </cfRule>
    <cfRule type="expression" dxfId="70" priority="63">
      <formula>$B9="ab"</formula>
    </cfRule>
  </conditionalFormatting>
  <conditionalFormatting sqref="EG9:EG278">
    <cfRule type="expression" dxfId="69" priority="60">
      <formula>$C9=0</formula>
    </cfRule>
  </conditionalFormatting>
  <conditionalFormatting sqref="EG9:EG278">
    <cfRule type="expression" dxfId="68" priority="59">
      <formula>$D9=0</formula>
    </cfRule>
  </conditionalFormatting>
  <conditionalFormatting sqref="EG9:EG278">
    <cfRule type="expression" dxfId="67" priority="56">
      <formula>$A9="TC"</formula>
    </cfRule>
    <cfRule type="expression" dxfId="66" priority="57">
      <formula>$A9="NSO"</formula>
    </cfRule>
  </conditionalFormatting>
  <conditionalFormatting sqref="EH9:EH278">
    <cfRule type="expression" dxfId="65" priority="51">
      <formula>$B9="TC"</formula>
    </cfRule>
    <cfRule type="expression" dxfId="64" priority="52">
      <formula>$B9="NSO"</formula>
    </cfRule>
    <cfRule type="expression" dxfId="63" priority="53">
      <formula>$B9="ab"</formula>
    </cfRule>
  </conditionalFormatting>
  <conditionalFormatting sqref="EH9:EH278">
    <cfRule type="expression" dxfId="62" priority="50">
      <formula>$C9=0</formula>
    </cfRule>
  </conditionalFormatting>
  <conditionalFormatting sqref="EH9:EH278">
    <cfRule type="expression" dxfId="61" priority="49">
      <formula>$D9=0</formula>
    </cfRule>
  </conditionalFormatting>
  <conditionalFormatting sqref="EH9:EH278">
    <cfRule type="expression" dxfId="60" priority="44">
      <formula>$A9="TC"</formula>
    </cfRule>
    <cfRule type="expression" dxfId="59" priority="45">
      <formula>$A9="NSO"</formula>
    </cfRule>
  </conditionalFormatting>
  <conditionalFormatting sqref="EM9:EN278">
    <cfRule type="expression" dxfId="58" priority="37">
      <formula>$B9="TC"</formula>
    </cfRule>
    <cfRule type="expression" dxfId="57" priority="38">
      <formula>$B9="NSO"</formula>
    </cfRule>
    <cfRule type="expression" dxfId="56" priority="39">
      <formula>$B9="ab"</formula>
    </cfRule>
  </conditionalFormatting>
  <conditionalFormatting sqref="EM9:EN278">
    <cfRule type="expression" dxfId="55" priority="36">
      <formula>$C9=0</formula>
    </cfRule>
  </conditionalFormatting>
  <conditionalFormatting sqref="EM9:EN278">
    <cfRule type="expression" dxfId="54" priority="35">
      <formula>$D9=0</formula>
    </cfRule>
  </conditionalFormatting>
  <conditionalFormatting sqref="ES9:ES278">
    <cfRule type="expression" dxfId="53" priority="17">
      <formula>$B9="TC"</formula>
    </cfRule>
    <cfRule type="expression" dxfId="52" priority="18">
      <formula>$B9="NSO"</formula>
    </cfRule>
    <cfRule type="expression" dxfId="51" priority="19">
      <formula>$B9="ab"</formula>
    </cfRule>
  </conditionalFormatting>
  <conditionalFormatting sqref="ES9:ES278">
    <cfRule type="expression" dxfId="50" priority="16">
      <formula>$C9=0</formula>
    </cfRule>
  </conditionalFormatting>
  <conditionalFormatting sqref="ES9:ES278">
    <cfRule type="expression" dxfId="49" priority="15">
      <formula>$D9=0</formula>
    </cfRule>
  </conditionalFormatting>
  <conditionalFormatting sqref="ES9:ES278">
    <cfRule type="expression" dxfId="48" priority="12">
      <formula>$A9="TC"</formula>
    </cfRule>
    <cfRule type="expression" dxfId="47" priority="13">
      <formula>$A9="NSO"</formula>
    </cfRule>
  </conditionalFormatting>
  <conditionalFormatting sqref="AW3:BT3">
    <cfRule type="cellIs" dxfId="46" priority="2" operator="equal">
      <formula>0</formula>
    </cfRule>
  </conditionalFormatting>
  <conditionalFormatting sqref="AW3:BT3">
    <cfRule type="cellIs" dxfId="45" priority="1" operator="equal">
      <formula>0</formula>
    </cfRule>
  </conditionalFormatting>
  <dataValidations count="6">
    <dataValidation type="custom" allowBlank="1" showInputMessage="1" showErrorMessage="1" error="कृपया सही वैल्यू भरें" sqref="Q9:CF278">
      <formula1>OR(Q9&lt;=Q$7,Q9="ML",Q9="NA",Q9="AB")</formula1>
    </dataValidation>
    <dataValidation type="list" allowBlank="1" showInputMessage="1" showErrorMessage="1" sqref="J4:K4">
      <formula1>"0, (A), (B), (C), (D)"</formula1>
    </dataValidation>
    <dataValidation type="list" allowBlank="1" showInputMessage="1" showErrorMessage="1" sqref="P1:P2">
      <formula1>"General,Praveshika"</formula1>
    </dataValidation>
    <dataValidation type="list" allowBlank="1" showInputMessage="1" showErrorMessage="1" sqref="AL3:AN3">
      <formula1>"SANSKRIT-71, URDU-72, PANJABI-75, GUJRATI-73, SINDHI-74"</formula1>
    </dataValidation>
    <dataValidation type="list" allowBlank="1" showInputMessage="1" showErrorMessage="1" sqref="AO3:BT3">
      <formula1>"MATHEMATICS-09,SCIENCE-07,SOCIAL SCIENCE-08,BUSINESS STUDY"</formula1>
    </dataValidation>
    <dataValidation type="list" allowBlank="1" showInputMessage="1" showErrorMessage="1" sqref="Q3:AF3">
      <formula1>"HINDI-01,ENGLISH-02"</formula1>
    </dataValidation>
  </dataValidations>
  <pageMargins left="0.18" right="0.17" top="0.2" bottom="0.19" header="0.17" footer="0.16"/>
  <pageSetup paperSize="9" scale="62"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M284"/>
  <sheetViews>
    <sheetView workbookViewId="0">
      <pane xSplit="7" ySplit="6" topLeftCell="H7" activePane="bottomRight" state="frozen"/>
      <selection pane="topRight" activeCell="H1" sqref="H1"/>
      <selection pane="bottomLeft" activeCell="A7" sqref="A7"/>
      <selection pane="bottomRight" activeCell="E7" sqref="E7"/>
    </sheetView>
  </sheetViews>
  <sheetFormatPr defaultColWidth="0" defaultRowHeight="15" zeroHeight="1"/>
  <cols>
    <col min="1" max="1" width="5.85546875" style="13" customWidth="1"/>
    <col min="2" max="2" width="4.140625" style="13" customWidth="1"/>
    <col min="3" max="3" width="3.7109375" style="13" hidden="1" customWidth="1"/>
    <col min="4" max="4" width="6.7109375" style="13" customWidth="1"/>
    <col min="5" max="5" width="15.28515625" style="13" customWidth="1"/>
    <col min="6" max="6" width="8.140625" style="13" customWidth="1"/>
    <col min="7" max="8" width="24.5703125" style="13" customWidth="1"/>
    <col min="9" max="9" width="12.28515625" style="13" hidden="1" customWidth="1"/>
    <col min="10" max="10" width="14" style="13" hidden="1" customWidth="1"/>
    <col min="11" max="13" width="6.5703125" style="34" customWidth="1"/>
    <col min="14" max="16" width="8.5703125" style="34" customWidth="1"/>
    <col min="17" max="17" width="7.28515625" style="34" customWidth="1"/>
    <col min="18" max="19" width="7.140625" style="34" customWidth="1"/>
    <col min="20" max="22" width="8.5703125" style="34" customWidth="1"/>
    <col min="23" max="23" width="1.42578125" style="13" customWidth="1"/>
    <col min="24" max="27" width="6.7109375" style="13" customWidth="1"/>
    <col min="28" max="28" width="5.5703125" style="13" customWidth="1"/>
    <col min="29" max="29" width="5.7109375" style="13" customWidth="1"/>
    <col min="30" max="30" width="6" style="13" customWidth="1"/>
    <col min="31" max="31" width="7.85546875" style="13" customWidth="1"/>
    <col min="32" max="32" width="3.28515625" style="13" hidden="1" customWidth="1"/>
    <col min="33" max="33" width="8.28515625" style="13" customWidth="1"/>
    <col min="34" max="34" width="3.28515625" style="13" hidden="1" customWidth="1"/>
    <col min="35" max="35" width="7.42578125" style="13" customWidth="1"/>
    <col min="36" max="36" width="3.28515625" style="13" hidden="1" customWidth="1"/>
    <col min="37" max="37" width="6.5703125" style="13" customWidth="1"/>
    <col min="38" max="38" width="4.5703125" style="13" customWidth="1"/>
    <col min="39" max="39" width="7.140625" style="13" customWidth="1"/>
    <col min="40" max="40" width="5" style="13" customWidth="1"/>
    <col min="41" max="41" width="2" style="13" customWidth="1"/>
    <col min="42" max="57" width="0" style="13" hidden="1" customWidth="1"/>
    <col min="58" max="62" width="7.140625" style="13" hidden="1" customWidth="1"/>
    <col min="63" max="76" width="0" style="13" hidden="1" customWidth="1"/>
    <col min="77" max="83" width="7.140625" style="13" hidden="1" customWidth="1"/>
    <col min="84" max="97" width="0" style="13" hidden="1" customWidth="1"/>
    <col min="98" max="104" width="7.140625" style="13" hidden="1" customWidth="1"/>
    <col min="105" max="128" width="0" style="13" hidden="1" customWidth="1"/>
    <col min="129" max="133" width="9.140625" style="13" hidden="1" customWidth="1"/>
    <col min="134" max="134" width="10.140625" style="13" hidden="1" customWidth="1"/>
    <col min="135" max="137" width="9.140625" style="13" hidden="1" customWidth="1"/>
    <col min="138" max="209" width="0" style="13" hidden="1" customWidth="1"/>
    <col min="210" max="214" width="9.140625" style="13" hidden="1" customWidth="1"/>
    <col min="215" max="215" width="10.140625" style="13" hidden="1" customWidth="1"/>
    <col min="216" max="218" width="9.140625" style="13" hidden="1" customWidth="1"/>
    <col min="219" max="299" width="0" style="13" hidden="1" customWidth="1"/>
    <col min="300" max="16384" width="9.140625" style="13" hidden="1"/>
  </cols>
  <sheetData>
    <row r="1" spans="1:41" ht="15.75" thickBot="1">
      <c r="A1" s="741"/>
      <c r="B1" s="741"/>
      <c r="C1" s="741"/>
      <c r="D1" s="741"/>
      <c r="E1" s="741"/>
      <c r="F1" s="741"/>
      <c r="G1" s="741"/>
      <c r="H1" s="741"/>
      <c r="I1" s="741"/>
      <c r="J1" s="741"/>
      <c r="K1" s="741"/>
      <c r="L1" s="741"/>
      <c r="M1" s="741"/>
      <c r="N1" s="741"/>
      <c r="O1" s="741"/>
      <c r="P1" s="741"/>
      <c r="Q1" s="741"/>
      <c r="R1" s="741"/>
      <c r="S1" s="741"/>
      <c r="T1" s="741"/>
      <c r="U1" s="741"/>
      <c r="V1" s="741"/>
      <c r="W1" s="741"/>
      <c r="X1" s="741"/>
      <c r="Y1" s="741"/>
      <c r="Z1" s="741"/>
      <c r="AA1" s="741"/>
      <c r="AB1" s="741"/>
      <c r="AC1" s="741"/>
      <c r="AD1" s="741"/>
      <c r="AE1" s="741"/>
      <c r="AF1" s="741"/>
      <c r="AG1" s="741"/>
      <c r="AH1" s="741"/>
      <c r="AI1" s="741"/>
      <c r="AJ1" s="741"/>
      <c r="AK1" s="218"/>
      <c r="AL1" s="218"/>
      <c r="AM1" s="218"/>
      <c r="AN1" s="218"/>
      <c r="AO1" s="741"/>
    </row>
    <row r="2" spans="1:41" ht="22.5" customHeight="1" thickBot="1">
      <c r="A2" s="742" t="s">
        <v>101</v>
      </c>
      <c r="B2" s="712" t="str">
        <f>CONCATENATE('Marks Entry'!G1)</f>
        <v xml:space="preserve">Govt. Sr. Sec. School </v>
      </c>
      <c r="C2" s="713"/>
      <c r="D2" s="713"/>
      <c r="E2" s="713"/>
      <c r="F2" s="713"/>
      <c r="G2" s="714"/>
      <c r="H2" s="153"/>
      <c r="I2" s="153"/>
      <c r="J2" s="154"/>
      <c r="K2" s="743" t="s">
        <v>157</v>
      </c>
      <c r="L2" s="744"/>
      <c r="M2" s="744"/>
      <c r="N2" s="744"/>
      <c r="O2" s="744"/>
      <c r="P2" s="744"/>
      <c r="Q2" s="744"/>
      <c r="R2" s="744"/>
      <c r="S2" s="744"/>
      <c r="T2" s="744"/>
      <c r="U2" s="744"/>
      <c r="V2" s="745"/>
      <c r="W2" s="754"/>
      <c r="X2" s="696" t="s">
        <v>93</v>
      </c>
      <c r="Y2" s="697"/>
      <c r="Z2" s="697"/>
      <c r="AA2" s="697"/>
      <c r="AB2" s="697"/>
      <c r="AC2" s="697"/>
      <c r="AD2" s="697"/>
      <c r="AE2" s="697"/>
      <c r="AF2" s="697"/>
      <c r="AG2" s="697"/>
      <c r="AH2" s="697"/>
      <c r="AI2" s="697"/>
      <c r="AJ2" s="697"/>
      <c r="AK2" s="697"/>
      <c r="AL2" s="697"/>
      <c r="AM2" s="697"/>
      <c r="AN2" s="698"/>
      <c r="AO2" s="741"/>
    </row>
    <row r="3" spans="1:41" ht="26.25" customHeight="1" thickBot="1">
      <c r="A3" s="742"/>
      <c r="B3" s="715"/>
      <c r="C3" s="716"/>
      <c r="D3" s="716"/>
      <c r="E3" s="716"/>
      <c r="F3" s="716"/>
      <c r="G3" s="717"/>
      <c r="H3" s="756" t="s">
        <v>92</v>
      </c>
      <c r="I3" s="757"/>
      <c r="J3" s="758"/>
      <c r="K3" s="762">
        <f>IF(K2='Complete Statement (Sess. Marks'!O2,'Complete Statement (Sess. Marks'!O3,IF(K2='Complete Statement (Sess. Marks'!AA2,'Complete Statement (Sess. Marks'!AA3,IF(K2='Complete Statement (Sess. Marks'!AM2,'Complete Statement (Sess. Marks'!AM3,IF(K2='Complete Statement (Sess. Marks'!AY2,'Complete Statement (Sess. Marks'!AY3,IF(K2='Complete Statement (Sess. Marks'!BK2,'Complete Statement (Sess. Marks'!BK3,IF(K2='Complete Statement (Sess. Marks'!BW2,'Complete Statement (Sess. Marks'!BW3,IF(K2='Complete Statement (Sess. Marks'!CI2,'Complete Statement (Sess. Marks'!CI3,"")))))))</f>
        <v>0</v>
      </c>
      <c r="L3" s="763"/>
      <c r="M3" s="763"/>
      <c r="N3" s="763"/>
      <c r="O3" s="763"/>
      <c r="P3" s="763"/>
      <c r="Q3" s="763"/>
      <c r="R3" s="763"/>
      <c r="S3" s="763"/>
      <c r="T3" s="763"/>
      <c r="U3" s="763"/>
      <c r="V3" s="764"/>
      <c r="W3" s="672"/>
      <c r="X3" s="699"/>
      <c r="Y3" s="700"/>
      <c r="Z3" s="700"/>
      <c r="AA3" s="700"/>
      <c r="AB3" s="700"/>
      <c r="AC3" s="700"/>
      <c r="AD3" s="700"/>
      <c r="AE3" s="700"/>
      <c r="AF3" s="700"/>
      <c r="AG3" s="700"/>
      <c r="AH3" s="700"/>
      <c r="AI3" s="700"/>
      <c r="AJ3" s="700"/>
      <c r="AK3" s="700"/>
      <c r="AL3" s="700"/>
      <c r="AM3" s="700"/>
      <c r="AN3" s="701"/>
      <c r="AO3" s="741"/>
    </row>
    <row r="4" spans="1:41" s="16" customFormat="1" ht="33.75" customHeight="1" thickBot="1">
      <c r="A4" s="742"/>
      <c r="B4" s="724" t="s">
        <v>92</v>
      </c>
      <c r="C4" s="725"/>
      <c r="D4" s="725"/>
      <c r="E4" s="726"/>
      <c r="F4" s="421" t="str">
        <f>CONCATENATE("Class:-",'Marks Entry'!G4,'Marks Entry'!J4)</f>
        <v>Class:-10</v>
      </c>
      <c r="G4" s="422" t="str">
        <f>CONCATENATE("Session:-",'Marks Entry'!J3)</f>
        <v>Session:-2025-26</v>
      </c>
      <c r="H4" s="759"/>
      <c r="I4" s="760"/>
      <c r="J4" s="761"/>
      <c r="K4" s="740" t="str">
        <f>IF($K$2='Complete Statement (Sess. Marks'!$O$2,'Complete Statement (Sess. Marks'!O4,IF($K$2='Complete Statement (Sess. Marks'!$AA$2,'Complete Statement (Sess. Marks'!AA4,IF($K$2='Complete Statement (Sess. Marks'!$AM$2,'Complete Statement (Sess. Marks'!AM4,IF($K$2='Complete Statement (Sess. Marks'!$AY$2,'Complete Statement (Sess. Marks'!AY4,IF($K$2='Complete Statement (Sess. Marks'!$BK$2,'Complete Statement (Sess. Marks'!BK4,IF($K$2='Complete Statement (Sess. Marks'!$BW$2,'Complete Statement (Sess. Marks'!BW4,IF($K$2='Complete Statement (Sess. Marks'!$CI$2,'Complete Statement (Sess. Marks'!CI4,"")))))))</f>
        <v>First Test</v>
      </c>
      <c r="L4" s="737" t="str">
        <f>IF($K$2='Complete Statement (Sess. Marks'!$O$2,'Complete Statement (Sess. Marks'!P4,IF($K$2='Complete Statement (Sess. Marks'!$AA$2,'Complete Statement (Sess. Marks'!AB4,IF($K$2='Complete Statement (Sess. Marks'!$AM$2,'Complete Statement (Sess. Marks'!AN4,IF($K$2='Complete Statement (Sess. Marks'!$AY$2,'Complete Statement (Sess. Marks'!AZ4,IF($K$2='Complete Statement (Sess. Marks'!$BK$2,'Complete Statement (Sess. Marks'!BL4,IF($K$2='Complete Statement (Sess. Marks'!$BW$2,'Complete Statement (Sess. Marks'!BX4,IF($K$2='Complete Statement (Sess. Marks'!$CI$2,'Complete Statement (Sess. Marks'!CJ4,"")))))))</f>
        <v>Second Test</v>
      </c>
      <c r="M4" s="737" t="str">
        <f>IF($K$2='Complete Statement (Sess. Marks'!$O$2,'Complete Statement (Sess. Marks'!Q4,IF($K$2='Complete Statement (Sess. Marks'!$AA$2,'Complete Statement (Sess. Marks'!AC4,IF($K$2='Complete Statement (Sess. Marks'!$AM$2,'Complete Statement (Sess. Marks'!AO4,IF($K$2='Complete Statement (Sess. Marks'!$AY$2,'Complete Statement (Sess. Marks'!BA4,IF($K$2='Complete Statement (Sess. Marks'!$BK$2,'Complete Statement (Sess. Marks'!BM4,IF($K$2='Complete Statement (Sess. Marks'!$BW$2,'Complete Statement (Sess. Marks'!BY4,IF($K$2='Complete Statement (Sess. Marks'!$CI$2,'Complete Statement (Sess. Marks'!CK4,"")))))))</f>
        <v>Third Test</v>
      </c>
      <c r="N4" s="737" t="str">
        <f>IF($K$2='Complete Statement (Sess. Marks'!$O$2,'Complete Statement (Sess. Marks'!R4,IF($K$2='Complete Statement (Sess. Marks'!$AA$2,'Complete Statement (Sess. Marks'!AD4,IF($K$2='Complete Statement (Sess. Marks'!$AM$2,'Complete Statement (Sess. Marks'!AP4,IF($K$2='Complete Statement (Sess. Marks'!$AY$2,'Complete Statement (Sess. Marks'!BB4,IF($K$2='Complete Statement (Sess. Marks'!$BK$2,'Complete Statement (Sess. Marks'!BN4,IF($K$2='Complete Statement (Sess. Marks'!$BW$2,'Complete Statement (Sess. Marks'!BZ4,IF($K$2='Complete Statement (Sess. Marks'!$CI$2,'Complete Statement (Sess. Marks'!CL4,"")))))))</f>
        <v>Half Yearly</v>
      </c>
      <c r="O4" s="737" t="str">
        <f>IF($K$2='Complete Statement (Sess. Marks'!$O$2,'Complete Statement (Sess. Marks'!S4,IF($K$2='Complete Statement (Sess. Marks'!$AA$2,'Complete Statement (Sess. Marks'!AE4,IF($K$2='Complete Statement (Sess. Marks'!$AM$2,'Complete Statement (Sess. Marks'!AQ4,IF($K$2='Complete Statement (Sess. Marks'!$AY$2,'Complete Statement (Sess. Marks'!BC4,IF($K$2='Complete Statement (Sess. Marks'!$BK$2,'Complete Statement (Sess. Marks'!BO4,IF($K$2='Complete Statement (Sess. Marks'!$BW$2,'Complete Statement (Sess. Marks'!CA4,IF($K$2='Complete Statement (Sess. Marks'!$CI$2,'Complete Statement (Sess. Marks'!CM4,"")))))))</f>
        <v>Total</v>
      </c>
      <c r="P4" s="737" t="str">
        <f>IF($K$2='Complete Statement (Sess. Marks'!$O$2,'Complete Statement (Sess. Marks'!T4,IF($K$2='Complete Statement (Sess. Marks'!$AA$2,'Complete Statement (Sess. Marks'!AF4,IF($K$2='Complete Statement (Sess. Marks'!$AM$2,'Complete Statement (Sess. Marks'!AR4,IF($K$2='Complete Statement (Sess. Marks'!$AY$2,'Complete Statement (Sess. Marks'!BD4,IF($K$2='Complete Statement (Sess. Marks'!$BK$2,'Complete Statement (Sess. Marks'!BP4,IF($K$2='Complete Statement (Sess. Marks'!$BW$2,'Complete Statement (Sess. Marks'!CB4,IF($K$2='Complete Statement (Sess. Marks'!$CI$2,'Complete Statement (Sess. Marks'!CN4,"")))))))</f>
        <v>10% Up to Half Yearly</v>
      </c>
      <c r="Q4" s="737" t="str">
        <f>IF($K$2='Complete Statement (Sess. Marks'!$O$2,'Complete Statement (Sess. Marks'!U4,IF($K$2='Complete Statement (Sess. Marks'!$AA$2,'Complete Statement (Sess. Marks'!AG4,IF($K$2='Complete Statement (Sess. Marks'!$AM$2,'Complete Statement (Sess. Marks'!AS4,IF($K$2='Complete Statement (Sess. Marks'!$AY$2,'Complete Statement (Sess. Marks'!BE4,IF($K$2='Complete Statement (Sess. Marks'!$BK$2,'Complete Statement (Sess. Marks'!BQ4,IF($K$2='Complete Statement (Sess. Marks'!$BW$2,'Complete Statement (Sess. Marks'!CC4,IF($K$2='Complete Statement (Sess. Marks'!$CI$2,'Complete Statement (Sess. Marks'!CO4,"")))))))</f>
        <v>Project</v>
      </c>
      <c r="R4" s="737" t="str">
        <f>IF($K$2='Complete Statement (Sess. Marks'!$O$2,'Complete Statement (Sess. Marks'!V4,IF($K$2='Complete Statement (Sess. Marks'!$AA$2,'Complete Statement (Sess. Marks'!AH4,IF($K$2='Complete Statement (Sess. Marks'!$AM$2,'Complete Statement (Sess. Marks'!AT4,IF($K$2='Complete Statement (Sess. Marks'!$AY$2,'Complete Statement (Sess. Marks'!BF4,IF($K$2='Complete Statement (Sess. Marks'!$BK$2,'Complete Statement (Sess. Marks'!BR4,IF($K$2='Complete Statement (Sess. Marks'!$BW$2,'Complete Statement (Sess. Marks'!CD4,IF($K$2='Complete Statement (Sess. Marks'!$CI$2,'Complete Statement (Sess. Marks'!CP4,"")))))))</f>
        <v>Attendance</v>
      </c>
      <c r="S4" s="737" t="str">
        <f>IF($K$2='Complete Statement (Sess. Marks'!$O$2,'Complete Statement (Sess. Marks'!W4,IF($K$2='Complete Statement (Sess. Marks'!$AA$2,'Complete Statement (Sess. Marks'!AI4,IF($K$2='Complete Statement (Sess. Marks'!$AM$2,'Complete Statement (Sess. Marks'!AU4,IF($K$2='Complete Statement (Sess. Marks'!$AY$2,'Complete Statement (Sess. Marks'!BG4,IF($K$2='Complete Statement (Sess. Marks'!$BK$2,'Complete Statement (Sess. Marks'!BS4,IF($K$2='Complete Statement (Sess. Marks'!$BW$2,'Complete Statement (Sess. Marks'!CE4,IF($K$2='Complete Statement (Sess. Marks'!$CI$2,'Complete Statement (Sess. Marks'!CQ4,"")))))))</f>
        <v>Plantation</v>
      </c>
      <c r="T4" s="737" t="str">
        <f>IF($K$2='Complete Statement (Sess. Marks'!$O$2,'Complete Statement (Sess. Marks'!X4,IF($K$2='Complete Statement (Sess. Marks'!$AA$2,'Complete Statement (Sess. Marks'!AJ4,IF($K$2='Complete Statement (Sess. Marks'!$AM$2,'Complete Statement (Sess. Marks'!AV4,IF($K$2='Complete Statement (Sess. Marks'!$AY$2,'Complete Statement (Sess. Marks'!BH4,IF($K$2='Complete Statement (Sess. Marks'!$BK$2,'Complete Statement (Sess. Marks'!BT4,IF($K$2='Complete Statement (Sess. Marks'!$BW$2,'Complete Statement (Sess. Marks'!CF4,IF($K$2='Complete Statement (Sess. Marks'!$CI$2,'Complete Statement (Sess. Marks'!CR4,"")))))))</f>
        <v>Behaviour</v>
      </c>
      <c r="U4" s="737" t="str">
        <f>IF($K$2='Complete Statement (Sess. Marks'!$O$2,'Complete Statement (Sess. Marks'!Y4,IF($K$2='Complete Statement (Sess. Marks'!$AA$2,'Complete Statement (Sess. Marks'!AK4,IF($K$2='Complete Statement (Sess. Marks'!$AM$2,'Complete Statement (Sess. Marks'!AW4,IF($K$2='Complete Statement (Sess. Marks'!$AY$2,'Complete Statement (Sess. Marks'!BI4,IF($K$2='Complete Statement (Sess. Marks'!$BK$2,'Complete Statement (Sess. Marks'!BU4,IF($K$2='Complete Statement (Sess. Marks'!$BW$2,'Complete Statement (Sess. Marks'!CG4,IF($K$2='Complete Statement (Sess. Marks'!$CI$2,'Complete Statement (Sess. Marks'!CS4,"")))))))</f>
        <v xml:space="preserve">Total </v>
      </c>
      <c r="V4" s="765" t="str">
        <f>IF($K$2='Complete Statement (Sess. Marks'!$O$2,'Complete Statement (Sess. Marks'!Z4,IF($K$2='Complete Statement (Sess. Marks'!$AA$2,'Complete Statement (Sess. Marks'!AL4,IF($K$2='Complete Statement (Sess. Marks'!$AM$2,'Complete Statement (Sess. Marks'!AX4,IF($K$2='Complete Statement (Sess. Marks'!$AY$2,'Complete Statement (Sess. Marks'!BJ4,IF($K$2='Complete Statement (Sess. Marks'!$BK$2,'Complete Statement (Sess. Marks'!BV4,IF($K$2='Complete Statement (Sess. Marks'!$BW$2,'Complete Statement (Sess. Marks'!CH4,IF($K$2='Complete Statement (Sess. Marks'!$CI$2,'Complete Statement (Sess. Marks'!CT4,"")))))))</f>
        <v>Sessional Marks</v>
      </c>
      <c r="W4" s="672"/>
      <c r="X4" s="746" t="str">
        <f>'Complete Statement (Sess. Marks'!EA4</f>
        <v>HINDI-01</v>
      </c>
      <c r="Y4" s="702" t="str">
        <f>'Complete Statement (Sess. Marks'!EE4</f>
        <v>ENGLISH-02</v>
      </c>
      <c r="Z4" s="752" t="str">
        <f>'Complete Statement (Sess. Marks'!EI4</f>
        <v>Third Language  (SANSKRIT-71)</v>
      </c>
      <c r="AA4" s="702" t="str">
        <f>'Complete Statement (Sess. Marks'!EM4</f>
        <v>SCIENCE-07</v>
      </c>
      <c r="AB4" s="750" t="str">
        <f>'Complete Statement (Sess. Marks'!EQ4</f>
        <v>SOCIAL SCIENCE-08</v>
      </c>
      <c r="AC4" s="702" t="str">
        <f>'Complete Statement (Sess. Marks'!EU4</f>
        <v>MATHEMATICS-09</v>
      </c>
      <c r="AD4" s="748">
        <f>'Complete Statement (Sess. Marks'!EY4</f>
        <v>0</v>
      </c>
      <c r="AE4" s="727" t="str">
        <f>'Complete Statement (Sess. Marks'!FC4</f>
        <v>H&amp;C of Raj.-79</v>
      </c>
      <c r="AF4" s="728"/>
      <c r="AG4" s="729" t="str">
        <f>'Complete Statement (Sess. Marks'!FE4</f>
        <v>F.O.I.T.-80</v>
      </c>
      <c r="AH4" s="730"/>
      <c r="AI4" s="708" t="str">
        <f>'Complete Statement (Sess. Marks'!FG4</f>
        <v>H&amp;P Edu.-82</v>
      </c>
      <c r="AJ4" s="709"/>
      <c r="AK4" s="704" t="str">
        <f>'Complete Statement (Sess. Marks'!FI4</f>
        <v>SUPW &amp; C.S.-81</v>
      </c>
      <c r="AL4" s="705"/>
      <c r="AM4" s="708" t="str">
        <f>'Complete Statement (Sess. Marks'!FK4</f>
        <v>Art Edu.-83</v>
      </c>
      <c r="AN4" s="709"/>
      <c r="AO4" s="741"/>
    </row>
    <row r="5" spans="1:41" s="73" customFormat="1" ht="85.5" customHeight="1">
      <c r="A5" s="742"/>
      <c r="B5" s="731" t="str">
        <f>'Marks Entry'!C6</f>
        <v>Sr. No.</v>
      </c>
      <c r="C5" s="733" t="str">
        <f>'Marks Entry'!D6</f>
        <v>Class</v>
      </c>
      <c r="D5" s="733" t="str">
        <f>'Marks Entry'!E6</f>
        <v>Scholar Number</v>
      </c>
      <c r="E5" s="735" t="str">
        <f>'Marks Entry'!F6</f>
        <v>Board Roll No.</v>
      </c>
      <c r="F5" s="733" t="str">
        <f>'Marks Entry'!G6</f>
        <v>School Roll Number</v>
      </c>
      <c r="G5" s="735" t="str">
        <f>'Marks Entry'!H6</f>
        <v>Student's Name</v>
      </c>
      <c r="H5" s="735" t="str">
        <f>'Marks Entry'!I6</f>
        <v>Father's Name</v>
      </c>
      <c r="I5" s="735" t="str">
        <f>'Marks Entry'!J6</f>
        <v>Mother's Name</v>
      </c>
      <c r="J5" s="738" t="str">
        <f>'Marks Entry'!K6</f>
        <v>Date Of Birth</v>
      </c>
      <c r="K5" s="740">
        <f>IF($K$2='Complete Statement (Sess. Marks'!$O$2,'Complete Statement (Sess. Marks'!O5,IF($K$2='Complete Statement (Sess. Marks'!$AA$2,'Complete Statement (Sess. Marks'!AA5,IF($K$2='Complete Statement (Sess. Marks'!$AM$2,'Complete Statement (Sess. Marks'!AM5,IF($K$2='Complete Statement (Sess. Marks'!$AY$2,'Complete Statement (Sess. Marks'!AY5,IF($K$2='Complete Statement (Sess. Marks'!$BK$2,'Complete Statement (Sess. Marks'!BK5,IF($K$2='Complete Statement (Sess. Marks'!$BW$2,'Complete Statement (Sess. Marks'!BW5,IF($K$2='Complete Statement (Sess. Marks'!$CU$2,'Complete Statement (Sess. Marks'!CU5,IF($K$2='Complete Statement (Sess. Marks'!$CY$2,'Complete Statement (Sess. Marks'!CY5,IF($K$2='Complete Statement (Sess. Marks'!$DC$2,'Complete Statement (Sess. Marks'!DC5,"")))))))))</f>
        <v>0</v>
      </c>
      <c r="L5" s="737">
        <f>IF($K$2='Complete Statement (Sess. Marks'!$O$2,'Complete Statement (Sess. Marks'!P5,IF($K$2='Complete Statement (Sess. Marks'!$AA$2,'Complete Statement (Sess. Marks'!AB5,IF($K$2='Complete Statement (Sess. Marks'!$AM$2,'Complete Statement (Sess. Marks'!AN5,IF($K$2='Complete Statement (Sess. Marks'!$AY$2,'Complete Statement (Sess. Marks'!AZ5,IF($K$2='Complete Statement (Sess. Marks'!$BK$2,'Complete Statement (Sess. Marks'!BL5,IF($K$2='Complete Statement (Sess. Marks'!$BW$2,'Complete Statement (Sess. Marks'!BX5,IF($K$2='Complete Statement (Sess. Marks'!$CU$2,'Complete Statement (Sess. Marks'!CV5,IF($K$2='Complete Statement (Sess. Marks'!$CY$2,'Complete Statement (Sess. Marks'!CZ5,IF($K$2='Complete Statement (Sess. Marks'!$DC$2,'Complete Statement (Sess. Marks'!DD5,"")))))))))</f>
        <v>0</v>
      </c>
      <c r="M5" s="737">
        <f>IF($K$2='Complete Statement (Sess. Marks'!$O$2,'Complete Statement (Sess. Marks'!Q5,IF($K$2='Complete Statement (Sess. Marks'!$AA$2,'Complete Statement (Sess. Marks'!AC5,IF($K$2='Complete Statement (Sess. Marks'!$AM$2,'Complete Statement (Sess. Marks'!AO5,IF($K$2='Complete Statement (Sess. Marks'!$AY$2,'Complete Statement (Sess. Marks'!BA5,IF($K$2='Complete Statement (Sess. Marks'!$BK$2,'Complete Statement (Sess. Marks'!BM5,IF($K$2='Complete Statement (Sess. Marks'!$BW$2,'Complete Statement (Sess. Marks'!BY5,IF($K$2='Complete Statement (Sess. Marks'!$CU$2,'Complete Statement (Sess. Marks'!CW5,IF($K$2='Complete Statement (Sess. Marks'!$CY$2,'Complete Statement (Sess. Marks'!DA5,IF($K$2='Complete Statement (Sess. Marks'!$DC$2,'Complete Statement (Sess. Marks'!DE5,"")))))))))</f>
        <v>0</v>
      </c>
      <c r="N5" s="737">
        <f>IF($K$2='Complete Statement (Sess. Marks'!$O$2,'Complete Statement (Sess. Marks'!R5,IF($K$2='Complete Statement (Sess. Marks'!$AA$2,'Complete Statement (Sess. Marks'!AD5,IF($K$2='Complete Statement (Sess. Marks'!$AM$2,'Complete Statement (Sess. Marks'!AP5,IF($K$2='Complete Statement (Sess. Marks'!$AY$2,'Complete Statement (Sess. Marks'!BB5,IF($K$2='Complete Statement (Sess. Marks'!$BK$2,'Complete Statement (Sess. Marks'!BN5,IF($K$2='Complete Statement (Sess. Marks'!$BW$2,'Complete Statement (Sess. Marks'!BZ5,IF($K$2='Complete Statement (Sess. Marks'!$CU$2,'Complete Statement (Sess. Marks'!CX5,IF($K$2='Complete Statement (Sess. Marks'!$CY$2,'Complete Statement (Sess. Marks'!DB5,IF($K$2='Complete Statement (Sess. Marks'!$DC$2,'Complete Statement (Sess. Marks'!DF5,"")))))))))</f>
        <v>0</v>
      </c>
      <c r="O5" s="737">
        <f>IF($K$2='Complete Statement (Sess. Marks'!$O$2,'Complete Statement (Sess. Marks'!S5,IF($K$2='Complete Statement (Sess. Marks'!$AA$2,'Complete Statement (Sess. Marks'!AE5,IF($K$2='Complete Statement (Sess. Marks'!$AM$2,'Complete Statement (Sess. Marks'!AQ5,IF($K$2='Complete Statement (Sess. Marks'!$AY$2,'Complete Statement (Sess. Marks'!BC5,IF($K$2='Complete Statement (Sess. Marks'!$BK$2,'Complete Statement (Sess. Marks'!BO5,IF($K$2='Complete Statement (Sess. Marks'!$BW$2,'Complete Statement (Sess. Marks'!CA5,IF($K$2='Complete Statement (Sess. Marks'!$CU$2,'Complete Statement (Sess. Marks'!CY5,IF($K$2='Complete Statement (Sess. Marks'!$CY$2,'Complete Statement (Sess. Marks'!DC5,IF($K$2='Complete Statement (Sess. Marks'!$DC$2,'Complete Statement (Sess. Marks'!DG5,"")))))))))</f>
        <v>0</v>
      </c>
      <c r="P5" s="737">
        <f>IF($K$2='Complete Statement (Sess. Marks'!$O$2,'Complete Statement (Sess. Marks'!T5,IF($K$2='Complete Statement (Sess. Marks'!$AA$2,'Complete Statement (Sess. Marks'!AF5,IF($K$2='Complete Statement (Sess. Marks'!$AM$2,'Complete Statement (Sess. Marks'!AR5,IF($K$2='Complete Statement (Sess. Marks'!$AY$2,'Complete Statement (Sess. Marks'!BD5,IF($K$2='Complete Statement (Sess. Marks'!$BK$2,'Complete Statement (Sess. Marks'!BP5,IF($K$2='Complete Statement (Sess. Marks'!$BW$2,'Complete Statement (Sess. Marks'!CB5,IF($K$2='Complete Statement (Sess. Marks'!$CU$2,'Complete Statement (Sess. Marks'!CZ5,IF($K$2='Complete Statement (Sess. Marks'!$CY$2,'Complete Statement (Sess. Marks'!DD5,IF($K$2='Complete Statement (Sess. Marks'!$DC$2,'Complete Statement (Sess. Marks'!DH5,"")))))))))</f>
        <v>0</v>
      </c>
      <c r="Q5" s="737">
        <f>IF($K$2='Complete Statement (Sess. Marks'!$O$2,'Complete Statement (Sess. Marks'!U5,IF($K$2='Complete Statement (Sess. Marks'!$AA$2,'Complete Statement (Sess. Marks'!AG5,IF($K$2='Complete Statement (Sess. Marks'!$AM$2,'Complete Statement (Sess. Marks'!AS5,IF($K$2='Complete Statement (Sess. Marks'!$AY$2,'Complete Statement (Sess. Marks'!BE5,IF($K$2='Complete Statement (Sess. Marks'!$BK$2,'Complete Statement (Sess. Marks'!BQ5,IF($K$2='Complete Statement (Sess. Marks'!$BW$2,'Complete Statement (Sess. Marks'!CC5,IF($K$2='Complete Statement (Sess. Marks'!$CU$2,'Complete Statement (Sess. Marks'!DA5,IF($K$2='Complete Statement (Sess. Marks'!$CY$2,'Complete Statement (Sess. Marks'!DE5,IF($K$2='Complete Statement (Sess. Marks'!$DC$2,'Complete Statement (Sess. Marks'!DI5,"")))))))))</f>
        <v>0</v>
      </c>
      <c r="R5" s="737">
        <f>IF($K$2='Complete Statement (Sess. Marks'!$O$2,'Complete Statement (Sess. Marks'!V5,IF($K$2='Complete Statement (Sess. Marks'!$AA$2,'Complete Statement (Sess. Marks'!AH5,IF($K$2='Complete Statement (Sess. Marks'!$AM$2,'Complete Statement (Sess. Marks'!AT5,IF($K$2='Complete Statement (Sess. Marks'!$AY$2,'Complete Statement (Sess. Marks'!BF5,IF($K$2='Complete Statement (Sess. Marks'!$BK$2,'Complete Statement (Sess. Marks'!BR5,IF($K$2='Complete Statement (Sess. Marks'!$BW$2,'Complete Statement (Sess. Marks'!CD5,IF($K$2='Complete Statement (Sess. Marks'!$CU$2,'Complete Statement (Sess. Marks'!DB5,IF($K$2='Complete Statement (Sess. Marks'!$CY$2,'Complete Statement (Sess. Marks'!DF5,IF($K$2='Complete Statement (Sess. Marks'!$DC$2,'Complete Statement (Sess. Marks'!DJ5,"")))))))))</f>
        <v>0</v>
      </c>
      <c r="S5" s="737">
        <f>IF($K$2='Complete Statement (Sess. Marks'!$O$2,'Complete Statement (Sess. Marks'!W5,IF($K$2='Complete Statement (Sess. Marks'!$AA$2,'Complete Statement (Sess. Marks'!AI5,IF($K$2='Complete Statement (Sess. Marks'!$AM$2,'Complete Statement (Sess. Marks'!AU5,IF($K$2='Complete Statement (Sess. Marks'!$AY$2,'Complete Statement (Sess. Marks'!BG5,IF($K$2='Complete Statement (Sess. Marks'!$BK$2,'Complete Statement (Sess. Marks'!BS5,IF($K$2='Complete Statement (Sess. Marks'!$BW$2,'Complete Statement (Sess. Marks'!CE5,IF($K$2='Complete Statement (Sess. Marks'!$CU$2,'Complete Statement (Sess. Marks'!DC5,IF($K$2='Complete Statement (Sess. Marks'!$CY$2,'Complete Statement (Sess. Marks'!DG5,IF($K$2='Complete Statement (Sess. Marks'!$DC$2,'Complete Statement (Sess. Marks'!DK5,"")))))))))</f>
        <v>0</v>
      </c>
      <c r="T5" s="737">
        <f>IF($K$2='Complete Statement (Sess. Marks'!$O$2,'Complete Statement (Sess. Marks'!X5,IF($K$2='Complete Statement (Sess. Marks'!$AA$2,'Complete Statement (Sess. Marks'!AJ5,IF($K$2='Complete Statement (Sess. Marks'!$AM$2,'Complete Statement (Sess. Marks'!AV5,IF($K$2='Complete Statement (Sess. Marks'!$AY$2,'Complete Statement (Sess. Marks'!BH5,IF($K$2='Complete Statement (Sess. Marks'!$BK$2,'Complete Statement (Sess. Marks'!BT5,IF($K$2='Complete Statement (Sess. Marks'!$BW$2,'Complete Statement (Sess. Marks'!CF5,IF($K$2='Complete Statement (Sess. Marks'!$CU$2,'Complete Statement (Sess. Marks'!DC5,IF($K$2='Complete Statement (Sess. Marks'!$CY$2,'Complete Statement (Sess. Marks'!DG5,IF($K$2='Complete Statement (Sess. Marks'!$DC$2,'Complete Statement (Sess. Marks'!DK5,"")))))))))</f>
        <v>0</v>
      </c>
      <c r="U5" s="737">
        <f>IF($K$2='Complete Statement (Sess. Marks'!$O$2,'Complete Statement (Sess. Marks'!Y5,IF($K$2='Complete Statement (Sess. Marks'!$AA$2,'Complete Statement (Sess. Marks'!AK5,IF($K$2='Complete Statement (Sess. Marks'!$AM$2,'Complete Statement (Sess. Marks'!AW5,IF($K$2='Complete Statement (Sess. Marks'!$AY$2,'Complete Statement (Sess. Marks'!BI5,IF($K$2='Complete Statement (Sess. Marks'!$BK$2,'Complete Statement (Sess. Marks'!BU5,IF($K$2='Complete Statement (Sess. Marks'!$BW$2,'Complete Statement (Sess. Marks'!CG5,IF($K$2='Complete Statement (Sess. Marks'!$CU$2,'Complete Statement (Sess. Marks'!DD5,IF($K$2='Complete Statement (Sess. Marks'!$CY$2,'Complete Statement (Sess. Marks'!DH5,IF($K$2='Complete Statement (Sess. Marks'!$DC$2,'Complete Statement (Sess. Marks'!DL5,"")))))))))</f>
        <v>0</v>
      </c>
      <c r="V5" s="765">
        <f>IF($K$2='Complete Statement (Sess. Marks'!$O$2,'Complete Statement (Sess. Marks'!Z5,IF($K$2='Complete Statement (Sess. Marks'!$AA$2,'Complete Statement (Sess. Marks'!AL5,IF($K$2='Complete Statement (Sess. Marks'!$AM$2,'Complete Statement (Sess. Marks'!AX5,IF($K$2='Complete Statement (Sess. Marks'!$AY$2,'Complete Statement (Sess. Marks'!BJ5,IF($K$2='Complete Statement (Sess. Marks'!$BK$2,'Complete Statement (Sess. Marks'!BV5,IF($K$2='Complete Statement (Sess. Marks'!$BW$2,'Complete Statement (Sess. Marks'!CH5,IF($K$2='Complete Statement (Sess. Marks'!$CU$2,'Complete Statement (Sess. Marks'!DE5,IF($K$2='Complete Statement (Sess. Marks'!$CY$2,'Complete Statement (Sess. Marks'!DI5,IF($K$2='Complete Statement (Sess. Marks'!$DC$2,'Complete Statement (Sess. Marks'!DM5,"")))))))))</f>
        <v>0</v>
      </c>
      <c r="W5" s="672"/>
      <c r="X5" s="747"/>
      <c r="Y5" s="703"/>
      <c r="Z5" s="753"/>
      <c r="AA5" s="703"/>
      <c r="AB5" s="751"/>
      <c r="AC5" s="703"/>
      <c r="AD5" s="749"/>
      <c r="AE5" s="165" t="s">
        <v>90</v>
      </c>
      <c r="AF5" s="719" t="s">
        <v>44</v>
      </c>
      <c r="AG5" s="375" t="s">
        <v>90</v>
      </c>
      <c r="AH5" s="721" t="s">
        <v>44</v>
      </c>
      <c r="AI5" s="166" t="s">
        <v>90</v>
      </c>
      <c r="AJ5" s="710" t="s">
        <v>44</v>
      </c>
      <c r="AK5" s="375" t="s">
        <v>90</v>
      </c>
      <c r="AL5" s="706" t="s">
        <v>44</v>
      </c>
      <c r="AM5" s="166" t="s">
        <v>90</v>
      </c>
      <c r="AN5" s="710" t="s">
        <v>44</v>
      </c>
      <c r="AO5" s="741"/>
    </row>
    <row r="6" spans="1:41" ht="15.75" customHeight="1" thickBot="1">
      <c r="A6" s="742"/>
      <c r="B6" s="732"/>
      <c r="C6" s="734"/>
      <c r="D6" s="734"/>
      <c r="E6" s="736"/>
      <c r="F6" s="734"/>
      <c r="G6" s="736"/>
      <c r="H6" s="736"/>
      <c r="I6" s="736"/>
      <c r="J6" s="739"/>
      <c r="K6" s="106">
        <f>IF($K$2='Complete Statement (Sess. Marks'!$O$2,'Complete Statement (Sess. Marks'!O6,IF($K$2='Complete Statement (Sess. Marks'!$AA$2,'Complete Statement (Sess. Marks'!AA6,IF($K$2='Complete Statement (Sess. Marks'!$AM$2,'Complete Statement (Sess. Marks'!AM6,IF($K$2='Complete Statement (Sess. Marks'!$AY$2,'Complete Statement (Sess. Marks'!AY6,IF($K$2='Complete Statement (Sess. Marks'!$BK$2,'Complete Statement (Sess. Marks'!BK6,IF($K$2='Complete Statement (Sess. Marks'!$BW$2,'Complete Statement (Sess. Marks'!BW6,IF($K$2='Complete Statement (Sess. Marks'!$CI$2,'Complete Statement (Sess. Marks'!CI6,"")))))))</f>
        <v>10</v>
      </c>
      <c r="L6" s="107">
        <f>IF($K$2='Complete Statement (Sess. Marks'!$O$2,'Complete Statement (Sess. Marks'!P6,IF($K$2='Complete Statement (Sess. Marks'!$AA$2,'Complete Statement (Sess. Marks'!AB6,IF($K$2='Complete Statement (Sess. Marks'!$AM$2,'Complete Statement (Sess. Marks'!AN6,IF($K$2='Complete Statement (Sess. Marks'!$AY$2,'Complete Statement (Sess. Marks'!AZ6,IF($K$2='Complete Statement (Sess. Marks'!$BK$2,'Complete Statement (Sess. Marks'!BL6,IF($K$2='Complete Statement (Sess. Marks'!$BW$2,'Complete Statement (Sess. Marks'!BX6,IF($K$2='Complete Statement (Sess. Marks'!$CI$2,'Complete Statement (Sess. Marks'!CJ6,"")))))))</f>
        <v>10</v>
      </c>
      <c r="M6" s="107">
        <f>IF($K$2='Complete Statement (Sess. Marks'!$O$2,'Complete Statement (Sess. Marks'!Q6,IF($K$2='Complete Statement (Sess. Marks'!$AA$2,'Complete Statement (Sess. Marks'!AC6,IF($K$2='Complete Statement (Sess. Marks'!$AM$2,'Complete Statement (Sess. Marks'!AO6,IF($K$2='Complete Statement (Sess. Marks'!$AY$2,'Complete Statement (Sess. Marks'!BA6,IF($K$2='Complete Statement (Sess. Marks'!$BK$2,'Complete Statement (Sess. Marks'!BM6,IF($K$2='Complete Statement (Sess. Marks'!$BW$2,'Complete Statement (Sess. Marks'!BY6,IF($K$2='Complete Statement (Sess. Marks'!$CI$2,'Complete Statement (Sess. Marks'!CK6,"")))))))</f>
        <v>10</v>
      </c>
      <c r="N6" s="107">
        <f>IF($K$2='Complete Statement (Sess. Marks'!$O$2,'Complete Statement (Sess. Marks'!R6,IF($K$2='Complete Statement (Sess. Marks'!$AA$2,'Complete Statement (Sess. Marks'!AD6,IF($K$2='Complete Statement (Sess. Marks'!$AM$2,'Complete Statement (Sess. Marks'!AP6,IF($K$2='Complete Statement (Sess. Marks'!$AY$2,'Complete Statement (Sess. Marks'!BB6,IF($K$2='Complete Statement (Sess. Marks'!$BK$2,'Complete Statement (Sess. Marks'!BN6,IF($K$2='Complete Statement (Sess. Marks'!$BW$2,'Complete Statement (Sess. Marks'!BZ6,IF($K$2='Complete Statement (Sess. Marks'!$CI$2,'Complete Statement (Sess. Marks'!CL6,"")))))))</f>
        <v>70</v>
      </c>
      <c r="O6" s="107">
        <f>IF($K$2='Complete Statement (Sess. Marks'!$O$2,'Complete Statement (Sess. Marks'!S6,IF($K$2='Complete Statement (Sess. Marks'!$AA$2,'Complete Statement (Sess. Marks'!AE6,IF($K$2='Complete Statement (Sess. Marks'!$AM$2,'Complete Statement (Sess. Marks'!AQ6,IF($K$2='Complete Statement (Sess. Marks'!$AY$2,'Complete Statement (Sess. Marks'!BC6,IF($K$2='Complete Statement (Sess. Marks'!$BK$2,'Complete Statement (Sess. Marks'!BO6,IF($K$2='Complete Statement (Sess. Marks'!$BW$2,'Complete Statement (Sess. Marks'!CA6,IF($K$2='Complete Statement (Sess. Marks'!$CI$2,'Complete Statement (Sess. Marks'!CM6,"")))))))</f>
        <v>100</v>
      </c>
      <c r="P6" s="107">
        <f>IF($K$2='Complete Statement (Sess. Marks'!$O$2,'Complete Statement (Sess. Marks'!T6,IF($K$2='Complete Statement (Sess. Marks'!$AA$2,'Complete Statement (Sess. Marks'!AF6,IF($K$2='Complete Statement (Sess. Marks'!$AM$2,'Complete Statement (Sess. Marks'!AR6,IF($K$2='Complete Statement (Sess. Marks'!$AY$2,'Complete Statement (Sess. Marks'!BD6,IF($K$2='Complete Statement (Sess. Marks'!$BK$2,'Complete Statement (Sess. Marks'!BP6,IF($K$2='Complete Statement (Sess. Marks'!$BW$2,'Complete Statement (Sess. Marks'!CB6,IF($K$2='Complete Statement (Sess. Marks'!$CI$2,'Complete Statement (Sess. Marks'!CN6,"")))))))</f>
        <v>10</v>
      </c>
      <c r="Q6" s="152">
        <f>IF($K$2='Complete Statement (Sess. Marks'!$O$2,'Complete Statement (Sess. Marks'!U6,IF($K$2='Complete Statement (Sess. Marks'!$AA$2,'Complete Statement (Sess. Marks'!AG6,IF($K$2='Complete Statement (Sess. Marks'!$AM$2,'Complete Statement (Sess. Marks'!AS6,IF($K$2='Complete Statement (Sess. Marks'!$AY$2,'Complete Statement (Sess. Marks'!BE6,IF($K$2='Complete Statement (Sess. Marks'!$BK$2,'Complete Statement (Sess. Marks'!BQ6,IF($K$2='Complete Statement (Sess. Marks'!$BW$2,'Complete Statement (Sess. Marks'!CC6,IF($K$2='Complete Statement (Sess. Marks'!$CI$2,'Complete Statement (Sess. Marks'!CO6,"")))))))</f>
        <v>4</v>
      </c>
      <c r="R6" s="107">
        <f>IF($K$2='Complete Statement (Sess. Marks'!$O$2,'Complete Statement (Sess. Marks'!V6,IF($K$2='Complete Statement (Sess. Marks'!$AA$2,'Complete Statement (Sess. Marks'!AH6,IF($K$2='Complete Statement (Sess. Marks'!$AM$2,'Complete Statement (Sess. Marks'!AT6,IF($K$2='Complete Statement (Sess. Marks'!$AY$2,'Complete Statement (Sess. Marks'!BF6,IF($K$2='Complete Statement (Sess. Marks'!$BK$2,'Complete Statement (Sess. Marks'!BR6,IF($K$2='Complete Statement (Sess. Marks'!$BW$2,'Complete Statement (Sess. Marks'!CD6,IF($K$2='Complete Statement (Sess. Marks'!$CI$2,'Complete Statement (Sess. Marks'!CP6,"")))))))</f>
        <v>3</v>
      </c>
      <c r="S6" s="107">
        <f>IF($K$2='Complete Statement (Sess. Marks'!$O$2,'Complete Statement (Sess. Marks'!W6,IF($K$2='Complete Statement (Sess. Marks'!$AA$2,'Complete Statement (Sess. Marks'!AI6,IF($K$2='Complete Statement (Sess. Marks'!$AM$2,'Complete Statement (Sess. Marks'!AU6,IF($K$2='Complete Statement (Sess. Marks'!$AY$2,'Complete Statement (Sess. Marks'!BG6,IF($K$2='Complete Statement (Sess. Marks'!$BK$2,'Complete Statement (Sess. Marks'!BS6,IF($K$2='Complete Statement (Sess. Marks'!$BW$2,'Complete Statement (Sess. Marks'!CE6,IF($K$2='Complete Statement (Sess. Marks'!$CI$2,'Complete Statement (Sess. Marks'!CQ6,"")))))))</f>
        <v>2</v>
      </c>
      <c r="T6" s="107">
        <f>IF($K$2='Complete Statement (Sess. Marks'!$O$2,'Complete Statement (Sess. Marks'!X6,IF($K$2='Complete Statement (Sess. Marks'!$AA$2,'Complete Statement (Sess. Marks'!AJ6,IF($K$2='Complete Statement (Sess. Marks'!$AM$2,'Complete Statement (Sess. Marks'!AV6,IF($K$2='Complete Statement (Sess. Marks'!$AY$2,'Complete Statement (Sess. Marks'!BH6,IF($K$2='Complete Statement (Sess. Marks'!$BK$2,'Complete Statement (Sess. Marks'!BT6,IF($K$2='Complete Statement (Sess. Marks'!$BW$2,'Complete Statement (Sess. Marks'!CF6,IF($K$2='Complete Statement (Sess. Marks'!$CI$2,'Complete Statement (Sess. Marks'!CR6,"")))))))</f>
        <v>1</v>
      </c>
      <c r="U6" s="107">
        <f>IF($K$2='Complete Statement (Sess. Marks'!$O$2,'Complete Statement (Sess. Marks'!Y6,IF($K$2='Complete Statement (Sess. Marks'!$AA$2,'Complete Statement (Sess. Marks'!AK6,IF($K$2='Complete Statement (Sess. Marks'!$AM$2,'Complete Statement (Sess. Marks'!AW6,IF($K$2='Complete Statement (Sess. Marks'!$AY$2,'Complete Statement (Sess. Marks'!BI6,IF($K$2='Complete Statement (Sess. Marks'!$BK$2,'Complete Statement (Sess. Marks'!BU6,IF($K$2='Complete Statement (Sess. Marks'!$BW$2,'Complete Statement (Sess. Marks'!CG6,IF($K$2='Complete Statement (Sess. Marks'!$CI$2,'Complete Statement (Sess. Marks'!CS6,"")))))))</f>
        <v>10</v>
      </c>
      <c r="V6" s="108">
        <f>IF($K$2='Complete Statement (Sess. Marks'!$O$2,'Complete Statement (Sess. Marks'!Z6,IF($K$2='Complete Statement (Sess. Marks'!$AA$2,'Complete Statement (Sess. Marks'!AL6,IF($K$2='Complete Statement (Sess. Marks'!$AM$2,'Complete Statement (Sess. Marks'!AX6,IF($K$2='Complete Statement (Sess. Marks'!$AY$2,'Complete Statement (Sess. Marks'!BJ6,IF($K$2='Complete Statement (Sess. Marks'!$BK$2,'Complete Statement (Sess. Marks'!BV6,IF($K$2='Complete Statement (Sess. Marks'!$BW$2,'Complete Statement (Sess. Marks'!CH6,IF($K$2='Complete Statement (Sess. Marks'!$CI$2,'Complete Statement (Sess. Marks'!CT6,"")))))))</f>
        <v>20</v>
      </c>
      <c r="W6" s="672"/>
      <c r="X6" s="356">
        <v>20</v>
      </c>
      <c r="Y6" s="369">
        <v>20</v>
      </c>
      <c r="Z6" s="357">
        <v>20</v>
      </c>
      <c r="AA6" s="369">
        <v>20</v>
      </c>
      <c r="AB6" s="357">
        <v>20</v>
      </c>
      <c r="AC6" s="369">
        <v>20</v>
      </c>
      <c r="AD6" s="365" t="str">
        <f>IF(AD4=0,"",20)</f>
        <v/>
      </c>
      <c r="AE6" s="358">
        <v>100</v>
      </c>
      <c r="AF6" s="720"/>
      <c r="AG6" s="376">
        <v>100</v>
      </c>
      <c r="AH6" s="722"/>
      <c r="AI6" s="358">
        <v>100</v>
      </c>
      <c r="AJ6" s="711"/>
      <c r="AK6" s="376">
        <v>100</v>
      </c>
      <c r="AL6" s="707"/>
      <c r="AM6" s="358">
        <v>100</v>
      </c>
      <c r="AN6" s="711"/>
      <c r="AO6" s="741"/>
    </row>
    <row r="7" spans="1:41" s="24" customFormat="1" ht="17.25" customHeight="1">
      <c r="A7" s="742"/>
      <c r="B7" s="109">
        <f>IF(D7&gt;0,1,0)</f>
        <v>1</v>
      </c>
      <c r="C7" s="110">
        <f>'Marks Entry'!D9</f>
        <v>10</v>
      </c>
      <c r="D7" s="110">
        <f>'Marks Entry'!E9</f>
        <v>1731</v>
      </c>
      <c r="E7" s="131">
        <f>'Marks Entry'!F9</f>
        <v>0</v>
      </c>
      <c r="F7" s="110">
        <f>'Marks Entry'!G9</f>
        <v>1001</v>
      </c>
      <c r="G7" s="110" t="str">
        <f>'Marks Entry'!H9</f>
        <v>Archana Kanwar</v>
      </c>
      <c r="H7" s="110" t="str">
        <f>'Marks Entry'!I9</f>
        <v>Madan Singh</v>
      </c>
      <c r="I7" s="110" t="str">
        <f>'Marks Entry'!J9</f>
        <v>Suraj Kanwar</v>
      </c>
      <c r="J7" s="112">
        <f>'Marks Entry'!K9</f>
        <v>39849</v>
      </c>
      <c r="K7" s="103">
        <f>IF($K$2='Complete Statement (Sess. Marks'!$O$2,'Complete Statement (Sess. Marks'!O7,IF($K$2='Complete Statement (Sess. Marks'!$AA$2,'Complete Statement (Sess. Marks'!AA7,IF($K$2='Complete Statement (Sess. Marks'!$AM$2,'Complete Statement (Sess. Marks'!AM7,IF($K$2='Complete Statement (Sess. Marks'!$AY$2,'Complete Statement (Sess. Marks'!AY7,IF($K$2='Complete Statement (Sess. Marks'!$BK$2,'Complete Statement (Sess. Marks'!BK7,IF($K$2='Complete Statement (Sess. Marks'!$BW$2,'Complete Statement (Sess. Marks'!BW7,IF($K$2='Complete Statement (Sess. Marks'!$CI$2,'Complete Statement (Sess. Marks'!CI7,"")))))))</f>
        <v>5</v>
      </c>
      <c r="L7" s="104">
        <f>IF($K$2='Complete Statement (Sess. Marks'!$O$2,'Complete Statement (Sess. Marks'!P7,IF($K$2='Complete Statement (Sess. Marks'!$AA$2,'Complete Statement (Sess. Marks'!AB7,IF($K$2='Complete Statement (Sess. Marks'!$AM$2,'Complete Statement (Sess. Marks'!AN7,IF($K$2='Complete Statement (Sess. Marks'!$AY$2,'Complete Statement (Sess. Marks'!AZ7,IF($K$2='Complete Statement (Sess. Marks'!$BK$2,'Complete Statement (Sess. Marks'!BL7,IF($K$2='Complete Statement (Sess. Marks'!$BW$2,'Complete Statement (Sess. Marks'!BX7,IF($K$2='Complete Statement (Sess. Marks'!$CI$2,'Complete Statement (Sess. Marks'!CJ7,"")))))))</f>
        <v>5</v>
      </c>
      <c r="M7" s="104">
        <f>IF($K$2='Complete Statement (Sess. Marks'!$O$2,'Complete Statement (Sess. Marks'!Q7,IF($K$2='Complete Statement (Sess. Marks'!$AA$2,'Complete Statement (Sess. Marks'!AC7,IF($K$2='Complete Statement (Sess. Marks'!$AM$2,'Complete Statement (Sess. Marks'!AO7,IF($K$2='Complete Statement (Sess. Marks'!$AY$2,'Complete Statement (Sess. Marks'!BA7,IF($K$2='Complete Statement (Sess. Marks'!$BK$2,'Complete Statement (Sess. Marks'!BM7,IF($K$2='Complete Statement (Sess. Marks'!$BW$2,'Complete Statement (Sess. Marks'!BY7,IF($K$2='Complete Statement (Sess. Marks'!$CI$2,'Complete Statement (Sess. Marks'!CK7,"")))))))</f>
        <v>5</v>
      </c>
      <c r="N7" s="104">
        <f>IF($K$2='Complete Statement (Sess. Marks'!$O$2,'Complete Statement (Sess. Marks'!R7,IF($K$2='Complete Statement (Sess. Marks'!$AA$2,'Complete Statement (Sess. Marks'!AD7,IF($K$2='Complete Statement (Sess. Marks'!$AM$2,'Complete Statement (Sess. Marks'!AP7,IF($K$2='Complete Statement (Sess. Marks'!$AY$2,'Complete Statement (Sess. Marks'!BB7,IF($K$2='Complete Statement (Sess. Marks'!$BK$2,'Complete Statement (Sess. Marks'!BN7,IF($K$2='Complete Statement (Sess. Marks'!$BW$2,'Complete Statement (Sess. Marks'!BZ7,IF($K$2='Complete Statement (Sess. Marks'!$CI$2,'Complete Statement (Sess. Marks'!CL7,"")))))))</f>
        <v>60</v>
      </c>
      <c r="O7" s="104">
        <f>IF($K$2='Complete Statement (Sess. Marks'!$O$2,'Complete Statement (Sess. Marks'!S7,IF($K$2='Complete Statement (Sess. Marks'!$AA$2,'Complete Statement (Sess. Marks'!AE7,IF($K$2='Complete Statement (Sess. Marks'!$AM$2,'Complete Statement (Sess. Marks'!AQ7,IF($K$2='Complete Statement (Sess. Marks'!$AY$2,'Complete Statement (Sess. Marks'!BC7,IF($K$2='Complete Statement (Sess. Marks'!$BK$2,'Complete Statement (Sess. Marks'!BO7,IF($K$2='Complete Statement (Sess. Marks'!$BW$2,'Complete Statement (Sess. Marks'!CA7,IF($K$2='Complete Statement (Sess. Marks'!$CI$2,'Complete Statement (Sess. Marks'!CM7,"")))))))</f>
        <v>75</v>
      </c>
      <c r="P7" s="104">
        <f>IF($K$2='Complete Statement (Sess. Marks'!$O$2,'Complete Statement (Sess. Marks'!T7,IF($K$2='Complete Statement (Sess. Marks'!$AA$2,'Complete Statement (Sess. Marks'!AF7,IF($K$2='Complete Statement (Sess. Marks'!$AM$2,'Complete Statement (Sess. Marks'!AR7,IF($K$2='Complete Statement (Sess. Marks'!$AY$2,'Complete Statement (Sess. Marks'!BD7,IF($K$2='Complete Statement (Sess. Marks'!$BK$2,'Complete Statement (Sess. Marks'!BP7,IF($K$2='Complete Statement (Sess. Marks'!$BW$2,'Complete Statement (Sess. Marks'!CB7,IF($K$2='Complete Statement (Sess. Marks'!$CI$2,'Complete Statement (Sess. Marks'!CN7,"")))))))</f>
        <v>8</v>
      </c>
      <c r="Q7" s="104">
        <f>IF($K$2='Complete Statement (Sess. Marks'!$O$2,'Complete Statement (Sess. Marks'!U7,IF($K$2='Complete Statement (Sess. Marks'!$AA$2,'Complete Statement (Sess. Marks'!AG7,IF($K$2='Complete Statement (Sess. Marks'!$AM$2,'Complete Statement (Sess. Marks'!AS7,IF($K$2='Complete Statement (Sess. Marks'!$AY$2,'Complete Statement (Sess. Marks'!BE7,IF($K$2='Complete Statement (Sess. Marks'!$BK$2,'Complete Statement (Sess. Marks'!BQ7,IF($K$2='Complete Statement (Sess. Marks'!$BW$2,'Complete Statement (Sess. Marks'!CC7,IF($K$2='Complete Statement (Sess. Marks'!$CI$2,'Complete Statement (Sess. Marks'!CO7,"")))))))</f>
        <v>5</v>
      </c>
      <c r="R7" s="104">
        <f>IF($K$2='Complete Statement (Sess. Marks'!$O$2,'Complete Statement (Sess. Marks'!V7,IF($K$2='Complete Statement (Sess. Marks'!$AA$2,'Complete Statement (Sess. Marks'!AH7,IF($K$2='Complete Statement (Sess. Marks'!$AM$2,'Complete Statement (Sess. Marks'!AT7,IF($K$2='Complete Statement (Sess. Marks'!$AY$2,'Complete Statement (Sess. Marks'!BF7,IF($K$2='Complete Statement (Sess. Marks'!$BK$2,'Complete Statement (Sess. Marks'!BR7,IF($K$2='Complete Statement (Sess. Marks'!$BW$2,'Complete Statement (Sess. Marks'!CD7,IF($K$2='Complete Statement (Sess. Marks'!$CI$2,'Complete Statement (Sess. Marks'!CP7,"")))))))</f>
        <v>3</v>
      </c>
      <c r="S7" s="104">
        <f>IF($K$2='Complete Statement (Sess. Marks'!$O$2,'Complete Statement (Sess. Marks'!W7,IF($K$2='Complete Statement (Sess. Marks'!$AA$2,'Complete Statement (Sess. Marks'!AI7,IF($K$2='Complete Statement (Sess. Marks'!$AM$2,'Complete Statement (Sess. Marks'!AU7,IF($K$2='Complete Statement (Sess. Marks'!$AY$2,'Complete Statement (Sess. Marks'!BG7,IF($K$2='Complete Statement (Sess. Marks'!$BK$2,'Complete Statement (Sess. Marks'!BS7,IF($K$2='Complete Statement (Sess. Marks'!$BW$2,'Complete Statement (Sess. Marks'!CE7,IF($K$2='Complete Statement (Sess. Marks'!$CI$2,'Complete Statement (Sess. Marks'!CQ7,"")))))))</f>
        <v>1</v>
      </c>
      <c r="T7" s="104">
        <f>IF($K$2='Complete Statement (Sess. Marks'!$O$2,'Complete Statement (Sess. Marks'!X7,IF($K$2='Complete Statement (Sess. Marks'!$AA$2,'Complete Statement (Sess. Marks'!AJ7,IF($K$2='Complete Statement (Sess. Marks'!$AM$2,'Complete Statement (Sess. Marks'!AV7,IF($K$2='Complete Statement (Sess. Marks'!$AY$2,'Complete Statement (Sess. Marks'!BH7,IF($K$2='Complete Statement (Sess. Marks'!$BK$2,'Complete Statement (Sess. Marks'!BT7,IF($K$2='Complete Statement (Sess. Marks'!$BW$2,'Complete Statement (Sess. Marks'!CF7,IF($K$2='Complete Statement (Sess. Marks'!$CI$2,'Complete Statement (Sess. Marks'!CR7,"")))))))</f>
        <v>1</v>
      </c>
      <c r="U7" s="104">
        <f>IF($K$2='Complete Statement (Sess. Marks'!$O$2,'Complete Statement (Sess. Marks'!Y7,IF($K$2='Complete Statement (Sess. Marks'!$AA$2,'Complete Statement (Sess. Marks'!AK7,IF($K$2='Complete Statement (Sess. Marks'!$AM$2,'Complete Statement (Sess. Marks'!AW7,IF($K$2='Complete Statement (Sess. Marks'!$AY$2,'Complete Statement (Sess. Marks'!BI7,IF($K$2='Complete Statement (Sess. Marks'!$BK$2,'Complete Statement (Sess. Marks'!BU7,IF($K$2='Complete Statement (Sess. Marks'!$BW$2,'Complete Statement (Sess. Marks'!CG7,IF($K$2='Complete Statement (Sess. Marks'!$CI$2,'Complete Statement (Sess. Marks'!CS7,"")))))))</f>
        <v>10</v>
      </c>
      <c r="V7" s="105">
        <f>IF($K$2='Complete Statement (Sess. Marks'!$O$2,'Complete Statement (Sess. Marks'!Z7,IF($K$2='Complete Statement (Sess. Marks'!$AA$2,'Complete Statement (Sess. Marks'!AL7,IF($K$2='Complete Statement (Sess. Marks'!$AM$2,'Complete Statement (Sess. Marks'!AX7,IF($K$2='Complete Statement (Sess. Marks'!$AY$2,'Complete Statement (Sess. Marks'!BJ7,IF($K$2='Complete Statement (Sess. Marks'!$BK$2,'Complete Statement (Sess. Marks'!BV7,IF($K$2='Complete Statement (Sess. Marks'!$BW$2,'Complete Statement (Sess. Marks'!CH7,IF($K$2='Complete Statement (Sess. Marks'!$CI$2,'Complete Statement (Sess. Marks'!CT7,"")))))))</f>
        <v>18</v>
      </c>
      <c r="W7" s="672"/>
      <c r="X7" s="364">
        <f>'Complete Statement (Sess. Marks'!ED7</f>
        <v>18</v>
      </c>
      <c r="Y7" s="370">
        <f>'Complete Statement (Sess. Marks'!EH7</f>
        <v>18</v>
      </c>
      <c r="Z7" s="359">
        <f>'Complete Statement (Sess. Marks'!EL7</f>
        <v>19</v>
      </c>
      <c r="AA7" s="370">
        <f>'Complete Statement (Sess. Marks'!EP7</f>
        <v>18</v>
      </c>
      <c r="AB7" s="359">
        <f>'Complete Statement (Sess. Marks'!ET7</f>
        <v>16</v>
      </c>
      <c r="AC7" s="370">
        <f>'Complete Statement (Sess. Marks'!EX7</f>
        <v>18</v>
      </c>
      <c r="AD7" s="366" t="str">
        <f>'Complete Statement (Sess. Marks'!FB7</f>
        <v/>
      </c>
      <c r="AE7" s="360">
        <f>'Complete Statement (Sess. Marks'!FC7</f>
        <v>55</v>
      </c>
      <c r="AF7" s="361" t="str">
        <f>'Complete Statement (Sess. Marks'!FD7</f>
        <v>C</v>
      </c>
      <c r="AG7" s="377">
        <f>'Complete Statement (Sess. Marks'!FE7</f>
        <v>55</v>
      </c>
      <c r="AH7" s="378" t="str">
        <f>'Complete Statement (Sess. Marks'!FF7</f>
        <v>C</v>
      </c>
      <c r="AI7" s="362">
        <f>'Complete Statement (Sess. Marks'!FG7</f>
        <v>55</v>
      </c>
      <c r="AJ7" s="363" t="str">
        <f>'Complete Statement (Sess. Marks'!FH7</f>
        <v>C</v>
      </c>
      <c r="AK7" s="377">
        <f>'Complete Statement (Sess. Marks'!FI7</f>
        <v>66</v>
      </c>
      <c r="AL7" s="383" t="str">
        <f>'Complete Statement (Sess. Marks'!FJ7</f>
        <v>B</v>
      </c>
      <c r="AM7" s="362">
        <f>'Complete Statement (Sess. Marks'!FK7</f>
        <v>66</v>
      </c>
      <c r="AN7" s="363" t="str">
        <f>'Complete Statement (Sess. Marks'!FL7</f>
        <v>B</v>
      </c>
      <c r="AO7" s="741"/>
    </row>
    <row r="8" spans="1:41" s="24" customFormat="1" ht="17.25" customHeight="1">
      <c r="A8" s="742"/>
      <c r="B8" s="111">
        <f>IF(D8&gt;0,B7+1,0)</f>
        <v>0</v>
      </c>
      <c r="C8" s="21">
        <f>'Marks Entry'!D10</f>
        <v>0</v>
      </c>
      <c r="D8" s="21">
        <f>'Marks Entry'!E10</f>
        <v>0</v>
      </c>
      <c r="E8" s="132" t="str">
        <f>'Marks Entry'!F10</f>
        <v/>
      </c>
      <c r="F8" s="21">
        <f>'Marks Entry'!G10</f>
        <v>0</v>
      </c>
      <c r="G8" s="21">
        <f>'Marks Entry'!H10</f>
        <v>0</v>
      </c>
      <c r="H8" s="21">
        <f>'Marks Entry'!I10</f>
        <v>0</v>
      </c>
      <c r="I8" s="21">
        <f>'Marks Entry'!J10</f>
        <v>0</v>
      </c>
      <c r="J8" s="113">
        <f>'Marks Entry'!K10</f>
        <v>0</v>
      </c>
      <c r="K8" s="98">
        <f>IF($K$2='Complete Statement (Sess. Marks'!$O$2,'Complete Statement (Sess. Marks'!O8,IF($K$2='Complete Statement (Sess. Marks'!$AA$2,'Complete Statement (Sess. Marks'!AA8,IF($K$2='Complete Statement (Sess. Marks'!$AM$2,'Complete Statement (Sess. Marks'!AM8,IF($K$2='Complete Statement (Sess. Marks'!$AY$2,'Complete Statement (Sess. Marks'!AY8,IF($K$2='Complete Statement (Sess. Marks'!$BK$2,'Complete Statement (Sess. Marks'!BK8,IF($K$2='Complete Statement (Sess. Marks'!$BW$2,'Complete Statement (Sess. Marks'!BW8,IF($K$2='Complete Statement (Sess. Marks'!$CI$2,'Complete Statement (Sess. Marks'!CI8,"")))))))</f>
        <v>0</v>
      </c>
      <c r="L8" s="97">
        <f>IF($K$2='Complete Statement (Sess. Marks'!$O$2,'Complete Statement (Sess. Marks'!P8,IF($K$2='Complete Statement (Sess. Marks'!$AA$2,'Complete Statement (Sess. Marks'!AB8,IF($K$2='Complete Statement (Sess. Marks'!$AM$2,'Complete Statement (Sess. Marks'!AN8,IF($K$2='Complete Statement (Sess. Marks'!$AY$2,'Complete Statement (Sess. Marks'!AZ8,IF($K$2='Complete Statement (Sess. Marks'!$BK$2,'Complete Statement (Sess. Marks'!BL8,IF($K$2='Complete Statement (Sess. Marks'!$BW$2,'Complete Statement (Sess. Marks'!BX8,IF($K$2='Complete Statement (Sess. Marks'!$CI$2,'Complete Statement (Sess. Marks'!CJ8,"")))))))</f>
        <v>0</v>
      </c>
      <c r="M8" s="97">
        <f>IF($K$2='Complete Statement (Sess. Marks'!$O$2,'Complete Statement (Sess. Marks'!Q8,IF($K$2='Complete Statement (Sess. Marks'!$AA$2,'Complete Statement (Sess. Marks'!AC8,IF($K$2='Complete Statement (Sess. Marks'!$AM$2,'Complete Statement (Sess. Marks'!AO8,IF($K$2='Complete Statement (Sess. Marks'!$AY$2,'Complete Statement (Sess. Marks'!BA8,IF($K$2='Complete Statement (Sess. Marks'!$BK$2,'Complete Statement (Sess. Marks'!BM8,IF($K$2='Complete Statement (Sess. Marks'!$BW$2,'Complete Statement (Sess. Marks'!BY8,IF($K$2='Complete Statement (Sess. Marks'!$CI$2,'Complete Statement (Sess. Marks'!CK8,"")))))))</f>
        <v>0</v>
      </c>
      <c r="N8" s="97">
        <f>IF($K$2='Complete Statement (Sess. Marks'!$O$2,'Complete Statement (Sess. Marks'!R8,IF($K$2='Complete Statement (Sess. Marks'!$AA$2,'Complete Statement (Sess. Marks'!AD8,IF($K$2='Complete Statement (Sess. Marks'!$AM$2,'Complete Statement (Sess. Marks'!AP8,IF($K$2='Complete Statement (Sess. Marks'!$AY$2,'Complete Statement (Sess. Marks'!BB8,IF($K$2='Complete Statement (Sess. Marks'!$BK$2,'Complete Statement (Sess. Marks'!BN8,IF($K$2='Complete Statement (Sess. Marks'!$BW$2,'Complete Statement (Sess. Marks'!BZ8,IF($K$2='Complete Statement (Sess. Marks'!$CI$2,'Complete Statement (Sess. Marks'!CL8,"")))))))</f>
        <v>0</v>
      </c>
      <c r="O8" s="97">
        <f>IF($K$2='Complete Statement (Sess. Marks'!$O$2,'Complete Statement (Sess. Marks'!S8,IF($K$2='Complete Statement (Sess. Marks'!$AA$2,'Complete Statement (Sess. Marks'!AE8,IF($K$2='Complete Statement (Sess. Marks'!$AM$2,'Complete Statement (Sess. Marks'!AQ8,IF($K$2='Complete Statement (Sess. Marks'!$AY$2,'Complete Statement (Sess. Marks'!BC8,IF($K$2='Complete Statement (Sess. Marks'!$BK$2,'Complete Statement (Sess. Marks'!BO8,IF($K$2='Complete Statement (Sess. Marks'!$BW$2,'Complete Statement (Sess. Marks'!CA8,IF($K$2='Complete Statement (Sess. Marks'!$CI$2,'Complete Statement (Sess. Marks'!CM8,"")))))))</f>
        <v>0</v>
      </c>
      <c r="P8" s="97">
        <f>IF($K$2='Complete Statement (Sess. Marks'!$O$2,'Complete Statement (Sess. Marks'!T8,IF($K$2='Complete Statement (Sess. Marks'!$AA$2,'Complete Statement (Sess. Marks'!AF8,IF($K$2='Complete Statement (Sess. Marks'!$AM$2,'Complete Statement (Sess. Marks'!AR8,IF($K$2='Complete Statement (Sess. Marks'!$AY$2,'Complete Statement (Sess. Marks'!BD8,IF($K$2='Complete Statement (Sess. Marks'!$BK$2,'Complete Statement (Sess. Marks'!BP8,IF($K$2='Complete Statement (Sess. Marks'!$BW$2,'Complete Statement (Sess. Marks'!CB8,IF($K$2='Complete Statement (Sess. Marks'!$CI$2,'Complete Statement (Sess. Marks'!CN8,"")))))))</f>
        <v>0</v>
      </c>
      <c r="Q8" s="97">
        <f>IF($K$2='Complete Statement (Sess. Marks'!$O$2,'Complete Statement (Sess. Marks'!U8,IF($K$2='Complete Statement (Sess. Marks'!$AA$2,'Complete Statement (Sess. Marks'!AG8,IF($K$2='Complete Statement (Sess. Marks'!$AM$2,'Complete Statement (Sess. Marks'!AS8,IF($K$2='Complete Statement (Sess. Marks'!$AY$2,'Complete Statement (Sess. Marks'!BE8,IF($K$2='Complete Statement (Sess. Marks'!$BK$2,'Complete Statement (Sess. Marks'!BQ8,IF($K$2='Complete Statement (Sess. Marks'!$BW$2,'Complete Statement (Sess. Marks'!CC8,IF($K$2='Complete Statement (Sess. Marks'!$CI$2,'Complete Statement (Sess. Marks'!CO8,"")))))))</f>
        <v>0</v>
      </c>
      <c r="R8" s="97">
        <f>IF($K$2='Complete Statement (Sess. Marks'!$O$2,'Complete Statement (Sess. Marks'!V8,IF($K$2='Complete Statement (Sess. Marks'!$AA$2,'Complete Statement (Sess. Marks'!AH8,IF($K$2='Complete Statement (Sess. Marks'!$AM$2,'Complete Statement (Sess. Marks'!AT8,IF($K$2='Complete Statement (Sess. Marks'!$AY$2,'Complete Statement (Sess. Marks'!BF8,IF($K$2='Complete Statement (Sess. Marks'!$BK$2,'Complete Statement (Sess. Marks'!BR8,IF($K$2='Complete Statement (Sess. Marks'!$BW$2,'Complete Statement (Sess. Marks'!CD8,IF($K$2='Complete Statement (Sess. Marks'!$CI$2,'Complete Statement (Sess. Marks'!CP8,"")))))))</f>
        <v>3</v>
      </c>
      <c r="S8" s="97">
        <f>IF($K$2='Complete Statement (Sess. Marks'!$O$2,'Complete Statement (Sess. Marks'!W8,IF($K$2='Complete Statement (Sess. Marks'!$AA$2,'Complete Statement (Sess. Marks'!AI8,IF($K$2='Complete Statement (Sess. Marks'!$AM$2,'Complete Statement (Sess. Marks'!AU8,IF($K$2='Complete Statement (Sess. Marks'!$AY$2,'Complete Statement (Sess. Marks'!BG8,IF($K$2='Complete Statement (Sess. Marks'!$BK$2,'Complete Statement (Sess. Marks'!BS8,IF($K$2='Complete Statement (Sess. Marks'!$BW$2,'Complete Statement (Sess. Marks'!CE8,IF($K$2='Complete Statement (Sess. Marks'!$CI$2,'Complete Statement (Sess. Marks'!CQ8,"")))))))</f>
        <v>0</v>
      </c>
      <c r="T8" s="97">
        <f>IF($K$2='Complete Statement (Sess. Marks'!$O$2,'Complete Statement (Sess. Marks'!X8,IF($K$2='Complete Statement (Sess. Marks'!$AA$2,'Complete Statement (Sess. Marks'!AJ8,IF($K$2='Complete Statement (Sess. Marks'!$AM$2,'Complete Statement (Sess. Marks'!AV8,IF($K$2='Complete Statement (Sess. Marks'!$AY$2,'Complete Statement (Sess. Marks'!BH8,IF($K$2='Complete Statement (Sess. Marks'!$BK$2,'Complete Statement (Sess. Marks'!BT8,IF($K$2='Complete Statement (Sess. Marks'!$BW$2,'Complete Statement (Sess. Marks'!CF8,IF($K$2='Complete Statement (Sess. Marks'!$CI$2,'Complete Statement (Sess. Marks'!CR8,"")))))))</f>
        <v>0</v>
      </c>
      <c r="U8" s="97">
        <f>IF($K$2='Complete Statement (Sess. Marks'!$O$2,'Complete Statement (Sess. Marks'!Y8,IF($K$2='Complete Statement (Sess. Marks'!$AA$2,'Complete Statement (Sess. Marks'!AK8,IF($K$2='Complete Statement (Sess. Marks'!$AM$2,'Complete Statement (Sess. Marks'!AW8,IF($K$2='Complete Statement (Sess. Marks'!$AY$2,'Complete Statement (Sess. Marks'!BI8,IF($K$2='Complete Statement (Sess. Marks'!$BK$2,'Complete Statement (Sess. Marks'!BU8,IF($K$2='Complete Statement (Sess. Marks'!$BW$2,'Complete Statement (Sess. Marks'!CG8,IF($K$2='Complete Statement (Sess. Marks'!$CI$2,'Complete Statement (Sess. Marks'!CS8,"")))))))</f>
        <v>3</v>
      </c>
      <c r="V8" s="99">
        <f>IF($K$2='Complete Statement (Sess. Marks'!$O$2,'Complete Statement (Sess. Marks'!Z8,IF($K$2='Complete Statement (Sess. Marks'!$AA$2,'Complete Statement (Sess. Marks'!AL8,IF($K$2='Complete Statement (Sess. Marks'!$AM$2,'Complete Statement (Sess. Marks'!AX8,IF($K$2='Complete Statement (Sess. Marks'!$AY$2,'Complete Statement (Sess. Marks'!BJ8,IF($K$2='Complete Statement (Sess. Marks'!$BK$2,'Complete Statement (Sess. Marks'!BV8,IF($K$2='Complete Statement (Sess. Marks'!$BW$2,'Complete Statement (Sess. Marks'!CH8,IF($K$2='Complete Statement (Sess. Marks'!$CI$2,'Complete Statement (Sess. Marks'!CT8,"")))))))</f>
        <v>3</v>
      </c>
      <c r="W8" s="672"/>
      <c r="X8" s="163">
        <f>'Complete Statement (Sess. Marks'!ED8</f>
        <v>3</v>
      </c>
      <c r="Y8" s="371">
        <f>'Complete Statement (Sess. Marks'!EH8</f>
        <v>3</v>
      </c>
      <c r="Z8" s="156">
        <f>'Complete Statement (Sess. Marks'!EL8</f>
        <v>3</v>
      </c>
      <c r="AA8" s="371">
        <f>'Complete Statement (Sess. Marks'!EP8</f>
        <v>3</v>
      </c>
      <c r="AB8" s="156">
        <f>'Complete Statement (Sess. Marks'!ET8</f>
        <v>3</v>
      </c>
      <c r="AC8" s="371">
        <f>'Complete Statement (Sess. Marks'!EX8</f>
        <v>3</v>
      </c>
      <c r="AD8" s="367" t="str">
        <f>'Complete Statement (Sess. Marks'!FB8</f>
        <v/>
      </c>
      <c r="AE8" s="155">
        <f>'Complete Statement (Sess. Marks'!FC8</f>
        <v>20</v>
      </c>
      <c r="AF8" s="58" t="str">
        <f>'Complete Statement (Sess. Marks'!FD8</f>
        <v>D</v>
      </c>
      <c r="AG8" s="379">
        <f>'Complete Statement (Sess. Marks'!FE8</f>
        <v>20</v>
      </c>
      <c r="AH8" s="380" t="str">
        <f>'Complete Statement (Sess. Marks'!FF8</f>
        <v>E</v>
      </c>
      <c r="AI8" s="57">
        <f>'Complete Statement (Sess. Marks'!FG8</f>
        <v>20</v>
      </c>
      <c r="AJ8" s="157" t="str">
        <f>'Complete Statement (Sess. Marks'!FH8</f>
        <v>E</v>
      </c>
      <c r="AK8" s="379">
        <f>'Complete Statement (Sess. Marks'!FI8</f>
        <v>45</v>
      </c>
      <c r="AL8" s="384" t="str">
        <f>'Complete Statement (Sess. Marks'!FJ8</f>
        <v>C</v>
      </c>
      <c r="AM8" s="57">
        <f>'Complete Statement (Sess. Marks'!FK8</f>
        <v>45</v>
      </c>
      <c r="AN8" s="157" t="str">
        <f>'Complete Statement (Sess. Marks'!FL8</f>
        <v>C</v>
      </c>
      <c r="AO8" s="741"/>
    </row>
    <row r="9" spans="1:41" s="24" customFormat="1" ht="17.25" customHeight="1">
      <c r="A9" s="742"/>
      <c r="B9" s="111">
        <f t="shared" ref="B9:B72" si="0">IF(D9&gt;0,B8+1,0)</f>
        <v>0</v>
      </c>
      <c r="C9" s="21">
        <f>'Marks Entry'!D11</f>
        <v>0</v>
      </c>
      <c r="D9" s="21">
        <f>'Marks Entry'!E11</f>
        <v>0</v>
      </c>
      <c r="E9" s="132" t="str">
        <f>'Marks Entry'!F11</f>
        <v/>
      </c>
      <c r="F9" s="21">
        <f>'Marks Entry'!G11</f>
        <v>0</v>
      </c>
      <c r="G9" s="21">
        <f>'Marks Entry'!H11</f>
        <v>0</v>
      </c>
      <c r="H9" s="21">
        <f>'Marks Entry'!I11</f>
        <v>0</v>
      </c>
      <c r="I9" s="21">
        <f>'Marks Entry'!J11</f>
        <v>0</v>
      </c>
      <c r="J9" s="113">
        <f>'Marks Entry'!K11</f>
        <v>0</v>
      </c>
      <c r="K9" s="98">
        <f>IF($K$2='Complete Statement (Sess. Marks'!$O$2,'Complete Statement (Sess. Marks'!O9,IF($K$2='Complete Statement (Sess. Marks'!$AA$2,'Complete Statement (Sess. Marks'!AA9,IF($K$2='Complete Statement (Sess. Marks'!$AM$2,'Complete Statement (Sess. Marks'!AM9,IF($K$2='Complete Statement (Sess. Marks'!$AY$2,'Complete Statement (Sess. Marks'!AY9,IF($K$2='Complete Statement (Sess. Marks'!$BK$2,'Complete Statement (Sess. Marks'!BK9,IF($K$2='Complete Statement (Sess. Marks'!$BW$2,'Complete Statement (Sess. Marks'!BW9,IF($K$2='Complete Statement (Sess. Marks'!$CI$2,'Complete Statement (Sess. Marks'!CI9,"")))))))</f>
        <v>0</v>
      </c>
      <c r="L9" s="97">
        <f>IF($K$2='Complete Statement (Sess. Marks'!$O$2,'Complete Statement (Sess. Marks'!P9,IF($K$2='Complete Statement (Sess. Marks'!$AA$2,'Complete Statement (Sess. Marks'!AB9,IF($K$2='Complete Statement (Sess. Marks'!$AM$2,'Complete Statement (Sess. Marks'!AN9,IF($K$2='Complete Statement (Sess. Marks'!$AY$2,'Complete Statement (Sess. Marks'!AZ9,IF($K$2='Complete Statement (Sess. Marks'!$BK$2,'Complete Statement (Sess. Marks'!BL9,IF($K$2='Complete Statement (Sess. Marks'!$BW$2,'Complete Statement (Sess. Marks'!BX9,IF($K$2='Complete Statement (Sess. Marks'!$CI$2,'Complete Statement (Sess. Marks'!CJ9,"")))))))</f>
        <v>0</v>
      </c>
      <c r="M9" s="97">
        <f>IF($K$2='Complete Statement (Sess. Marks'!$O$2,'Complete Statement (Sess. Marks'!Q9,IF($K$2='Complete Statement (Sess. Marks'!$AA$2,'Complete Statement (Sess. Marks'!AC9,IF($K$2='Complete Statement (Sess. Marks'!$AM$2,'Complete Statement (Sess. Marks'!AO9,IF($K$2='Complete Statement (Sess. Marks'!$AY$2,'Complete Statement (Sess. Marks'!BA9,IF($K$2='Complete Statement (Sess. Marks'!$BK$2,'Complete Statement (Sess. Marks'!BM9,IF($K$2='Complete Statement (Sess. Marks'!$BW$2,'Complete Statement (Sess. Marks'!BY9,IF($K$2='Complete Statement (Sess. Marks'!$CI$2,'Complete Statement (Sess. Marks'!CK9,"")))))))</f>
        <v>0</v>
      </c>
      <c r="N9" s="97">
        <f>IF($K$2='Complete Statement (Sess. Marks'!$O$2,'Complete Statement (Sess. Marks'!R9,IF($K$2='Complete Statement (Sess. Marks'!$AA$2,'Complete Statement (Sess. Marks'!AD9,IF($K$2='Complete Statement (Sess. Marks'!$AM$2,'Complete Statement (Sess. Marks'!AP9,IF($K$2='Complete Statement (Sess. Marks'!$AY$2,'Complete Statement (Sess. Marks'!BB9,IF($K$2='Complete Statement (Sess. Marks'!$BK$2,'Complete Statement (Sess. Marks'!BN9,IF($K$2='Complete Statement (Sess. Marks'!$BW$2,'Complete Statement (Sess. Marks'!BZ9,IF($K$2='Complete Statement (Sess. Marks'!$CI$2,'Complete Statement (Sess. Marks'!CL9,"")))))))</f>
        <v>0</v>
      </c>
      <c r="O9" s="97">
        <f>IF($K$2='Complete Statement (Sess. Marks'!$O$2,'Complete Statement (Sess. Marks'!S9,IF($K$2='Complete Statement (Sess. Marks'!$AA$2,'Complete Statement (Sess. Marks'!AE9,IF($K$2='Complete Statement (Sess. Marks'!$AM$2,'Complete Statement (Sess. Marks'!AQ9,IF($K$2='Complete Statement (Sess. Marks'!$AY$2,'Complete Statement (Sess. Marks'!BC9,IF($K$2='Complete Statement (Sess. Marks'!$BK$2,'Complete Statement (Sess. Marks'!BO9,IF($K$2='Complete Statement (Sess. Marks'!$BW$2,'Complete Statement (Sess. Marks'!CA9,IF($K$2='Complete Statement (Sess. Marks'!$CI$2,'Complete Statement (Sess. Marks'!CM9,"")))))))</f>
        <v>0</v>
      </c>
      <c r="P9" s="97">
        <f>IF($K$2='Complete Statement (Sess. Marks'!$O$2,'Complete Statement (Sess. Marks'!T9,IF($K$2='Complete Statement (Sess. Marks'!$AA$2,'Complete Statement (Sess. Marks'!AF9,IF($K$2='Complete Statement (Sess. Marks'!$AM$2,'Complete Statement (Sess. Marks'!AR9,IF($K$2='Complete Statement (Sess. Marks'!$AY$2,'Complete Statement (Sess. Marks'!BD9,IF($K$2='Complete Statement (Sess. Marks'!$BK$2,'Complete Statement (Sess. Marks'!BP9,IF($K$2='Complete Statement (Sess. Marks'!$BW$2,'Complete Statement (Sess. Marks'!CB9,IF($K$2='Complete Statement (Sess. Marks'!$CI$2,'Complete Statement (Sess. Marks'!CN9,"")))))))</f>
        <v>0</v>
      </c>
      <c r="Q9" s="97">
        <f>IF($K$2='Complete Statement (Sess. Marks'!$O$2,'Complete Statement (Sess. Marks'!U9,IF($K$2='Complete Statement (Sess. Marks'!$AA$2,'Complete Statement (Sess. Marks'!AG9,IF($K$2='Complete Statement (Sess. Marks'!$AM$2,'Complete Statement (Sess. Marks'!AS9,IF($K$2='Complete Statement (Sess. Marks'!$AY$2,'Complete Statement (Sess. Marks'!BE9,IF($K$2='Complete Statement (Sess. Marks'!$BK$2,'Complete Statement (Sess. Marks'!BQ9,IF($K$2='Complete Statement (Sess. Marks'!$BW$2,'Complete Statement (Sess. Marks'!CC9,IF($K$2='Complete Statement (Sess. Marks'!$CI$2,'Complete Statement (Sess. Marks'!CO9,"")))))))</f>
        <v>0</v>
      </c>
      <c r="R9" s="97" t="str">
        <f>IF($K$2='Complete Statement (Sess. Marks'!$O$2,'Complete Statement (Sess. Marks'!V9,IF($K$2='Complete Statement (Sess. Marks'!$AA$2,'Complete Statement (Sess. Marks'!AH9,IF($K$2='Complete Statement (Sess. Marks'!$AM$2,'Complete Statement (Sess. Marks'!AT9,IF($K$2='Complete Statement (Sess. Marks'!$AY$2,'Complete Statement (Sess. Marks'!BF9,IF($K$2='Complete Statement (Sess. Marks'!$BK$2,'Complete Statement (Sess. Marks'!BR9,IF($K$2='Complete Statement (Sess. Marks'!$BW$2,'Complete Statement (Sess. Marks'!CD9,IF($K$2='Complete Statement (Sess. Marks'!$CI$2,'Complete Statement (Sess. Marks'!CP9,"")))))))</f>
        <v/>
      </c>
      <c r="S9" s="97">
        <f>IF($K$2='Complete Statement (Sess. Marks'!$O$2,'Complete Statement (Sess. Marks'!W9,IF($K$2='Complete Statement (Sess. Marks'!$AA$2,'Complete Statement (Sess. Marks'!AI9,IF($K$2='Complete Statement (Sess. Marks'!$AM$2,'Complete Statement (Sess. Marks'!AU9,IF($K$2='Complete Statement (Sess. Marks'!$AY$2,'Complete Statement (Sess. Marks'!BG9,IF($K$2='Complete Statement (Sess. Marks'!$BK$2,'Complete Statement (Sess. Marks'!BS9,IF($K$2='Complete Statement (Sess. Marks'!$BW$2,'Complete Statement (Sess. Marks'!CE9,IF($K$2='Complete Statement (Sess. Marks'!$CI$2,'Complete Statement (Sess. Marks'!CQ9,"")))))))</f>
        <v>0</v>
      </c>
      <c r="T9" s="97">
        <f>IF($K$2='Complete Statement (Sess. Marks'!$O$2,'Complete Statement (Sess. Marks'!X9,IF($K$2='Complete Statement (Sess. Marks'!$AA$2,'Complete Statement (Sess. Marks'!AJ9,IF($K$2='Complete Statement (Sess. Marks'!$AM$2,'Complete Statement (Sess. Marks'!AV9,IF($K$2='Complete Statement (Sess. Marks'!$AY$2,'Complete Statement (Sess. Marks'!BH9,IF($K$2='Complete Statement (Sess. Marks'!$BK$2,'Complete Statement (Sess. Marks'!BT9,IF($K$2='Complete Statement (Sess. Marks'!$BW$2,'Complete Statement (Sess. Marks'!CF9,IF($K$2='Complete Statement (Sess. Marks'!$CI$2,'Complete Statement (Sess. Marks'!CR9,"")))))))</f>
        <v>0</v>
      </c>
      <c r="U9" s="97">
        <f>IF($K$2='Complete Statement (Sess. Marks'!$O$2,'Complete Statement (Sess. Marks'!Y9,IF($K$2='Complete Statement (Sess. Marks'!$AA$2,'Complete Statement (Sess. Marks'!AK9,IF($K$2='Complete Statement (Sess. Marks'!$AM$2,'Complete Statement (Sess. Marks'!AW9,IF($K$2='Complete Statement (Sess. Marks'!$AY$2,'Complete Statement (Sess. Marks'!BI9,IF($K$2='Complete Statement (Sess. Marks'!$BK$2,'Complete Statement (Sess. Marks'!BU9,IF($K$2='Complete Statement (Sess. Marks'!$BW$2,'Complete Statement (Sess. Marks'!CG9,IF($K$2='Complete Statement (Sess. Marks'!$CI$2,'Complete Statement (Sess. Marks'!CS9,"")))))))</f>
        <v>0</v>
      </c>
      <c r="V9" s="99">
        <f>IF($K$2='Complete Statement (Sess. Marks'!$O$2,'Complete Statement (Sess. Marks'!Z9,IF($K$2='Complete Statement (Sess. Marks'!$AA$2,'Complete Statement (Sess. Marks'!AL9,IF($K$2='Complete Statement (Sess. Marks'!$AM$2,'Complete Statement (Sess. Marks'!AX9,IF($K$2='Complete Statement (Sess. Marks'!$AY$2,'Complete Statement (Sess. Marks'!BJ9,IF($K$2='Complete Statement (Sess. Marks'!$BK$2,'Complete Statement (Sess. Marks'!BV9,IF($K$2='Complete Statement (Sess. Marks'!$BW$2,'Complete Statement (Sess. Marks'!CH9,IF($K$2='Complete Statement (Sess. Marks'!$CI$2,'Complete Statement (Sess. Marks'!CT9,"")))))))</f>
        <v>0</v>
      </c>
      <c r="W9" s="672"/>
      <c r="X9" s="163">
        <f>'Complete Statement (Sess. Marks'!ED9</f>
        <v>0</v>
      </c>
      <c r="Y9" s="371">
        <f>'Complete Statement (Sess. Marks'!EH9</f>
        <v>0</v>
      </c>
      <c r="Z9" s="156">
        <f>'Complete Statement (Sess. Marks'!EL9</f>
        <v>0</v>
      </c>
      <c r="AA9" s="371">
        <f>'Complete Statement (Sess. Marks'!EP9</f>
        <v>0</v>
      </c>
      <c r="AB9" s="156">
        <f>'Complete Statement (Sess. Marks'!ET9</f>
        <v>0</v>
      </c>
      <c r="AC9" s="371">
        <f>'Complete Statement (Sess. Marks'!EX9</f>
        <v>0</v>
      </c>
      <c r="AD9" s="367" t="str">
        <f>'Complete Statement (Sess. Marks'!FB9</f>
        <v/>
      </c>
      <c r="AE9" s="155">
        <f>'Complete Statement (Sess. Marks'!FC9</f>
        <v>0</v>
      </c>
      <c r="AF9" s="58" t="str">
        <f>'Complete Statement (Sess. Marks'!FD9</f>
        <v>D</v>
      </c>
      <c r="AG9" s="379">
        <f>'Complete Statement (Sess. Marks'!FE9</f>
        <v>0</v>
      </c>
      <c r="AH9" s="380" t="str">
        <f>'Complete Statement (Sess. Marks'!FF9</f>
        <v>E</v>
      </c>
      <c r="AI9" s="57">
        <f>'Complete Statement (Sess. Marks'!FG9</f>
        <v>0</v>
      </c>
      <c r="AJ9" s="157" t="str">
        <f>'Complete Statement (Sess. Marks'!FH9</f>
        <v>E</v>
      </c>
      <c r="AK9" s="379">
        <f>'Complete Statement (Sess. Marks'!FI9</f>
        <v>0</v>
      </c>
      <c r="AL9" s="384" t="str">
        <f>'Complete Statement (Sess. Marks'!FJ9</f>
        <v>E</v>
      </c>
      <c r="AM9" s="57">
        <f>'Complete Statement (Sess. Marks'!FK9</f>
        <v>0</v>
      </c>
      <c r="AN9" s="157" t="str">
        <f>'Complete Statement (Sess. Marks'!FL9</f>
        <v>E</v>
      </c>
      <c r="AO9" s="741"/>
    </row>
    <row r="10" spans="1:41" s="24" customFormat="1" ht="17.25" customHeight="1">
      <c r="A10" s="742"/>
      <c r="B10" s="111">
        <f t="shared" si="0"/>
        <v>0</v>
      </c>
      <c r="C10" s="21">
        <f>'Marks Entry'!D12</f>
        <v>0</v>
      </c>
      <c r="D10" s="21">
        <f>'Marks Entry'!E12</f>
        <v>0</v>
      </c>
      <c r="E10" s="132" t="str">
        <f>'Marks Entry'!F12</f>
        <v/>
      </c>
      <c r="F10" s="21">
        <f>'Marks Entry'!G12</f>
        <v>0</v>
      </c>
      <c r="G10" s="21">
        <f>'Marks Entry'!H12</f>
        <v>0</v>
      </c>
      <c r="H10" s="21">
        <f>'Marks Entry'!I12</f>
        <v>0</v>
      </c>
      <c r="I10" s="21">
        <f>'Marks Entry'!J12</f>
        <v>0</v>
      </c>
      <c r="J10" s="113">
        <f>'Marks Entry'!K12</f>
        <v>0</v>
      </c>
      <c r="K10" s="98">
        <f>IF($K$2='Complete Statement (Sess. Marks'!$O$2,'Complete Statement (Sess. Marks'!O10,IF($K$2='Complete Statement (Sess. Marks'!$AA$2,'Complete Statement (Sess. Marks'!AA10,IF($K$2='Complete Statement (Sess. Marks'!$AM$2,'Complete Statement (Sess. Marks'!AM10,IF($K$2='Complete Statement (Sess. Marks'!$AY$2,'Complete Statement (Sess. Marks'!AY10,IF($K$2='Complete Statement (Sess. Marks'!$BK$2,'Complete Statement (Sess. Marks'!BK10,IF($K$2='Complete Statement (Sess. Marks'!$BW$2,'Complete Statement (Sess. Marks'!BW10,IF($K$2='Complete Statement (Sess. Marks'!$CI$2,'Complete Statement (Sess. Marks'!CI10,"")))))))</f>
        <v>0</v>
      </c>
      <c r="L10" s="97">
        <f>IF($K$2='Complete Statement (Sess. Marks'!$O$2,'Complete Statement (Sess. Marks'!P10,IF($K$2='Complete Statement (Sess. Marks'!$AA$2,'Complete Statement (Sess. Marks'!AB10,IF($K$2='Complete Statement (Sess. Marks'!$AM$2,'Complete Statement (Sess. Marks'!AN10,IF($K$2='Complete Statement (Sess. Marks'!$AY$2,'Complete Statement (Sess. Marks'!AZ10,IF($K$2='Complete Statement (Sess. Marks'!$BK$2,'Complete Statement (Sess. Marks'!BL10,IF($K$2='Complete Statement (Sess. Marks'!$BW$2,'Complete Statement (Sess. Marks'!BX10,IF($K$2='Complete Statement (Sess. Marks'!$CI$2,'Complete Statement (Sess. Marks'!CJ10,"")))))))</f>
        <v>0</v>
      </c>
      <c r="M10" s="97">
        <f>IF($K$2='Complete Statement (Sess. Marks'!$O$2,'Complete Statement (Sess. Marks'!Q10,IF($K$2='Complete Statement (Sess. Marks'!$AA$2,'Complete Statement (Sess. Marks'!AC10,IF($K$2='Complete Statement (Sess. Marks'!$AM$2,'Complete Statement (Sess. Marks'!AO10,IF($K$2='Complete Statement (Sess. Marks'!$AY$2,'Complete Statement (Sess. Marks'!BA10,IF($K$2='Complete Statement (Sess. Marks'!$BK$2,'Complete Statement (Sess. Marks'!BM10,IF($K$2='Complete Statement (Sess. Marks'!$BW$2,'Complete Statement (Sess. Marks'!BY10,IF($K$2='Complete Statement (Sess. Marks'!$CI$2,'Complete Statement (Sess. Marks'!CK10,"")))))))</f>
        <v>0</v>
      </c>
      <c r="N10" s="97">
        <f>IF($K$2='Complete Statement (Sess. Marks'!$O$2,'Complete Statement (Sess. Marks'!R10,IF($K$2='Complete Statement (Sess. Marks'!$AA$2,'Complete Statement (Sess. Marks'!AD10,IF($K$2='Complete Statement (Sess. Marks'!$AM$2,'Complete Statement (Sess. Marks'!AP10,IF($K$2='Complete Statement (Sess. Marks'!$AY$2,'Complete Statement (Sess. Marks'!BB10,IF($K$2='Complete Statement (Sess. Marks'!$BK$2,'Complete Statement (Sess. Marks'!BN10,IF($K$2='Complete Statement (Sess. Marks'!$BW$2,'Complete Statement (Sess. Marks'!BZ10,IF($K$2='Complete Statement (Sess. Marks'!$CI$2,'Complete Statement (Sess. Marks'!CL10,"")))))))</f>
        <v>0</v>
      </c>
      <c r="O10" s="97">
        <f>IF($K$2='Complete Statement (Sess. Marks'!$O$2,'Complete Statement (Sess. Marks'!S10,IF($K$2='Complete Statement (Sess. Marks'!$AA$2,'Complete Statement (Sess. Marks'!AE10,IF($K$2='Complete Statement (Sess. Marks'!$AM$2,'Complete Statement (Sess. Marks'!AQ10,IF($K$2='Complete Statement (Sess. Marks'!$AY$2,'Complete Statement (Sess. Marks'!BC10,IF($K$2='Complete Statement (Sess. Marks'!$BK$2,'Complete Statement (Sess. Marks'!BO10,IF($K$2='Complete Statement (Sess. Marks'!$BW$2,'Complete Statement (Sess. Marks'!CA10,IF($K$2='Complete Statement (Sess. Marks'!$CI$2,'Complete Statement (Sess. Marks'!CM10,"")))))))</f>
        <v>0</v>
      </c>
      <c r="P10" s="97">
        <f>IF($K$2='Complete Statement (Sess. Marks'!$O$2,'Complete Statement (Sess. Marks'!T10,IF($K$2='Complete Statement (Sess. Marks'!$AA$2,'Complete Statement (Sess. Marks'!AF10,IF($K$2='Complete Statement (Sess. Marks'!$AM$2,'Complete Statement (Sess. Marks'!AR10,IF($K$2='Complete Statement (Sess. Marks'!$AY$2,'Complete Statement (Sess. Marks'!BD10,IF($K$2='Complete Statement (Sess. Marks'!$BK$2,'Complete Statement (Sess. Marks'!BP10,IF($K$2='Complete Statement (Sess. Marks'!$BW$2,'Complete Statement (Sess. Marks'!CB10,IF($K$2='Complete Statement (Sess. Marks'!$CI$2,'Complete Statement (Sess. Marks'!CN10,"")))))))</f>
        <v>0</v>
      </c>
      <c r="Q10" s="97">
        <f>IF($K$2='Complete Statement (Sess. Marks'!$O$2,'Complete Statement (Sess. Marks'!U10,IF($K$2='Complete Statement (Sess. Marks'!$AA$2,'Complete Statement (Sess. Marks'!AG10,IF($K$2='Complete Statement (Sess. Marks'!$AM$2,'Complete Statement (Sess. Marks'!AS10,IF($K$2='Complete Statement (Sess. Marks'!$AY$2,'Complete Statement (Sess. Marks'!BE10,IF($K$2='Complete Statement (Sess. Marks'!$BK$2,'Complete Statement (Sess. Marks'!BQ10,IF($K$2='Complete Statement (Sess. Marks'!$BW$2,'Complete Statement (Sess. Marks'!CC10,IF($K$2='Complete Statement (Sess. Marks'!$CI$2,'Complete Statement (Sess. Marks'!CO10,"")))))))</f>
        <v>0</v>
      </c>
      <c r="R10" s="97" t="str">
        <f>IF($K$2='Complete Statement (Sess. Marks'!$O$2,'Complete Statement (Sess. Marks'!V10,IF($K$2='Complete Statement (Sess. Marks'!$AA$2,'Complete Statement (Sess. Marks'!AH10,IF($K$2='Complete Statement (Sess. Marks'!$AM$2,'Complete Statement (Sess. Marks'!AT10,IF($K$2='Complete Statement (Sess. Marks'!$AY$2,'Complete Statement (Sess. Marks'!BF10,IF($K$2='Complete Statement (Sess. Marks'!$BK$2,'Complete Statement (Sess. Marks'!BR10,IF($K$2='Complete Statement (Sess. Marks'!$BW$2,'Complete Statement (Sess. Marks'!CD10,IF($K$2='Complete Statement (Sess. Marks'!$CI$2,'Complete Statement (Sess. Marks'!CP10,"")))))))</f>
        <v/>
      </c>
      <c r="S10" s="97">
        <f>IF($K$2='Complete Statement (Sess. Marks'!$O$2,'Complete Statement (Sess. Marks'!W10,IF($K$2='Complete Statement (Sess. Marks'!$AA$2,'Complete Statement (Sess. Marks'!AI10,IF($K$2='Complete Statement (Sess. Marks'!$AM$2,'Complete Statement (Sess. Marks'!AU10,IF($K$2='Complete Statement (Sess. Marks'!$AY$2,'Complete Statement (Sess. Marks'!BG10,IF($K$2='Complete Statement (Sess. Marks'!$BK$2,'Complete Statement (Sess. Marks'!BS10,IF($K$2='Complete Statement (Sess. Marks'!$BW$2,'Complete Statement (Sess. Marks'!CE10,IF($K$2='Complete Statement (Sess. Marks'!$CI$2,'Complete Statement (Sess. Marks'!CQ10,"")))))))</f>
        <v>0</v>
      </c>
      <c r="T10" s="97">
        <f>IF($K$2='Complete Statement (Sess. Marks'!$O$2,'Complete Statement (Sess. Marks'!X10,IF($K$2='Complete Statement (Sess. Marks'!$AA$2,'Complete Statement (Sess. Marks'!AJ10,IF($K$2='Complete Statement (Sess. Marks'!$AM$2,'Complete Statement (Sess. Marks'!AV10,IF($K$2='Complete Statement (Sess. Marks'!$AY$2,'Complete Statement (Sess. Marks'!BH10,IF($K$2='Complete Statement (Sess. Marks'!$BK$2,'Complete Statement (Sess. Marks'!BT10,IF($K$2='Complete Statement (Sess. Marks'!$BW$2,'Complete Statement (Sess. Marks'!CF10,IF($K$2='Complete Statement (Sess. Marks'!$CI$2,'Complete Statement (Sess. Marks'!CR10,"")))))))</f>
        <v>0</v>
      </c>
      <c r="U10" s="97">
        <f>IF($K$2='Complete Statement (Sess. Marks'!$O$2,'Complete Statement (Sess. Marks'!Y10,IF($K$2='Complete Statement (Sess. Marks'!$AA$2,'Complete Statement (Sess. Marks'!AK10,IF($K$2='Complete Statement (Sess. Marks'!$AM$2,'Complete Statement (Sess. Marks'!AW10,IF($K$2='Complete Statement (Sess. Marks'!$AY$2,'Complete Statement (Sess. Marks'!BI10,IF($K$2='Complete Statement (Sess. Marks'!$BK$2,'Complete Statement (Sess. Marks'!BU10,IF($K$2='Complete Statement (Sess. Marks'!$BW$2,'Complete Statement (Sess. Marks'!CG10,IF($K$2='Complete Statement (Sess. Marks'!$CI$2,'Complete Statement (Sess. Marks'!CS10,"")))))))</f>
        <v>0</v>
      </c>
      <c r="V10" s="99">
        <f>IF($K$2='Complete Statement (Sess. Marks'!$O$2,'Complete Statement (Sess. Marks'!Z10,IF($K$2='Complete Statement (Sess. Marks'!$AA$2,'Complete Statement (Sess. Marks'!AL10,IF($K$2='Complete Statement (Sess. Marks'!$AM$2,'Complete Statement (Sess. Marks'!AX10,IF($K$2='Complete Statement (Sess. Marks'!$AY$2,'Complete Statement (Sess. Marks'!BJ10,IF($K$2='Complete Statement (Sess. Marks'!$BK$2,'Complete Statement (Sess. Marks'!BV10,IF($K$2='Complete Statement (Sess. Marks'!$BW$2,'Complete Statement (Sess. Marks'!CH10,IF($K$2='Complete Statement (Sess. Marks'!$CI$2,'Complete Statement (Sess. Marks'!CT10,"")))))))</f>
        <v>0</v>
      </c>
      <c r="W10" s="672"/>
      <c r="X10" s="163">
        <f>'Complete Statement (Sess. Marks'!ED10</f>
        <v>0</v>
      </c>
      <c r="Y10" s="371">
        <f>'Complete Statement (Sess. Marks'!EH10</f>
        <v>0</v>
      </c>
      <c r="Z10" s="156">
        <f>'Complete Statement (Sess. Marks'!EL10</f>
        <v>0</v>
      </c>
      <c r="AA10" s="371">
        <f>'Complete Statement (Sess. Marks'!EP10</f>
        <v>0</v>
      </c>
      <c r="AB10" s="156">
        <f>'Complete Statement (Sess. Marks'!ET10</f>
        <v>0</v>
      </c>
      <c r="AC10" s="371">
        <f>'Complete Statement (Sess. Marks'!EX10</f>
        <v>0</v>
      </c>
      <c r="AD10" s="367" t="str">
        <f>'Complete Statement (Sess. Marks'!FB10</f>
        <v/>
      </c>
      <c r="AE10" s="155">
        <f>'Complete Statement (Sess. Marks'!FC10</f>
        <v>0</v>
      </c>
      <c r="AF10" s="58" t="str">
        <f>'Complete Statement (Sess. Marks'!FD10</f>
        <v>D</v>
      </c>
      <c r="AG10" s="379">
        <f>'Complete Statement (Sess. Marks'!FE10</f>
        <v>0</v>
      </c>
      <c r="AH10" s="380" t="str">
        <f>'Complete Statement (Sess. Marks'!FF10</f>
        <v>E</v>
      </c>
      <c r="AI10" s="57">
        <f>'Complete Statement (Sess. Marks'!FG10</f>
        <v>0</v>
      </c>
      <c r="AJ10" s="157" t="str">
        <f>'Complete Statement (Sess. Marks'!FH10</f>
        <v>E</v>
      </c>
      <c r="AK10" s="379">
        <f>'Complete Statement (Sess. Marks'!FI10</f>
        <v>0</v>
      </c>
      <c r="AL10" s="384" t="str">
        <f>'Complete Statement (Sess. Marks'!FJ10</f>
        <v>E</v>
      </c>
      <c r="AM10" s="57">
        <f>'Complete Statement (Sess. Marks'!FK10</f>
        <v>0</v>
      </c>
      <c r="AN10" s="157" t="str">
        <f>'Complete Statement (Sess. Marks'!FL10</f>
        <v>E</v>
      </c>
      <c r="AO10" s="741"/>
    </row>
    <row r="11" spans="1:41" s="24" customFormat="1" ht="17.25" customHeight="1">
      <c r="A11" s="742"/>
      <c r="B11" s="111">
        <f t="shared" si="0"/>
        <v>0</v>
      </c>
      <c r="C11" s="21">
        <f>'Marks Entry'!D13</f>
        <v>0</v>
      </c>
      <c r="D11" s="21">
        <f>'Marks Entry'!E13</f>
        <v>0</v>
      </c>
      <c r="E11" s="132" t="str">
        <f>'Marks Entry'!F13</f>
        <v/>
      </c>
      <c r="F11" s="21">
        <f>'Marks Entry'!G13</f>
        <v>0</v>
      </c>
      <c r="G11" s="21">
        <f>'Marks Entry'!H13</f>
        <v>0</v>
      </c>
      <c r="H11" s="21">
        <f>'Marks Entry'!I13</f>
        <v>0</v>
      </c>
      <c r="I11" s="21">
        <f>'Marks Entry'!J13</f>
        <v>0</v>
      </c>
      <c r="J11" s="113">
        <f>'Marks Entry'!K13</f>
        <v>0</v>
      </c>
      <c r="K11" s="98">
        <f>IF($K$2='Complete Statement (Sess. Marks'!$O$2,'Complete Statement (Sess. Marks'!O11,IF($K$2='Complete Statement (Sess. Marks'!$AA$2,'Complete Statement (Sess. Marks'!AA11,IF($K$2='Complete Statement (Sess. Marks'!$AM$2,'Complete Statement (Sess. Marks'!AM11,IF($K$2='Complete Statement (Sess. Marks'!$AY$2,'Complete Statement (Sess. Marks'!AY11,IF($K$2='Complete Statement (Sess. Marks'!$BK$2,'Complete Statement (Sess. Marks'!BK11,IF($K$2='Complete Statement (Sess. Marks'!$BW$2,'Complete Statement (Sess. Marks'!BW11,IF($K$2='Complete Statement (Sess. Marks'!$CI$2,'Complete Statement (Sess. Marks'!CI11,"")))))))</f>
        <v>0</v>
      </c>
      <c r="L11" s="97">
        <f>IF($K$2='Complete Statement (Sess. Marks'!$O$2,'Complete Statement (Sess. Marks'!P11,IF($K$2='Complete Statement (Sess. Marks'!$AA$2,'Complete Statement (Sess. Marks'!AB11,IF($K$2='Complete Statement (Sess. Marks'!$AM$2,'Complete Statement (Sess. Marks'!AN11,IF($K$2='Complete Statement (Sess. Marks'!$AY$2,'Complete Statement (Sess. Marks'!AZ11,IF($K$2='Complete Statement (Sess. Marks'!$BK$2,'Complete Statement (Sess. Marks'!BL11,IF($K$2='Complete Statement (Sess. Marks'!$BW$2,'Complete Statement (Sess. Marks'!BX11,IF($K$2='Complete Statement (Sess. Marks'!$CI$2,'Complete Statement (Sess. Marks'!CJ11,"")))))))</f>
        <v>0</v>
      </c>
      <c r="M11" s="97">
        <f>IF($K$2='Complete Statement (Sess. Marks'!$O$2,'Complete Statement (Sess. Marks'!Q11,IF($K$2='Complete Statement (Sess. Marks'!$AA$2,'Complete Statement (Sess. Marks'!AC11,IF($K$2='Complete Statement (Sess. Marks'!$AM$2,'Complete Statement (Sess. Marks'!AO11,IF($K$2='Complete Statement (Sess. Marks'!$AY$2,'Complete Statement (Sess. Marks'!BA11,IF($K$2='Complete Statement (Sess. Marks'!$BK$2,'Complete Statement (Sess. Marks'!BM11,IF($K$2='Complete Statement (Sess. Marks'!$BW$2,'Complete Statement (Sess. Marks'!BY11,IF($K$2='Complete Statement (Sess. Marks'!$CI$2,'Complete Statement (Sess. Marks'!CK11,"")))))))</f>
        <v>0</v>
      </c>
      <c r="N11" s="97">
        <f>IF($K$2='Complete Statement (Sess. Marks'!$O$2,'Complete Statement (Sess. Marks'!R11,IF($K$2='Complete Statement (Sess. Marks'!$AA$2,'Complete Statement (Sess. Marks'!AD11,IF($K$2='Complete Statement (Sess. Marks'!$AM$2,'Complete Statement (Sess. Marks'!AP11,IF($K$2='Complete Statement (Sess. Marks'!$AY$2,'Complete Statement (Sess. Marks'!BB11,IF($K$2='Complete Statement (Sess. Marks'!$BK$2,'Complete Statement (Sess. Marks'!BN11,IF($K$2='Complete Statement (Sess. Marks'!$BW$2,'Complete Statement (Sess. Marks'!BZ11,IF($K$2='Complete Statement (Sess. Marks'!$CI$2,'Complete Statement (Sess. Marks'!CL11,"")))))))</f>
        <v>0</v>
      </c>
      <c r="O11" s="97">
        <f>IF($K$2='Complete Statement (Sess. Marks'!$O$2,'Complete Statement (Sess. Marks'!S11,IF($K$2='Complete Statement (Sess. Marks'!$AA$2,'Complete Statement (Sess. Marks'!AE11,IF($K$2='Complete Statement (Sess. Marks'!$AM$2,'Complete Statement (Sess. Marks'!AQ11,IF($K$2='Complete Statement (Sess. Marks'!$AY$2,'Complete Statement (Sess. Marks'!BC11,IF($K$2='Complete Statement (Sess. Marks'!$BK$2,'Complete Statement (Sess. Marks'!BO11,IF($K$2='Complete Statement (Sess. Marks'!$BW$2,'Complete Statement (Sess. Marks'!CA11,IF($K$2='Complete Statement (Sess. Marks'!$CI$2,'Complete Statement (Sess. Marks'!CM11,"")))))))</f>
        <v>0</v>
      </c>
      <c r="P11" s="97">
        <f>IF($K$2='Complete Statement (Sess. Marks'!$O$2,'Complete Statement (Sess. Marks'!T11,IF($K$2='Complete Statement (Sess. Marks'!$AA$2,'Complete Statement (Sess. Marks'!AF11,IF($K$2='Complete Statement (Sess. Marks'!$AM$2,'Complete Statement (Sess. Marks'!AR11,IF($K$2='Complete Statement (Sess. Marks'!$AY$2,'Complete Statement (Sess. Marks'!BD11,IF($K$2='Complete Statement (Sess. Marks'!$BK$2,'Complete Statement (Sess. Marks'!BP11,IF($K$2='Complete Statement (Sess. Marks'!$BW$2,'Complete Statement (Sess. Marks'!CB11,IF($K$2='Complete Statement (Sess. Marks'!$CI$2,'Complete Statement (Sess. Marks'!CN11,"")))))))</f>
        <v>0</v>
      </c>
      <c r="Q11" s="97">
        <f>IF($K$2='Complete Statement (Sess. Marks'!$O$2,'Complete Statement (Sess. Marks'!U11,IF($K$2='Complete Statement (Sess. Marks'!$AA$2,'Complete Statement (Sess. Marks'!AG11,IF($K$2='Complete Statement (Sess. Marks'!$AM$2,'Complete Statement (Sess. Marks'!AS11,IF($K$2='Complete Statement (Sess. Marks'!$AY$2,'Complete Statement (Sess. Marks'!BE11,IF($K$2='Complete Statement (Sess. Marks'!$BK$2,'Complete Statement (Sess. Marks'!BQ11,IF($K$2='Complete Statement (Sess. Marks'!$BW$2,'Complete Statement (Sess. Marks'!CC11,IF($K$2='Complete Statement (Sess. Marks'!$CI$2,'Complete Statement (Sess. Marks'!CO11,"")))))))</f>
        <v>0</v>
      </c>
      <c r="R11" s="97" t="str">
        <f>IF($K$2='Complete Statement (Sess. Marks'!$O$2,'Complete Statement (Sess. Marks'!V11,IF($K$2='Complete Statement (Sess. Marks'!$AA$2,'Complete Statement (Sess. Marks'!AH11,IF($K$2='Complete Statement (Sess. Marks'!$AM$2,'Complete Statement (Sess. Marks'!AT11,IF($K$2='Complete Statement (Sess. Marks'!$AY$2,'Complete Statement (Sess. Marks'!BF11,IF($K$2='Complete Statement (Sess. Marks'!$BK$2,'Complete Statement (Sess. Marks'!BR11,IF($K$2='Complete Statement (Sess. Marks'!$BW$2,'Complete Statement (Sess. Marks'!CD11,IF($K$2='Complete Statement (Sess. Marks'!$CI$2,'Complete Statement (Sess. Marks'!CP11,"")))))))</f>
        <v/>
      </c>
      <c r="S11" s="97">
        <f>IF($K$2='Complete Statement (Sess. Marks'!$O$2,'Complete Statement (Sess. Marks'!W11,IF($K$2='Complete Statement (Sess. Marks'!$AA$2,'Complete Statement (Sess. Marks'!AI11,IF($K$2='Complete Statement (Sess. Marks'!$AM$2,'Complete Statement (Sess. Marks'!AU11,IF($K$2='Complete Statement (Sess. Marks'!$AY$2,'Complete Statement (Sess. Marks'!BG11,IF($K$2='Complete Statement (Sess. Marks'!$BK$2,'Complete Statement (Sess. Marks'!BS11,IF($K$2='Complete Statement (Sess. Marks'!$BW$2,'Complete Statement (Sess. Marks'!CE11,IF($K$2='Complete Statement (Sess. Marks'!$CI$2,'Complete Statement (Sess. Marks'!CQ11,"")))))))</f>
        <v>0</v>
      </c>
      <c r="T11" s="97">
        <f>IF($K$2='Complete Statement (Sess. Marks'!$O$2,'Complete Statement (Sess. Marks'!X11,IF($K$2='Complete Statement (Sess. Marks'!$AA$2,'Complete Statement (Sess. Marks'!AJ11,IF($K$2='Complete Statement (Sess. Marks'!$AM$2,'Complete Statement (Sess. Marks'!AV11,IF($K$2='Complete Statement (Sess. Marks'!$AY$2,'Complete Statement (Sess. Marks'!BH11,IF($K$2='Complete Statement (Sess. Marks'!$BK$2,'Complete Statement (Sess. Marks'!BT11,IF($K$2='Complete Statement (Sess. Marks'!$BW$2,'Complete Statement (Sess. Marks'!CF11,IF($K$2='Complete Statement (Sess. Marks'!$CI$2,'Complete Statement (Sess. Marks'!CR11,"")))))))</f>
        <v>0</v>
      </c>
      <c r="U11" s="97">
        <f>IF($K$2='Complete Statement (Sess. Marks'!$O$2,'Complete Statement (Sess. Marks'!Y11,IF($K$2='Complete Statement (Sess. Marks'!$AA$2,'Complete Statement (Sess. Marks'!AK11,IF($K$2='Complete Statement (Sess. Marks'!$AM$2,'Complete Statement (Sess. Marks'!AW11,IF($K$2='Complete Statement (Sess. Marks'!$AY$2,'Complete Statement (Sess. Marks'!BI11,IF($K$2='Complete Statement (Sess. Marks'!$BK$2,'Complete Statement (Sess. Marks'!BU11,IF($K$2='Complete Statement (Sess. Marks'!$BW$2,'Complete Statement (Sess. Marks'!CG11,IF($K$2='Complete Statement (Sess. Marks'!$CI$2,'Complete Statement (Sess. Marks'!CS11,"")))))))</f>
        <v>0</v>
      </c>
      <c r="V11" s="99">
        <f>IF($K$2='Complete Statement (Sess. Marks'!$O$2,'Complete Statement (Sess. Marks'!Z11,IF($K$2='Complete Statement (Sess. Marks'!$AA$2,'Complete Statement (Sess. Marks'!AL11,IF($K$2='Complete Statement (Sess. Marks'!$AM$2,'Complete Statement (Sess. Marks'!AX11,IF($K$2='Complete Statement (Sess. Marks'!$AY$2,'Complete Statement (Sess. Marks'!BJ11,IF($K$2='Complete Statement (Sess. Marks'!$BK$2,'Complete Statement (Sess. Marks'!BV11,IF($K$2='Complete Statement (Sess. Marks'!$BW$2,'Complete Statement (Sess. Marks'!CH11,IF($K$2='Complete Statement (Sess. Marks'!$CI$2,'Complete Statement (Sess. Marks'!CT11,"")))))))</f>
        <v>0</v>
      </c>
      <c r="W11" s="672"/>
      <c r="X11" s="163">
        <f>'Complete Statement (Sess. Marks'!ED11</f>
        <v>0</v>
      </c>
      <c r="Y11" s="371">
        <f>'Complete Statement (Sess. Marks'!EH11</f>
        <v>0</v>
      </c>
      <c r="Z11" s="156">
        <f>'Complete Statement (Sess. Marks'!EL11</f>
        <v>0</v>
      </c>
      <c r="AA11" s="371">
        <f>'Complete Statement (Sess. Marks'!EP11</f>
        <v>0</v>
      </c>
      <c r="AB11" s="156">
        <f>'Complete Statement (Sess. Marks'!ET11</f>
        <v>0</v>
      </c>
      <c r="AC11" s="371">
        <f>'Complete Statement (Sess. Marks'!EX11</f>
        <v>0</v>
      </c>
      <c r="AD11" s="367" t="str">
        <f>'Complete Statement (Sess. Marks'!FB11</f>
        <v/>
      </c>
      <c r="AE11" s="155">
        <f>'Complete Statement (Sess. Marks'!FC11</f>
        <v>0</v>
      </c>
      <c r="AF11" s="58" t="str">
        <f>'Complete Statement (Sess. Marks'!FD11</f>
        <v>D</v>
      </c>
      <c r="AG11" s="379">
        <f>'Complete Statement (Sess. Marks'!FE11</f>
        <v>0</v>
      </c>
      <c r="AH11" s="380" t="str">
        <f>'Complete Statement (Sess. Marks'!FF11</f>
        <v>E</v>
      </c>
      <c r="AI11" s="57">
        <f>'Complete Statement (Sess. Marks'!FG11</f>
        <v>0</v>
      </c>
      <c r="AJ11" s="157" t="str">
        <f>'Complete Statement (Sess. Marks'!FH11</f>
        <v>E</v>
      </c>
      <c r="AK11" s="379">
        <f>'Complete Statement (Sess. Marks'!FI11</f>
        <v>0</v>
      </c>
      <c r="AL11" s="384" t="str">
        <f>'Complete Statement (Sess. Marks'!FJ11</f>
        <v>E</v>
      </c>
      <c r="AM11" s="57">
        <f>'Complete Statement (Sess. Marks'!FK11</f>
        <v>0</v>
      </c>
      <c r="AN11" s="157" t="str">
        <f>'Complete Statement (Sess. Marks'!FL11</f>
        <v>E</v>
      </c>
      <c r="AO11" s="741"/>
    </row>
    <row r="12" spans="1:41" s="24" customFormat="1" ht="17.25" customHeight="1">
      <c r="A12" s="742"/>
      <c r="B12" s="111">
        <f t="shared" si="0"/>
        <v>0</v>
      </c>
      <c r="C12" s="21">
        <f>'Marks Entry'!D14</f>
        <v>0</v>
      </c>
      <c r="D12" s="21">
        <f>'Marks Entry'!E14</f>
        <v>0</v>
      </c>
      <c r="E12" s="132" t="str">
        <f>'Marks Entry'!F14</f>
        <v/>
      </c>
      <c r="F12" s="21">
        <f>'Marks Entry'!G14</f>
        <v>0</v>
      </c>
      <c r="G12" s="21">
        <f>'Marks Entry'!H14</f>
        <v>0</v>
      </c>
      <c r="H12" s="21">
        <f>'Marks Entry'!I14</f>
        <v>0</v>
      </c>
      <c r="I12" s="21">
        <f>'Marks Entry'!J14</f>
        <v>0</v>
      </c>
      <c r="J12" s="113">
        <f>'Marks Entry'!K14</f>
        <v>0</v>
      </c>
      <c r="K12" s="98">
        <f>IF($K$2='Complete Statement (Sess. Marks'!$O$2,'Complete Statement (Sess. Marks'!O12,IF($K$2='Complete Statement (Sess. Marks'!$AA$2,'Complete Statement (Sess. Marks'!AA12,IF($K$2='Complete Statement (Sess. Marks'!$AM$2,'Complete Statement (Sess. Marks'!AM12,IF($K$2='Complete Statement (Sess. Marks'!$AY$2,'Complete Statement (Sess. Marks'!AY12,IF($K$2='Complete Statement (Sess. Marks'!$BK$2,'Complete Statement (Sess. Marks'!BK12,IF($K$2='Complete Statement (Sess. Marks'!$BW$2,'Complete Statement (Sess. Marks'!BW12,IF($K$2='Complete Statement (Sess. Marks'!$CI$2,'Complete Statement (Sess. Marks'!CI12,"")))))))</f>
        <v>0</v>
      </c>
      <c r="L12" s="97">
        <f>IF($K$2='Complete Statement (Sess. Marks'!$O$2,'Complete Statement (Sess. Marks'!P12,IF($K$2='Complete Statement (Sess. Marks'!$AA$2,'Complete Statement (Sess. Marks'!AB12,IF($K$2='Complete Statement (Sess. Marks'!$AM$2,'Complete Statement (Sess. Marks'!AN12,IF($K$2='Complete Statement (Sess. Marks'!$AY$2,'Complete Statement (Sess. Marks'!AZ12,IF($K$2='Complete Statement (Sess. Marks'!$BK$2,'Complete Statement (Sess. Marks'!BL12,IF($K$2='Complete Statement (Sess. Marks'!$BW$2,'Complete Statement (Sess. Marks'!BX12,IF($K$2='Complete Statement (Sess. Marks'!$CI$2,'Complete Statement (Sess. Marks'!CJ12,"")))))))</f>
        <v>0</v>
      </c>
      <c r="M12" s="97">
        <f>IF($K$2='Complete Statement (Sess. Marks'!$O$2,'Complete Statement (Sess. Marks'!Q12,IF($K$2='Complete Statement (Sess. Marks'!$AA$2,'Complete Statement (Sess. Marks'!AC12,IF($K$2='Complete Statement (Sess. Marks'!$AM$2,'Complete Statement (Sess. Marks'!AO12,IF($K$2='Complete Statement (Sess. Marks'!$AY$2,'Complete Statement (Sess. Marks'!BA12,IF($K$2='Complete Statement (Sess. Marks'!$BK$2,'Complete Statement (Sess. Marks'!BM12,IF($K$2='Complete Statement (Sess. Marks'!$BW$2,'Complete Statement (Sess. Marks'!BY12,IF($K$2='Complete Statement (Sess. Marks'!$CI$2,'Complete Statement (Sess. Marks'!CK12,"")))))))</f>
        <v>0</v>
      </c>
      <c r="N12" s="97">
        <f>IF($K$2='Complete Statement (Sess. Marks'!$O$2,'Complete Statement (Sess. Marks'!R12,IF($K$2='Complete Statement (Sess. Marks'!$AA$2,'Complete Statement (Sess. Marks'!AD12,IF($K$2='Complete Statement (Sess. Marks'!$AM$2,'Complete Statement (Sess. Marks'!AP12,IF($K$2='Complete Statement (Sess. Marks'!$AY$2,'Complete Statement (Sess. Marks'!BB12,IF($K$2='Complete Statement (Sess. Marks'!$BK$2,'Complete Statement (Sess. Marks'!BN12,IF($K$2='Complete Statement (Sess. Marks'!$BW$2,'Complete Statement (Sess. Marks'!BZ12,IF($K$2='Complete Statement (Sess. Marks'!$CI$2,'Complete Statement (Sess. Marks'!CL12,"")))))))</f>
        <v>0</v>
      </c>
      <c r="O12" s="97">
        <f>IF($K$2='Complete Statement (Sess. Marks'!$O$2,'Complete Statement (Sess. Marks'!S12,IF($K$2='Complete Statement (Sess. Marks'!$AA$2,'Complete Statement (Sess. Marks'!AE12,IF($K$2='Complete Statement (Sess. Marks'!$AM$2,'Complete Statement (Sess. Marks'!AQ12,IF($K$2='Complete Statement (Sess. Marks'!$AY$2,'Complete Statement (Sess. Marks'!BC12,IF($K$2='Complete Statement (Sess. Marks'!$BK$2,'Complete Statement (Sess. Marks'!BO12,IF($K$2='Complete Statement (Sess. Marks'!$BW$2,'Complete Statement (Sess. Marks'!CA12,IF($K$2='Complete Statement (Sess. Marks'!$CI$2,'Complete Statement (Sess. Marks'!CM12,"")))))))</f>
        <v>0</v>
      </c>
      <c r="P12" s="97">
        <f>IF($K$2='Complete Statement (Sess. Marks'!$O$2,'Complete Statement (Sess. Marks'!T12,IF($K$2='Complete Statement (Sess. Marks'!$AA$2,'Complete Statement (Sess. Marks'!AF12,IF($K$2='Complete Statement (Sess. Marks'!$AM$2,'Complete Statement (Sess. Marks'!AR12,IF($K$2='Complete Statement (Sess. Marks'!$AY$2,'Complete Statement (Sess. Marks'!BD12,IF($K$2='Complete Statement (Sess. Marks'!$BK$2,'Complete Statement (Sess. Marks'!BP12,IF($K$2='Complete Statement (Sess. Marks'!$BW$2,'Complete Statement (Sess. Marks'!CB12,IF($K$2='Complete Statement (Sess. Marks'!$CI$2,'Complete Statement (Sess. Marks'!CN12,"")))))))</f>
        <v>0</v>
      </c>
      <c r="Q12" s="97">
        <f>IF($K$2='Complete Statement (Sess. Marks'!$O$2,'Complete Statement (Sess. Marks'!U12,IF($K$2='Complete Statement (Sess. Marks'!$AA$2,'Complete Statement (Sess. Marks'!AG12,IF($K$2='Complete Statement (Sess. Marks'!$AM$2,'Complete Statement (Sess. Marks'!AS12,IF($K$2='Complete Statement (Sess. Marks'!$AY$2,'Complete Statement (Sess. Marks'!BE12,IF($K$2='Complete Statement (Sess. Marks'!$BK$2,'Complete Statement (Sess. Marks'!BQ12,IF($K$2='Complete Statement (Sess. Marks'!$BW$2,'Complete Statement (Sess. Marks'!CC12,IF($K$2='Complete Statement (Sess. Marks'!$CI$2,'Complete Statement (Sess. Marks'!CO12,"")))))))</f>
        <v>0</v>
      </c>
      <c r="R12" s="97" t="str">
        <f>IF($K$2='Complete Statement (Sess. Marks'!$O$2,'Complete Statement (Sess. Marks'!V12,IF($K$2='Complete Statement (Sess. Marks'!$AA$2,'Complete Statement (Sess. Marks'!AH12,IF($K$2='Complete Statement (Sess. Marks'!$AM$2,'Complete Statement (Sess. Marks'!AT12,IF($K$2='Complete Statement (Sess. Marks'!$AY$2,'Complete Statement (Sess. Marks'!BF12,IF($K$2='Complete Statement (Sess. Marks'!$BK$2,'Complete Statement (Sess. Marks'!BR12,IF($K$2='Complete Statement (Sess. Marks'!$BW$2,'Complete Statement (Sess. Marks'!CD12,IF($K$2='Complete Statement (Sess. Marks'!$CI$2,'Complete Statement (Sess. Marks'!CP12,"")))))))</f>
        <v/>
      </c>
      <c r="S12" s="97">
        <f>IF($K$2='Complete Statement (Sess. Marks'!$O$2,'Complete Statement (Sess. Marks'!W12,IF($K$2='Complete Statement (Sess. Marks'!$AA$2,'Complete Statement (Sess. Marks'!AI12,IF($K$2='Complete Statement (Sess. Marks'!$AM$2,'Complete Statement (Sess. Marks'!AU12,IF($K$2='Complete Statement (Sess. Marks'!$AY$2,'Complete Statement (Sess. Marks'!BG12,IF($K$2='Complete Statement (Sess. Marks'!$BK$2,'Complete Statement (Sess. Marks'!BS12,IF($K$2='Complete Statement (Sess. Marks'!$BW$2,'Complete Statement (Sess. Marks'!CE12,IF($K$2='Complete Statement (Sess. Marks'!$CI$2,'Complete Statement (Sess. Marks'!CQ12,"")))))))</f>
        <v>0</v>
      </c>
      <c r="T12" s="97">
        <f>IF($K$2='Complete Statement (Sess. Marks'!$O$2,'Complete Statement (Sess. Marks'!X12,IF($K$2='Complete Statement (Sess. Marks'!$AA$2,'Complete Statement (Sess. Marks'!AJ12,IF($K$2='Complete Statement (Sess. Marks'!$AM$2,'Complete Statement (Sess. Marks'!AV12,IF($K$2='Complete Statement (Sess. Marks'!$AY$2,'Complete Statement (Sess. Marks'!BH12,IF($K$2='Complete Statement (Sess. Marks'!$BK$2,'Complete Statement (Sess. Marks'!BT12,IF($K$2='Complete Statement (Sess. Marks'!$BW$2,'Complete Statement (Sess. Marks'!CF12,IF($K$2='Complete Statement (Sess. Marks'!$CI$2,'Complete Statement (Sess. Marks'!CR12,"")))))))</f>
        <v>0</v>
      </c>
      <c r="U12" s="97">
        <f>IF($K$2='Complete Statement (Sess. Marks'!$O$2,'Complete Statement (Sess. Marks'!Y12,IF($K$2='Complete Statement (Sess. Marks'!$AA$2,'Complete Statement (Sess. Marks'!AK12,IF($K$2='Complete Statement (Sess. Marks'!$AM$2,'Complete Statement (Sess. Marks'!AW12,IF($K$2='Complete Statement (Sess. Marks'!$AY$2,'Complete Statement (Sess. Marks'!BI12,IF($K$2='Complete Statement (Sess. Marks'!$BK$2,'Complete Statement (Sess. Marks'!BU12,IF($K$2='Complete Statement (Sess. Marks'!$BW$2,'Complete Statement (Sess. Marks'!CG12,IF($K$2='Complete Statement (Sess. Marks'!$CI$2,'Complete Statement (Sess. Marks'!CS12,"")))))))</f>
        <v>0</v>
      </c>
      <c r="V12" s="99">
        <f>IF($K$2='Complete Statement (Sess. Marks'!$O$2,'Complete Statement (Sess. Marks'!Z12,IF($K$2='Complete Statement (Sess. Marks'!$AA$2,'Complete Statement (Sess. Marks'!AL12,IF($K$2='Complete Statement (Sess. Marks'!$AM$2,'Complete Statement (Sess. Marks'!AX12,IF($K$2='Complete Statement (Sess. Marks'!$AY$2,'Complete Statement (Sess. Marks'!BJ12,IF($K$2='Complete Statement (Sess. Marks'!$BK$2,'Complete Statement (Sess. Marks'!BV12,IF($K$2='Complete Statement (Sess. Marks'!$BW$2,'Complete Statement (Sess. Marks'!CH12,IF($K$2='Complete Statement (Sess. Marks'!$CI$2,'Complete Statement (Sess. Marks'!CT12,"")))))))</f>
        <v>0</v>
      </c>
      <c r="W12" s="672"/>
      <c r="X12" s="163">
        <f>'Complete Statement (Sess. Marks'!ED12</f>
        <v>0</v>
      </c>
      <c r="Y12" s="371">
        <f>'Complete Statement (Sess. Marks'!EH12</f>
        <v>0</v>
      </c>
      <c r="Z12" s="156">
        <f>'Complete Statement (Sess. Marks'!EL12</f>
        <v>0</v>
      </c>
      <c r="AA12" s="371">
        <f>'Complete Statement (Sess. Marks'!EP12</f>
        <v>0</v>
      </c>
      <c r="AB12" s="156">
        <f>'Complete Statement (Sess. Marks'!ET12</f>
        <v>0</v>
      </c>
      <c r="AC12" s="371">
        <f>'Complete Statement (Sess. Marks'!EX12</f>
        <v>0</v>
      </c>
      <c r="AD12" s="367" t="str">
        <f>'Complete Statement (Sess. Marks'!FB12</f>
        <v/>
      </c>
      <c r="AE12" s="155">
        <f>'Complete Statement (Sess. Marks'!FC12</f>
        <v>0</v>
      </c>
      <c r="AF12" s="58" t="str">
        <f>'Complete Statement (Sess. Marks'!FD12</f>
        <v>D</v>
      </c>
      <c r="AG12" s="379">
        <f>'Complete Statement (Sess. Marks'!FE12</f>
        <v>0</v>
      </c>
      <c r="AH12" s="380" t="str">
        <f>'Complete Statement (Sess. Marks'!FF12</f>
        <v>E</v>
      </c>
      <c r="AI12" s="57">
        <f>'Complete Statement (Sess. Marks'!FG12</f>
        <v>0</v>
      </c>
      <c r="AJ12" s="157" t="str">
        <f>'Complete Statement (Sess. Marks'!FH12</f>
        <v>E</v>
      </c>
      <c r="AK12" s="379">
        <f>'Complete Statement (Sess. Marks'!FI12</f>
        <v>0</v>
      </c>
      <c r="AL12" s="384" t="str">
        <f>'Complete Statement (Sess. Marks'!FJ12</f>
        <v>E</v>
      </c>
      <c r="AM12" s="57">
        <f>'Complete Statement (Sess. Marks'!FK12</f>
        <v>0</v>
      </c>
      <c r="AN12" s="157" t="str">
        <f>'Complete Statement (Sess. Marks'!FL12</f>
        <v>E</v>
      </c>
      <c r="AO12" s="741"/>
    </row>
    <row r="13" spans="1:41" s="24" customFormat="1" ht="17.25" customHeight="1">
      <c r="A13" s="742"/>
      <c r="B13" s="111">
        <f t="shared" si="0"/>
        <v>0</v>
      </c>
      <c r="C13" s="21">
        <f>'Marks Entry'!D15</f>
        <v>0</v>
      </c>
      <c r="D13" s="21">
        <f>'Marks Entry'!E15</f>
        <v>0</v>
      </c>
      <c r="E13" s="132" t="str">
        <f>'Marks Entry'!F15</f>
        <v/>
      </c>
      <c r="F13" s="21">
        <f>'Marks Entry'!G15</f>
        <v>0</v>
      </c>
      <c r="G13" s="21">
        <f>'Marks Entry'!H15</f>
        <v>0</v>
      </c>
      <c r="H13" s="21">
        <f>'Marks Entry'!I15</f>
        <v>0</v>
      </c>
      <c r="I13" s="21">
        <f>'Marks Entry'!J15</f>
        <v>0</v>
      </c>
      <c r="J13" s="113">
        <f>'Marks Entry'!K15</f>
        <v>0</v>
      </c>
      <c r="K13" s="98">
        <f>IF($K$2='Complete Statement (Sess. Marks'!$O$2,'Complete Statement (Sess. Marks'!O13,IF($K$2='Complete Statement (Sess. Marks'!$AA$2,'Complete Statement (Sess. Marks'!AA13,IF($K$2='Complete Statement (Sess. Marks'!$AM$2,'Complete Statement (Sess. Marks'!AM13,IF($K$2='Complete Statement (Sess. Marks'!$AY$2,'Complete Statement (Sess. Marks'!AY13,IF($K$2='Complete Statement (Sess. Marks'!$BK$2,'Complete Statement (Sess. Marks'!BK13,IF($K$2='Complete Statement (Sess. Marks'!$BW$2,'Complete Statement (Sess. Marks'!BW13,IF($K$2='Complete Statement (Sess. Marks'!$CI$2,'Complete Statement (Sess. Marks'!CI13,"")))))))</f>
        <v>0</v>
      </c>
      <c r="L13" s="97">
        <f>IF($K$2='Complete Statement (Sess. Marks'!$O$2,'Complete Statement (Sess. Marks'!P13,IF($K$2='Complete Statement (Sess. Marks'!$AA$2,'Complete Statement (Sess. Marks'!AB13,IF($K$2='Complete Statement (Sess. Marks'!$AM$2,'Complete Statement (Sess. Marks'!AN13,IF($K$2='Complete Statement (Sess. Marks'!$AY$2,'Complete Statement (Sess. Marks'!AZ13,IF($K$2='Complete Statement (Sess. Marks'!$BK$2,'Complete Statement (Sess. Marks'!BL13,IF($K$2='Complete Statement (Sess. Marks'!$BW$2,'Complete Statement (Sess. Marks'!BX13,IF($K$2='Complete Statement (Sess. Marks'!$CI$2,'Complete Statement (Sess. Marks'!CJ13,"")))))))</f>
        <v>0</v>
      </c>
      <c r="M13" s="97">
        <f>IF($K$2='Complete Statement (Sess. Marks'!$O$2,'Complete Statement (Sess. Marks'!Q13,IF($K$2='Complete Statement (Sess. Marks'!$AA$2,'Complete Statement (Sess. Marks'!AC13,IF($K$2='Complete Statement (Sess. Marks'!$AM$2,'Complete Statement (Sess. Marks'!AO13,IF($K$2='Complete Statement (Sess. Marks'!$AY$2,'Complete Statement (Sess. Marks'!BA13,IF($K$2='Complete Statement (Sess. Marks'!$BK$2,'Complete Statement (Sess. Marks'!BM13,IF($K$2='Complete Statement (Sess. Marks'!$BW$2,'Complete Statement (Sess. Marks'!BY13,IF($K$2='Complete Statement (Sess. Marks'!$CI$2,'Complete Statement (Sess. Marks'!CK13,"")))))))</f>
        <v>0</v>
      </c>
      <c r="N13" s="97">
        <f>IF($K$2='Complete Statement (Sess. Marks'!$O$2,'Complete Statement (Sess. Marks'!R13,IF($K$2='Complete Statement (Sess. Marks'!$AA$2,'Complete Statement (Sess. Marks'!AD13,IF($K$2='Complete Statement (Sess. Marks'!$AM$2,'Complete Statement (Sess. Marks'!AP13,IF($K$2='Complete Statement (Sess. Marks'!$AY$2,'Complete Statement (Sess. Marks'!BB13,IF($K$2='Complete Statement (Sess. Marks'!$BK$2,'Complete Statement (Sess. Marks'!BN13,IF($K$2='Complete Statement (Sess. Marks'!$BW$2,'Complete Statement (Sess. Marks'!BZ13,IF($K$2='Complete Statement (Sess. Marks'!$CI$2,'Complete Statement (Sess. Marks'!CL13,"")))))))</f>
        <v>0</v>
      </c>
      <c r="O13" s="97">
        <f>IF($K$2='Complete Statement (Sess. Marks'!$O$2,'Complete Statement (Sess. Marks'!S13,IF($K$2='Complete Statement (Sess. Marks'!$AA$2,'Complete Statement (Sess. Marks'!AE13,IF($K$2='Complete Statement (Sess. Marks'!$AM$2,'Complete Statement (Sess. Marks'!AQ13,IF($K$2='Complete Statement (Sess. Marks'!$AY$2,'Complete Statement (Sess. Marks'!BC13,IF($K$2='Complete Statement (Sess. Marks'!$BK$2,'Complete Statement (Sess. Marks'!BO13,IF($K$2='Complete Statement (Sess. Marks'!$BW$2,'Complete Statement (Sess. Marks'!CA13,IF($K$2='Complete Statement (Sess. Marks'!$CI$2,'Complete Statement (Sess. Marks'!CM13,"")))))))</f>
        <v>0</v>
      </c>
      <c r="P13" s="97">
        <f>IF($K$2='Complete Statement (Sess. Marks'!$O$2,'Complete Statement (Sess. Marks'!T13,IF($K$2='Complete Statement (Sess. Marks'!$AA$2,'Complete Statement (Sess. Marks'!AF13,IF($K$2='Complete Statement (Sess. Marks'!$AM$2,'Complete Statement (Sess. Marks'!AR13,IF($K$2='Complete Statement (Sess. Marks'!$AY$2,'Complete Statement (Sess. Marks'!BD13,IF($K$2='Complete Statement (Sess. Marks'!$BK$2,'Complete Statement (Sess. Marks'!BP13,IF($K$2='Complete Statement (Sess. Marks'!$BW$2,'Complete Statement (Sess. Marks'!CB13,IF($K$2='Complete Statement (Sess. Marks'!$CI$2,'Complete Statement (Sess. Marks'!CN13,"")))))))</f>
        <v>0</v>
      </c>
      <c r="Q13" s="97">
        <f>IF($K$2='Complete Statement (Sess. Marks'!$O$2,'Complete Statement (Sess. Marks'!U13,IF($K$2='Complete Statement (Sess. Marks'!$AA$2,'Complete Statement (Sess. Marks'!AG13,IF($K$2='Complete Statement (Sess. Marks'!$AM$2,'Complete Statement (Sess. Marks'!AS13,IF($K$2='Complete Statement (Sess. Marks'!$AY$2,'Complete Statement (Sess. Marks'!BE13,IF($K$2='Complete Statement (Sess. Marks'!$BK$2,'Complete Statement (Sess. Marks'!BQ13,IF($K$2='Complete Statement (Sess. Marks'!$BW$2,'Complete Statement (Sess. Marks'!CC13,IF($K$2='Complete Statement (Sess. Marks'!$CI$2,'Complete Statement (Sess. Marks'!CO13,"")))))))</f>
        <v>0</v>
      </c>
      <c r="R13" s="97" t="str">
        <f>IF($K$2='Complete Statement (Sess. Marks'!$O$2,'Complete Statement (Sess. Marks'!V13,IF($K$2='Complete Statement (Sess. Marks'!$AA$2,'Complete Statement (Sess. Marks'!AH13,IF($K$2='Complete Statement (Sess. Marks'!$AM$2,'Complete Statement (Sess. Marks'!AT13,IF($K$2='Complete Statement (Sess. Marks'!$AY$2,'Complete Statement (Sess. Marks'!BF13,IF($K$2='Complete Statement (Sess. Marks'!$BK$2,'Complete Statement (Sess. Marks'!BR13,IF($K$2='Complete Statement (Sess. Marks'!$BW$2,'Complete Statement (Sess. Marks'!CD13,IF($K$2='Complete Statement (Sess. Marks'!$CI$2,'Complete Statement (Sess. Marks'!CP13,"")))))))</f>
        <v/>
      </c>
      <c r="S13" s="97">
        <f>IF($K$2='Complete Statement (Sess. Marks'!$O$2,'Complete Statement (Sess. Marks'!W13,IF($K$2='Complete Statement (Sess. Marks'!$AA$2,'Complete Statement (Sess. Marks'!AI13,IF($K$2='Complete Statement (Sess. Marks'!$AM$2,'Complete Statement (Sess. Marks'!AU13,IF($K$2='Complete Statement (Sess. Marks'!$AY$2,'Complete Statement (Sess. Marks'!BG13,IF($K$2='Complete Statement (Sess. Marks'!$BK$2,'Complete Statement (Sess. Marks'!BS13,IF($K$2='Complete Statement (Sess. Marks'!$BW$2,'Complete Statement (Sess. Marks'!CE13,IF($K$2='Complete Statement (Sess. Marks'!$CI$2,'Complete Statement (Sess. Marks'!CQ13,"")))))))</f>
        <v>0</v>
      </c>
      <c r="T13" s="97">
        <f>IF($K$2='Complete Statement (Sess. Marks'!$O$2,'Complete Statement (Sess. Marks'!X13,IF($K$2='Complete Statement (Sess. Marks'!$AA$2,'Complete Statement (Sess. Marks'!AJ13,IF($K$2='Complete Statement (Sess. Marks'!$AM$2,'Complete Statement (Sess. Marks'!AV13,IF($K$2='Complete Statement (Sess. Marks'!$AY$2,'Complete Statement (Sess. Marks'!BH13,IF($K$2='Complete Statement (Sess. Marks'!$BK$2,'Complete Statement (Sess. Marks'!BT13,IF($K$2='Complete Statement (Sess. Marks'!$BW$2,'Complete Statement (Sess. Marks'!CF13,IF($K$2='Complete Statement (Sess. Marks'!$CI$2,'Complete Statement (Sess. Marks'!CR13,"")))))))</f>
        <v>0</v>
      </c>
      <c r="U13" s="97">
        <f>IF($K$2='Complete Statement (Sess. Marks'!$O$2,'Complete Statement (Sess. Marks'!Y13,IF($K$2='Complete Statement (Sess. Marks'!$AA$2,'Complete Statement (Sess. Marks'!AK13,IF($K$2='Complete Statement (Sess. Marks'!$AM$2,'Complete Statement (Sess. Marks'!AW13,IF($K$2='Complete Statement (Sess. Marks'!$AY$2,'Complete Statement (Sess. Marks'!BI13,IF($K$2='Complete Statement (Sess. Marks'!$BK$2,'Complete Statement (Sess. Marks'!BU13,IF($K$2='Complete Statement (Sess. Marks'!$BW$2,'Complete Statement (Sess. Marks'!CG13,IF($K$2='Complete Statement (Sess. Marks'!$CI$2,'Complete Statement (Sess. Marks'!CS13,"")))))))</f>
        <v>0</v>
      </c>
      <c r="V13" s="99">
        <f>IF($K$2='Complete Statement (Sess. Marks'!$O$2,'Complete Statement (Sess. Marks'!Z13,IF($K$2='Complete Statement (Sess. Marks'!$AA$2,'Complete Statement (Sess. Marks'!AL13,IF($K$2='Complete Statement (Sess. Marks'!$AM$2,'Complete Statement (Sess. Marks'!AX13,IF($K$2='Complete Statement (Sess. Marks'!$AY$2,'Complete Statement (Sess. Marks'!BJ13,IF($K$2='Complete Statement (Sess. Marks'!$BK$2,'Complete Statement (Sess. Marks'!BV13,IF($K$2='Complete Statement (Sess. Marks'!$BW$2,'Complete Statement (Sess. Marks'!CH13,IF($K$2='Complete Statement (Sess. Marks'!$CI$2,'Complete Statement (Sess. Marks'!CT13,"")))))))</f>
        <v>0</v>
      </c>
      <c r="W13" s="672"/>
      <c r="X13" s="163">
        <f>'Complete Statement (Sess. Marks'!ED13</f>
        <v>0</v>
      </c>
      <c r="Y13" s="371">
        <f>'Complete Statement (Sess. Marks'!EH13</f>
        <v>0</v>
      </c>
      <c r="Z13" s="156">
        <f>'Complete Statement (Sess. Marks'!EL13</f>
        <v>0</v>
      </c>
      <c r="AA13" s="371">
        <f>'Complete Statement (Sess. Marks'!EP13</f>
        <v>0</v>
      </c>
      <c r="AB13" s="156">
        <f>'Complete Statement (Sess. Marks'!ET13</f>
        <v>0</v>
      </c>
      <c r="AC13" s="373">
        <f>'Complete Statement (Sess. Marks'!EX13</f>
        <v>0</v>
      </c>
      <c r="AD13" s="367" t="str">
        <f>'Complete Statement (Sess. Marks'!FB13</f>
        <v/>
      </c>
      <c r="AE13" s="155">
        <f>'Complete Statement (Sess. Marks'!FC13</f>
        <v>0</v>
      </c>
      <c r="AF13" s="58" t="str">
        <f>'Complete Statement (Sess. Marks'!FD13</f>
        <v>D</v>
      </c>
      <c r="AG13" s="379">
        <f>'Complete Statement (Sess. Marks'!FE13</f>
        <v>0</v>
      </c>
      <c r="AH13" s="380" t="str">
        <f>'Complete Statement (Sess. Marks'!FF13</f>
        <v>E</v>
      </c>
      <c r="AI13" s="57">
        <f>'Complete Statement (Sess. Marks'!FG13</f>
        <v>0</v>
      </c>
      <c r="AJ13" s="157" t="str">
        <f>'Complete Statement (Sess. Marks'!FH13</f>
        <v>E</v>
      </c>
      <c r="AK13" s="379">
        <f>'Complete Statement (Sess. Marks'!FI13</f>
        <v>0</v>
      </c>
      <c r="AL13" s="384" t="str">
        <f>'Complete Statement (Sess. Marks'!FJ13</f>
        <v>E</v>
      </c>
      <c r="AM13" s="57">
        <f>'Complete Statement (Sess. Marks'!FK13</f>
        <v>0</v>
      </c>
      <c r="AN13" s="157" t="str">
        <f>'Complete Statement (Sess. Marks'!FL13</f>
        <v>E</v>
      </c>
      <c r="AO13" s="741"/>
    </row>
    <row r="14" spans="1:41" s="24" customFormat="1" ht="17.25" customHeight="1">
      <c r="A14" s="742"/>
      <c r="B14" s="111">
        <f t="shared" si="0"/>
        <v>0</v>
      </c>
      <c r="C14" s="21">
        <f>'Marks Entry'!D16</f>
        <v>0</v>
      </c>
      <c r="D14" s="21">
        <f>'Marks Entry'!E16</f>
        <v>0</v>
      </c>
      <c r="E14" s="132" t="str">
        <f>'Marks Entry'!F16</f>
        <v/>
      </c>
      <c r="F14" s="21">
        <f>'Marks Entry'!G16</f>
        <v>0</v>
      </c>
      <c r="G14" s="21">
        <f>'Marks Entry'!H16</f>
        <v>0</v>
      </c>
      <c r="H14" s="21">
        <f>'Marks Entry'!I16</f>
        <v>0</v>
      </c>
      <c r="I14" s="21">
        <f>'Marks Entry'!J16</f>
        <v>0</v>
      </c>
      <c r="J14" s="113">
        <f>'Marks Entry'!K16</f>
        <v>0</v>
      </c>
      <c r="K14" s="98">
        <f>IF($K$2='Complete Statement (Sess. Marks'!$O$2,'Complete Statement (Sess. Marks'!O14,IF($K$2='Complete Statement (Sess. Marks'!$AA$2,'Complete Statement (Sess. Marks'!AA14,IF($K$2='Complete Statement (Sess. Marks'!$AM$2,'Complete Statement (Sess. Marks'!AM14,IF($K$2='Complete Statement (Sess. Marks'!$AY$2,'Complete Statement (Sess. Marks'!AY14,IF($K$2='Complete Statement (Sess. Marks'!$BK$2,'Complete Statement (Sess. Marks'!BK14,IF($K$2='Complete Statement (Sess. Marks'!$BW$2,'Complete Statement (Sess. Marks'!BW14,IF($K$2='Complete Statement (Sess. Marks'!$CI$2,'Complete Statement (Sess. Marks'!CI14,"")))))))</f>
        <v>0</v>
      </c>
      <c r="L14" s="97">
        <f>IF($K$2='Complete Statement (Sess. Marks'!$O$2,'Complete Statement (Sess. Marks'!P14,IF($K$2='Complete Statement (Sess. Marks'!$AA$2,'Complete Statement (Sess. Marks'!AB14,IF($K$2='Complete Statement (Sess. Marks'!$AM$2,'Complete Statement (Sess. Marks'!AN14,IF($K$2='Complete Statement (Sess. Marks'!$AY$2,'Complete Statement (Sess. Marks'!AZ14,IF($K$2='Complete Statement (Sess. Marks'!$BK$2,'Complete Statement (Sess. Marks'!BL14,IF($K$2='Complete Statement (Sess. Marks'!$BW$2,'Complete Statement (Sess. Marks'!BX14,IF($K$2='Complete Statement (Sess. Marks'!$CI$2,'Complete Statement (Sess. Marks'!CJ14,"")))))))</f>
        <v>0</v>
      </c>
      <c r="M14" s="97">
        <f>IF($K$2='Complete Statement (Sess. Marks'!$O$2,'Complete Statement (Sess. Marks'!Q14,IF($K$2='Complete Statement (Sess. Marks'!$AA$2,'Complete Statement (Sess. Marks'!AC14,IF($K$2='Complete Statement (Sess. Marks'!$AM$2,'Complete Statement (Sess. Marks'!AO14,IF($K$2='Complete Statement (Sess. Marks'!$AY$2,'Complete Statement (Sess. Marks'!BA14,IF($K$2='Complete Statement (Sess. Marks'!$BK$2,'Complete Statement (Sess. Marks'!BM14,IF($K$2='Complete Statement (Sess. Marks'!$BW$2,'Complete Statement (Sess. Marks'!BY14,IF($K$2='Complete Statement (Sess. Marks'!$CI$2,'Complete Statement (Sess. Marks'!CK14,"")))))))</f>
        <v>0</v>
      </c>
      <c r="N14" s="97">
        <f>IF($K$2='Complete Statement (Sess. Marks'!$O$2,'Complete Statement (Sess. Marks'!R14,IF($K$2='Complete Statement (Sess. Marks'!$AA$2,'Complete Statement (Sess. Marks'!AD14,IF($K$2='Complete Statement (Sess. Marks'!$AM$2,'Complete Statement (Sess. Marks'!AP14,IF($K$2='Complete Statement (Sess. Marks'!$AY$2,'Complete Statement (Sess. Marks'!BB14,IF($K$2='Complete Statement (Sess. Marks'!$BK$2,'Complete Statement (Sess. Marks'!BN14,IF($K$2='Complete Statement (Sess. Marks'!$BW$2,'Complete Statement (Sess. Marks'!BZ14,IF($K$2='Complete Statement (Sess. Marks'!$CI$2,'Complete Statement (Sess. Marks'!CL14,"")))))))</f>
        <v>0</v>
      </c>
      <c r="O14" s="97">
        <f>IF($K$2='Complete Statement (Sess. Marks'!$O$2,'Complete Statement (Sess. Marks'!S14,IF($K$2='Complete Statement (Sess. Marks'!$AA$2,'Complete Statement (Sess. Marks'!AE14,IF($K$2='Complete Statement (Sess. Marks'!$AM$2,'Complete Statement (Sess. Marks'!AQ14,IF($K$2='Complete Statement (Sess. Marks'!$AY$2,'Complete Statement (Sess. Marks'!BC14,IF($K$2='Complete Statement (Sess. Marks'!$BK$2,'Complete Statement (Sess. Marks'!BO14,IF($K$2='Complete Statement (Sess. Marks'!$BW$2,'Complete Statement (Sess. Marks'!CA14,IF($K$2='Complete Statement (Sess. Marks'!$CI$2,'Complete Statement (Sess. Marks'!CM14,"")))))))</f>
        <v>0</v>
      </c>
      <c r="P14" s="97">
        <f>IF($K$2='Complete Statement (Sess. Marks'!$O$2,'Complete Statement (Sess. Marks'!T14,IF($K$2='Complete Statement (Sess. Marks'!$AA$2,'Complete Statement (Sess. Marks'!AF14,IF($K$2='Complete Statement (Sess. Marks'!$AM$2,'Complete Statement (Sess. Marks'!AR14,IF($K$2='Complete Statement (Sess. Marks'!$AY$2,'Complete Statement (Sess. Marks'!BD14,IF($K$2='Complete Statement (Sess. Marks'!$BK$2,'Complete Statement (Sess. Marks'!BP14,IF($K$2='Complete Statement (Sess. Marks'!$BW$2,'Complete Statement (Sess. Marks'!CB14,IF($K$2='Complete Statement (Sess. Marks'!$CI$2,'Complete Statement (Sess. Marks'!CN14,"")))))))</f>
        <v>0</v>
      </c>
      <c r="Q14" s="97">
        <f>IF($K$2='Complete Statement (Sess. Marks'!$O$2,'Complete Statement (Sess. Marks'!U14,IF($K$2='Complete Statement (Sess. Marks'!$AA$2,'Complete Statement (Sess. Marks'!AG14,IF($K$2='Complete Statement (Sess. Marks'!$AM$2,'Complete Statement (Sess. Marks'!AS14,IF($K$2='Complete Statement (Sess. Marks'!$AY$2,'Complete Statement (Sess. Marks'!BE14,IF($K$2='Complete Statement (Sess. Marks'!$BK$2,'Complete Statement (Sess. Marks'!BQ14,IF($K$2='Complete Statement (Sess. Marks'!$BW$2,'Complete Statement (Sess. Marks'!CC14,IF($K$2='Complete Statement (Sess. Marks'!$CI$2,'Complete Statement (Sess. Marks'!CO14,"")))))))</f>
        <v>0</v>
      </c>
      <c r="R14" s="97" t="str">
        <f>IF($K$2='Complete Statement (Sess. Marks'!$O$2,'Complete Statement (Sess. Marks'!V14,IF($K$2='Complete Statement (Sess. Marks'!$AA$2,'Complete Statement (Sess. Marks'!AH14,IF($K$2='Complete Statement (Sess. Marks'!$AM$2,'Complete Statement (Sess. Marks'!AT14,IF($K$2='Complete Statement (Sess. Marks'!$AY$2,'Complete Statement (Sess. Marks'!BF14,IF($K$2='Complete Statement (Sess. Marks'!$BK$2,'Complete Statement (Sess. Marks'!BR14,IF($K$2='Complete Statement (Sess. Marks'!$BW$2,'Complete Statement (Sess. Marks'!CD14,IF($K$2='Complete Statement (Sess. Marks'!$CI$2,'Complete Statement (Sess. Marks'!CP14,"")))))))</f>
        <v/>
      </c>
      <c r="S14" s="97">
        <f>IF($K$2='Complete Statement (Sess. Marks'!$O$2,'Complete Statement (Sess. Marks'!W14,IF($K$2='Complete Statement (Sess. Marks'!$AA$2,'Complete Statement (Sess. Marks'!AI14,IF($K$2='Complete Statement (Sess. Marks'!$AM$2,'Complete Statement (Sess. Marks'!AU14,IF($K$2='Complete Statement (Sess. Marks'!$AY$2,'Complete Statement (Sess. Marks'!BG14,IF($K$2='Complete Statement (Sess. Marks'!$BK$2,'Complete Statement (Sess. Marks'!BS14,IF($K$2='Complete Statement (Sess. Marks'!$BW$2,'Complete Statement (Sess. Marks'!CE14,IF($K$2='Complete Statement (Sess. Marks'!$CI$2,'Complete Statement (Sess. Marks'!CQ14,"")))))))</f>
        <v>0</v>
      </c>
      <c r="T14" s="97">
        <f>IF($K$2='Complete Statement (Sess. Marks'!$O$2,'Complete Statement (Sess. Marks'!X14,IF($K$2='Complete Statement (Sess. Marks'!$AA$2,'Complete Statement (Sess. Marks'!AJ14,IF($K$2='Complete Statement (Sess. Marks'!$AM$2,'Complete Statement (Sess. Marks'!AV14,IF($K$2='Complete Statement (Sess. Marks'!$AY$2,'Complete Statement (Sess. Marks'!BH14,IF($K$2='Complete Statement (Sess. Marks'!$BK$2,'Complete Statement (Sess. Marks'!BT14,IF($K$2='Complete Statement (Sess. Marks'!$BW$2,'Complete Statement (Sess. Marks'!CF14,IF($K$2='Complete Statement (Sess. Marks'!$CI$2,'Complete Statement (Sess. Marks'!CR14,"")))))))</f>
        <v>0</v>
      </c>
      <c r="U14" s="97">
        <f>IF($K$2='Complete Statement (Sess. Marks'!$O$2,'Complete Statement (Sess. Marks'!Y14,IF($K$2='Complete Statement (Sess. Marks'!$AA$2,'Complete Statement (Sess. Marks'!AK14,IF($K$2='Complete Statement (Sess. Marks'!$AM$2,'Complete Statement (Sess. Marks'!AW14,IF($K$2='Complete Statement (Sess. Marks'!$AY$2,'Complete Statement (Sess. Marks'!BI14,IF($K$2='Complete Statement (Sess. Marks'!$BK$2,'Complete Statement (Sess. Marks'!BU14,IF($K$2='Complete Statement (Sess. Marks'!$BW$2,'Complete Statement (Sess. Marks'!CG14,IF($K$2='Complete Statement (Sess. Marks'!$CI$2,'Complete Statement (Sess. Marks'!CS14,"")))))))</f>
        <v>0</v>
      </c>
      <c r="V14" s="99">
        <f>IF($K$2='Complete Statement (Sess. Marks'!$O$2,'Complete Statement (Sess. Marks'!Z14,IF($K$2='Complete Statement (Sess. Marks'!$AA$2,'Complete Statement (Sess. Marks'!AL14,IF($K$2='Complete Statement (Sess. Marks'!$AM$2,'Complete Statement (Sess. Marks'!AX14,IF($K$2='Complete Statement (Sess. Marks'!$AY$2,'Complete Statement (Sess. Marks'!BJ14,IF($K$2='Complete Statement (Sess. Marks'!$BK$2,'Complete Statement (Sess. Marks'!BV14,IF($K$2='Complete Statement (Sess. Marks'!$BW$2,'Complete Statement (Sess. Marks'!CH14,IF($K$2='Complete Statement (Sess. Marks'!$CI$2,'Complete Statement (Sess. Marks'!CT14,"")))))))</f>
        <v>0</v>
      </c>
      <c r="W14" s="672"/>
      <c r="X14" s="163">
        <f>'Complete Statement (Sess. Marks'!ED14</f>
        <v>0</v>
      </c>
      <c r="Y14" s="371">
        <f>'Complete Statement (Sess. Marks'!EH14</f>
        <v>0</v>
      </c>
      <c r="Z14" s="156">
        <f>'Complete Statement (Sess. Marks'!EL14</f>
        <v>0</v>
      </c>
      <c r="AA14" s="371">
        <f>'Complete Statement (Sess. Marks'!EP14</f>
        <v>0</v>
      </c>
      <c r="AB14" s="156">
        <f>'Complete Statement (Sess. Marks'!ET14</f>
        <v>0</v>
      </c>
      <c r="AC14" s="373">
        <f>'Complete Statement (Sess. Marks'!EX14</f>
        <v>0</v>
      </c>
      <c r="AD14" s="367" t="str">
        <f>'Complete Statement (Sess. Marks'!FB14</f>
        <v/>
      </c>
      <c r="AE14" s="155">
        <f>'Complete Statement (Sess. Marks'!FC14</f>
        <v>0</v>
      </c>
      <c r="AF14" s="58" t="str">
        <f>'Complete Statement (Sess. Marks'!FD14</f>
        <v>D</v>
      </c>
      <c r="AG14" s="379">
        <f>'Complete Statement (Sess. Marks'!FE14</f>
        <v>0</v>
      </c>
      <c r="AH14" s="380" t="str">
        <f>'Complete Statement (Sess. Marks'!FF14</f>
        <v>E</v>
      </c>
      <c r="AI14" s="57">
        <f>'Complete Statement (Sess. Marks'!FG14</f>
        <v>0</v>
      </c>
      <c r="AJ14" s="157" t="str">
        <f>'Complete Statement (Sess. Marks'!FH14</f>
        <v>E</v>
      </c>
      <c r="AK14" s="379">
        <f>'Complete Statement (Sess. Marks'!FI14</f>
        <v>0</v>
      </c>
      <c r="AL14" s="384" t="str">
        <f>'Complete Statement (Sess. Marks'!FJ14</f>
        <v>E</v>
      </c>
      <c r="AM14" s="57">
        <f>'Complete Statement (Sess. Marks'!FK14</f>
        <v>0</v>
      </c>
      <c r="AN14" s="157" t="str">
        <f>'Complete Statement (Sess. Marks'!FL14</f>
        <v>E</v>
      </c>
      <c r="AO14" s="741"/>
    </row>
    <row r="15" spans="1:41" s="24" customFormat="1" ht="17.25" customHeight="1">
      <c r="A15" s="742"/>
      <c r="B15" s="111">
        <f t="shared" si="0"/>
        <v>0</v>
      </c>
      <c r="C15" s="21">
        <f>'Marks Entry'!D17</f>
        <v>0</v>
      </c>
      <c r="D15" s="21">
        <f>'Marks Entry'!E17</f>
        <v>0</v>
      </c>
      <c r="E15" s="132" t="str">
        <f>'Marks Entry'!F17</f>
        <v/>
      </c>
      <c r="F15" s="21">
        <f>'Marks Entry'!G17</f>
        <v>0</v>
      </c>
      <c r="G15" s="21">
        <f>'Marks Entry'!H17</f>
        <v>0</v>
      </c>
      <c r="H15" s="21">
        <f>'Marks Entry'!I17</f>
        <v>0</v>
      </c>
      <c r="I15" s="21">
        <f>'Marks Entry'!J17</f>
        <v>0</v>
      </c>
      <c r="J15" s="113">
        <f>'Marks Entry'!K17</f>
        <v>0</v>
      </c>
      <c r="K15" s="98">
        <f>IF($K$2='Complete Statement (Sess. Marks'!$O$2,'Complete Statement (Sess. Marks'!O15,IF($K$2='Complete Statement (Sess. Marks'!$AA$2,'Complete Statement (Sess. Marks'!AA15,IF($K$2='Complete Statement (Sess. Marks'!$AM$2,'Complete Statement (Sess. Marks'!AM15,IF($K$2='Complete Statement (Sess. Marks'!$AY$2,'Complete Statement (Sess. Marks'!AY15,IF($K$2='Complete Statement (Sess. Marks'!$BK$2,'Complete Statement (Sess. Marks'!BK15,IF($K$2='Complete Statement (Sess. Marks'!$BW$2,'Complete Statement (Sess. Marks'!BW15,IF($K$2='Complete Statement (Sess. Marks'!$CI$2,'Complete Statement (Sess. Marks'!CI15,"")))))))</f>
        <v>0</v>
      </c>
      <c r="L15" s="97">
        <f>IF($K$2='Complete Statement (Sess. Marks'!$O$2,'Complete Statement (Sess. Marks'!P15,IF($K$2='Complete Statement (Sess. Marks'!$AA$2,'Complete Statement (Sess. Marks'!AB15,IF($K$2='Complete Statement (Sess. Marks'!$AM$2,'Complete Statement (Sess. Marks'!AN15,IF($K$2='Complete Statement (Sess. Marks'!$AY$2,'Complete Statement (Sess. Marks'!AZ15,IF($K$2='Complete Statement (Sess. Marks'!$BK$2,'Complete Statement (Sess. Marks'!BL15,IF($K$2='Complete Statement (Sess. Marks'!$BW$2,'Complete Statement (Sess. Marks'!BX15,IF($K$2='Complete Statement (Sess. Marks'!$CI$2,'Complete Statement (Sess. Marks'!CJ15,"")))))))</f>
        <v>0</v>
      </c>
      <c r="M15" s="97">
        <f>IF($K$2='Complete Statement (Sess. Marks'!$O$2,'Complete Statement (Sess. Marks'!Q15,IF($K$2='Complete Statement (Sess. Marks'!$AA$2,'Complete Statement (Sess. Marks'!AC15,IF($K$2='Complete Statement (Sess. Marks'!$AM$2,'Complete Statement (Sess. Marks'!AO15,IF($K$2='Complete Statement (Sess. Marks'!$AY$2,'Complete Statement (Sess. Marks'!BA15,IF($K$2='Complete Statement (Sess. Marks'!$BK$2,'Complete Statement (Sess. Marks'!BM15,IF($K$2='Complete Statement (Sess. Marks'!$BW$2,'Complete Statement (Sess. Marks'!BY15,IF($K$2='Complete Statement (Sess. Marks'!$CI$2,'Complete Statement (Sess. Marks'!CK15,"")))))))</f>
        <v>0</v>
      </c>
      <c r="N15" s="97">
        <f>IF($K$2='Complete Statement (Sess. Marks'!$O$2,'Complete Statement (Sess. Marks'!R15,IF($K$2='Complete Statement (Sess. Marks'!$AA$2,'Complete Statement (Sess. Marks'!AD15,IF($K$2='Complete Statement (Sess. Marks'!$AM$2,'Complete Statement (Sess. Marks'!AP15,IF($K$2='Complete Statement (Sess. Marks'!$AY$2,'Complete Statement (Sess. Marks'!BB15,IF($K$2='Complete Statement (Sess. Marks'!$BK$2,'Complete Statement (Sess. Marks'!BN15,IF($K$2='Complete Statement (Sess. Marks'!$BW$2,'Complete Statement (Sess. Marks'!BZ15,IF($K$2='Complete Statement (Sess. Marks'!$CI$2,'Complete Statement (Sess. Marks'!CL15,"")))))))</f>
        <v>0</v>
      </c>
      <c r="O15" s="97">
        <f>IF($K$2='Complete Statement (Sess. Marks'!$O$2,'Complete Statement (Sess. Marks'!S15,IF($K$2='Complete Statement (Sess. Marks'!$AA$2,'Complete Statement (Sess. Marks'!AE15,IF($K$2='Complete Statement (Sess. Marks'!$AM$2,'Complete Statement (Sess. Marks'!AQ15,IF($K$2='Complete Statement (Sess. Marks'!$AY$2,'Complete Statement (Sess. Marks'!BC15,IF($K$2='Complete Statement (Sess. Marks'!$BK$2,'Complete Statement (Sess. Marks'!BO15,IF($K$2='Complete Statement (Sess. Marks'!$BW$2,'Complete Statement (Sess. Marks'!CA15,IF($K$2='Complete Statement (Sess. Marks'!$CI$2,'Complete Statement (Sess. Marks'!CM15,"")))))))</f>
        <v>0</v>
      </c>
      <c r="P15" s="97">
        <f>IF($K$2='Complete Statement (Sess. Marks'!$O$2,'Complete Statement (Sess. Marks'!T15,IF($K$2='Complete Statement (Sess. Marks'!$AA$2,'Complete Statement (Sess. Marks'!AF15,IF($K$2='Complete Statement (Sess. Marks'!$AM$2,'Complete Statement (Sess. Marks'!AR15,IF($K$2='Complete Statement (Sess. Marks'!$AY$2,'Complete Statement (Sess. Marks'!BD15,IF($K$2='Complete Statement (Sess. Marks'!$BK$2,'Complete Statement (Sess. Marks'!BP15,IF($K$2='Complete Statement (Sess. Marks'!$BW$2,'Complete Statement (Sess. Marks'!CB15,IF($K$2='Complete Statement (Sess. Marks'!$CI$2,'Complete Statement (Sess. Marks'!CN15,"")))))))</f>
        <v>0</v>
      </c>
      <c r="Q15" s="97">
        <f>IF($K$2='Complete Statement (Sess. Marks'!$O$2,'Complete Statement (Sess. Marks'!U15,IF($K$2='Complete Statement (Sess. Marks'!$AA$2,'Complete Statement (Sess. Marks'!AG15,IF($K$2='Complete Statement (Sess. Marks'!$AM$2,'Complete Statement (Sess. Marks'!AS15,IF($K$2='Complete Statement (Sess. Marks'!$AY$2,'Complete Statement (Sess. Marks'!BE15,IF($K$2='Complete Statement (Sess. Marks'!$BK$2,'Complete Statement (Sess. Marks'!BQ15,IF($K$2='Complete Statement (Sess. Marks'!$BW$2,'Complete Statement (Sess. Marks'!CC15,IF($K$2='Complete Statement (Sess. Marks'!$CI$2,'Complete Statement (Sess. Marks'!CO15,"")))))))</f>
        <v>0</v>
      </c>
      <c r="R15" s="97" t="str">
        <f>IF($K$2='Complete Statement (Sess. Marks'!$O$2,'Complete Statement (Sess. Marks'!V15,IF($K$2='Complete Statement (Sess. Marks'!$AA$2,'Complete Statement (Sess. Marks'!AH15,IF($K$2='Complete Statement (Sess. Marks'!$AM$2,'Complete Statement (Sess. Marks'!AT15,IF($K$2='Complete Statement (Sess. Marks'!$AY$2,'Complete Statement (Sess. Marks'!BF15,IF($K$2='Complete Statement (Sess. Marks'!$BK$2,'Complete Statement (Sess. Marks'!BR15,IF($K$2='Complete Statement (Sess. Marks'!$BW$2,'Complete Statement (Sess. Marks'!CD15,IF($K$2='Complete Statement (Sess. Marks'!$CI$2,'Complete Statement (Sess. Marks'!CP15,"")))))))</f>
        <v/>
      </c>
      <c r="S15" s="97">
        <f>IF($K$2='Complete Statement (Sess. Marks'!$O$2,'Complete Statement (Sess. Marks'!W15,IF($K$2='Complete Statement (Sess. Marks'!$AA$2,'Complete Statement (Sess. Marks'!AI15,IF($K$2='Complete Statement (Sess. Marks'!$AM$2,'Complete Statement (Sess. Marks'!AU15,IF($K$2='Complete Statement (Sess. Marks'!$AY$2,'Complete Statement (Sess. Marks'!BG15,IF($K$2='Complete Statement (Sess. Marks'!$BK$2,'Complete Statement (Sess. Marks'!BS15,IF($K$2='Complete Statement (Sess. Marks'!$BW$2,'Complete Statement (Sess. Marks'!CE15,IF($K$2='Complete Statement (Sess. Marks'!$CI$2,'Complete Statement (Sess. Marks'!CQ15,"")))))))</f>
        <v>0</v>
      </c>
      <c r="T15" s="97">
        <f>IF($K$2='Complete Statement (Sess. Marks'!$O$2,'Complete Statement (Sess. Marks'!X15,IF($K$2='Complete Statement (Sess. Marks'!$AA$2,'Complete Statement (Sess. Marks'!AJ15,IF($K$2='Complete Statement (Sess. Marks'!$AM$2,'Complete Statement (Sess. Marks'!AV15,IF($K$2='Complete Statement (Sess. Marks'!$AY$2,'Complete Statement (Sess. Marks'!BH15,IF($K$2='Complete Statement (Sess. Marks'!$BK$2,'Complete Statement (Sess. Marks'!BT15,IF($K$2='Complete Statement (Sess. Marks'!$BW$2,'Complete Statement (Sess. Marks'!CF15,IF($K$2='Complete Statement (Sess. Marks'!$CI$2,'Complete Statement (Sess. Marks'!CR15,"")))))))</f>
        <v>0</v>
      </c>
      <c r="U15" s="97">
        <f>IF($K$2='Complete Statement (Sess. Marks'!$O$2,'Complete Statement (Sess. Marks'!Y15,IF($K$2='Complete Statement (Sess. Marks'!$AA$2,'Complete Statement (Sess. Marks'!AK15,IF($K$2='Complete Statement (Sess. Marks'!$AM$2,'Complete Statement (Sess. Marks'!AW15,IF($K$2='Complete Statement (Sess. Marks'!$AY$2,'Complete Statement (Sess. Marks'!BI15,IF($K$2='Complete Statement (Sess. Marks'!$BK$2,'Complete Statement (Sess. Marks'!BU15,IF($K$2='Complete Statement (Sess. Marks'!$BW$2,'Complete Statement (Sess. Marks'!CG15,IF($K$2='Complete Statement (Sess. Marks'!$CI$2,'Complete Statement (Sess. Marks'!CS15,"")))))))</f>
        <v>0</v>
      </c>
      <c r="V15" s="99">
        <f>IF($K$2='Complete Statement (Sess. Marks'!$O$2,'Complete Statement (Sess. Marks'!Z15,IF($K$2='Complete Statement (Sess. Marks'!$AA$2,'Complete Statement (Sess. Marks'!AL15,IF($K$2='Complete Statement (Sess. Marks'!$AM$2,'Complete Statement (Sess. Marks'!AX15,IF($K$2='Complete Statement (Sess. Marks'!$AY$2,'Complete Statement (Sess. Marks'!BJ15,IF($K$2='Complete Statement (Sess. Marks'!$BK$2,'Complete Statement (Sess. Marks'!BV15,IF($K$2='Complete Statement (Sess. Marks'!$BW$2,'Complete Statement (Sess. Marks'!CH15,IF($K$2='Complete Statement (Sess. Marks'!$CI$2,'Complete Statement (Sess. Marks'!CT15,"")))))))</f>
        <v>0</v>
      </c>
      <c r="W15" s="672"/>
      <c r="X15" s="163">
        <f>'Complete Statement (Sess. Marks'!ED15</f>
        <v>0</v>
      </c>
      <c r="Y15" s="371">
        <f>'Complete Statement (Sess. Marks'!EH15</f>
        <v>0</v>
      </c>
      <c r="Z15" s="156">
        <f>'Complete Statement (Sess. Marks'!EL15</f>
        <v>0</v>
      </c>
      <c r="AA15" s="371">
        <f>'Complete Statement (Sess. Marks'!EP15</f>
        <v>0</v>
      </c>
      <c r="AB15" s="156">
        <f>'Complete Statement (Sess. Marks'!ET15</f>
        <v>0</v>
      </c>
      <c r="AC15" s="373">
        <f>'Complete Statement (Sess. Marks'!EX15</f>
        <v>0</v>
      </c>
      <c r="AD15" s="367" t="str">
        <f>'Complete Statement (Sess. Marks'!FB15</f>
        <v/>
      </c>
      <c r="AE15" s="155">
        <f>'Complete Statement (Sess. Marks'!FC15</f>
        <v>0</v>
      </c>
      <c r="AF15" s="58" t="str">
        <f>'Complete Statement (Sess. Marks'!FD15</f>
        <v>D</v>
      </c>
      <c r="AG15" s="379">
        <f>'Complete Statement (Sess. Marks'!FE15</f>
        <v>0</v>
      </c>
      <c r="AH15" s="380" t="str">
        <f>'Complete Statement (Sess. Marks'!FF15</f>
        <v>E</v>
      </c>
      <c r="AI15" s="57">
        <f>'Complete Statement (Sess. Marks'!FG15</f>
        <v>0</v>
      </c>
      <c r="AJ15" s="157" t="str">
        <f>'Complete Statement (Sess. Marks'!FH15</f>
        <v>E</v>
      </c>
      <c r="AK15" s="379">
        <f>'Complete Statement (Sess. Marks'!FI15</f>
        <v>0</v>
      </c>
      <c r="AL15" s="384" t="str">
        <f>'Complete Statement (Sess. Marks'!FJ15</f>
        <v>E</v>
      </c>
      <c r="AM15" s="57">
        <f>'Complete Statement (Sess. Marks'!FK15</f>
        <v>0</v>
      </c>
      <c r="AN15" s="157" t="str">
        <f>'Complete Statement (Sess. Marks'!FL15</f>
        <v>E</v>
      </c>
      <c r="AO15" s="741"/>
    </row>
    <row r="16" spans="1:41" s="24" customFormat="1" ht="17.25" customHeight="1">
      <c r="A16" s="742"/>
      <c r="B16" s="111">
        <f t="shared" si="0"/>
        <v>0</v>
      </c>
      <c r="C16" s="21">
        <f>'Marks Entry'!D18</f>
        <v>0</v>
      </c>
      <c r="D16" s="21">
        <f>'Marks Entry'!E18</f>
        <v>0</v>
      </c>
      <c r="E16" s="132" t="str">
        <f>'Marks Entry'!F18</f>
        <v/>
      </c>
      <c r="F16" s="21">
        <f>'Marks Entry'!G18</f>
        <v>0</v>
      </c>
      <c r="G16" s="21">
        <f>'Marks Entry'!H18</f>
        <v>0</v>
      </c>
      <c r="H16" s="21">
        <f>'Marks Entry'!I18</f>
        <v>0</v>
      </c>
      <c r="I16" s="21">
        <f>'Marks Entry'!J18</f>
        <v>0</v>
      </c>
      <c r="J16" s="113">
        <f>'Marks Entry'!K18</f>
        <v>0</v>
      </c>
      <c r="K16" s="98">
        <f>IF($K$2='Complete Statement (Sess. Marks'!$O$2,'Complete Statement (Sess. Marks'!O16,IF($K$2='Complete Statement (Sess. Marks'!$AA$2,'Complete Statement (Sess. Marks'!AA16,IF($K$2='Complete Statement (Sess. Marks'!$AM$2,'Complete Statement (Sess. Marks'!AM16,IF($K$2='Complete Statement (Sess. Marks'!$AY$2,'Complete Statement (Sess. Marks'!AY16,IF($K$2='Complete Statement (Sess. Marks'!$BK$2,'Complete Statement (Sess. Marks'!BK16,IF($K$2='Complete Statement (Sess. Marks'!$BW$2,'Complete Statement (Sess. Marks'!BW16,IF($K$2='Complete Statement (Sess. Marks'!$CI$2,'Complete Statement (Sess. Marks'!CI16,"")))))))</f>
        <v>0</v>
      </c>
      <c r="L16" s="97">
        <f>IF($K$2='Complete Statement (Sess. Marks'!$O$2,'Complete Statement (Sess. Marks'!P16,IF($K$2='Complete Statement (Sess. Marks'!$AA$2,'Complete Statement (Sess. Marks'!AB16,IF($K$2='Complete Statement (Sess. Marks'!$AM$2,'Complete Statement (Sess. Marks'!AN16,IF($K$2='Complete Statement (Sess. Marks'!$AY$2,'Complete Statement (Sess. Marks'!AZ16,IF($K$2='Complete Statement (Sess. Marks'!$BK$2,'Complete Statement (Sess. Marks'!BL16,IF($K$2='Complete Statement (Sess. Marks'!$BW$2,'Complete Statement (Sess. Marks'!BX16,IF($K$2='Complete Statement (Sess. Marks'!$CI$2,'Complete Statement (Sess. Marks'!CJ16,"")))))))</f>
        <v>0</v>
      </c>
      <c r="M16" s="97">
        <f>IF($K$2='Complete Statement (Sess. Marks'!$O$2,'Complete Statement (Sess. Marks'!Q16,IF($K$2='Complete Statement (Sess. Marks'!$AA$2,'Complete Statement (Sess. Marks'!AC16,IF($K$2='Complete Statement (Sess. Marks'!$AM$2,'Complete Statement (Sess. Marks'!AO16,IF($K$2='Complete Statement (Sess. Marks'!$AY$2,'Complete Statement (Sess. Marks'!BA16,IF($K$2='Complete Statement (Sess. Marks'!$BK$2,'Complete Statement (Sess. Marks'!BM16,IF($K$2='Complete Statement (Sess. Marks'!$BW$2,'Complete Statement (Sess. Marks'!BY16,IF($K$2='Complete Statement (Sess. Marks'!$CI$2,'Complete Statement (Sess. Marks'!CK16,"")))))))</f>
        <v>0</v>
      </c>
      <c r="N16" s="97">
        <f>IF($K$2='Complete Statement (Sess. Marks'!$O$2,'Complete Statement (Sess. Marks'!R16,IF($K$2='Complete Statement (Sess. Marks'!$AA$2,'Complete Statement (Sess. Marks'!AD16,IF($K$2='Complete Statement (Sess. Marks'!$AM$2,'Complete Statement (Sess. Marks'!AP16,IF($K$2='Complete Statement (Sess. Marks'!$AY$2,'Complete Statement (Sess. Marks'!BB16,IF($K$2='Complete Statement (Sess. Marks'!$BK$2,'Complete Statement (Sess. Marks'!BN16,IF($K$2='Complete Statement (Sess. Marks'!$BW$2,'Complete Statement (Sess. Marks'!BZ16,IF($K$2='Complete Statement (Sess. Marks'!$CI$2,'Complete Statement (Sess. Marks'!CL16,"")))))))</f>
        <v>0</v>
      </c>
      <c r="O16" s="97">
        <f>IF($K$2='Complete Statement (Sess. Marks'!$O$2,'Complete Statement (Sess. Marks'!S16,IF($K$2='Complete Statement (Sess. Marks'!$AA$2,'Complete Statement (Sess. Marks'!AE16,IF($K$2='Complete Statement (Sess. Marks'!$AM$2,'Complete Statement (Sess. Marks'!AQ16,IF($K$2='Complete Statement (Sess. Marks'!$AY$2,'Complete Statement (Sess. Marks'!BC16,IF($K$2='Complete Statement (Sess. Marks'!$BK$2,'Complete Statement (Sess. Marks'!BO16,IF($K$2='Complete Statement (Sess. Marks'!$BW$2,'Complete Statement (Sess. Marks'!CA16,IF($K$2='Complete Statement (Sess. Marks'!$CI$2,'Complete Statement (Sess. Marks'!CM16,"")))))))</f>
        <v>0</v>
      </c>
      <c r="P16" s="97">
        <f>IF($K$2='Complete Statement (Sess. Marks'!$O$2,'Complete Statement (Sess. Marks'!T16,IF($K$2='Complete Statement (Sess. Marks'!$AA$2,'Complete Statement (Sess. Marks'!AF16,IF($K$2='Complete Statement (Sess. Marks'!$AM$2,'Complete Statement (Sess. Marks'!AR16,IF($K$2='Complete Statement (Sess. Marks'!$AY$2,'Complete Statement (Sess. Marks'!BD16,IF($K$2='Complete Statement (Sess. Marks'!$BK$2,'Complete Statement (Sess. Marks'!BP16,IF($K$2='Complete Statement (Sess. Marks'!$BW$2,'Complete Statement (Sess. Marks'!CB16,IF($K$2='Complete Statement (Sess. Marks'!$CI$2,'Complete Statement (Sess. Marks'!CN16,"")))))))</f>
        <v>0</v>
      </c>
      <c r="Q16" s="97">
        <f>IF($K$2='Complete Statement (Sess. Marks'!$O$2,'Complete Statement (Sess. Marks'!U16,IF($K$2='Complete Statement (Sess. Marks'!$AA$2,'Complete Statement (Sess. Marks'!AG16,IF($K$2='Complete Statement (Sess. Marks'!$AM$2,'Complete Statement (Sess. Marks'!AS16,IF($K$2='Complete Statement (Sess. Marks'!$AY$2,'Complete Statement (Sess. Marks'!BE16,IF($K$2='Complete Statement (Sess. Marks'!$BK$2,'Complete Statement (Sess. Marks'!BQ16,IF($K$2='Complete Statement (Sess. Marks'!$BW$2,'Complete Statement (Sess. Marks'!CC16,IF($K$2='Complete Statement (Sess. Marks'!$CI$2,'Complete Statement (Sess. Marks'!CO16,"")))))))</f>
        <v>0</v>
      </c>
      <c r="R16" s="97" t="str">
        <f>IF($K$2='Complete Statement (Sess. Marks'!$O$2,'Complete Statement (Sess. Marks'!V16,IF($K$2='Complete Statement (Sess. Marks'!$AA$2,'Complete Statement (Sess. Marks'!AH16,IF($K$2='Complete Statement (Sess. Marks'!$AM$2,'Complete Statement (Sess. Marks'!AT16,IF($K$2='Complete Statement (Sess. Marks'!$AY$2,'Complete Statement (Sess. Marks'!BF16,IF($K$2='Complete Statement (Sess. Marks'!$BK$2,'Complete Statement (Sess. Marks'!BR16,IF($K$2='Complete Statement (Sess. Marks'!$BW$2,'Complete Statement (Sess. Marks'!CD16,IF($K$2='Complete Statement (Sess. Marks'!$CI$2,'Complete Statement (Sess. Marks'!CP16,"")))))))</f>
        <v/>
      </c>
      <c r="S16" s="97">
        <f>IF($K$2='Complete Statement (Sess. Marks'!$O$2,'Complete Statement (Sess. Marks'!W16,IF($K$2='Complete Statement (Sess. Marks'!$AA$2,'Complete Statement (Sess. Marks'!AI16,IF($K$2='Complete Statement (Sess. Marks'!$AM$2,'Complete Statement (Sess. Marks'!AU16,IF($K$2='Complete Statement (Sess. Marks'!$AY$2,'Complete Statement (Sess. Marks'!BG16,IF($K$2='Complete Statement (Sess. Marks'!$BK$2,'Complete Statement (Sess. Marks'!BS16,IF($K$2='Complete Statement (Sess. Marks'!$BW$2,'Complete Statement (Sess. Marks'!CE16,IF($K$2='Complete Statement (Sess. Marks'!$CI$2,'Complete Statement (Sess. Marks'!CQ16,"")))))))</f>
        <v>0</v>
      </c>
      <c r="T16" s="97">
        <f>IF($K$2='Complete Statement (Sess. Marks'!$O$2,'Complete Statement (Sess. Marks'!X16,IF($K$2='Complete Statement (Sess. Marks'!$AA$2,'Complete Statement (Sess. Marks'!AJ16,IF($K$2='Complete Statement (Sess. Marks'!$AM$2,'Complete Statement (Sess. Marks'!AV16,IF($K$2='Complete Statement (Sess. Marks'!$AY$2,'Complete Statement (Sess. Marks'!BH16,IF($K$2='Complete Statement (Sess. Marks'!$BK$2,'Complete Statement (Sess. Marks'!BT16,IF($K$2='Complete Statement (Sess. Marks'!$BW$2,'Complete Statement (Sess. Marks'!CF16,IF($K$2='Complete Statement (Sess. Marks'!$CI$2,'Complete Statement (Sess. Marks'!CR16,"")))))))</f>
        <v>0</v>
      </c>
      <c r="U16" s="97">
        <f>IF($K$2='Complete Statement (Sess. Marks'!$O$2,'Complete Statement (Sess. Marks'!Y16,IF($K$2='Complete Statement (Sess. Marks'!$AA$2,'Complete Statement (Sess. Marks'!AK16,IF($K$2='Complete Statement (Sess. Marks'!$AM$2,'Complete Statement (Sess. Marks'!AW16,IF($K$2='Complete Statement (Sess. Marks'!$AY$2,'Complete Statement (Sess. Marks'!BI16,IF($K$2='Complete Statement (Sess. Marks'!$BK$2,'Complete Statement (Sess. Marks'!BU16,IF($K$2='Complete Statement (Sess. Marks'!$BW$2,'Complete Statement (Sess. Marks'!CG16,IF($K$2='Complete Statement (Sess. Marks'!$CI$2,'Complete Statement (Sess. Marks'!CS16,"")))))))</f>
        <v>0</v>
      </c>
      <c r="V16" s="99">
        <f>IF($K$2='Complete Statement (Sess. Marks'!$O$2,'Complete Statement (Sess. Marks'!Z16,IF($K$2='Complete Statement (Sess. Marks'!$AA$2,'Complete Statement (Sess. Marks'!AL16,IF($K$2='Complete Statement (Sess. Marks'!$AM$2,'Complete Statement (Sess. Marks'!AX16,IF($K$2='Complete Statement (Sess. Marks'!$AY$2,'Complete Statement (Sess. Marks'!BJ16,IF($K$2='Complete Statement (Sess. Marks'!$BK$2,'Complete Statement (Sess. Marks'!BV16,IF($K$2='Complete Statement (Sess. Marks'!$BW$2,'Complete Statement (Sess. Marks'!CH16,IF($K$2='Complete Statement (Sess. Marks'!$CI$2,'Complete Statement (Sess. Marks'!CT16,"")))))))</f>
        <v>0</v>
      </c>
      <c r="W16" s="672"/>
      <c r="X16" s="163">
        <f>'Complete Statement (Sess. Marks'!ED16</f>
        <v>0</v>
      </c>
      <c r="Y16" s="371">
        <f>'Complete Statement (Sess. Marks'!EH16</f>
        <v>0</v>
      </c>
      <c r="Z16" s="156">
        <f>'Complete Statement (Sess. Marks'!EL16</f>
        <v>0</v>
      </c>
      <c r="AA16" s="371">
        <f>'Complete Statement (Sess. Marks'!EP16</f>
        <v>0</v>
      </c>
      <c r="AB16" s="156">
        <f>'Complete Statement (Sess. Marks'!ET16</f>
        <v>0</v>
      </c>
      <c r="AC16" s="373">
        <f>'Complete Statement (Sess. Marks'!EX16</f>
        <v>0</v>
      </c>
      <c r="AD16" s="367" t="str">
        <f>'Complete Statement (Sess. Marks'!FB16</f>
        <v/>
      </c>
      <c r="AE16" s="155">
        <f>'Complete Statement (Sess. Marks'!FC16</f>
        <v>0</v>
      </c>
      <c r="AF16" s="58" t="str">
        <f>'Complete Statement (Sess. Marks'!FD16</f>
        <v>D</v>
      </c>
      <c r="AG16" s="379">
        <f>'Complete Statement (Sess. Marks'!FE16</f>
        <v>0</v>
      </c>
      <c r="AH16" s="380" t="str">
        <f>'Complete Statement (Sess. Marks'!FF16</f>
        <v>E</v>
      </c>
      <c r="AI16" s="57">
        <f>'Complete Statement (Sess. Marks'!FG16</f>
        <v>0</v>
      </c>
      <c r="AJ16" s="157" t="str">
        <f>'Complete Statement (Sess. Marks'!FH16</f>
        <v>E</v>
      </c>
      <c r="AK16" s="379">
        <f>'Complete Statement (Sess. Marks'!FI16</f>
        <v>0</v>
      </c>
      <c r="AL16" s="384" t="str">
        <f>'Complete Statement (Sess. Marks'!FJ16</f>
        <v>E</v>
      </c>
      <c r="AM16" s="57">
        <f>'Complete Statement (Sess. Marks'!FK16</f>
        <v>0</v>
      </c>
      <c r="AN16" s="157" t="str">
        <f>'Complete Statement (Sess. Marks'!FL16</f>
        <v>E</v>
      </c>
      <c r="AO16" s="741"/>
    </row>
    <row r="17" spans="1:41" s="24" customFormat="1" ht="17.25" customHeight="1">
      <c r="A17" s="742"/>
      <c r="B17" s="111">
        <f t="shared" si="0"/>
        <v>0</v>
      </c>
      <c r="C17" s="21">
        <f>'Marks Entry'!D19</f>
        <v>0</v>
      </c>
      <c r="D17" s="21">
        <f>'Marks Entry'!E19</f>
        <v>0</v>
      </c>
      <c r="E17" s="132" t="str">
        <f>'Marks Entry'!F19</f>
        <v/>
      </c>
      <c r="F17" s="21">
        <f>'Marks Entry'!G19</f>
        <v>0</v>
      </c>
      <c r="G17" s="21">
        <f>'Marks Entry'!H19</f>
        <v>0</v>
      </c>
      <c r="H17" s="21">
        <f>'Marks Entry'!I19</f>
        <v>0</v>
      </c>
      <c r="I17" s="21">
        <f>'Marks Entry'!J19</f>
        <v>0</v>
      </c>
      <c r="J17" s="113">
        <f>'Marks Entry'!K19</f>
        <v>0</v>
      </c>
      <c r="K17" s="98">
        <f>IF($K$2='Complete Statement (Sess. Marks'!$O$2,'Complete Statement (Sess. Marks'!O17,IF($K$2='Complete Statement (Sess. Marks'!$AA$2,'Complete Statement (Sess. Marks'!AA17,IF($K$2='Complete Statement (Sess. Marks'!$AM$2,'Complete Statement (Sess. Marks'!AM17,IF($K$2='Complete Statement (Sess. Marks'!$AY$2,'Complete Statement (Sess. Marks'!AY17,IF($K$2='Complete Statement (Sess. Marks'!$BK$2,'Complete Statement (Sess. Marks'!BK17,IF($K$2='Complete Statement (Sess. Marks'!$BW$2,'Complete Statement (Sess. Marks'!BW17,IF($K$2='Complete Statement (Sess. Marks'!$CI$2,'Complete Statement (Sess. Marks'!CI17,"")))))))</f>
        <v>0</v>
      </c>
      <c r="L17" s="97">
        <f>IF($K$2='Complete Statement (Sess. Marks'!$O$2,'Complete Statement (Sess. Marks'!P17,IF($K$2='Complete Statement (Sess. Marks'!$AA$2,'Complete Statement (Sess. Marks'!AB17,IF($K$2='Complete Statement (Sess. Marks'!$AM$2,'Complete Statement (Sess. Marks'!AN17,IF($K$2='Complete Statement (Sess. Marks'!$AY$2,'Complete Statement (Sess. Marks'!AZ17,IF($K$2='Complete Statement (Sess. Marks'!$BK$2,'Complete Statement (Sess. Marks'!BL17,IF($K$2='Complete Statement (Sess. Marks'!$BW$2,'Complete Statement (Sess. Marks'!BX17,IF($K$2='Complete Statement (Sess. Marks'!$CI$2,'Complete Statement (Sess. Marks'!CJ17,"")))))))</f>
        <v>0</v>
      </c>
      <c r="M17" s="97">
        <f>IF($K$2='Complete Statement (Sess. Marks'!$O$2,'Complete Statement (Sess. Marks'!Q17,IF($K$2='Complete Statement (Sess. Marks'!$AA$2,'Complete Statement (Sess. Marks'!AC17,IF($K$2='Complete Statement (Sess. Marks'!$AM$2,'Complete Statement (Sess. Marks'!AO17,IF($K$2='Complete Statement (Sess. Marks'!$AY$2,'Complete Statement (Sess. Marks'!BA17,IF($K$2='Complete Statement (Sess. Marks'!$BK$2,'Complete Statement (Sess. Marks'!BM17,IF($K$2='Complete Statement (Sess. Marks'!$BW$2,'Complete Statement (Sess. Marks'!BY17,IF($K$2='Complete Statement (Sess. Marks'!$CI$2,'Complete Statement (Sess. Marks'!CK17,"")))))))</f>
        <v>0</v>
      </c>
      <c r="N17" s="97">
        <f>IF($K$2='Complete Statement (Sess. Marks'!$O$2,'Complete Statement (Sess. Marks'!R17,IF($K$2='Complete Statement (Sess. Marks'!$AA$2,'Complete Statement (Sess. Marks'!AD17,IF($K$2='Complete Statement (Sess. Marks'!$AM$2,'Complete Statement (Sess. Marks'!AP17,IF($K$2='Complete Statement (Sess. Marks'!$AY$2,'Complete Statement (Sess. Marks'!BB17,IF($K$2='Complete Statement (Sess. Marks'!$BK$2,'Complete Statement (Sess. Marks'!BN17,IF($K$2='Complete Statement (Sess. Marks'!$BW$2,'Complete Statement (Sess. Marks'!BZ17,IF($K$2='Complete Statement (Sess. Marks'!$CI$2,'Complete Statement (Sess. Marks'!CL17,"")))))))</f>
        <v>0</v>
      </c>
      <c r="O17" s="97">
        <f>IF($K$2='Complete Statement (Sess. Marks'!$O$2,'Complete Statement (Sess. Marks'!S17,IF($K$2='Complete Statement (Sess. Marks'!$AA$2,'Complete Statement (Sess. Marks'!AE17,IF($K$2='Complete Statement (Sess. Marks'!$AM$2,'Complete Statement (Sess. Marks'!AQ17,IF($K$2='Complete Statement (Sess. Marks'!$AY$2,'Complete Statement (Sess. Marks'!BC17,IF($K$2='Complete Statement (Sess. Marks'!$BK$2,'Complete Statement (Sess. Marks'!BO17,IF($K$2='Complete Statement (Sess. Marks'!$BW$2,'Complete Statement (Sess. Marks'!CA17,IF($K$2='Complete Statement (Sess. Marks'!$CI$2,'Complete Statement (Sess. Marks'!CM17,"")))))))</f>
        <v>0</v>
      </c>
      <c r="P17" s="97">
        <f>IF($K$2='Complete Statement (Sess. Marks'!$O$2,'Complete Statement (Sess. Marks'!T17,IF($K$2='Complete Statement (Sess. Marks'!$AA$2,'Complete Statement (Sess. Marks'!AF17,IF($K$2='Complete Statement (Sess. Marks'!$AM$2,'Complete Statement (Sess. Marks'!AR17,IF($K$2='Complete Statement (Sess. Marks'!$AY$2,'Complete Statement (Sess. Marks'!BD17,IF($K$2='Complete Statement (Sess. Marks'!$BK$2,'Complete Statement (Sess. Marks'!BP17,IF($K$2='Complete Statement (Sess. Marks'!$BW$2,'Complete Statement (Sess. Marks'!CB17,IF($K$2='Complete Statement (Sess. Marks'!$CI$2,'Complete Statement (Sess. Marks'!CN17,"")))))))</f>
        <v>0</v>
      </c>
      <c r="Q17" s="97">
        <f>IF($K$2='Complete Statement (Sess. Marks'!$O$2,'Complete Statement (Sess. Marks'!U17,IF($K$2='Complete Statement (Sess. Marks'!$AA$2,'Complete Statement (Sess. Marks'!AG17,IF($K$2='Complete Statement (Sess. Marks'!$AM$2,'Complete Statement (Sess. Marks'!AS17,IF($K$2='Complete Statement (Sess. Marks'!$AY$2,'Complete Statement (Sess. Marks'!BE17,IF($K$2='Complete Statement (Sess. Marks'!$BK$2,'Complete Statement (Sess. Marks'!BQ17,IF($K$2='Complete Statement (Sess. Marks'!$BW$2,'Complete Statement (Sess. Marks'!CC17,IF($K$2='Complete Statement (Sess. Marks'!$CI$2,'Complete Statement (Sess. Marks'!CO17,"")))))))</f>
        <v>0</v>
      </c>
      <c r="R17" s="97" t="str">
        <f>IF($K$2='Complete Statement (Sess. Marks'!$O$2,'Complete Statement (Sess. Marks'!V17,IF($K$2='Complete Statement (Sess. Marks'!$AA$2,'Complete Statement (Sess. Marks'!AH17,IF($K$2='Complete Statement (Sess. Marks'!$AM$2,'Complete Statement (Sess. Marks'!AT17,IF($K$2='Complete Statement (Sess. Marks'!$AY$2,'Complete Statement (Sess. Marks'!BF17,IF($K$2='Complete Statement (Sess. Marks'!$BK$2,'Complete Statement (Sess. Marks'!BR17,IF($K$2='Complete Statement (Sess. Marks'!$BW$2,'Complete Statement (Sess. Marks'!CD17,IF($K$2='Complete Statement (Sess. Marks'!$CI$2,'Complete Statement (Sess. Marks'!CP17,"")))))))</f>
        <v/>
      </c>
      <c r="S17" s="97">
        <f>IF($K$2='Complete Statement (Sess. Marks'!$O$2,'Complete Statement (Sess. Marks'!W17,IF($K$2='Complete Statement (Sess. Marks'!$AA$2,'Complete Statement (Sess. Marks'!AI17,IF($K$2='Complete Statement (Sess. Marks'!$AM$2,'Complete Statement (Sess. Marks'!AU17,IF($K$2='Complete Statement (Sess. Marks'!$AY$2,'Complete Statement (Sess. Marks'!BG17,IF($K$2='Complete Statement (Sess. Marks'!$BK$2,'Complete Statement (Sess. Marks'!BS17,IF($K$2='Complete Statement (Sess. Marks'!$BW$2,'Complete Statement (Sess. Marks'!CE17,IF($K$2='Complete Statement (Sess. Marks'!$CI$2,'Complete Statement (Sess. Marks'!CQ17,"")))))))</f>
        <v>0</v>
      </c>
      <c r="T17" s="97">
        <f>IF($K$2='Complete Statement (Sess. Marks'!$O$2,'Complete Statement (Sess. Marks'!X17,IF($K$2='Complete Statement (Sess. Marks'!$AA$2,'Complete Statement (Sess. Marks'!AJ17,IF($K$2='Complete Statement (Sess. Marks'!$AM$2,'Complete Statement (Sess. Marks'!AV17,IF($K$2='Complete Statement (Sess. Marks'!$AY$2,'Complete Statement (Sess. Marks'!BH17,IF($K$2='Complete Statement (Sess. Marks'!$BK$2,'Complete Statement (Sess. Marks'!BT17,IF($K$2='Complete Statement (Sess. Marks'!$BW$2,'Complete Statement (Sess. Marks'!CF17,IF($K$2='Complete Statement (Sess. Marks'!$CI$2,'Complete Statement (Sess. Marks'!CR17,"")))))))</f>
        <v>0</v>
      </c>
      <c r="U17" s="97">
        <f>IF($K$2='Complete Statement (Sess. Marks'!$O$2,'Complete Statement (Sess. Marks'!Y17,IF($K$2='Complete Statement (Sess. Marks'!$AA$2,'Complete Statement (Sess. Marks'!AK17,IF($K$2='Complete Statement (Sess. Marks'!$AM$2,'Complete Statement (Sess. Marks'!AW17,IF($K$2='Complete Statement (Sess. Marks'!$AY$2,'Complete Statement (Sess. Marks'!BI17,IF($K$2='Complete Statement (Sess. Marks'!$BK$2,'Complete Statement (Sess. Marks'!BU17,IF($K$2='Complete Statement (Sess. Marks'!$BW$2,'Complete Statement (Sess. Marks'!CG17,IF($K$2='Complete Statement (Sess. Marks'!$CI$2,'Complete Statement (Sess. Marks'!CS17,"")))))))</f>
        <v>0</v>
      </c>
      <c r="V17" s="99">
        <f>IF($K$2='Complete Statement (Sess. Marks'!$O$2,'Complete Statement (Sess. Marks'!Z17,IF($K$2='Complete Statement (Sess. Marks'!$AA$2,'Complete Statement (Sess. Marks'!AL17,IF($K$2='Complete Statement (Sess. Marks'!$AM$2,'Complete Statement (Sess. Marks'!AX17,IF($K$2='Complete Statement (Sess. Marks'!$AY$2,'Complete Statement (Sess. Marks'!BJ17,IF($K$2='Complete Statement (Sess. Marks'!$BK$2,'Complete Statement (Sess. Marks'!BV17,IF($K$2='Complete Statement (Sess. Marks'!$BW$2,'Complete Statement (Sess. Marks'!CH17,IF($K$2='Complete Statement (Sess. Marks'!$CI$2,'Complete Statement (Sess. Marks'!CT17,"")))))))</f>
        <v>0</v>
      </c>
      <c r="W17" s="672"/>
      <c r="X17" s="163">
        <f>'Complete Statement (Sess. Marks'!ED17</f>
        <v>0</v>
      </c>
      <c r="Y17" s="371">
        <f>'Complete Statement (Sess. Marks'!EH17</f>
        <v>0</v>
      </c>
      <c r="Z17" s="156">
        <f>'Complete Statement (Sess. Marks'!EL17</f>
        <v>0</v>
      </c>
      <c r="AA17" s="371">
        <f>'Complete Statement (Sess. Marks'!EP17</f>
        <v>0</v>
      </c>
      <c r="AB17" s="156">
        <f>'Complete Statement (Sess. Marks'!ET17</f>
        <v>0</v>
      </c>
      <c r="AC17" s="373">
        <f>'Complete Statement (Sess. Marks'!EX17</f>
        <v>0</v>
      </c>
      <c r="AD17" s="367" t="str">
        <f>'Complete Statement (Sess. Marks'!FB17</f>
        <v/>
      </c>
      <c r="AE17" s="155">
        <f>'Complete Statement (Sess. Marks'!FC17</f>
        <v>0</v>
      </c>
      <c r="AF17" s="58" t="str">
        <f>'Complete Statement (Sess. Marks'!FD17</f>
        <v>D</v>
      </c>
      <c r="AG17" s="379">
        <f>'Complete Statement (Sess. Marks'!FE17</f>
        <v>0</v>
      </c>
      <c r="AH17" s="380" t="str">
        <f>'Complete Statement (Sess. Marks'!FF17</f>
        <v>E</v>
      </c>
      <c r="AI17" s="57">
        <f>'Complete Statement (Sess. Marks'!FG17</f>
        <v>0</v>
      </c>
      <c r="AJ17" s="157" t="str">
        <f>'Complete Statement (Sess. Marks'!FH17</f>
        <v>E</v>
      </c>
      <c r="AK17" s="379">
        <f>'Complete Statement (Sess. Marks'!FI17</f>
        <v>0</v>
      </c>
      <c r="AL17" s="384" t="str">
        <f>'Complete Statement (Sess. Marks'!FJ17</f>
        <v>E</v>
      </c>
      <c r="AM17" s="57">
        <f>'Complete Statement (Sess. Marks'!FK17</f>
        <v>0</v>
      </c>
      <c r="AN17" s="157" t="str">
        <f>'Complete Statement (Sess. Marks'!FL17</f>
        <v>E</v>
      </c>
      <c r="AO17" s="741"/>
    </row>
    <row r="18" spans="1:41" s="24" customFormat="1" ht="17.25" customHeight="1">
      <c r="A18" s="742"/>
      <c r="B18" s="111">
        <f t="shared" si="0"/>
        <v>0</v>
      </c>
      <c r="C18" s="21">
        <f>'Marks Entry'!D20</f>
        <v>0</v>
      </c>
      <c r="D18" s="21">
        <f>'Marks Entry'!E20</f>
        <v>0</v>
      </c>
      <c r="E18" s="132" t="str">
        <f>'Marks Entry'!F20</f>
        <v/>
      </c>
      <c r="F18" s="21">
        <f>'Marks Entry'!G20</f>
        <v>0</v>
      </c>
      <c r="G18" s="21">
        <f>'Marks Entry'!H20</f>
        <v>0</v>
      </c>
      <c r="H18" s="21">
        <f>'Marks Entry'!I20</f>
        <v>0</v>
      </c>
      <c r="I18" s="21">
        <f>'Marks Entry'!J20</f>
        <v>0</v>
      </c>
      <c r="J18" s="113">
        <f>'Marks Entry'!K20</f>
        <v>0</v>
      </c>
      <c r="K18" s="98">
        <f>IF($K$2='Complete Statement (Sess. Marks'!$O$2,'Complete Statement (Sess. Marks'!O18,IF($K$2='Complete Statement (Sess. Marks'!$AA$2,'Complete Statement (Sess. Marks'!AA18,IF($K$2='Complete Statement (Sess. Marks'!$AM$2,'Complete Statement (Sess. Marks'!AM18,IF($K$2='Complete Statement (Sess. Marks'!$AY$2,'Complete Statement (Sess. Marks'!AY18,IF($K$2='Complete Statement (Sess. Marks'!$BK$2,'Complete Statement (Sess. Marks'!BK18,IF($K$2='Complete Statement (Sess. Marks'!$BW$2,'Complete Statement (Sess. Marks'!BW18,IF($K$2='Complete Statement (Sess. Marks'!$CI$2,'Complete Statement (Sess. Marks'!CI18,"")))))))</f>
        <v>0</v>
      </c>
      <c r="L18" s="97">
        <f>IF($K$2='Complete Statement (Sess. Marks'!$O$2,'Complete Statement (Sess. Marks'!P18,IF($K$2='Complete Statement (Sess. Marks'!$AA$2,'Complete Statement (Sess. Marks'!AB18,IF($K$2='Complete Statement (Sess. Marks'!$AM$2,'Complete Statement (Sess. Marks'!AN18,IF($K$2='Complete Statement (Sess. Marks'!$AY$2,'Complete Statement (Sess. Marks'!AZ18,IF($K$2='Complete Statement (Sess. Marks'!$BK$2,'Complete Statement (Sess. Marks'!BL18,IF($K$2='Complete Statement (Sess. Marks'!$BW$2,'Complete Statement (Sess. Marks'!BX18,IF($K$2='Complete Statement (Sess. Marks'!$CI$2,'Complete Statement (Sess. Marks'!CJ18,"")))))))</f>
        <v>0</v>
      </c>
      <c r="M18" s="97">
        <f>IF($K$2='Complete Statement (Sess. Marks'!$O$2,'Complete Statement (Sess. Marks'!Q18,IF($K$2='Complete Statement (Sess. Marks'!$AA$2,'Complete Statement (Sess. Marks'!AC18,IF($K$2='Complete Statement (Sess. Marks'!$AM$2,'Complete Statement (Sess. Marks'!AO18,IF($K$2='Complete Statement (Sess. Marks'!$AY$2,'Complete Statement (Sess. Marks'!BA18,IF($K$2='Complete Statement (Sess. Marks'!$BK$2,'Complete Statement (Sess. Marks'!BM18,IF($K$2='Complete Statement (Sess. Marks'!$BW$2,'Complete Statement (Sess. Marks'!BY18,IF($K$2='Complete Statement (Sess. Marks'!$CI$2,'Complete Statement (Sess. Marks'!CK18,"")))))))</f>
        <v>0</v>
      </c>
      <c r="N18" s="97">
        <f>IF($K$2='Complete Statement (Sess. Marks'!$O$2,'Complete Statement (Sess. Marks'!R18,IF($K$2='Complete Statement (Sess. Marks'!$AA$2,'Complete Statement (Sess. Marks'!AD18,IF($K$2='Complete Statement (Sess. Marks'!$AM$2,'Complete Statement (Sess. Marks'!AP18,IF($K$2='Complete Statement (Sess. Marks'!$AY$2,'Complete Statement (Sess. Marks'!BB18,IF($K$2='Complete Statement (Sess. Marks'!$BK$2,'Complete Statement (Sess. Marks'!BN18,IF($K$2='Complete Statement (Sess. Marks'!$BW$2,'Complete Statement (Sess. Marks'!BZ18,IF($K$2='Complete Statement (Sess. Marks'!$CI$2,'Complete Statement (Sess. Marks'!CL18,"")))))))</f>
        <v>0</v>
      </c>
      <c r="O18" s="97">
        <f>IF($K$2='Complete Statement (Sess. Marks'!$O$2,'Complete Statement (Sess. Marks'!S18,IF($K$2='Complete Statement (Sess. Marks'!$AA$2,'Complete Statement (Sess. Marks'!AE18,IF($K$2='Complete Statement (Sess. Marks'!$AM$2,'Complete Statement (Sess. Marks'!AQ18,IF($K$2='Complete Statement (Sess. Marks'!$AY$2,'Complete Statement (Sess. Marks'!BC18,IF($K$2='Complete Statement (Sess. Marks'!$BK$2,'Complete Statement (Sess. Marks'!BO18,IF($K$2='Complete Statement (Sess. Marks'!$BW$2,'Complete Statement (Sess. Marks'!CA18,IF($K$2='Complete Statement (Sess. Marks'!$CI$2,'Complete Statement (Sess. Marks'!CM18,"")))))))</f>
        <v>0</v>
      </c>
      <c r="P18" s="97">
        <f>IF($K$2='Complete Statement (Sess. Marks'!$O$2,'Complete Statement (Sess. Marks'!T18,IF($K$2='Complete Statement (Sess. Marks'!$AA$2,'Complete Statement (Sess. Marks'!AF18,IF($K$2='Complete Statement (Sess. Marks'!$AM$2,'Complete Statement (Sess. Marks'!AR18,IF($K$2='Complete Statement (Sess. Marks'!$AY$2,'Complete Statement (Sess. Marks'!BD18,IF($K$2='Complete Statement (Sess. Marks'!$BK$2,'Complete Statement (Sess. Marks'!BP18,IF($K$2='Complete Statement (Sess. Marks'!$BW$2,'Complete Statement (Sess. Marks'!CB18,IF($K$2='Complete Statement (Sess. Marks'!$CI$2,'Complete Statement (Sess. Marks'!CN18,"")))))))</f>
        <v>0</v>
      </c>
      <c r="Q18" s="97">
        <f>IF($K$2='Complete Statement (Sess. Marks'!$O$2,'Complete Statement (Sess. Marks'!U18,IF($K$2='Complete Statement (Sess. Marks'!$AA$2,'Complete Statement (Sess. Marks'!AG18,IF($K$2='Complete Statement (Sess. Marks'!$AM$2,'Complete Statement (Sess. Marks'!AS18,IF($K$2='Complete Statement (Sess. Marks'!$AY$2,'Complete Statement (Sess. Marks'!BE18,IF($K$2='Complete Statement (Sess. Marks'!$BK$2,'Complete Statement (Sess. Marks'!BQ18,IF($K$2='Complete Statement (Sess. Marks'!$BW$2,'Complete Statement (Sess. Marks'!CC18,IF($K$2='Complete Statement (Sess. Marks'!$CI$2,'Complete Statement (Sess. Marks'!CO18,"")))))))</f>
        <v>0</v>
      </c>
      <c r="R18" s="97" t="str">
        <f>IF($K$2='Complete Statement (Sess. Marks'!$O$2,'Complete Statement (Sess. Marks'!V18,IF($K$2='Complete Statement (Sess. Marks'!$AA$2,'Complete Statement (Sess. Marks'!AH18,IF($K$2='Complete Statement (Sess. Marks'!$AM$2,'Complete Statement (Sess. Marks'!AT18,IF($K$2='Complete Statement (Sess. Marks'!$AY$2,'Complete Statement (Sess. Marks'!BF18,IF($K$2='Complete Statement (Sess. Marks'!$BK$2,'Complete Statement (Sess. Marks'!BR18,IF($K$2='Complete Statement (Sess. Marks'!$BW$2,'Complete Statement (Sess. Marks'!CD18,IF($K$2='Complete Statement (Sess. Marks'!$CI$2,'Complete Statement (Sess. Marks'!CP18,"")))))))</f>
        <v/>
      </c>
      <c r="S18" s="97">
        <f>IF($K$2='Complete Statement (Sess. Marks'!$O$2,'Complete Statement (Sess. Marks'!W18,IF($K$2='Complete Statement (Sess. Marks'!$AA$2,'Complete Statement (Sess. Marks'!AI18,IF($K$2='Complete Statement (Sess. Marks'!$AM$2,'Complete Statement (Sess. Marks'!AU18,IF($K$2='Complete Statement (Sess. Marks'!$AY$2,'Complete Statement (Sess. Marks'!BG18,IF($K$2='Complete Statement (Sess. Marks'!$BK$2,'Complete Statement (Sess. Marks'!BS18,IF($K$2='Complete Statement (Sess. Marks'!$BW$2,'Complete Statement (Sess. Marks'!CE18,IF($K$2='Complete Statement (Sess. Marks'!$CI$2,'Complete Statement (Sess. Marks'!CQ18,"")))))))</f>
        <v>0</v>
      </c>
      <c r="T18" s="97">
        <f>IF($K$2='Complete Statement (Sess. Marks'!$O$2,'Complete Statement (Sess. Marks'!X18,IF($K$2='Complete Statement (Sess. Marks'!$AA$2,'Complete Statement (Sess. Marks'!AJ18,IF($K$2='Complete Statement (Sess. Marks'!$AM$2,'Complete Statement (Sess. Marks'!AV18,IF($K$2='Complete Statement (Sess. Marks'!$AY$2,'Complete Statement (Sess. Marks'!BH18,IF($K$2='Complete Statement (Sess. Marks'!$BK$2,'Complete Statement (Sess. Marks'!BT18,IF($K$2='Complete Statement (Sess. Marks'!$BW$2,'Complete Statement (Sess. Marks'!CF18,IF($K$2='Complete Statement (Sess. Marks'!$CI$2,'Complete Statement (Sess. Marks'!CR18,"")))))))</f>
        <v>0</v>
      </c>
      <c r="U18" s="97">
        <f>IF($K$2='Complete Statement (Sess. Marks'!$O$2,'Complete Statement (Sess. Marks'!Y18,IF($K$2='Complete Statement (Sess. Marks'!$AA$2,'Complete Statement (Sess. Marks'!AK18,IF($K$2='Complete Statement (Sess. Marks'!$AM$2,'Complete Statement (Sess. Marks'!AW18,IF($K$2='Complete Statement (Sess. Marks'!$AY$2,'Complete Statement (Sess. Marks'!BI18,IF($K$2='Complete Statement (Sess. Marks'!$BK$2,'Complete Statement (Sess. Marks'!BU18,IF($K$2='Complete Statement (Sess. Marks'!$BW$2,'Complete Statement (Sess. Marks'!CG18,IF($K$2='Complete Statement (Sess. Marks'!$CI$2,'Complete Statement (Sess. Marks'!CS18,"")))))))</f>
        <v>0</v>
      </c>
      <c r="V18" s="99">
        <f>IF($K$2='Complete Statement (Sess. Marks'!$O$2,'Complete Statement (Sess. Marks'!Z18,IF($K$2='Complete Statement (Sess. Marks'!$AA$2,'Complete Statement (Sess. Marks'!AL18,IF($K$2='Complete Statement (Sess. Marks'!$AM$2,'Complete Statement (Sess. Marks'!AX18,IF($K$2='Complete Statement (Sess. Marks'!$AY$2,'Complete Statement (Sess. Marks'!BJ18,IF($K$2='Complete Statement (Sess. Marks'!$BK$2,'Complete Statement (Sess. Marks'!BV18,IF($K$2='Complete Statement (Sess. Marks'!$BW$2,'Complete Statement (Sess. Marks'!CH18,IF($K$2='Complete Statement (Sess. Marks'!$CI$2,'Complete Statement (Sess. Marks'!CT18,"")))))))</f>
        <v>0</v>
      </c>
      <c r="W18" s="672"/>
      <c r="X18" s="163">
        <f>'Complete Statement (Sess. Marks'!ED18</f>
        <v>0</v>
      </c>
      <c r="Y18" s="371">
        <f>'Complete Statement (Sess. Marks'!EH18</f>
        <v>0</v>
      </c>
      <c r="Z18" s="156">
        <f>'Complete Statement (Sess. Marks'!EL18</f>
        <v>0</v>
      </c>
      <c r="AA18" s="371">
        <f>'Complete Statement (Sess. Marks'!EP18</f>
        <v>0</v>
      </c>
      <c r="AB18" s="156">
        <f>'Complete Statement (Sess. Marks'!ET18</f>
        <v>0</v>
      </c>
      <c r="AC18" s="373">
        <f>'Complete Statement (Sess. Marks'!EX18</f>
        <v>0</v>
      </c>
      <c r="AD18" s="367" t="str">
        <f>'Complete Statement (Sess. Marks'!FB18</f>
        <v/>
      </c>
      <c r="AE18" s="155">
        <f>'Complete Statement (Sess. Marks'!FC18</f>
        <v>0</v>
      </c>
      <c r="AF18" s="58" t="str">
        <f>'Complete Statement (Sess. Marks'!FD18</f>
        <v>D</v>
      </c>
      <c r="AG18" s="379">
        <f>'Complete Statement (Sess. Marks'!FE18</f>
        <v>0</v>
      </c>
      <c r="AH18" s="380" t="str">
        <f>'Complete Statement (Sess. Marks'!FF18</f>
        <v>E</v>
      </c>
      <c r="AI18" s="57">
        <f>'Complete Statement (Sess. Marks'!FG18</f>
        <v>0</v>
      </c>
      <c r="AJ18" s="157" t="str">
        <f>'Complete Statement (Sess. Marks'!FH18</f>
        <v>E</v>
      </c>
      <c r="AK18" s="379">
        <f>'Complete Statement (Sess. Marks'!FI18</f>
        <v>0</v>
      </c>
      <c r="AL18" s="384" t="str">
        <f>'Complete Statement (Sess. Marks'!FJ18</f>
        <v>E</v>
      </c>
      <c r="AM18" s="57">
        <f>'Complete Statement (Sess. Marks'!FK18</f>
        <v>0</v>
      </c>
      <c r="AN18" s="157" t="str">
        <f>'Complete Statement (Sess. Marks'!FL18</f>
        <v>E</v>
      </c>
      <c r="AO18" s="741"/>
    </row>
    <row r="19" spans="1:41" s="24" customFormat="1" ht="17.25" customHeight="1">
      <c r="A19" s="742"/>
      <c r="B19" s="111">
        <f t="shared" si="0"/>
        <v>0</v>
      </c>
      <c r="C19" s="21">
        <f>'Marks Entry'!D21</f>
        <v>0</v>
      </c>
      <c r="D19" s="21">
        <f>'Marks Entry'!E21</f>
        <v>0</v>
      </c>
      <c r="E19" s="132" t="str">
        <f>'Marks Entry'!F21</f>
        <v/>
      </c>
      <c r="F19" s="21">
        <f>'Marks Entry'!G21</f>
        <v>0</v>
      </c>
      <c r="G19" s="21">
        <f>'Marks Entry'!H21</f>
        <v>0</v>
      </c>
      <c r="H19" s="21">
        <f>'Marks Entry'!I21</f>
        <v>0</v>
      </c>
      <c r="I19" s="21">
        <f>'Marks Entry'!J21</f>
        <v>0</v>
      </c>
      <c r="J19" s="113">
        <f>'Marks Entry'!K21</f>
        <v>0</v>
      </c>
      <c r="K19" s="98">
        <f>IF($K$2='Complete Statement (Sess. Marks'!$O$2,'Complete Statement (Sess. Marks'!O19,IF($K$2='Complete Statement (Sess. Marks'!$AA$2,'Complete Statement (Sess. Marks'!AA19,IF($K$2='Complete Statement (Sess. Marks'!$AM$2,'Complete Statement (Sess. Marks'!AM19,IF($K$2='Complete Statement (Sess. Marks'!$AY$2,'Complete Statement (Sess. Marks'!AY19,IF($K$2='Complete Statement (Sess. Marks'!$BK$2,'Complete Statement (Sess. Marks'!BK19,IF($K$2='Complete Statement (Sess. Marks'!$BW$2,'Complete Statement (Sess. Marks'!BW19,IF($K$2='Complete Statement (Sess. Marks'!$CI$2,'Complete Statement (Sess. Marks'!CI19,"")))))))</f>
        <v>0</v>
      </c>
      <c r="L19" s="97">
        <f>IF($K$2='Complete Statement (Sess. Marks'!$O$2,'Complete Statement (Sess. Marks'!P19,IF($K$2='Complete Statement (Sess. Marks'!$AA$2,'Complete Statement (Sess. Marks'!AB19,IF($K$2='Complete Statement (Sess. Marks'!$AM$2,'Complete Statement (Sess. Marks'!AN19,IF($K$2='Complete Statement (Sess. Marks'!$AY$2,'Complete Statement (Sess. Marks'!AZ19,IF($K$2='Complete Statement (Sess. Marks'!$BK$2,'Complete Statement (Sess. Marks'!BL19,IF($K$2='Complete Statement (Sess. Marks'!$BW$2,'Complete Statement (Sess. Marks'!BX19,IF($K$2='Complete Statement (Sess. Marks'!$CI$2,'Complete Statement (Sess. Marks'!CJ19,"")))))))</f>
        <v>0</v>
      </c>
      <c r="M19" s="97">
        <f>IF($K$2='Complete Statement (Sess. Marks'!$O$2,'Complete Statement (Sess. Marks'!Q19,IF($K$2='Complete Statement (Sess. Marks'!$AA$2,'Complete Statement (Sess. Marks'!AC19,IF($K$2='Complete Statement (Sess. Marks'!$AM$2,'Complete Statement (Sess. Marks'!AO19,IF($K$2='Complete Statement (Sess. Marks'!$AY$2,'Complete Statement (Sess. Marks'!BA19,IF($K$2='Complete Statement (Sess. Marks'!$BK$2,'Complete Statement (Sess. Marks'!BM19,IF($K$2='Complete Statement (Sess. Marks'!$BW$2,'Complete Statement (Sess. Marks'!BY19,IF($K$2='Complete Statement (Sess. Marks'!$CI$2,'Complete Statement (Sess. Marks'!CK19,"")))))))</f>
        <v>0</v>
      </c>
      <c r="N19" s="97">
        <f>IF($K$2='Complete Statement (Sess. Marks'!$O$2,'Complete Statement (Sess. Marks'!R19,IF($K$2='Complete Statement (Sess. Marks'!$AA$2,'Complete Statement (Sess. Marks'!AD19,IF($K$2='Complete Statement (Sess. Marks'!$AM$2,'Complete Statement (Sess. Marks'!AP19,IF($K$2='Complete Statement (Sess. Marks'!$AY$2,'Complete Statement (Sess. Marks'!BB19,IF($K$2='Complete Statement (Sess. Marks'!$BK$2,'Complete Statement (Sess. Marks'!BN19,IF($K$2='Complete Statement (Sess. Marks'!$BW$2,'Complete Statement (Sess. Marks'!BZ19,IF($K$2='Complete Statement (Sess. Marks'!$CI$2,'Complete Statement (Sess. Marks'!CL19,"")))))))</f>
        <v>0</v>
      </c>
      <c r="O19" s="97">
        <f>IF($K$2='Complete Statement (Sess. Marks'!$O$2,'Complete Statement (Sess. Marks'!S19,IF($K$2='Complete Statement (Sess. Marks'!$AA$2,'Complete Statement (Sess. Marks'!AE19,IF($K$2='Complete Statement (Sess. Marks'!$AM$2,'Complete Statement (Sess. Marks'!AQ19,IF($K$2='Complete Statement (Sess. Marks'!$AY$2,'Complete Statement (Sess. Marks'!BC19,IF($K$2='Complete Statement (Sess. Marks'!$BK$2,'Complete Statement (Sess. Marks'!BO19,IF($K$2='Complete Statement (Sess. Marks'!$BW$2,'Complete Statement (Sess. Marks'!CA19,IF($K$2='Complete Statement (Sess. Marks'!$CI$2,'Complete Statement (Sess. Marks'!CM19,"")))))))</f>
        <v>0</v>
      </c>
      <c r="P19" s="97">
        <f>IF($K$2='Complete Statement (Sess. Marks'!$O$2,'Complete Statement (Sess. Marks'!T19,IF($K$2='Complete Statement (Sess. Marks'!$AA$2,'Complete Statement (Sess. Marks'!AF19,IF($K$2='Complete Statement (Sess. Marks'!$AM$2,'Complete Statement (Sess. Marks'!AR19,IF($K$2='Complete Statement (Sess. Marks'!$AY$2,'Complete Statement (Sess. Marks'!BD19,IF($K$2='Complete Statement (Sess. Marks'!$BK$2,'Complete Statement (Sess. Marks'!BP19,IF($K$2='Complete Statement (Sess. Marks'!$BW$2,'Complete Statement (Sess. Marks'!CB19,IF($K$2='Complete Statement (Sess. Marks'!$CI$2,'Complete Statement (Sess. Marks'!CN19,"")))))))</f>
        <v>0</v>
      </c>
      <c r="Q19" s="97">
        <f>IF($K$2='Complete Statement (Sess. Marks'!$O$2,'Complete Statement (Sess. Marks'!U19,IF($K$2='Complete Statement (Sess. Marks'!$AA$2,'Complete Statement (Sess. Marks'!AG19,IF($K$2='Complete Statement (Sess. Marks'!$AM$2,'Complete Statement (Sess. Marks'!AS19,IF($K$2='Complete Statement (Sess. Marks'!$AY$2,'Complete Statement (Sess. Marks'!BE19,IF($K$2='Complete Statement (Sess. Marks'!$BK$2,'Complete Statement (Sess. Marks'!BQ19,IF($K$2='Complete Statement (Sess. Marks'!$BW$2,'Complete Statement (Sess. Marks'!CC19,IF($K$2='Complete Statement (Sess. Marks'!$CI$2,'Complete Statement (Sess. Marks'!CO19,"")))))))</f>
        <v>0</v>
      </c>
      <c r="R19" s="97" t="str">
        <f>IF($K$2='Complete Statement (Sess. Marks'!$O$2,'Complete Statement (Sess. Marks'!V19,IF($K$2='Complete Statement (Sess. Marks'!$AA$2,'Complete Statement (Sess. Marks'!AH19,IF($K$2='Complete Statement (Sess. Marks'!$AM$2,'Complete Statement (Sess. Marks'!AT19,IF($K$2='Complete Statement (Sess. Marks'!$AY$2,'Complete Statement (Sess. Marks'!BF19,IF($K$2='Complete Statement (Sess. Marks'!$BK$2,'Complete Statement (Sess. Marks'!BR19,IF($K$2='Complete Statement (Sess. Marks'!$BW$2,'Complete Statement (Sess. Marks'!CD19,IF($K$2='Complete Statement (Sess. Marks'!$CI$2,'Complete Statement (Sess. Marks'!CP19,"")))))))</f>
        <v/>
      </c>
      <c r="S19" s="97">
        <f>IF($K$2='Complete Statement (Sess. Marks'!$O$2,'Complete Statement (Sess. Marks'!W19,IF($K$2='Complete Statement (Sess. Marks'!$AA$2,'Complete Statement (Sess. Marks'!AI19,IF($K$2='Complete Statement (Sess. Marks'!$AM$2,'Complete Statement (Sess. Marks'!AU19,IF($K$2='Complete Statement (Sess. Marks'!$AY$2,'Complete Statement (Sess. Marks'!BG19,IF($K$2='Complete Statement (Sess. Marks'!$BK$2,'Complete Statement (Sess. Marks'!BS19,IF($K$2='Complete Statement (Sess. Marks'!$BW$2,'Complete Statement (Sess. Marks'!CE19,IF($K$2='Complete Statement (Sess. Marks'!$CI$2,'Complete Statement (Sess. Marks'!CQ19,"")))))))</f>
        <v>0</v>
      </c>
      <c r="T19" s="97">
        <f>IF($K$2='Complete Statement (Sess. Marks'!$O$2,'Complete Statement (Sess. Marks'!X19,IF($K$2='Complete Statement (Sess. Marks'!$AA$2,'Complete Statement (Sess. Marks'!AJ19,IF($K$2='Complete Statement (Sess. Marks'!$AM$2,'Complete Statement (Sess. Marks'!AV19,IF($K$2='Complete Statement (Sess. Marks'!$AY$2,'Complete Statement (Sess. Marks'!BH19,IF($K$2='Complete Statement (Sess. Marks'!$BK$2,'Complete Statement (Sess. Marks'!BT19,IF($K$2='Complete Statement (Sess. Marks'!$BW$2,'Complete Statement (Sess. Marks'!CF19,IF($K$2='Complete Statement (Sess. Marks'!$CI$2,'Complete Statement (Sess. Marks'!CR19,"")))))))</f>
        <v>0</v>
      </c>
      <c r="U19" s="97">
        <f>IF($K$2='Complete Statement (Sess. Marks'!$O$2,'Complete Statement (Sess. Marks'!Y19,IF($K$2='Complete Statement (Sess. Marks'!$AA$2,'Complete Statement (Sess. Marks'!AK19,IF($K$2='Complete Statement (Sess. Marks'!$AM$2,'Complete Statement (Sess. Marks'!AW19,IF($K$2='Complete Statement (Sess. Marks'!$AY$2,'Complete Statement (Sess. Marks'!BI19,IF($K$2='Complete Statement (Sess. Marks'!$BK$2,'Complete Statement (Sess. Marks'!BU19,IF($K$2='Complete Statement (Sess. Marks'!$BW$2,'Complete Statement (Sess. Marks'!CG19,IF($K$2='Complete Statement (Sess. Marks'!$CI$2,'Complete Statement (Sess. Marks'!CS19,"")))))))</f>
        <v>0</v>
      </c>
      <c r="V19" s="99">
        <f>IF($K$2='Complete Statement (Sess. Marks'!$O$2,'Complete Statement (Sess. Marks'!Z19,IF($K$2='Complete Statement (Sess. Marks'!$AA$2,'Complete Statement (Sess. Marks'!AL19,IF($K$2='Complete Statement (Sess. Marks'!$AM$2,'Complete Statement (Sess. Marks'!AX19,IF($K$2='Complete Statement (Sess. Marks'!$AY$2,'Complete Statement (Sess. Marks'!BJ19,IF($K$2='Complete Statement (Sess. Marks'!$BK$2,'Complete Statement (Sess. Marks'!BV19,IF($K$2='Complete Statement (Sess. Marks'!$BW$2,'Complete Statement (Sess. Marks'!CH19,IF($K$2='Complete Statement (Sess. Marks'!$CI$2,'Complete Statement (Sess. Marks'!CT19,"")))))))</f>
        <v>0</v>
      </c>
      <c r="W19" s="672"/>
      <c r="X19" s="163">
        <f>'Complete Statement (Sess. Marks'!ED19</f>
        <v>0</v>
      </c>
      <c r="Y19" s="371">
        <f>'Complete Statement (Sess. Marks'!EH19</f>
        <v>0</v>
      </c>
      <c r="Z19" s="156">
        <f>'Complete Statement (Sess. Marks'!EL19</f>
        <v>0</v>
      </c>
      <c r="AA19" s="371">
        <f>'Complete Statement (Sess. Marks'!EP19</f>
        <v>0</v>
      </c>
      <c r="AB19" s="156">
        <f>'Complete Statement (Sess. Marks'!ET19</f>
        <v>0</v>
      </c>
      <c r="AC19" s="373">
        <f>'Complete Statement (Sess. Marks'!EX19</f>
        <v>0</v>
      </c>
      <c r="AD19" s="367" t="str">
        <f>'Complete Statement (Sess. Marks'!FB19</f>
        <v/>
      </c>
      <c r="AE19" s="155">
        <f>'Complete Statement (Sess. Marks'!FC19</f>
        <v>0</v>
      </c>
      <c r="AF19" s="58" t="str">
        <f>'Complete Statement (Sess. Marks'!FD19</f>
        <v>D</v>
      </c>
      <c r="AG19" s="379">
        <f>'Complete Statement (Sess. Marks'!FE19</f>
        <v>0</v>
      </c>
      <c r="AH19" s="380" t="str">
        <f>'Complete Statement (Sess. Marks'!FF19</f>
        <v>E</v>
      </c>
      <c r="AI19" s="57">
        <f>'Complete Statement (Sess. Marks'!FG19</f>
        <v>0</v>
      </c>
      <c r="AJ19" s="157" t="str">
        <f>'Complete Statement (Sess. Marks'!FH19</f>
        <v>E</v>
      </c>
      <c r="AK19" s="379">
        <f>'Complete Statement (Sess. Marks'!FI19</f>
        <v>0</v>
      </c>
      <c r="AL19" s="384" t="str">
        <f>'Complete Statement (Sess. Marks'!FJ19</f>
        <v>E</v>
      </c>
      <c r="AM19" s="57">
        <f>'Complete Statement (Sess. Marks'!FK19</f>
        <v>0</v>
      </c>
      <c r="AN19" s="157" t="str">
        <f>'Complete Statement (Sess. Marks'!FL19</f>
        <v>E</v>
      </c>
      <c r="AO19" s="741"/>
    </row>
    <row r="20" spans="1:41" s="24" customFormat="1" ht="17.25" customHeight="1">
      <c r="A20" s="742"/>
      <c r="B20" s="111">
        <f t="shared" si="0"/>
        <v>0</v>
      </c>
      <c r="C20" s="21">
        <f>'Marks Entry'!D22</f>
        <v>0</v>
      </c>
      <c r="D20" s="21">
        <f>'Marks Entry'!E22</f>
        <v>0</v>
      </c>
      <c r="E20" s="132" t="str">
        <f>'Marks Entry'!F22</f>
        <v/>
      </c>
      <c r="F20" s="21">
        <f>'Marks Entry'!G22</f>
        <v>0</v>
      </c>
      <c r="G20" s="21">
        <f>'Marks Entry'!H22</f>
        <v>0</v>
      </c>
      <c r="H20" s="21">
        <f>'Marks Entry'!I22</f>
        <v>0</v>
      </c>
      <c r="I20" s="21">
        <f>'Marks Entry'!J22</f>
        <v>0</v>
      </c>
      <c r="J20" s="113">
        <f>'Marks Entry'!K22</f>
        <v>0</v>
      </c>
      <c r="K20" s="98">
        <f>IF($K$2='Complete Statement (Sess. Marks'!$O$2,'Complete Statement (Sess. Marks'!O20,IF($K$2='Complete Statement (Sess. Marks'!$AA$2,'Complete Statement (Sess. Marks'!AA20,IF($K$2='Complete Statement (Sess. Marks'!$AM$2,'Complete Statement (Sess. Marks'!AM20,IF($K$2='Complete Statement (Sess. Marks'!$AY$2,'Complete Statement (Sess. Marks'!AY20,IF($K$2='Complete Statement (Sess. Marks'!$BK$2,'Complete Statement (Sess. Marks'!BK20,IF($K$2='Complete Statement (Sess. Marks'!$BW$2,'Complete Statement (Sess. Marks'!BW20,IF($K$2='Complete Statement (Sess. Marks'!$CI$2,'Complete Statement (Sess. Marks'!CI20,"")))))))</f>
        <v>0</v>
      </c>
      <c r="L20" s="97">
        <f>IF($K$2='Complete Statement (Sess. Marks'!$O$2,'Complete Statement (Sess. Marks'!P20,IF($K$2='Complete Statement (Sess. Marks'!$AA$2,'Complete Statement (Sess. Marks'!AB20,IF($K$2='Complete Statement (Sess. Marks'!$AM$2,'Complete Statement (Sess. Marks'!AN20,IF($K$2='Complete Statement (Sess. Marks'!$AY$2,'Complete Statement (Sess. Marks'!AZ20,IF($K$2='Complete Statement (Sess. Marks'!$BK$2,'Complete Statement (Sess. Marks'!BL20,IF($K$2='Complete Statement (Sess. Marks'!$BW$2,'Complete Statement (Sess. Marks'!BX20,IF($K$2='Complete Statement (Sess. Marks'!$CI$2,'Complete Statement (Sess. Marks'!CJ20,"")))))))</f>
        <v>0</v>
      </c>
      <c r="M20" s="97">
        <f>IF($K$2='Complete Statement (Sess. Marks'!$O$2,'Complete Statement (Sess. Marks'!Q20,IF($K$2='Complete Statement (Sess. Marks'!$AA$2,'Complete Statement (Sess. Marks'!AC20,IF($K$2='Complete Statement (Sess. Marks'!$AM$2,'Complete Statement (Sess. Marks'!AO20,IF($K$2='Complete Statement (Sess. Marks'!$AY$2,'Complete Statement (Sess. Marks'!BA20,IF($K$2='Complete Statement (Sess. Marks'!$BK$2,'Complete Statement (Sess. Marks'!BM20,IF($K$2='Complete Statement (Sess. Marks'!$BW$2,'Complete Statement (Sess. Marks'!BY20,IF($K$2='Complete Statement (Sess. Marks'!$CI$2,'Complete Statement (Sess. Marks'!CK20,"")))))))</f>
        <v>0</v>
      </c>
      <c r="N20" s="97">
        <f>IF($K$2='Complete Statement (Sess. Marks'!$O$2,'Complete Statement (Sess. Marks'!R20,IF($K$2='Complete Statement (Sess. Marks'!$AA$2,'Complete Statement (Sess. Marks'!AD20,IF($K$2='Complete Statement (Sess. Marks'!$AM$2,'Complete Statement (Sess. Marks'!AP20,IF($K$2='Complete Statement (Sess. Marks'!$AY$2,'Complete Statement (Sess. Marks'!BB20,IF($K$2='Complete Statement (Sess. Marks'!$BK$2,'Complete Statement (Sess. Marks'!BN20,IF($K$2='Complete Statement (Sess. Marks'!$BW$2,'Complete Statement (Sess. Marks'!BZ20,IF($K$2='Complete Statement (Sess. Marks'!$CI$2,'Complete Statement (Sess. Marks'!CL20,"")))))))</f>
        <v>0</v>
      </c>
      <c r="O20" s="97">
        <f>IF($K$2='Complete Statement (Sess. Marks'!$O$2,'Complete Statement (Sess. Marks'!S20,IF($K$2='Complete Statement (Sess. Marks'!$AA$2,'Complete Statement (Sess. Marks'!AE20,IF($K$2='Complete Statement (Sess. Marks'!$AM$2,'Complete Statement (Sess. Marks'!AQ20,IF($K$2='Complete Statement (Sess. Marks'!$AY$2,'Complete Statement (Sess. Marks'!BC20,IF($K$2='Complete Statement (Sess. Marks'!$BK$2,'Complete Statement (Sess. Marks'!BO20,IF($K$2='Complete Statement (Sess. Marks'!$BW$2,'Complete Statement (Sess. Marks'!CA20,IF($K$2='Complete Statement (Sess. Marks'!$CI$2,'Complete Statement (Sess. Marks'!CM20,"")))))))</f>
        <v>0</v>
      </c>
      <c r="P20" s="97">
        <f>IF($K$2='Complete Statement (Sess. Marks'!$O$2,'Complete Statement (Sess. Marks'!T20,IF($K$2='Complete Statement (Sess. Marks'!$AA$2,'Complete Statement (Sess. Marks'!AF20,IF($K$2='Complete Statement (Sess. Marks'!$AM$2,'Complete Statement (Sess. Marks'!AR20,IF($K$2='Complete Statement (Sess. Marks'!$AY$2,'Complete Statement (Sess. Marks'!BD20,IF($K$2='Complete Statement (Sess. Marks'!$BK$2,'Complete Statement (Sess. Marks'!BP20,IF($K$2='Complete Statement (Sess. Marks'!$BW$2,'Complete Statement (Sess. Marks'!CB20,IF($K$2='Complete Statement (Sess. Marks'!$CI$2,'Complete Statement (Sess. Marks'!CN20,"")))))))</f>
        <v>0</v>
      </c>
      <c r="Q20" s="97">
        <f>IF($K$2='Complete Statement (Sess. Marks'!$O$2,'Complete Statement (Sess. Marks'!U20,IF($K$2='Complete Statement (Sess. Marks'!$AA$2,'Complete Statement (Sess. Marks'!AG20,IF($K$2='Complete Statement (Sess. Marks'!$AM$2,'Complete Statement (Sess. Marks'!AS20,IF($K$2='Complete Statement (Sess. Marks'!$AY$2,'Complete Statement (Sess. Marks'!BE20,IF($K$2='Complete Statement (Sess. Marks'!$BK$2,'Complete Statement (Sess. Marks'!BQ20,IF($K$2='Complete Statement (Sess. Marks'!$BW$2,'Complete Statement (Sess. Marks'!CC20,IF($K$2='Complete Statement (Sess. Marks'!$CI$2,'Complete Statement (Sess. Marks'!CO20,"")))))))</f>
        <v>0</v>
      </c>
      <c r="R20" s="97" t="str">
        <f>IF($K$2='Complete Statement (Sess. Marks'!$O$2,'Complete Statement (Sess. Marks'!V20,IF($K$2='Complete Statement (Sess. Marks'!$AA$2,'Complete Statement (Sess. Marks'!AH20,IF($K$2='Complete Statement (Sess. Marks'!$AM$2,'Complete Statement (Sess. Marks'!AT20,IF($K$2='Complete Statement (Sess. Marks'!$AY$2,'Complete Statement (Sess. Marks'!BF20,IF($K$2='Complete Statement (Sess. Marks'!$BK$2,'Complete Statement (Sess. Marks'!BR20,IF($K$2='Complete Statement (Sess. Marks'!$BW$2,'Complete Statement (Sess. Marks'!CD20,IF($K$2='Complete Statement (Sess. Marks'!$CI$2,'Complete Statement (Sess. Marks'!CP20,"")))))))</f>
        <v/>
      </c>
      <c r="S20" s="97">
        <f>IF($K$2='Complete Statement (Sess. Marks'!$O$2,'Complete Statement (Sess. Marks'!W20,IF($K$2='Complete Statement (Sess. Marks'!$AA$2,'Complete Statement (Sess. Marks'!AI20,IF($K$2='Complete Statement (Sess. Marks'!$AM$2,'Complete Statement (Sess. Marks'!AU20,IF($K$2='Complete Statement (Sess. Marks'!$AY$2,'Complete Statement (Sess. Marks'!BG20,IF($K$2='Complete Statement (Sess. Marks'!$BK$2,'Complete Statement (Sess. Marks'!BS20,IF($K$2='Complete Statement (Sess. Marks'!$BW$2,'Complete Statement (Sess. Marks'!CE20,IF($K$2='Complete Statement (Sess. Marks'!$CI$2,'Complete Statement (Sess. Marks'!CQ20,"")))))))</f>
        <v>0</v>
      </c>
      <c r="T20" s="97">
        <f>IF($K$2='Complete Statement (Sess. Marks'!$O$2,'Complete Statement (Sess. Marks'!X20,IF($K$2='Complete Statement (Sess. Marks'!$AA$2,'Complete Statement (Sess. Marks'!AJ20,IF($K$2='Complete Statement (Sess. Marks'!$AM$2,'Complete Statement (Sess. Marks'!AV20,IF($K$2='Complete Statement (Sess. Marks'!$AY$2,'Complete Statement (Sess. Marks'!BH20,IF($K$2='Complete Statement (Sess. Marks'!$BK$2,'Complete Statement (Sess. Marks'!BT20,IF($K$2='Complete Statement (Sess. Marks'!$BW$2,'Complete Statement (Sess. Marks'!CF20,IF($K$2='Complete Statement (Sess. Marks'!$CI$2,'Complete Statement (Sess. Marks'!CR20,"")))))))</f>
        <v>0</v>
      </c>
      <c r="U20" s="97">
        <f>IF($K$2='Complete Statement (Sess. Marks'!$O$2,'Complete Statement (Sess. Marks'!Y20,IF($K$2='Complete Statement (Sess. Marks'!$AA$2,'Complete Statement (Sess. Marks'!AK20,IF($K$2='Complete Statement (Sess. Marks'!$AM$2,'Complete Statement (Sess. Marks'!AW20,IF($K$2='Complete Statement (Sess. Marks'!$AY$2,'Complete Statement (Sess. Marks'!BI20,IF($K$2='Complete Statement (Sess. Marks'!$BK$2,'Complete Statement (Sess. Marks'!BU20,IF($K$2='Complete Statement (Sess. Marks'!$BW$2,'Complete Statement (Sess. Marks'!CG20,IF($K$2='Complete Statement (Sess. Marks'!$CI$2,'Complete Statement (Sess. Marks'!CS20,"")))))))</f>
        <v>0</v>
      </c>
      <c r="V20" s="99">
        <f>IF($K$2='Complete Statement (Sess. Marks'!$O$2,'Complete Statement (Sess. Marks'!Z20,IF($K$2='Complete Statement (Sess. Marks'!$AA$2,'Complete Statement (Sess. Marks'!AL20,IF($K$2='Complete Statement (Sess. Marks'!$AM$2,'Complete Statement (Sess. Marks'!AX20,IF($K$2='Complete Statement (Sess. Marks'!$AY$2,'Complete Statement (Sess. Marks'!BJ20,IF($K$2='Complete Statement (Sess. Marks'!$BK$2,'Complete Statement (Sess. Marks'!BV20,IF($K$2='Complete Statement (Sess. Marks'!$BW$2,'Complete Statement (Sess. Marks'!CH20,IF($K$2='Complete Statement (Sess. Marks'!$CI$2,'Complete Statement (Sess. Marks'!CT20,"")))))))</f>
        <v>0</v>
      </c>
      <c r="W20" s="672"/>
      <c r="X20" s="163">
        <f>'Complete Statement (Sess. Marks'!ED20</f>
        <v>0</v>
      </c>
      <c r="Y20" s="371">
        <f>'Complete Statement (Sess. Marks'!EH20</f>
        <v>0</v>
      </c>
      <c r="Z20" s="156">
        <f>'Complete Statement (Sess. Marks'!EL20</f>
        <v>0</v>
      </c>
      <c r="AA20" s="371">
        <f>'Complete Statement (Sess. Marks'!EP20</f>
        <v>0</v>
      </c>
      <c r="AB20" s="156">
        <f>'Complete Statement (Sess. Marks'!ET20</f>
        <v>0</v>
      </c>
      <c r="AC20" s="373">
        <f>'Complete Statement (Sess. Marks'!EX20</f>
        <v>0</v>
      </c>
      <c r="AD20" s="367" t="str">
        <f>'Complete Statement (Sess. Marks'!FB20</f>
        <v/>
      </c>
      <c r="AE20" s="155">
        <f>'Complete Statement (Sess. Marks'!FC20</f>
        <v>0</v>
      </c>
      <c r="AF20" s="58" t="str">
        <f>'Complete Statement (Sess. Marks'!FD20</f>
        <v>D</v>
      </c>
      <c r="AG20" s="379">
        <f>'Complete Statement (Sess. Marks'!FE20</f>
        <v>0</v>
      </c>
      <c r="AH20" s="380" t="str">
        <f>'Complete Statement (Sess. Marks'!FF20</f>
        <v>E</v>
      </c>
      <c r="AI20" s="57">
        <f>'Complete Statement (Sess. Marks'!FG20</f>
        <v>0</v>
      </c>
      <c r="AJ20" s="157" t="str">
        <f>'Complete Statement (Sess. Marks'!FH20</f>
        <v>E</v>
      </c>
      <c r="AK20" s="379">
        <f>'Complete Statement (Sess. Marks'!FI20</f>
        <v>0</v>
      </c>
      <c r="AL20" s="384" t="str">
        <f>'Complete Statement (Sess. Marks'!FJ20</f>
        <v>E</v>
      </c>
      <c r="AM20" s="57">
        <f>'Complete Statement (Sess. Marks'!FK20</f>
        <v>0</v>
      </c>
      <c r="AN20" s="157" t="str">
        <f>'Complete Statement (Sess. Marks'!FL20</f>
        <v>E</v>
      </c>
      <c r="AO20" s="741"/>
    </row>
    <row r="21" spans="1:41" s="24" customFormat="1" ht="17.25" customHeight="1">
      <c r="A21" s="742"/>
      <c r="B21" s="111">
        <f t="shared" si="0"/>
        <v>0</v>
      </c>
      <c r="C21" s="21">
        <f>'Marks Entry'!D23</f>
        <v>0</v>
      </c>
      <c r="D21" s="21">
        <f>'Marks Entry'!E23</f>
        <v>0</v>
      </c>
      <c r="E21" s="132" t="str">
        <f>'Marks Entry'!F23</f>
        <v/>
      </c>
      <c r="F21" s="21">
        <f>'Marks Entry'!G23</f>
        <v>0</v>
      </c>
      <c r="G21" s="21">
        <f>'Marks Entry'!H23</f>
        <v>0</v>
      </c>
      <c r="H21" s="21">
        <f>'Marks Entry'!I23</f>
        <v>0</v>
      </c>
      <c r="I21" s="21">
        <f>'Marks Entry'!J23</f>
        <v>0</v>
      </c>
      <c r="J21" s="113">
        <f>'Marks Entry'!K23</f>
        <v>0</v>
      </c>
      <c r="K21" s="98">
        <f>IF($K$2='Complete Statement (Sess. Marks'!$O$2,'Complete Statement (Sess. Marks'!O21,IF($K$2='Complete Statement (Sess. Marks'!$AA$2,'Complete Statement (Sess. Marks'!AA21,IF($K$2='Complete Statement (Sess. Marks'!$AM$2,'Complete Statement (Sess. Marks'!AM21,IF($K$2='Complete Statement (Sess. Marks'!$AY$2,'Complete Statement (Sess. Marks'!AY21,IF($K$2='Complete Statement (Sess. Marks'!$BK$2,'Complete Statement (Sess. Marks'!BK21,IF($K$2='Complete Statement (Sess. Marks'!$BW$2,'Complete Statement (Sess. Marks'!BW21,IF($K$2='Complete Statement (Sess. Marks'!$CI$2,'Complete Statement (Sess. Marks'!CI21,"")))))))</f>
        <v>0</v>
      </c>
      <c r="L21" s="97">
        <f>IF($K$2='Complete Statement (Sess. Marks'!$O$2,'Complete Statement (Sess. Marks'!P21,IF($K$2='Complete Statement (Sess. Marks'!$AA$2,'Complete Statement (Sess. Marks'!AB21,IF($K$2='Complete Statement (Sess. Marks'!$AM$2,'Complete Statement (Sess. Marks'!AN21,IF($K$2='Complete Statement (Sess. Marks'!$AY$2,'Complete Statement (Sess. Marks'!AZ21,IF($K$2='Complete Statement (Sess. Marks'!$BK$2,'Complete Statement (Sess. Marks'!BL21,IF($K$2='Complete Statement (Sess. Marks'!$BW$2,'Complete Statement (Sess. Marks'!BX21,IF($K$2='Complete Statement (Sess. Marks'!$CI$2,'Complete Statement (Sess. Marks'!CJ21,"")))))))</f>
        <v>0</v>
      </c>
      <c r="M21" s="97">
        <f>IF($K$2='Complete Statement (Sess. Marks'!$O$2,'Complete Statement (Sess. Marks'!Q21,IF($K$2='Complete Statement (Sess. Marks'!$AA$2,'Complete Statement (Sess. Marks'!AC21,IF($K$2='Complete Statement (Sess. Marks'!$AM$2,'Complete Statement (Sess. Marks'!AO21,IF($K$2='Complete Statement (Sess. Marks'!$AY$2,'Complete Statement (Sess. Marks'!BA21,IF($K$2='Complete Statement (Sess. Marks'!$BK$2,'Complete Statement (Sess. Marks'!BM21,IF($K$2='Complete Statement (Sess. Marks'!$BW$2,'Complete Statement (Sess. Marks'!BY21,IF($K$2='Complete Statement (Sess. Marks'!$CI$2,'Complete Statement (Sess. Marks'!CK21,"")))))))</f>
        <v>0</v>
      </c>
      <c r="N21" s="97">
        <f>IF($K$2='Complete Statement (Sess. Marks'!$O$2,'Complete Statement (Sess. Marks'!R21,IF($K$2='Complete Statement (Sess. Marks'!$AA$2,'Complete Statement (Sess. Marks'!AD21,IF($K$2='Complete Statement (Sess. Marks'!$AM$2,'Complete Statement (Sess. Marks'!AP21,IF($K$2='Complete Statement (Sess. Marks'!$AY$2,'Complete Statement (Sess. Marks'!BB21,IF($K$2='Complete Statement (Sess. Marks'!$BK$2,'Complete Statement (Sess. Marks'!BN21,IF($K$2='Complete Statement (Sess. Marks'!$BW$2,'Complete Statement (Sess. Marks'!BZ21,IF($K$2='Complete Statement (Sess. Marks'!$CI$2,'Complete Statement (Sess. Marks'!CL21,"")))))))</f>
        <v>0</v>
      </c>
      <c r="O21" s="97">
        <f>IF($K$2='Complete Statement (Sess. Marks'!$O$2,'Complete Statement (Sess. Marks'!S21,IF($K$2='Complete Statement (Sess. Marks'!$AA$2,'Complete Statement (Sess. Marks'!AE21,IF($K$2='Complete Statement (Sess. Marks'!$AM$2,'Complete Statement (Sess. Marks'!AQ21,IF($K$2='Complete Statement (Sess. Marks'!$AY$2,'Complete Statement (Sess. Marks'!BC21,IF($K$2='Complete Statement (Sess. Marks'!$BK$2,'Complete Statement (Sess. Marks'!BO21,IF($K$2='Complete Statement (Sess. Marks'!$BW$2,'Complete Statement (Sess. Marks'!CA21,IF($K$2='Complete Statement (Sess. Marks'!$CI$2,'Complete Statement (Sess. Marks'!CM21,"")))))))</f>
        <v>0</v>
      </c>
      <c r="P21" s="97">
        <f>IF($K$2='Complete Statement (Sess. Marks'!$O$2,'Complete Statement (Sess. Marks'!T21,IF($K$2='Complete Statement (Sess. Marks'!$AA$2,'Complete Statement (Sess. Marks'!AF21,IF($K$2='Complete Statement (Sess. Marks'!$AM$2,'Complete Statement (Sess. Marks'!AR21,IF($K$2='Complete Statement (Sess. Marks'!$AY$2,'Complete Statement (Sess. Marks'!BD21,IF($K$2='Complete Statement (Sess. Marks'!$BK$2,'Complete Statement (Sess. Marks'!BP21,IF($K$2='Complete Statement (Sess. Marks'!$BW$2,'Complete Statement (Sess. Marks'!CB21,IF($K$2='Complete Statement (Sess. Marks'!$CI$2,'Complete Statement (Sess. Marks'!CN21,"")))))))</f>
        <v>0</v>
      </c>
      <c r="Q21" s="97">
        <f>IF($K$2='Complete Statement (Sess. Marks'!$O$2,'Complete Statement (Sess. Marks'!U21,IF($K$2='Complete Statement (Sess. Marks'!$AA$2,'Complete Statement (Sess. Marks'!AG21,IF($K$2='Complete Statement (Sess. Marks'!$AM$2,'Complete Statement (Sess. Marks'!AS21,IF($K$2='Complete Statement (Sess. Marks'!$AY$2,'Complete Statement (Sess. Marks'!BE21,IF($K$2='Complete Statement (Sess. Marks'!$BK$2,'Complete Statement (Sess. Marks'!BQ21,IF($K$2='Complete Statement (Sess. Marks'!$BW$2,'Complete Statement (Sess. Marks'!CC21,IF($K$2='Complete Statement (Sess. Marks'!$CI$2,'Complete Statement (Sess. Marks'!CO21,"")))))))</f>
        <v>0</v>
      </c>
      <c r="R21" s="97" t="str">
        <f>IF($K$2='Complete Statement (Sess. Marks'!$O$2,'Complete Statement (Sess. Marks'!V21,IF($K$2='Complete Statement (Sess. Marks'!$AA$2,'Complete Statement (Sess. Marks'!AH21,IF($K$2='Complete Statement (Sess. Marks'!$AM$2,'Complete Statement (Sess. Marks'!AT21,IF($K$2='Complete Statement (Sess. Marks'!$AY$2,'Complete Statement (Sess. Marks'!BF21,IF($K$2='Complete Statement (Sess. Marks'!$BK$2,'Complete Statement (Sess. Marks'!BR21,IF($K$2='Complete Statement (Sess. Marks'!$BW$2,'Complete Statement (Sess. Marks'!CD21,IF($K$2='Complete Statement (Sess. Marks'!$CI$2,'Complete Statement (Sess. Marks'!CP21,"")))))))</f>
        <v/>
      </c>
      <c r="S21" s="97">
        <f>IF($K$2='Complete Statement (Sess. Marks'!$O$2,'Complete Statement (Sess. Marks'!W21,IF($K$2='Complete Statement (Sess. Marks'!$AA$2,'Complete Statement (Sess. Marks'!AI21,IF($K$2='Complete Statement (Sess. Marks'!$AM$2,'Complete Statement (Sess. Marks'!AU21,IF($K$2='Complete Statement (Sess. Marks'!$AY$2,'Complete Statement (Sess. Marks'!BG21,IF($K$2='Complete Statement (Sess. Marks'!$BK$2,'Complete Statement (Sess. Marks'!BS21,IF($K$2='Complete Statement (Sess. Marks'!$BW$2,'Complete Statement (Sess. Marks'!CE21,IF($K$2='Complete Statement (Sess. Marks'!$CI$2,'Complete Statement (Sess. Marks'!CQ21,"")))))))</f>
        <v>0</v>
      </c>
      <c r="T21" s="97">
        <f>IF($K$2='Complete Statement (Sess. Marks'!$O$2,'Complete Statement (Sess. Marks'!X21,IF($K$2='Complete Statement (Sess. Marks'!$AA$2,'Complete Statement (Sess. Marks'!AJ21,IF($K$2='Complete Statement (Sess. Marks'!$AM$2,'Complete Statement (Sess. Marks'!AV21,IF($K$2='Complete Statement (Sess. Marks'!$AY$2,'Complete Statement (Sess. Marks'!BH21,IF($K$2='Complete Statement (Sess. Marks'!$BK$2,'Complete Statement (Sess. Marks'!BT21,IF($K$2='Complete Statement (Sess. Marks'!$BW$2,'Complete Statement (Sess. Marks'!CF21,IF($K$2='Complete Statement (Sess. Marks'!$CI$2,'Complete Statement (Sess. Marks'!CR21,"")))))))</f>
        <v>0</v>
      </c>
      <c r="U21" s="97">
        <f>IF($K$2='Complete Statement (Sess. Marks'!$O$2,'Complete Statement (Sess. Marks'!Y21,IF($K$2='Complete Statement (Sess. Marks'!$AA$2,'Complete Statement (Sess. Marks'!AK21,IF($K$2='Complete Statement (Sess. Marks'!$AM$2,'Complete Statement (Sess. Marks'!AW21,IF($K$2='Complete Statement (Sess. Marks'!$AY$2,'Complete Statement (Sess. Marks'!BI21,IF($K$2='Complete Statement (Sess. Marks'!$BK$2,'Complete Statement (Sess. Marks'!BU21,IF($K$2='Complete Statement (Sess. Marks'!$BW$2,'Complete Statement (Sess. Marks'!CG21,IF($K$2='Complete Statement (Sess. Marks'!$CI$2,'Complete Statement (Sess. Marks'!CS21,"")))))))</f>
        <v>0</v>
      </c>
      <c r="V21" s="99">
        <f>IF($K$2='Complete Statement (Sess. Marks'!$O$2,'Complete Statement (Sess. Marks'!Z21,IF($K$2='Complete Statement (Sess. Marks'!$AA$2,'Complete Statement (Sess. Marks'!AL21,IF($K$2='Complete Statement (Sess. Marks'!$AM$2,'Complete Statement (Sess. Marks'!AX21,IF($K$2='Complete Statement (Sess. Marks'!$AY$2,'Complete Statement (Sess. Marks'!BJ21,IF($K$2='Complete Statement (Sess. Marks'!$BK$2,'Complete Statement (Sess. Marks'!BV21,IF($K$2='Complete Statement (Sess. Marks'!$BW$2,'Complete Statement (Sess. Marks'!CH21,IF($K$2='Complete Statement (Sess. Marks'!$CI$2,'Complete Statement (Sess. Marks'!CT21,"")))))))</f>
        <v>0</v>
      </c>
      <c r="W21" s="672"/>
      <c r="X21" s="163">
        <f>'Complete Statement (Sess. Marks'!ED21</f>
        <v>0</v>
      </c>
      <c r="Y21" s="371">
        <f>'Complete Statement (Sess. Marks'!EH21</f>
        <v>0</v>
      </c>
      <c r="Z21" s="156">
        <f>'Complete Statement (Sess. Marks'!EL21</f>
        <v>0</v>
      </c>
      <c r="AA21" s="371">
        <f>'Complete Statement (Sess. Marks'!EP21</f>
        <v>0</v>
      </c>
      <c r="AB21" s="156">
        <f>'Complete Statement (Sess. Marks'!ET21</f>
        <v>0</v>
      </c>
      <c r="AC21" s="373">
        <f>'Complete Statement (Sess. Marks'!EX21</f>
        <v>0</v>
      </c>
      <c r="AD21" s="367" t="str">
        <f>'Complete Statement (Sess. Marks'!FB21</f>
        <v/>
      </c>
      <c r="AE21" s="155">
        <f>'Complete Statement (Sess. Marks'!FC21</f>
        <v>0</v>
      </c>
      <c r="AF21" s="58" t="str">
        <f>'Complete Statement (Sess. Marks'!FD21</f>
        <v>D</v>
      </c>
      <c r="AG21" s="379">
        <f>'Complete Statement (Sess. Marks'!FE21</f>
        <v>0</v>
      </c>
      <c r="AH21" s="380" t="str">
        <f>'Complete Statement (Sess. Marks'!FF21</f>
        <v>E</v>
      </c>
      <c r="AI21" s="57">
        <f>'Complete Statement (Sess. Marks'!FG21</f>
        <v>0</v>
      </c>
      <c r="AJ21" s="157" t="str">
        <f>'Complete Statement (Sess. Marks'!FH21</f>
        <v>E</v>
      </c>
      <c r="AK21" s="379">
        <f>'Complete Statement (Sess. Marks'!FI21</f>
        <v>0</v>
      </c>
      <c r="AL21" s="384" t="str">
        <f>'Complete Statement (Sess. Marks'!FJ21</f>
        <v>E</v>
      </c>
      <c r="AM21" s="57">
        <f>'Complete Statement (Sess. Marks'!FK21</f>
        <v>0</v>
      </c>
      <c r="AN21" s="157" t="str">
        <f>'Complete Statement (Sess. Marks'!FL21</f>
        <v>E</v>
      </c>
      <c r="AO21" s="741"/>
    </row>
    <row r="22" spans="1:41" s="24" customFormat="1" ht="17.25" customHeight="1">
      <c r="A22" s="742"/>
      <c r="B22" s="111">
        <f t="shared" si="0"/>
        <v>0</v>
      </c>
      <c r="C22" s="21">
        <f>'Marks Entry'!D24</f>
        <v>0</v>
      </c>
      <c r="D22" s="21">
        <f>'Marks Entry'!E24</f>
        <v>0</v>
      </c>
      <c r="E22" s="132" t="str">
        <f>'Marks Entry'!F24</f>
        <v/>
      </c>
      <c r="F22" s="21">
        <f>'Marks Entry'!G24</f>
        <v>0</v>
      </c>
      <c r="G22" s="21">
        <f>'Marks Entry'!H24</f>
        <v>0</v>
      </c>
      <c r="H22" s="21">
        <f>'Marks Entry'!I24</f>
        <v>0</v>
      </c>
      <c r="I22" s="21">
        <f>'Marks Entry'!J24</f>
        <v>0</v>
      </c>
      <c r="J22" s="113">
        <f>'Marks Entry'!K24</f>
        <v>0</v>
      </c>
      <c r="K22" s="98">
        <f>IF($K$2='Complete Statement (Sess. Marks'!$O$2,'Complete Statement (Sess. Marks'!O22,IF($K$2='Complete Statement (Sess. Marks'!$AA$2,'Complete Statement (Sess. Marks'!AA22,IF($K$2='Complete Statement (Sess. Marks'!$AM$2,'Complete Statement (Sess. Marks'!AM22,IF($K$2='Complete Statement (Sess. Marks'!$AY$2,'Complete Statement (Sess. Marks'!AY22,IF($K$2='Complete Statement (Sess. Marks'!$BK$2,'Complete Statement (Sess. Marks'!BK22,IF($K$2='Complete Statement (Sess. Marks'!$BW$2,'Complete Statement (Sess. Marks'!BW22,IF($K$2='Complete Statement (Sess. Marks'!$CI$2,'Complete Statement (Sess. Marks'!CI22,"")))))))</f>
        <v>0</v>
      </c>
      <c r="L22" s="97">
        <f>IF($K$2='Complete Statement (Sess. Marks'!$O$2,'Complete Statement (Sess. Marks'!P22,IF($K$2='Complete Statement (Sess. Marks'!$AA$2,'Complete Statement (Sess. Marks'!AB22,IF($K$2='Complete Statement (Sess. Marks'!$AM$2,'Complete Statement (Sess. Marks'!AN22,IF($K$2='Complete Statement (Sess. Marks'!$AY$2,'Complete Statement (Sess. Marks'!AZ22,IF($K$2='Complete Statement (Sess. Marks'!$BK$2,'Complete Statement (Sess. Marks'!BL22,IF($K$2='Complete Statement (Sess. Marks'!$BW$2,'Complete Statement (Sess. Marks'!BX22,IF($K$2='Complete Statement (Sess. Marks'!$CI$2,'Complete Statement (Sess. Marks'!CJ22,"")))))))</f>
        <v>0</v>
      </c>
      <c r="M22" s="97">
        <f>IF($K$2='Complete Statement (Sess. Marks'!$O$2,'Complete Statement (Sess. Marks'!Q22,IF($K$2='Complete Statement (Sess. Marks'!$AA$2,'Complete Statement (Sess. Marks'!AC22,IF($K$2='Complete Statement (Sess. Marks'!$AM$2,'Complete Statement (Sess. Marks'!AO22,IF($K$2='Complete Statement (Sess. Marks'!$AY$2,'Complete Statement (Sess. Marks'!BA22,IF($K$2='Complete Statement (Sess. Marks'!$BK$2,'Complete Statement (Sess. Marks'!BM22,IF($K$2='Complete Statement (Sess. Marks'!$BW$2,'Complete Statement (Sess. Marks'!BY22,IF($K$2='Complete Statement (Sess. Marks'!$CI$2,'Complete Statement (Sess. Marks'!CK22,"")))))))</f>
        <v>0</v>
      </c>
      <c r="N22" s="97">
        <f>IF($K$2='Complete Statement (Sess. Marks'!$O$2,'Complete Statement (Sess. Marks'!R22,IF($K$2='Complete Statement (Sess. Marks'!$AA$2,'Complete Statement (Sess. Marks'!AD22,IF($K$2='Complete Statement (Sess. Marks'!$AM$2,'Complete Statement (Sess. Marks'!AP22,IF($K$2='Complete Statement (Sess. Marks'!$AY$2,'Complete Statement (Sess. Marks'!BB22,IF($K$2='Complete Statement (Sess. Marks'!$BK$2,'Complete Statement (Sess. Marks'!BN22,IF($K$2='Complete Statement (Sess. Marks'!$BW$2,'Complete Statement (Sess. Marks'!BZ22,IF($K$2='Complete Statement (Sess. Marks'!$CI$2,'Complete Statement (Sess. Marks'!CL22,"")))))))</f>
        <v>0</v>
      </c>
      <c r="O22" s="97">
        <f>IF($K$2='Complete Statement (Sess. Marks'!$O$2,'Complete Statement (Sess. Marks'!S22,IF($K$2='Complete Statement (Sess. Marks'!$AA$2,'Complete Statement (Sess. Marks'!AE22,IF($K$2='Complete Statement (Sess. Marks'!$AM$2,'Complete Statement (Sess. Marks'!AQ22,IF($K$2='Complete Statement (Sess. Marks'!$AY$2,'Complete Statement (Sess. Marks'!BC22,IF($K$2='Complete Statement (Sess. Marks'!$BK$2,'Complete Statement (Sess. Marks'!BO22,IF($K$2='Complete Statement (Sess. Marks'!$BW$2,'Complete Statement (Sess. Marks'!CA22,IF($K$2='Complete Statement (Sess. Marks'!$CI$2,'Complete Statement (Sess. Marks'!CM22,"")))))))</f>
        <v>0</v>
      </c>
      <c r="P22" s="97">
        <f>IF($K$2='Complete Statement (Sess. Marks'!$O$2,'Complete Statement (Sess. Marks'!T22,IF($K$2='Complete Statement (Sess. Marks'!$AA$2,'Complete Statement (Sess. Marks'!AF22,IF($K$2='Complete Statement (Sess. Marks'!$AM$2,'Complete Statement (Sess. Marks'!AR22,IF($K$2='Complete Statement (Sess. Marks'!$AY$2,'Complete Statement (Sess. Marks'!BD22,IF($K$2='Complete Statement (Sess. Marks'!$BK$2,'Complete Statement (Sess. Marks'!BP22,IF($K$2='Complete Statement (Sess. Marks'!$BW$2,'Complete Statement (Sess. Marks'!CB22,IF($K$2='Complete Statement (Sess. Marks'!$CI$2,'Complete Statement (Sess. Marks'!CN22,"")))))))</f>
        <v>0</v>
      </c>
      <c r="Q22" s="97">
        <f>IF($K$2='Complete Statement (Sess. Marks'!$O$2,'Complete Statement (Sess. Marks'!U22,IF($K$2='Complete Statement (Sess. Marks'!$AA$2,'Complete Statement (Sess. Marks'!AG22,IF($K$2='Complete Statement (Sess. Marks'!$AM$2,'Complete Statement (Sess. Marks'!AS22,IF($K$2='Complete Statement (Sess. Marks'!$AY$2,'Complete Statement (Sess. Marks'!BE22,IF($K$2='Complete Statement (Sess. Marks'!$BK$2,'Complete Statement (Sess. Marks'!BQ22,IF($K$2='Complete Statement (Sess. Marks'!$BW$2,'Complete Statement (Sess. Marks'!CC22,IF($K$2='Complete Statement (Sess. Marks'!$CI$2,'Complete Statement (Sess. Marks'!CO22,"")))))))</f>
        <v>0</v>
      </c>
      <c r="R22" s="97" t="str">
        <f>IF($K$2='Complete Statement (Sess. Marks'!$O$2,'Complete Statement (Sess. Marks'!V22,IF($K$2='Complete Statement (Sess. Marks'!$AA$2,'Complete Statement (Sess. Marks'!AH22,IF($K$2='Complete Statement (Sess. Marks'!$AM$2,'Complete Statement (Sess. Marks'!AT22,IF($K$2='Complete Statement (Sess. Marks'!$AY$2,'Complete Statement (Sess. Marks'!BF22,IF($K$2='Complete Statement (Sess. Marks'!$BK$2,'Complete Statement (Sess. Marks'!BR22,IF($K$2='Complete Statement (Sess. Marks'!$BW$2,'Complete Statement (Sess. Marks'!CD22,IF($K$2='Complete Statement (Sess. Marks'!$CI$2,'Complete Statement (Sess. Marks'!CP22,"")))))))</f>
        <v/>
      </c>
      <c r="S22" s="97">
        <f>IF($K$2='Complete Statement (Sess. Marks'!$O$2,'Complete Statement (Sess. Marks'!W22,IF($K$2='Complete Statement (Sess. Marks'!$AA$2,'Complete Statement (Sess. Marks'!AI22,IF($K$2='Complete Statement (Sess. Marks'!$AM$2,'Complete Statement (Sess. Marks'!AU22,IF($K$2='Complete Statement (Sess. Marks'!$AY$2,'Complete Statement (Sess. Marks'!BG22,IF($K$2='Complete Statement (Sess. Marks'!$BK$2,'Complete Statement (Sess. Marks'!BS22,IF($K$2='Complete Statement (Sess. Marks'!$BW$2,'Complete Statement (Sess. Marks'!CE22,IF($K$2='Complete Statement (Sess. Marks'!$CI$2,'Complete Statement (Sess. Marks'!CQ22,"")))))))</f>
        <v>0</v>
      </c>
      <c r="T22" s="97">
        <f>IF($K$2='Complete Statement (Sess. Marks'!$O$2,'Complete Statement (Sess. Marks'!X22,IF($K$2='Complete Statement (Sess. Marks'!$AA$2,'Complete Statement (Sess. Marks'!AJ22,IF($K$2='Complete Statement (Sess. Marks'!$AM$2,'Complete Statement (Sess. Marks'!AV22,IF($K$2='Complete Statement (Sess. Marks'!$AY$2,'Complete Statement (Sess. Marks'!BH22,IF($K$2='Complete Statement (Sess. Marks'!$BK$2,'Complete Statement (Sess. Marks'!BT22,IF($K$2='Complete Statement (Sess. Marks'!$BW$2,'Complete Statement (Sess. Marks'!CF22,IF($K$2='Complete Statement (Sess. Marks'!$CI$2,'Complete Statement (Sess. Marks'!CR22,"")))))))</f>
        <v>0</v>
      </c>
      <c r="U22" s="97">
        <f>IF($K$2='Complete Statement (Sess. Marks'!$O$2,'Complete Statement (Sess. Marks'!Y22,IF($K$2='Complete Statement (Sess. Marks'!$AA$2,'Complete Statement (Sess. Marks'!AK22,IF($K$2='Complete Statement (Sess. Marks'!$AM$2,'Complete Statement (Sess. Marks'!AW22,IF($K$2='Complete Statement (Sess. Marks'!$AY$2,'Complete Statement (Sess. Marks'!BI22,IF($K$2='Complete Statement (Sess. Marks'!$BK$2,'Complete Statement (Sess. Marks'!BU22,IF($K$2='Complete Statement (Sess. Marks'!$BW$2,'Complete Statement (Sess. Marks'!CG22,IF($K$2='Complete Statement (Sess. Marks'!$CI$2,'Complete Statement (Sess. Marks'!CS22,"")))))))</f>
        <v>0</v>
      </c>
      <c r="V22" s="99">
        <f>IF($K$2='Complete Statement (Sess. Marks'!$O$2,'Complete Statement (Sess. Marks'!Z22,IF($K$2='Complete Statement (Sess. Marks'!$AA$2,'Complete Statement (Sess. Marks'!AL22,IF($K$2='Complete Statement (Sess. Marks'!$AM$2,'Complete Statement (Sess. Marks'!AX22,IF($K$2='Complete Statement (Sess. Marks'!$AY$2,'Complete Statement (Sess. Marks'!BJ22,IF($K$2='Complete Statement (Sess. Marks'!$BK$2,'Complete Statement (Sess. Marks'!BV22,IF($K$2='Complete Statement (Sess. Marks'!$BW$2,'Complete Statement (Sess. Marks'!CH22,IF($K$2='Complete Statement (Sess. Marks'!$CI$2,'Complete Statement (Sess. Marks'!CT22,"")))))))</f>
        <v>0</v>
      </c>
      <c r="W22" s="672"/>
      <c r="X22" s="163">
        <f>'Complete Statement (Sess. Marks'!ED22</f>
        <v>0</v>
      </c>
      <c r="Y22" s="371">
        <f>'Complete Statement (Sess. Marks'!EH22</f>
        <v>0</v>
      </c>
      <c r="Z22" s="156">
        <f>'Complete Statement (Sess. Marks'!EL22</f>
        <v>0</v>
      </c>
      <c r="AA22" s="371">
        <f>'Complete Statement (Sess. Marks'!EP22</f>
        <v>0</v>
      </c>
      <c r="AB22" s="156">
        <f>'Complete Statement (Sess. Marks'!ET22</f>
        <v>0</v>
      </c>
      <c r="AC22" s="373">
        <f>'Complete Statement (Sess. Marks'!EX22</f>
        <v>0</v>
      </c>
      <c r="AD22" s="367" t="str">
        <f>'Complete Statement (Sess. Marks'!FB22</f>
        <v/>
      </c>
      <c r="AE22" s="155">
        <f>'Complete Statement (Sess. Marks'!FC22</f>
        <v>0</v>
      </c>
      <c r="AF22" s="58" t="str">
        <f>'Complete Statement (Sess. Marks'!FD22</f>
        <v>D</v>
      </c>
      <c r="AG22" s="379">
        <f>'Complete Statement (Sess. Marks'!FE22</f>
        <v>0</v>
      </c>
      <c r="AH22" s="380" t="str">
        <f>'Complete Statement (Sess. Marks'!FF22</f>
        <v>E</v>
      </c>
      <c r="AI22" s="57">
        <f>'Complete Statement (Sess. Marks'!FG22</f>
        <v>0</v>
      </c>
      <c r="AJ22" s="157" t="str">
        <f>'Complete Statement (Sess. Marks'!FH22</f>
        <v>E</v>
      </c>
      <c r="AK22" s="379">
        <f>'Complete Statement (Sess. Marks'!FI22</f>
        <v>0</v>
      </c>
      <c r="AL22" s="384" t="str">
        <f>'Complete Statement (Sess. Marks'!FJ22</f>
        <v>E</v>
      </c>
      <c r="AM22" s="57">
        <f>'Complete Statement (Sess. Marks'!FK22</f>
        <v>0</v>
      </c>
      <c r="AN22" s="157" t="str">
        <f>'Complete Statement (Sess. Marks'!FL22</f>
        <v>E</v>
      </c>
      <c r="AO22" s="741"/>
    </row>
    <row r="23" spans="1:41" s="24" customFormat="1" ht="17.25" customHeight="1">
      <c r="A23" s="742"/>
      <c r="B23" s="111">
        <f t="shared" si="0"/>
        <v>0</v>
      </c>
      <c r="C23" s="21">
        <f>'Marks Entry'!D25</f>
        <v>0</v>
      </c>
      <c r="D23" s="21">
        <f>'Marks Entry'!E25</f>
        <v>0</v>
      </c>
      <c r="E23" s="132" t="str">
        <f>'Marks Entry'!F25</f>
        <v/>
      </c>
      <c r="F23" s="21">
        <f>'Marks Entry'!G25</f>
        <v>0</v>
      </c>
      <c r="G23" s="21">
        <f>'Marks Entry'!H25</f>
        <v>0</v>
      </c>
      <c r="H23" s="21">
        <f>'Marks Entry'!I25</f>
        <v>0</v>
      </c>
      <c r="I23" s="21">
        <f>'Marks Entry'!J25</f>
        <v>0</v>
      </c>
      <c r="J23" s="113">
        <f>'Marks Entry'!K25</f>
        <v>0</v>
      </c>
      <c r="K23" s="98">
        <f>IF($K$2='Complete Statement (Sess. Marks'!$O$2,'Complete Statement (Sess. Marks'!O23,IF($K$2='Complete Statement (Sess. Marks'!$AA$2,'Complete Statement (Sess. Marks'!AA23,IF($K$2='Complete Statement (Sess. Marks'!$AM$2,'Complete Statement (Sess. Marks'!AM23,IF($K$2='Complete Statement (Sess. Marks'!$AY$2,'Complete Statement (Sess. Marks'!AY23,IF($K$2='Complete Statement (Sess. Marks'!$BK$2,'Complete Statement (Sess. Marks'!BK23,IF($K$2='Complete Statement (Sess. Marks'!$BW$2,'Complete Statement (Sess. Marks'!BW23,IF($K$2='Complete Statement (Sess. Marks'!$CI$2,'Complete Statement (Sess. Marks'!CI23,"")))))))</f>
        <v>0</v>
      </c>
      <c r="L23" s="97">
        <f>IF($K$2='Complete Statement (Sess. Marks'!$O$2,'Complete Statement (Sess. Marks'!P23,IF($K$2='Complete Statement (Sess. Marks'!$AA$2,'Complete Statement (Sess. Marks'!AB23,IF($K$2='Complete Statement (Sess. Marks'!$AM$2,'Complete Statement (Sess. Marks'!AN23,IF($K$2='Complete Statement (Sess. Marks'!$AY$2,'Complete Statement (Sess. Marks'!AZ23,IF($K$2='Complete Statement (Sess. Marks'!$BK$2,'Complete Statement (Sess. Marks'!BL23,IF($K$2='Complete Statement (Sess. Marks'!$BW$2,'Complete Statement (Sess. Marks'!BX23,IF($K$2='Complete Statement (Sess. Marks'!$CI$2,'Complete Statement (Sess. Marks'!CJ23,"")))))))</f>
        <v>0</v>
      </c>
      <c r="M23" s="97">
        <f>IF($K$2='Complete Statement (Sess. Marks'!$O$2,'Complete Statement (Sess. Marks'!Q23,IF($K$2='Complete Statement (Sess. Marks'!$AA$2,'Complete Statement (Sess. Marks'!AC23,IF($K$2='Complete Statement (Sess. Marks'!$AM$2,'Complete Statement (Sess. Marks'!AO23,IF($K$2='Complete Statement (Sess. Marks'!$AY$2,'Complete Statement (Sess. Marks'!BA23,IF($K$2='Complete Statement (Sess. Marks'!$BK$2,'Complete Statement (Sess. Marks'!BM23,IF($K$2='Complete Statement (Sess. Marks'!$BW$2,'Complete Statement (Sess. Marks'!BY23,IF($K$2='Complete Statement (Sess. Marks'!$CI$2,'Complete Statement (Sess. Marks'!CK23,"")))))))</f>
        <v>0</v>
      </c>
      <c r="N23" s="97">
        <f>IF($K$2='Complete Statement (Sess. Marks'!$O$2,'Complete Statement (Sess. Marks'!R23,IF($K$2='Complete Statement (Sess. Marks'!$AA$2,'Complete Statement (Sess. Marks'!AD23,IF($K$2='Complete Statement (Sess. Marks'!$AM$2,'Complete Statement (Sess. Marks'!AP23,IF($K$2='Complete Statement (Sess. Marks'!$AY$2,'Complete Statement (Sess. Marks'!BB23,IF($K$2='Complete Statement (Sess. Marks'!$BK$2,'Complete Statement (Sess. Marks'!BN23,IF($K$2='Complete Statement (Sess. Marks'!$BW$2,'Complete Statement (Sess. Marks'!BZ23,IF($K$2='Complete Statement (Sess. Marks'!$CI$2,'Complete Statement (Sess. Marks'!CL23,"")))))))</f>
        <v>0</v>
      </c>
      <c r="O23" s="97">
        <f>IF($K$2='Complete Statement (Sess. Marks'!$O$2,'Complete Statement (Sess. Marks'!S23,IF($K$2='Complete Statement (Sess. Marks'!$AA$2,'Complete Statement (Sess. Marks'!AE23,IF($K$2='Complete Statement (Sess. Marks'!$AM$2,'Complete Statement (Sess. Marks'!AQ23,IF($K$2='Complete Statement (Sess. Marks'!$AY$2,'Complete Statement (Sess. Marks'!BC23,IF($K$2='Complete Statement (Sess. Marks'!$BK$2,'Complete Statement (Sess. Marks'!BO23,IF($K$2='Complete Statement (Sess. Marks'!$BW$2,'Complete Statement (Sess. Marks'!CA23,IF($K$2='Complete Statement (Sess. Marks'!$CI$2,'Complete Statement (Sess. Marks'!CM23,"")))))))</f>
        <v>0</v>
      </c>
      <c r="P23" s="97">
        <f>IF($K$2='Complete Statement (Sess. Marks'!$O$2,'Complete Statement (Sess. Marks'!T23,IF($K$2='Complete Statement (Sess. Marks'!$AA$2,'Complete Statement (Sess. Marks'!AF23,IF($K$2='Complete Statement (Sess. Marks'!$AM$2,'Complete Statement (Sess. Marks'!AR23,IF($K$2='Complete Statement (Sess. Marks'!$AY$2,'Complete Statement (Sess. Marks'!BD23,IF($K$2='Complete Statement (Sess. Marks'!$BK$2,'Complete Statement (Sess. Marks'!BP23,IF($K$2='Complete Statement (Sess. Marks'!$BW$2,'Complete Statement (Sess. Marks'!CB23,IF($K$2='Complete Statement (Sess. Marks'!$CI$2,'Complete Statement (Sess. Marks'!CN23,"")))))))</f>
        <v>0</v>
      </c>
      <c r="Q23" s="97">
        <f>IF($K$2='Complete Statement (Sess. Marks'!$O$2,'Complete Statement (Sess. Marks'!U23,IF($K$2='Complete Statement (Sess. Marks'!$AA$2,'Complete Statement (Sess. Marks'!AG23,IF($K$2='Complete Statement (Sess. Marks'!$AM$2,'Complete Statement (Sess. Marks'!AS23,IF($K$2='Complete Statement (Sess. Marks'!$AY$2,'Complete Statement (Sess. Marks'!BE23,IF($K$2='Complete Statement (Sess. Marks'!$BK$2,'Complete Statement (Sess. Marks'!BQ23,IF($K$2='Complete Statement (Sess. Marks'!$BW$2,'Complete Statement (Sess. Marks'!CC23,IF($K$2='Complete Statement (Sess. Marks'!$CI$2,'Complete Statement (Sess. Marks'!CO23,"")))))))</f>
        <v>0</v>
      </c>
      <c r="R23" s="97" t="str">
        <f>IF($K$2='Complete Statement (Sess. Marks'!$O$2,'Complete Statement (Sess. Marks'!V23,IF($K$2='Complete Statement (Sess. Marks'!$AA$2,'Complete Statement (Sess. Marks'!AH23,IF($K$2='Complete Statement (Sess. Marks'!$AM$2,'Complete Statement (Sess. Marks'!AT23,IF($K$2='Complete Statement (Sess. Marks'!$AY$2,'Complete Statement (Sess. Marks'!BF23,IF($K$2='Complete Statement (Sess. Marks'!$BK$2,'Complete Statement (Sess. Marks'!BR23,IF($K$2='Complete Statement (Sess. Marks'!$BW$2,'Complete Statement (Sess. Marks'!CD23,IF($K$2='Complete Statement (Sess. Marks'!$CI$2,'Complete Statement (Sess. Marks'!CP23,"")))))))</f>
        <v/>
      </c>
      <c r="S23" s="97">
        <f>IF($K$2='Complete Statement (Sess. Marks'!$O$2,'Complete Statement (Sess. Marks'!W23,IF($K$2='Complete Statement (Sess. Marks'!$AA$2,'Complete Statement (Sess. Marks'!AI23,IF($K$2='Complete Statement (Sess. Marks'!$AM$2,'Complete Statement (Sess. Marks'!AU23,IF($K$2='Complete Statement (Sess. Marks'!$AY$2,'Complete Statement (Sess. Marks'!BG23,IF($K$2='Complete Statement (Sess. Marks'!$BK$2,'Complete Statement (Sess. Marks'!BS23,IF($K$2='Complete Statement (Sess. Marks'!$BW$2,'Complete Statement (Sess. Marks'!CE23,IF($K$2='Complete Statement (Sess. Marks'!$CI$2,'Complete Statement (Sess. Marks'!CQ23,"")))))))</f>
        <v>0</v>
      </c>
      <c r="T23" s="97">
        <f>IF($K$2='Complete Statement (Sess. Marks'!$O$2,'Complete Statement (Sess. Marks'!X23,IF($K$2='Complete Statement (Sess. Marks'!$AA$2,'Complete Statement (Sess. Marks'!AJ23,IF($K$2='Complete Statement (Sess. Marks'!$AM$2,'Complete Statement (Sess. Marks'!AV23,IF($K$2='Complete Statement (Sess. Marks'!$AY$2,'Complete Statement (Sess. Marks'!BH23,IF($K$2='Complete Statement (Sess. Marks'!$BK$2,'Complete Statement (Sess. Marks'!BT23,IF($K$2='Complete Statement (Sess. Marks'!$BW$2,'Complete Statement (Sess. Marks'!CF23,IF($K$2='Complete Statement (Sess. Marks'!$CI$2,'Complete Statement (Sess. Marks'!CR23,"")))))))</f>
        <v>0</v>
      </c>
      <c r="U23" s="97">
        <f>IF($K$2='Complete Statement (Sess. Marks'!$O$2,'Complete Statement (Sess. Marks'!Y23,IF($K$2='Complete Statement (Sess. Marks'!$AA$2,'Complete Statement (Sess. Marks'!AK23,IF($K$2='Complete Statement (Sess. Marks'!$AM$2,'Complete Statement (Sess. Marks'!AW23,IF($K$2='Complete Statement (Sess. Marks'!$AY$2,'Complete Statement (Sess. Marks'!BI23,IF($K$2='Complete Statement (Sess. Marks'!$BK$2,'Complete Statement (Sess. Marks'!BU23,IF($K$2='Complete Statement (Sess. Marks'!$BW$2,'Complete Statement (Sess. Marks'!CG23,IF($K$2='Complete Statement (Sess. Marks'!$CI$2,'Complete Statement (Sess. Marks'!CS23,"")))))))</f>
        <v>0</v>
      </c>
      <c r="V23" s="99">
        <f>IF($K$2='Complete Statement (Sess. Marks'!$O$2,'Complete Statement (Sess. Marks'!Z23,IF($K$2='Complete Statement (Sess. Marks'!$AA$2,'Complete Statement (Sess. Marks'!AL23,IF($K$2='Complete Statement (Sess. Marks'!$AM$2,'Complete Statement (Sess. Marks'!AX23,IF($K$2='Complete Statement (Sess. Marks'!$AY$2,'Complete Statement (Sess. Marks'!BJ23,IF($K$2='Complete Statement (Sess. Marks'!$BK$2,'Complete Statement (Sess. Marks'!BV23,IF($K$2='Complete Statement (Sess. Marks'!$BW$2,'Complete Statement (Sess. Marks'!CH23,IF($K$2='Complete Statement (Sess. Marks'!$CI$2,'Complete Statement (Sess. Marks'!CT23,"")))))))</f>
        <v>0</v>
      </c>
      <c r="W23" s="672"/>
      <c r="X23" s="163">
        <f>'Complete Statement (Sess. Marks'!ED23</f>
        <v>0</v>
      </c>
      <c r="Y23" s="371">
        <f>'Complete Statement (Sess. Marks'!EH23</f>
        <v>0</v>
      </c>
      <c r="Z23" s="156">
        <f>'Complete Statement (Sess. Marks'!EL23</f>
        <v>0</v>
      </c>
      <c r="AA23" s="371">
        <f>'Complete Statement (Sess. Marks'!EP23</f>
        <v>0</v>
      </c>
      <c r="AB23" s="156">
        <f>'Complete Statement (Sess. Marks'!ET23</f>
        <v>0</v>
      </c>
      <c r="AC23" s="373">
        <f>'Complete Statement (Sess. Marks'!EX23</f>
        <v>0</v>
      </c>
      <c r="AD23" s="367" t="str">
        <f>'Complete Statement (Sess. Marks'!FB23</f>
        <v/>
      </c>
      <c r="AE23" s="155">
        <f>'Complete Statement (Sess. Marks'!FC23</f>
        <v>0</v>
      </c>
      <c r="AF23" s="58" t="str">
        <f>'Complete Statement (Sess. Marks'!FD23</f>
        <v>D</v>
      </c>
      <c r="AG23" s="379">
        <f>'Complete Statement (Sess. Marks'!FE23</f>
        <v>0</v>
      </c>
      <c r="AH23" s="380" t="str">
        <f>'Complete Statement (Sess. Marks'!FF23</f>
        <v>E</v>
      </c>
      <c r="AI23" s="57">
        <f>'Complete Statement (Sess. Marks'!FG23</f>
        <v>0</v>
      </c>
      <c r="AJ23" s="157" t="str">
        <f>'Complete Statement (Sess. Marks'!FH23</f>
        <v>E</v>
      </c>
      <c r="AK23" s="379">
        <f>'Complete Statement (Sess. Marks'!FI23</f>
        <v>0</v>
      </c>
      <c r="AL23" s="384" t="str">
        <f>'Complete Statement (Sess. Marks'!FJ23</f>
        <v>E</v>
      </c>
      <c r="AM23" s="57">
        <f>'Complete Statement (Sess. Marks'!FK23</f>
        <v>0</v>
      </c>
      <c r="AN23" s="157" t="str">
        <f>'Complete Statement (Sess. Marks'!FL23</f>
        <v>E</v>
      </c>
      <c r="AO23" s="741"/>
    </row>
    <row r="24" spans="1:41" s="24" customFormat="1" ht="17.25" customHeight="1">
      <c r="A24" s="742"/>
      <c r="B24" s="111">
        <f t="shared" si="0"/>
        <v>0</v>
      </c>
      <c r="C24" s="21">
        <f>'Marks Entry'!D26</f>
        <v>0</v>
      </c>
      <c r="D24" s="21">
        <f>'Marks Entry'!E26</f>
        <v>0</v>
      </c>
      <c r="E24" s="132" t="str">
        <f>'Marks Entry'!F26</f>
        <v/>
      </c>
      <c r="F24" s="21">
        <f>'Marks Entry'!G26</f>
        <v>0</v>
      </c>
      <c r="G24" s="21">
        <f>'Marks Entry'!H26</f>
        <v>0</v>
      </c>
      <c r="H24" s="21">
        <f>'Marks Entry'!I26</f>
        <v>0</v>
      </c>
      <c r="I24" s="21">
        <f>'Marks Entry'!J26</f>
        <v>0</v>
      </c>
      <c r="J24" s="113">
        <f>'Marks Entry'!K26</f>
        <v>0</v>
      </c>
      <c r="K24" s="98">
        <f>IF($K$2='Complete Statement (Sess. Marks'!$O$2,'Complete Statement (Sess. Marks'!O24,IF($K$2='Complete Statement (Sess. Marks'!$AA$2,'Complete Statement (Sess. Marks'!AA24,IF($K$2='Complete Statement (Sess. Marks'!$AM$2,'Complete Statement (Sess. Marks'!AM24,IF($K$2='Complete Statement (Sess. Marks'!$AY$2,'Complete Statement (Sess. Marks'!AY24,IF($K$2='Complete Statement (Sess. Marks'!$BK$2,'Complete Statement (Sess. Marks'!BK24,IF($K$2='Complete Statement (Sess. Marks'!$BW$2,'Complete Statement (Sess. Marks'!BW24,IF($K$2='Complete Statement (Sess. Marks'!$CI$2,'Complete Statement (Sess. Marks'!CI24,"")))))))</f>
        <v>0</v>
      </c>
      <c r="L24" s="97">
        <f>IF($K$2='Complete Statement (Sess. Marks'!$O$2,'Complete Statement (Sess. Marks'!P24,IF($K$2='Complete Statement (Sess. Marks'!$AA$2,'Complete Statement (Sess. Marks'!AB24,IF($K$2='Complete Statement (Sess. Marks'!$AM$2,'Complete Statement (Sess. Marks'!AN24,IF($K$2='Complete Statement (Sess. Marks'!$AY$2,'Complete Statement (Sess. Marks'!AZ24,IF($K$2='Complete Statement (Sess. Marks'!$BK$2,'Complete Statement (Sess. Marks'!BL24,IF($K$2='Complete Statement (Sess. Marks'!$BW$2,'Complete Statement (Sess. Marks'!BX24,IF($K$2='Complete Statement (Sess. Marks'!$CI$2,'Complete Statement (Sess. Marks'!CJ24,"")))))))</f>
        <v>0</v>
      </c>
      <c r="M24" s="97">
        <f>IF($K$2='Complete Statement (Sess. Marks'!$O$2,'Complete Statement (Sess. Marks'!Q24,IF($K$2='Complete Statement (Sess. Marks'!$AA$2,'Complete Statement (Sess. Marks'!AC24,IF($K$2='Complete Statement (Sess. Marks'!$AM$2,'Complete Statement (Sess. Marks'!AO24,IF($K$2='Complete Statement (Sess. Marks'!$AY$2,'Complete Statement (Sess. Marks'!BA24,IF($K$2='Complete Statement (Sess. Marks'!$BK$2,'Complete Statement (Sess. Marks'!BM24,IF($K$2='Complete Statement (Sess. Marks'!$BW$2,'Complete Statement (Sess. Marks'!BY24,IF($K$2='Complete Statement (Sess. Marks'!$CI$2,'Complete Statement (Sess. Marks'!CK24,"")))))))</f>
        <v>0</v>
      </c>
      <c r="N24" s="97">
        <f>IF($K$2='Complete Statement (Sess. Marks'!$O$2,'Complete Statement (Sess. Marks'!R24,IF($K$2='Complete Statement (Sess. Marks'!$AA$2,'Complete Statement (Sess. Marks'!AD24,IF($K$2='Complete Statement (Sess. Marks'!$AM$2,'Complete Statement (Sess. Marks'!AP24,IF($K$2='Complete Statement (Sess. Marks'!$AY$2,'Complete Statement (Sess. Marks'!BB24,IF($K$2='Complete Statement (Sess. Marks'!$BK$2,'Complete Statement (Sess. Marks'!BN24,IF($K$2='Complete Statement (Sess. Marks'!$BW$2,'Complete Statement (Sess. Marks'!BZ24,IF($K$2='Complete Statement (Sess. Marks'!$CI$2,'Complete Statement (Sess. Marks'!CL24,"")))))))</f>
        <v>0</v>
      </c>
      <c r="O24" s="97">
        <f>IF($K$2='Complete Statement (Sess. Marks'!$O$2,'Complete Statement (Sess. Marks'!S24,IF($K$2='Complete Statement (Sess. Marks'!$AA$2,'Complete Statement (Sess. Marks'!AE24,IF($K$2='Complete Statement (Sess. Marks'!$AM$2,'Complete Statement (Sess. Marks'!AQ24,IF($K$2='Complete Statement (Sess. Marks'!$AY$2,'Complete Statement (Sess. Marks'!BC24,IF($K$2='Complete Statement (Sess. Marks'!$BK$2,'Complete Statement (Sess. Marks'!BO24,IF($K$2='Complete Statement (Sess. Marks'!$BW$2,'Complete Statement (Sess. Marks'!CA24,IF($K$2='Complete Statement (Sess. Marks'!$CI$2,'Complete Statement (Sess. Marks'!CM24,"")))))))</f>
        <v>0</v>
      </c>
      <c r="P24" s="97">
        <f>IF($K$2='Complete Statement (Sess. Marks'!$O$2,'Complete Statement (Sess. Marks'!T24,IF($K$2='Complete Statement (Sess. Marks'!$AA$2,'Complete Statement (Sess. Marks'!AF24,IF($K$2='Complete Statement (Sess. Marks'!$AM$2,'Complete Statement (Sess. Marks'!AR24,IF($K$2='Complete Statement (Sess. Marks'!$AY$2,'Complete Statement (Sess. Marks'!BD24,IF($K$2='Complete Statement (Sess. Marks'!$BK$2,'Complete Statement (Sess. Marks'!BP24,IF($K$2='Complete Statement (Sess. Marks'!$BW$2,'Complete Statement (Sess. Marks'!CB24,IF($K$2='Complete Statement (Sess. Marks'!$CI$2,'Complete Statement (Sess. Marks'!CN24,"")))))))</f>
        <v>0</v>
      </c>
      <c r="Q24" s="97">
        <f>IF($K$2='Complete Statement (Sess. Marks'!$O$2,'Complete Statement (Sess. Marks'!U24,IF($K$2='Complete Statement (Sess. Marks'!$AA$2,'Complete Statement (Sess. Marks'!AG24,IF($K$2='Complete Statement (Sess. Marks'!$AM$2,'Complete Statement (Sess. Marks'!AS24,IF($K$2='Complete Statement (Sess. Marks'!$AY$2,'Complete Statement (Sess. Marks'!BE24,IF($K$2='Complete Statement (Sess. Marks'!$BK$2,'Complete Statement (Sess. Marks'!BQ24,IF($K$2='Complete Statement (Sess. Marks'!$BW$2,'Complete Statement (Sess. Marks'!CC24,IF($K$2='Complete Statement (Sess. Marks'!$CI$2,'Complete Statement (Sess. Marks'!CO24,"")))))))</f>
        <v>0</v>
      </c>
      <c r="R24" s="97" t="str">
        <f>IF($K$2='Complete Statement (Sess. Marks'!$O$2,'Complete Statement (Sess. Marks'!V24,IF($K$2='Complete Statement (Sess. Marks'!$AA$2,'Complete Statement (Sess. Marks'!AH24,IF($K$2='Complete Statement (Sess. Marks'!$AM$2,'Complete Statement (Sess. Marks'!AT24,IF($K$2='Complete Statement (Sess. Marks'!$AY$2,'Complete Statement (Sess. Marks'!BF24,IF($K$2='Complete Statement (Sess. Marks'!$BK$2,'Complete Statement (Sess. Marks'!BR24,IF($K$2='Complete Statement (Sess. Marks'!$BW$2,'Complete Statement (Sess. Marks'!CD24,IF($K$2='Complete Statement (Sess. Marks'!$CI$2,'Complete Statement (Sess. Marks'!CP24,"")))))))</f>
        <v/>
      </c>
      <c r="S24" s="97">
        <f>IF($K$2='Complete Statement (Sess. Marks'!$O$2,'Complete Statement (Sess. Marks'!W24,IF($K$2='Complete Statement (Sess. Marks'!$AA$2,'Complete Statement (Sess. Marks'!AI24,IF($K$2='Complete Statement (Sess. Marks'!$AM$2,'Complete Statement (Sess. Marks'!AU24,IF($K$2='Complete Statement (Sess. Marks'!$AY$2,'Complete Statement (Sess. Marks'!BG24,IF($K$2='Complete Statement (Sess. Marks'!$BK$2,'Complete Statement (Sess. Marks'!BS24,IF($K$2='Complete Statement (Sess. Marks'!$BW$2,'Complete Statement (Sess. Marks'!CE24,IF($K$2='Complete Statement (Sess. Marks'!$CI$2,'Complete Statement (Sess. Marks'!CQ24,"")))))))</f>
        <v>0</v>
      </c>
      <c r="T24" s="97">
        <f>IF($K$2='Complete Statement (Sess. Marks'!$O$2,'Complete Statement (Sess. Marks'!X24,IF($K$2='Complete Statement (Sess. Marks'!$AA$2,'Complete Statement (Sess. Marks'!AJ24,IF($K$2='Complete Statement (Sess. Marks'!$AM$2,'Complete Statement (Sess. Marks'!AV24,IF($K$2='Complete Statement (Sess. Marks'!$AY$2,'Complete Statement (Sess. Marks'!BH24,IF($K$2='Complete Statement (Sess. Marks'!$BK$2,'Complete Statement (Sess. Marks'!BT24,IF($K$2='Complete Statement (Sess. Marks'!$BW$2,'Complete Statement (Sess. Marks'!CF24,IF($K$2='Complete Statement (Sess. Marks'!$CI$2,'Complete Statement (Sess. Marks'!CR24,"")))))))</f>
        <v>0</v>
      </c>
      <c r="U24" s="97">
        <f>IF($K$2='Complete Statement (Sess. Marks'!$O$2,'Complete Statement (Sess. Marks'!Y24,IF($K$2='Complete Statement (Sess. Marks'!$AA$2,'Complete Statement (Sess. Marks'!AK24,IF($K$2='Complete Statement (Sess. Marks'!$AM$2,'Complete Statement (Sess. Marks'!AW24,IF($K$2='Complete Statement (Sess. Marks'!$AY$2,'Complete Statement (Sess. Marks'!BI24,IF($K$2='Complete Statement (Sess. Marks'!$BK$2,'Complete Statement (Sess. Marks'!BU24,IF($K$2='Complete Statement (Sess. Marks'!$BW$2,'Complete Statement (Sess. Marks'!CG24,IF($K$2='Complete Statement (Sess. Marks'!$CI$2,'Complete Statement (Sess. Marks'!CS24,"")))))))</f>
        <v>0</v>
      </c>
      <c r="V24" s="99">
        <f>IF($K$2='Complete Statement (Sess. Marks'!$O$2,'Complete Statement (Sess. Marks'!Z24,IF($K$2='Complete Statement (Sess. Marks'!$AA$2,'Complete Statement (Sess. Marks'!AL24,IF($K$2='Complete Statement (Sess. Marks'!$AM$2,'Complete Statement (Sess. Marks'!AX24,IF($K$2='Complete Statement (Sess. Marks'!$AY$2,'Complete Statement (Sess. Marks'!BJ24,IF($K$2='Complete Statement (Sess. Marks'!$BK$2,'Complete Statement (Sess. Marks'!BV24,IF($K$2='Complete Statement (Sess. Marks'!$BW$2,'Complete Statement (Sess. Marks'!CH24,IF($K$2='Complete Statement (Sess. Marks'!$CI$2,'Complete Statement (Sess. Marks'!CT24,"")))))))</f>
        <v>0</v>
      </c>
      <c r="W24" s="672"/>
      <c r="X24" s="163">
        <f>'Complete Statement (Sess. Marks'!ED24</f>
        <v>0</v>
      </c>
      <c r="Y24" s="371">
        <f>'Complete Statement (Sess. Marks'!EH24</f>
        <v>0</v>
      </c>
      <c r="Z24" s="156">
        <f>'Complete Statement (Sess. Marks'!EL24</f>
        <v>0</v>
      </c>
      <c r="AA24" s="371">
        <f>'Complete Statement (Sess. Marks'!EP24</f>
        <v>0</v>
      </c>
      <c r="AB24" s="156">
        <f>'Complete Statement (Sess. Marks'!ET24</f>
        <v>0</v>
      </c>
      <c r="AC24" s="373">
        <f>'Complete Statement (Sess. Marks'!EX24</f>
        <v>0</v>
      </c>
      <c r="AD24" s="367" t="str">
        <f>'Complete Statement (Sess. Marks'!FB24</f>
        <v/>
      </c>
      <c r="AE24" s="155">
        <f>'Complete Statement (Sess. Marks'!FC24</f>
        <v>0</v>
      </c>
      <c r="AF24" s="58" t="str">
        <f>'Complete Statement (Sess. Marks'!FD24</f>
        <v>D</v>
      </c>
      <c r="AG24" s="379">
        <f>'Complete Statement (Sess. Marks'!FE24</f>
        <v>0</v>
      </c>
      <c r="AH24" s="380" t="str">
        <f>'Complete Statement (Sess. Marks'!FF24</f>
        <v>E</v>
      </c>
      <c r="AI24" s="57">
        <f>'Complete Statement (Sess. Marks'!FG24</f>
        <v>0</v>
      </c>
      <c r="AJ24" s="157" t="str">
        <f>'Complete Statement (Sess. Marks'!FH24</f>
        <v>E</v>
      </c>
      <c r="AK24" s="379">
        <f>'Complete Statement (Sess. Marks'!FI24</f>
        <v>0</v>
      </c>
      <c r="AL24" s="384" t="str">
        <f>'Complete Statement (Sess. Marks'!FJ24</f>
        <v>E</v>
      </c>
      <c r="AM24" s="57">
        <f>'Complete Statement (Sess. Marks'!FK24</f>
        <v>0</v>
      </c>
      <c r="AN24" s="157" t="str">
        <f>'Complete Statement (Sess. Marks'!FL24</f>
        <v>E</v>
      </c>
      <c r="AO24" s="741"/>
    </row>
    <row r="25" spans="1:41" s="24" customFormat="1" ht="17.25" customHeight="1">
      <c r="A25" s="742"/>
      <c r="B25" s="111">
        <f t="shared" si="0"/>
        <v>0</v>
      </c>
      <c r="C25" s="21">
        <f>'Marks Entry'!D27</f>
        <v>0</v>
      </c>
      <c r="D25" s="21">
        <f>'Marks Entry'!E27</f>
        <v>0</v>
      </c>
      <c r="E25" s="132" t="str">
        <f>'Marks Entry'!F27</f>
        <v/>
      </c>
      <c r="F25" s="21">
        <f>'Marks Entry'!G27</f>
        <v>0</v>
      </c>
      <c r="G25" s="21">
        <f>'Marks Entry'!H27</f>
        <v>0</v>
      </c>
      <c r="H25" s="21">
        <f>'Marks Entry'!I27</f>
        <v>0</v>
      </c>
      <c r="I25" s="21">
        <f>'Marks Entry'!J27</f>
        <v>0</v>
      </c>
      <c r="J25" s="113">
        <f>'Marks Entry'!K27</f>
        <v>0</v>
      </c>
      <c r="K25" s="98">
        <f>IF($K$2='Complete Statement (Sess. Marks'!$O$2,'Complete Statement (Sess. Marks'!O25,IF($K$2='Complete Statement (Sess. Marks'!$AA$2,'Complete Statement (Sess. Marks'!AA25,IF($K$2='Complete Statement (Sess. Marks'!$AM$2,'Complete Statement (Sess. Marks'!AM25,IF($K$2='Complete Statement (Sess. Marks'!$AY$2,'Complete Statement (Sess. Marks'!AY25,IF($K$2='Complete Statement (Sess. Marks'!$BK$2,'Complete Statement (Sess. Marks'!BK25,IF($K$2='Complete Statement (Sess. Marks'!$BW$2,'Complete Statement (Sess. Marks'!BW25,IF($K$2='Complete Statement (Sess. Marks'!$CI$2,'Complete Statement (Sess. Marks'!CI25,"")))))))</f>
        <v>0</v>
      </c>
      <c r="L25" s="97">
        <f>IF($K$2='Complete Statement (Sess. Marks'!$O$2,'Complete Statement (Sess. Marks'!P25,IF($K$2='Complete Statement (Sess. Marks'!$AA$2,'Complete Statement (Sess. Marks'!AB25,IF($K$2='Complete Statement (Sess. Marks'!$AM$2,'Complete Statement (Sess. Marks'!AN25,IF($K$2='Complete Statement (Sess. Marks'!$AY$2,'Complete Statement (Sess. Marks'!AZ25,IF($K$2='Complete Statement (Sess. Marks'!$BK$2,'Complete Statement (Sess. Marks'!BL25,IF($K$2='Complete Statement (Sess. Marks'!$BW$2,'Complete Statement (Sess. Marks'!BX25,IF($K$2='Complete Statement (Sess. Marks'!$CI$2,'Complete Statement (Sess. Marks'!CJ25,"")))))))</f>
        <v>0</v>
      </c>
      <c r="M25" s="97">
        <f>IF($K$2='Complete Statement (Sess. Marks'!$O$2,'Complete Statement (Sess. Marks'!Q25,IF($K$2='Complete Statement (Sess. Marks'!$AA$2,'Complete Statement (Sess. Marks'!AC25,IF($K$2='Complete Statement (Sess. Marks'!$AM$2,'Complete Statement (Sess. Marks'!AO25,IF($K$2='Complete Statement (Sess. Marks'!$AY$2,'Complete Statement (Sess. Marks'!BA25,IF($K$2='Complete Statement (Sess. Marks'!$BK$2,'Complete Statement (Sess. Marks'!BM25,IF($K$2='Complete Statement (Sess. Marks'!$BW$2,'Complete Statement (Sess. Marks'!BY25,IF($K$2='Complete Statement (Sess. Marks'!$CI$2,'Complete Statement (Sess. Marks'!CK25,"")))))))</f>
        <v>0</v>
      </c>
      <c r="N25" s="97">
        <f>IF($K$2='Complete Statement (Sess. Marks'!$O$2,'Complete Statement (Sess. Marks'!R25,IF($K$2='Complete Statement (Sess. Marks'!$AA$2,'Complete Statement (Sess. Marks'!AD25,IF($K$2='Complete Statement (Sess. Marks'!$AM$2,'Complete Statement (Sess. Marks'!AP25,IF($K$2='Complete Statement (Sess. Marks'!$AY$2,'Complete Statement (Sess. Marks'!BB25,IF($K$2='Complete Statement (Sess. Marks'!$BK$2,'Complete Statement (Sess. Marks'!BN25,IF($K$2='Complete Statement (Sess. Marks'!$BW$2,'Complete Statement (Sess. Marks'!BZ25,IF($K$2='Complete Statement (Sess. Marks'!$CI$2,'Complete Statement (Sess. Marks'!CL25,"")))))))</f>
        <v>0</v>
      </c>
      <c r="O25" s="97">
        <f>IF($K$2='Complete Statement (Sess. Marks'!$O$2,'Complete Statement (Sess. Marks'!S25,IF($K$2='Complete Statement (Sess. Marks'!$AA$2,'Complete Statement (Sess. Marks'!AE25,IF($K$2='Complete Statement (Sess. Marks'!$AM$2,'Complete Statement (Sess. Marks'!AQ25,IF($K$2='Complete Statement (Sess. Marks'!$AY$2,'Complete Statement (Sess. Marks'!BC25,IF($K$2='Complete Statement (Sess. Marks'!$BK$2,'Complete Statement (Sess. Marks'!BO25,IF($K$2='Complete Statement (Sess. Marks'!$BW$2,'Complete Statement (Sess. Marks'!CA25,IF($K$2='Complete Statement (Sess. Marks'!$CI$2,'Complete Statement (Sess. Marks'!CM25,"")))))))</f>
        <v>0</v>
      </c>
      <c r="P25" s="97">
        <f>IF($K$2='Complete Statement (Sess. Marks'!$O$2,'Complete Statement (Sess. Marks'!T25,IF($K$2='Complete Statement (Sess. Marks'!$AA$2,'Complete Statement (Sess. Marks'!AF25,IF($K$2='Complete Statement (Sess. Marks'!$AM$2,'Complete Statement (Sess. Marks'!AR25,IF($K$2='Complete Statement (Sess. Marks'!$AY$2,'Complete Statement (Sess. Marks'!BD25,IF($K$2='Complete Statement (Sess. Marks'!$BK$2,'Complete Statement (Sess. Marks'!BP25,IF($K$2='Complete Statement (Sess. Marks'!$BW$2,'Complete Statement (Sess. Marks'!CB25,IF($K$2='Complete Statement (Sess. Marks'!$CI$2,'Complete Statement (Sess. Marks'!CN25,"")))))))</f>
        <v>0</v>
      </c>
      <c r="Q25" s="97">
        <f>IF($K$2='Complete Statement (Sess. Marks'!$O$2,'Complete Statement (Sess. Marks'!U25,IF($K$2='Complete Statement (Sess. Marks'!$AA$2,'Complete Statement (Sess. Marks'!AG25,IF($K$2='Complete Statement (Sess. Marks'!$AM$2,'Complete Statement (Sess. Marks'!AS25,IF($K$2='Complete Statement (Sess. Marks'!$AY$2,'Complete Statement (Sess. Marks'!BE25,IF($K$2='Complete Statement (Sess. Marks'!$BK$2,'Complete Statement (Sess. Marks'!BQ25,IF($K$2='Complete Statement (Sess. Marks'!$BW$2,'Complete Statement (Sess. Marks'!CC25,IF($K$2='Complete Statement (Sess. Marks'!$CI$2,'Complete Statement (Sess. Marks'!CO25,"")))))))</f>
        <v>0</v>
      </c>
      <c r="R25" s="97" t="str">
        <f>IF($K$2='Complete Statement (Sess. Marks'!$O$2,'Complete Statement (Sess. Marks'!V25,IF($K$2='Complete Statement (Sess. Marks'!$AA$2,'Complete Statement (Sess. Marks'!AH25,IF($K$2='Complete Statement (Sess. Marks'!$AM$2,'Complete Statement (Sess. Marks'!AT25,IF($K$2='Complete Statement (Sess. Marks'!$AY$2,'Complete Statement (Sess. Marks'!BF25,IF($K$2='Complete Statement (Sess. Marks'!$BK$2,'Complete Statement (Sess. Marks'!BR25,IF($K$2='Complete Statement (Sess. Marks'!$BW$2,'Complete Statement (Sess. Marks'!CD25,IF($K$2='Complete Statement (Sess. Marks'!$CI$2,'Complete Statement (Sess. Marks'!CP25,"")))))))</f>
        <v/>
      </c>
      <c r="S25" s="97">
        <f>IF($K$2='Complete Statement (Sess. Marks'!$O$2,'Complete Statement (Sess. Marks'!W25,IF($K$2='Complete Statement (Sess. Marks'!$AA$2,'Complete Statement (Sess. Marks'!AI25,IF($K$2='Complete Statement (Sess. Marks'!$AM$2,'Complete Statement (Sess. Marks'!AU25,IF($K$2='Complete Statement (Sess. Marks'!$AY$2,'Complete Statement (Sess. Marks'!BG25,IF($K$2='Complete Statement (Sess. Marks'!$BK$2,'Complete Statement (Sess. Marks'!BS25,IF($K$2='Complete Statement (Sess. Marks'!$BW$2,'Complete Statement (Sess. Marks'!CE25,IF($K$2='Complete Statement (Sess. Marks'!$CI$2,'Complete Statement (Sess. Marks'!CQ25,"")))))))</f>
        <v>0</v>
      </c>
      <c r="T25" s="97">
        <f>IF($K$2='Complete Statement (Sess. Marks'!$O$2,'Complete Statement (Sess. Marks'!X25,IF($K$2='Complete Statement (Sess. Marks'!$AA$2,'Complete Statement (Sess. Marks'!AJ25,IF($K$2='Complete Statement (Sess. Marks'!$AM$2,'Complete Statement (Sess. Marks'!AV25,IF($K$2='Complete Statement (Sess. Marks'!$AY$2,'Complete Statement (Sess. Marks'!BH25,IF($K$2='Complete Statement (Sess. Marks'!$BK$2,'Complete Statement (Sess. Marks'!BT25,IF($K$2='Complete Statement (Sess. Marks'!$BW$2,'Complete Statement (Sess. Marks'!CF25,IF($K$2='Complete Statement (Sess. Marks'!$CI$2,'Complete Statement (Sess. Marks'!CR25,"")))))))</f>
        <v>0</v>
      </c>
      <c r="U25" s="97">
        <f>IF($K$2='Complete Statement (Sess. Marks'!$O$2,'Complete Statement (Sess. Marks'!Y25,IF($K$2='Complete Statement (Sess. Marks'!$AA$2,'Complete Statement (Sess. Marks'!AK25,IF($K$2='Complete Statement (Sess. Marks'!$AM$2,'Complete Statement (Sess. Marks'!AW25,IF($K$2='Complete Statement (Sess. Marks'!$AY$2,'Complete Statement (Sess. Marks'!BI25,IF($K$2='Complete Statement (Sess. Marks'!$BK$2,'Complete Statement (Sess. Marks'!BU25,IF($K$2='Complete Statement (Sess. Marks'!$BW$2,'Complete Statement (Sess. Marks'!CG25,IF($K$2='Complete Statement (Sess. Marks'!$CI$2,'Complete Statement (Sess. Marks'!CS25,"")))))))</f>
        <v>0</v>
      </c>
      <c r="V25" s="99">
        <f>IF($K$2='Complete Statement (Sess. Marks'!$O$2,'Complete Statement (Sess. Marks'!Z25,IF($K$2='Complete Statement (Sess. Marks'!$AA$2,'Complete Statement (Sess. Marks'!AL25,IF($K$2='Complete Statement (Sess. Marks'!$AM$2,'Complete Statement (Sess. Marks'!AX25,IF($K$2='Complete Statement (Sess. Marks'!$AY$2,'Complete Statement (Sess. Marks'!BJ25,IF($K$2='Complete Statement (Sess. Marks'!$BK$2,'Complete Statement (Sess. Marks'!BV25,IF($K$2='Complete Statement (Sess. Marks'!$BW$2,'Complete Statement (Sess. Marks'!CH25,IF($K$2='Complete Statement (Sess. Marks'!$CI$2,'Complete Statement (Sess. Marks'!CT25,"")))))))</f>
        <v>0</v>
      </c>
      <c r="W25" s="672"/>
      <c r="X25" s="163">
        <f>'Complete Statement (Sess. Marks'!ED25</f>
        <v>0</v>
      </c>
      <c r="Y25" s="371">
        <f>'Complete Statement (Sess. Marks'!EH25</f>
        <v>0</v>
      </c>
      <c r="Z25" s="156">
        <f>'Complete Statement (Sess. Marks'!EL25</f>
        <v>0</v>
      </c>
      <c r="AA25" s="371">
        <f>'Complete Statement (Sess. Marks'!EP25</f>
        <v>0</v>
      </c>
      <c r="AB25" s="156">
        <f>'Complete Statement (Sess. Marks'!ET25</f>
        <v>0</v>
      </c>
      <c r="AC25" s="373">
        <f>'Complete Statement (Sess. Marks'!EX25</f>
        <v>0</v>
      </c>
      <c r="AD25" s="367" t="str">
        <f>'Complete Statement (Sess. Marks'!FB25</f>
        <v/>
      </c>
      <c r="AE25" s="155">
        <f>'Complete Statement (Sess. Marks'!FC25</f>
        <v>0</v>
      </c>
      <c r="AF25" s="58" t="str">
        <f>'Complete Statement (Sess. Marks'!FD25</f>
        <v>D</v>
      </c>
      <c r="AG25" s="379">
        <f>'Complete Statement (Sess. Marks'!FE25</f>
        <v>0</v>
      </c>
      <c r="AH25" s="380" t="str">
        <f>'Complete Statement (Sess. Marks'!FF25</f>
        <v>E</v>
      </c>
      <c r="AI25" s="57">
        <f>'Complete Statement (Sess. Marks'!FG25</f>
        <v>0</v>
      </c>
      <c r="AJ25" s="157" t="str">
        <f>'Complete Statement (Sess. Marks'!FH25</f>
        <v>E</v>
      </c>
      <c r="AK25" s="379">
        <f>'Complete Statement (Sess. Marks'!FI25</f>
        <v>0</v>
      </c>
      <c r="AL25" s="384" t="str">
        <f>'Complete Statement (Sess. Marks'!FJ25</f>
        <v>E</v>
      </c>
      <c r="AM25" s="57">
        <f>'Complete Statement (Sess. Marks'!FK25</f>
        <v>0</v>
      </c>
      <c r="AN25" s="157" t="str">
        <f>'Complete Statement (Sess. Marks'!FL25</f>
        <v>E</v>
      </c>
      <c r="AO25" s="741"/>
    </row>
    <row r="26" spans="1:41" s="24" customFormat="1" ht="17.25" customHeight="1">
      <c r="A26" s="742"/>
      <c r="B26" s="111">
        <f t="shared" si="0"/>
        <v>0</v>
      </c>
      <c r="C26" s="21">
        <f>'Marks Entry'!D28</f>
        <v>0</v>
      </c>
      <c r="D26" s="21">
        <f>'Marks Entry'!E28</f>
        <v>0</v>
      </c>
      <c r="E26" s="132" t="str">
        <f>'Marks Entry'!F28</f>
        <v/>
      </c>
      <c r="F26" s="21">
        <f>'Marks Entry'!G28</f>
        <v>0</v>
      </c>
      <c r="G26" s="21">
        <f>'Marks Entry'!H28</f>
        <v>0</v>
      </c>
      <c r="H26" s="21">
        <f>'Marks Entry'!I28</f>
        <v>0</v>
      </c>
      <c r="I26" s="21">
        <f>'Marks Entry'!J28</f>
        <v>0</v>
      </c>
      <c r="J26" s="113">
        <f>'Marks Entry'!K28</f>
        <v>0</v>
      </c>
      <c r="K26" s="98">
        <f>IF($K$2='Complete Statement (Sess. Marks'!$O$2,'Complete Statement (Sess. Marks'!O26,IF($K$2='Complete Statement (Sess. Marks'!$AA$2,'Complete Statement (Sess. Marks'!AA26,IF($K$2='Complete Statement (Sess. Marks'!$AM$2,'Complete Statement (Sess. Marks'!AM26,IF($K$2='Complete Statement (Sess. Marks'!$AY$2,'Complete Statement (Sess. Marks'!AY26,IF($K$2='Complete Statement (Sess. Marks'!$BK$2,'Complete Statement (Sess. Marks'!BK26,IF($K$2='Complete Statement (Sess. Marks'!$BW$2,'Complete Statement (Sess. Marks'!BW26,IF($K$2='Complete Statement (Sess. Marks'!$CI$2,'Complete Statement (Sess. Marks'!CI26,"")))))))</f>
        <v>0</v>
      </c>
      <c r="L26" s="97">
        <f>IF($K$2='Complete Statement (Sess. Marks'!$O$2,'Complete Statement (Sess. Marks'!P26,IF($K$2='Complete Statement (Sess. Marks'!$AA$2,'Complete Statement (Sess. Marks'!AB26,IF($K$2='Complete Statement (Sess. Marks'!$AM$2,'Complete Statement (Sess. Marks'!AN26,IF($K$2='Complete Statement (Sess. Marks'!$AY$2,'Complete Statement (Sess. Marks'!AZ26,IF($K$2='Complete Statement (Sess. Marks'!$BK$2,'Complete Statement (Sess. Marks'!BL26,IF($K$2='Complete Statement (Sess. Marks'!$BW$2,'Complete Statement (Sess. Marks'!BX26,IF($K$2='Complete Statement (Sess. Marks'!$CI$2,'Complete Statement (Sess. Marks'!CJ26,"")))))))</f>
        <v>0</v>
      </c>
      <c r="M26" s="97">
        <f>IF($K$2='Complete Statement (Sess. Marks'!$O$2,'Complete Statement (Sess. Marks'!Q26,IF($K$2='Complete Statement (Sess. Marks'!$AA$2,'Complete Statement (Sess. Marks'!AC26,IF($K$2='Complete Statement (Sess. Marks'!$AM$2,'Complete Statement (Sess. Marks'!AO26,IF($K$2='Complete Statement (Sess. Marks'!$AY$2,'Complete Statement (Sess. Marks'!BA26,IF($K$2='Complete Statement (Sess. Marks'!$BK$2,'Complete Statement (Sess. Marks'!BM26,IF($K$2='Complete Statement (Sess. Marks'!$BW$2,'Complete Statement (Sess. Marks'!BY26,IF($K$2='Complete Statement (Sess. Marks'!$CI$2,'Complete Statement (Sess. Marks'!CK26,"")))))))</f>
        <v>0</v>
      </c>
      <c r="N26" s="97">
        <f>IF($K$2='Complete Statement (Sess. Marks'!$O$2,'Complete Statement (Sess. Marks'!R26,IF($K$2='Complete Statement (Sess. Marks'!$AA$2,'Complete Statement (Sess. Marks'!AD26,IF($K$2='Complete Statement (Sess. Marks'!$AM$2,'Complete Statement (Sess. Marks'!AP26,IF($K$2='Complete Statement (Sess. Marks'!$AY$2,'Complete Statement (Sess. Marks'!BB26,IF($K$2='Complete Statement (Sess. Marks'!$BK$2,'Complete Statement (Sess. Marks'!BN26,IF($K$2='Complete Statement (Sess. Marks'!$BW$2,'Complete Statement (Sess. Marks'!BZ26,IF($K$2='Complete Statement (Sess. Marks'!$CI$2,'Complete Statement (Sess. Marks'!CL26,"")))))))</f>
        <v>0</v>
      </c>
      <c r="O26" s="97">
        <f>IF($K$2='Complete Statement (Sess. Marks'!$O$2,'Complete Statement (Sess. Marks'!S26,IF($K$2='Complete Statement (Sess. Marks'!$AA$2,'Complete Statement (Sess. Marks'!AE26,IF($K$2='Complete Statement (Sess. Marks'!$AM$2,'Complete Statement (Sess. Marks'!AQ26,IF($K$2='Complete Statement (Sess. Marks'!$AY$2,'Complete Statement (Sess. Marks'!BC26,IF($K$2='Complete Statement (Sess. Marks'!$BK$2,'Complete Statement (Sess. Marks'!BO26,IF($K$2='Complete Statement (Sess. Marks'!$BW$2,'Complete Statement (Sess. Marks'!CA26,IF($K$2='Complete Statement (Sess. Marks'!$CI$2,'Complete Statement (Sess. Marks'!CM26,"")))))))</f>
        <v>0</v>
      </c>
      <c r="P26" s="97">
        <f>IF($K$2='Complete Statement (Sess. Marks'!$O$2,'Complete Statement (Sess. Marks'!T26,IF($K$2='Complete Statement (Sess. Marks'!$AA$2,'Complete Statement (Sess. Marks'!AF26,IF($K$2='Complete Statement (Sess. Marks'!$AM$2,'Complete Statement (Sess. Marks'!AR26,IF($K$2='Complete Statement (Sess. Marks'!$AY$2,'Complete Statement (Sess. Marks'!BD26,IF($K$2='Complete Statement (Sess. Marks'!$BK$2,'Complete Statement (Sess. Marks'!BP26,IF($K$2='Complete Statement (Sess. Marks'!$BW$2,'Complete Statement (Sess. Marks'!CB26,IF($K$2='Complete Statement (Sess. Marks'!$CI$2,'Complete Statement (Sess. Marks'!CN26,"")))))))</f>
        <v>0</v>
      </c>
      <c r="Q26" s="97">
        <f>IF($K$2='Complete Statement (Sess. Marks'!$O$2,'Complete Statement (Sess. Marks'!U26,IF($K$2='Complete Statement (Sess. Marks'!$AA$2,'Complete Statement (Sess. Marks'!AG26,IF($K$2='Complete Statement (Sess. Marks'!$AM$2,'Complete Statement (Sess. Marks'!AS26,IF($K$2='Complete Statement (Sess. Marks'!$AY$2,'Complete Statement (Sess. Marks'!BE26,IF($K$2='Complete Statement (Sess. Marks'!$BK$2,'Complete Statement (Sess. Marks'!BQ26,IF($K$2='Complete Statement (Sess. Marks'!$BW$2,'Complete Statement (Sess. Marks'!CC26,IF($K$2='Complete Statement (Sess. Marks'!$CI$2,'Complete Statement (Sess. Marks'!CO26,"")))))))</f>
        <v>0</v>
      </c>
      <c r="R26" s="97" t="str">
        <f>IF($K$2='Complete Statement (Sess. Marks'!$O$2,'Complete Statement (Sess. Marks'!V26,IF($K$2='Complete Statement (Sess. Marks'!$AA$2,'Complete Statement (Sess. Marks'!AH26,IF($K$2='Complete Statement (Sess. Marks'!$AM$2,'Complete Statement (Sess. Marks'!AT26,IF($K$2='Complete Statement (Sess. Marks'!$AY$2,'Complete Statement (Sess. Marks'!BF26,IF($K$2='Complete Statement (Sess. Marks'!$BK$2,'Complete Statement (Sess. Marks'!BR26,IF($K$2='Complete Statement (Sess. Marks'!$BW$2,'Complete Statement (Sess. Marks'!CD26,IF($K$2='Complete Statement (Sess. Marks'!$CI$2,'Complete Statement (Sess. Marks'!CP26,"")))))))</f>
        <v/>
      </c>
      <c r="S26" s="97">
        <f>IF($K$2='Complete Statement (Sess. Marks'!$O$2,'Complete Statement (Sess. Marks'!W26,IF($K$2='Complete Statement (Sess. Marks'!$AA$2,'Complete Statement (Sess. Marks'!AI26,IF($K$2='Complete Statement (Sess. Marks'!$AM$2,'Complete Statement (Sess. Marks'!AU26,IF($K$2='Complete Statement (Sess. Marks'!$AY$2,'Complete Statement (Sess. Marks'!BG26,IF($K$2='Complete Statement (Sess. Marks'!$BK$2,'Complete Statement (Sess. Marks'!BS26,IF($K$2='Complete Statement (Sess. Marks'!$BW$2,'Complete Statement (Sess. Marks'!CE26,IF($K$2='Complete Statement (Sess. Marks'!$CI$2,'Complete Statement (Sess. Marks'!CQ26,"")))))))</f>
        <v>0</v>
      </c>
      <c r="T26" s="97">
        <f>IF($K$2='Complete Statement (Sess. Marks'!$O$2,'Complete Statement (Sess. Marks'!X26,IF($K$2='Complete Statement (Sess. Marks'!$AA$2,'Complete Statement (Sess. Marks'!AJ26,IF($K$2='Complete Statement (Sess. Marks'!$AM$2,'Complete Statement (Sess. Marks'!AV26,IF($K$2='Complete Statement (Sess. Marks'!$AY$2,'Complete Statement (Sess. Marks'!BH26,IF($K$2='Complete Statement (Sess. Marks'!$BK$2,'Complete Statement (Sess. Marks'!BT26,IF($K$2='Complete Statement (Sess. Marks'!$BW$2,'Complete Statement (Sess. Marks'!CF26,IF($K$2='Complete Statement (Sess. Marks'!$CI$2,'Complete Statement (Sess. Marks'!CR26,"")))))))</f>
        <v>0</v>
      </c>
      <c r="U26" s="97">
        <f>IF($K$2='Complete Statement (Sess. Marks'!$O$2,'Complete Statement (Sess. Marks'!Y26,IF($K$2='Complete Statement (Sess. Marks'!$AA$2,'Complete Statement (Sess. Marks'!AK26,IF($K$2='Complete Statement (Sess. Marks'!$AM$2,'Complete Statement (Sess. Marks'!AW26,IF($K$2='Complete Statement (Sess. Marks'!$AY$2,'Complete Statement (Sess. Marks'!BI26,IF($K$2='Complete Statement (Sess. Marks'!$BK$2,'Complete Statement (Sess. Marks'!BU26,IF($K$2='Complete Statement (Sess. Marks'!$BW$2,'Complete Statement (Sess. Marks'!CG26,IF($K$2='Complete Statement (Sess. Marks'!$CI$2,'Complete Statement (Sess. Marks'!CS26,"")))))))</f>
        <v>0</v>
      </c>
      <c r="V26" s="99">
        <f>IF($K$2='Complete Statement (Sess. Marks'!$O$2,'Complete Statement (Sess. Marks'!Z26,IF($K$2='Complete Statement (Sess. Marks'!$AA$2,'Complete Statement (Sess. Marks'!AL26,IF($K$2='Complete Statement (Sess. Marks'!$AM$2,'Complete Statement (Sess. Marks'!AX26,IF($K$2='Complete Statement (Sess. Marks'!$AY$2,'Complete Statement (Sess. Marks'!BJ26,IF($K$2='Complete Statement (Sess. Marks'!$BK$2,'Complete Statement (Sess. Marks'!BV26,IF($K$2='Complete Statement (Sess. Marks'!$BW$2,'Complete Statement (Sess. Marks'!CH26,IF($K$2='Complete Statement (Sess. Marks'!$CI$2,'Complete Statement (Sess. Marks'!CT26,"")))))))</f>
        <v>0</v>
      </c>
      <c r="W26" s="672"/>
      <c r="X26" s="163">
        <f>'Complete Statement (Sess. Marks'!ED26</f>
        <v>0</v>
      </c>
      <c r="Y26" s="371">
        <f>'Complete Statement (Sess. Marks'!EH26</f>
        <v>0</v>
      </c>
      <c r="Z26" s="156">
        <f>'Complete Statement (Sess. Marks'!EL26</f>
        <v>0</v>
      </c>
      <c r="AA26" s="371">
        <f>'Complete Statement (Sess. Marks'!EP26</f>
        <v>0</v>
      </c>
      <c r="AB26" s="156">
        <f>'Complete Statement (Sess. Marks'!ET26</f>
        <v>0</v>
      </c>
      <c r="AC26" s="373">
        <f>'Complete Statement (Sess. Marks'!EX26</f>
        <v>0</v>
      </c>
      <c r="AD26" s="367" t="str">
        <f>'Complete Statement (Sess. Marks'!FB26</f>
        <v/>
      </c>
      <c r="AE26" s="155">
        <f>'Complete Statement (Sess. Marks'!FC26</f>
        <v>0</v>
      </c>
      <c r="AF26" s="58" t="str">
        <f>'Complete Statement (Sess. Marks'!FD26</f>
        <v>D</v>
      </c>
      <c r="AG26" s="379">
        <f>'Complete Statement (Sess. Marks'!FE26</f>
        <v>0</v>
      </c>
      <c r="AH26" s="380" t="str">
        <f>'Complete Statement (Sess. Marks'!FF26</f>
        <v>E</v>
      </c>
      <c r="AI26" s="57">
        <f>'Complete Statement (Sess. Marks'!FG26</f>
        <v>0</v>
      </c>
      <c r="AJ26" s="157" t="str">
        <f>'Complete Statement (Sess. Marks'!FH26</f>
        <v>E</v>
      </c>
      <c r="AK26" s="379">
        <f>'Complete Statement (Sess. Marks'!FI26</f>
        <v>0</v>
      </c>
      <c r="AL26" s="384" t="str">
        <f>'Complete Statement (Sess. Marks'!FJ26</f>
        <v>E</v>
      </c>
      <c r="AM26" s="57">
        <f>'Complete Statement (Sess. Marks'!FK26</f>
        <v>0</v>
      </c>
      <c r="AN26" s="157" t="str">
        <f>'Complete Statement (Sess. Marks'!FL26</f>
        <v>E</v>
      </c>
      <c r="AO26" s="741"/>
    </row>
    <row r="27" spans="1:41" s="24" customFormat="1" ht="17.25" customHeight="1">
      <c r="A27" s="742"/>
      <c r="B27" s="111">
        <f t="shared" si="0"/>
        <v>0</v>
      </c>
      <c r="C27" s="21">
        <f>'Marks Entry'!D29</f>
        <v>0</v>
      </c>
      <c r="D27" s="21">
        <f>'Marks Entry'!E29</f>
        <v>0</v>
      </c>
      <c r="E27" s="132" t="str">
        <f>'Marks Entry'!F29</f>
        <v/>
      </c>
      <c r="F27" s="21">
        <f>'Marks Entry'!G29</f>
        <v>0</v>
      </c>
      <c r="G27" s="21">
        <f>'Marks Entry'!H29</f>
        <v>0</v>
      </c>
      <c r="H27" s="21">
        <f>'Marks Entry'!I29</f>
        <v>0</v>
      </c>
      <c r="I27" s="21">
        <f>'Marks Entry'!J29</f>
        <v>0</v>
      </c>
      <c r="J27" s="113">
        <f>'Marks Entry'!K29</f>
        <v>0</v>
      </c>
      <c r="K27" s="98">
        <f>IF($K$2='Complete Statement (Sess. Marks'!$O$2,'Complete Statement (Sess. Marks'!O27,IF($K$2='Complete Statement (Sess. Marks'!$AA$2,'Complete Statement (Sess. Marks'!AA27,IF($K$2='Complete Statement (Sess. Marks'!$AM$2,'Complete Statement (Sess. Marks'!AM27,IF($K$2='Complete Statement (Sess. Marks'!$AY$2,'Complete Statement (Sess. Marks'!AY27,IF($K$2='Complete Statement (Sess. Marks'!$BK$2,'Complete Statement (Sess. Marks'!BK27,IF($K$2='Complete Statement (Sess. Marks'!$BW$2,'Complete Statement (Sess. Marks'!BW27,IF($K$2='Complete Statement (Sess. Marks'!$CI$2,'Complete Statement (Sess. Marks'!CI27,"")))))))</f>
        <v>0</v>
      </c>
      <c r="L27" s="97">
        <f>IF($K$2='Complete Statement (Sess. Marks'!$O$2,'Complete Statement (Sess. Marks'!P27,IF($K$2='Complete Statement (Sess. Marks'!$AA$2,'Complete Statement (Sess. Marks'!AB27,IF($K$2='Complete Statement (Sess. Marks'!$AM$2,'Complete Statement (Sess. Marks'!AN27,IF($K$2='Complete Statement (Sess. Marks'!$AY$2,'Complete Statement (Sess. Marks'!AZ27,IF($K$2='Complete Statement (Sess. Marks'!$BK$2,'Complete Statement (Sess. Marks'!BL27,IF($K$2='Complete Statement (Sess. Marks'!$BW$2,'Complete Statement (Sess. Marks'!BX27,IF($K$2='Complete Statement (Sess. Marks'!$CI$2,'Complete Statement (Sess. Marks'!CJ27,"")))))))</f>
        <v>0</v>
      </c>
      <c r="M27" s="97">
        <f>IF($K$2='Complete Statement (Sess. Marks'!$O$2,'Complete Statement (Sess. Marks'!Q27,IF($K$2='Complete Statement (Sess. Marks'!$AA$2,'Complete Statement (Sess. Marks'!AC27,IF($K$2='Complete Statement (Sess. Marks'!$AM$2,'Complete Statement (Sess. Marks'!AO27,IF($K$2='Complete Statement (Sess. Marks'!$AY$2,'Complete Statement (Sess. Marks'!BA27,IF($K$2='Complete Statement (Sess. Marks'!$BK$2,'Complete Statement (Sess. Marks'!BM27,IF($K$2='Complete Statement (Sess. Marks'!$BW$2,'Complete Statement (Sess. Marks'!BY27,IF($K$2='Complete Statement (Sess. Marks'!$CI$2,'Complete Statement (Sess. Marks'!CK27,"")))))))</f>
        <v>0</v>
      </c>
      <c r="N27" s="97">
        <f>IF($K$2='Complete Statement (Sess. Marks'!$O$2,'Complete Statement (Sess. Marks'!R27,IF($K$2='Complete Statement (Sess. Marks'!$AA$2,'Complete Statement (Sess. Marks'!AD27,IF($K$2='Complete Statement (Sess. Marks'!$AM$2,'Complete Statement (Sess. Marks'!AP27,IF($K$2='Complete Statement (Sess. Marks'!$AY$2,'Complete Statement (Sess. Marks'!BB27,IF($K$2='Complete Statement (Sess. Marks'!$BK$2,'Complete Statement (Sess. Marks'!BN27,IF($K$2='Complete Statement (Sess. Marks'!$BW$2,'Complete Statement (Sess. Marks'!BZ27,IF($K$2='Complete Statement (Sess. Marks'!$CI$2,'Complete Statement (Sess. Marks'!CL27,"")))))))</f>
        <v>0</v>
      </c>
      <c r="O27" s="97">
        <f>IF($K$2='Complete Statement (Sess. Marks'!$O$2,'Complete Statement (Sess. Marks'!S27,IF($K$2='Complete Statement (Sess. Marks'!$AA$2,'Complete Statement (Sess. Marks'!AE27,IF($K$2='Complete Statement (Sess. Marks'!$AM$2,'Complete Statement (Sess. Marks'!AQ27,IF($K$2='Complete Statement (Sess. Marks'!$AY$2,'Complete Statement (Sess. Marks'!BC27,IF($K$2='Complete Statement (Sess. Marks'!$BK$2,'Complete Statement (Sess. Marks'!BO27,IF($K$2='Complete Statement (Sess. Marks'!$BW$2,'Complete Statement (Sess. Marks'!CA27,IF($K$2='Complete Statement (Sess. Marks'!$CI$2,'Complete Statement (Sess. Marks'!CM27,"")))))))</f>
        <v>0</v>
      </c>
      <c r="P27" s="97">
        <f>IF($K$2='Complete Statement (Sess. Marks'!$O$2,'Complete Statement (Sess. Marks'!T27,IF($K$2='Complete Statement (Sess. Marks'!$AA$2,'Complete Statement (Sess. Marks'!AF27,IF($K$2='Complete Statement (Sess. Marks'!$AM$2,'Complete Statement (Sess. Marks'!AR27,IF($K$2='Complete Statement (Sess. Marks'!$AY$2,'Complete Statement (Sess. Marks'!BD27,IF($K$2='Complete Statement (Sess. Marks'!$BK$2,'Complete Statement (Sess. Marks'!BP27,IF($K$2='Complete Statement (Sess. Marks'!$BW$2,'Complete Statement (Sess. Marks'!CB27,IF($K$2='Complete Statement (Sess. Marks'!$CI$2,'Complete Statement (Sess. Marks'!CN27,"")))))))</f>
        <v>0</v>
      </c>
      <c r="Q27" s="97">
        <f>IF($K$2='Complete Statement (Sess. Marks'!$O$2,'Complete Statement (Sess. Marks'!U27,IF($K$2='Complete Statement (Sess. Marks'!$AA$2,'Complete Statement (Sess. Marks'!AG27,IF($K$2='Complete Statement (Sess. Marks'!$AM$2,'Complete Statement (Sess. Marks'!AS27,IF($K$2='Complete Statement (Sess. Marks'!$AY$2,'Complete Statement (Sess. Marks'!BE27,IF($K$2='Complete Statement (Sess. Marks'!$BK$2,'Complete Statement (Sess. Marks'!BQ27,IF($K$2='Complete Statement (Sess. Marks'!$BW$2,'Complete Statement (Sess. Marks'!CC27,IF($K$2='Complete Statement (Sess. Marks'!$CI$2,'Complete Statement (Sess. Marks'!CO27,"")))))))</f>
        <v>0</v>
      </c>
      <c r="R27" s="97" t="str">
        <f>IF($K$2='Complete Statement (Sess. Marks'!$O$2,'Complete Statement (Sess. Marks'!V27,IF($K$2='Complete Statement (Sess. Marks'!$AA$2,'Complete Statement (Sess. Marks'!AH27,IF($K$2='Complete Statement (Sess. Marks'!$AM$2,'Complete Statement (Sess. Marks'!AT27,IF($K$2='Complete Statement (Sess. Marks'!$AY$2,'Complete Statement (Sess. Marks'!BF27,IF($K$2='Complete Statement (Sess. Marks'!$BK$2,'Complete Statement (Sess. Marks'!BR27,IF($K$2='Complete Statement (Sess. Marks'!$BW$2,'Complete Statement (Sess. Marks'!CD27,IF($K$2='Complete Statement (Sess. Marks'!$CI$2,'Complete Statement (Sess. Marks'!CP27,"")))))))</f>
        <v/>
      </c>
      <c r="S27" s="97">
        <f>IF($K$2='Complete Statement (Sess. Marks'!$O$2,'Complete Statement (Sess. Marks'!W27,IF($K$2='Complete Statement (Sess. Marks'!$AA$2,'Complete Statement (Sess. Marks'!AI27,IF($K$2='Complete Statement (Sess. Marks'!$AM$2,'Complete Statement (Sess. Marks'!AU27,IF($K$2='Complete Statement (Sess. Marks'!$AY$2,'Complete Statement (Sess. Marks'!BG27,IF($K$2='Complete Statement (Sess. Marks'!$BK$2,'Complete Statement (Sess. Marks'!BS27,IF($K$2='Complete Statement (Sess. Marks'!$BW$2,'Complete Statement (Sess. Marks'!CE27,IF($K$2='Complete Statement (Sess. Marks'!$CI$2,'Complete Statement (Sess. Marks'!CQ27,"")))))))</f>
        <v>0</v>
      </c>
      <c r="T27" s="97">
        <f>IF($K$2='Complete Statement (Sess. Marks'!$O$2,'Complete Statement (Sess. Marks'!X27,IF($K$2='Complete Statement (Sess. Marks'!$AA$2,'Complete Statement (Sess. Marks'!AJ27,IF($K$2='Complete Statement (Sess. Marks'!$AM$2,'Complete Statement (Sess. Marks'!AV27,IF($K$2='Complete Statement (Sess. Marks'!$AY$2,'Complete Statement (Sess. Marks'!BH27,IF($K$2='Complete Statement (Sess. Marks'!$BK$2,'Complete Statement (Sess. Marks'!BT27,IF($K$2='Complete Statement (Sess. Marks'!$BW$2,'Complete Statement (Sess. Marks'!CF27,IF($K$2='Complete Statement (Sess. Marks'!$CI$2,'Complete Statement (Sess. Marks'!CR27,"")))))))</f>
        <v>0</v>
      </c>
      <c r="U27" s="97">
        <f>IF($K$2='Complete Statement (Sess. Marks'!$O$2,'Complete Statement (Sess. Marks'!Y27,IF($K$2='Complete Statement (Sess. Marks'!$AA$2,'Complete Statement (Sess. Marks'!AK27,IF($K$2='Complete Statement (Sess. Marks'!$AM$2,'Complete Statement (Sess. Marks'!AW27,IF($K$2='Complete Statement (Sess. Marks'!$AY$2,'Complete Statement (Sess. Marks'!BI27,IF($K$2='Complete Statement (Sess. Marks'!$BK$2,'Complete Statement (Sess. Marks'!BU27,IF($K$2='Complete Statement (Sess. Marks'!$BW$2,'Complete Statement (Sess. Marks'!CG27,IF($K$2='Complete Statement (Sess. Marks'!$CI$2,'Complete Statement (Sess. Marks'!CS27,"")))))))</f>
        <v>0</v>
      </c>
      <c r="V27" s="99">
        <f>IF($K$2='Complete Statement (Sess. Marks'!$O$2,'Complete Statement (Sess. Marks'!Z27,IF($K$2='Complete Statement (Sess. Marks'!$AA$2,'Complete Statement (Sess. Marks'!AL27,IF($K$2='Complete Statement (Sess. Marks'!$AM$2,'Complete Statement (Sess. Marks'!AX27,IF($K$2='Complete Statement (Sess. Marks'!$AY$2,'Complete Statement (Sess. Marks'!BJ27,IF($K$2='Complete Statement (Sess. Marks'!$BK$2,'Complete Statement (Sess. Marks'!BV27,IF($K$2='Complete Statement (Sess. Marks'!$BW$2,'Complete Statement (Sess. Marks'!CH27,IF($K$2='Complete Statement (Sess. Marks'!$CI$2,'Complete Statement (Sess. Marks'!CT27,"")))))))</f>
        <v>0</v>
      </c>
      <c r="W27" s="672"/>
      <c r="X27" s="163">
        <f>'Complete Statement (Sess. Marks'!ED27</f>
        <v>0</v>
      </c>
      <c r="Y27" s="371">
        <f>'Complete Statement (Sess. Marks'!EH27</f>
        <v>0</v>
      </c>
      <c r="Z27" s="156">
        <f>'Complete Statement (Sess. Marks'!EL27</f>
        <v>0</v>
      </c>
      <c r="AA27" s="371">
        <f>'Complete Statement (Sess. Marks'!EP27</f>
        <v>0</v>
      </c>
      <c r="AB27" s="156">
        <f>'Complete Statement (Sess. Marks'!ET27</f>
        <v>0</v>
      </c>
      <c r="AC27" s="373">
        <f>'Complete Statement (Sess. Marks'!EX27</f>
        <v>0</v>
      </c>
      <c r="AD27" s="367" t="str">
        <f>'Complete Statement (Sess. Marks'!FB27</f>
        <v/>
      </c>
      <c r="AE27" s="155">
        <f>'Complete Statement (Sess. Marks'!FC27</f>
        <v>0</v>
      </c>
      <c r="AF27" s="58" t="str">
        <f>'Complete Statement (Sess. Marks'!FD27</f>
        <v>D</v>
      </c>
      <c r="AG27" s="379">
        <f>'Complete Statement (Sess. Marks'!FE27</f>
        <v>0</v>
      </c>
      <c r="AH27" s="380" t="str">
        <f>'Complete Statement (Sess. Marks'!FF27</f>
        <v>E</v>
      </c>
      <c r="AI27" s="57">
        <f>'Complete Statement (Sess. Marks'!FG27</f>
        <v>0</v>
      </c>
      <c r="AJ27" s="157" t="str">
        <f>'Complete Statement (Sess. Marks'!FH27</f>
        <v>E</v>
      </c>
      <c r="AK27" s="379">
        <f>'Complete Statement (Sess. Marks'!FI27</f>
        <v>0</v>
      </c>
      <c r="AL27" s="384" t="str">
        <f>'Complete Statement (Sess. Marks'!FJ27</f>
        <v>E</v>
      </c>
      <c r="AM27" s="57">
        <f>'Complete Statement (Sess. Marks'!FK27</f>
        <v>0</v>
      </c>
      <c r="AN27" s="157" t="str">
        <f>'Complete Statement (Sess. Marks'!FL27</f>
        <v>E</v>
      </c>
      <c r="AO27" s="741"/>
    </row>
    <row r="28" spans="1:41" s="24" customFormat="1" ht="17.25" customHeight="1">
      <c r="A28" s="742"/>
      <c r="B28" s="111">
        <f t="shared" si="0"/>
        <v>0</v>
      </c>
      <c r="C28" s="21">
        <f>'Marks Entry'!D30</f>
        <v>0</v>
      </c>
      <c r="D28" s="21">
        <f>'Marks Entry'!E30</f>
        <v>0</v>
      </c>
      <c r="E28" s="132" t="str">
        <f>'Marks Entry'!F30</f>
        <v/>
      </c>
      <c r="F28" s="21">
        <f>'Marks Entry'!G30</f>
        <v>0</v>
      </c>
      <c r="G28" s="21">
        <f>'Marks Entry'!H30</f>
        <v>0</v>
      </c>
      <c r="H28" s="21">
        <f>'Marks Entry'!I30</f>
        <v>0</v>
      </c>
      <c r="I28" s="21">
        <f>'Marks Entry'!J30</f>
        <v>0</v>
      </c>
      <c r="J28" s="113">
        <f>'Marks Entry'!K30</f>
        <v>0</v>
      </c>
      <c r="K28" s="98">
        <f>IF($K$2='Complete Statement (Sess. Marks'!$O$2,'Complete Statement (Sess. Marks'!O28,IF($K$2='Complete Statement (Sess. Marks'!$AA$2,'Complete Statement (Sess. Marks'!AA28,IF($K$2='Complete Statement (Sess. Marks'!$AM$2,'Complete Statement (Sess. Marks'!AM28,IF($K$2='Complete Statement (Sess. Marks'!$AY$2,'Complete Statement (Sess. Marks'!AY28,IF($K$2='Complete Statement (Sess. Marks'!$BK$2,'Complete Statement (Sess. Marks'!BK28,IF($K$2='Complete Statement (Sess. Marks'!$BW$2,'Complete Statement (Sess. Marks'!BW28,IF($K$2='Complete Statement (Sess. Marks'!$CI$2,'Complete Statement (Sess. Marks'!CI28,"")))))))</f>
        <v>0</v>
      </c>
      <c r="L28" s="97">
        <f>IF($K$2='Complete Statement (Sess. Marks'!$O$2,'Complete Statement (Sess. Marks'!P28,IF($K$2='Complete Statement (Sess. Marks'!$AA$2,'Complete Statement (Sess. Marks'!AB28,IF($K$2='Complete Statement (Sess. Marks'!$AM$2,'Complete Statement (Sess. Marks'!AN28,IF($K$2='Complete Statement (Sess. Marks'!$AY$2,'Complete Statement (Sess. Marks'!AZ28,IF($K$2='Complete Statement (Sess. Marks'!$BK$2,'Complete Statement (Sess. Marks'!BL28,IF($K$2='Complete Statement (Sess. Marks'!$BW$2,'Complete Statement (Sess. Marks'!BX28,IF($K$2='Complete Statement (Sess. Marks'!$CI$2,'Complete Statement (Sess. Marks'!CJ28,"")))))))</f>
        <v>0</v>
      </c>
      <c r="M28" s="97">
        <f>IF($K$2='Complete Statement (Sess. Marks'!$O$2,'Complete Statement (Sess. Marks'!Q28,IF($K$2='Complete Statement (Sess. Marks'!$AA$2,'Complete Statement (Sess. Marks'!AC28,IF($K$2='Complete Statement (Sess. Marks'!$AM$2,'Complete Statement (Sess. Marks'!AO28,IF($K$2='Complete Statement (Sess. Marks'!$AY$2,'Complete Statement (Sess. Marks'!BA28,IF($K$2='Complete Statement (Sess. Marks'!$BK$2,'Complete Statement (Sess. Marks'!BM28,IF($K$2='Complete Statement (Sess. Marks'!$BW$2,'Complete Statement (Sess. Marks'!BY28,IF($K$2='Complete Statement (Sess. Marks'!$CI$2,'Complete Statement (Sess. Marks'!CK28,"")))))))</f>
        <v>0</v>
      </c>
      <c r="N28" s="97">
        <f>IF($K$2='Complete Statement (Sess. Marks'!$O$2,'Complete Statement (Sess. Marks'!R28,IF($K$2='Complete Statement (Sess. Marks'!$AA$2,'Complete Statement (Sess. Marks'!AD28,IF($K$2='Complete Statement (Sess. Marks'!$AM$2,'Complete Statement (Sess. Marks'!AP28,IF($K$2='Complete Statement (Sess. Marks'!$AY$2,'Complete Statement (Sess. Marks'!BB28,IF($K$2='Complete Statement (Sess. Marks'!$BK$2,'Complete Statement (Sess. Marks'!BN28,IF($K$2='Complete Statement (Sess. Marks'!$BW$2,'Complete Statement (Sess. Marks'!BZ28,IF($K$2='Complete Statement (Sess. Marks'!$CI$2,'Complete Statement (Sess. Marks'!CL28,"")))))))</f>
        <v>0</v>
      </c>
      <c r="O28" s="97">
        <f>IF($K$2='Complete Statement (Sess. Marks'!$O$2,'Complete Statement (Sess. Marks'!S28,IF($K$2='Complete Statement (Sess. Marks'!$AA$2,'Complete Statement (Sess. Marks'!AE28,IF($K$2='Complete Statement (Sess. Marks'!$AM$2,'Complete Statement (Sess. Marks'!AQ28,IF($K$2='Complete Statement (Sess. Marks'!$AY$2,'Complete Statement (Sess. Marks'!BC28,IF($K$2='Complete Statement (Sess. Marks'!$BK$2,'Complete Statement (Sess. Marks'!BO28,IF($K$2='Complete Statement (Sess. Marks'!$BW$2,'Complete Statement (Sess. Marks'!CA28,IF($K$2='Complete Statement (Sess. Marks'!$CI$2,'Complete Statement (Sess. Marks'!CM28,"")))))))</f>
        <v>0</v>
      </c>
      <c r="P28" s="97">
        <f>IF($K$2='Complete Statement (Sess. Marks'!$O$2,'Complete Statement (Sess. Marks'!T28,IF($K$2='Complete Statement (Sess. Marks'!$AA$2,'Complete Statement (Sess. Marks'!AF28,IF($K$2='Complete Statement (Sess. Marks'!$AM$2,'Complete Statement (Sess. Marks'!AR28,IF($K$2='Complete Statement (Sess. Marks'!$AY$2,'Complete Statement (Sess. Marks'!BD28,IF($K$2='Complete Statement (Sess. Marks'!$BK$2,'Complete Statement (Sess. Marks'!BP28,IF($K$2='Complete Statement (Sess. Marks'!$BW$2,'Complete Statement (Sess. Marks'!CB28,IF($K$2='Complete Statement (Sess. Marks'!$CI$2,'Complete Statement (Sess. Marks'!CN28,"")))))))</f>
        <v>0</v>
      </c>
      <c r="Q28" s="97">
        <f>IF($K$2='Complete Statement (Sess. Marks'!$O$2,'Complete Statement (Sess. Marks'!U28,IF($K$2='Complete Statement (Sess. Marks'!$AA$2,'Complete Statement (Sess. Marks'!AG28,IF($K$2='Complete Statement (Sess. Marks'!$AM$2,'Complete Statement (Sess. Marks'!AS28,IF($K$2='Complete Statement (Sess. Marks'!$AY$2,'Complete Statement (Sess. Marks'!BE28,IF($K$2='Complete Statement (Sess. Marks'!$BK$2,'Complete Statement (Sess. Marks'!BQ28,IF($K$2='Complete Statement (Sess. Marks'!$BW$2,'Complete Statement (Sess. Marks'!CC28,IF($K$2='Complete Statement (Sess. Marks'!$CI$2,'Complete Statement (Sess. Marks'!CO28,"")))))))</f>
        <v>0</v>
      </c>
      <c r="R28" s="97" t="str">
        <f>IF($K$2='Complete Statement (Sess. Marks'!$O$2,'Complete Statement (Sess. Marks'!V28,IF($K$2='Complete Statement (Sess. Marks'!$AA$2,'Complete Statement (Sess. Marks'!AH28,IF($K$2='Complete Statement (Sess. Marks'!$AM$2,'Complete Statement (Sess. Marks'!AT28,IF($K$2='Complete Statement (Sess. Marks'!$AY$2,'Complete Statement (Sess. Marks'!BF28,IF($K$2='Complete Statement (Sess. Marks'!$BK$2,'Complete Statement (Sess. Marks'!BR28,IF($K$2='Complete Statement (Sess. Marks'!$BW$2,'Complete Statement (Sess. Marks'!CD28,IF($K$2='Complete Statement (Sess. Marks'!$CI$2,'Complete Statement (Sess. Marks'!CP28,"")))))))</f>
        <v/>
      </c>
      <c r="S28" s="97">
        <f>IF($K$2='Complete Statement (Sess. Marks'!$O$2,'Complete Statement (Sess. Marks'!W28,IF($K$2='Complete Statement (Sess. Marks'!$AA$2,'Complete Statement (Sess. Marks'!AI28,IF($K$2='Complete Statement (Sess. Marks'!$AM$2,'Complete Statement (Sess. Marks'!AU28,IF($K$2='Complete Statement (Sess. Marks'!$AY$2,'Complete Statement (Sess. Marks'!BG28,IF($K$2='Complete Statement (Sess. Marks'!$BK$2,'Complete Statement (Sess. Marks'!BS28,IF($K$2='Complete Statement (Sess. Marks'!$BW$2,'Complete Statement (Sess. Marks'!CE28,IF($K$2='Complete Statement (Sess. Marks'!$CI$2,'Complete Statement (Sess. Marks'!CQ28,"")))))))</f>
        <v>0</v>
      </c>
      <c r="T28" s="97">
        <f>IF($K$2='Complete Statement (Sess. Marks'!$O$2,'Complete Statement (Sess. Marks'!X28,IF($K$2='Complete Statement (Sess. Marks'!$AA$2,'Complete Statement (Sess. Marks'!AJ28,IF($K$2='Complete Statement (Sess. Marks'!$AM$2,'Complete Statement (Sess. Marks'!AV28,IF($K$2='Complete Statement (Sess. Marks'!$AY$2,'Complete Statement (Sess. Marks'!BH28,IF($K$2='Complete Statement (Sess. Marks'!$BK$2,'Complete Statement (Sess. Marks'!BT28,IF($K$2='Complete Statement (Sess. Marks'!$BW$2,'Complete Statement (Sess. Marks'!CF28,IF($K$2='Complete Statement (Sess. Marks'!$CI$2,'Complete Statement (Sess. Marks'!CR28,"")))))))</f>
        <v>0</v>
      </c>
      <c r="U28" s="97">
        <f>IF($K$2='Complete Statement (Sess. Marks'!$O$2,'Complete Statement (Sess. Marks'!Y28,IF($K$2='Complete Statement (Sess. Marks'!$AA$2,'Complete Statement (Sess. Marks'!AK28,IF($K$2='Complete Statement (Sess. Marks'!$AM$2,'Complete Statement (Sess. Marks'!AW28,IF($K$2='Complete Statement (Sess. Marks'!$AY$2,'Complete Statement (Sess. Marks'!BI28,IF($K$2='Complete Statement (Sess. Marks'!$BK$2,'Complete Statement (Sess. Marks'!BU28,IF($K$2='Complete Statement (Sess. Marks'!$BW$2,'Complete Statement (Sess. Marks'!CG28,IF($K$2='Complete Statement (Sess. Marks'!$CI$2,'Complete Statement (Sess. Marks'!CS28,"")))))))</f>
        <v>0</v>
      </c>
      <c r="V28" s="99">
        <f>IF($K$2='Complete Statement (Sess. Marks'!$O$2,'Complete Statement (Sess. Marks'!Z28,IF($K$2='Complete Statement (Sess. Marks'!$AA$2,'Complete Statement (Sess. Marks'!AL28,IF($K$2='Complete Statement (Sess. Marks'!$AM$2,'Complete Statement (Sess. Marks'!AX28,IF($K$2='Complete Statement (Sess. Marks'!$AY$2,'Complete Statement (Sess. Marks'!BJ28,IF($K$2='Complete Statement (Sess. Marks'!$BK$2,'Complete Statement (Sess. Marks'!BV28,IF($K$2='Complete Statement (Sess. Marks'!$BW$2,'Complete Statement (Sess. Marks'!CH28,IF($K$2='Complete Statement (Sess. Marks'!$CI$2,'Complete Statement (Sess. Marks'!CT28,"")))))))</f>
        <v>0</v>
      </c>
      <c r="W28" s="672"/>
      <c r="X28" s="163">
        <f>'Complete Statement (Sess. Marks'!ED28</f>
        <v>0</v>
      </c>
      <c r="Y28" s="371">
        <f>'Complete Statement (Sess. Marks'!EH28</f>
        <v>0</v>
      </c>
      <c r="Z28" s="156">
        <f>'Complete Statement (Sess. Marks'!EL28</f>
        <v>0</v>
      </c>
      <c r="AA28" s="371">
        <f>'Complete Statement (Sess. Marks'!EP28</f>
        <v>0</v>
      </c>
      <c r="AB28" s="156">
        <f>'Complete Statement (Sess. Marks'!ET28</f>
        <v>0</v>
      </c>
      <c r="AC28" s="373">
        <f>'Complete Statement (Sess. Marks'!EX28</f>
        <v>0</v>
      </c>
      <c r="AD28" s="367" t="str">
        <f>'Complete Statement (Sess. Marks'!FB28</f>
        <v/>
      </c>
      <c r="AE28" s="155">
        <f>'Complete Statement (Sess. Marks'!FC28</f>
        <v>0</v>
      </c>
      <c r="AF28" s="58" t="str">
        <f>'Complete Statement (Sess. Marks'!FD28</f>
        <v>D</v>
      </c>
      <c r="AG28" s="379">
        <f>'Complete Statement (Sess. Marks'!FE28</f>
        <v>0</v>
      </c>
      <c r="AH28" s="380" t="str">
        <f>'Complete Statement (Sess. Marks'!FF28</f>
        <v>E</v>
      </c>
      <c r="AI28" s="57">
        <f>'Complete Statement (Sess. Marks'!FG28</f>
        <v>0</v>
      </c>
      <c r="AJ28" s="157" t="str">
        <f>'Complete Statement (Sess. Marks'!FH28</f>
        <v>E</v>
      </c>
      <c r="AK28" s="379">
        <f>'Complete Statement (Sess. Marks'!FI28</f>
        <v>0</v>
      </c>
      <c r="AL28" s="384" t="str">
        <f>'Complete Statement (Sess. Marks'!FJ28</f>
        <v>E</v>
      </c>
      <c r="AM28" s="57">
        <f>'Complete Statement (Sess. Marks'!FK28</f>
        <v>0</v>
      </c>
      <c r="AN28" s="157" t="str">
        <f>'Complete Statement (Sess. Marks'!FL28</f>
        <v>E</v>
      </c>
      <c r="AO28" s="741"/>
    </row>
    <row r="29" spans="1:41" s="24" customFormat="1" ht="17.25" customHeight="1">
      <c r="A29" s="742"/>
      <c r="B29" s="111">
        <f t="shared" si="0"/>
        <v>0</v>
      </c>
      <c r="C29" s="21">
        <f>'Marks Entry'!D31</f>
        <v>0</v>
      </c>
      <c r="D29" s="21">
        <f>'Marks Entry'!E31</f>
        <v>0</v>
      </c>
      <c r="E29" s="132" t="str">
        <f>'Marks Entry'!F31</f>
        <v/>
      </c>
      <c r="F29" s="21">
        <f>'Marks Entry'!G31</f>
        <v>0</v>
      </c>
      <c r="G29" s="21">
        <f>'Marks Entry'!H31</f>
        <v>0</v>
      </c>
      <c r="H29" s="21">
        <f>'Marks Entry'!I31</f>
        <v>0</v>
      </c>
      <c r="I29" s="21">
        <f>'Marks Entry'!J31</f>
        <v>0</v>
      </c>
      <c r="J29" s="113">
        <f>'Marks Entry'!K31</f>
        <v>0</v>
      </c>
      <c r="K29" s="98">
        <f>IF($K$2='Complete Statement (Sess. Marks'!$O$2,'Complete Statement (Sess. Marks'!O29,IF($K$2='Complete Statement (Sess. Marks'!$AA$2,'Complete Statement (Sess. Marks'!AA29,IF($K$2='Complete Statement (Sess. Marks'!$AM$2,'Complete Statement (Sess. Marks'!AM29,IF($K$2='Complete Statement (Sess. Marks'!$AY$2,'Complete Statement (Sess. Marks'!AY29,IF($K$2='Complete Statement (Sess. Marks'!$BK$2,'Complete Statement (Sess. Marks'!BK29,IF($K$2='Complete Statement (Sess. Marks'!$BW$2,'Complete Statement (Sess. Marks'!BW29,IF($K$2='Complete Statement (Sess. Marks'!$CI$2,'Complete Statement (Sess. Marks'!CI29,"")))))))</f>
        <v>0</v>
      </c>
      <c r="L29" s="97">
        <f>IF($K$2='Complete Statement (Sess. Marks'!$O$2,'Complete Statement (Sess. Marks'!P29,IF($K$2='Complete Statement (Sess. Marks'!$AA$2,'Complete Statement (Sess. Marks'!AB29,IF($K$2='Complete Statement (Sess. Marks'!$AM$2,'Complete Statement (Sess. Marks'!AN29,IF($K$2='Complete Statement (Sess. Marks'!$AY$2,'Complete Statement (Sess. Marks'!AZ29,IF($K$2='Complete Statement (Sess. Marks'!$BK$2,'Complete Statement (Sess. Marks'!BL29,IF($K$2='Complete Statement (Sess. Marks'!$BW$2,'Complete Statement (Sess. Marks'!BX29,IF($K$2='Complete Statement (Sess. Marks'!$CI$2,'Complete Statement (Sess. Marks'!CJ29,"")))))))</f>
        <v>0</v>
      </c>
      <c r="M29" s="97">
        <f>IF($K$2='Complete Statement (Sess. Marks'!$O$2,'Complete Statement (Sess. Marks'!Q29,IF($K$2='Complete Statement (Sess. Marks'!$AA$2,'Complete Statement (Sess. Marks'!AC29,IF($K$2='Complete Statement (Sess. Marks'!$AM$2,'Complete Statement (Sess. Marks'!AO29,IF($K$2='Complete Statement (Sess. Marks'!$AY$2,'Complete Statement (Sess. Marks'!BA29,IF($K$2='Complete Statement (Sess. Marks'!$BK$2,'Complete Statement (Sess. Marks'!BM29,IF($K$2='Complete Statement (Sess. Marks'!$BW$2,'Complete Statement (Sess. Marks'!BY29,IF($K$2='Complete Statement (Sess. Marks'!$CI$2,'Complete Statement (Sess. Marks'!CK29,"")))))))</f>
        <v>0</v>
      </c>
      <c r="N29" s="97">
        <f>IF($K$2='Complete Statement (Sess. Marks'!$O$2,'Complete Statement (Sess. Marks'!R29,IF($K$2='Complete Statement (Sess. Marks'!$AA$2,'Complete Statement (Sess. Marks'!AD29,IF($K$2='Complete Statement (Sess. Marks'!$AM$2,'Complete Statement (Sess. Marks'!AP29,IF($K$2='Complete Statement (Sess. Marks'!$AY$2,'Complete Statement (Sess. Marks'!BB29,IF($K$2='Complete Statement (Sess. Marks'!$BK$2,'Complete Statement (Sess. Marks'!BN29,IF($K$2='Complete Statement (Sess. Marks'!$BW$2,'Complete Statement (Sess. Marks'!BZ29,IF($K$2='Complete Statement (Sess. Marks'!$CI$2,'Complete Statement (Sess. Marks'!CL29,"")))))))</f>
        <v>0</v>
      </c>
      <c r="O29" s="97">
        <f>IF($K$2='Complete Statement (Sess. Marks'!$O$2,'Complete Statement (Sess. Marks'!S29,IF($K$2='Complete Statement (Sess. Marks'!$AA$2,'Complete Statement (Sess. Marks'!AE29,IF($K$2='Complete Statement (Sess. Marks'!$AM$2,'Complete Statement (Sess. Marks'!AQ29,IF($K$2='Complete Statement (Sess. Marks'!$AY$2,'Complete Statement (Sess. Marks'!BC29,IF($K$2='Complete Statement (Sess. Marks'!$BK$2,'Complete Statement (Sess. Marks'!BO29,IF($K$2='Complete Statement (Sess. Marks'!$BW$2,'Complete Statement (Sess. Marks'!CA29,IF($K$2='Complete Statement (Sess. Marks'!$CI$2,'Complete Statement (Sess. Marks'!CM29,"")))))))</f>
        <v>0</v>
      </c>
      <c r="P29" s="97">
        <f>IF($K$2='Complete Statement (Sess. Marks'!$O$2,'Complete Statement (Sess. Marks'!T29,IF($K$2='Complete Statement (Sess. Marks'!$AA$2,'Complete Statement (Sess. Marks'!AF29,IF($K$2='Complete Statement (Sess. Marks'!$AM$2,'Complete Statement (Sess. Marks'!AR29,IF($K$2='Complete Statement (Sess. Marks'!$AY$2,'Complete Statement (Sess. Marks'!BD29,IF($K$2='Complete Statement (Sess. Marks'!$BK$2,'Complete Statement (Sess. Marks'!BP29,IF($K$2='Complete Statement (Sess. Marks'!$BW$2,'Complete Statement (Sess. Marks'!CB29,IF($K$2='Complete Statement (Sess. Marks'!$CI$2,'Complete Statement (Sess. Marks'!CN29,"")))))))</f>
        <v>0</v>
      </c>
      <c r="Q29" s="97">
        <f>IF($K$2='Complete Statement (Sess. Marks'!$O$2,'Complete Statement (Sess. Marks'!U29,IF($K$2='Complete Statement (Sess. Marks'!$AA$2,'Complete Statement (Sess. Marks'!AG29,IF($K$2='Complete Statement (Sess. Marks'!$AM$2,'Complete Statement (Sess. Marks'!AS29,IF($K$2='Complete Statement (Sess. Marks'!$AY$2,'Complete Statement (Sess. Marks'!BE29,IF($K$2='Complete Statement (Sess. Marks'!$BK$2,'Complete Statement (Sess. Marks'!BQ29,IF($K$2='Complete Statement (Sess. Marks'!$BW$2,'Complete Statement (Sess. Marks'!CC29,IF($K$2='Complete Statement (Sess. Marks'!$CI$2,'Complete Statement (Sess. Marks'!CO29,"")))))))</f>
        <v>0</v>
      </c>
      <c r="R29" s="97" t="str">
        <f>IF($K$2='Complete Statement (Sess. Marks'!$O$2,'Complete Statement (Sess. Marks'!V29,IF($K$2='Complete Statement (Sess. Marks'!$AA$2,'Complete Statement (Sess. Marks'!AH29,IF($K$2='Complete Statement (Sess. Marks'!$AM$2,'Complete Statement (Sess. Marks'!AT29,IF($K$2='Complete Statement (Sess. Marks'!$AY$2,'Complete Statement (Sess. Marks'!BF29,IF($K$2='Complete Statement (Sess. Marks'!$BK$2,'Complete Statement (Sess. Marks'!BR29,IF($K$2='Complete Statement (Sess. Marks'!$BW$2,'Complete Statement (Sess. Marks'!CD29,IF($K$2='Complete Statement (Sess. Marks'!$CI$2,'Complete Statement (Sess. Marks'!CP29,"")))))))</f>
        <v/>
      </c>
      <c r="S29" s="97">
        <f>IF($K$2='Complete Statement (Sess. Marks'!$O$2,'Complete Statement (Sess. Marks'!W29,IF($K$2='Complete Statement (Sess. Marks'!$AA$2,'Complete Statement (Sess. Marks'!AI29,IF($K$2='Complete Statement (Sess. Marks'!$AM$2,'Complete Statement (Sess. Marks'!AU29,IF($K$2='Complete Statement (Sess. Marks'!$AY$2,'Complete Statement (Sess. Marks'!BG29,IF($K$2='Complete Statement (Sess. Marks'!$BK$2,'Complete Statement (Sess. Marks'!BS29,IF($K$2='Complete Statement (Sess. Marks'!$BW$2,'Complete Statement (Sess. Marks'!CE29,IF($K$2='Complete Statement (Sess. Marks'!$CI$2,'Complete Statement (Sess. Marks'!CQ29,"")))))))</f>
        <v>0</v>
      </c>
      <c r="T29" s="97">
        <f>IF($K$2='Complete Statement (Sess. Marks'!$O$2,'Complete Statement (Sess. Marks'!X29,IF($K$2='Complete Statement (Sess. Marks'!$AA$2,'Complete Statement (Sess. Marks'!AJ29,IF($K$2='Complete Statement (Sess. Marks'!$AM$2,'Complete Statement (Sess. Marks'!AV29,IF($K$2='Complete Statement (Sess. Marks'!$AY$2,'Complete Statement (Sess. Marks'!BH29,IF($K$2='Complete Statement (Sess. Marks'!$BK$2,'Complete Statement (Sess. Marks'!BT29,IF($K$2='Complete Statement (Sess. Marks'!$BW$2,'Complete Statement (Sess. Marks'!CF29,IF($K$2='Complete Statement (Sess. Marks'!$CI$2,'Complete Statement (Sess. Marks'!CR29,"")))))))</f>
        <v>0</v>
      </c>
      <c r="U29" s="97">
        <f>IF($K$2='Complete Statement (Sess. Marks'!$O$2,'Complete Statement (Sess. Marks'!Y29,IF($K$2='Complete Statement (Sess. Marks'!$AA$2,'Complete Statement (Sess. Marks'!AK29,IF($K$2='Complete Statement (Sess. Marks'!$AM$2,'Complete Statement (Sess. Marks'!AW29,IF($K$2='Complete Statement (Sess. Marks'!$AY$2,'Complete Statement (Sess. Marks'!BI29,IF($K$2='Complete Statement (Sess. Marks'!$BK$2,'Complete Statement (Sess. Marks'!BU29,IF($K$2='Complete Statement (Sess. Marks'!$BW$2,'Complete Statement (Sess. Marks'!CG29,IF($K$2='Complete Statement (Sess. Marks'!$CI$2,'Complete Statement (Sess. Marks'!CS29,"")))))))</f>
        <v>0</v>
      </c>
      <c r="V29" s="99">
        <f>IF($K$2='Complete Statement (Sess. Marks'!$O$2,'Complete Statement (Sess. Marks'!Z29,IF($K$2='Complete Statement (Sess. Marks'!$AA$2,'Complete Statement (Sess. Marks'!AL29,IF($K$2='Complete Statement (Sess. Marks'!$AM$2,'Complete Statement (Sess. Marks'!AX29,IF($K$2='Complete Statement (Sess. Marks'!$AY$2,'Complete Statement (Sess. Marks'!BJ29,IF($K$2='Complete Statement (Sess. Marks'!$BK$2,'Complete Statement (Sess. Marks'!BV29,IF($K$2='Complete Statement (Sess. Marks'!$BW$2,'Complete Statement (Sess. Marks'!CH29,IF($K$2='Complete Statement (Sess. Marks'!$CI$2,'Complete Statement (Sess. Marks'!CT29,"")))))))</f>
        <v>0</v>
      </c>
      <c r="W29" s="672"/>
      <c r="X29" s="163">
        <f>'Complete Statement (Sess. Marks'!ED29</f>
        <v>0</v>
      </c>
      <c r="Y29" s="371">
        <f>'Complete Statement (Sess. Marks'!EH29</f>
        <v>0</v>
      </c>
      <c r="Z29" s="156">
        <f>'Complete Statement (Sess. Marks'!EL29</f>
        <v>0</v>
      </c>
      <c r="AA29" s="371">
        <f>'Complete Statement (Sess. Marks'!EP29</f>
        <v>0</v>
      </c>
      <c r="AB29" s="156">
        <f>'Complete Statement (Sess. Marks'!ET29</f>
        <v>0</v>
      </c>
      <c r="AC29" s="373">
        <f>'Complete Statement (Sess. Marks'!EX29</f>
        <v>0</v>
      </c>
      <c r="AD29" s="367" t="str">
        <f>'Complete Statement (Sess. Marks'!FB29</f>
        <v/>
      </c>
      <c r="AE29" s="155">
        <f>'Complete Statement (Sess. Marks'!FC29</f>
        <v>0</v>
      </c>
      <c r="AF29" s="58" t="str">
        <f>'Complete Statement (Sess. Marks'!FD29</f>
        <v>D</v>
      </c>
      <c r="AG29" s="379">
        <f>'Complete Statement (Sess. Marks'!FE29</f>
        <v>0</v>
      </c>
      <c r="AH29" s="380" t="str">
        <f>'Complete Statement (Sess. Marks'!FF29</f>
        <v>E</v>
      </c>
      <c r="AI29" s="57">
        <f>'Complete Statement (Sess. Marks'!FG29</f>
        <v>0</v>
      </c>
      <c r="AJ29" s="157" t="str">
        <f>'Complete Statement (Sess. Marks'!FH29</f>
        <v>E</v>
      </c>
      <c r="AK29" s="379">
        <f>'Complete Statement (Sess. Marks'!FI29</f>
        <v>0</v>
      </c>
      <c r="AL29" s="384" t="str">
        <f>'Complete Statement (Sess. Marks'!FJ29</f>
        <v>E</v>
      </c>
      <c r="AM29" s="57">
        <f>'Complete Statement (Sess. Marks'!FK29</f>
        <v>0</v>
      </c>
      <c r="AN29" s="157" t="str">
        <f>'Complete Statement (Sess. Marks'!FL29</f>
        <v>E</v>
      </c>
      <c r="AO29" s="741"/>
    </row>
    <row r="30" spans="1:41" s="24" customFormat="1" ht="17.25" customHeight="1">
      <c r="A30" s="742"/>
      <c r="B30" s="111">
        <f t="shared" si="0"/>
        <v>0</v>
      </c>
      <c r="C30" s="21">
        <f>'Marks Entry'!D32</f>
        <v>0</v>
      </c>
      <c r="D30" s="21">
        <f>'Marks Entry'!E32</f>
        <v>0</v>
      </c>
      <c r="E30" s="132" t="str">
        <f>'Marks Entry'!F32</f>
        <v/>
      </c>
      <c r="F30" s="21">
        <f>'Marks Entry'!G32</f>
        <v>0</v>
      </c>
      <c r="G30" s="21">
        <f>'Marks Entry'!H32</f>
        <v>0</v>
      </c>
      <c r="H30" s="21">
        <f>'Marks Entry'!I32</f>
        <v>0</v>
      </c>
      <c r="I30" s="21">
        <f>'Marks Entry'!J32</f>
        <v>0</v>
      </c>
      <c r="J30" s="113">
        <f>'Marks Entry'!K32</f>
        <v>0</v>
      </c>
      <c r="K30" s="98">
        <f>IF($K$2='Complete Statement (Sess. Marks'!$O$2,'Complete Statement (Sess. Marks'!O30,IF($K$2='Complete Statement (Sess. Marks'!$AA$2,'Complete Statement (Sess. Marks'!AA30,IF($K$2='Complete Statement (Sess. Marks'!$AM$2,'Complete Statement (Sess. Marks'!AM30,IF($K$2='Complete Statement (Sess. Marks'!$AY$2,'Complete Statement (Sess. Marks'!AY30,IF($K$2='Complete Statement (Sess. Marks'!$BK$2,'Complete Statement (Sess. Marks'!BK30,IF($K$2='Complete Statement (Sess. Marks'!$BW$2,'Complete Statement (Sess. Marks'!BW30,IF($K$2='Complete Statement (Sess. Marks'!$CI$2,'Complete Statement (Sess. Marks'!CI30,"")))))))</f>
        <v>0</v>
      </c>
      <c r="L30" s="97">
        <f>IF($K$2='Complete Statement (Sess. Marks'!$O$2,'Complete Statement (Sess. Marks'!P30,IF($K$2='Complete Statement (Sess. Marks'!$AA$2,'Complete Statement (Sess. Marks'!AB30,IF($K$2='Complete Statement (Sess. Marks'!$AM$2,'Complete Statement (Sess. Marks'!AN30,IF($K$2='Complete Statement (Sess. Marks'!$AY$2,'Complete Statement (Sess. Marks'!AZ30,IF($K$2='Complete Statement (Sess. Marks'!$BK$2,'Complete Statement (Sess. Marks'!BL30,IF($K$2='Complete Statement (Sess. Marks'!$BW$2,'Complete Statement (Sess. Marks'!BX30,IF($K$2='Complete Statement (Sess. Marks'!$CI$2,'Complete Statement (Sess. Marks'!CJ30,"")))))))</f>
        <v>0</v>
      </c>
      <c r="M30" s="97">
        <f>IF($K$2='Complete Statement (Sess. Marks'!$O$2,'Complete Statement (Sess. Marks'!Q30,IF($K$2='Complete Statement (Sess. Marks'!$AA$2,'Complete Statement (Sess. Marks'!AC30,IF($K$2='Complete Statement (Sess. Marks'!$AM$2,'Complete Statement (Sess. Marks'!AO30,IF($K$2='Complete Statement (Sess. Marks'!$AY$2,'Complete Statement (Sess. Marks'!BA30,IF($K$2='Complete Statement (Sess. Marks'!$BK$2,'Complete Statement (Sess. Marks'!BM30,IF($K$2='Complete Statement (Sess. Marks'!$BW$2,'Complete Statement (Sess. Marks'!BY30,IF($K$2='Complete Statement (Sess. Marks'!$CI$2,'Complete Statement (Sess. Marks'!CK30,"")))))))</f>
        <v>0</v>
      </c>
      <c r="N30" s="97">
        <f>IF($K$2='Complete Statement (Sess. Marks'!$O$2,'Complete Statement (Sess. Marks'!R30,IF($K$2='Complete Statement (Sess. Marks'!$AA$2,'Complete Statement (Sess. Marks'!AD30,IF($K$2='Complete Statement (Sess. Marks'!$AM$2,'Complete Statement (Sess. Marks'!AP30,IF($K$2='Complete Statement (Sess. Marks'!$AY$2,'Complete Statement (Sess. Marks'!BB30,IF($K$2='Complete Statement (Sess. Marks'!$BK$2,'Complete Statement (Sess. Marks'!BN30,IF($K$2='Complete Statement (Sess. Marks'!$BW$2,'Complete Statement (Sess. Marks'!BZ30,IF($K$2='Complete Statement (Sess. Marks'!$CI$2,'Complete Statement (Sess. Marks'!CL30,"")))))))</f>
        <v>0</v>
      </c>
      <c r="O30" s="97">
        <f>IF($K$2='Complete Statement (Sess. Marks'!$O$2,'Complete Statement (Sess. Marks'!S30,IF($K$2='Complete Statement (Sess. Marks'!$AA$2,'Complete Statement (Sess. Marks'!AE30,IF($K$2='Complete Statement (Sess. Marks'!$AM$2,'Complete Statement (Sess. Marks'!AQ30,IF($K$2='Complete Statement (Sess. Marks'!$AY$2,'Complete Statement (Sess. Marks'!BC30,IF($K$2='Complete Statement (Sess. Marks'!$BK$2,'Complete Statement (Sess. Marks'!BO30,IF($K$2='Complete Statement (Sess. Marks'!$BW$2,'Complete Statement (Sess. Marks'!CA30,IF($K$2='Complete Statement (Sess. Marks'!$CI$2,'Complete Statement (Sess. Marks'!CM30,"")))))))</f>
        <v>0</v>
      </c>
      <c r="P30" s="97">
        <f>IF($K$2='Complete Statement (Sess. Marks'!$O$2,'Complete Statement (Sess. Marks'!T30,IF($K$2='Complete Statement (Sess. Marks'!$AA$2,'Complete Statement (Sess. Marks'!AF30,IF($K$2='Complete Statement (Sess. Marks'!$AM$2,'Complete Statement (Sess. Marks'!AR30,IF($K$2='Complete Statement (Sess. Marks'!$AY$2,'Complete Statement (Sess. Marks'!BD30,IF($K$2='Complete Statement (Sess. Marks'!$BK$2,'Complete Statement (Sess. Marks'!BP30,IF($K$2='Complete Statement (Sess. Marks'!$BW$2,'Complete Statement (Sess. Marks'!CB30,IF($K$2='Complete Statement (Sess. Marks'!$CI$2,'Complete Statement (Sess. Marks'!CN30,"")))))))</f>
        <v>0</v>
      </c>
      <c r="Q30" s="97">
        <f>IF($K$2='Complete Statement (Sess. Marks'!$O$2,'Complete Statement (Sess. Marks'!U30,IF($K$2='Complete Statement (Sess. Marks'!$AA$2,'Complete Statement (Sess. Marks'!AG30,IF($K$2='Complete Statement (Sess. Marks'!$AM$2,'Complete Statement (Sess. Marks'!AS30,IF($K$2='Complete Statement (Sess. Marks'!$AY$2,'Complete Statement (Sess. Marks'!BE30,IF($K$2='Complete Statement (Sess. Marks'!$BK$2,'Complete Statement (Sess. Marks'!BQ30,IF($K$2='Complete Statement (Sess. Marks'!$BW$2,'Complete Statement (Sess. Marks'!CC30,IF($K$2='Complete Statement (Sess. Marks'!$CI$2,'Complete Statement (Sess. Marks'!CO30,"")))))))</f>
        <v>0</v>
      </c>
      <c r="R30" s="97" t="str">
        <f>IF($K$2='Complete Statement (Sess. Marks'!$O$2,'Complete Statement (Sess. Marks'!V30,IF($K$2='Complete Statement (Sess. Marks'!$AA$2,'Complete Statement (Sess. Marks'!AH30,IF($K$2='Complete Statement (Sess. Marks'!$AM$2,'Complete Statement (Sess. Marks'!AT30,IF($K$2='Complete Statement (Sess. Marks'!$AY$2,'Complete Statement (Sess. Marks'!BF30,IF($K$2='Complete Statement (Sess. Marks'!$BK$2,'Complete Statement (Sess. Marks'!BR30,IF($K$2='Complete Statement (Sess. Marks'!$BW$2,'Complete Statement (Sess. Marks'!CD30,IF($K$2='Complete Statement (Sess. Marks'!$CI$2,'Complete Statement (Sess. Marks'!CP30,"")))))))</f>
        <v/>
      </c>
      <c r="S30" s="97">
        <f>IF($K$2='Complete Statement (Sess. Marks'!$O$2,'Complete Statement (Sess. Marks'!W30,IF($K$2='Complete Statement (Sess. Marks'!$AA$2,'Complete Statement (Sess. Marks'!AI30,IF($K$2='Complete Statement (Sess. Marks'!$AM$2,'Complete Statement (Sess. Marks'!AU30,IF($K$2='Complete Statement (Sess. Marks'!$AY$2,'Complete Statement (Sess. Marks'!BG30,IF($K$2='Complete Statement (Sess. Marks'!$BK$2,'Complete Statement (Sess. Marks'!BS30,IF($K$2='Complete Statement (Sess. Marks'!$BW$2,'Complete Statement (Sess. Marks'!CE30,IF($K$2='Complete Statement (Sess. Marks'!$CI$2,'Complete Statement (Sess. Marks'!CQ30,"")))))))</f>
        <v>0</v>
      </c>
      <c r="T30" s="97">
        <f>IF($K$2='Complete Statement (Sess. Marks'!$O$2,'Complete Statement (Sess. Marks'!X30,IF($K$2='Complete Statement (Sess. Marks'!$AA$2,'Complete Statement (Sess. Marks'!AJ30,IF($K$2='Complete Statement (Sess. Marks'!$AM$2,'Complete Statement (Sess. Marks'!AV30,IF($K$2='Complete Statement (Sess. Marks'!$AY$2,'Complete Statement (Sess. Marks'!BH30,IF($K$2='Complete Statement (Sess. Marks'!$BK$2,'Complete Statement (Sess. Marks'!BT30,IF($K$2='Complete Statement (Sess. Marks'!$BW$2,'Complete Statement (Sess. Marks'!CF30,IF($K$2='Complete Statement (Sess. Marks'!$CI$2,'Complete Statement (Sess. Marks'!CR30,"")))))))</f>
        <v>0</v>
      </c>
      <c r="U30" s="97">
        <f>IF($K$2='Complete Statement (Sess. Marks'!$O$2,'Complete Statement (Sess. Marks'!Y30,IF($K$2='Complete Statement (Sess. Marks'!$AA$2,'Complete Statement (Sess. Marks'!AK30,IF($K$2='Complete Statement (Sess. Marks'!$AM$2,'Complete Statement (Sess. Marks'!AW30,IF($K$2='Complete Statement (Sess. Marks'!$AY$2,'Complete Statement (Sess. Marks'!BI30,IF($K$2='Complete Statement (Sess. Marks'!$BK$2,'Complete Statement (Sess. Marks'!BU30,IF($K$2='Complete Statement (Sess. Marks'!$BW$2,'Complete Statement (Sess. Marks'!CG30,IF($K$2='Complete Statement (Sess. Marks'!$CI$2,'Complete Statement (Sess. Marks'!CS30,"")))))))</f>
        <v>0</v>
      </c>
      <c r="V30" s="99">
        <f>IF($K$2='Complete Statement (Sess. Marks'!$O$2,'Complete Statement (Sess. Marks'!Z30,IF($K$2='Complete Statement (Sess. Marks'!$AA$2,'Complete Statement (Sess. Marks'!AL30,IF($K$2='Complete Statement (Sess. Marks'!$AM$2,'Complete Statement (Sess. Marks'!AX30,IF($K$2='Complete Statement (Sess. Marks'!$AY$2,'Complete Statement (Sess. Marks'!BJ30,IF($K$2='Complete Statement (Sess. Marks'!$BK$2,'Complete Statement (Sess. Marks'!BV30,IF($K$2='Complete Statement (Sess. Marks'!$BW$2,'Complete Statement (Sess. Marks'!CH30,IF($K$2='Complete Statement (Sess. Marks'!$CI$2,'Complete Statement (Sess. Marks'!CT30,"")))))))</f>
        <v>0</v>
      </c>
      <c r="W30" s="672"/>
      <c r="X30" s="163">
        <f>'Complete Statement (Sess. Marks'!ED30</f>
        <v>0</v>
      </c>
      <c r="Y30" s="371">
        <f>'Complete Statement (Sess. Marks'!EH30</f>
        <v>0</v>
      </c>
      <c r="Z30" s="156">
        <f>'Complete Statement (Sess. Marks'!EL30</f>
        <v>0</v>
      </c>
      <c r="AA30" s="371">
        <f>'Complete Statement (Sess. Marks'!EP30</f>
        <v>0</v>
      </c>
      <c r="AB30" s="156">
        <f>'Complete Statement (Sess. Marks'!ET30</f>
        <v>0</v>
      </c>
      <c r="AC30" s="373">
        <f>'Complete Statement (Sess. Marks'!EX30</f>
        <v>0</v>
      </c>
      <c r="AD30" s="367" t="str">
        <f>'Complete Statement (Sess. Marks'!FB30</f>
        <v/>
      </c>
      <c r="AE30" s="155">
        <f>'Complete Statement (Sess. Marks'!FC30</f>
        <v>0</v>
      </c>
      <c r="AF30" s="58" t="str">
        <f>'Complete Statement (Sess. Marks'!FD30</f>
        <v>D</v>
      </c>
      <c r="AG30" s="379">
        <f>'Complete Statement (Sess. Marks'!FE30</f>
        <v>0</v>
      </c>
      <c r="AH30" s="380" t="str">
        <f>'Complete Statement (Sess. Marks'!FF30</f>
        <v>E</v>
      </c>
      <c r="AI30" s="57">
        <f>'Complete Statement (Sess. Marks'!FG30</f>
        <v>0</v>
      </c>
      <c r="AJ30" s="157" t="str">
        <f>'Complete Statement (Sess. Marks'!FH30</f>
        <v>E</v>
      </c>
      <c r="AK30" s="379">
        <f>'Complete Statement (Sess. Marks'!FI30</f>
        <v>0</v>
      </c>
      <c r="AL30" s="384" t="str">
        <f>'Complete Statement (Sess. Marks'!FJ30</f>
        <v>E</v>
      </c>
      <c r="AM30" s="57">
        <f>'Complete Statement (Sess. Marks'!FK30</f>
        <v>0</v>
      </c>
      <c r="AN30" s="157" t="str">
        <f>'Complete Statement (Sess. Marks'!FL30</f>
        <v>E</v>
      </c>
      <c r="AO30" s="741"/>
    </row>
    <row r="31" spans="1:41" s="24" customFormat="1" ht="17.25" customHeight="1">
      <c r="A31" s="742"/>
      <c r="B31" s="111">
        <f t="shared" si="0"/>
        <v>0</v>
      </c>
      <c r="C31" s="21">
        <f>'Marks Entry'!D33</f>
        <v>0</v>
      </c>
      <c r="D31" s="21">
        <f>'Marks Entry'!E33</f>
        <v>0</v>
      </c>
      <c r="E31" s="132" t="str">
        <f>'Marks Entry'!F33</f>
        <v/>
      </c>
      <c r="F31" s="21">
        <f>'Marks Entry'!G33</f>
        <v>0</v>
      </c>
      <c r="G31" s="21">
        <f>'Marks Entry'!H33</f>
        <v>0</v>
      </c>
      <c r="H31" s="21">
        <f>'Marks Entry'!I33</f>
        <v>0</v>
      </c>
      <c r="I31" s="21">
        <f>'Marks Entry'!J33</f>
        <v>0</v>
      </c>
      <c r="J31" s="113">
        <f>'Marks Entry'!K33</f>
        <v>0</v>
      </c>
      <c r="K31" s="98">
        <f>IF($K$2='Complete Statement (Sess. Marks'!$O$2,'Complete Statement (Sess. Marks'!O31,IF($K$2='Complete Statement (Sess. Marks'!$AA$2,'Complete Statement (Sess. Marks'!AA31,IF($K$2='Complete Statement (Sess. Marks'!$AM$2,'Complete Statement (Sess. Marks'!AM31,IF($K$2='Complete Statement (Sess. Marks'!$AY$2,'Complete Statement (Sess. Marks'!AY31,IF($K$2='Complete Statement (Sess. Marks'!$BK$2,'Complete Statement (Sess. Marks'!BK31,IF($K$2='Complete Statement (Sess. Marks'!$BW$2,'Complete Statement (Sess. Marks'!BW31,IF($K$2='Complete Statement (Sess. Marks'!$CI$2,'Complete Statement (Sess. Marks'!CI31,"")))))))</f>
        <v>0</v>
      </c>
      <c r="L31" s="97">
        <f>IF($K$2='Complete Statement (Sess. Marks'!$O$2,'Complete Statement (Sess. Marks'!P31,IF($K$2='Complete Statement (Sess. Marks'!$AA$2,'Complete Statement (Sess. Marks'!AB31,IF($K$2='Complete Statement (Sess. Marks'!$AM$2,'Complete Statement (Sess. Marks'!AN31,IF($K$2='Complete Statement (Sess. Marks'!$AY$2,'Complete Statement (Sess. Marks'!AZ31,IF($K$2='Complete Statement (Sess. Marks'!$BK$2,'Complete Statement (Sess. Marks'!BL31,IF($K$2='Complete Statement (Sess. Marks'!$BW$2,'Complete Statement (Sess. Marks'!BX31,IF($K$2='Complete Statement (Sess. Marks'!$CI$2,'Complete Statement (Sess. Marks'!CJ31,"")))))))</f>
        <v>0</v>
      </c>
      <c r="M31" s="97">
        <f>IF($K$2='Complete Statement (Sess. Marks'!$O$2,'Complete Statement (Sess. Marks'!Q31,IF($K$2='Complete Statement (Sess. Marks'!$AA$2,'Complete Statement (Sess. Marks'!AC31,IF($K$2='Complete Statement (Sess. Marks'!$AM$2,'Complete Statement (Sess. Marks'!AO31,IF($K$2='Complete Statement (Sess. Marks'!$AY$2,'Complete Statement (Sess. Marks'!BA31,IF($K$2='Complete Statement (Sess. Marks'!$BK$2,'Complete Statement (Sess. Marks'!BM31,IF($K$2='Complete Statement (Sess. Marks'!$BW$2,'Complete Statement (Sess. Marks'!BY31,IF($K$2='Complete Statement (Sess. Marks'!$CI$2,'Complete Statement (Sess. Marks'!CK31,"")))))))</f>
        <v>0</v>
      </c>
      <c r="N31" s="97">
        <f>IF($K$2='Complete Statement (Sess. Marks'!$O$2,'Complete Statement (Sess. Marks'!R31,IF($K$2='Complete Statement (Sess. Marks'!$AA$2,'Complete Statement (Sess. Marks'!AD31,IF($K$2='Complete Statement (Sess. Marks'!$AM$2,'Complete Statement (Sess. Marks'!AP31,IF($K$2='Complete Statement (Sess. Marks'!$AY$2,'Complete Statement (Sess. Marks'!BB31,IF($K$2='Complete Statement (Sess. Marks'!$BK$2,'Complete Statement (Sess. Marks'!BN31,IF($K$2='Complete Statement (Sess. Marks'!$BW$2,'Complete Statement (Sess. Marks'!BZ31,IF($K$2='Complete Statement (Sess. Marks'!$CI$2,'Complete Statement (Sess. Marks'!CL31,"")))))))</f>
        <v>0</v>
      </c>
      <c r="O31" s="97">
        <f>IF($K$2='Complete Statement (Sess. Marks'!$O$2,'Complete Statement (Sess. Marks'!S31,IF($K$2='Complete Statement (Sess. Marks'!$AA$2,'Complete Statement (Sess. Marks'!AE31,IF($K$2='Complete Statement (Sess. Marks'!$AM$2,'Complete Statement (Sess. Marks'!AQ31,IF($K$2='Complete Statement (Sess. Marks'!$AY$2,'Complete Statement (Sess. Marks'!BC31,IF($K$2='Complete Statement (Sess. Marks'!$BK$2,'Complete Statement (Sess. Marks'!BO31,IF($K$2='Complete Statement (Sess. Marks'!$BW$2,'Complete Statement (Sess. Marks'!CA31,IF($K$2='Complete Statement (Sess. Marks'!$CI$2,'Complete Statement (Sess. Marks'!CM31,"")))))))</f>
        <v>0</v>
      </c>
      <c r="P31" s="97">
        <f>IF($K$2='Complete Statement (Sess. Marks'!$O$2,'Complete Statement (Sess. Marks'!T31,IF($K$2='Complete Statement (Sess. Marks'!$AA$2,'Complete Statement (Sess. Marks'!AF31,IF($K$2='Complete Statement (Sess. Marks'!$AM$2,'Complete Statement (Sess. Marks'!AR31,IF($K$2='Complete Statement (Sess. Marks'!$AY$2,'Complete Statement (Sess. Marks'!BD31,IF($K$2='Complete Statement (Sess. Marks'!$BK$2,'Complete Statement (Sess. Marks'!BP31,IF($K$2='Complete Statement (Sess. Marks'!$BW$2,'Complete Statement (Sess. Marks'!CB31,IF($K$2='Complete Statement (Sess. Marks'!$CI$2,'Complete Statement (Sess. Marks'!CN31,"")))))))</f>
        <v>0</v>
      </c>
      <c r="Q31" s="97">
        <f>IF($K$2='Complete Statement (Sess. Marks'!$O$2,'Complete Statement (Sess. Marks'!U31,IF($K$2='Complete Statement (Sess. Marks'!$AA$2,'Complete Statement (Sess. Marks'!AG31,IF($K$2='Complete Statement (Sess. Marks'!$AM$2,'Complete Statement (Sess. Marks'!AS31,IF($K$2='Complete Statement (Sess. Marks'!$AY$2,'Complete Statement (Sess. Marks'!BE31,IF($K$2='Complete Statement (Sess. Marks'!$BK$2,'Complete Statement (Sess. Marks'!BQ31,IF($K$2='Complete Statement (Sess. Marks'!$BW$2,'Complete Statement (Sess. Marks'!CC31,IF($K$2='Complete Statement (Sess. Marks'!$CI$2,'Complete Statement (Sess. Marks'!CO31,"")))))))</f>
        <v>0</v>
      </c>
      <c r="R31" s="97" t="str">
        <f>IF($K$2='Complete Statement (Sess. Marks'!$O$2,'Complete Statement (Sess. Marks'!V31,IF($K$2='Complete Statement (Sess. Marks'!$AA$2,'Complete Statement (Sess. Marks'!AH31,IF($K$2='Complete Statement (Sess. Marks'!$AM$2,'Complete Statement (Sess. Marks'!AT31,IF($K$2='Complete Statement (Sess. Marks'!$AY$2,'Complete Statement (Sess. Marks'!BF31,IF($K$2='Complete Statement (Sess. Marks'!$BK$2,'Complete Statement (Sess. Marks'!BR31,IF($K$2='Complete Statement (Sess. Marks'!$BW$2,'Complete Statement (Sess. Marks'!CD31,IF($K$2='Complete Statement (Sess. Marks'!$CI$2,'Complete Statement (Sess. Marks'!CP31,"")))))))</f>
        <v/>
      </c>
      <c r="S31" s="97">
        <f>IF($K$2='Complete Statement (Sess. Marks'!$O$2,'Complete Statement (Sess. Marks'!W31,IF($K$2='Complete Statement (Sess. Marks'!$AA$2,'Complete Statement (Sess. Marks'!AI31,IF($K$2='Complete Statement (Sess. Marks'!$AM$2,'Complete Statement (Sess. Marks'!AU31,IF($K$2='Complete Statement (Sess. Marks'!$AY$2,'Complete Statement (Sess. Marks'!BG31,IF($K$2='Complete Statement (Sess. Marks'!$BK$2,'Complete Statement (Sess. Marks'!BS31,IF($K$2='Complete Statement (Sess. Marks'!$BW$2,'Complete Statement (Sess. Marks'!CE31,IF($K$2='Complete Statement (Sess. Marks'!$CI$2,'Complete Statement (Sess. Marks'!CQ31,"")))))))</f>
        <v>0</v>
      </c>
      <c r="T31" s="97">
        <f>IF($K$2='Complete Statement (Sess. Marks'!$O$2,'Complete Statement (Sess. Marks'!X31,IF($K$2='Complete Statement (Sess. Marks'!$AA$2,'Complete Statement (Sess. Marks'!AJ31,IF($K$2='Complete Statement (Sess. Marks'!$AM$2,'Complete Statement (Sess. Marks'!AV31,IF($K$2='Complete Statement (Sess. Marks'!$AY$2,'Complete Statement (Sess. Marks'!BH31,IF($K$2='Complete Statement (Sess. Marks'!$BK$2,'Complete Statement (Sess. Marks'!BT31,IF($K$2='Complete Statement (Sess. Marks'!$BW$2,'Complete Statement (Sess. Marks'!CF31,IF($K$2='Complete Statement (Sess. Marks'!$CI$2,'Complete Statement (Sess. Marks'!CR31,"")))))))</f>
        <v>0</v>
      </c>
      <c r="U31" s="97">
        <f>IF($K$2='Complete Statement (Sess. Marks'!$O$2,'Complete Statement (Sess. Marks'!Y31,IF($K$2='Complete Statement (Sess. Marks'!$AA$2,'Complete Statement (Sess. Marks'!AK31,IF($K$2='Complete Statement (Sess. Marks'!$AM$2,'Complete Statement (Sess. Marks'!AW31,IF($K$2='Complete Statement (Sess. Marks'!$AY$2,'Complete Statement (Sess. Marks'!BI31,IF($K$2='Complete Statement (Sess. Marks'!$BK$2,'Complete Statement (Sess. Marks'!BU31,IF($K$2='Complete Statement (Sess. Marks'!$BW$2,'Complete Statement (Sess. Marks'!CG31,IF($K$2='Complete Statement (Sess. Marks'!$CI$2,'Complete Statement (Sess. Marks'!CS31,"")))))))</f>
        <v>0</v>
      </c>
      <c r="V31" s="99">
        <f>IF($K$2='Complete Statement (Sess. Marks'!$O$2,'Complete Statement (Sess. Marks'!Z31,IF($K$2='Complete Statement (Sess. Marks'!$AA$2,'Complete Statement (Sess. Marks'!AL31,IF($K$2='Complete Statement (Sess. Marks'!$AM$2,'Complete Statement (Sess. Marks'!AX31,IF($K$2='Complete Statement (Sess. Marks'!$AY$2,'Complete Statement (Sess. Marks'!BJ31,IF($K$2='Complete Statement (Sess. Marks'!$BK$2,'Complete Statement (Sess. Marks'!BV31,IF($K$2='Complete Statement (Sess. Marks'!$BW$2,'Complete Statement (Sess. Marks'!CH31,IF($K$2='Complete Statement (Sess. Marks'!$CI$2,'Complete Statement (Sess. Marks'!CT31,"")))))))</f>
        <v>0</v>
      </c>
      <c r="W31" s="672"/>
      <c r="X31" s="163">
        <f>'Complete Statement (Sess. Marks'!ED31</f>
        <v>0</v>
      </c>
      <c r="Y31" s="371">
        <f>'Complete Statement (Sess. Marks'!EH31</f>
        <v>0</v>
      </c>
      <c r="Z31" s="156">
        <f>'Complete Statement (Sess. Marks'!EL31</f>
        <v>0</v>
      </c>
      <c r="AA31" s="371">
        <f>'Complete Statement (Sess. Marks'!EP31</f>
        <v>0</v>
      </c>
      <c r="AB31" s="156">
        <f>'Complete Statement (Sess. Marks'!ET31</f>
        <v>0</v>
      </c>
      <c r="AC31" s="373">
        <f>'Complete Statement (Sess. Marks'!EX31</f>
        <v>0</v>
      </c>
      <c r="AD31" s="367" t="str">
        <f>'Complete Statement (Sess. Marks'!FB31</f>
        <v/>
      </c>
      <c r="AE31" s="155">
        <f>'Complete Statement (Sess. Marks'!FC31</f>
        <v>0</v>
      </c>
      <c r="AF31" s="58" t="str">
        <f>'Complete Statement (Sess. Marks'!FD31</f>
        <v>D</v>
      </c>
      <c r="AG31" s="379">
        <f>'Complete Statement (Sess. Marks'!FE31</f>
        <v>0</v>
      </c>
      <c r="AH31" s="380" t="str">
        <f>'Complete Statement (Sess. Marks'!FF31</f>
        <v>E</v>
      </c>
      <c r="AI31" s="57">
        <f>'Complete Statement (Sess. Marks'!FG31</f>
        <v>0</v>
      </c>
      <c r="AJ31" s="157" t="str">
        <f>'Complete Statement (Sess. Marks'!FH31</f>
        <v>E</v>
      </c>
      <c r="AK31" s="379">
        <f>'Complete Statement (Sess. Marks'!FI31</f>
        <v>0</v>
      </c>
      <c r="AL31" s="384" t="str">
        <f>'Complete Statement (Sess. Marks'!FJ31</f>
        <v>E</v>
      </c>
      <c r="AM31" s="57">
        <f>'Complete Statement (Sess. Marks'!FK31</f>
        <v>0</v>
      </c>
      <c r="AN31" s="157" t="str">
        <f>'Complete Statement (Sess. Marks'!FL31</f>
        <v>E</v>
      </c>
      <c r="AO31" s="741"/>
    </row>
    <row r="32" spans="1:41" s="24" customFormat="1" ht="17.25" customHeight="1">
      <c r="A32" s="742"/>
      <c r="B32" s="111">
        <f t="shared" si="0"/>
        <v>0</v>
      </c>
      <c r="C32" s="21">
        <f>'Marks Entry'!D34</f>
        <v>0</v>
      </c>
      <c r="D32" s="21">
        <f>'Marks Entry'!E34</f>
        <v>0</v>
      </c>
      <c r="E32" s="132" t="str">
        <f>'Marks Entry'!F34</f>
        <v/>
      </c>
      <c r="F32" s="21">
        <f>'Marks Entry'!G34</f>
        <v>0</v>
      </c>
      <c r="G32" s="21">
        <f>'Marks Entry'!H34</f>
        <v>0</v>
      </c>
      <c r="H32" s="21">
        <f>'Marks Entry'!I34</f>
        <v>0</v>
      </c>
      <c r="I32" s="21">
        <f>'Marks Entry'!J34</f>
        <v>0</v>
      </c>
      <c r="J32" s="113">
        <f>'Marks Entry'!K34</f>
        <v>0</v>
      </c>
      <c r="K32" s="98">
        <f>IF($K$2='Complete Statement (Sess. Marks'!$O$2,'Complete Statement (Sess. Marks'!O32,IF($K$2='Complete Statement (Sess. Marks'!$AA$2,'Complete Statement (Sess. Marks'!AA32,IF($K$2='Complete Statement (Sess. Marks'!$AM$2,'Complete Statement (Sess. Marks'!AM32,IF($K$2='Complete Statement (Sess. Marks'!$AY$2,'Complete Statement (Sess. Marks'!AY32,IF($K$2='Complete Statement (Sess. Marks'!$BK$2,'Complete Statement (Sess. Marks'!BK32,IF($K$2='Complete Statement (Sess. Marks'!$BW$2,'Complete Statement (Sess. Marks'!BW32,IF($K$2='Complete Statement (Sess. Marks'!$CI$2,'Complete Statement (Sess. Marks'!CI32,"")))))))</f>
        <v>0</v>
      </c>
      <c r="L32" s="97">
        <f>IF($K$2='Complete Statement (Sess. Marks'!$O$2,'Complete Statement (Sess. Marks'!P32,IF($K$2='Complete Statement (Sess. Marks'!$AA$2,'Complete Statement (Sess. Marks'!AB32,IF($K$2='Complete Statement (Sess. Marks'!$AM$2,'Complete Statement (Sess. Marks'!AN32,IF($K$2='Complete Statement (Sess. Marks'!$AY$2,'Complete Statement (Sess. Marks'!AZ32,IF($K$2='Complete Statement (Sess. Marks'!$BK$2,'Complete Statement (Sess. Marks'!BL32,IF($K$2='Complete Statement (Sess. Marks'!$BW$2,'Complete Statement (Sess. Marks'!BX32,IF($K$2='Complete Statement (Sess. Marks'!$CI$2,'Complete Statement (Sess. Marks'!CJ32,"")))))))</f>
        <v>0</v>
      </c>
      <c r="M32" s="97">
        <f>IF($K$2='Complete Statement (Sess. Marks'!$O$2,'Complete Statement (Sess. Marks'!Q32,IF($K$2='Complete Statement (Sess. Marks'!$AA$2,'Complete Statement (Sess. Marks'!AC32,IF($K$2='Complete Statement (Sess. Marks'!$AM$2,'Complete Statement (Sess. Marks'!AO32,IF($K$2='Complete Statement (Sess. Marks'!$AY$2,'Complete Statement (Sess. Marks'!BA32,IF($K$2='Complete Statement (Sess. Marks'!$BK$2,'Complete Statement (Sess. Marks'!BM32,IF($K$2='Complete Statement (Sess. Marks'!$BW$2,'Complete Statement (Sess. Marks'!BY32,IF($K$2='Complete Statement (Sess. Marks'!$CI$2,'Complete Statement (Sess. Marks'!CK32,"")))))))</f>
        <v>0</v>
      </c>
      <c r="N32" s="97">
        <f>IF($K$2='Complete Statement (Sess. Marks'!$O$2,'Complete Statement (Sess. Marks'!R32,IF($K$2='Complete Statement (Sess. Marks'!$AA$2,'Complete Statement (Sess. Marks'!AD32,IF($K$2='Complete Statement (Sess. Marks'!$AM$2,'Complete Statement (Sess. Marks'!AP32,IF($K$2='Complete Statement (Sess. Marks'!$AY$2,'Complete Statement (Sess. Marks'!BB32,IF($K$2='Complete Statement (Sess. Marks'!$BK$2,'Complete Statement (Sess. Marks'!BN32,IF($K$2='Complete Statement (Sess. Marks'!$BW$2,'Complete Statement (Sess. Marks'!BZ32,IF($K$2='Complete Statement (Sess. Marks'!$CI$2,'Complete Statement (Sess. Marks'!CL32,"")))))))</f>
        <v>0</v>
      </c>
      <c r="O32" s="97">
        <f>IF($K$2='Complete Statement (Sess. Marks'!$O$2,'Complete Statement (Sess. Marks'!S32,IF($K$2='Complete Statement (Sess. Marks'!$AA$2,'Complete Statement (Sess. Marks'!AE32,IF($K$2='Complete Statement (Sess. Marks'!$AM$2,'Complete Statement (Sess. Marks'!AQ32,IF($K$2='Complete Statement (Sess. Marks'!$AY$2,'Complete Statement (Sess. Marks'!BC32,IF($K$2='Complete Statement (Sess. Marks'!$BK$2,'Complete Statement (Sess. Marks'!BO32,IF($K$2='Complete Statement (Sess. Marks'!$BW$2,'Complete Statement (Sess. Marks'!CA32,IF($K$2='Complete Statement (Sess. Marks'!$CI$2,'Complete Statement (Sess. Marks'!CM32,"")))))))</f>
        <v>0</v>
      </c>
      <c r="P32" s="97">
        <f>IF($K$2='Complete Statement (Sess. Marks'!$O$2,'Complete Statement (Sess. Marks'!T32,IF($K$2='Complete Statement (Sess. Marks'!$AA$2,'Complete Statement (Sess. Marks'!AF32,IF($K$2='Complete Statement (Sess. Marks'!$AM$2,'Complete Statement (Sess. Marks'!AR32,IF($K$2='Complete Statement (Sess. Marks'!$AY$2,'Complete Statement (Sess. Marks'!BD32,IF($K$2='Complete Statement (Sess. Marks'!$BK$2,'Complete Statement (Sess. Marks'!BP32,IF($K$2='Complete Statement (Sess. Marks'!$BW$2,'Complete Statement (Sess. Marks'!CB32,IF($K$2='Complete Statement (Sess. Marks'!$CI$2,'Complete Statement (Sess. Marks'!CN32,"")))))))</f>
        <v>0</v>
      </c>
      <c r="Q32" s="97">
        <f>IF($K$2='Complete Statement (Sess. Marks'!$O$2,'Complete Statement (Sess. Marks'!U32,IF($K$2='Complete Statement (Sess. Marks'!$AA$2,'Complete Statement (Sess. Marks'!AG32,IF($K$2='Complete Statement (Sess. Marks'!$AM$2,'Complete Statement (Sess. Marks'!AS32,IF($K$2='Complete Statement (Sess. Marks'!$AY$2,'Complete Statement (Sess. Marks'!BE32,IF($K$2='Complete Statement (Sess. Marks'!$BK$2,'Complete Statement (Sess. Marks'!BQ32,IF($K$2='Complete Statement (Sess. Marks'!$BW$2,'Complete Statement (Sess. Marks'!CC32,IF($K$2='Complete Statement (Sess. Marks'!$CI$2,'Complete Statement (Sess. Marks'!CO32,"")))))))</f>
        <v>0</v>
      </c>
      <c r="R32" s="97" t="str">
        <f>IF($K$2='Complete Statement (Sess. Marks'!$O$2,'Complete Statement (Sess. Marks'!V32,IF($K$2='Complete Statement (Sess. Marks'!$AA$2,'Complete Statement (Sess. Marks'!AH32,IF($K$2='Complete Statement (Sess. Marks'!$AM$2,'Complete Statement (Sess. Marks'!AT32,IF($K$2='Complete Statement (Sess. Marks'!$AY$2,'Complete Statement (Sess. Marks'!BF32,IF($K$2='Complete Statement (Sess. Marks'!$BK$2,'Complete Statement (Sess. Marks'!BR32,IF($K$2='Complete Statement (Sess. Marks'!$BW$2,'Complete Statement (Sess. Marks'!CD32,IF($K$2='Complete Statement (Sess. Marks'!$CI$2,'Complete Statement (Sess. Marks'!CP32,"")))))))</f>
        <v/>
      </c>
      <c r="S32" s="97">
        <f>IF($K$2='Complete Statement (Sess. Marks'!$O$2,'Complete Statement (Sess. Marks'!W32,IF($K$2='Complete Statement (Sess. Marks'!$AA$2,'Complete Statement (Sess. Marks'!AI32,IF($K$2='Complete Statement (Sess. Marks'!$AM$2,'Complete Statement (Sess. Marks'!AU32,IF($K$2='Complete Statement (Sess. Marks'!$AY$2,'Complete Statement (Sess. Marks'!BG32,IF($K$2='Complete Statement (Sess. Marks'!$BK$2,'Complete Statement (Sess. Marks'!BS32,IF($K$2='Complete Statement (Sess. Marks'!$BW$2,'Complete Statement (Sess. Marks'!CE32,IF($K$2='Complete Statement (Sess. Marks'!$CI$2,'Complete Statement (Sess. Marks'!CQ32,"")))))))</f>
        <v>0</v>
      </c>
      <c r="T32" s="97">
        <f>IF($K$2='Complete Statement (Sess. Marks'!$O$2,'Complete Statement (Sess. Marks'!X32,IF($K$2='Complete Statement (Sess. Marks'!$AA$2,'Complete Statement (Sess. Marks'!AJ32,IF($K$2='Complete Statement (Sess. Marks'!$AM$2,'Complete Statement (Sess. Marks'!AV32,IF($K$2='Complete Statement (Sess. Marks'!$AY$2,'Complete Statement (Sess. Marks'!BH32,IF($K$2='Complete Statement (Sess. Marks'!$BK$2,'Complete Statement (Sess. Marks'!BT32,IF($K$2='Complete Statement (Sess. Marks'!$BW$2,'Complete Statement (Sess. Marks'!CF32,IF($K$2='Complete Statement (Sess. Marks'!$CI$2,'Complete Statement (Sess. Marks'!CR32,"")))))))</f>
        <v>0</v>
      </c>
      <c r="U32" s="97">
        <f>IF($K$2='Complete Statement (Sess. Marks'!$O$2,'Complete Statement (Sess. Marks'!Y32,IF($K$2='Complete Statement (Sess. Marks'!$AA$2,'Complete Statement (Sess. Marks'!AK32,IF($K$2='Complete Statement (Sess. Marks'!$AM$2,'Complete Statement (Sess. Marks'!AW32,IF($K$2='Complete Statement (Sess. Marks'!$AY$2,'Complete Statement (Sess. Marks'!BI32,IF($K$2='Complete Statement (Sess. Marks'!$BK$2,'Complete Statement (Sess. Marks'!BU32,IF($K$2='Complete Statement (Sess. Marks'!$BW$2,'Complete Statement (Sess. Marks'!CG32,IF($K$2='Complete Statement (Sess. Marks'!$CI$2,'Complete Statement (Sess. Marks'!CS32,"")))))))</f>
        <v>0</v>
      </c>
      <c r="V32" s="99">
        <f>IF($K$2='Complete Statement (Sess. Marks'!$O$2,'Complete Statement (Sess. Marks'!Z32,IF($K$2='Complete Statement (Sess. Marks'!$AA$2,'Complete Statement (Sess. Marks'!AL32,IF($K$2='Complete Statement (Sess. Marks'!$AM$2,'Complete Statement (Sess. Marks'!AX32,IF($K$2='Complete Statement (Sess. Marks'!$AY$2,'Complete Statement (Sess. Marks'!BJ32,IF($K$2='Complete Statement (Sess. Marks'!$BK$2,'Complete Statement (Sess. Marks'!BV32,IF($K$2='Complete Statement (Sess. Marks'!$BW$2,'Complete Statement (Sess. Marks'!CH32,IF($K$2='Complete Statement (Sess. Marks'!$CI$2,'Complete Statement (Sess. Marks'!CT32,"")))))))</f>
        <v>0</v>
      </c>
      <c r="W32" s="672"/>
      <c r="X32" s="163">
        <f>'Complete Statement (Sess. Marks'!ED32</f>
        <v>0</v>
      </c>
      <c r="Y32" s="371">
        <f>'Complete Statement (Sess. Marks'!EH32</f>
        <v>0</v>
      </c>
      <c r="Z32" s="156">
        <f>'Complete Statement (Sess. Marks'!EL32</f>
        <v>0</v>
      </c>
      <c r="AA32" s="371">
        <f>'Complete Statement (Sess. Marks'!EP32</f>
        <v>0</v>
      </c>
      <c r="AB32" s="156">
        <f>'Complete Statement (Sess. Marks'!ET32</f>
        <v>0</v>
      </c>
      <c r="AC32" s="373">
        <f>'Complete Statement (Sess. Marks'!EX32</f>
        <v>0</v>
      </c>
      <c r="AD32" s="367" t="str">
        <f>'Complete Statement (Sess. Marks'!FB32</f>
        <v/>
      </c>
      <c r="AE32" s="155">
        <f>'Complete Statement (Sess. Marks'!FC32</f>
        <v>0</v>
      </c>
      <c r="AF32" s="58" t="str">
        <f>'Complete Statement (Sess. Marks'!FD32</f>
        <v>D</v>
      </c>
      <c r="AG32" s="379">
        <f>'Complete Statement (Sess. Marks'!FE32</f>
        <v>0</v>
      </c>
      <c r="AH32" s="380" t="str">
        <f>'Complete Statement (Sess. Marks'!FF32</f>
        <v>E</v>
      </c>
      <c r="AI32" s="57">
        <f>'Complete Statement (Sess. Marks'!FG32</f>
        <v>0</v>
      </c>
      <c r="AJ32" s="157" t="str">
        <f>'Complete Statement (Sess. Marks'!FH32</f>
        <v>E</v>
      </c>
      <c r="AK32" s="379">
        <f>'Complete Statement (Sess. Marks'!FI32</f>
        <v>0</v>
      </c>
      <c r="AL32" s="384" t="str">
        <f>'Complete Statement (Sess. Marks'!FJ32</f>
        <v>E</v>
      </c>
      <c r="AM32" s="57">
        <f>'Complete Statement (Sess. Marks'!FK32</f>
        <v>0</v>
      </c>
      <c r="AN32" s="157" t="str">
        <f>'Complete Statement (Sess. Marks'!FL32</f>
        <v>E</v>
      </c>
      <c r="AO32" s="741"/>
    </row>
    <row r="33" spans="1:41" s="24" customFormat="1" ht="17.25" customHeight="1">
      <c r="A33" s="742"/>
      <c r="B33" s="111">
        <f t="shared" si="0"/>
        <v>0</v>
      </c>
      <c r="C33" s="21">
        <f>'Marks Entry'!D35</f>
        <v>0</v>
      </c>
      <c r="D33" s="21">
        <f>'Marks Entry'!E35</f>
        <v>0</v>
      </c>
      <c r="E33" s="132" t="str">
        <f>'Marks Entry'!F35</f>
        <v/>
      </c>
      <c r="F33" s="21">
        <f>'Marks Entry'!G35</f>
        <v>0</v>
      </c>
      <c r="G33" s="21">
        <f>'Marks Entry'!H35</f>
        <v>0</v>
      </c>
      <c r="H33" s="21">
        <f>'Marks Entry'!I35</f>
        <v>0</v>
      </c>
      <c r="I33" s="21">
        <f>'Marks Entry'!J35</f>
        <v>0</v>
      </c>
      <c r="J33" s="113">
        <f>'Marks Entry'!K35</f>
        <v>0</v>
      </c>
      <c r="K33" s="98">
        <f>IF($K$2='Complete Statement (Sess. Marks'!$O$2,'Complete Statement (Sess. Marks'!O33,IF($K$2='Complete Statement (Sess. Marks'!$AA$2,'Complete Statement (Sess. Marks'!AA33,IF($K$2='Complete Statement (Sess. Marks'!$AM$2,'Complete Statement (Sess. Marks'!AM33,IF($K$2='Complete Statement (Sess. Marks'!$AY$2,'Complete Statement (Sess. Marks'!AY33,IF($K$2='Complete Statement (Sess. Marks'!$BK$2,'Complete Statement (Sess. Marks'!BK33,IF($K$2='Complete Statement (Sess. Marks'!$BW$2,'Complete Statement (Sess. Marks'!BW33,IF($K$2='Complete Statement (Sess. Marks'!$CI$2,'Complete Statement (Sess. Marks'!CI33,"")))))))</f>
        <v>0</v>
      </c>
      <c r="L33" s="97">
        <f>IF($K$2='Complete Statement (Sess. Marks'!$O$2,'Complete Statement (Sess. Marks'!P33,IF($K$2='Complete Statement (Sess. Marks'!$AA$2,'Complete Statement (Sess. Marks'!AB33,IF($K$2='Complete Statement (Sess. Marks'!$AM$2,'Complete Statement (Sess. Marks'!AN33,IF($K$2='Complete Statement (Sess. Marks'!$AY$2,'Complete Statement (Sess. Marks'!AZ33,IF($K$2='Complete Statement (Sess. Marks'!$BK$2,'Complete Statement (Sess. Marks'!BL33,IF($K$2='Complete Statement (Sess. Marks'!$BW$2,'Complete Statement (Sess. Marks'!BX33,IF($K$2='Complete Statement (Sess. Marks'!$CI$2,'Complete Statement (Sess. Marks'!CJ33,"")))))))</f>
        <v>0</v>
      </c>
      <c r="M33" s="97">
        <f>IF($K$2='Complete Statement (Sess. Marks'!$O$2,'Complete Statement (Sess. Marks'!Q33,IF($K$2='Complete Statement (Sess. Marks'!$AA$2,'Complete Statement (Sess. Marks'!AC33,IF($K$2='Complete Statement (Sess. Marks'!$AM$2,'Complete Statement (Sess. Marks'!AO33,IF($K$2='Complete Statement (Sess. Marks'!$AY$2,'Complete Statement (Sess. Marks'!BA33,IF($K$2='Complete Statement (Sess. Marks'!$BK$2,'Complete Statement (Sess. Marks'!BM33,IF($K$2='Complete Statement (Sess. Marks'!$BW$2,'Complete Statement (Sess. Marks'!BY33,IF($K$2='Complete Statement (Sess. Marks'!$CI$2,'Complete Statement (Sess. Marks'!CK33,"")))))))</f>
        <v>0</v>
      </c>
      <c r="N33" s="97">
        <f>IF($K$2='Complete Statement (Sess. Marks'!$O$2,'Complete Statement (Sess. Marks'!R33,IF($K$2='Complete Statement (Sess. Marks'!$AA$2,'Complete Statement (Sess. Marks'!AD33,IF($K$2='Complete Statement (Sess. Marks'!$AM$2,'Complete Statement (Sess. Marks'!AP33,IF($K$2='Complete Statement (Sess. Marks'!$AY$2,'Complete Statement (Sess. Marks'!BB33,IF($K$2='Complete Statement (Sess. Marks'!$BK$2,'Complete Statement (Sess. Marks'!BN33,IF($K$2='Complete Statement (Sess. Marks'!$BW$2,'Complete Statement (Sess. Marks'!BZ33,IF($K$2='Complete Statement (Sess. Marks'!$CI$2,'Complete Statement (Sess. Marks'!CL33,"")))))))</f>
        <v>0</v>
      </c>
      <c r="O33" s="97">
        <f>IF($K$2='Complete Statement (Sess. Marks'!$O$2,'Complete Statement (Sess. Marks'!S33,IF($K$2='Complete Statement (Sess. Marks'!$AA$2,'Complete Statement (Sess. Marks'!AE33,IF($K$2='Complete Statement (Sess. Marks'!$AM$2,'Complete Statement (Sess. Marks'!AQ33,IF($K$2='Complete Statement (Sess. Marks'!$AY$2,'Complete Statement (Sess. Marks'!BC33,IF($K$2='Complete Statement (Sess. Marks'!$BK$2,'Complete Statement (Sess. Marks'!BO33,IF($K$2='Complete Statement (Sess. Marks'!$BW$2,'Complete Statement (Sess. Marks'!CA33,IF($K$2='Complete Statement (Sess. Marks'!$CI$2,'Complete Statement (Sess. Marks'!CM33,"")))))))</f>
        <v>0</v>
      </c>
      <c r="P33" s="97">
        <f>IF($K$2='Complete Statement (Sess. Marks'!$O$2,'Complete Statement (Sess. Marks'!T33,IF($K$2='Complete Statement (Sess. Marks'!$AA$2,'Complete Statement (Sess. Marks'!AF33,IF($K$2='Complete Statement (Sess. Marks'!$AM$2,'Complete Statement (Sess. Marks'!AR33,IF($K$2='Complete Statement (Sess. Marks'!$AY$2,'Complete Statement (Sess. Marks'!BD33,IF($K$2='Complete Statement (Sess. Marks'!$BK$2,'Complete Statement (Sess. Marks'!BP33,IF($K$2='Complete Statement (Sess. Marks'!$BW$2,'Complete Statement (Sess. Marks'!CB33,IF($K$2='Complete Statement (Sess. Marks'!$CI$2,'Complete Statement (Sess. Marks'!CN33,"")))))))</f>
        <v>0</v>
      </c>
      <c r="Q33" s="97">
        <f>IF($K$2='Complete Statement (Sess. Marks'!$O$2,'Complete Statement (Sess. Marks'!U33,IF($K$2='Complete Statement (Sess. Marks'!$AA$2,'Complete Statement (Sess. Marks'!AG33,IF($K$2='Complete Statement (Sess. Marks'!$AM$2,'Complete Statement (Sess. Marks'!AS33,IF($K$2='Complete Statement (Sess. Marks'!$AY$2,'Complete Statement (Sess. Marks'!BE33,IF($K$2='Complete Statement (Sess. Marks'!$BK$2,'Complete Statement (Sess. Marks'!BQ33,IF($K$2='Complete Statement (Sess. Marks'!$BW$2,'Complete Statement (Sess. Marks'!CC33,IF($K$2='Complete Statement (Sess. Marks'!$CI$2,'Complete Statement (Sess. Marks'!CO33,"")))))))</f>
        <v>0</v>
      </c>
      <c r="R33" s="97" t="str">
        <f>IF($K$2='Complete Statement (Sess. Marks'!$O$2,'Complete Statement (Sess. Marks'!V33,IF($K$2='Complete Statement (Sess. Marks'!$AA$2,'Complete Statement (Sess. Marks'!AH33,IF($K$2='Complete Statement (Sess. Marks'!$AM$2,'Complete Statement (Sess. Marks'!AT33,IF($K$2='Complete Statement (Sess. Marks'!$AY$2,'Complete Statement (Sess. Marks'!BF33,IF($K$2='Complete Statement (Sess. Marks'!$BK$2,'Complete Statement (Sess. Marks'!BR33,IF($K$2='Complete Statement (Sess. Marks'!$BW$2,'Complete Statement (Sess. Marks'!CD33,IF($K$2='Complete Statement (Sess. Marks'!$CI$2,'Complete Statement (Sess. Marks'!CP33,"")))))))</f>
        <v/>
      </c>
      <c r="S33" s="97">
        <f>IF($K$2='Complete Statement (Sess. Marks'!$O$2,'Complete Statement (Sess. Marks'!W33,IF($K$2='Complete Statement (Sess. Marks'!$AA$2,'Complete Statement (Sess. Marks'!AI33,IF($K$2='Complete Statement (Sess. Marks'!$AM$2,'Complete Statement (Sess. Marks'!AU33,IF($K$2='Complete Statement (Sess. Marks'!$AY$2,'Complete Statement (Sess. Marks'!BG33,IF($K$2='Complete Statement (Sess. Marks'!$BK$2,'Complete Statement (Sess. Marks'!BS33,IF($K$2='Complete Statement (Sess. Marks'!$BW$2,'Complete Statement (Sess. Marks'!CE33,IF($K$2='Complete Statement (Sess. Marks'!$CI$2,'Complete Statement (Sess. Marks'!CQ33,"")))))))</f>
        <v>0</v>
      </c>
      <c r="T33" s="97">
        <f>IF($K$2='Complete Statement (Sess. Marks'!$O$2,'Complete Statement (Sess. Marks'!X33,IF($K$2='Complete Statement (Sess. Marks'!$AA$2,'Complete Statement (Sess. Marks'!AJ33,IF($K$2='Complete Statement (Sess. Marks'!$AM$2,'Complete Statement (Sess. Marks'!AV33,IF($K$2='Complete Statement (Sess. Marks'!$AY$2,'Complete Statement (Sess. Marks'!BH33,IF($K$2='Complete Statement (Sess. Marks'!$BK$2,'Complete Statement (Sess. Marks'!BT33,IF($K$2='Complete Statement (Sess. Marks'!$BW$2,'Complete Statement (Sess. Marks'!CF33,IF($K$2='Complete Statement (Sess. Marks'!$CI$2,'Complete Statement (Sess. Marks'!CR33,"")))))))</f>
        <v>0</v>
      </c>
      <c r="U33" s="97">
        <f>IF($K$2='Complete Statement (Sess. Marks'!$O$2,'Complete Statement (Sess. Marks'!Y33,IF($K$2='Complete Statement (Sess. Marks'!$AA$2,'Complete Statement (Sess. Marks'!AK33,IF($K$2='Complete Statement (Sess. Marks'!$AM$2,'Complete Statement (Sess. Marks'!AW33,IF($K$2='Complete Statement (Sess. Marks'!$AY$2,'Complete Statement (Sess. Marks'!BI33,IF($K$2='Complete Statement (Sess. Marks'!$BK$2,'Complete Statement (Sess. Marks'!BU33,IF($K$2='Complete Statement (Sess. Marks'!$BW$2,'Complete Statement (Sess. Marks'!CG33,IF($K$2='Complete Statement (Sess. Marks'!$CI$2,'Complete Statement (Sess. Marks'!CS33,"")))))))</f>
        <v>0</v>
      </c>
      <c r="V33" s="99">
        <f>IF($K$2='Complete Statement (Sess. Marks'!$O$2,'Complete Statement (Sess. Marks'!Z33,IF($K$2='Complete Statement (Sess. Marks'!$AA$2,'Complete Statement (Sess. Marks'!AL33,IF($K$2='Complete Statement (Sess. Marks'!$AM$2,'Complete Statement (Sess. Marks'!AX33,IF($K$2='Complete Statement (Sess. Marks'!$AY$2,'Complete Statement (Sess. Marks'!BJ33,IF($K$2='Complete Statement (Sess. Marks'!$BK$2,'Complete Statement (Sess. Marks'!BV33,IF($K$2='Complete Statement (Sess. Marks'!$BW$2,'Complete Statement (Sess. Marks'!CH33,IF($K$2='Complete Statement (Sess. Marks'!$CI$2,'Complete Statement (Sess. Marks'!CT33,"")))))))</f>
        <v>0</v>
      </c>
      <c r="W33" s="672"/>
      <c r="X33" s="163">
        <f>'Complete Statement (Sess. Marks'!ED33</f>
        <v>0</v>
      </c>
      <c r="Y33" s="371">
        <f>'Complete Statement (Sess. Marks'!EH33</f>
        <v>0</v>
      </c>
      <c r="Z33" s="156">
        <f>'Complete Statement (Sess. Marks'!EL33</f>
        <v>0</v>
      </c>
      <c r="AA33" s="371">
        <f>'Complete Statement (Sess. Marks'!EP33</f>
        <v>0</v>
      </c>
      <c r="AB33" s="156">
        <f>'Complete Statement (Sess. Marks'!ET33</f>
        <v>0</v>
      </c>
      <c r="AC33" s="373">
        <f>'Complete Statement (Sess. Marks'!EX33</f>
        <v>0</v>
      </c>
      <c r="AD33" s="367" t="str">
        <f>'Complete Statement (Sess. Marks'!FB33</f>
        <v/>
      </c>
      <c r="AE33" s="155">
        <f>'Complete Statement (Sess. Marks'!FC33</f>
        <v>0</v>
      </c>
      <c r="AF33" s="58" t="str">
        <f>'Complete Statement (Sess. Marks'!FD33</f>
        <v>D</v>
      </c>
      <c r="AG33" s="379">
        <f>'Complete Statement (Sess. Marks'!FE33</f>
        <v>0</v>
      </c>
      <c r="AH33" s="380" t="str">
        <f>'Complete Statement (Sess. Marks'!FF33</f>
        <v>E</v>
      </c>
      <c r="AI33" s="57">
        <f>'Complete Statement (Sess. Marks'!FG33</f>
        <v>0</v>
      </c>
      <c r="AJ33" s="157" t="str">
        <f>'Complete Statement (Sess. Marks'!FH33</f>
        <v>E</v>
      </c>
      <c r="AK33" s="379">
        <f>'Complete Statement (Sess. Marks'!FI33</f>
        <v>0</v>
      </c>
      <c r="AL33" s="384" t="str">
        <f>'Complete Statement (Sess. Marks'!FJ33</f>
        <v>E</v>
      </c>
      <c r="AM33" s="57">
        <f>'Complete Statement (Sess. Marks'!FK33</f>
        <v>0</v>
      </c>
      <c r="AN33" s="157" t="str">
        <f>'Complete Statement (Sess. Marks'!FL33</f>
        <v>E</v>
      </c>
      <c r="AO33" s="741"/>
    </row>
    <row r="34" spans="1:41" s="24" customFormat="1" ht="17.25" customHeight="1">
      <c r="A34" s="742"/>
      <c r="B34" s="111">
        <f t="shared" si="0"/>
        <v>0</v>
      </c>
      <c r="C34" s="21">
        <f>'Marks Entry'!D36</f>
        <v>0</v>
      </c>
      <c r="D34" s="21">
        <f>'Marks Entry'!E36</f>
        <v>0</v>
      </c>
      <c r="E34" s="132" t="str">
        <f>'Marks Entry'!F36</f>
        <v/>
      </c>
      <c r="F34" s="21">
        <f>'Marks Entry'!G36</f>
        <v>0</v>
      </c>
      <c r="G34" s="21">
        <f>'Marks Entry'!H36</f>
        <v>0</v>
      </c>
      <c r="H34" s="21">
        <f>'Marks Entry'!I36</f>
        <v>0</v>
      </c>
      <c r="I34" s="21">
        <f>'Marks Entry'!J36</f>
        <v>0</v>
      </c>
      <c r="J34" s="113">
        <f>'Marks Entry'!K36</f>
        <v>0</v>
      </c>
      <c r="K34" s="98">
        <f>IF($K$2='Complete Statement (Sess. Marks'!$O$2,'Complete Statement (Sess. Marks'!O34,IF($K$2='Complete Statement (Sess. Marks'!$AA$2,'Complete Statement (Sess. Marks'!AA34,IF($K$2='Complete Statement (Sess. Marks'!$AM$2,'Complete Statement (Sess. Marks'!AM34,IF($K$2='Complete Statement (Sess. Marks'!$AY$2,'Complete Statement (Sess. Marks'!AY34,IF($K$2='Complete Statement (Sess. Marks'!$BK$2,'Complete Statement (Sess. Marks'!BK34,IF($K$2='Complete Statement (Sess. Marks'!$BW$2,'Complete Statement (Sess. Marks'!BW34,IF($K$2='Complete Statement (Sess. Marks'!$CI$2,'Complete Statement (Sess. Marks'!CI34,"")))))))</f>
        <v>0</v>
      </c>
      <c r="L34" s="97">
        <f>IF($K$2='Complete Statement (Sess. Marks'!$O$2,'Complete Statement (Sess. Marks'!P34,IF($K$2='Complete Statement (Sess. Marks'!$AA$2,'Complete Statement (Sess. Marks'!AB34,IF($K$2='Complete Statement (Sess. Marks'!$AM$2,'Complete Statement (Sess. Marks'!AN34,IF($K$2='Complete Statement (Sess. Marks'!$AY$2,'Complete Statement (Sess. Marks'!AZ34,IF($K$2='Complete Statement (Sess. Marks'!$BK$2,'Complete Statement (Sess. Marks'!BL34,IF($K$2='Complete Statement (Sess. Marks'!$BW$2,'Complete Statement (Sess. Marks'!BX34,IF($K$2='Complete Statement (Sess. Marks'!$CI$2,'Complete Statement (Sess. Marks'!CJ34,"")))))))</f>
        <v>0</v>
      </c>
      <c r="M34" s="97">
        <f>IF($K$2='Complete Statement (Sess. Marks'!$O$2,'Complete Statement (Sess. Marks'!Q34,IF($K$2='Complete Statement (Sess. Marks'!$AA$2,'Complete Statement (Sess. Marks'!AC34,IF($K$2='Complete Statement (Sess. Marks'!$AM$2,'Complete Statement (Sess. Marks'!AO34,IF($K$2='Complete Statement (Sess. Marks'!$AY$2,'Complete Statement (Sess. Marks'!BA34,IF($K$2='Complete Statement (Sess. Marks'!$BK$2,'Complete Statement (Sess. Marks'!BM34,IF($K$2='Complete Statement (Sess. Marks'!$BW$2,'Complete Statement (Sess. Marks'!BY34,IF($K$2='Complete Statement (Sess. Marks'!$CI$2,'Complete Statement (Sess. Marks'!CK34,"")))))))</f>
        <v>0</v>
      </c>
      <c r="N34" s="97">
        <f>IF($K$2='Complete Statement (Sess. Marks'!$O$2,'Complete Statement (Sess. Marks'!R34,IF($K$2='Complete Statement (Sess. Marks'!$AA$2,'Complete Statement (Sess. Marks'!AD34,IF($K$2='Complete Statement (Sess. Marks'!$AM$2,'Complete Statement (Sess. Marks'!AP34,IF($K$2='Complete Statement (Sess. Marks'!$AY$2,'Complete Statement (Sess. Marks'!BB34,IF($K$2='Complete Statement (Sess. Marks'!$BK$2,'Complete Statement (Sess. Marks'!BN34,IF($K$2='Complete Statement (Sess. Marks'!$BW$2,'Complete Statement (Sess. Marks'!BZ34,IF($K$2='Complete Statement (Sess. Marks'!$CI$2,'Complete Statement (Sess. Marks'!CL34,"")))))))</f>
        <v>0</v>
      </c>
      <c r="O34" s="97">
        <f>IF($K$2='Complete Statement (Sess. Marks'!$O$2,'Complete Statement (Sess. Marks'!S34,IF($K$2='Complete Statement (Sess. Marks'!$AA$2,'Complete Statement (Sess. Marks'!AE34,IF($K$2='Complete Statement (Sess. Marks'!$AM$2,'Complete Statement (Sess. Marks'!AQ34,IF($K$2='Complete Statement (Sess. Marks'!$AY$2,'Complete Statement (Sess. Marks'!BC34,IF($K$2='Complete Statement (Sess. Marks'!$BK$2,'Complete Statement (Sess. Marks'!BO34,IF($K$2='Complete Statement (Sess. Marks'!$BW$2,'Complete Statement (Sess. Marks'!CA34,IF($K$2='Complete Statement (Sess. Marks'!$CI$2,'Complete Statement (Sess. Marks'!CM34,"")))))))</f>
        <v>0</v>
      </c>
      <c r="P34" s="97">
        <f>IF($K$2='Complete Statement (Sess. Marks'!$O$2,'Complete Statement (Sess. Marks'!T34,IF($K$2='Complete Statement (Sess. Marks'!$AA$2,'Complete Statement (Sess. Marks'!AF34,IF($K$2='Complete Statement (Sess. Marks'!$AM$2,'Complete Statement (Sess. Marks'!AR34,IF($K$2='Complete Statement (Sess. Marks'!$AY$2,'Complete Statement (Sess. Marks'!BD34,IF($K$2='Complete Statement (Sess. Marks'!$BK$2,'Complete Statement (Sess. Marks'!BP34,IF($K$2='Complete Statement (Sess. Marks'!$BW$2,'Complete Statement (Sess. Marks'!CB34,IF($K$2='Complete Statement (Sess. Marks'!$CI$2,'Complete Statement (Sess. Marks'!CN34,"")))))))</f>
        <v>0</v>
      </c>
      <c r="Q34" s="97">
        <f>IF($K$2='Complete Statement (Sess. Marks'!$O$2,'Complete Statement (Sess. Marks'!U34,IF($K$2='Complete Statement (Sess. Marks'!$AA$2,'Complete Statement (Sess. Marks'!AG34,IF($K$2='Complete Statement (Sess. Marks'!$AM$2,'Complete Statement (Sess. Marks'!AS34,IF($K$2='Complete Statement (Sess. Marks'!$AY$2,'Complete Statement (Sess. Marks'!BE34,IF($K$2='Complete Statement (Sess. Marks'!$BK$2,'Complete Statement (Sess. Marks'!BQ34,IF($K$2='Complete Statement (Sess. Marks'!$BW$2,'Complete Statement (Sess. Marks'!CC34,IF($K$2='Complete Statement (Sess. Marks'!$CI$2,'Complete Statement (Sess. Marks'!CO34,"")))))))</f>
        <v>0</v>
      </c>
      <c r="R34" s="97" t="str">
        <f>IF($K$2='Complete Statement (Sess. Marks'!$O$2,'Complete Statement (Sess. Marks'!V34,IF($K$2='Complete Statement (Sess. Marks'!$AA$2,'Complete Statement (Sess. Marks'!AH34,IF($K$2='Complete Statement (Sess. Marks'!$AM$2,'Complete Statement (Sess. Marks'!AT34,IF($K$2='Complete Statement (Sess. Marks'!$AY$2,'Complete Statement (Sess. Marks'!BF34,IF($K$2='Complete Statement (Sess. Marks'!$BK$2,'Complete Statement (Sess. Marks'!BR34,IF($K$2='Complete Statement (Sess. Marks'!$BW$2,'Complete Statement (Sess. Marks'!CD34,IF($K$2='Complete Statement (Sess. Marks'!$CI$2,'Complete Statement (Sess. Marks'!CP34,"")))))))</f>
        <v/>
      </c>
      <c r="S34" s="97">
        <f>IF($K$2='Complete Statement (Sess. Marks'!$O$2,'Complete Statement (Sess. Marks'!W34,IF($K$2='Complete Statement (Sess. Marks'!$AA$2,'Complete Statement (Sess. Marks'!AI34,IF($K$2='Complete Statement (Sess. Marks'!$AM$2,'Complete Statement (Sess. Marks'!AU34,IF($K$2='Complete Statement (Sess. Marks'!$AY$2,'Complete Statement (Sess. Marks'!BG34,IF($K$2='Complete Statement (Sess. Marks'!$BK$2,'Complete Statement (Sess. Marks'!BS34,IF($K$2='Complete Statement (Sess. Marks'!$BW$2,'Complete Statement (Sess. Marks'!CE34,IF($K$2='Complete Statement (Sess. Marks'!$CI$2,'Complete Statement (Sess. Marks'!CQ34,"")))))))</f>
        <v>0</v>
      </c>
      <c r="T34" s="97">
        <f>IF($K$2='Complete Statement (Sess. Marks'!$O$2,'Complete Statement (Sess. Marks'!X34,IF($K$2='Complete Statement (Sess. Marks'!$AA$2,'Complete Statement (Sess. Marks'!AJ34,IF($K$2='Complete Statement (Sess. Marks'!$AM$2,'Complete Statement (Sess. Marks'!AV34,IF($K$2='Complete Statement (Sess. Marks'!$AY$2,'Complete Statement (Sess. Marks'!BH34,IF($K$2='Complete Statement (Sess. Marks'!$BK$2,'Complete Statement (Sess. Marks'!BT34,IF($K$2='Complete Statement (Sess. Marks'!$BW$2,'Complete Statement (Sess. Marks'!CF34,IF($K$2='Complete Statement (Sess. Marks'!$CI$2,'Complete Statement (Sess. Marks'!CR34,"")))))))</f>
        <v>0</v>
      </c>
      <c r="U34" s="97">
        <f>IF($K$2='Complete Statement (Sess. Marks'!$O$2,'Complete Statement (Sess. Marks'!Y34,IF($K$2='Complete Statement (Sess. Marks'!$AA$2,'Complete Statement (Sess. Marks'!AK34,IF($K$2='Complete Statement (Sess. Marks'!$AM$2,'Complete Statement (Sess. Marks'!AW34,IF($K$2='Complete Statement (Sess. Marks'!$AY$2,'Complete Statement (Sess. Marks'!BI34,IF($K$2='Complete Statement (Sess. Marks'!$BK$2,'Complete Statement (Sess. Marks'!BU34,IF($K$2='Complete Statement (Sess. Marks'!$BW$2,'Complete Statement (Sess. Marks'!CG34,IF($K$2='Complete Statement (Sess. Marks'!$CI$2,'Complete Statement (Sess. Marks'!CS34,"")))))))</f>
        <v>0</v>
      </c>
      <c r="V34" s="99">
        <f>IF($K$2='Complete Statement (Sess. Marks'!$O$2,'Complete Statement (Sess. Marks'!Z34,IF($K$2='Complete Statement (Sess. Marks'!$AA$2,'Complete Statement (Sess. Marks'!AL34,IF($K$2='Complete Statement (Sess. Marks'!$AM$2,'Complete Statement (Sess. Marks'!AX34,IF($K$2='Complete Statement (Sess. Marks'!$AY$2,'Complete Statement (Sess. Marks'!BJ34,IF($K$2='Complete Statement (Sess. Marks'!$BK$2,'Complete Statement (Sess. Marks'!BV34,IF($K$2='Complete Statement (Sess. Marks'!$BW$2,'Complete Statement (Sess. Marks'!CH34,IF($K$2='Complete Statement (Sess. Marks'!$CI$2,'Complete Statement (Sess. Marks'!CT34,"")))))))</f>
        <v>0</v>
      </c>
      <c r="W34" s="672"/>
      <c r="X34" s="163">
        <f>'Complete Statement (Sess. Marks'!ED34</f>
        <v>0</v>
      </c>
      <c r="Y34" s="371">
        <f>'Complete Statement (Sess. Marks'!EH34</f>
        <v>0</v>
      </c>
      <c r="Z34" s="156">
        <f>'Complete Statement (Sess. Marks'!EL34</f>
        <v>0</v>
      </c>
      <c r="AA34" s="371">
        <f>'Complete Statement (Sess. Marks'!EP34</f>
        <v>0</v>
      </c>
      <c r="AB34" s="156">
        <f>'Complete Statement (Sess. Marks'!ET34</f>
        <v>0</v>
      </c>
      <c r="AC34" s="373">
        <f>'Complete Statement (Sess. Marks'!EX34</f>
        <v>0</v>
      </c>
      <c r="AD34" s="367" t="str">
        <f>'Complete Statement (Sess. Marks'!FB34</f>
        <v/>
      </c>
      <c r="AE34" s="155">
        <f>'Complete Statement (Sess. Marks'!FC34</f>
        <v>0</v>
      </c>
      <c r="AF34" s="58" t="str">
        <f>'Complete Statement (Sess. Marks'!FD34</f>
        <v>D</v>
      </c>
      <c r="AG34" s="379">
        <f>'Complete Statement (Sess. Marks'!FE34</f>
        <v>0</v>
      </c>
      <c r="AH34" s="380" t="str">
        <f>'Complete Statement (Sess. Marks'!FF34</f>
        <v>E</v>
      </c>
      <c r="AI34" s="57">
        <f>'Complete Statement (Sess. Marks'!FG34</f>
        <v>0</v>
      </c>
      <c r="AJ34" s="157" t="str">
        <f>'Complete Statement (Sess. Marks'!FH34</f>
        <v>E</v>
      </c>
      <c r="AK34" s="379">
        <f>'Complete Statement (Sess. Marks'!FI34</f>
        <v>0</v>
      </c>
      <c r="AL34" s="384" t="str">
        <f>'Complete Statement (Sess. Marks'!FJ34</f>
        <v>E</v>
      </c>
      <c r="AM34" s="57">
        <f>'Complete Statement (Sess. Marks'!FK34</f>
        <v>0</v>
      </c>
      <c r="AN34" s="157" t="str">
        <f>'Complete Statement (Sess. Marks'!FL34</f>
        <v>E</v>
      </c>
      <c r="AO34" s="741"/>
    </row>
    <row r="35" spans="1:41" s="24" customFormat="1" ht="17.25" customHeight="1">
      <c r="A35" s="742"/>
      <c r="B35" s="111">
        <f t="shared" si="0"/>
        <v>0</v>
      </c>
      <c r="C35" s="21">
        <f>'Marks Entry'!D37</f>
        <v>0</v>
      </c>
      <c r="D35" s="21">
        <f>'Marks Entry'!E37</f>
        <v>0</v>
      </c>
      <c r="E35" s="132" t="str">
        <f>'Marks Entry'!F37</f>
        <v/>
      </c>
      <c r="F35" s="21">
        <f>'Marks Entry'!G37</f>
        <v>0</v>
      </c>
      <c r="G35" s="21">
        <f>'Marks Entry'!H37</f>
        <v>0</v>
      </c>
      <c r="H35" s="21">
        <f>'Marks Entry'!I37</f>
        <v>0</v>
      </c>
      <c r="I35" s="21">
        <f>'Marks Entry'!J37</f>
        <v>0</v>
      </c>
      <c r="J35" s="113">
        <f>'Marks Entry'!K37</f>
        <v>0</v>
      </c>
      <c r="K35" s="98">
        <f>IF($K$2='Complete Statement (Sess. Marks'!$O$2,'Complete Statement (Sess. Marks'!O35,IF($K$2='Complete Statement (Sess. Marks'!$AA$2,'Complete Statement (Sess. Marks'!AA35,IF($K$2='Complete Statement (Sess. Marks'!$AM$2,'Complete Statement (Sess. Marks'!AM35,IF($K$2='Complete Statement (Sess. Marks'!$AY$2,'Complete Statement (Sess. Marks'!AY35,IF($K$2='Complete Statement (Sess. Marks'!$BK$2,'Complete Statement (Sess. Marks'!BK35,IF($K$2='Complete Statement (Sess. Marks'!$BW$2,'Complete Statement (Sess. Marks'!BW35,IF($K$2='Complete Statement (Sess. Marks'!$CI$2,'Complete Statement (Sess. Marks'!CI35,"")))))))</f>
        <v>0</v>
      </c>
      <c r="L35" s="97">
        <f>IF($K$2='Complete Statement (Sess. Marks'!$O$2,'Complete Statement (Sess. Marks'!P35,IF($K$2='Complete Statement (Sess. Marks'!$AA$2,'Complete Statement (Sess. Marks'!AB35,IF($K$2='Complete Statement (Sess. Marks'!$AM$2,'Complete Statement (Sess. Marks'!AN35,IF($K$2='Complete Statement (Sess. Marks'!$AY$2,'Complete Statement (Sess. Marks'!AZ35,IF($K$2='Complete Statement (Sess. Marks'!$BK$2,'Complete Statement (Sess. Marks'!BL35,IF($K$2='Complete Statement (Sess. Marks'!$BW$2,'Complete Statement (Sess. Marks'!BX35,IF($K$2='Complete Statement (Sess. Marks'!$CI$2,'Complete Statement (Sess. Marks'!CJ35,"")))))))</f>
        <v>0</v>
      </c>
      <c r="M35" s="97">
        <f>IF($K$2='Complete Statement (Sess. Marks'!$O$2,'Complete Statement (Sess. Marks'!Q35,IF($K$2='Complete Statement (Sess. Marks'!$AA$2,'Complete Statement (Sess. Marks'!AC35,IF($K$2='Complete Statement (Sess. Marks'!$AM$2,'Complete Statement (Sess. Marks'!AO35,IF($K$2='Complete Statement (Sess. Marks'!$AY$2,'Complete Statement (Sess. Marks'!BA35,IF($K$2='Complete Statement (Sess. Marks'!$BK$2,'Complete Statement (Sess. Marks'!BM35,IF($K$2='Complete Statement (Sess. Marks'!$BW$2,'Complete Statement (Sess. Marks'!BY35,IF($K$2='Complete Statement (Sess. Marks'!$CI$2,'Complete Statement (Sess. Marks'!CK35,"")))))))</f>
        <v>0</v>
      </c>
      <c r="N35" s="97">
        <f>IF($K$2='Complete Statement (Sess. Marks'!$O$2,'Complete Statement (Sess. Marks'!R35,IF($K$2='Complete Statement (Sess. Marks'!$AA$2,'Complete Statement (Sess. Marks'!AD35,IF($K$2='Complete Statement (Sess. Marks'!$AM$2,'Complete Statement (Sess. Marks'!AP35,IF($K$2='Complete Statement (Sess. Marks'!$AY$2,'Complete Statement (Sess. Marks'!BB35,IF($K$2='Complete Statement (Sess. Marks'!$BK$2,'Complete Statement (Sess. Marks'!BN35,IF($K$2='Complete Statement (Sess. Marks'!$BW$2,'Complete Statement (Sess. Marks'!BZ35,IF($K$2='Complete Statement (Sess. Marks'!$CI$2,'Complete Statement (Sess. Marks'!CL35,"")))))))</f>
        <v>0</v>
      </c>
      <c r="O35" s="97">
        <f>IF($K$2='Complete Statement (Sess. Marks'!$O$2,'Complete Statement (Sess. Marks'!S35,IF($K$2='Complete Statement (Sess. Marks'!$AA$2,'Complete Statement (Sess. Marks'!AE35,IF($K$2='Complete Statement (Sess. Marks'!$AM$2,'Complete Statement (Sess. Marks'!AQ35,IF($K$2='Complete Statement (Sess. Marks'!$AY$2,'Complete Statement (Sess. Marks'!BC35,IF($K$2='Complete Statement (Sess. Marks'!$BK$2,'Complete Statement (Sess. Marks'!BO35,IF($K$2='Complete Statement (Sess. Marks'!$BW$2,'Complete Statement (Sess. Marks'!CA35,IF($K$2='Complete Statement (Sess. Marks'!$CI$2,'Complete Statement (Sess. Marks'!CM35,"")))))))</f>
        <v>0</v>
      </c>
      <c r="P35" s="97">
        <f>IF($K$2='Complete Statement (Sess. Marks'!$O$2,'Complete Statement (Sess. Marks'!T35,IF($K$2='Complete Statement (Sess. Marks'!$AA$2,'Complete Statement (Sess. Marks'!AF35,IF($K$2='Complete Statement (Sess. Marks'!$AM$2,'Complete Statement (Sess. Marks'!AR35,IF($K$2='Complete Statement (Sess. Marks'!$AY$2,'Complete Statement (Sess. Marks'!BD35,IF($K$2='Complete Statement (Sess. Marks'!$BK$2,'Complete Statement (Sess. Marks'!BP35,IF($K$2='Complete Statement (Sess. Marks'!$BW$2,'Complete Statement (Sess. Marks'!CB35,IF($K$2='Complete Statement (Sess. Marks'!$CI$2,'Complete Statement (Sess. Marks'!CN35,"")))))))</f>
        <v>0</v>
      </c>
      <c r="Q35" s="97">
        <f>IF($K$2='Complete Statement (Sess. Marks'!$O$2,'Complete Statement (Sess. Marks'!U35,IF($K$2='Complete Statement (Sess. Marks'!$AA$2,'Complete Statement (Sess. Marks'!AG35,IF($K$2='Complete Statement (Sess. Marks'!$AM$2,'Complete Statement (Sess. Marks'!AS35,IF($K$2='Complete Statement (Sess. Marks'!$AY$2,'Complete Statement (Sess. Marks'!BE35,IF($K$2='Complete Statement (Sess. Marks'!$BK$2,'Complete Statement (Sess. Marks'!BQ35,IF($K$2='Complete Statement (Sess. Marks'!$BW$2,'Complete Statement (Sess. Marks'!CC35,IF($K$2='Complete Statement (Sess. Marks'!$CI$2,'Complete Statement (Sess. Marks'!CO35,"")))))))</f>
        <v>0</v>
      </c>
      <c r="R35" s="97" t="str">
        <f>IF($K$2='Complete Statement (Sess. Marks'!$O$2,'Complete Statement (Sess. Marks'!V35,IF($K$2='Complete Statement (Sess. Marks'!$AA$2,'Complete Statement (Sess. Marks'!AH35,IF($K$2='Complete Statement (Sess. Marks'!$AM$2,'Complete Statement (Sess. Marks'!AT35,IF($K$2='Complete Statement (Sess. Marks'!$AY$2,'Complete Statement (Sess. Marks'!BF35,IF($K$2='Complete Statement (Sess. Marks'!$BK$2,'Complete Statement (Sess. Marks'!BR35,IF($K$2='Complete Statement (Sess. Marks'!$BW$2,'Complete Statement (Sess. Marks'!CD35,IF($K$2='Complete Statement (Sess. Marks'!$CI$2,'Complete Statement (Sess. Marks'!CP35,"")))))))</f>
        <v/>
      </c>
      <c r="S35" s="97">
        <f>IF($K$2='Complete Statement (Sess. Marks'!$O$2,'Complete Statement (Sess. Marks'!W35,IF($K$2='Complete Statement (Sess. Marks'!$AA$2,'Complete Statement (Sess. Marks'!AI35,IF($K$2='Complete Statement (Sess. Marks'!$AM$2,'Complete Statement (Sess. Marks'!AU35,IF($K$2='Complete Statement (Sess. Marks'!$AY$2,'Complete Statement (Sess. Marks'!BG35,IF($K$2='Complete Statement (Sess. Marks'!$BK$2,'Complete Statement (Sess. Marks'!BS35,IF($K$2='Complete Statement (Sess. Marks'!$BW$2,'Complete Statement (Sess. Marks'!CE35,IF($K$2='Complete Statement (Sess. Marks'!$CI$2,'Complete Statement (Sess. Marks'!CQ35,"")))))))</f>
        <v>0</v>
      </c>
      <c r="T35" s="97">
        <f>IF($K$2='Complete Statement (Sess. Marks'!$O$2,'Complete Statement (Sess. Marks'!X35,IF($K$2='Complete Statement (Sess. Marks'!$AA$2,'Complete Statement (Sess. Marks'!AJ35,IF($K$2='Complete Statement (Sess. Marks'!$AM$2,'Complete Statement (Sess. Marks'!AV35,IF($K$2='Complete Statement (Sess. Marks'!$AY$2,'Complete Statement (Sess. Marks'!BH35,IF($K$2='Complete Statement (Sess. Marks'!$BK$2,'Complete Statement (Sess. Marks'!BT35,IF($K$2='Complete Statement (Sess. Marks'!$BW$2,'Complete Statement (Sess. Marks'!CF35,IF($K$2='Complete Statement (Sess. Marks'!$CI$2,'Complete Statement (Sess. Marks'!CR35,"")))))))</f>
        <v>0</v>
      </c>
      <c r="U35" s="97">
        <f>IF($K$2='Complete Statement (Sess. Marks'!$O$2,'Complete Statement (Sess. Marks'!Y35,IF($K$2='Complete Statement (Sess. Marks'!$AA$2,'Complete Statement (Sess. Marks'!AK35,IF($K$2='Complete Statement (Sess. Marks'!$AM$2,'Complete Statement (Sess. Marks'!AW35,IF($K$2='Complete Statement (Sess. Marks'!$AY$2,'Complete Statement (Sess. Marks'!BI35,IF($K$2='Complete Statement (Sess. Marks'!$BK$2,'Complete Statement (Sess. Marks'!BU35,IF($K$2='Complete Statement (Sess. Marks'!$BW$2,'Complete Statement (Sess. Marks'!CG35,IF($K$2='Complete Statement (Sess. Marks'!$CI$2,'Complete Statement (Sess. Marks'!CS35,"")))))))</f>
        <v>0</v>
      </c>
      <c r="V35" s="99">
        <f>IF($K$2='Complete Statement (Sess. Marks'!$O$2,'Complete Statement (Sess. Marks'!Z35,IF($K$2='Complete Statement (Sess. Marks'!$AA$2,'Complete Statement (Sess. Marks'!AL35,IF($K$2='Complete Statement (Sess. Marks'!$AM$2,'Complete Statement (Sess. Marks'!AX35,IF($K$2='Complete Statement (Sess. Marks'!$AY$2,'Complete Statement (Sess. Marks'!BJ35,IF($K$2='Complete Statement (Sess. Marks'!$BK$2,'Complete Statement (Sess. Marks'!BV35,IF($K$2='Complete Statement (Sess. Marks'!$BW$2,'Complete Statement (Sess. Marks'!CH35,IF($K$2='Complete Statement (Sess. Marks'!$CI$2,'Complete Statement (Sess. Marks'!CT35,"")))))))</f>
        <v>0</v>
      </c>
      <c r="W35" s="672"/>
      <c r="X35" s="163">
        <f>'Complete Statement (Sess. Marks'!ED35</f>
        <v>0</v>
      </c>
      <c r="Y35" s="371">
        <f>'Complete Statement (Sess. Marks'!EH35</f>
        <v>0</v>
      </c>
      <c r="Z35" s="156">
        <f>'Complete Statement (Sess. Marks'!EL35</f>
        <v>0</v>
      </c>
      <c r="AA35" s="371">
        <f>'Complete Statement (Sess. Marks'!EP35</f>
        <v>0</v>
      </c>
      <c r="AB35" s="156">
        <f>'Complete Statement (Sess. Marks'!ET35</f>
        <v>0</v>
      </c>
      <c r="AC35" s="373">
        <f>'Complete Statement (Sess. Marks'!EX35</f>
        <v>0</v>
      </c>
      <c r="AD35" s="367" t="str">
        <f>'Complete Statement (Sess. Marks'!FB35</f>
        <v/>
      </c>
      <c r="AE35" s="155">
        <f>'Complete Statement (Sess. Marks'!FC35</f>
        <v>0</v>
      </c>
      <c r="AF35" s="58" t="str">
        <f>'Complete Statement (Sess. Marks'!FD35</f>
        <v>D</v>
      </c>
      <c r="AG35" s="379">
        <f>'Complete Statement (Sess. Marks'!FE35</f>
        <v>0</v>
      </c>
      <c r="AH35" s="380" t="str">
        <f>'Complete Statement (Sess. Marks'!FF35</f>
        <v>E</v>
      </c>
      <c r="AI35" s="57">
        <f>'Complete Statement (Sess. Marks'!FG35</f>
        <v>0</v>
      </c>
      <c r="AJ35" s="157" t="str">
        <f>'Complete Statement (Sess. Marks'!FH35</f>
        <v>E</v>
      </c>
      <c r="AK35" s="379">
        <f>'Complete Statement (Sess. Marks'!FI35</f>
        <v>0</v>
      </c>
      <c r="AL35" s="384" t="str">
        <f>'Complete Statement (Sess. Marks'!FJ35</f>
        <v>E</v>
      </c>
      <c r="AM35" s="57">
        <f>'Complete Statement (Sess. Marks'!FK35</f>
        <v>0</v>
      </c>
      <c r="AN35" s="157" t="str">
        <f>'Complete Statement (Sess. Marks'!FL35</f>
        <v>E</v>
      </c>
      <c r="AO35" s="741"/>
    </row>
    <row r="36" spans="1:41" s="24" customFormat="1" ht="17.25" customHeight="1">
      <c r="A36" s="742"/>
      <c r="B36" s="111">
        <f t="shared" si="0"/>
        <v>0</v>
      </c>
      <c r="C36" s="21">
        <f>'Marks Entry'!D38</f>
        <v>0</v>
      </c>
      <c r="D36" s="21">
        <f>'Marks Entry'!E38</f>
        <v>0</v>
      </c>
      <c r="E36" s="132" t="str">
        <f>'Marks Entry'!F38</f>
        <v/>
      </c>
      <c r="F36" s="21">
        <f>'Marks Entry'!G38</f>
        <v>0</v>
      </c>
      <c r="G36" s="21">
        <f>'Marks Entry'!H38</f>
        <v>0</v>
      </c>
      <c r="H36" s="21">
        <f>'Marks Entry'!I38</f>
        <v>0</v>
      </c>
      <c r="I36" s="21">
        <f>'Marks Entry'!J38</f>
        <v>0</v>
      </c>
      <c r="J36" s="113">
        <f>'Marks Entry'!K38</f>
        <v>0</v>
      </c>
      <c r="K36" s="98">
        <f>IF($K$2='Complete Statement (Sess. Marks'!$O$2,'Complete Statement (Sess. Marks'!O36,IF($K$2='Complete Statement (Sess. Marks'!$AA$2,'Complete Statement (Sess. Marks'!AA36,IF($K$2='Complete Statement (Sess. Marks'!$AM$2,'Complete Statement (Sess. Marks'!AM36,IF($K$2='Complete Statement (Sess. Marks'!$AY$2,'Complete Statement (Sess. Marks'!AY36,IF($K$2='Complete Statement (Sess. Marks'!$BK$2,'Complete Statement (Sess. Marks'!BK36,IF($K$2='Complete Statement (Sess. Marks'!$BW$2,'Complete Statement (Sess. Marks'!BW36,IF($K$2='Complete Statement (Sess. Marks'!$CI$2,'Complete Statement (Sess. Marks'!CI36,"")))))))</f>
        <v>0</v>
      </c>
      <c r="L36" s="97">
        <f>IF($K$2='Complete Statement (Sess. Marks'!$O$2,'Complete Statement (Sess. Marks'!P36,IF($K$2='Complete Statement (Sess. Marks'!$AA$2,'Complete Statement (Sess. Marks'!AB36,IF($K$2='Complete Statement (Sess. Marks'!$AM$2,'Complete Statement (Sess. Marks'!AN36,IF($K$2='Complete Statement (Sess. Marks'!$AY$2,'Complete Statement (Sess. Marks'!AZ36,IF($K$2='Complete Statement (Sess. Marks'!$BK$2,'Complete Statement (Sess. Marks'!BL36,IF($K$2='Complete Statement (Sess. Marks'!$BW$2,'Complete Statement (Sess. Marks'!BX36,IF($K$2='Complete Statement (Sess. Marks'!$CI$2,'Complete Statement (Sess. Marks'!CJ36,"")))))))</f>
        <v>0</v>
      </c>
      <c r="M36" s="97">
        <f>IF($K$2='Complete Statement (Sess. Marks'!$O$2,'Complete Statement (Sess. Marks'!Q36,IF($K$2='Complete Statement (Sess. Marks'!$AA$2,'Complete Statement (Sess. Marks'!AC36,IF($K$2='Complete Statement (Sess. Marks'!$AM$2,'Complete Statement (Sess. Marks'!AO36,IF($K$2='Complete Statement (Sess. Marks'!$AY$2,'Complete Statement (Sess. Marks'!BA36,IF($K$2='Complete Statement (Sess. Marks'!$BK$2,'Complete Statement (Sess. Marks'!BM36,IF($K$2='Complete Statement (Sess. Marks'!$BW$2,'Complete Statement (Sess. Marks'!BY36,IF($K$2='Complete Statement (Sess. Marks'!$CI$2,'Complete Statement (Sess. Marks'!CK36,"")))))))</f>
        <v>0</v>
      </c>
      <c r="N36" s="97">
        <f>IF($K$2='Complete Statement (Sess. Marks'!$O$2,'Complete Statement (Sess. Marks'!R36,IF($K$2='Complete Statement (Sess. Marks'!$AA$2,'Complete Statement (Sess. Marks'!AD36,IF($K$2='Complete Statement (Sess. Marks'!$AM$2,'Complete Statement (Sess. Marks'!AP36,IF($K$2='Complete Statement (Sess. Marks'!$AY$2,'Complete Statement (Sess. Marks'!BB36,IF($K$2='Complete Statement (Sess. Marks'!$BK$2,'Complete Statement (Sess. Marks'!BN36,IF($K$2='Complete Statement (Sess. Marks'!$BW$2,'Complete Statement (Sess. Marks'!BZ36,IF($K$2='Complete Statement (Sess. Marks'!$CI$2,'Complete Statement (Sess. Marks'!CL36,"")))))))</f>
        <v>0</v>
      </c>
      <c r="O36" s="97">
        <f>IF($K$2='Complete Statement (Sess. Marks'!$O$2,'Complete Statement (Sess. Marks'!S36,IF($K$2='Complete Statement (Sess. Marks'!$AA$2,'Complete Statement (Sess. Marks'!AE36,IF($K$2='Complete Statement (Sess. Marks'!$AM$2,'Complete Statement (Sess. Marks'!AQ36,IF($K$2='Complete Statement (Sess. Marks'!$AY$2,'Complete Statement (Sess. Marks'!BC36,IF($K$2='Complete Statement (Sess. Marks'!$BK$2,'Complete Statement (Sess. Marks'!BO36,IF($K$2='Complete Statement (Sess. Marks'!$BW$2,'Complete Statement (Sess. Marks'!CA36,IF($K$2='Complete Statement (Sess. Marks'!$CI$2,'Complete Statement (Sess. Marks'!CM36,"")))))))</f>
        <v>0</v>
      </c>
      <c r="P36" s="97">
        <f>IF($K$2='Complete Statement (Sess. Marks'!$O$2,'Complete Statement (Sess. Marks'!T36,IF($K$2='Complete Statement (Sess. Marks'!$AA$2,'Complete Statement (Sess. Marks'!AF36,IF($K$2='Complete Statement (Sess. Marks'!$AM$2,'Complete Statement (Sess. Marks'!AR36,IF($K$2='Complete Statement (Sess. Marks'!$AY$2,'Complete Statement (Sess. Marks'!BD36,IF($K$2='Complete Statement (Sess. Marks'!$BK$2,'Complete Statement (Sess. Marks'!BP36,IF($K$2='Complete Statement (Sess. Marks'!$BW$2,'Complete Statement (Sess. Marks'!CB36,IF($K$2='Complete Statement (Sess. Marks'!$CI$2,'Complete Statement (Sess. Marks'!CN36,"")))))))</f>
        <v>0</v>
      </c>
      <c r="Q36" s="97">
        <f>IF($K$2='Complete Statement (Sess. Marks'!$O$2,'Complete Statement (Sess. Marks'!U36,IF($K$2='Complete Statement (Sess. Marks'!$AA$2,'Complete Statement (Sess. Marks'!AG36,IF($K$2='Complete Statement (Sess. Marks'!$AM$2,'Complete Statement (Sess. Marks'!AS36,IF($K$2='Complete Statement (Sess. Marks'!$AY$2,'Complete Statement (Sess. Marks'!BE36,IF($K$2='Complete Statement (Sess. Marks'!$BK$2,'Complete Statement (Sess. Marks'!BQ36,IF($K$2='Complete Statement (Sess. Marks'!$BW$2,'Complete Statement (Sess. Marks'!CC36,IF($K$2='Complete Statement (Sess. Marks'!$CI$2,'Complete Statement (Sess. Marks'!CO36,"")))))))</f>
        <v>0</v>
      </c>
      <c r="R36" s="97" t="str">
        <f>IF($K$2='Complete Statement (Sess. Marks'!$O$2,'Complete Statement (Sess. Marks'!V36,IF($K$2='Complete Statement (Sess. Marks'!$AA$2,'Complete Statement (Sess. Marks'!AH36,IF($K$2='Complete Statement (Sess. Marks'!$AM$2,'Complete Statement (Sess. Marks'!AT36,IF($K$2='Complete Statement (Sess. Marks'!$AY$2,'Complete Statement (Sess. Marks'!BF36,IF($K$2='Complete Statement (Sess. Marks'!$BK$2,'Complete Statement (Sess. Marks'!BR36,IF($K$2='Complete Statement (Sess. Marks'!$BW$2,'Complete Statement (Sess. Marks'!CD36,IF($K$2='Complete Statement (Sess. Marks'!$CI$2,'Complete Statement (Sess. Marks'!CP36,"")))))))</f>
        <v/>
      </c>
      <c r="S36" s="97">
        <f>IF($K$2='Complete Statement (Sess. Marks'!$O$2,'Complete Statement (Sess. Marks'!W36,IF($K$2='Complete Statement (Sess. Marks'!$AA$2,'Complete Statement (Sess. Marks'!AI36,IF($K$2='Complete Statement (Sess. Marks'!$AM$2,'Complete Statement (Sess. Marks'!AU36,IF($K$2='Complete Statement (Sess. Marks'!$AY$2,'Complete Statement (Sess. Marks'!BG36,IF($K$2='Complete Statement (Sess. Marks'!$BK$2,'Complete Statement (Sess. Marks'!BS36,IF($K$2='Complete Statement (Sess. Marks'!$BW$2,'Complete Statement (Sess. Marks'!CE36,IF($K$2='Complete Statement (Sess. Marks'!$CI$2,'Complete Statement (Sess. Marks'!CQ36,"")))))))</f>
        <v>0</v>
      </c>
      <c r="T36" s="97">
        <f>IF($K$2='Complete Statement (Sess. Marks'!$O$2,'Complete Statement (Sess. Marks'!X36,IF($K$2='Complete Statement (Sess. Marks'!$AA$2,'Complete Statement (Sess. Marks'!AJ36,IF($K$2='Complete Statement (Sess. Marks'!$AM$2,'Complete Statement (Sess. Marks'!AV36,IF($K$2='Complete Statement (Sess. Marks'!$AY$2,'Complete Statement (Sess. Marks'!BH36,IF($K$2='Complete Statement (Sess. Marks'!$BK$2,'Complete Statement (Sess. Marks'!BT36,IF($K$2='Complete Statement (Sess. Marks'!$BW$2,'Complete Statement (Sess. Marks'!CF36,IF($K$2='Complete Statement (Sess. Marks'!$CI$2,'Complete Statement (Sess. Marks'!CR36,"")))))))</f>
        <v>0</v>
      </c>
      <c r="U36" s="97">
        <f>IF($K$2='Complete Statement (Sess. Marks'!$O$2,'Complete Statement (Sess. Marks'!Y36,IF($K$2='Complete Statement (Sess. Marks'!$AA$2,'Complete Statement (Sess. Marks'!AK36,IF($K$2='Complete Statement (Sess. Marks'!$AM$2,'Complete Statement (Sess. Marks'!AW36,IF($K$2='Complete Statement (Sess. Marks'!$AY$2,'Complete Statement (Sess. Marks'!BI36,IF($K$2='Complete Statement (Sess. Marks'!$BK$2,'Complete Statement (Sess. Marks'!BU36,IF($K$2='Complete Statement (Sess. Marks'!$BW$2,'Complete Statement (Sess. Marks'!CG36,IF($K$2='Complete Statement (Sess. Marks'!$CI$2,'Complete Statement (Sess. Marks'!CS36,"")))))))</f>
        <v>0</v>
      </c>
      <c r="V36" s="99">
        <f>IF($K$2='Complete Statement (Sess. Marks'!$O$2,'Complete Statement (Sess. Marks'!Z36,IF($K$2='Complete Statement (Sess. Marks'!$AA$2,'Complete Statement (Sess. Marks'!AL36,IF($K$2='Complete Statement (Sess. Marks'!$AM$2,'Complete Statement (Sess. Marks'!AX36,IF($K$2='Complete Statement (Sess. Marks'!$AY$2,'Complete Statement (Sess. Marks'!BJ36,IF($K$2='Complete Statement (Sess. Marks'!$BK$2,'Complete Statement (Sess. Marks'!BV36,IF($K$2='Complete Statement (Sess. Marks'!$BW$2,'Complete Statement (Sess. Marks'!CH36,IF($K$2='Complete Statement (Sess. Marks'!$CI$2,'Complete Statement (Sess. Marks'!CT36,"")))))))</f>
        <v>0</v>
      </c>
      <c r="W36" s="672"/>
      <c r="X36" s="163">
        <f>'Complete Statement (Sess. Marks'!ED36</f>
        <v>0</v>
      </c>
      <c r="Y36" s="371">
        <f>'Complete Statement (Sess. Marks'!EH36</f>
        <v>0</v>
      </c>
      <c r="Z36" s="156">
        <f>'Complete Statement (Sess. Marks'!EL36</f>
        <v>0</v>
      </c>
      <c r="AA36" s="371">
        <f>'Complete Statement (Sess. Marks'!EP36</f>
        <v>0</v>
      </c>
      <c r="AB36" s="156">
        <f>'Complete Statement (Sess. Marks'!ET36</f>
        <v>0</v>
      </c>
      <c r="AC36" s="373">
        <f>'Complete Statement (Sess. Marks'!EX36</f>
        <v>0</v>
      </c>
      <c r="AD36" s="367" t="str">
        <f>'Complete Statement (Sess. Marks'!FB36</f>
        <v/>
      </c>
      <c r="AE36" s="155">
        <f>'Complete Statement (Sess. Marks'!FC36</f>
        <v>0</v>
      </c>
      <c r="AF36" s="58" t="str">
        <f>'Complete Statement (Sess. Marks'!FD36</f>
        <v>D</v>
      </c>
      <c r="AG36" s="379">
        <f>'Complete Statement (Sess. Marks'!FE36</f>
        <v>0</v>
      </c>
      <c r="AH36" s="380" t="str">
        <f>'Complete Statement (Sess. Marks'!FF36</f>
        <v>E</v>
      </c>
      <c r="AI36" s="57">
        <f>'Complete Statement (Sess. Marks'!FG36</f>
        <v>0</v>
      </c>
      <c r="AJ36" s="157" t="str">
        <f>'Complete Statement (Sess. Marks'!FH36</f>
        <v>E</v>
      </c>
      <c r="AK36" s="379">
        <f>'Complete Statement (Sess. Marks'!FI36</f>
        <v>0</v>
      </c>
      <c r="AL36" s="384" t="str">
        <f>'Complete Statement (Sess. Marks'!FJ36</f>
        <v>E</v>
      </c>
      <c r="AM36" s="57">
        <f>'Complete Statement (Sess. Marks'!FK36</f>
        <v>0</v>
      </c>
      <c r="AN36" s="157" t="str">
        <f>'Complete Statement (Sess. Marks'!FL36</f>
        <v>E</v>
      </c>
      <c r="AO36" s="741"/>
    </row>
    <row r="37" spans="1:41" s="24" customFormat="1" ht="17.25" customHeight="1">
      <c r="A37" s="742"/>
      <c r="B37" s="111">
        <f t="shared" si="0"/>
        <v>0</v>
      </c>
      <c r="C37" s="21">
        <f>'Marks Entry'!D39</f>
        <v>0</v>
      </c>
      <c r="D37" s="21">
        <f>'Marks Entry'!E39</f>
        <v>0</v>
      </c>
      <c r="E37" s="132" t="str">
        <f>'Marks Entry'!F39</f>
        <v/>
      </c>
      <c r="F37" s="21">
        <f>'Marks Entry'!G39</f>
        <v>0</v>
      </c>
      <c r="G37" s="21">
        <f>'Marks Entry'!H39</f>
        <v>0</v>
      </c>
      <c r="H37" s="21">
        <f>'Marks Entry'!I39</f>
        <v>0</v>
      </c>
      <c r="I37" s="21">
        <f>'Marks Entry'!J39</f>
        <v>0</v>
      </c>
      <c r="J37" s="113">
        <f>'Marks Entry'!K39</f>
        <v>0</v>
      </c>
      <c r="K37" s="98">
        <f>IF($K$2='Complete Statement (Sess. Marks'!$O$2,'Complete Statement (Sess. Marks'!O37,IF($K$2='Complete Statement (Sess. Marks'!$AA$2,'Complete Statement (Sess. Marks'!AA37,IF($K$2='Complete Statement (Sess. Marks'!$AM$2,'Complete Statement (Sess. Marks'!AM37,IF($K$2='Complete Statement (Sess. Marks'!$AY$2,'Complete Statement (Sess. Marks'!AY37,IF($K$2='Complete Statement (Sess. Marks'!$BK$2,'Complete Statement (Sess. Marks'!BK37,IF($K$2='Complete Statement (Sess. Marks'!$BW$2,'Complete Statement (Sess. Marks'!BW37,IF($K$2='Complete Statement (Sess. Marks'!$CI$2,'Complete Statement (Sess. Marks'!CI37,"")))))))</f>
        <v>0</v>
      </c>
      <c r="L37" s="97">
        <f>IF($K$2='Complete Statement (Sess. Marks'!$O$2,'Complete Statement (Sess. Marks'!P37,IF($K$2='Complete Statement (Sess. Marks'!$AA$2,'Complete Statement (Sess. Marks'!AB37,IF($K$2='Complete Statement (Sess. Marks'!$AM$2,'Complete Statement (Sess. Marks'!AN37,IF($K$2='Complete Statement (Sess. Marks'!$AY$2,'Complete Statement (Sess. Marks'!AZ37,IF($K$2='Complete Statement (Sess. Marks'!$BK$2,'Complete Statement (Sess. Marks'!BL37,IF($K$2='Complete Statement (Sess. Marks'!$BW$2,'Complete Statement (Sess. Marks'!BX37,IF($K$2='Complete Statement (Sess. Marks'!$CI$2,'Complete Statement (Sess. Marks'!CJ37,"")))))))</f>
        <v>0</v>
      </c>
      <c r="M37" s="97">
        <f>IF($K$2='Complete Statement (Sess. Marks'!$O$2,'Complete Statement (Sess. Marks'!Q37,IF($K$2='Complete Statement (Sess. Marks'!$AA$2,'Complete Statement (Sess. Marks'!AC37,IF($K$2='Complete Statement (Sess. Marks'!$AM$2,'Complete Statement (Sess. Marks'!AO37,IF($K$2='Complete Statement (Sess. Marks'!$AY$2,'Complete Statement (Sess. Marks'!BA37,IF($K$2='Complete Statement (Sess. Marks'!$BK$2,'Complete Statement (Sess. Marks'!BM37,IF($K$2='Complete Statement (Sess. Marks'!$BW$2,'Complete Statement (Sess. Marks'!BY37,IF($K$2='Complete Statement (Sess. Marks'!$CI$2,'Complete Statement (Sess. Marks'!CK37,"")))))))</f>
        <v>0</v>
      </c>
      <c r="N37" s="97">
        <f>IF($K$2='Complete Statement (Sess. Marks'!$O$2,'Complete Statement (Sess. Marks'!R37,IF($K$2='Complete Statement (Sess. Marks'!$AA$2,'Complete Statement (Sess. Marks'!AD37,IF($K$2='Complete Statement (Sess. Marks'!$AM$2,'Complete Statement (Sess. Marks'!AP37,IF($K$2='Complete Statement (Sess. Marks'!$AY$2,'Complete Statement (Sess. Marks'!BB37,IF($K$2='Complete Statement (Sess. Marks'!$BK$2,'Complete Statement (Sess. Marks'!BN37,IF($K$2='Complete Statement (Sess. Marks'!$BW$2,'Complete Statement (Sess. Marks'!BZ37,IF($K$2='Complete Statement (Sess. Marks'!$CI$2,'Complete Statement (Sess. Marks'!CL37,"")))))))</f>
        <v>0</v>
      </c>
      <c r="O37" s="97">
        <f>IF($K$2='Complete Statement (Sess. Marks'!$O$2,'Complete Statement (Sess. Marks'!S37,IF($K$2='Complete Statement (Sess. Marks'!$AA$2,'Complete Statement (Sess. Marks'!AE37,IF($K$2='Complete Statement (Sess. Marks'!$AM$2,'Complete Statement (Sess. Marks'!AQ37,IF($K$2='Complete Statement (Sess. Marks'!$AY$2,'Complete Statement (Sess. Marks'!BC37,IF($K$2='Complete Statement (Sess. Marks'!$BK$2,'Complete Statement (Sess. Marks'!BO37,IF($K$2='Complete Statement (Sess. Marks'!$BW$2,'Complete Statement (Sess. Marks'!CA37,IF($K$2='Complete Statement (Sess. Marks'!$CI$2,'Complete Statement (Sess. Marks'!CM37,"")))))))</f>
        <v>0</v>
      </c>
      <c r="P37" s="97">
        <f>IF($K$2='Complete Statement (Sess. Marks'!$O$2,'Complete Statement (Sess. Marks'!T37,IF($K$2='Complete Statement (Sess. Marks'!$AA$2,'Complete Statement (Sess. Marks'!AF37,IF($K$2='Complete Statement (Sess. Marks'!$AM$2,'Complete Statement (Sess. Marks'!AR37,IF($K$2='Complete Statement (Sess. Marks'!$AY$2,'Complete Statement (Sess. Marks'!BD37,IF($K$2='Complete Statement (Sess. Marks'!$BK$2,'Complete Statement (Sess. Marks'!BP37,IF($K$2='Complete Statement (Sess. Marks'!$BW$2,'Complete Statement (Sess. Marks'!CB37,IF($K$2='Complete Statement (Sess. Marks'!$CI$2,'Complete Statement (Sess. Marks'!CN37,"")))))))</f>
        <v>0</v>
      </c>
      <c r="Q37" s="97">
        <f>IF($K$2='Complete Statement (Sess. Marks'!$O$2,'Complete Statement (Sess. Marks'!U37,IF($K$2='Complete Statement (Sess. Marks'!$AA$2,'Complete Statement (Sess. Marks'!AG37,IF($K$2='Complete Statement (Sess. Marks'!$AM$2,'Complete Statement (Sess. Marks'!AS37,IF($K$2='Complete Statement (Sess. Marks'!$AY$2,'Complete Statement (Sess. Marks'!BE37,IF($K$2='Complete Statement (Sess. Marks'!$BK$2,'Complete Statement (Sess. Marks'!BQ37,IF($K$2='Complete Statement (Sess. Marks'!$BW$2,'Complete Statement (Sess. Marks'!CC37,IF($K$2='Complete Statement (Sess. Marks'!$CI$2,'Complete Statement (Sess. Marks'!CO37,"")))))))</f>
        <v>0</v>
      </c>
      <c r="R37" s="97" t="str">
        <f>IF($K$2='Complete Statement (Sess. Marks'!$O$2,'Complete Statement (Sess. Marks'!V37,IF($K$2='Complete Statement (Sess. Marks'!$AA$2,'Complete Statement (Sess. Marks'!AH37,IF($K$2='Complete Statement (Sess. Marks'!$AM$2,'Complete Statement (Sess. Marks'!AT37,IF($K$2='Complete Statement (Sess. Marks'!$AY$2,'Complete Statement (Sess. Marks'!BF37,IF($K$2='Complete Statement (Sess. Marks'!$BK$2,'Complete Statement (Sess. Marks'!BR37,IF($K$2='Complete Statement (Sess. Marks'!$BW$2,'Complete Statement (Sess. Marks'!CD37,IF($K$2='Complete Statement (Sess. Marks'!$CI$2,'Complete Statement (Sess. Marks'!CP37,"")))))))</f>
        <v/>
      </c>
      <c r="S37" s="97">
        <f>IF($K$2='Complete Statement (Sess. Marks'!$O$2,'Complete Statement (Sess. Marks'!W37,IF($K$2='Complete Statement (Sess. Marks'!$AA$2,'Complete Statement (Sess. Marks'!AI37,IF($K$2='Complete Statement (Sess. Marks'!$AM$2,'Complete Statement (Sess. Marks'!AU37,IF($K$2='Complete Statement (Sess. Marks'!$AY$2,'Complete Statement (Sess. Marks'!BG37,IF($K$2='Complete Statement (Sess. Marks'!$BK$2,'Complete Statement (Sess. Marks'!BS37,IF($K$2='Complete Statement (Sess. Marks'!$BW$2,'Complete Statement (Sess. Marks'!CE37,IF($K$2='Complete Statement (Sess. Marks'!$CI$2,'Complete Statement (Sess. Marks'!CQ37,"")))))))</f>
        <v>0</v>
      </c>
      <c r="T37" s="97">
        <f>IF($K$2='Complete Statement (Sess. Marks'!$O$2,'Complete Statement (Sess. Marks'!X37,IF($K$2='Complete Statement (Sess. Marks'!$AA$2,'Complete Statement (Sess. Marks'!AJ37,IF($K$2='Complete Statement (Sess. Marks'!$AM$2,'Complete Statement (Sess. Marks'!AV37,IF($K$2='Complete Statement (Sess. Marks'!$AY$2,'Complete Statement (Sess. Marks'!BH37,IF($K$2='Complete Statement (Sess. Marks'!$BK$2,'Complete Statement (Sess. Marks'!BT37,IF($K$2='Complete Statement (Sess. Marks'!$BW$2,'Complete Statement (Sess. Marks'!CF37,IF($K$2='Complete Statement (Sess. Marks'!$CI$2,'Complete Statement (Sess. Marks'!CR37,"")))))))</f>
        <v>0</v>
      </c>
      <c r="U37" s="97">
        <f>IF($K$2='Complete Statement (Sess. Marks'!$O$2,'Complete Statement (Sess. Marks'!Y37,IF($K$2='Complete Statement (Sess. Marks'!$AA$2,'Complete Statement (Sess. Marks'!AK37,IF($K$2='Complete Statement (Sess. Marks'!$AM$2,'Complete Statement (Sess. Marks'!AW37,IF($K$2='Complete Statement (Sess. Marks'!$AY$2,'Complete Statement (Sess. Marks'!BI37,IF($K$2='Complete Statement (Sess. Marks'!$BK$2,'Complete Statement (Sess. Marks'!BU37,IF($K$2='Complete Statement (Sess. Marks'!$BW$2,'Complete Statement (Sess. Marks'!CG37,IF($K$2='Complete Statement (Sess. Marks'!$CI$2,'Complete Statement (Sess. Marks'!CS37,"")))))))</f>
        <v>0</v>
      </c>
      <c r="V37" s="99">
        <f>IF($K$2='Complete Statement (Sess. Marks'!$O$2,'Complete Statement (Sess. Marks'!Z37,IF($K$2='Complete Statement (Sess. Marks'!$AA$2,'Complete Statement (Sess. Marks'!AL37,IF($K$2='Complete Statement (Sess. Marks'!$AM$2,'Complete Statement (Sess. Marks'!AX37,IF($K$2='Complete Statement (Sess. Marks'!$AY$2,'Complete Statement (Sess. Marks'!BJ37,IF($K$2='Complete Statement (Sess. Marks'!$BK$2,'Complete Statement (Sess. Marks'!BV37,IF($K$2='Complete Statement (Sess. Marks'!$BW$2,'Complete Statement (Sess. Marks'!CH37,IF($K$2='Complete Statement (Sess. Marks'!$CI$2,'Complete Statement (Sess. Marks'!CT37,"")))))))</f>
        <v>0</v>
      </c>
      <c r="W37" s="672"/>
      <c r="X37" s="163">
        <f>'Complete Statement (Sess. Marks'!ED37</f>
        <v>0</v>
      </c>
      <c r="Y37" s="371">
        <f>'Complete Statement (Sess. Marks'!EH37</f>
        <v>0</v>
      </c>
      <c r="Z37" s="156">
        <f>'Complete Statement (Sess. Marks'!EL37</f>
        <v>0</v>
      </c>
      <c r="AA37" s="371">
        <f>'Complete Statement (Sess. Marks'!EP37</f>
        <v>0</v>
      </c>
      <c r="AB37" s="156">
        <f>'Complete Statement (Sess. Marks'!ET37</f>
        <v>0</v>
      </c>
      <c r="AC37" s="373">
        <f>'Complete Statement (Sess. Marks'!EX37</f>
        <v>0</v>
      </c>
      <c r="AD37" s="367" t="str">
        <f>'Complete Statement (Sess. Marks'!FB37</f>
        <v/>
      </c>
      <c r="AE37" s="155">
        <f>'Complete Statement (Sess. Marks'!FC37</f>
        <v>0</v>
      </c>
      <c r="AF37" s="58" t="str">
        <f>'Complete Statement (Sess. Marks'!FD37</f>
        <v>D</v>
      </c>
      <c r="AG37" s="379">
        <f>'Complete Statement (Sess. Marks'!FE37</f>
        <v>0</v>
      </c>
      <c r="AH37" s="380" t="str">
        <f>'Complete Statement (Sess. Marks'!FF37</f>
        <v>E</v>
      </c>
      <c r="AI37" s="57">
        <f>'Complete Statement (Sess. Marks'!FG37</f>
        <v>0</v>
      </c>
      <c r="AJ37" s="157" t="str">
        <f>'Complete Statement (Sess. Marks'!FH37</f>
        <v>E</v>
      </c>
      <c r="AK37" s="379">
        <f>'Complete Statement (Sess. Marks'!FI37</f>
        <v>0</v>
      </c>
      <c r="AL37" s="384" t="str">
        <f>'Complete Statement (Sess. Marks'!FJ37</f>
        <v>E</v>
      </c>
      <c r="AM37" s="57">
        <f>'Complete Statement (Sess. Marks'!FK37</f>
        <v>0</v>
      </c>
      <c r="AN37" s="157" t="str">
        <f>'Complete Statement (Sess. Marks'!FL37</f>
        <v>E</v>
      </c>
      <c r="AO37" s="741"/>
    </row>
    <row r="38" spans="1:41" s="24" customFormat="1" ht="17.25" customHeight="1">
      <c r="A38" s="742"/>
      <c r="B38" s="111">
        <f t="shared" si="0"/>
        <v>0</v>
      </c>
      <c r="C38" s="21">
        <f>'Marks Entry'!D40</f>
        <v>0</v>
      </c>
      <c r="D38" s="21">
        <f>'Marks Entry'!E40</f>
        <v>0</v>
      </c>
      <c r="E38" s="132" t="str">
        <f>'Marks Entry'!F40</f>
        <v/>
      </c>
      <c r="F38" s="21">
        <f>'Marks Entry'!G40</f>
        <v>0</v>
      </c>
      <c r="G38" s="21">
        <f>'Marks Entry'!H40</f>
        <v>0</v>
      </c>
      <c r="H38" s="21">
        <f>'Marks Entry'!I40</f>
        <v>0</v>
      </c>
      <c r="I38" s="21">
        <f>'Marks Entry'!J40</f>
        <v>0</v>
      </c>
      <c r="J38" s="113">
        <f>'Marks Entry'!K40</f>
        <v>0</v>
      </c>
      <c r="K38" s="98">
        <f>IF($K$2='Complete Statement (Sess. Marks'!$O$2,'Complete Statement (Sess. Marks'!O38,IF($K$2='Complete Statement (Sess. Marks'!$AA$2,'Complete Statement (Sess. Marks'!AA38,IF($K$2='Complete Statement (Sess. Marks'!$AM$2,'Complete Statement (Sess. Marks'!AM38,IF($K$2='Complete Statement (Sess. Marks'!$AY$2,'Complete Statement (Sess. Marks'!AY38,IF($K$2='Complete Statement (Sess. Marks'!$BK$2,'Complete Statement (Sess. Marks'!BK38,IF($K$2='Complete Statement (Sess. Marks'!$BW$2,'Complete Statement (Sess. Marks'!BW38,IF($K$2='Complete Statement (Sess. Marks'!$CI$2,'Complete Statement (Sess. Marks'!CI38,"")))))))</f>
        <v>0</v>
      </c>
      <c r="L38" s="97">
        <f>IF($K$2='Complete Statement (Sess. Marks'!$O$2,'Complete Statement (Sess. Marks'!P38,IF($K$2='Complete Statement (Sess. Marks'!$AA$2,'Complete Statement (Sess. Marks'!AB38,IF($K$2='Complete Statement (Sess. Marks'!$AM$2,'Complete Statement (Sess. Marks'!AN38,IF($K$2='Complete Statement (Sess. Marks'!$AY$2,'Complete Statement (Sess. Marks'!AZ38,IF($K$2='Complete Statement (Sess. Marks'!$BK$2,'Complete Statement (Sess. Marks'!BL38,IF($K$2='Complete Statement (Sess. Marks'!$BW$2,'Complete Statement (Sess. Marks'!BX38,IF($K$2='Complete Statement (Sess. Marks'!$CI$2,'Complete Statement (Sess. Marks'!CJ38,"")))))))</f>
        <v>0</v>
      </c>
      <c r="M38" s="97">
        <f>IF($K$2='Complete Statement (Sess. Marks'!$O$2,'Complete Statement (Sess. Marks'!Q38,IF($K$2='Complete Statement (Sess. Marks'!$AA$2,'Complete Statement (Sess. Marks'!AC38,IF($K$2='Complete Statement (Sess. Marks'!$AM$2,'Complete Statement (Sess. Marks'!AO38,IF($K$2='Complete Statement (Sess. Marks'!$AY$2,'Complete Statement (Sess. Marks'!BA38,IF($K$2='Complete Statement (Sess. Marks'!$BK$2,'Complete Statement (Sess. Marks'!BM38,IF($K$2='Complete Statement (Sess. Marks'!$BW$2,'Complete Statement (Sess. Marks'!BY38,IF($K$2='Complete Statement (Sess. Marks'!$CI$2,'Complete Statement (Sess. Marks'!CK38,"")))))))</f>
        <v>0</v>
      </c>
      <c r="N38" s="97">
        <f>IF($K$2='Complete Statement (Sess. Marks'!$O$2,'Complete Statement (Sess. Marks'!R38,IF($K$2='Complete Statement (Sess. Marks'!$AA$2,'Complete Statement (Sess. Marks'!AD38,IF($K$2='Complete Statement (Sess. Marks'!$AM$2,'Complete Statement (Sess. Marks'!AP38,IF($K$2='Complete Statement (Sess. Marks'!$AY$2,'Complete Statement (Sess. Marks'!BB38,IF($K$2='Complete Statement (Sess. Marks'!$BK$2,'Complete Statement (Sess. Marks'!BN38,IF($K$2='Complete Statement (Sess. Marks'!$BW$2,'Complete Statement (Sess. Marks'!BZ38,IF($K$2='Complete Statement (Sess. Marks'!$CI$2,'Complete Statement (Sess. Marks'!CL38,"")))))))</f>
        <v>0</v>
      </c>
      <c r="O38" s="97">
        <f>IF($K$2='Complete Statement (Sess. Marks'!$O$2,'Complete Statement (Sess. Marks'!S38,IF($K$2='Complete Statement (Sess. Marks'!$AA$2,'Complete Statement (Sess. Marks'!AE38,IF($K$2='Complete Statement (Sess. Marks'!$AM$2,'Complete Statement (Sess. Marks'!AQ38,IF($K$2='Complete Statement (Sess. Marks'!$AY$2,'Complete Statement (Sess. Marks'!BC38,IF($K$2='Complete Statement (Sess. Marks'!$BK$2,'Complete Statement (Sess. Marks'!BO38,IF($K$2='Complete Statement (Sess. Marks'!$BW$2,'Complete Statement (Sess. Marks'!CA38,IF($K$2='Complete Statement (Sess. Marks'!$CI$2,'Complete Statement (Sess. Marks'!CM38,"")))))))</f>
        <v>0</v>
      </c>
      <c r="P38" s="97">
        <f>IF($K$2='Complete Statement (Sess. Marks'!$O$2,'Complete Statement (Sess. Marks'!T38,IF($K$2='Complete Statement (Sess. Marks'!$AA$2,'Complete Statement (Sess. Marks'!AF38,IF($K$2='Complete Statement (Sess. Marks'!$AM$2,'Complete Statement (Sess. Marks'!AR38,IF($K$2='Complete Statement (Sess. Marks'!$AY$2,'Complete Statement (Sess. Marks'!BD38,IF($K$2='Complete Statement (Sess. Marks'!$BK$2,'Complete Statement (Sess. Marks'!BP38,IF($K$2='Complete Statement (Sess. Marks'!$BW$2,'Complete Statement (Sess. Marks'!CB38,IF($K$2='Complete Statement (Sess. Marks'!$CI$2,'Complete Statement (Sess. Marks'!CN38,"")))))))</f>
        <v>0</v>
      </c>
      <c r="Q38" s="97">
        <f>IF($K$2='Complete Statement (Sess. Marks'!$O$2,'Complete Statement (Sess. Marks'!U38,IF($K$2='Complete Statement (Sess. Marks'!$AA$2,'Complete Statement (Sess. Marks'!AG38,IF($K$2='Complete Statement (Sess. Marks'!$AM$2,'Complete Statement (Sess. Marks'!AS38,IF($K$2='Complete Statement (Sess. Marks'!$AY$2,'Complete Statement (Sess. Marks'!BE38,IF($K$2='Complete Statement (Sess. Marks'!$BK$2,'Complete Statement (Sess. Marks'!BQ38,IF($K$2='Complete Statement (Sess. Marks'!$BW$2,'Complete Statement (Sess. Marks'!CC38,IF($K$2='Complete Statement (Sess. Marks'!$CI$2,'Complete Statement (Sess. Marks'!CO38,"")))))))</f>
        <v>0</v>
      </c>
      <c r="R38" s="97" t="str">
        <f>IF($K$2='Complete Statement (Sess. Marks'!$O$2,'Complete Statement (Sess. Marks'!V38,IF($K$2='Complete Statement (Sess. Marks'!$AA$2,'Complete Statement (Sess. Marks'!AH38,IF($K$2='Complete Statement (Sess. Marks'!$AM$2,'Complete Statement (Sess. Marks'!AT38,IF($K$2='Complete Statement (Sess. Marks'!$AY$2,'Complete Statement (Sess. Marks'!BF38,IF($K$2='Complete Statement (Sess. Marks'!$BK$2,'Complete Statement (Sess. Marks'!BR38,IF($K$2='Complete Statement (Sess. Marks'!$BW$2,'Complete Statement (Sess. Marks'!CD38,IF($K$2='Complete Statement (Sess. Marks'!$CI$2,'Complete Statement (Sess. Marks'!CP38,"")))))))</f>
        <v/>
      </c>
      <c r="S38" s="97">
        <f>IF($K$2='Complete Statement (Sess. Marks'!$O$2,'Complete Statement (Sess. Marks'!W38,IF($K$2='Complete Statement (Sess. Marks'!$AA$2,'Complete Statement (Sess. Marks'!AI38,IF($K$2='Complete Statement (Sess. Marks'!$AM$2,'Complete Statement (Sess. Marks'!AU38,IF($K$2='Complete Statement (Sess. Marks'!$AY$2,'Complete Statement (Sess. Marks'!BG38,IF($K$2='Complete Statement (Sess. Marks'!$BK$2,'Complete Statement (Sess. Marks'!BS38,IF($K$2='Complete Statement (Sess. Marks'!$BW$2,'Complete Statement (Sess. Marks'!CE38,IF($K$2='Complete Statement (Sess. Marks'!$CI$2,'Complete Statement (Sess. Marks'!CQ38,"")))))))</f>
        <v>0</v>
      </c>
      <c r="T38" s="97">
        <f>IF($K$2='Complete Statement (Sess. Marks'!$O$2,'Complete Statement (Sess. Marks'!X38,IF($K$2='Complete Statement (Sess. Marks'!$AA$2,'Complete Statement (Sess. Marks'!AJ38,IF($K$2='Complete Statement (Sess. Marks'!$AM$2,'Complete Statement (Sess. Marks'!AV38,IF($K$2='Complete Statement (Sess. Marks'!$AY$2,'Complete Statement (Sess. Marks'!BH38,IF($K$2='Complete Statement (Sess. Marks'!$BK$2,'Complete Statement (Sess. Marks'!BT38,IF($K$2='Complete Statement (Sess. Marks'!$BW$2,'Complete Statement (Sess. Marks'!CF38,IF($K$2='Complete Statement (Sess. Marks'!$CI$2,'Complete Statement (Sess. Marks'!CR38,"")))))))</f>
        <v>0</v>
      </c>
      <c r="U38" s="97">
        <f>IF($K$2='Complete Statement (Sess. Marks'!$O$2,'Complete Statement (Sess. Marks'!Y38,IF($K$2='Complete Statement (Sess. Marks'!$AA$2,'Complete Statement (Sess. Marks'!AK38,IF($K$2='Complete Statement (Sess. Marks'!$AM$2,'Complete Statement (Sess. Marks'!AW38,IF($K$2='Complete Statement (Sess. Marks'!$AY$2,'Complete Statement (Sess. Marks'!BI38,IF($K$2='Complete Statement (Sess. Marks'!$BK$2,'Complete Statement (Sess. Marks'!BU38,IF($K$2='Complete Statement (Sess. Marks'!$BW$2,'Complete Statement (Sess. Marks'!CG38,IF($K$2='Complete Statement (Sess. Marks'!$CI$2,'Complete Statement (Sess. Marks'!CS38,"")))))))</f>
        <v>0</v>
      </c>
      <c r="V38" s="99">
        <f>IF($K$2='Complete Statement (Sess. Marks'!$O$2,'Complete Statement (Sess. Marks'!Z38,IF($K$2='Complete Statement (Sess. Marks'!$AA$2,'Complete Statement (Sess. Marks'!AL38,IF($K$2='Complete Statement (Sess. Marks'!$AM$2,'Complete Statement (Sess. Marks'!AX38,IF($K$2='Complete Statement (Sess. Marks'!$AY$2,'Complete Statement (Sess. Marks'!BJ38,IF($K$2='Complete Statement (Sess. Marks'!$BK$2,'Complete Statement (Sess. Marks'!BV38,IF($K$2='Complete Statement (Sess. Marks'!$BW$2,'Complete Statement (Sess. Marks'!CH38,IF($K$2='Complete Statement (Sess. Marks'!$CI$2,'Complete Statement (Sess. Marks'!CT38,"")))))))</f>
        <v>0</v>
      </c>
      <c r="W38" s="672"/>
      <c r="X38" s="163">
        <f>'Complete Statement (Sess. Marks'!ED38</f>
        <v>0</v>
      </c>
      <c r="Y38" s="371">
        <f>'Complete Statement (Sess. Marks'!EH38</f>
        <v>0</v>
      </c>
      <c r="Z38" s="156">
        <f>'Complete Statement (Sess. Marks'!EL38</f>
        <v>0</v>
      </c>
      <c r="AA38" s="371">
        <f>'Complete Statement (Sess. Marks'!EP38</f>
        <v>0</v>
      </c>
      <c r="AB38" s="156">
        <f>'Complete Statement (Sess. Marks'!ET38</f>
        <v>0</v>
      </c>
      <c r="AC38" s="373">
        <f>'Complete Statement (Sess. Marks'!EX38</f>
        <v>0</v>
      </c>
      <c r="AD38" s="367" t="str">
        <f>'Complete Statement (Sess. Marks'!FB38</f>
        <v/>
      </c>
      <c r="AE38" s="155">
        <f>'Complete Statement (Sess. Marks'!FC38</f>
        <v>0</v>
      </c>
      <c r="AF38" s="58" t="str">
        <f>'Complete Statement (Sess. Marks'!FD38</f>
        <v>D</v>
      </c>
      <c r="AG38" s="379">
        <f>'Complete Statement (Sess. Marks'!FE38</f>
        <v>0</v>
      </c>
      <c r="AH38" s="380" t="str">
        <f>'Complete Statement (Sess. Marks'!FF38</f>
        <v>E</v>
      </c>
      <c r="AI38" s="57">
        <f>'Complete Statement (Sess. Marks'!FG38</f>
        <v>0</v>
      </c>
      <c r="AJ38" s="157" t="str">
        <f>'Complete Statement (Sess. Marks'!FH38</f>
        <v>E</v>
      </c>
      <c r="AK38" s="379">
        <f>'Complete Statement (Sess. Marks'!FI38</f>
        <v>0</v>
      </c>
      <c r="AL38" s="384" t="str">
        <f>'Complete Statement (Sess. Marks'!FJ38</f>
        <v>E</v>
      </c>
      <c r="AM38" s="57">
        <f>'Complete Statement (Sess. Marks'!FK38</f>
        <v>0</v>
      </c>
      <c r="AN38" s="157" t="str">
        <f>'Complete Statement (Sess. Marks'!FL38</f>
        <v>E</v>
      </c>
      <c r="AO38" s="741"/>
    </row>
    <row r="39" spans="1:41" s="24" customFormat="1" ht="17.25" customHeight="1">
      <c r="A39" s="742"/>
      <c r="B39" s="111">
        <f t="shared" si="0"/>
        <v>0</v>
      </c>
      <c r="C39" s="21">
        <f>'Marks Entry'!D41</f>
        <v>0</v>
      </c>
      <c r="D39" s="21">
        <f>'Marks Entry'!E41</f>
        <v>0</v>
      </c>
      <c r="E39" s="132" t="str">
        <f>'Marks Entry'!F41</f>
        <v/>
      </c>
      <c r="F39" s="21">
        <f>'Marks Entry'!G41</f>
        <v>0</v>
      </c>
      <c r="G39" s="21">
        <f>'Marks Entry'!H41</f>
        <v>0</v>
      </c>
      <c r="H39" s="21">
        <f>'Marks Entry'!I41</f>
        <v>0</v>
      </c>
      <c r="I39" s="21">
        <f>'Marks Entry'!J41</f>
        <v>0</v>
      </c>
      <c r="J39" s="113">
        <f>'Marks Entry'!K41</f>
        <v>0</v>
      </c>
      <c r="K39" s="98">
        <f>IF($K$2='Complete Statement (Sess. Marks'!$O$2,'Complete Statement (Sess. Marks'!O39,IF($K$2='Complete Statement (Sess. Marks'!$AA$2,'Complete Statement (Sess. Marks'!AA39,IF($K$2='Complete Statement (Sess. Marks'!$AM$2,'Complete Statement (Sess. Marks'!AM39,IF($K$2='Complete Statement (Sess. Marks'!$AY$2,'Complete Statement (Sess. Marks'!AY39,IF($K$2='Complete Statement (Sess. Marks'!$BK$2,'Complete Statement (Sess. Marks'!BK39,IF($K$2='Complete Statement (Sess. Marks'!$BW$2,'Complete Statement (Sess. Marks'!BW39,IF($K$2='Complete Statement (Sess. Marks'!$CI$2,'Complete Statement (Sess. Marks'!CI39,"")))))))</f>
        <v>0</v>
      </c>
      <c r="L39" s="97">
        <f>IF($K$2='Complete Statement (Sess. Marks'!$O$2,'Complete Statement (Sess. Marks'!P39,IF($K$2='Complete Statement (Sess. Marks'!$AA$2,'Complete Statement (Sess. Marks'!AB39,IF($K$2='Complete Statement (Sess. Marks'!$AM$2,'Complete Statement (Sess. Marks'!AN39,IF($K$2='Complete Statement (Sess. Marks'!$AY$2,'Complete Statement (Sess. Marks'!AZ39,IF($K$2='Complete Statement (Sess. Marks'!$BK$2,'Complete Statement (Sess. Marks'!BL39,IF($K$2='Complete Statement (Sess. Marks'!$BW$2,'Complete Statement (Sess. Marks'!BX39,IF($K$2='Complete Statement (Sess. Marks'!$CI$2,'Complete Statement (Sess. Marks'!CJ39,"")))))))</f>
        <v>0</v>
      </c>
      <c r="M39" s="97">
        <f>IF($K$2='Complete Statement (Sess. Marks'!$O$2,'Complete Statement (Sess. Marks'!Q39,IF($K$2='Complete Statement (Sess. Marks'!$AA$2,'Complete Statement (Sess. Marks'!AC39,IF($K$2='Complete Statement (Sess. Marks'!$AM$2,'Complete Statement (Sess. Marks'!AO39,IF($K$2='Complete Statement (Sess. Marks'!$AY$2,'Complete Statement (Sess. Marks'!BA39,IF($K$2='Complete Statement (Sess. Marks'!$BK$2,'Complete Statement (Sess. Marks'!BM39,IF($K$2='Complete Statement (Sess. Marks'!$BW$2,'Complete Statement (Sess. Marks'!BY39,IF($K$2='Complete Statement (Sess. Marks'!$CI$2,'Complete Statement (Sess. Marks'!CK39,"")))))))</f>
        <v>0</v>
      </c>
      <c r="N39" s="97">
        <f>IF($K$2='Complete Statement (Sess. Marks'!$O$2,'Complete Statement (Sess. Marks'!R39,IF($K$2='Complete Statement (Sess. Marks'!$AA$2,'Complete Statement (Sess. Marks'!AD39,IF($K$2='Complete Statement (Sess. Marks'!$AM$2,'Complete Statement (Sess. Marks'!AP39,IF($K$2='Complete Statement (Sess. Marks'!$AY$2,'Complete Statement (Sess. Marks'!BB39,IF($K$2='Complete Statement (Sess. Marks'!$BK$2,'Complete Statement (Sess. Marks'!BN39,IF($K$2='Complete Statement (Sess. Marks'!$BW$2,'Complete Statement (Sess. Marks'!BZ39,IF($K$2='Complete Statement (Sess. Marks'!$CI$2,'Complete Statement (Sess. Marks'!CL39,"")))))))</f>
        <v>0</v>
      </c>
      <c r="O39" s="97">
        <f>IF($K$2='Complete Statement (Sess. Marks'!$O$2,'Complete Statement (Sess. Marks'!S39,IF($K$2='Complete Statement (Sess. Marks'!$AA$2,'Complete Statement (Sess. Marks'!AE39,IF($K$2='Complete Statement (Sess. Marks'!$AM$2,'Complete Statement (Sess. Marks'!AQ39,IF($K$2='Complete Statement (Sess. Marks'!$AY$2,'Complete Statement (Sess. Marks'!BC39,IF($K$2='Complete Statement (Sess. Marks'!$BK$2,'Complete Statement (Sess. Marks'!BO39,IF($K$2='Complete Statement (Sess. Marks'!$BW$2,'Complete Statement (Sess. Marks'!CA39,IF($K$2='Complete Statement (Sess. Marks'!$CI$2,'Complete Statement (Sess. Marks'!CM39,"")))))))</f>
        <v>0</v>
      </c>
      <c r="P39" s="97">
        <f>IF($K$2='Complete Statement (Sess. Marks'!$O$2,'Complete Statement (Sess. Marks'!T39,IF($K$2='Complete Statement (Sess. Marks'!$AA$2,'Complete Statement (Sess. Marks'!AF39,IF($K$2='Complete Statement (Sess. Marks'!$AM$2,'Complete Statement (Sess. Marks'!AR39,IF($K$2='Complete Statement (Sess. Marks'!$AY$2,'Complete Statement (Sess. Marks'!BD39,IF($K$2='Complete Statement (Sess. Marks'!$BK$2,'Complete Statement (Sess. Marks'!BP39,IF($K$2='Complete Statement (Sess. Marks'!$BW$2,'Complete Statement (Sess. Marks'!CB39,IF($K$2='Complete Statement (Sess. Marks'!$CI$2,'Complete Statement (Sess. Marks'!CN39,"")))))))</f>
        <v>0</v>
      </c>
      <c r="Q39" s="97">
        <f>IF($K$2='Complete Statement (Sess. Marks'!$O$2,'Complete Statement (Sess. Marks'!U39,IF($K$2='Complete Statement (Sess. Marks'!$AA$2,'Complete Statement (Sess. Marks'!AG39,IF($K$2='Complete Statement (Sess. Marks'!$AM$2,'Complete Statement (Sess. Marks'!AS39,IF($K$2='Complete Statement (Sess. Marks'!$AY$2,'Complete Statement (Sess. Marks'!BE39,IF($K$2='Complete Statement (Sess. Marks'!$BK$2,'Complete Statement (Sess. Marks'!BQ39,IF($K$2='Complete Statement (Sess. Marks'!$BW$2,'Complete Statement (Sess. Marks'!CC39,IF($K$2='Complete Statement (Sess. Marks'!$CI$2,'Complete Statement (Sess. Marks'!CO39,"")))))))</f>
        <v>0</v>
      </c>
      <c r="R39" s="97" t="str">
        <f>IF($K$2='Complete Statement (Sess. Marks'!$O$2,'Complete Statement (Sess. Marks'!V39,IF($K$2='Complete Statement (Sess. Marks'!$AA$2,'Complete Statement (Sess. Marks'!AH39,IF($K$2='Complete Statement (Sess. Marks'!$AM$2,'Complete Statement (Sess. Marks'!AT39,IF($K$2='Complete Statement (Sess. Marks'!$AY$2,'Complete Statement (Sess. Marks'!BF39,IF($K$2='Complete Statement (Sess. Marks'!$BK$2,'Complete Statement (Sess. Marks'!BR39,IF($K$2='Complete Statement (Sess. Marks'!$BW$2,'Complete Statement (Sess. Marks'!CD39,IF($K$2='Complete Statement (Sess. Marks'!$CI$2,'Complete Statement (Sess. Marks'!CP39,"")))))))</f>
        <v/>
      </c>
      <c r="S39" s="97">
        <f>IF($K$2='Complete Statement (Sess. Marks'!$O$2,'Complete Statement (Sess. Marks'!W39,IF($K$2='Complete Statement (Sess. Marks'!$AA$2,'Complete Statement (Sess. Marks'!AI39,IF($K$2='Complete Statement (Sess. Marks'!$AM$2,'Complete Statement (Sess. Marks'!AU39,IF($K$2='Complete Statement (Sess. Marks'!$AY$2,'Complete Statement (Sess. Marks'!BG39,IF($K$2='Complete Statement (Sess. Marks'!$BK$2,'Complete Statement (Sess. Marks'!BS39,IF($K$2='Complete Statement (Sess. Marks'!$BW$2,'Complete Statement (Sess. Marks'!CE39,IF($K$2='Complete Statement (Sess. Marks'!$CI$2,'Complete Statement (Sess. Marks'!CQ39,"")))))))</f>
        <v>0</v>
      </c>
      <c r="T39" s="97">
        <f>IF($K$2='Complete Statement (Sess. Marks'!$O$2,'Complete Statement (Sess. Marks'!X39,IF($K$2='Complete Statement (Sess. Marks'!$AA$2,'Complete Statement (Sess. Marks'!AJ39,IF($K$2='Complete Statement (Sess. Marks'!$AM$2,'Complete Statement (Sess. Marks'!AV39,IF($K$2='Complete Statement (Sess. Marks'!$AY$2,'Complete Statement (Sess. Marks'!BH39,IF($K$2='Complete Statement (Sess. Marks'!$BK$2,'Complete Statement (Sess. Marks'!BT39,IF($K$2='Complete Statement (Sess. Marks'!$BW$2,'Complete Statement (Sess. Marks'!CF39,IF($K$2='Complete Statement (Sess. Marks'!$CI$2,'Complete Statement (Sess. Marks'!CR39,"")))))))</f>
        <v>0</v>
      </c>
      <c r="U39" s="97">
        <f>IF($K$2='Complete Statement (Sess. Marks'!$O$2,'Complete Statement (Sess. Marks'!Y39,IF($K$2='Complete Statement (Sess. Marks'!$AA$2,'Complete Statement (Sess. Marks'!AK39,IF($K$2='Complete Statement (Sess. Marks'!$AM$2,'Complete Statement (Sess. Marks'!AW39,IF($K$2='Complete Statement (Sess. Marks'!$AY$2,'Complete Statement (Sess. Marks'!BI39,IF($K$2='Complete Statement (Sess. Marks'!$BK$2,'Complete Statement (Sess. Marks'!BU39,IF($K$2='Complete Statement (Sess. Marks'!$BW$2,'Complete Statement (Sess. Marks'!CG39,IF($K$2='Complete Statement (Sess. Marks'!$CI$2,'Complete Statement (Sess. Marks'!CS39,"")))))))</f>
        <v>0</v>
      </c>
      <c r="V39" s="99">
        <f>IF($K$2='Complete Statement (Sess. Marks'!$O$2,'Complete Statement (Sess. Marks'!Z39,IF($K$2='Complete Statement (Sess. Marks'!$AA$2,'Complete Statement (Sess. Marks'!AL39,IF($K$2='Complete Statement (Sess. Marks'!$AM$2,'Complete Statement (Sess. Marks'!AX39,IF($K$2='Complete Statement (Sess. Marks'!$AY$2,'Complete Statement (Sess. Marks'!BJ39,IF($K$2='Complete Statement (Sess. Marks'!$BK$2,'Complete Statement (Sess. Marks'!BV39,IF($K$2='Complete Statement (Sess. Marks'!$BW$2,'Complete Statement (Sess. Marks'!CH39,IF($K$2='Complete Statement (Sess. Marks'!$CI$2,'Complete Statement (Sess. Marks'!CT39,"")))))))</f>
        <v>0</v>
      </c>
      <c r="W39" s="672"/>
      <c r="X39" s="163">
        <f>'Complete Statement (Sess. Marks'!ED39</f>
        <v>0</v>
      </c>
      <c r="Y39" s="371">
        <f>'Complete Statement (Sess. Marks'!EH39</f>
        <v>0</v>
      </c>
      <c r="Z39" s="156">
        <f>'Complete Statement (Sess. Marks'!EL39</f>
        <v>0</v>
      </c>
      <c r="AA39" s="371">
        <f>'Complete Statement (Sess. Marks'!EP39</f>
        <v>0</v>
      </c>
      <c r="AB39" s="156">
        <f>'Complete Statement (Sess. Marks'!ET39</f>
        <v>0</v>
      </c>
      <c r="AC39" s="373">
        <f>'Complete Statement (Sess. Marks'!EX39</f>
        <v>0</v>
      </c>
      <c r="AD39" s="367" t="str">
        <f>'Complete Statement (Sess. Marks'!FB39</f>
        <v/>
      </c>
      <c r="AE39" s="155">
        <f>'Complete Statement (Sess. Marks'!FC39</f>
        <v>0</v>
      </c>
      <c r="AF39" s="58" t="str">
        <f>'Complete Statement (Sess. Marks'!FD39</f>
        <v>D</v>
      </c>
      <c r="AG39" s="379">
        <f>'Complete Statement (Sess. Marks'!FE39</f>
        <v>0</v>
      </c>
      <c r="AH39" s="380" t="str">
        <f>'Complete Statement (Sess. Marks'!FF39</f>
        <v>E</v>
      </c>
      <c r="AI39" s="57">
        <f>'Complete Statement (Sess. Marks'!FG39</f>
        <v>0</v>
      </c>
      <c r="AJ39" s="157" t="str">
        <f>'Complete Statement (Sess. Marks'!FH39</f>
        <v>E</v>
      </c>
      <c r="AK39" s="379">
        <f>'Complete Statement (Sess. Marks'!FI39</f>
        <v>0</v>
      </c>
      <c r="AL39" s="384" t="str">
        <f>'Complete Statement (Sess. Marks'!FJ39</f>
        <v>E</v>
      </c>
      <c r="AM39" s="57">
        <f>'Complete Statement (Sess. Marks'!FK39</f>
        <v>0</v>
      </c>
      <c r="AN39" s="157" t="str">
        <f>'Complete Statement (Sess. Marks'!FL39</f>
        <v>E</v>
      </c>
      <c r="AO39" s="741"/>
    </row>
    <row r="40" spans="1:41" s="24" customFormat="1" ht="17.25" customHeight="1">
      <c r="A40" s="742"/>
      <c r="B40" s="111">
        <f t="shared" si="0"/>
        <v>0</v>
      </c>
      <c r="C40" s="21">
        <f>'Marks Entry'!D42</f>
        <v>0</v>
      </c>
      <c r="D40" s="21">
        <f>'Marks Entry'!E42</f>
        <v>0</v>
      </c>
      <c r="E40" s="132" t="str">
        <f>'Marks Entry'!F42</f>
        <v/>
      </c>
      <c r="F40" s="21">
        <f>'Marks Entry'!G42</f>
        <v>0</v>
      </c>
      <c r="G40" s="21">
        <f>'Marks Entry'!H42</f>
        <v>0</v>
      </c>
      <c r="H40" s="21">
        <f>'Marks Entry'!I42</f>
        <v>0</v>
      </c>
      <c r="I40" s="21">
        <f>'Marks Entry'!J42</f>
        <v>0</v>
      </c>
      <c r="J40" s="113">
        <f>'Marks Entry'!K42</f>
        <v>0</v>
      </c>
      <c r="K40" s="98">
        <f>IF($K$2='Complete Statement (Sess. Marks'!$O$2,'Complete Statement (Sess. Marks'!O40,IF($K$2='Complete Statement (Sess. Marks'!$AA$2,'Complete Statement (Sess. Marks'!AA40,IF($K$2='Complete Statement (Sess. Marks'!$AM$2,'Complete Statement (Sess. Marks'!AM40,IF($K$2='Complete Statement (Sess. Marks'!$AY$2,'Complete Statement (Sess. Marks'!AY40,IF($K$2='Complete Statement (Sess. Marks'!$BK$2,'Complete Statement (Sess. Marks'!BK40,IF($K$2='Complete Statement (Sess. Marks'!$BW$2,'Complete Statement (Sess. Marks'!BW40,IF($K$2='Complete Statement (Sess. Marks'!$CI$2,'Complete Statement (Sess. Marks'!CI40,"")))))))</f>
        <v>0</v>
      </c>
      <c r="L40" s="97">
        <f>IF($K$2='Complete Statement (Sess. Marks'!$O$2,'Complete Statement (Sess. Marks'!P40,IF($K$2='Complete Statement (Sess. Marks'!$AA$2,'Complete Statement (Sess. Marks'!AB40,IF($K$2='Complete Statement (Sess. Marks'!$AM$2,'Complete Statement (Sess. Marks'!AN40,IF($K$2='Complete Statement (Sess. Marks'!$AY$2,'Complete Statement (Sess. Marks'!AZ40,IF($K$2='Complete Statement (Sess. Marks'!$BK$2,'Complete Statement (Sess. Marks'!BL40,IF($K$2='Complete Statement (Sess. Marks'!$BW$2,'Complete Statement (Sess. Marks'!BX40,IF($K$2='Complete Statement (Sess. Marks'!$CI$2,'Complete Statement (Sess. Marks'!CJ40,"")))))))</f>
        <v>0</v>
      </c>
      <c r="M40" s="97">
        <f>IF($K$2='Complete Statement (Sess. Marks'!$O$2,'Complete Statement (Sess. Marks'!Q40,IF($K$2='Complete Statement (Sess. Marks'!$AA$2,'Complete Statement (Sess. Marks'!AC40,IF($K$2='Complete Statement (Sess. Marks'!$AM$2,'Complete Statement (Sess. Marks'!AO40,IF($K$2='Complete Statement (Sess. Marks'!$AY$2,'Complete Statement (Sess. Marks'!BA40,IF($K$2='Complete Statement (Sess. Marks'!$BK$2,'Complete Statement (Sess. Marks'!BM40,IF($K$2='Complete Statement (Sess. Marks'!$BW$2,'Complete Statement (Sess. Marks'!BY40,IF($K$2='Complete Statement (Sess. Marks'!$CI$2,'Complete Statement (Sess. Marks'!CK40,"")))))))</f>
        <v>0</v>
      </c>
      <c r="N40" s="97">
        <f>IF($K$2='Complete Statement (Sess. Marks'!$O$2,'Complete Statement (Sess. Marks'!R40,IF($K$2='Complete Statement (Sess. Marks'!$AA$2,'Complete Statement (Sess. Marks'!AD40,IF($K$2='Complete Statement (Sess. Marks'!$AM$2,'Complete Statement (Sess. Marks'!AP40,IF($K$2='Complete Statement (Sess. Marks'!$AY$2,'Complete Statement (Sess. Marks'!BB40,IF($K$2='Complete Statement (Sess. Marks'!$BK$2,'Complete Statement (Sess. Marks'!BN40,IF($K$2='Complete Statement (Sess. Marks'!$BW$2,'Complete Statement (Sess. Marks'!BZ40,IF($K$2='Complete Statement (Sess. Marks'!$CI$2,'Complete Statement (Sess. Marks'!CL40,"")))))))</f>
        <v>0</v>
      </c>
      <c r="O40" s="97">
        <f>IF($K$2='Complete Statement (Sess. Marks'!$O$2,'Complete Statement (Sess. Marks'!S40,IF($K$2='Complete Statement (Sess. Marks'!$AA$2,'Complete Statement (Sess. Marks'!AE40,IF($K$2='Complete Statement (Sess. Marks'!$AM$2,'Complete Statement (Sess. Marks'!AQ40,IF($K$2='Complete Statement (Sess. Marks'!$AY$2,'Complete Statement (Sess. Marks'!BC40,IF($K$2='Complete Statement (Sess. Marks'!$BK$2,'Complete Statement (Sess. Marks'!BO40,IF($K$2='Complete Statement (Sess. Marks'!$BW$2,'Complete Statement (Sess. Marks'!CA40,IF($K$2='Complete Statement (Sess. Marks'!$CI$2,'Complete Statement (Sess. Marks'!CM40,"")))))))</f>
        <v>0</v>
      </c>
      <c r="P40" s="97">
        <f>IF($K$2='Complete Statement (Sess. Marks'!$O$2,'Complete Statement (Sess. Marks'!T40,IF($K$2='Complete Statement (Sess. Marks'!$AA$2,'Complete Statement (Sess. Marks'!AF40,IF($K$2='Complete Statement (Sess. Marks'!$AM$2,'Complete Statement (Sess. Marks'!AR40,IF($K$2='Complete Statement (Sess. Marks'!$AY$2,'Complete Statement (Sess. Marks'!BD40,IF($K$2='Complete Statement (Sess. Marks'!$BK$2,'Complete Statement (Sess. Marks'!BP40,IF($K$2='Complete Statement (Sess. Marks'!$BW$2,'Complete Statement (Sess. Marks'!CB40,IF($K$2='Complete Statement (Sess. Marks'!$CI$2,'Complete Statement (Sess. Marks'!CN40,"")))))))</f>
        <v>0</v>
      </c>
      <c r="Q40" s="97">
        <f>IF($K$2='Complete Statement (Sess. Marks'!$O$2,'Complete Statement (Sess. Marks'!U40,IF($K$2='Complete Statement (Sess. Marks'!$AA$2,'Complete Statement (Sess. Marks'!AG40,IF($K$2='Complete Statement (Sess. Marks'!$AM$2,'Complete Statement (Sess. Marks'!AS40,IF($K$2='Complete Statement (Sess. Marks'!$AY$2,'Complete Statement (Sess. Marks'!BE40,IF($K$2='Complete Statement (Sess. Marks'!$BK$2,'Complete Statement (Sess. Marks'!BQ40,IF($K$2='Complete Statement (Sess. Marks'!$BW$2,'Complete Statement (Sess. Marks'!CC40,IF($K$2='Complete Statement (Sess. Marks'!$CI$2,'Complete Statement (Sess. Marks'!CO40,"")))))))</f>
        <v>0</v>
      </c>
      <c r="R40" s="97" t="str">
        <f>IF($K$2='Complete Statement (Sess. Marks'!$O$2,'Complete Statement (Sess. Marks'!V40,IF($K$2='Complete Statement (Sess. Marks'!$AA$2,'Complete Statement (Sess. Marks'!AH40,IF($K$2='Complete Statement (Sess. Marks'!$AM$2,'Complete Statement (Sess. Marks'!AT40,IF($K$2='Complete Statement (Sess. Marks'!$AY$2,'Complete Statement (Sess. Marks'!BF40,IF($K$2='Complete Statement (Sess. Marks'!$BK$2,'Complete Statement (Sess. Marks'!BR40,IF($K$2='Complete Statement (Sess. Marks'!$BW$2,'Complete Statement (Sess. Marks'!CD40,IF($K$2='Complete Statement (Sess. Marks'!$CI$2,'Complete Statement (Sess. Marks'!CP40,"")))))))</f>
        <v/>
      </c>
      <c r="S40" s="97">
        <f>IF($K$2='Complete Statement (Sess. Marks'!$O$2,'Complete Statement (Sess. Marks'!W40,IF($K$2='Complete Statement (Sess. Marks'!$AA$2,'Complete Statement (Sess. Marks'!AI40,IF($K$2='Complete Statement (Sess. Marks'!$AM$2,'Complete Statement (Sess. Marks'!AU40,IF($K$2='Complete Statement (Sess. Marks'!$AY$2,'Complete Statement (Sess. Marks'!BG40,IF($K$2='Complete Statement (Sess. Marks'!$BK$2,'Complete Statement (Sess. Marks'!BS40,IF($K$2='Complete Statement (Sess. Marks'!$BW$2,'Complete Statement (Sess. Marks'!CE40,IF($K$2='Complete Statement (Sess. Marks'!$CI$2,'Complete Statement (Sess. Marks'!CQ40,"")))))))</f>
        <v>0</v>
      </c>
      <c r="T40" s="97">
        <f>IF($K$2='Complete Statement (Sess. Marks'!$O$2,'Complete Statement (Sess. Marks'!X40,IF($K$2='Complete Statement (Sess. Marks'!$AA$2,'Complete Statement (Sess. Marks'!AJ40,IF($K$2='Complete Statement (Sess. Marks'!$AM$2,'Complete Statement (Sess. Marks'!AV40,IF($K$2='Complete Statement (Sess. Marks'!$AY$2,'Complete Statement (Sess. Marks'!BH40,IF($K$2='Complete Statement (Sess. Marks'!$BK$2,'Complete Statement (Sess. Marks'!BT40,IF($K$2='Complete Statement (Sess. Marks'!$BW$2,'Complete Statement (Sess. Marks'!CF40,IF($K$2='Complete Statement (Sess. Marks'!$CI$2,'Complete Statement (Sess. Marks'!CR40,"")))))))</f>
        <v>0</v>
      </c>
      <c r="U40" s="97">
        <f>IF($K$2='Complete Statement (Sess. Marks'!$O$2,'Complete Statement (Sess. Marks'!Y40,IF($K$2='Complete Statement (Sess. Marks'!$AA$2,'Complete Statement (Sess. Marks'!AK40,IF($K$2='Complete Statement (Sess. Marks'!$AM$2,'Complete Statement (Sess. Marks'!AW40,IF($K$2='Complete Statement (Sess. Marks'!$AY$2,'Complete Statement (Sess. Marks'!BI40,IF($K$2='Complete Statement (Sess. Marks'!$BK$2,'Complete Statement (Sess. Marks'!BU40,IF($K$2='Complete Statement (Sess. Marks'!$BW$2,'Complete Statement (Sess. Marks'!CG40,IF($K$2='Complete Statement (Sess. Marks'!$CI$2,'Complete Statement (Sess. Marks'!CS40,"")))))))</f>
        <v>0</v>
      </c>
      <c r="V40" s="99">
        <f>IF($K$2='Complete Statement (Sess. Marks'!$O$2,'Complete Statement (Sess. Marks'!Z40,IF($K$2='Complete Statement (Sess. Marks'!$AA$2,'Complete Statement (Sess. Marks'!AL40,IF($K$2='Complete Statement (Sess. Marks'!$AM$2,'Complete Statement (Sess. Marks'!AX40,IF($K$2='Complete Statement (Sess. Marks'!$AY$2,'Complete Statement (Sess. Marks'!BJ40,IF($K$2='Complete Statement (Sess. Marks'!$BK$2,'Complete Statement (Sess. Marks'!BV40,IF($K$2='Complete Statement (Sess. Marks'!$BW$2,'Complete Statement (Sess. Marks'!CH40,IF($K$2='Complete Statement (Sess. Marks'!$CI$2,'Complete Statement (Sess. Marks'!CT40,"")))))))</f>
        <v>0</v>
      </c>
      <c r="W40" s="672"/>
      <c r="X40" s="163">
        <f>'Complete Statement (Sess. Marks'!ED40</f>
        <v>0</v>
      </c>
      <c r="Y40" s="371">
        <f>'Complete Statement (Sess. Marks'!EH40</f>
        <v>0</v>
      </c>
      <c r="Z40" s="156">
        <f>'Complete Statement (Sess. Marks'!EL40</f>
        <v>0</v>
      </c>
      <c r="AA40" s="371">
        <f>'Complete Statement (Sess. Marks'!EP40</f>
        <v>0</v>
      </c>
      <c r="AB40" s="156">
        <f>'Complete Statement (Sess. Marks'!ET40</f>
        <v>0</v>
      </c>
      <c r="AC40" s="373">
        <f>'Complete Statement (Sess. Marks'!EX40</f>
        <v>0</v>
      </c>
      <c r="AD40" s="367" t="str">
        <f>'Complete Statement (Sess. Marks'!FB40</f>
        <v/>
      </c>
      <c r="AE40" s="155">
        <f>'Complete Statement (Sess. Marks'!FC40</f>
        <v>0</v>
      </c>
      <c r="AF40" s="58" t="str">
        <f>'Complete Statement (Sess. Marks'!FD40</f>
        <v>D</v>
      </c>
      <c r="AG40" s="379">
        <f>'Complete Statement (Sess. Marks'!FE40</f>
        <v>0</v>
      </c>
      <c r="AH40" s="380" t="str">
        <f>'Complete Statement (Sess. Marks'!FF40</f>
        <v>E</v>
      </c>
      <c r="AI40" s="57">
        <f>'Complete Statement (Sess. Marks'!FG40</f>
        <v>0</v>
      </c>
      <c r="AJ40" s="157" t="str">
        <f>'Complete Statement (Sess. Marks'!FH40</f>
        <v>E</v>
      </c>
      <c r="AK40" s="379">
        <f>'Complete Statement (Sess. Marks'!FI40</f>
        <v>0</v>
      </c>
      <c r="AL40" s="384" t="str">
        <f>'Complete Statement (Sess. Marks'!FJ40</f>
        <v>E</v>
      </c>
      <c r="AM40" s="57">
        <f>'Complete Statement (Sess. Marks'!FK40</f>
        <v>0</v>
      </c>
      <c r="AN40" s="157" t="str">
        <f>'Complete Statement (Sess. Marks'!FL40</f>
        <v>E</v>
      </c>
      <c r="AO40" s="741"/>
    </row>
    <row r="41" spans="1:41" s="24" customFormat="1" ht="17.25" customHeight="1">
      <c r="A41" s="742"/>
      <c r="B41" s="111">
        <f t="shared" si="0"/>
        <v>0</v>
      </c>
      <c r="C41" s="21">
        <f>'Marks Entry'!D43</f>
        <v>0</v>
      </c>
      <c r="D41" s="21">
        <f>'Marks Entry'!E43</f>
        <v>0</v>
      </c>
      <c r="E41" s="132" t="str">
        <f>'Marks Entry'!F43</f>
        <v/>
      </c>
      <c r="F41" s="21">
        <f>'Marks Entry'!G43</f>
        <v>0</v>
      </c>
      <c r="G41" s="21">
        <f>'Marks Entry'!H43</f>
        <v>0</v>
      </c>
      <c r="H41" s="21">
        <f>'Marks Entry'!I43</f>
        <v>0</v>
      </c>
      <c r="I41" s="21">
        <f>'Marks Entry'!J43</f>
        <v>0</v>
      </c>
      <c r="J41" s="113">
        <f>'Marks Entry'!K43</f>
        <v>0</v>
      </c>
      <c r="K41" s="98">
        <f>IF($K$2='Complete Statement (Sess. Marks'!$O$2,'Complete Statement (Sess. Marks'!O41,IF($K$2='Complete Statement (Sess. Marks'!$AA$2,'Complete Statement (Sess. Marks'!AA41,IF($K$2='Complete Statement (Sess. Marks'!$AM$2,'Complete Statement (Sess. Marks'!AM41,IF($K$2='Complete Statement (Sess. Marks'!$AY$2,'Complete Statement (Sess. Marks'!AY41,IF($K$2='Complete Statement (Sess. Marks'!$BK$2,'Complete Statement (Sess. Marks'!BK41,IF($K$2='Complete Statement (Sess. Marks'!$BW$2,'Complete Statement (Sess. Marks'!BW41,IF($K$2='Complete Statement (Sess. Marks'!$CI$2,'Complete Statement (Sess. Marks'!CI41,"")))))))</f>
        <v>0</v>
      </c>
      <c r="L41" s="97">
        <f>IF($K$2='Complete Statement (Sess. Marks'!$O$2,'Complete Statement (Sess. Marks'!P41,IF($K$2='Complete Statement (Sess. Marks'!$AA$2,'Complete Statement (Sess. Marks'!AB41,IF($K$2='Complete Statement (Sess. Marks'!$AM$2,'Complete Statement (Sess. Marks'!AN41,IF($K$2='Complete Statement (Sess. Marks'!$AY$2,'Complete Statement (Sess. Marks'!AZ41,IF($K$2='Complete Statement (Sess. Marks'!$BK$2,'Complete Statement (Sess. Marks'!BL41,IF($K$2='Complete Statement (Sess. Marks'!$BW$2,'Complete Statement (Sess. Marks'!BX41,IF($K$2='Complete Statement (Sess. Marks'!$CI$2,'Complete Statement (Sess. Marks'!CJ41,"")))))))</f>
        <v>0</v>
      </c>
      <c r="M41" s="97">
        <f>IF($K$2='Complete Statement (Sess. Marks'!$O$2,'Complete Statement (Sess. Marks'!Q41,IF($K$2='Complete Statement (Sess. Marks'!$AA$2,'Complete Statement (Sess. Marks'!AC41,IF($K$2='Complete Statement (Sess. Marks'!$AM$2,'Complete Statement (Sess. Marks'!AO41,IF($K$2='Complete Statement (Sess. Marks'!$AY$2,'Complete Statement (Sess. Marks'!BA41,IF($K$2='Complete Statement (Sess. Marks'!$BK$2,'Complete Statement (Sess. Marks'!BM41,IF($K$2='Complete Statement (Sess. Marks'!$BW$2,'Complete Statement (Sess. Marks'!BY41,IF($K$2='Complete Statement (Sess. Marks'!$CI$2,'Complete Statement (Sess. Marks'!CK41,"")))))))</f>
        <v>0</v>
      </c>
      <c r="N41" s="97">
        <f>IF($K$2='Complete Statement (Sess. Marks'!$O$2,'Complete Statement (Sess. Marks'!R41,IF($K$2='Complete Statement (Sess. Marks'!$AA$2,'Complete Statement (Sess. Marks'!AD41,IF($K$2='Complete Statement (Sess. Marks'!$AM$2,'Complete Statement (Sess. Marks'!AP41,IF($K$2='Complete Statement (Sess. Marks'!$AY$2,'Complete Statement (Sess. Marks'!BB41,IF($K$2='Complete Statement (Sess. Marks'!$BK$2,'Complete Statement (Sess. Marks'!BN41,IF($K$2='Complete Statement (Sess. Marks'!$BW$2,'Complete Statement (Sess. Marks'!BZ41,IF($K$2='Complete Statement (Sess. Marks'!$CI$2,'Complete Statement (Sess. Marks'!CL41,"")))))))</f>
        <v>0</v>
      </c>
      <c r="O41" s="97">
        <f>IF($K$2='Complete Statement (Sess. Marks'!$O$2,'Complete Statement (Sess. Marks'!S41,IF($K$2='Complete Statement (Sess. Marks'!$AA$2,'Complete Statement (Sess. Marks'!AE41,IF($K$2='Complete Statement (Sess. Marks'!$AM$2,'Complete Statement (Sess. Marks'!AQ41,IF($K$2='Complete Statement (Sess. Marks'!$AY$2,'Complete Statement (Sess. Marks'!BC41,IF($K$2='Complete Statement (Sess. Marks'!$BK$2,'Complete Statement (Sess. Marks'!BO41,IF($K$2='Complete Statement (Sess. Marks'!$BW$2,'Complete Statement (Sess. Marks'!CA41,IF($K$2='Complete Statement (Sess. Marks'!$CI$2,'Complete Statement (Sess. Marks'!CM41,"")))))))</f>
        <v>0</v>
      </c>
      <c r="P41" s="97">
        <f>IF($K$2='Complete Statement (Sess. Marks'!$O$2,'Complete Statement (Sess. Marks'!T41,IF($K$2='Complete Statement (Sess. Marks'!$AA$2,'Complete Statement (Sess. Marks'!AF41,IF($K$2='Complete Statement (Sess. Marks'!$AM$2,'Complete Statement (Sess. Marks'!AR41,IF($K$2='Complete Statement (Sess. Marks'!$AY$2,'Complete Statement (Sess. Marks'!BD41,IF($K$2='Complete Statement (Sess. Marks'!$BK$2,'Complete Statement (Sess. Marks'!BP41,IF($K$2='Complete Statement (Sess. Marks'!$BW$2,'Complete Statement (Sess. Marks'!CB41,IF($K$2='Complete Statement (Sess. Marks'!$CI$2,'Complete Statement (Sess. Marks'!CN41,"")))))))</f>
        <v>0</v>
      </c>
      <c r="Q41" s="97">
        <f>IF($K$2='Complete Statement (Sess. Marks'!$O$2,'Complete Statement (Sess. Marks'!U41,IF($K$2='Complete Statement (Sess. Marks'!$AA$2,'Complete Statement (Sess. Marks'!AG41,IF($K$2='Complete Statement (Sess. Marks'!$AM$2,'Complete Statement (Sess. Marks'!AS41,IF($K$2='Complete Statement (Sess. Marks'!$AY$2,'Complete Statement (Sess. Marks'!BE41,IF($K$2='Complete Statement (Sess. Marks'!$BK$2,'Complete Statement (Sess. Marks'!BQ41,IF($K$2='Complete Statement (Sess. Marks'!$BW$2,'Complete Statement (Sess. Marks'!CC41,IF($K$2='Complete Statement (Sess. Marks'!$CI$2,'Complete Statement (Sess. Marks'!CO41,"")))))))</f>
        <v>0</v>
      </c>
      <c r="R41" s="97" t="str">
        <f>IF($K$2='Complete Statement (Sess. Marks'!$O$2,'Complete Statement (Sess. Marks'!V41,IF($K$2='Complete Statement (Sess. Marks'!$AA$2,'Complete Statement (Sess. Marks'!AH41,IF($K$2='Complete Statement (Sess. Marks'!$AM$2,'Complete Statement (Sess. Marks'!AT41,IF($K$2='Complete Statement (Sess. Marks'!$AY$2,'Complete Statement (Sess. Marks'!BF41,IF($K$2='Complete Statement (Sess. Marks'!$BK$2,'Complete Statement (Sess. Marks'!BR41,IF($K$2='Complete Statement (Sess. Marks'!$BW$2,'Complete Statement (Sess. Marks'!CD41,IF($K$2='Complete Statement (Sess. Marks'!$CI$2,'Complete Statement (Sess. Marks'!CP41,"")))))))</f>
        <v/>
      </c>
      <c r="S41" s="97">
        <f>IF($K$2='Complete Statement (Sess. Marks'!$O$2,'Complete Statement (Sess. Marks'!W41,IF($K$2='Complete Statement (Sess. Marks'!$AA$2,'Complete Statement (Sess. Marks'!AI41,IF($K$2='Complete Statement (Sess. Marks'!$AM$2,'Complete Statement (Sess. Marks'!AU41,IF($K$2='Complete Statement (Sess. Marks'!$AY$2,'Complete Statement (Sess. Marks'!BG41,IF($K$2='Complete Statement (Sess. Marks'!$BK$2,'Complete Statement (Sess. Marks'!BS41,IF($K$2='Complete Statement (Sess. Marks'!$BW$2,'Complete Statement (Sess. Marks'!CE41,IF($K$2='Complete Statement (Sess. Marks'!$CI$2,'Complete Statement (Sess. Marks'!CQ41,"")))))))</f>
        <v>0</v>
      </c>
      <c r="T41" s="97">
        <f>IF($K$2='Complete Statement (Sess. Marks'!$O$2,'Complete Statement (Sess. Marks'!X41,IF($K$2='Complete Statement (Sess. Marks'!$AA$2,'Complete Statement (Sess. Marks'!AJ41,IF($K$2='Complete Statement (Sess. Marks'!$AM$2,'Complete Statement (Sess. Marks'!AV41,IF($K$2='Complete Statement (Sess. Marks'!$AY$2,'Complete Statement (Sess. Marks'!BH41,IF($K$2='Complete Statement (Sess. Marks'!$BK$2,'Complete Statement (Sess. Marks'!BT41,IF($K$2='Complete Statement (Sess. Marks'!$BW$2,'Complete Statement (Sess. Marks'!CF41,IF($K$2='Complete Statement (Sess. Marks'!$CI$2,'Complete Statement (Sess. Marks'!CR41,"")))))))</f>
        <v>0</v>
      </c>
      <c r="U41" s="97">
        <f>IF($K$2='Complete Statement (Sess. Marks'!$O$2,'Complete Statement (Sess. Marks'!Y41,IF($K$2='Complete Statement (Sess. Marks'!$AA$2,'Complete Statement (Sess. Marks'!AK41,IF($K$2='Complete Statement (Sess. Marks'!$AM$2,'Complete Statement (Sess. Marks'!AW41,IF($K$2='Complete Statement (Sess. Marks'!$AY$2,'Complete Statement (Sess. Marks'!BI41,IF($K$2='Complete Statement (Sess. Marks'!$BK$2,'Complete Statement (Sess. Marks'!BU41,IF($K$2='Complete Statement (Sess. Marks'!$BW$2,'Complete Statement (Sess. Marks'!CG41,IF($K$2='Complete Statement (Sess. Marks'!$CI$2,'Complete Statement (Sess. Marks'!CS41,"")))))))</f>
        <v>0</v>
      </c>
      <c r="V41" s="99">
        <f>IF($K$2='Complete Statement (Sess. Marks'!$O$2,'Complete Statement (Sess. Marks'!Z41,IF($K$2='Complete Statement (Sess. Marks'!$AA$2,'Complete Statement (Sess. Marks'!AL41,IF($K$2='Complete Statement (Sess. Marks'!$AM$2,'Complete Statement (Sess. Marks'!AX41,IF($K$2='Complete Statement (Sess. Marks'!$AY$2,'Complete Statement (Sess. Marks'!BJ41,IF($K$2='Complete Statement (Sess. Marks'!$BK$2,'Complete Statement (Sess. Marks'!BV41,IF($K$2='Complete Statement (Sess. Marks'!$BW$2,'Complete Statement (Sess. Marks'!CH41,IF($K$2='Complete Statement (Sess. Marks'!$CI$2,'Complete Statement (Sess. Marks'!CT41,"")))))))</f>
        <v>0</v>
      </c>
      <c r="W41" s="672"/>
      <c r="X41" s="163">
        <f>'Complete Statement (Sess. Marks'!ED41</f>
        <v>0</v>
      </c>
      <c r="Y41" s="371">
        <f>'Complete Statement (Sess. Marks'!EH41</f>
        <v>0</v>
      </c>
      <c r="Z41" s="156">
        <f>'Complete Statement (Sess. Marks'!EL41</f>
        <v>0</v>
      </c>
      <c r="AA41" s="371">
        <f>'Complete Statement (Sess. Marks'!EP41</f>
        <v>0</v>
      </c>
      <c r="AB41" s="156">
        <f>'Complete Statement (Sess. Marks'!ET41</f>
        <v>0</v>
      </c>
      <c r="AC41" s="373">
        <f>'Complete Statement (Sess. Marks'!EX41</f>
        <v>0</v>
      </c>
      <c r="AD41" s="367" t="str">
        <f>'Complete Statement (Sess. Marks'!FB41</f>
        <v/>
      </c>
      <c r="AE41" s="155">
        <f>'Complete Statement (Sess. Marks'!FC41</f>
        <v>0</v>
      </c>
      <c r="AF41" s="58" t="str">
        <f>'Complete Statement (Sess. Marks'!FD41</f>
        <v>D</v>
      </c>
      <c r="AG41" s="379">
        <f>'Complete Statement (Sess. Marks'!FE41</f>
        <v>0</v>
      </c>
      <c r="AH41" s="380" t="str">
        <f>'Complete Statement (Sess. Marks'!FF41</f>
        <v>E</v>
      </c>
      <c r="AI41" s="57">
        <f>'Complete Statement (Sess. Marks'!FG41</f>
        <v>0</v>
      </c>
      <c r="AJ41" s="157" t="str">
        <f>'Complete Statement (Sess. Marks'!FH41</f>
        <v>E</v>
      </c>
      <c r="AK41" s="379">
        <f>'Complete Statement (Sess. Marks'!FI41</f>
        <v>0</v>
      </c>
      <c r="AL41" s="384" t="str">
        <f>'Complete Statement (Sess. Marks'!FJ41</f>
        <v>E</v>
      </c>
      <c r="AM41" s="57">
        <f>'Complete Statement (Sess. Marks'!FK41</f>
        <v>0</v>
      </c>
      <c r="AN41" s="157" t="str">
        <f>'Complete Statement (Sess. Marks'!FL41</f>
        <v>E</v>
      </c>
      <c r="AO41" s="741"/>
    </row>
    <row r="42" spans="1:41" s="24" customFormat="1" ht="17.25" customHeight="1">
      <c r="A42" s="742"/>
      <c r="B42" s="111">
        <f t="shared" si="0"/>
        <v>0</v>
      </c>
      <c r="C42" s="21">
        <f>'Marks Entry'!D44</f>
        <v>0</v>
      </c>
      <c r="D42" s="21">
        <f>'Marks Entry'!E44</f>
        <v>0</v>
      </c>
      <c r="E42" s="132" t="str">
        <f>'Marks Entry'!F44</f>
        <v/>
      </c>
      <c r="F42" s="21">
        <f>'Marks Entry'!G44</f>
        <v>0</v>
      </c>
      <c r="G42" s="21">
        <f>'Marks Entry'!H44</f>
        <v>0</v>
      </c>
      <c r="H42" s="21">
        <f>'Marks Entry'!I44</f>
        <v>0</v>
      </c>
      <c r="I42" s="21">
        <f>'Marks Entry'!J44</f>
        <v>0</v>
      </c>
      <c r="J42" s="113">
        <f>'Marks Entry'!K44</f>
        <v>0</v>
      </c>
      <c r="K42" s="98">
        <f>IF($K$2='Complete Statement (Sess. Marks'!$O$2,'Complete Statement (Sess. Marks'!O42,IF($K$2='Complete Statement (Sess. Marks'!$AA$2,'Complete Statement (Sess. Marks'!AA42,IF($K$2='Complete Statement (Sess. Marks'!$AM$2,'Complete Statement (Sess. Marks'!AM42,IF($K$2='Complete Statement (Sess. Marks'!$AY$2,'Complete Statement (Sess. Marks'!AY42,IF($K$2='Complete Statement (Sess. Marks'!$BK$2,'Complete Statement (Sess. Marks'!BK42,IF($K$2='Complete Statement (Sess. Marks'!$BW$2,'Complete Statement (Sess. Marks'!BW42,IF($K$2='Complete Statement (Sess. Marks'!$CI$2,'Complete Statement (Sess. Marks'!CI42,"")))))))</f>
        <v>0</v>
      </c>
      <c r="L42" s="97">
        <f>IF($K$2='Complete Statement (Sess. Marks'!$O$2,'Complete Statement (Sess. Marks'!P42,IF($K$2='Complete Statement (Sess. Marks'!$AA$2,'Complete Statement (Sess. Marks'!AB42,IF($K$2='Complete Statement (Sess. Marks'!$AM$2,'Complete Statement (Sess. Marks'!AN42,IF($K$2='Complete Statement (Sess. Marks'!$AY$2,'Complete Statement (Sess. Marks'!AZ42,IF($K$2='Complete Statement (Sess. Marks'!$BK$2,'Complete Statement (Sess. Marks'!BL42,IF($K$2='Complete Statement (Sess. Marks'!$BW$2,'Complete Statement (Sess. Marks'!BX42,IF($K$2='Complete Statement (Sess. Marks'!$CI$2,'Complete Statement (Sess. Marks'!CJ42,"")))))))</f>
        <v>0</v>
      </c>
      <c r="M42" s="97">
        <f>IF($K$2='Complete Statement (Sess. Marks'!$O$2,'Complete Statement (Sess. Marks'!Q42,IF($K$2='Complete Statement (Sess. Marks'!$AA$2,'Complete Statement (Sess. Marks'!AC42,IF($K$2='Complete Statement (Sess. Marks'!$AM$2,'Complete Statement (Sess. Marks'!AO42,IF($K$2='Complete Statement (Sess. Marks'!$AY$2,'Complete Statement (Sess. Marks'!BA42,IF($K$2='Complete Statement (Sess. Marks'!$BK$2,'Complete Statement (Sess. Marks'!BM42,IF($K$2='Complete Statement (Sess. Marks'!$BW$2,'Complete Statement (Sess. Marks'!BY42,IF($K$2='Complete Statement (Sess. Marks'!$CI$2,'Complete Statement (Sess. Marks'!CK42,"")))))))</f>
        <v>0</v>
      </c>
      <c r="N42" s="97">
        <f>IF($K$2='Complete Statement (Sess. Marks'!$O$2,'Complete Statement (Sess. Marks'!R42,IF($K$2='Complete Statement (Sess. Marks'!$AA$2,'Complete Statement (Sess. Marks'!AD42,IF($K$2='Complete Statement (Sess. Marks'!$AM$2,'Complete Statement (Sess. Marks'!AP42,IF($K$2='Complete Statement (Sess. Marks'!$AY$2,'Complete Statement (Sess. Marks'!BB42,IF($K$2='Complete Statement (Sess. Marks'!$BK$2,'Complete Statement (Sess. Marks'!BN42,IF($K$2='Complete Statement (Sess. Marks'!$BW$2,'Complete Statement (Sess. Marks'!BZ42,IF($K$2='Complete Statement (Sess. Marks'!$CI$2,'Complete Statement (Sess. Marks'!CL42,"")))))))</f>
        <v>0</v>
      </c>
      <c r="O42" s="97">
        <f>IF($K$2='Complete Statement (Sess. Marks'!$O$2,'Complete Statement (Sess. Marks'!S42,IF($K$2='Complete Statement (Sess. Marks'!$AA$2,'Complete Statement (Sess. Marks'!AE42,IF($K$2='Complete Statement (Sess. Marks'!$AM$2,'Complete Statement (Sess. Marks'!AQ42,IF($K$2='Complete Statement (Sess. Marks'!$AY$2,'Complete Statement (Sess. Marks'!BC42,IF($K$2='Complete Statement (Sess. Marks'!$BK$2,'Complete Statement (Sess. Marks'!BO42,IF($K$2='Complete Statement (Sess. Marks'!$BW$2,'Complete Statement (Sess. Marks'!CA42,IF($K$2='Complete Statement (Sess. Marks'!$CI$2,'Complete Statement (Sess. Marks'!CM42,"")))))))</f>
        <v>0</v>
      </c>
      <c r="P42" s="97">
        <f>IF($K$2='Complete Statement (Sess. Marks'!$O$2,'Complete Statement (Sess. Marks'!T42,IF($K$2='Complete Statement (Sess. Marks'!$AA$2,'Complete Statement (Sess. Marks'!AF42,IF($K$2='Complete Statement (Sess. Marks'!$AM$2,'Complete Statement (Sess. Marks'!AR42,IF($K$2='Complete Statement (Sess. Marks'!$AY$2,'Complete Statement (Sess. Marks'!BD42,IF($K$2='Complete Statement (Sess. Marks'!$BK$2,'Complete Statement (Sess. Marks'!BP42,IF($K$2='Complete Statement (Sess. Marks'!$BW$2,'Complete Statement (Sess. Marks'!CB42,IF($K$2='Complete Statement (Sess. Marks'!$CI$2,'Complete Statement (Sess. Marks'!CN42,"")))))))</f>
        <v>0</v>
      </c>
      <c r="Q42" s="97">
        <f>IF($K$2='Complete Statement (Sess. Marks'!$O$2,'Complete Statement (Sess. Marks'!U42,IF($K$2='Complete Statement (Sess. Marks'!$AA$2,'Complete Statement (Sess. Marks'!AG42,IF($K$2='Complete Statement (Sess. Marks'!$AM$2,'Complete Statement (Sess. Marks'!AS42,IF($K$2='Complete Statement (Sess. Marks'!$AY$2,'Complete Statement (Sess. Marks'!BE42,IF($K$2='Complete Statement (Sess. Marks'!$BK$2,'Complete Statement (Sess. Marks'!BQ42,IF($K$2='Complete Statement (Sess. Marks'!$BW$2,'Complete Statement (Sess. Marks'!CC42,IF($K$2='Complete Statement (Sess. Marks'!$CI$2,'Complete Statement (Sess. Marks'!CO42,"")))))))</f>
        <v>0</v>
      </c>
      <c r="R42" s="97" t="str">
        <f>IF($K$2='Complete Statement (Sess. Marks'!$O$2,'Complete Statement (Sess. Marks'!V42,IF($K$2='Complete Statement (Sess. Marks'!$AA$2,'Complete Statement (Sess. Marks'!AH42,IF($K$2='Complete Statement (Sess. Marks'!$AM$2,'Complete Statement (Sess. Marks'!AT42,IF($K$2='Complete Statement (Sess. Marks'!$AY$2,'Complete Statement (Sess. Marks'!BF42,IF($K$2='Complete Statement (Sess. Marks'!$BK$2,'Complete Statement (Sess. Marks'!BR42,IF($K$2='Complete Statement (Sess. Marks'!$BW$2,'Complete Statement (Sess. Marks'!CD42,IF($K$2='Complete Statement (Sess. Marks'!$CI$2,'Complete Statement (Sess. Marks'!CP42,"")))))))</f>
        <v/>
      </c>
      <c r="S42" s="97">
        <f>IF($K$2='Complete Statement (Sess. Marks'!$O$2,'Complete Statement (Sess. Marks'!W42,IF($K$2='Complete Statement (Sess. Marks'!$AA$2,'Complete Statement (Sess. Marks'!AI42,IF($K$2='Complete Statement (Sess. Marks'!$AM$2,'Complete Statement (Sess. Marks'!AU42,IF($K$2='Complete Statement (Sess. Marks'!$AY$2,'Complete Statement (Sess. Marks'!BG42,IF($K$2='Complete Statement (Sess. Marks'!$BK$2,'Complete Statement (Sess. Marks'!BS42,IF($K$2='Complete Statement (Sess. Marks'!$BW$2,'Complete Statement (Sess. Marks'!CE42,IF($K$2='Complete Statement (Sess. Marks'!$CI$2,'Complete Statement (Sess. Marks'!CQ42,"")))))))</f>
        <v>0</v>
      </c>
      <c r="T42" s="97">
        <f>IF($K$2='Complete Statement (Sess. Marks'!$O$2,'Complete Statement (Sess. Marks'!X42,IF($K$2='Complete Statement (Sess. Marks'!$AA$2,'Complete Statement (Sess. Marks'!AJ42,IF($K$2='Complete Statement (Sess. Marks'!$AM$2,'Complete Statement (Sess. Marks'!AV42,IF($K$2='Complete Statement (Sess. Marks'!$AY$2,'Complete Statement (Sess. Marks'!BH42,IF($K$2='Complete Statement (Sess. Marks'!$BK$2,'Complete Statement (Sess. Marks'!BT42,IF($K$2='Complete Statement (Sess. Marks'!$BW$2,'Complete Statement (Sess. Marks'!CF42,IF($K$2='Complete Statement (Sess. Marks'!$CI$2,'Complete Statement (Sess. Marks'!CR42,"")))))))</f>
        <v>0</v>
      </c>
      <c r="U42" s="97">
        <f>IF($K$2='Complete Statement (Sess. Marks'!$O$2,'Complete Statement (Sess. Marks'!Y42,IF($K$2='Complete Statement (Sess. Marks'!$AA$2,'Complete Statement (Sess. Marks'!AK42,IF($K$2='Complete Statement (Sess. Marks'!$AM$2,'Complete Statement (Sess. Marks'!AW42,IF($K$2='Complete Statement (Sess. Marks'!$AY$2,'Complete Statement (Sess. Marks'!BI42,IF($K$2='Complete Statement (Sess. Marks'!$BK$2,'Complete Statement (Sess. Marks'!BU42,IF($K$2='Complete Statement (Sess. Marks'!$BW$2,'Complete Statement (Sess. Marks'!CG42,IF($K$2='Complete Statement (Sess. Marks'!$CI$2,'Complete Statement (Sess. Marks'!CS42,"")))))))</f>
        <v>0</v>
      </c>
      <c r="V42" s="99">
        <f>IF($K$2='Complete Statement (Sess. Marks'!$O$2,'Complete Statement (Sess. Marks'!Z42,IF($K$2='Complete Statement (Sess. Marks'!$AA$2,'Complete Statement (Sess. Marks'!AL42,IF($K$2='Complete Statement (Sess. Marks'!$AM$2,'Complete Statement (Sess. Marks'!AX42,IF($K$2='Complete Statement (Sess. Marks'!$AY$2,'Complete Statement (Sess. Marks'!BJ42,IF($K$2='Complete Statement (Sess. Marks'!$BK$2,'Complete Statement (Sess. Marks'!BV42,IF($K$2='Complete Statement (Sess. Marks'!$BW$2,'Complete Statement (Sess. Marks'!CH42,IF($K$2='Complete Statement (Sess. Marks'!$CI$2,'Complete Statement (Sess. Marks'!CT42,"")))))))</f>
        <v>0</v>
      </c>
      <c r="W42" s="672"/>
      <c r="X42" s="163">
        <f>'Complete Statement (Sess. Marks'!ED42</f>
        <v>0</v>
      </c>
      <c r="Y42" s="371">
        <f>'Complete Statement (Sess. Marks'!EH42</f>
        <v>0</v>
      </c>
      <c r="Z42" s="156">
        <f>'Complete Statement (Sess. Marks'!EL42</f>
        <v>0</v>
      </c>
      <c r="AA42" s="371">
        <f>'Complete Statement (Sess. Marks'!EP42</f>
        <v>0</v>
      </c>
      <c r="AB42" s="156">
        <f>'Complete Statement (Sess. Marks'!ET42</f>
        <v>0</v>
      </c>
      <c r="AC42" s="373">
        <f>'Complete Statement (Sess. Marks'!EX42</f>
        <v>0</v>
      </c>
      <c r="AD42" s="367" t="str">
        <f>'Complete Statement (Sess. Marks'!FB42</f>
        <v/>
      </c>
      <c r="AE42" s="155">
        <f>'Complete Statement (Sess. Marks'!FC42</f>
        <v>0</v>
      </c>
      <c r="AF42" s="58" t="str">
        <f>'Complete Statement (Sess. Marks'!FD42</f>
        <v>D</v>
      </c>
      <c r="AG42" s="379">
        <f>'Complete Statement (Sess. Marks'!FE42</f>
        <v>0</v>
      </c>
      <c r="AH42" s="380" t="str">
        <f>'Complete Statement (Sess. Marks'!FF42</f>
        <v>E</v>
      </c>
      <c r="AI42" s="57">
        <f>'Complete Statement (Sess. Marks'!FG42</f>
        <v>0</v>
      </c>
      <c r="AJ42" s="157" t="str">
        <f>'Complete Statement (Sess. Marks'!FH42</f>
        <v>E</v>
      </c>
      <c r="AK42" s="379">
        <f>'Complete Statement (Sess. Marks'!FI42</f>
        <v>0</v>
      </c>
      <c r="AL42" s="384" t="str">
        <f>'Complete Statement (Sess. Marks'!FJ42</f>
        <v>E</v>
      </c>
      <c r="AM42" s="57">
        <f>'Complete Statement (Sess. Marks'!FK42</f>
        <v>0</v>
      </c>
      <c r="AN42" s="157" t="str">
        <f>'Complete Statement (Sess. Marks'!FL42</f>
        <v>E</v>
      </c>
      <c r="AO42" s="741"/>
    </row>
    <row r="43" spans="1:41" s="24" customFormat="1" ht="17.25" customHeight="1">
      <c r="A43" s="742"/>
      <c r="B43" s="111">
        <f t="shared" si="0"/>
        <v>0</v>
      </c>
      <c r="C43" s="21">
        <f>'Marks Entry'!D45</f>
        <v>0</v>
      </c>
      <c r="D43" s="21">
        <f>'Marks Entry'!E45</f>
        <v>0</v>
      </c>
      <c r="E43" s="132" t="str">
        <f>'Marks Entry'!F45</f>
        <v/>
      </c>
      <c r="F43" s="21">
        <f>'Marks Entry'!G45</f>
        <v>0</v>
      </c>
      <c r="G43" s="21">
        <f>'Marks Entry'!H45</f>
        <v>0</v>
      </c>
      <c r="H43" s="21">
        <f>'Marks Entry'!I45</f>
        <v>0</v>
      </c>
      <c r="I43" s="21">
        <f>'Marks Entry'!J45</f>
        <v>0</v>
      </c>
      <c r="J43" s="113">
        <f>'Marks Entry'!K45</f>
        <v>0</v>
      </c>
      <c r="K43" s="98">
        <f>IF($K$2='Complete Statement (Sess. Marks'!$O$2,'Complete Statement (Sess. Marks'!O43,IF($K$2='Complete Statement (Sess. Marks'!$AA$2,'Complete Statement (Sess. Marks'!AA43,IF($K$2='Complete Statement (Sess. Marks'!$AM$2,'Complete Statement (Sess. Marks'!AM43,IF($K$2='Complete Statement (Sess. Marks'!$AY$2,'Complete Statement (Sess. Marks'!AY43,IF($K$2='Complete Statement (Sess. Marks'!$BK$2,'Complete Statement (Sess. Marks'!BK43,IF($K$2='Complete Statement (Sess. Marks'!$BW$2,'Complete Statement (Sess. Marks'!BW43,IF($K$2='Complete Statement (Sess. Marks'!$CI$2,'Complete Statement (Sess. Marks'!CI43,"")))))))</f>
        <v>0</v>
      </c>
      <c r="L43" s="97">
        <f>IF($K$2='Complete Statement (Sess. Marks'!$O$2,'Complete Statement (Sess. Marks'!P43,IF($K$2='Complete Statement (Sess. Marks'!$AA$2,'Complete Statement (Sess. Marks'!AB43,IF($K$2='Complete Statement (Sess. Marks'!$AM$2,'Complete Statement (Sess. Marks'!AN43,IF($K$2='Complete Statement (Sess. Marks'!$AY$2,'Complete Statement (Sess. Marks'!AZ43,IF($K$2='Complete Statement (Sess. Marks'!$BK$2,'Complete Statement (Sess. Marks'!BL43,IF($K$2='Complete Statement (Sess. Marks'!$BW$2,'Complete Statement (Sess. Marks'!BX43,IF($K$2='Complete Statement (Sess. Marks'!$CI$2,'Complete Statement (Sess. Marks'!CJ43,"")))))))</f>
        <v>0</v>
      </c>
      <c r="M43" s="97">
        <f>IF($K$2='Complete Statement (Sess. Marks'!$O$2,'Complete Statement (Sess. Marks'!Q43,IF($K$2='Complete Statement (Sess. Marks'!$AA$2,'Complete Statement (Sess. Marks'!AC43,IF($K$2='Complete Statement (Sess. Marks'!$AM$2,'Complete Statement (Sess. Marks'!AO43,IF($K$2='Complete Statement (Sess. Marks'!$AY$2,'Complete Statement (Sess. Marks'!BA43,IF($K$2='Complete Statement (Sess. Marks'!$BK$2,'Complete Statement (Sess. Marks'!BM43,IF($K$2='Complete Statement (Sess. Marks'!$BW$2,'Complete Statement (Sess. Marks'!BY43,IF($K$2='Complete Statement (Sess. Marks'!$CI$2,'Complete Statement (Sess. Marks'!CK43,"")))))))</f>
        <v>0</v>
      </c>
      <c r="N43" s="97">
        <f>IF($K$2='Complete Statement (Sess. Marks'!$O$2,'Complete Statement (Sess. Marks'!R43,IF($K$2='Complete Statement (Sess. Marks'!$AA$2,'Complete Statement (Sess. Marks'!AD43,IF($K$2='Complete Statement (Sess. Marks'!$AM$2,'Complete Statement (Sess. Marks'!AP43,IF($K$2='Complete Statement (Sess. Marks'!$AY$2,'Complete Statement (Sess. Marks'!BB43,IF($K$2='Complete Statement (Sess. Marks'!$BK$2,'Complete Statement (Sess. Marks'!BN43,IF($K$2='Complete Statement (Sess. Marks'!$BW$2,'Complete Statement (Sess. Marks'!BZ43,IF($K$2='Complete Statement (Sess. Marks'!$CI$2,'Complete Statement (Sess. Marks'!CL43,"")))))))</f>
        <v>0</v>
      </c>
      <c r="O43" s="97">
        <f>IF($K$2='Complete Statement (Sess. Marks'!$O$2,'Complete Statement (Sess. Marks'!S43,IF($K$2='Complete Statement (Sess. Marks'!$AA$2,'Complete Statement (Sess. Marks'!AE43,IF($K$2='Complete Statement (Sess. Marks'!$AM$2,'Complete Statement (Sess. Marks'!AQ43,IF($K$2='Complete Statement (Sess. Marks'!$AY$2,'Complete Statement (Sess. Marks'!BC43,IF($K$2='Complete Statement (Sess. Marks'!$BK$2,'Complete Statement (Sess. Marks'!BO43,IF($K$2='Complete Statement (Sess. Marks'!$BW$2,'Complete Statement (Sess. Marks'!CA43,IF($K$2='Complete Statement (Sess. Marks'!$CI$2,'Complete Statement (Sess. Marks'!CM43,"")))))))</f>
        <v>0</v>
      </c>
      <c r="P43" s="97">
        <f>IF($K$2='Complete Statement (Sess. Marks'!$O$2,'Complete Statement (Sess. Marks'!T43,IF($K$2='Complete Statement (Sess. Marks'!$AA$2,'Complete Statement (Sess. Marks'!AF43,IF($K$2='Complete Statement (Sess. Marks'!$AM$2,'Complete Statement (Sess. Marks'!AR43,IF($K$2='Complete Statement (Sess. Marks'!$AY$2,'Complete Statement (Sess. Marks'!BD43,IF($K$2='Complete Statement (Sess. Marks'!$BK$2,'Complete Statement (Sess. Marks'!BP43,IF($K$2='Complete Statement (Sess. Marks'!$BW$2,'Complete Statement (Sess. Marks'!CB43,IF($K$2='Complete Statement (Sess. Marks'!$CI$2,'Complete Statement (Sess. Marks'!CN43,"")))))))</f>
        <v>0</v>
      </c>
      <c r="Q43" s="97">
        <f>IF($K$2='Complete Statement (Sess. Marks'!$O$2,'Complete Statement (Sess. Marks'!U43,IF($K$2='Complete Statement (Sess. Marks'!$AA$2,'Complete Statement (Sess. Marks'!AG43,IF($K$2='Complete Statement (Sess. Marks'!$AM$2,'Complete Statement (Sess. Marks'!AS43,IF($K$2='Complete Statement (Sess. Marks'!$AY$2,'Complete Statement (Sess. Marks'!BE43,IF($K$2='Complete Statement (Sess. Marks'!$BK$2,'Complete Statement (Sess. Marks'!BQ43,IF($K$2='Complete Statement (Sess. Marks'!$BW$2,'Complete Statement (Sess. Marks'!CC43,IF($K$2='Complete Statement (Sess. Marks'!$CI$2,'Complete Statement (Sess. Marks'!CO43,"")))))))</f>
        <v>0</v>
      </c>
      <c r="R43" s="97" t="str">
        <f>IF($K$2='Complete Statement (Sess. Marks'!$O$2,'Complete Statement (Sess. Marks'!V43,IF($K$2='Complete Statement (Sess. Marks'!$AA$2,'Complete Statement (Sess. Marks'!AH43,IF($K$2='Complete Statement (Sess. Marks'!$AM$2,'Complete Statement (Sess. Marks'!AT43,IF($K$2='Complete Statement (Sess. Marks'!$AY$2,'Complete Statement (Sess. Marks'!BF43,IF($K$2='Complete Statement (Sess. Marks'!$BK$2,'Complete Statement (Sess. Marks'!BR43,IF($K$2='Complete Statement (Sess. Marks'!$BW$2,'Complete Statement (Sess. Marks'!CD43,IF($K$2='Complete Statement (Sess. Marks'!$CI$2,'Complete Statement (Sess. Marks'!CP43,"")))))))</f>
        <v/>
      </c>
      <c r="S43" s="97">
        <f>IF($K$2='Complete Statement (Sess. Marks'!$O$2,'Complete Statement (Sess. Marks'!W43,IF($K$2='Complete Statement (Sess. Marks'!$AA$2,'Complete Statement (Sess. Marks'!AI43,IF($K$2='Complete Statement (Sess. Marks'!$AM$2,'Complete Statement (Sess. Marks'!AU43,IF($K$2='Complete Statement (Sess. Marks'!$AY$2,'Complete Statement (Sess. Marks'!BG43,IF($K$2='Complete Statement (Sess. Marks'!$BK$2,'Complete Statement (Sess. Marks'!BS43,IF($K$2='Complete Statement (Sess. Marks'!$BW$2,'Complete Statement (Sess. Marks'!CE43,IF($K$2='Complete Statement (Sess. Marks'!$CI$2,'Complete Statement (Sess. Marks'!CQ43,"")))))))</f>
        <v>0</v>
      </c>
      <c r="T43" s="97">
        <f>IF($K$2='Complete Statement (Sess. Marks'!$O$2,'Complete Statement (Sess. Marks'!X43,IF($K$2='Complete Statement (Sess. Marks'!$AA$2,'Complete Statement (Sess. Marks'!AJ43,IF($K$2='Complete Statement (Sess. Marks'!$AM$2,'Complete Statement (Sess. Marks'!AV43,IF($K$2='Complete Statement (Sess. Marks'!$AY$2,'Complete Statement (Sess. Marks'!BH43,IF($K$2='Complete Statement (Sess. Marks'!$BK$2,'Complete Statement (Sess. Marks'!BT43,IF($K$2='Complete Statement (Sess. Marks'!$BW$2,'Complete Statement (Sess. Marks'!CF43,IF($K$2='Complete Statement (Sess. Marks'!$CI$2,'Complete Statement (Sess. Marks'!CR43,"")))))))</f>
        <v>0</v>
      </c>
      <c r="U43" s="97">
        <f>IF($K$2='Complete Statement (Sess. Marks'!$O$2,'Complete Statement (Sess. Marks'!Y43,IF($K$2='Complete Statement (Sess. Marks'!$AA$2,'Complete Statement (Sess. Marks'!AK43,IF($K$2='Complete Statement (Sess. Marks'!$AM$2,'Complete Statement (Sess. Marks'!AW43,IF($K$2='Complete Statement (Sess. Marks'!$AY$2,'Complete Statement (Sess. Marks'!BI43,IF($K$2='Complete Statement (Sess. Marks'!$BK$2,'Complete Statement (Sess. Marks'!BU43,IF($K$2='Complete Statement (Sess. Marks'!$BW$2,'Complete Statement (Sess. Marks'!CG43,IF($K$2='Complete Statement (Sess. Marks'!$CI$2,'Complete Statement (Sess. Marks'!CS43,"")))))))</f>
        <v>0</v>
      </c>
      <c r="V43" s="99">
        <f>IF($K$2='Complete Statement (Sess. Marks'!$O$2,'Complete Statement (Sess. Marks'!Z43,IF($K$2='Complete Statement (Sess. Marks'!$AA$2,'Complete Statement (Sess. Marks'!AL43,IF($K$2='Complete Statement (Sess. Marks'!$AM$2,'Complete Statement (Sess. Marks'!AX43,IF($K$2='Complete Statement (Sess. Marks'!$AY$2,'Complete Statement (Sess. Marks'!BJ43,IF($K$2='Complete Statement (Sess. Marks'!$BK$2,'Complete Statement (Sess. Marks'!BV43,IF($K$2='Complete Statement (Sess. Marks'!$BW$2,'Complete Statement (Sess. Marks'!CH43,IF($K$2='Complete Statement (Sess. Marks'!$CI$2,'Complete Statement (Sess. Marks'!CT43,"")))))))</f>
        <v>0</v>
      </c>
      <c r="W43" s="672"/>
      <c r="X43" s="163">
        <f>'Complete Statement (Sess. Marks'!ED43</f>
        <v>0</v>
      </c>
      <c r="Y43" s="371">
        <f>'Complete Statement (Sess. Marks'!EH43</f>
        <v>0</v>
      </c>
      <c r="Z43" s="156">
        <f>'Complete Statement (Sess. Marks'!EL43</f>
        <v>0</v>
      </c>
      <c r="AA43" s="371">
        <f>'Complete Statement (Sess. Marks'!EP43</f>
        <v>0</v>
      </c>
      <c r="AB43" s="156">
        <f>'Complete Statement (Sess. Marks'!ET43</f>
        <v>0</v>
      </c>
      <c r="AC43" s="373">
        <f>'Complete Statement (Sess. Marks'!EX43</f>
        <v>0</v>
      </c>
      <c r="AD43" s="367" t="str">
        <f>'Complete Statement (Sess. Marks'!FB43</f>
        <v/>
      </c>
      <c r="AE43" s="155">
        <f>'Complete Statement (Sess. Marks'!FC43</f>
        <v>0</v>
      </c>
      <c r="AF43" s="58" t="str">
        <f>'Complete Statement (Sess. Marks'!FD43</f>
        <v>D</v>
      </c>
      <c r="AG43" s="379">
        <f>'Complete Statement (Sess. Marks'!FE43</f>
        <v>0</v>
      </c>
      <c r="AH43" s="380" t="str">
        <f>'Complete Statement (Sess. Marks'!FF43</f>
        <v>E</v>
      </c>
      <c r="AI43" s="57">
        <f>'Complete Statement (Sess. Marks'!FG43</f>
        <v>0</v>
      </c>
      <c r="AJ43" s="157" t="str">
        <f>'Complete Statement (Sess. Marks'!FH43</f>
        <v>E</v>
      </c>
      <c r="AK43" s="379">
        <f>'Complete Statement (Sess. Marks'!FI43</f>
        <v>0</v>
      </c>
      <c r="AL43" s="384" t="str">
        <f>'Complete Statement (Sess. Marks'!FJ43</f>
        <v>E</v>
      </c>
      <c r="AM43" s="57">
        <f>'Complete Statement (Sess. Marks'!FK43</f>
        <v>0</v>
      </c>
      <c r="AN43" s="157" t="str">
        <f>'Complete Statement (Sess. Marks'!FL43</f>
        <v>E</v>
      </c>
      <c r="AO43" s="741"/>
    </row>
    <row r="44" spans="1:41" s="24" customFormat="1" ht="17.25" customHeight="1">
      <c r="A44" s="742"/>
      <c r="B44" s="111">
        <f t="shared" si="0"/>
        <v>0</v>
      </c>
      <c r="C44" s="21">
        <f>'Marks Entry'!D46</f>
        <v>0</v>
      </c>
      <c r="D44" s="21">
        <f>'Marks Entry'!E46</f>
        <v>0</v>
      </c>
      <c r="E44" s="132" t="str">
        <f>'Marks Entry'!F46</f>
        <v/>
      </c>
      <c r="F44" s="21">
        <f>'Marks Entry'!G46</f>
        <v>0</v>
      </c>
      <c r="G44" s="21">
        <f>'Marks Entry'!H46</f>
        <v>0</v>
      </c>
      <c r="H44" s="21">
        <f>'Marks Entry'!I46</f>
        <v>0</v>
      </c>
      <c r="I44" s="21">
        <f>'Marks Entry'!J46</f>
        <v>0</v>
      </c>
      <c r="J44" s="113">
        <f>'Marks Entry'!K46</f>
        <v>0</v>
      </c>
      <c r="K44" s="98">
        <f>IF($K$2='Complete Statement (Sess. Marks'!$O$2,'Complete Statement (Sess. Marks'!O44,IF($K$2='Complete Statement (Sess. Marks'!$AA$2,'Complete Statement (Sess. Marks'!AA44,IF($K$2='Complete Statement (Sess. Marks'!$AM$2,'Complete Statement (Sess. Marks'!AM44,IF($K$2='Complete Statement (Sess. Marks'!$AY$2,'Complete Statement (Sess. Marks'!AY44,IF($K$2='Complete Statement (Sess. Marks'!$BK$2,'Complete Statement (Sess. Marks'!BK44,IF($K$2='Complete Statement (Sess. Marks'!$BW$2,'Complete Statement (Sess. Marks'!BW44,IF($K$2='Complete Statement (Sess. Marks'!$CI$2,'Complete Statement (Sess. Marks'!CI44,"")))))))</f>
        <v>0</v>
      </c>
      <c r="L44" s="97">
        <f>IF($K$2='Complete Statement (Sess. Marks'!$O$2,'Complete Statement (Sess. Marks'!P44,IF($K$2='Complete Statement (Sess. Marks'!$AA$2,'Complete Statement (Sess. Marks'!AB44,IF($K$2='Complete Statement (Sess. Marks'!$AM$2,'Complete Statement (Sess. Marks'!AN44,IF($K$2='Complete Statement (Sess. Marks'!$AY$2,'Complete Statement (Sess. Marks'!AZ44,IF($K$2='Complete Statement (Sess. Marks'!$BK$2,'Complete Statement (Sess. Marks'!BL44,IF($K$2='Complete Statement (Sess. Marks'!$BW$2,'Complete Statement (Sess. Marks'!BX44,IF($K$2='Complete Statement (Sess. Marks'!$CI$2,'Complete Statement (Sess. Marks'!CJ44,"")))))))</f>
        <v>0</v>
      </c>
      <c r="M44" s="97">
        <f>IF($K$2='Complete Statement (Sess. Marks'!$O$2,'Complete Statement (Sess. Marks'!Q44,IF($K$2='Complete Statement (Sess. Marks'!$AA$2,'Complete Statement (Sess. Marks'!AC44,IF($K$2='Complete Statement (Sess. Marks'!$AM$2,'Complete Statement (Sess. Marks'!AO44,IF($K$2='Complete Statement (Sess. Marks'!$AY$2,'Complete Statement (Sess. Marks'!BA44,IF($K$2='Complete Statement (Sess. Marks'!$BK$2,'Complete Statement (Sess. Marks'!BM44,IF($K$2='Complete Statement (Sess. Marks'!$BW$2,'Complete Statement (Sess. Marks'!BY44,IF($K$2='Complete Statement (Sess. Marks'!$CI$2,'Complete Statement (Sess. Marks'!CK44,"")))))))</f>
        <v>0</v>
      </c>
      <c r="N44" s="97">
        <f>IF($K$2='Complete Statement (Sess. Marks'!$O$2,'Complete Statement (Sess. Marks'!R44,IF($K$2='Complete Statement (Sess. Marks'!$AA$2,'Complete Statement (Sess. Marks'!AD44,IF($K$2='Complete Statement (Sess. Marks'!$AM$2,'Complete Statement (Sess. Marks'!AP44,IF($K$2='Complete Statement (Sess. Marks'!$AY$2,'Complete Statement (Sess. Marks'!BB44,IF($K$2='Complete Statement (Sess. Marks'!$BK$2,'Complete Statement (Sess. Marks'!BN44,IF($K$2='Complete Statement (Sess. Marks'!$BW$2,'Complete Statement (Sess. Marks'!BZ44,IF($K$2='Complete Statement (Sess. Marks'!$CI$2,'Complete Statement (Sess. Marks'!CL44,"")))))))</f>
        <v>0</v>
      </c>
      <c r="O44" s="97">
        <f>IF($K$2='Complete Statement (Sess. Marks'!$O$2,'Complete Statement (Sess. Marks'!S44,IF($K$2='Complete Statement (Sess. Marks'!$AA$2,'Complete Statement (Sess. Marks'!AE44,IF($K$2='Complete Statement (Sess. Marks'!$AM$2,'Complete Statement (Sess. Marks'!AQ44,IF($K$2='Complete Statement (Sess. Marks'!$AY$2,'Complete Statement (Sess. Marks'!BC44,IF($K$2='Complete Statement (Sess. Marks'!$BK$2,'Complete Statement (Sess. Marks'!BO44,IF($K$2='Complete Statement (Sess. Marks'!$BW$2,'Complete Statement (Sess. Marks'!CA44,IF($K$2='Complete Statement (Sess. Marks'!$CI$2,'Complete Statement (Sess. Marks'!CM44,"")))))))</f>
        <v>0</v>
      </c>
      <c r="P44" s="97">
        <f>IF($K$2='Complete Statement (Sess. Marks'!$O$2,'Complete Statement (Sess. Marks'!T44,IF($K$2='Complete Statement (Sess. Marks'!$AA$2,'Complete Statement (Sess. Marks'!AF44,IF($K$2='Complete Statement (Sess. Marks'!$AM$2,'Complete Statement (Sess. Marks'!AR44,IF($K$2='Complete Statement (Sess. Marks'!$AY$2,'Complete Statement (Sess. Marks'!BD44,IF($K$2='Complete Statement (Sess. Marks'!$BK$2,'Complete Statement (Sess. Marks'!BP44,IF($K$2='Complete Statement (Sess. Marks'!$BW$2,'Complete Statement (Sess. Marks'!CB44,IF($K$2='Complete Statement (Sess. Marks'!$CI$2,'Complete Statement (Sess. Marks'!CN44,"")))))))</f>
        <v>0</v>
      </c>
      <c r="Q44" s="97">
        <f>IF($K$2='Complete Statement (Sess. Marks'!$O$2,'Complete Statement (Sess. Marks'!U44,IF($K$2='Complete Statement (Sess. Marks'!$AA$2,'Complete Statement (Sess. Marks'!AG44,IF($K$2='Complete Statement (Sess. Marks'!$AM$2,'Complete Statement (Sess. Marks'!AS44,IF($K$2='Complete Statement (Sess. Marks'!$AY$2,'Complete Statement (Sess. Marks'!BE44,IF($K$2='Complete Statement (Sess. Marks'!$BK$2,'Complete Statement (Sess. Marks'!BQ44,IF($K$2='Complete Statement (Sess. Marks'!$BW$2,'Complete Statement (Sess. Marks'!CC44,IF($K$2='Complete Statement (Sess. Marks'!$CI$2,'Complete Statement (Sess. Marks'!CO44,"")))))))</f>
        <v>0</v>
      </c>
      <c r="R44" s="97" t="str">
        <f>IF($K$2='Complete Statement (Sess. Marks'!$O$2,'Complete Statement (Sess. Marks'!V44,IF($K$2='Complete Statement (Sess. Marks'!$AA$2,'Complete Statement (Sess. Marks'!AH44,IF($K$2='Complete Statement (Sess. Marks'!$AM$2,'Complete Statement (Sess. Marks'!AT44,IF($K$2='Complete Statement (Sess. Marks'!$AY$2,'Complete Statement (Sess. Marks'!BF44,IF($K$2='Complete Statement (Sess. Marks'!$BK$2,'Complete Statement (Sess. Marks'!BR44,IF($K$2='Complete Statement (Sess. Marks'!$BW$2,'Complete Statement (Sess. Marks'!CD44,IF($K$2='Complete Statement (Sess. Marks'!$CI$2,'Complete Statement (Sess. Marks'!CP44,"")))))))</f>
        <v/>
      </c>
      <c r="S44" s="97">
        <f>IF($K$2='Complete Statement (Sess. Marks'!$O$2,'Complete Statement (Sess. Marks'!W44,IF($K$2='Complete Statement (Sess. Marks'!$AA$2,'Complete Statement (Sess. Marks'!AI44,IF($K$2='Complete Statement (Sess. Marks'!$AM$2,'Complete Statement (Sess. Marks'!AU44,IF($K$2='Complete Statement (Sess. Marks'!$AY$2,'Complete Statement (Sess. Marks'!BG44,IF($K$2='Complete Statement (Sess. Marks'!$BK$2,'Complete Statement (Sess. Marks'!BS44,IF($K$2='Complete Statement (Sess. Marks'!$BW$2,'Complete Statement (Sess. Marks'!CE44,IF($K$2='Complete Statement (Sess. Marks'!$CI$2,'Complete Statement (Sess. Marks'!CQ44,"")))))))</f>
        <v>0</v>
      </c>
      <c r="T44" s="97">
        <f>IF($K$2='Complete Statement (Sess. Marks'!$O$2,'Complete Statement (Sess. Marks'!X44,IF($K$2='Complete Statement (Sess. Marks'!$AA$2,'Complete Statement (Sess. Marks'!AJ44,IF($K$2='Complete Statement (Sess. Marks'!$AM$2,'Complete Statement (Sess. Marks'!AV44,IF($K$2='Complete Statement (Sess. Marks'!$AY$2,'Complete Statement (Sess. Marks'!BH44,IF($K$2='Complete Statement (Sess. Marks'!$BK$2,'Complete Statement (Sess. Marks'!BT44,IF($K$2='Complete Statement (Sess. Marks'!$BW$2,'Complete Statement (Sess. Marks'!CF44,IF($K$2='Complete Statement (Sess. Marks'!$CI$2,'Complete Statement (Sess. Marks'!CR44,"")))))))</f>
        <v>0</v>
      </c>
      <c r="U44" s="97">
        <f>IF($K$2='Complete Statement (Sess. Marks'!$O$2,'Complete Statement (Sess. Marks'!Y44,IF($K$2='Complete Statement (Sess. Marks'!$AA$2,'Complete Statement (Sess. Marks'!AK44,IF($K$2='Complete Statement (Sess. Marks'!$AM$2,'Complete Statement (Sess. Marks'!AW44,IF($K$2='Complete Statement (Sess. Marks'!$AY$2,'Complete Statement (Sess. Marks'!BI44,IF($K$2='Complete Statement (Sess. Marks'!$BK$2,'Complete Statement (Sess. Marks'!BU44,IF($K$2='Complete Statement (Sess. Marks'!$BW$2,'Complete Statement (Sess. Marks'!CG44,IF($K$2='Complete Statement (Sess. Marks'!$CI$2,'Complete Statement (Sess. Marks'!CS44,"")))))))</f>
        <v>0</v>
      </c>
      <c r="V44" s="99">
        <f>IF($K$2='Complete Statement (Sess. Marks'!$O$2,'Complete Statement (Sess. Marks'!Z44,IF($K$2='Complete Statement (Sess. Marks'!$AA$2,'Complete Statement (Sess. Marks'!AL44,IF($K$2='Complete Statement (Sess. Marks'!$AM$2,'Complete Statement (Sess. Marks'!AX44,IF($K$2='Complete Statement (Sess. Marks'!$AY$2,'Complete Statement (Sess. Marks'!BJ44,IF($K$2='Complete Statement (Sess. Marks'!$BK$2,'Complete Statement (Sess. Marks'!BV44,IF($K$2='Complete Statement (Sess. Marks'!$BW$2,'Complete Statement (Sess. Marks'!CH44,IF($K$2='Complete Statement (Sess. Marks'!$CI$2,'Complete Statement (Sess. Marks'!CT44,"")))))))</f>
        <v>0</v>
      </c>
      <c r="W44" s="672"/>
      <c r="X44" s="163">
        <f>'Complete Statement (Sess. Marks'!ED44</f>
        <v>0</v>
      </c>
      <c r="Y44" s="371">
        <f>'Complete Statement (Sess. Marks'!EH44</f>
        <v>0</v>
      </c>
      <c r="Z44" s="156">
        <f>'Complete Statement (Sess. Marks'!EL44</f>
        <v>0</v>
      </c>
      <c r="AA44" s="371">
        <f>'Complete Statement (Sess. Marks'!EP44</f>
        <v>0</v>
      </c>
      <c r="AB44" s="156">
        <f>'Complete Statement (Sess. Marks'!ET44</f>
        <v>0</v>
      </c>
      <c r="AC44" s="373">
        <f>'Complete Statement (Sess. Marks'!EX44</f>
        <v>0</v>
      </c>
      <c r="AD44" s="367" t="str">
        <f>'Complete Statement (Sess. Marks'!FB44</f>
        <v/>
      </c>
      <c r="AE44" s="155">
        <f>'Complete Statement (Sess. Marks'!FC44</f>
        <v>0</v>
      </c>
      <c r="AF44" s="58" t="str">
        <f>'Complete Statement (Sess. Marks'!FD44</f>
        <v>D</v>
      </c>
      <c r="AG44" s="379">
        <f>'Complete Statement (Sess. Marks'!FE44</f>
        <v>0</v>
      </c>
      <c r="AH44" s="380" t="str">
        <f>'Complete Statement (Sess. Marks'!FF44</f>
        <v>E</v>
      </c>
      <c r="AI44" s="57">
        <f>'Complete Statement (Sess. Marks'!FG44</f>
        <v>0</v>
      </c>
      <c r="AJ44" s="157" t="str">
        <f>'Complete Statement (Sess. Marks'!FH44</f>
        <v>E</v>
      </c>
      <c r="AK44" s="379">
        <f>'Complete Statement (Sess. Marks'!FI44</f>
        <v>0</v>
      </c>
      <c r="AL44" s="384" t="str">
        <f>'Complete Statement (Sess. Marks'!FJ44</f>
        <v>E</v>
      </c>
      <c r="AM44" s="57">
        <f>'Complete Statement (Sess. Marks'!FK44</f>
        <v>0</v>
      </c>
      <c r="AN44" s="157" t="str">
        <f>'Complete Statement (Sess. Marks'!FL44</f>
        <v>E</v>
      </c>
      <c r="AO44" s="741"/>
    </row>
    <row r="45" spans="1:41" s="24" customFormat="1" ht="17.25" customHeight="1">
      <c r="A45" s="742"/>
      <c r="B45" s="111">
        <f t="shared" si="0"/>
        <v>0</v>
      </c>
      <c r="C45" s="21">
        <f>'Marks Entry'!D47</f>
        <v>0</v>
      </c>
      <c r="D45" s="21">
        <f>'Marks Entry'!E47</f>
        <v>0</v>
      </c>
      <c r="E45" s="132" t="str">
        <f>'Marks Entry'!F47</f>
        <v/>
      </c>
      <c r="F45" s="21">
        <f>'Marks Entry'!G47</f>
        <v>0</v>
      </c>
      <c r="G45" s="21">
        <f>'Marks Entry'!H47</f>
        <v>0</v>
      </c>
      <c r="H45" s="21">
        <f>'Marks Entry'!I47</f>
        <v>0</v>
      </c>
      <c r="I45" s="21">
        <f>'Marks Entry'!J47</f>
        <v>0</v>
      </c>
      <c r="J45" s="113">
        <f>'Marks Entry'!K47</f>
        <v>0</v>
      </c>
      <c r="K45" s="98">
        <f>IF($K$2='Complete Statement (Sess. Marks'!$O$2,'Complete Statement (Sess. Marks'!O45,IF($K$2='Complete Statement (Sess. Marks'!$AA$2,'Complete Statement (Sess. Marks'!AA45,IF($K$2='Complete Statement (Sess. Marks'!$AM$2,'Complete Statement (Sess. Marks'!AM45,IF($K$2='Complete Statement (Sess. Marks'!$AY$2,'Complete Statement (Sess. Marks'!AY45,IF($K$2='Complete Statement (Sess. Marks'!$BK$2,'Complete Statement (Sess. Marks'!BK45,IF($K$2='Complete Statement (Sess. Marks'!$BW$2,'Complete Statement (Sess. Marks'!BW45,IF($K$2='Complete Statement (Sess. Marks'!$CI$2,'Complete Statement (Sess. Marks'!CI45,"")))))))</f>
        <v>0</v>
      </c>
      <c r="L45" s="97">
        <f>IF($K$2='Complete Statement (Sess. Marks'!$O$2,'Complete Statement (Sess. Marks'!P45,IF($K$2='Complete Statement (Sess. Marks'!$AA$2,'Complete Statement (Sess. Marks'!AB45,IF($K$2='Complete Statement (Sess. Marks'!$AM$2,'Complete Statement (Sess. Marks'!AN45,IF($K$2='Complete Statement (Sess. Marks'!$AY$2,'Complete Statement (Sess. Marks'!AZ45,IF($K$2='Complete Statement (Sess. Marks'!$BK$2,'Complete Statement (Sess. Marks'!BL45,IF($K$2='Complete Statement (Sess. Marks'!$BW$2,'Complete Statement (Sess. Marks'!BX45,IF($K$2='Complete Statement (Sess. Marks'!$CI$2,'Complete Statement (Sess. Marks'!CJ45,"")))))))</f>
        <v>0</v>
      </c>
      <c r="M45" s="97">
        <f>IF($K$2='Complete Statement (Sess. Marks'!$O$2,'Complete Statement (Sess. Marks'!Q45,IF($K$2='Complete Statement (Sess. Marks'!$AA$2,'Complete Statement (Sess. Marks'!AC45,IF($K$2='Complete Statement (Sess. Marks'!$AM$2,'Complete Statement (Sess. Marks'!AO45,IF($K$2='Complete Statement (Sess. Marks'!$AY$2,'Complete Statement (Sess. Marks'!BA45,IF($K$2='Complete Statement (Sess. Marks'!$BK$2,'Complete Statement (Sess. Marks'!BM45,IF($K$2='Complete Statement (Sess. Marks'!$BW$2,'Complete Statement (Sess. Marks'!BY45,IF($K$2='Complete Statement (Sess. Marks'!$CI$2,'Complete Statement (Sess. Marks'!CK45,"")))))))</f>
        <v>0</v>
      </c>
      <c r="N45" s="97">
        <f>IF($K$2='Complete Statement (Sess. Marks'!$O$2,'Complete Statement (Sess. Marks'!R45,IF($K$2='Complete Statement (Sess. Marks'!$AA$2,'Complete Statement (Sess. Marks'!AD45,IF($K$2='Complete Statement (Sess. Marks'!$AM$2,'Complete Statement (Sess. Marks'!AP45,IF($K$2='Complete Statement (Sess. Marks'!$AY$2,'Complete Statement (Sess. Marks'!BB45,IF($K$2='Complete Statement (Sess. Marks'!$BK$2,'Complete Statement (Sess. Marks'!BN45,IF($K$2='Complete Statement (Sess. Marks'!$BW$2,'Complete Statement (Sess. Marks'!BZ45,IF($K$2='Complete Statement (Sess. Marks'!$CI$2,'Complete Statement (Sess. Marks'!CL45,"")))))))</f>
        <v>0</v>
      </c>
      <c r="O45" s="97">
        <f>IF($K$2='Complete Statement (Sess. Marks'!$O$2,'Complete Statement (Sess. Marks'!S45,IF($K$2='Complete Statement (Sess. Marks'!$AA$2,'Complete Statement (Sess. Marks'!AE45,IF($K$2='Complete Statement (Sess. Marks'!$AM$2,'Complete Statement (Sess. Marks'!AQ45,IF($K$2='Complete Statement (Sess. Marks'!$AY$2,'Complete Statement (Sess. Marks'!BC45,IF($K$2='Complete Statement (Sess. Marks'!$BK$2,'Complete Statement (Sess. Marks'!BO45,IF($K$2='Complete Statement (Sess. Marks'!$BW$2,'Complete Statement (Sess. Marks'!CA45,IF($K$2='Complete Statement (Sess. Marks'!$CI$2,'Complete Statement (Sess. Marks'!CM45,"")))))))</f>
        <v>0</v>
      </c>
      <c r="P45" s="97">
        <f>IF($K$2='Complete Statement (Sess. Marks'!$O$2,'Complete Statement (Sess. Marks'!T45,IF($K$2='Complete Statement (Sess. Marks'!$AA$2,'Complete Statement (Sess. Marks'!AF45,IF($K$2='Complete Statement (Sess. Marks'!$AM$2,'Complete Statement (Sess. Marks'!AR45,IF($K$2='Complete Statement (Sess. Marks'!$AY$2,'Complete Statement (Sess. Marks'!BD45,IF($K$2='Complete Statement (Sess. Marks'!$BK$2,'Complete Statement (Sess. Marks'!BP45,IF($K$2='Complete Statement (Sess. Marks'!$BW$2,'Complete Statement (Sess. Marks'!CB45,IF($K$2='Complete Statement (Sess. Marks'!$CI$2,'Complete Statement (Sess. Marks'!CN45,"")))))))</f>
        <v>0</v>
      </c>
      <c r="Q45" s="97">
        <f>IF($K$2='Complete Statement (Sess. Marks'!$O$2,'Complete Statement (Sess. Marks'!U45,IF($K$2='Complete Statement (Sess. Marks'!$AA$2,'Complete Statement (Sess. Marks'!AG45,IF($K$2='Complete Statement (Sess. Marks'!$AM$2,'Complete Statement (Sess. Marks'!AS45,IF($K$2='Complete Statement (Sess. Marks'!$AY$2,'Complete Statement (Sess. Marks'!BE45,IF($K$2='Complete Statement (Sess. Marks'!$BK$2,'Complete Statement (Sess. Marks'!BQ45,IF($K$2='Complete Statement (Sess. Marks'!$BW$2,'Complete Statement (Sess. Marks'!CC45,IF($K$2='Complete Statement (Sess. Marks'!$CI$2,'Complete Statement (Sess. Marks'!CO45,"")))))))</f>
        <v>0</v>
      </c>
      <c r="R45" s="97" t="str">
        <f>IF($K$2='Complete Statement (Sess. Marks'!$O$2,'Complete Statement (Sess. Marks'!V45,IF($K$2='Complete Statement (Sess. Marks'!$AA$2,'Complete Statement (Sess. Marks'!AH45,IF($K$2='Complete Statement (Sess. Marks'!$AM$2,'Complete Statement (Sess. Marks'!AT45,IF($K$2='Complete Statement (Sess. Marks'!$AY$2,'Complete Statement (Sess. Marks'!BF45,IF($K$2='Complete Statement (Sess. Marks'!$BK$2,'Complete Statement (Sess. Marks'!BR45,IF($K$2='Complete Statement (Sess. Marks'!$BW$2,'Complete Statement (Sess. Marks'!CD45,IF($K$2='Complete Statement (Sess. Marks'!$CI$2,'Complete Statement (Sess. Marks'!CP45,"")))))))</f>
        <v/>
      </c>
      <c r="S45" s="97">
        <f>IF($K$2='Complete Statement (Sess. Marks'!$O$2,'Complete Statement (Sess. Marks'!W45,IF($K$2='Complete Statement (Sess. Marks'!$AA$2,'Complete Statement (Sess. Marks'!AI45,IF($K$2='Complete Statement (Sess. Marks'!$AM$2,'Complete Statement (Sess. Marks'!AU45,IF($K$2='Complete Statement (Sess. Marks'!$AY$2,'Complete Statement (Sess. Marks'!BG45,IF($K$2='Complete Statement (Sess. Marks'!$BK$2,'Complete Statement (Sess. Marks'!BS45,IF($K$2='Complete Statement (Sess. Marks'!$BW$2,'Complete Statement (Sess. Marks'!CE45,IF($K$2='Complete Statement (Sess. Marks'!$CI$2,'Complete Statement (Sess. Marks'!CQ45,"")))))))</f>
        <v>0</v>
      </c>
      <c r="T45" s="97">
        <f>IF($K$2='Complete Statement (Sess. Marks'!$O$2,'Complete Statement (Sess. Marks'!X45,IF($K$2='Complete Statement (Sess. Marks'!$AA$2,'Complete Statement (Sess. Marks'!AJ45,IF($K$2='Complete Statement (Sess. Marks'!$AM$2,'Complete Statement (Sess. Marks'!AV45,IF($K$2='Complete Statement (Sess. Marks'!$AY$2,'Complete Statement (Sess. Marks'!BH45,IF($K$2='Complete Statement (Sess. Marks'!$BK$2,'Complete Statement (Sess. Marks'!BT45,IF($K$2='Complete Statement (Sess. Marks'!$BW$2,'Complete Statement (Sess. Marks'!CF45,IF($K$2='Complete Statement (Sess. Marks'!$CI$2,'Complete Statement (Sess. Marks'!CR45,"")))))))</f>
        <v>0</v>
      </c>
      <c r="U45" s="97">
        <f>IF($K$2='Complete Statement (Sess. Marks'!$O$2,'Complete Statement (Sess. Marks'!Y45,IF($K$2='Complete Statement (Sess. Marks'!$AA$2,'Complete Statement (Sess. Marks'!AK45,IF($K$2='Complete Statement (Sess. Marks'!$AM$2,'Complete Statement (Sess. Marks'!AW45,IF($K$2='Complete Statement (Sess. Marks'!$AY$2,'Complete Statement (Sess. Marks'!BI45,IF($K$2='Complete Statement (Sess. Marks'!$BK$2,'Complete Statement (Sess. Marks'!BU45,IF($K$2='Complete Statement (Sess. Marks'!$BW$2,'Complete Statement (Sess. Marks'!CG45,IF($K$2='Complete Statement (Sess. Marks'!$CI$2,'Complete Statement (Sess. Marks'!CS45,"")))))))</f>
        <v>0</v>
      </c>
      <c r="V45" s="99">
        <f>IF($K$2='Complete Statement (Sess. Marks'!$O$2,'Complete Statement (Sess. Marks'!Z45,IF($K$2='Complete Statement (Sess. Marks'!$AA$2,'Complete Statement (Sess. Marks'!AL45,IF($K$2='Complete Statement (Sess. Marks'!$AM$2,'Complete Statement (Sess. Marks'!AX45,IF($K$2='Complete Statement (Sess. Marks'!$AY$2,'Complete Statement (Sess. Marks'!BJ45,IF($K$2='Complete Statement (Sess. Marks'!$BK$2,'Complete Statement (Sess. Marks'!BV45,IF($K$2='Complete Statement (Sess. Marks'!$BW$2,'Complete Statement (Sess. Marks'!CH45,IF($K$2='Complete Statement (Sess. Marks'!$CI$2,'Complete Statement (Sess. Marks'!CT45,"")))))))</f>
        <v>0</v>
      </c>
      <c r="W45" s="672"/>
      <c r="X45" s="163">
        <f>'Complete Statement (Sess. Marks'!ED45</f>
        <v>0</v>
      </c>
      <c r="Y45" s="371">
        <f>'Complete Statement (Sess. Marks'!EH45</f>
        <v>0</v>
      </c>
      <c r="Z45" s="156">
        <f>'Complete Statement (Sess. Marks'!EL45</f>
        <v>0</v>
      </c>
      <c r="AA45" s="371">
        <f>'Complete Statement (Sess. Marks'!EP45</f>
        <v>0</v>
      </c>
      <c r="AB45" s="156">
        <f>'Complete Statement (Sess. Marks'!ET45</f>
        <v>0</v>
      </c>
      <c r="AC45" s="373">
        <f>'Complete Statement (Sess. Marks'!EX45</f>
        <v>0</v>
      </c>
      <c r="AD45" s="367" t="str">
        <f>'Complete Statement (Sess. Marks'!FB45</f>
        <v/>
      </c>
      <c r="AE45" s="155">
        <f>'Complete Statement (Sess. Marks'!FC45</f>
        <v>0</v>
      </c>
      <c r="AF45" s="58" t="str">
        <f>'Complete Statement (Sess. Marks'!FD45</f>
        <v>D</v>
      </c>
      <c r="AG45" s="379">
        <f>'Complete Statement (Sess. Marks'!FE45</f>
        <v>0</v>
      </c>
      <c r="AH45" s="380" t="str">
        <f>'Complete Statement (Sess. Marks'!FF45</f>
        <v>E</v>
      </c>
      <c r="AI45" s="57">
        <f>'Complete Statement (Sess. Marks'!FG45</f>
        <v>0</v>
      </c>
      <c r="AJ45" s="157" t="str">
        <f>'Complete Statement (Sess. Marks'!FH45</f>
        <v>E</v>
      </c>
      <c r="AK45" s="379">
        <f>'Complete Statement (Sess. Marks'!FI45</f>
        <v>0</v>
      </c>
      <c r="AL45" s="384" t="str">
        <f>'Complete Statement (Sess. Marks'!FJ45</f>
        <v>E</v>
      </c>
      <c r="AM45" s="57">
        <f>'Complete Statement (Sess. Marks'!FK45</f>
        <v>0</v>
      </c>
      <c r="AN45" s="157" t="str">
        <f>'Complete Statement (Sess. Marks'!FL45</f>
        <v>E</v>
      </c>
      <c r="AO45" s="741"/>
    </row>
    <row r="46" spans="1:41" s="24" customFormat="1" ht="17.25" customHeight="1">
      <c r="A46" s="742"/>
      <c r="B46" s="111">
        <f t="shared" si="0"/>
        <v>0</v>
      </c>
      <c r="C46" s="21">
        <f>'Marks Entry'!D48</f>
        <v>0</v>
      </c>
      <c r="D46" s="21">
        <f>'Marks Entry'!E48</f>
        <v>0</v>
      </c>
      <c r="E46" s="132" t="str">
        <f>'Marks Entry'!F48</f>
        <v/>
      </c>
      <c r="F46" s="21">
        <f>'Marks Entry'!G48</f>
        <v>0</v>
      </c>
      <c r="G46" s="21">
        <f>'Marks Entry'!H48</f>
        <v>0</v>
      </c>
      <c r="H46" s="21">
        <f>'Marks Entry'!I48</f>
        <v>0</v>
      </c>
      <c r="I46" s="21">
        <f>'Marks Entry'!J48</f>
        <v>0</v>
      </c>
      <c r="J46" s="113">
        <f>'Marks Entry'!K48</f>
        <v>0</v>
      </c>
      <c r="K46" s="98">
        <f>IF($K$2='Complete Statement (Sess. Marks'!$O$2,'Complete Statement (Sess. Marks'!O46,IF($K$2='Complete Statement (Sess. Marks'!$AA$2,'Complete Statement (Sess. Marks'!AA46,IF($K$2='Complete Statement (Sess. Marks'!$AM$2,'Complete Statement (Sess. Marks'!AM46,IF($K$2='Complete Statement (Sess. Marks'!$AY$2,'Complete Statement (Sess. Marks'!AY46,IF($K$2='Complete Statement (Sess. Marks'!$BK$2,'Complete Statement (Sess. Marks'!BK46,IF($K$2='Complete Statement (Sess. Marks'!$BW$2,'Complete Statement (Sess. Marks'!BW46,IF($K$2='Complete Statement (Sess. Marks'!$CI$2,'Complete Statement (Sess. Marks'!CI46,"")))))))</f>
        <v>0</v>
      </c>
      <c r="L46" s="97">
        <f>IF($K$2='Complete Statement (Sess. Marks'!$O$2,'Complete Statement (Sess. Marks'!P46,IF($K$2='Complete Statement (Sess. Marks'!$AA$2,'Complete Statement (Sess. Marks'!AB46,IF($K$2='Complete Statement (Sess. Marks'!$AM$2,'Complete Statement (Sess. Marks'!AN46,IF($K$2='Complete Statement (Sess. Marks'!$AY$2,'Complete Statement (Sess. Marks'!AZ46,IF($K$2='Complete Statement (Sess. Marks'!$BK$2,'Complete Statement (Sess. Marks'!BL46,IF($K$2='Complete Statement (Sess. Marks'!$BW$2,'Complete Statement (Sess. Marks'!BX46,IF($K$2='Complete Statement (Sess. Marks'!$CI$2,'Complete Statement (Sess. Marks'!CJ46,"")))))))</f>
        <v>0</v>
      </c>
      <c r="M46" s="97">
        <f>IF($K$2='Complete Statement (Sess. Marks'!$O$2,'Complete Statement (Sess. Marks'!Q46,IF($K$2='Complete Statement (Sess. Marks'!$AA$2,'Complete Statement (Sess. Marks'!AC46,IF($K$2='Complete Statement (Sess. Marks'!$AM$2,'Complete Statement (Sess. Marks'!AO46,IF($K$2='Complete Statement (Sess. Marks'!$AY$2,'Complete Statement (Sess. Marks'!BA46,IF($K$2='Complete Statement (Sess. Marks'!$BK$2,'Complete Statement (Sess. Marks'!BM46,IF($K$2='Complete Statement (Sess. Marks'!$BW$2,'Complete Statement (Sess. Marks'!BY46,IF($K$2='Complete Statement (Sess. Marks'!$CI$2,'Complete Statement (Sess. Marks'!CK46,"")))))))</f>
        <v>0</v>
      </c>
      <c r="N46" s="97">
        <f>IF($K$2='Complete Statement (Sess. Marks'!$O$2,'Complete Statement (Sess. Marks'!R46,IF($K$2='Complete Statement (Sess. Marks'!$AA$2,'Complete Statement (Sess. Marks'!AD46,IF($K$2='Complete Statement (Sess. Marks'!$AM$2,'Complete Statement (Sess. Marks'!AP46,IF($K$2='Complete Statement (Sess. Marks'!$AY$2,'Complete Statement (Sess. Marks'!BB46,IF($K$2='Complete Statement (Sess. Marks'!$BK$2,'Complete Statement (Sess. Marks'!BN46,IF($K$2='Complete Statement (Sess. Marks'!$BW$2,'Complete Statement (Sess. Marks'!BZ46,IF($K$2='Complete Statement (Sess. Marks'!$CI$2,'Complete Statement (Sess. Marks'!CL46,"")))))))</f>
        <v>0</v>
      </c>
      <c r="O46" s="97">
        <f>IF($K$2='Complete Statement (Sess. Marks'!$O$2,'Complete Statement (Sess. Marks'!S46,IF($K$2='Complete Statement (Sess. Marks'!$AA$2,'Complete Statement (Sess. Marks'!AE46,IF($K$2='Complete Statement (Sess. Marks'!$AM$2,'Complete Statement (Sess. Marks'!AQ46,IF($K$2='Complete Statement (Sess. Marks'!$AY$2,'Complete Statement (Sess. Marks'!BC46,IF($K$2='Complete Statement (Sess. Marks'!$BK$2,'Complete Statement (Sess. Marks'!BO46,IF($K$2='Complete Statement (Sess. Marks'!$BW$2,'Complete Statement (Sess. Marks'!CA46,IF($K$2='Complete Statement (Sess. Marks'!$CI$2,'Complete Statement (Sess. Marks'!CM46,"")))))))</f>
        <v>0</v>
      </c>
      <c r="P46" s="97">
        <f>IF($K$2='Complete Statement (Sess. Marks'!$O$2,'Complete Statement (Sess. Marks'!T46,IF($K$2='Complete Statement (Sess. Marks'!$AA$2,'Complete Statement (Sess. Marks'!AF46,IF($K$2='Complete Statement (Sess. Marks'!$AM$2,'Complete Statement (Sess. Marks'!AR46,IF($K$2='Complete Statement (Sess. Marks'!$AY$2,'Complete Statement (Sess. Marks'!BD46,IF($K$2='Complete Statement (Sess. Marks'!$BK$2,'Complete Statement (Sess. Marks'!BP46,IF($K$2='Complete Statement (Sess. Marks'!$BW$2,'Complete Statement (Sess. Marks'!CB46,IF($K$2='Complete Statement (Sess. Marks'!$CI$2,'Complete Statement (Sess. Marks'!CN46,"")))))))</f>
        <v>0</v>
      </c>
      <c r="Q46" s="97">
        <f>IF($K$2='Complete Statement (Sess. Marks'!$O$2,'Complete Statement (Sess. Marks'!U46,IF($K$2='Complete Statement (Sess. Marks'!$AA$2,'Complete Statement (Sess. Marks'!AG46,IF($K$2='Complete Statement (Sess. Marks'!$AM$2,'Complete Statement (Sess. Marks'!AS46,IF($K$2='Complete Statement (Sess. Marks'!$AY$2,'Complete Statement (Sess. Marks'!BE46,IF($K$2='Complete Statement (Sess. Marks'!$BK$2,'Complete Statement (Sess. Marks'!BQ46,IF($K$2='Complete Statement (Sess. Marks'!$BW$2,'Complete Statement (Sess. Marks'!CC46,IF($K$2='Complete Statement (Sess. Marks'!$CI$2,'Complete Statement (Sess. Marks'!CO46,"")))))))</f>
        <v>0</v>
      </c>
      <c r="R46" s="97" t="str">
        <f>IF($K$2='Complete Statement (Sess. Marks'!$O$2,'Complete Statement (Sess. Marks'!V46,IF($K$2='Complete Statement (Sess. Marks'!$AA$2,'Complete Statement (Sess. Marks'!AH46,IF($K$2='Complete Statement (Sess. Marks'!$AM$2,'Complete Statement (Sess. Marks'!AT46,IF($K$2='Complete Statement (Sess. Marks'!$AY$2,'Complete Statement (Sess. Marks'!BF46,IF($K$2='Complete Statement (Sess. Marks'!$BK$2,'Complete Statement (Sess. Marks'!BR46,IF($K$2='Complete Statement (Sess. Marks'!$BW$2,'Complete Statement (Sess. Marks'!CD46,IF($K$2='Complete Statement (Sess. Marks'!$CI$2,'Complete Statement (Sess. Marks'!CP46,"")))))))</f>
        <v/>
      </c>
      <c r="S46" s="97">
        <f>IF($K$2='Complete Statement (Sess. Marks'!$O$2,'Complete Statement (Sess. Marks'!W46,IF($K$2='Complete Statement (Sess. Marks'!$AA$2,'Complete Statement (Sess. Marks'!AI46,IF($K$2='Complete Statement (Sess. Marks'!$AM$2,'Complete Statement (Sess. Marks'!AU46,IF($K$2='Complete Statement (Sess. Marks'!$AY$2,'Complete Statement (Sess. Marks'!BG46,IF($K$2='Complete Statement (Sess. Marks'!$BK$2,'Complete Statement (Sess. Marks'!BS46,IF($K$2='Complete Statement (Sess. Marks'!$BW$2,'Complete Statement (Sess. Marks'!CE46,IF($K$2='Complete Statement (Sess. Marks'!$CI$2,'Complete Statement (Sess. Marks'!CQ46,"")))))))</f>
        <v>0</v>
      </c>
      <c r="T46" s="97">
        <f>IF($K$2='Complete Statement (Sess. Marks'!$O$2,'Complete Statement (Sess. Marks'!X46,IF($K$2='Complete Statement (Sess. Marks'!$AA$2,'Complete Statement (Sess. Marks'!AJ46,IF($K$2='Complete Statement (Sess. Marks'!$AM$2,'Complete Statement (Sess. Marks'!AV46,IF($K$2='Complete Statement (Sess. Marks'!$AY$2,'Complete Statement (Sess. Marks'!BH46,IF($K$2='Complete Statement (Sess. Marks'!$BK$2,'Complete Statement (Sess. Marks'!BT46,IF($K$2='Complete Statement (Sess. Marks'!$BW$2,'Complete Statement (Sess. Marks'!CF46,IF($K$2='Complete Statement (Sess. Marks'!$CI$2,'Complete Statement (Sess. Marks'!CR46,"")))))))</f>
        <v>0</v>
      </c>
      <c r="U46" s="97">
        <f>IF($K$2='Complete Statement (Sess. Marks'!$O$2,'Complete Statement (Sess. Marks'!Y46,IF($K$2='Complete Statement (Sess. Marks'!$AA$2,'Complete Statement (Sess. Marks'!AK46,IF($K$2='Complete Statement (Sess. Marks'!$AM$2,'Complete Statement (Sess. Marks'!AW46,IF($K$2='Complete Statement (Sess. Marks'!$AY$2,'Complete Statement (Sess. Marks'!BI46,IF($K$2='Complete Statement (Sess. Marks'!$BK$2,'Complete Statement (Sess. Marks'!BU46,IF($K$2='Complete Statement (Sess. Marks'!$BW$2,'Complete Statement (Sess. Marks'!CG46,IF($K$2='Complete Statement (Sess. Marks'!$CI$2,'Complete Statement (Sess. Marks'!CS46,"")))))))</f>
        <v>0</v>
      </c>
      <c r="V46" s="99">
        <f>IF($K$2='Complete Statement (Sess. Marks'!$O$2,'Complete Statement (Sess. Marks'!Z46,IF($K$2='Complete Statement (Sess. Marks'!$AA$2,'Complete Statement (Sess. Marks'!AL46,IF($K$2='Complete Statement (Sess. Marks'!$AM$2,'Complete Statement (Sess. Marks'!AX46,IF($K$2='Complete Statement (Sess. Marks'!$AY$2,'Complete Statement (Sess. Marks'!BJ46,IF($K$2='Complete Statement (Sess. Marks'!$BK$2,'Complete Statement (Sess. Marks'!BV46,IF($K$2='Complete Statement (Sess. Marks'!$BW$2,'Complete Statement (Sess. Marks'!CH46,IF($K$2='Complete Statement (Sess. Marks'!$CI$2,'Complete Statement (Sess. Marks'!CT46,"")))))))</f>
        <v>0</v>
      </c>
      <c r="W46" s="672"/>
      <c r="X46" s="163">
        <f>'Complete Statement (Sess. Marks'!ED46</f>
        <v>0</v>
      </c>
      <c r="Y46" s="371">
        <f>'Complete Statement (Sess. Marks'!EH46</f>
        <v>0</v>
      </c>
      <c r="Z46" s="156">
        <f>'Complete Statement (Sess. Marks'!EL46</f>
        <v>0</v>
      </c>
      <c r="AA46" s="371">
        <f>'Complete Statement (Sess. Marks'!EP46</f>
        <v>0</v>
      </c>
      <c r="AB46" s="156">
        <f>'Complete Statement (Sess. Marks'!ET46</f>
        <v>0</v>
      </c>
      <c r="AC46" s="373">
        <f>'Complete Statement (Sess. Marks'!EX46</f>
        <v>0</v>
      </c>
      <c r="AD46" s="367" t="str">
        <f>'Complete Statement (Sess. Marks'!FB46</f>
        <v/>
      </c>
      <c r="AE46" s="155">
        <f>'Complete Statement (Sess. Marks'!FC46</f>
        <v>0</v>
      </c>
      <c r="AF46" s="58" t="str">
        <f>'Complete Statement (Sess. Marks'!FD46</f>
        <v>D</v>
      </c>
      <c r="AG46" s="379">
        <f>'Complete Statement (Sess. Marks'!FE46</f>
        <v>0</v>
      </c>
      <c r="AH46" s="380" t="str">
        <f>'Complete Statement (Sess. Marks'!FF46</f>
        <v>E</v>
      </c>
      <c r="AI46" s="57">
        <f>'Complete Statement (Sess. Marks'!FG46</f>
        <v>0</v>
      </c>
      <c r="AJ46" s="157" t="str">
        <f>'Complete Statement (Sess. Marks'!FH46</f>
        <v>E</v>
      </c>
      <c r="AK46" s="379">
        <f>'Complete Statement (Sess. Marks'!FI46</f>
        <v>0</v>
      </c>
      <c r="AL46" s="384" t="str">
        <f>'Complete Statement (Sess. Marks'!FJ46</f>
        <v>E</v>
      </c>
      <c r="AM46" s="57">
        <f>'Complete Statement (Sess. Marks'!FK46</f>
        <v>0</v>
      </c>
      <c r="AN46" s="157" t="str">
        <f>'Complete Statement (Sess. Marks'!FL46</f>
        <v>E</v>
      </c>
      <c r="AO46" s="741"/>
    </row>
    <row r="47" spans="1:41" s="24" customFormat="1" ht="17.25" customHeight="1">
      <c r="A47" s="742"/>
      <c r="B47" s="111">
        <f t="shared" si="0"/>
        <v>0</v>
      </c>
      <c r="C47" s="21">
        <f>'Marks Entry'!D49</f>
        <v>0</v>
      </c>
      <c r="D47" s="21">
        <f>'Marks Entry'!E49</f>
        <v>0</v>
      </c>
      <c r="E47" s="132" t="str">
        <f>'Marks Entry'!F49</f>
        <v/>
      </c>
      <c r="F47" s="21">
        <f>'Marks Entry'!G49</f>
        <v>0</v>
      </c>
      <c r="G47" s="21">
        <f>'Marks Entry'!H49</f>
        <v>0</v>
      </c>
      <c r="H47" s="21">
        <f>'Marks Entry'!I49</f>
        <v>0</v>
      </c>
      <c r="I47" s="21">
        <f>'Marks Entry'!J49</f>
        <v>0</v>
      </c>
      <c r="J47" s="113">
        <f>'Marks Entry'!K49</f>
        <v>0</v>
      </c>
      <c r="K47" s="98">
        <f>IF($K$2='Complete Statement (Sess. Marks'!$O$2,'Complete Statement (Sess. Marks'!O47,IF($K$2='Complete Statement (Sess. Marks'!$AA$2,'Complete Statement (Sess. Marks'!AA47,IF($K$2='Complete Statement (Sess. Marks'!$AM$2,'Complete Statement (Sess. Marks'!AM47,IF($K$2='Complete Statement (Sess. Marks'!$AY$2,'Complete Statement (Sess. Marks'!AY47,IF($K$2='Complete Statement (Sess. Marks'!$BK$2,'Complete Statement (Sess. Marks'!BK47,IF($K$2='Complete Statement (Sess. Marks'!$BW$2,'Complete Statement (Sess. Marks'!BW47,IF($K$2='Complete Statement (Sess. Marks'!$CI$2,'Complete Statement (Sess. Marks'!CI47,"")))))))</f>
        <v>0</v>
      </c>
      <c r="L47" s="97">
        <f>IF($K$2='Complete Statement (Sess. Marks'!$O$2,'Complete Statement (Sess. Marks'!P47,IF($K$2='Complete Statement (Sess. Marks'!$AA$2,'Complete Statement (Sess. Marks'!AB47,IF($K$2='Complete Statement (Sess. Marks'!$AM$2,'Complete Statement (Sess. Marks'!AN47,IF($K$2='Complete Statement (Sess. Marks'!$AY$2,'Complete Statement (Sess. Marks'!AZ47,IF($K$2='Complete Statement (Sess. Marks'!$BK$2,'Complete Statement (Sess. Marks'!BL47,IF($K$2='Complete Statement (Sess. Marks'!$BW$2,'Complete Statement (Sess. Marks'!BX47,IF($K$2='Complete Statement (Sess. Marks'!$CI$2,'Complete Statement (Sess. Marks'!CJ47,"")))))))</f>
        <v>0</v>
      </c>
      <c r="M47" s="97">
        <f>IF($K$2='Complete Statement (Sess. Marks'!$O$2,'Complete Statement (Sess. Marks'!Q47,IF($K$2='Complete Statement (Sess. Marks'!$AA$2,'Complete Statement (Sess. Marks'!AC47,IF($K$2='Complete Statement (Sess. Marks'!$AM$2,'Complete Statement (Sess. Marks'!AO47,IF($K$2='Complete Statement (Sess. Marks'!$AY$2,'Complete Statement (Sess. Marks'!BA47,IF($K$2='Complete Statement (Sess. Marks'!$BK$2,'Complete Statement (Sess. Marks'!BM47,IF($K$2='Complete Statement (Sess. Marks'!$BW$2,'Complete Statement (Sess. Marks'!BY47,IF($K$2='Complete Statement (Sess. Marks'!$CI$2,'Complete Statement (Sess. Marks'!CK47,"")))))))</f>
        <v>0</v>
      </c>
      <c r="N47" s="97">
        <f>IF($K$2='Complete Statement (Sess. Marks'!$O$2,'Complete Statement (Sess. Marks'!R47,IF($K$2='Complete Statement (Sess. Marks'!$AA$2,'Complete Statement (Sess. Marks'!AD47,IF($K$2='Complete Statement (Sess. Marks'!$AM$2,'Complete Statement (Sess. Marks'!AP47,IF($K$2='Complete Statement (Sess. Marks'!$AY$2,'Complete Statement (Sess. Marks'!BB47,IF($K$2='Complete Statement (Sess. Marks'!$BK$2,'Complete Statement (Sess. Marks'!BN47,IF($K$2='Complete Statement (Sess. Marks'!$BW$2,'Complete Statement (Sess. Marks'!BZ47,IF($K$2='Complete Statement (Sess. Marks'!$CI$2,'Complete Statement (Sess. Marks'!CL47,"")))))))</f>
        <v>0</v>
      </c>
      <c r="O47" s="97">
        <f>IF($K$2='Complete Statement (Sess. Marks'!$O$2,'Complete Statement (Sess. Marks'!S47,IF($K$2='Complete Statement (Sess. Marks'!$AA$2,'Complete Statement (Sess. Marks'!AE47,IF($K$2='Complete Statement (Sess. Marks'!$AM$2,'Complete Statement (Sess. Marks'!AQ47,IF($K$2='Complete Statement (Sess. Marks'!$AY$2,'Complete Statement (Sess. Marks'!BC47,IF($K$2='Complete Statement (Sess. Marks'!$BK$2,'Complete Statement (Sess. Marks'!BO47,IF($K$2='Complete Statement (Sess. Marks'!$BW$2,'Complete Statement (Sess. Marks'!CA47,IF($K$2='Complete Statement (Sess. Marks'!$CI$2,'Complete Statement (Sess. Marks'!CM47,"")))))))</f>
        <v>0</v>
      </c>
      <c r="P47" s="97">
        <f>IF($K$2='Complete Statement (Sess. Marks'!$O$2,'Complete Statement (Sess. Marks'!T47,IF($K$2='Complete Statement (Sess. Marks'!$AA$2,'Complete Statement (Sess. Marks'!AF47,IF($K$2='Complete Statement (Sess. Marks'!$AM$2,'Complete Statement (Sess. Marks'!AR47,IF($K$2='Complete Statement (Sess. Marks'!$AY$2,'Complete Statement (Sess. Marks'!BD47,IF($K$2='Complete Statement (Sess. Marks'!$BK$2,'Complete Statement (Sess. Marks'!BP47,IF($K$2='Complete Statement (Sess. Marks'!$BW$2,'Complete Statement (Sess. Marks'!CB47,IF($K$2='Complete Statement (Sess. Marks'!$CI$2,'Complete Statement (Sess. Marks'!CN47,"")))))))</f>
        <v>0</v>
      </c>
      <c r="Q47" s="97">
        <f>IF($K$2='Complete Statement (Sess. Marks'!$O$2,'Complete Statement (Sess. Marks'!U47,IF($K$2='Complete Statement (Sess. Marks'!$AA$2,'Complete Statement (Sess. Marks'!AG47,IF($K$2='Complete Statement (Sess. Marks'!$AM$2,'Complete Statement (Sess. Marks'!AS47,IF($K$2='Complete Statement (Sess. Marks'!$AY$2,'Complete Statement (Sess. Marks'!BE47,IF($K$2='Complete Statement (Sess. Marks'!$BK$2,'Complete Statement (Sess. Marks'!BQ47,IF($K$2='Complete Statement (Sess. Marks'!$BW$2,'Complete Statement (Sess. Marks'!CC47,IF($K$2='Complete Statement (Sess. Marks'!$CI$2,'Complete Statement (Sess. Marks'!CO47,"")))))))</f>
        <v>0</v>
      </c>
      <c r="R47" s="97" t="str">
        <f>IF($K$2='Complete Statement (Sess. Marks'!$O$2,'Complete Statement (Sess. Marks'!V47,IF($K$2='Complete Statement (Sess. Marks'!$AA$2,'Complete Statement (Sess. Marks'!AH47,IF($K$2='Complete Statement (Sess. Marks'!$AM$2,'Complete Statement (Sess. Marks'!AT47,IF($K$2='Complete Statement (Sess. Marks'!$AY$2,'Complete Statement (Sess. Marks'!BF47,IF($K$2='Complete Statement (Sess. Marks'!$BK$2,'Complete Statement (Sess. Marks'!BR47,IF($K$2='Complete Statement (Sess. Marks'!$BW$2,'Complete Statement (Sess. Marks'!CD47,IF($K$2='Complete Statement (Sess. Marks'!$CI$2,'Complete Statement (Sess. Marks'!CP47,"")))))))</f>
        <v/>
      </c>
      <c r="S47" s="97">
        <f>IF($K$2='Complete Statement (Sess. Marks'!$O$2,'Complete Statement (Sess. Marks'!W47,IF($K$2='Complete Statement (Sess. Marks'!$AA$2,'Complete Statement (Sess. Marks'!AI47,IF($K$2='Complete Statement (Sess. Marks'!$AM$2,'Complete Statement (Sess. Marks'!AU47,IF($K$2='Complete Statement (Sess. Marks'!$AY$2,'Complete Statement (Sess. Marks'!BG47,IF($K$2='Complete Statement (Sess. Marks'!$BK$2,'Complete Statement (Sess. Marks'!BS47,IF($K$2='Complete Statement (Sess. Marks'!$BW$2,'Complete Statement (Sess. Marks'!CE47,IF($K$2='Complete Statement (Sess. Marks'!$CI$2,'Complete Statement (Sess. Marks'!CQ47,"")))))))</f>
        <v>0</v>
      </c>
      <c r="T47" s="97">
        <f>IF($K$2='Complete Statement (Sess. Marks'!$O$2,'Complete Statement (Sess. Marks'!X47,IF($K$2='Complete Statement (Sess. Marks'!$AA$2,'Complete Statement (Sess. Marks'!AJ47,IF($K$2='Complete Statement (Sess. Marks'!$AM$2,'Complete Statement (Sess. Marks'!AV47,IF($K$2='Complete Statement (Sess. Marks'!$AY$2,'Complete Statement (Sess. Marks'!BH47,IF($K$2='Complete Statement (Sess. Marks'!$BK$2,'Complete Statement (Sess. Marks'!BT47,IF($K$2='Complete Statement (Sess. Marks'!$BW$2,'Complete Statement (Sess. Marks'!CF47,IF($K$2='Complete Statement (Sess. Marks'!$CI$2,'Complete Statement (Sess. Marks'!CR47,"")))))))</f>
        <v>0</v>
      </c>
      <c r="U47" s="97">
        <f>IF($K$2='Complete Statement (Sess. Marks'!$O$2,'Complete Statement (Sess. Marks'!Y47,IF($K$2='Complete Statement (Sess. Marks'!$AA$2,'Complete Statement (Sess. Marks'!AK47,IF($K$2='Complete Statement (Sess. Marks'!$AM$2,'Complete Statement (Sess. Marks'!AW47,IF($K$2='Complete Statement (Sess. Marks'!$AY$2,'Complete Statement (Sess. Marks'!BI47,IF($K$2='Complete Statement (Sess. Marks'!$BK$2,'Complete Statement (Sess. Marks'!BU47,IF($K$2='Complete Statement (Sess. Marks'!$BW$2,'Complete Statement (Sess. Marks'!CG47,IF($K$2='Complete Statement (Sess. Marks'!$CI$2,'Complete Statement (Sess. Marks'!CS47,"")))))))</f>
        <v>0</v>
      </c>
      <c r="V47" s="99">
        <f>IF($K$2='Complete Statement (Sess. Marks'!$O$2,'Complete Statement (Sess. Marks'!Z47,IF($K$2='Complete Statement (Sess. Marks'!$AA$2,'Complete Statement (Sess. Marks'!AL47,IF($K$2='Complete Statement (Sess. Marks'!$AM$2,'Complete Statement (Sess. Marks'!AX47,IF($K$2='Complete Statement (Sess. Marks'!$AY$2,'Complete Statement (Sess. Marks'!BJ47,IF($K$2='Complete Statement (Sess. Marks'!$BK$2,'Complete Statement (Sess. Marks'!BV47,IF($K$2='Complete Statement (Sess. Marks'!$BW$2,'Complete Statement (Sess. Marks'!CH47,IF($K$2='Complete Statement (Sess. Marks'!$CI$2,'Complete Statement (Sess. Marks'!CT47,"")))))))</f>
        <v>0</v>
      </c>
      <c r="W47" s="672"/>
      <c r="X47" s="163">
        <f>'Complete Statement (Sess. Marks'!ED47</f>
        <v>0</v>
      </c>
      <c r="Y47" s="371">
        <f>'Complete Statement (Sess. Marks'!EH47</f>
        <v>0</v>
      </c>
      <c r="Z47" s="156">
        <f>'Complete Statement (Sess. Marks'!EL47</f>
        <v>0</v>
      </c>
      <c r="AA47" s="371">
        <f>'Complete Statement (Sess. Marks'!EP47</f>
        <v>0</v>
      </c>
      <c r="AB47" s="156">
        <f>'Complete Statement (Sess. Marks'!ET47</f>
        <v>0</v>
      </c>
      <c r="AC47" s="373">
        <f>'Complete Statement (Sess. Marks'!EX47</f>
        <v>0</v>
      </c>
      <c r="AD47" s="367" t="str">
        <f>'Complete Statement (Sess. Marks'!FB47</f>
        <v/>
      </c>
      <c r="AE47" s="155">
        <f>'Complete Statement (Sess. Marks'!FC47</f>
        <v>0</v>
      </c>
      <c r="AF47" s="58" t="str">
        <f>'Complete Statement (Sess. Marks'!FD47</f>
        <v>D</v>
      </c>
      <c r="AG47" s="379">
        <f>'Complete Statement (Sess. Marks'!FE47</f>
        <v>0</v>
      </c>
      <c r="AH47" s="380" t="str">
        <f>'Complete Statement (Sess. Marks'!FF47</f>
        <v>E</v>
      </c>
      <c r="AI47" s="57">
        <f>'Complete Statement (Sess. Marks'!FG47</f>
        <v>0</v>
      </c>
      <c r="AJ47" s="157" t="str">
        <f>'Complete Statement (Sess. Marks'!FH47</f>
        <v>E</v>
      </c>
      <c r="AK47" s="379">
        <f>'Complete Statement (Sess. Marks'!FI47</f>
        <v>0</v>
      </c>
      <c r="AL47" s="384" t="str">
        <f>'Complete Statement (Sess. Marks'!FJ47</f>
        <v>E</v>
      </c>
      <c r="AM47" s="57">
        <f>'Complete Statement (Sess. Marks'!FK47</f>
        <v>0</v>
      </c>
      <c r="AN47" s="157" t="str">
        <f>'Complete Statement (Sess. Marks'!FL47</f>
        <v>E</v>
      </c>
      <c r="AO47" s="741"/>
    </row>
    <row r="48" spans="1:41" s="24" customFormat="1" ht="17.25" customHeight="1">
      <c r="A48" s="742"/>
      <c r="B48" s="111">
        <f t="shared" si="0"/>
        <v>0</v>
      </c>
      <c r="C48" s="21">
        <f>'Marks Entry'!D50</f>
        <v>0</v>
      </c>
      <c r="D48" s="21">
        <f>'Marks Entry'!E50</f>
        <v>0</v>
      </c>
      <c r="E48" s="132" t="str">
        <f>'Marks Entry'!F50</f>
        <v/>
      </c>
      <c r="F48" s="21">
        <f>'Marks Entry'!G50</f>
        <v>0</v>
      </c>
      <c r="G48" s="21">
        <f>'Marks Entry'!H50</f>
        <v>0</v>
      </c>
      <c r="H48" s="21">
        <f>'Marks Entry'!I50</f>
        <v>0</v>
      </c>
      <c r="I48" s="21">
        <f>'Marks Entry'!J50</f>
        <v>0</v>
      </c>
      <c r="J48" s="113">
        <f>'Marks Entry'!K50</f>
        <v>0</v>
      </c>
      <c r="K48" s="98">
        <f>IF($K$2='Complete Statement (Sess. Marks'!$O$2,'Complete Statement (Sess. Marks'!O48,IF($K$2='Complete Statement (Sess. Marks'!$AA$2,'Complete Statement (Sess. Marks'!AA48,IF($K$2='Complete Statement (Sess. Marks'!$AM$2,'Complete Statement (Sess. Marks'!AM48,IF($K$2='Complete Statement (Sess. Marks'!$AY$2,'Complete Statement (Sess. Marks'!AY48,IF($K$2='Complete Statement (Sess. Marks'!$BK$2,'Complete Statement (Sess. Marks'!BK48,IF($K$2='Complete Statement (Sess. Marks'!$BW$2,'Complete Statement (Sess. Marks'!BW48,IF($K$2='Complete Statement (Sess. Marks'!$CI$2,'Complete Statement (Sess. Marks'!CI48,"")))))))</f>
        <v>0</v>
      </c>
      <c r="L48" s="97">
        <f>IF($K$2='Complete Statement (Sess. Marks'!$O$2,'Complete Statement (Sess. Marks'!P48,IF($K$2='Complete Statement (Sess. Marks'!$AA$2,'Complete Statement (Sess. Marks'!AB48,IF($K$2='Complete Statement (Sess. Marks'!$AM$2,'Complete Statement (Sess. Marks'!AN48,IF($K$2='Complete Statement (Sess. Marks'!$AY$2,'Complete Statement (Sess. Marks'!AZ48,IF($K$2='Complete Statement (Sess. Marks'!$BK$2,'Complete Statement (Sess. Marks'!BL48,IF($K$2='Complete Statement (Sess. Marks'!$BW$2,'Complete Statement (Sess. Marks'!BX48,IF($K$2='Complete Statement (Sess. Marks'!$CI$2,'Complete Statement (Sess. Marks'!CJ48,"")))))))</f>
        <v>0</v>
      </c>
      <c r="M48" s="97">
        <f>IF($K$2='Complete Statement (Sess. Marks'!$O$2,'Complete Statement (Sess. Marks'!Q48,IF($K$2='Complete Statement (Sess. Marks'!$AA$2,'Complete Statement (Sess. Marks'!AC48,IF($K$2='Complete Statement (Sess. Marks'!$AM$2,'Complete Statement (Sess. Marks'!AO48,IF($K$2='Complete Statement (Sess. Marks'!$AY$2,'Complete Statement (Sess. Marks'!BA48,IF($K$2='Complete Statement (Sess. Marks'!$BK$2,'Complete Statement (Sess. Marks'!BM48,IF($K$2='Complete Statement (Sess. Marks'!$BW$2,'Complete Statement (Sess. Marks'!BY48,IF($K$2='Complete Statement (Sess. Marks'!$CI$2,'Complete Statement (Sess. Marks'!CK48,"")))))))</f>
        <v>0</v>
      </c>
      <c r="N48" s="97">
        <f>IF($K$2='Complete Statement (Sess. Marks'!$O$2,'Complete Statement (Sess. Marks'!R48,IF($K$2='Complete Statement (Sess. Marks'!$AA$2,'Complete Statement (Sess. Marks'!AD48,IF($K$2='Complete Statement (Sess. Marks'!$AM$2,'Complete Statement (Sess. Marks'!AP48,IF($K$2='Complete Statement (Sess. Marks'!$AY$2,'Complete Statement (Sess. Marks'!BB48,IF($K$2='Complete Statement (Sess. Marks'!$BK$2,'Complete Statement (Sess. Marks'!BN48,IF($K$2='Complete Statement (Sess. Marks'!$BW$2,'Complete Statement (Sess. Marks'!BZ48,IF($K$2='Complete Statement (Sess. Marks'!$CI$2,'Complete Statement (Sess. Marks'!CL48,"")))))))</f>
        <v>0</v>
      </c>
      <c r="O48" s="97">
        <f>IF($K$2='Complete Statement (Sess. Marks'!$O$2,'Complete Statement (Sess. Marks'!S48,IF($K$2='Complete Statement (Sess. Marks'!$AA$2,'Complete Statement (Sess. Marks'!AE48,IF($K$2='Complete Statement (Sess. Marks'!$AM$2,'Complete Statement (Sess. Marks'!AQ48,IF($K$2='Complete Statement (Sess. Marks'!$AY$2,'Complete Statement (Sess. Marks'!BC48,IF($K$2='Complete Statement (Sess. Marks'!$BK$2,'Complete Statement (Sess. Marks'!BO48,IF($K$2='Complete Statement (Sess. Marks'!$BW$2,'Complete Statement (Sess. Marks'!CA48,IF($K$2='Complete Statement (Sess. Marks'!$CI$2,'Complete Statement (Sess. Marks'!CM48,"")))))))</f>
        <v>0</v>
      </c>
      <c r="P48" s="97">
        <f>IF($K$2='Complete Statement (Sess. Marks'!$O$2,'Complete Statement (Sess. Marks'!T48,IF($K$2='Complete Statement (Sess. Marks'!$AA$2,'Complete Statement (Sess. Marks'!AF48,IF($K$2='Complete Statement (Sess. Marks'!$AM$2,'Complete Statement (Sess. Marks'!AR48,IF($K$2='Complete Statement (Sess. Marks'!$AY$2,'Complete Statement (Sess. Marks'!BD48,IF($K$2='Complete Statement (Sess. Marks'!$BK$2,'Complete Statement (Sess. Marks'!BP48,IF($K$2='Complete Statement (Sess. Marks'!$BW$2,'Complete Statement (Sess. Marks'!CB48,IF($K$2='Complete Statement (Sess. Marks'!$CI$2,'Complete Statement (Sess. Marks'!CN48,"")))))))</f>
        <v>0</v>
      </c>
      <c r="Q48" s="97">
        <f>IF($K$2='Complete Statement (Sess. Marks'!$O$2,'Complete Statement (Sess. Marks'!U48,IF($K$2='Complete Statement (Sess. Marks'!$AA$2,'Complete Statement (Sess. Marks'!AG48,IF($K$2='Complete Statement (Sess. Marks'!$AM$2,'Complete Statement (Sess. Marks'!AS48,IF($K$2='Complete Statement (Sess. Marks'!$AY$2,'Complete Statement (Sess. Marks'!BE48,IF($K$2='Complete Statement (Sess. Marks'!$BK$2,'Complete Statement (Sess. Marks'!BQ48,IF($K$2='Complete Statement (Sess. Marks'!$BW$2,'Complete Statement (Sess. Marks'!CC48,IF($K$2='Complete Statement (Sess. Marks'!$CI$2,'Complete Statement (Sess. Marks'!CO48,"")))))))</f>
        <v>0</v>
      </c>
      <c r="R48" s="97" t="str">
        <f>IF($K$2='Complete Statement (Sess. Marks'!$O$2,'Complete Statement (Sess. Marks'!V48,IF($K$2='Complete Statement (Sess. Marks'!$AA$2,'Complete Statement (Sess. Marks'!AH48,IF($K$2='Complete Statement (Sess. Marks'!$AM$2,'Complete Statement (Sess. Marks'!AT48,IF($K$2='Complete Statement (Sess. Marks'!$AY$2,'Complete Statement (Sess. Marks'!BF48,IF($K$2='Complete Statement (Sess. Marks'!$BK$2,'Complete Statement (Sess. Marks'!BR48,IF($K$2='Complete Statement (Sess. Marks'!$BW$2,'Complete Statement (Sess. Marks'!CD48,IF($K$2='Complete Statement (Sess. Marks'!$CI$2,'Complete Statement (Sess. Marks'!CP48,"")))))))</f>
        <v/>
      </c>
      <c r="S48" s="97">
        <f>IF($K$2='Complete Statement (Sess. Marks'!$O$2,'Complete Statement (Sess. Marks'!W48,IF($K$2='Complete Statement (Sess. Marks'!$AA$2,'Complete Statement (Sess. Marks'!AI48,IF($K$2='Complete Statement (Sess. Marks'!$AM$2,'Complete Statement (Sess. Marks'!AU48,IF($K$2='Complete Statement (Sess. Marks'!$AY$2,'Complete Statement (Sess. Marks'!BG48,IF($K$2='Complete Statement (Sess. Marks'!$BK$2,'Complete Statement (Sess. Marks'!BS48,IF($K$2='Complete Statement (Sess. Marks'!$BW$2,'Complete Statement (Sess. Marks'!CE48,IF($K$2='Complete Statement (Sess. Marks'!$CI$2,'Complete Statement (Sess. Marks'!CQ48,"")))))))</f>
        <v>0</v>
      </c>
      <c r="T48" s="97">
        <f>IF($K$2='Complete Statement (Sess. Marks'!$O$2,'Complete Statement (Sess. Marks'!X48,IF($K$2='Complete Statement (Sess. Marks'!$AA$2,'Complete Statement (Sess. Marks'!AJ48,IF($K$2='Complete Statement (Sess. Marks'!$AM$2,'Complete Statement (Sess. Marks'!AV48,IF($K$2='Complete Statement (Sess. Marks'!$AY$2,'Complete Statement (Sess. Marks'!BH48,IF($K$2='Complete Statement (Sess. Marks'!$BK$2,'Complete Statement (Sess. Marks'!BT48,IF($K$2='Complete Statement (Sess. Marks'!$BW$2,'Complete Statement (Sess. Marks'!CF48,IF($K$2='Complete Statement (Sess. Marks'!$CI$2,'Complete Statement (Sess. Marks'!CR48,"")))))))</f>
        <v>0</v>
      </c>
      <c r="U48" s="97">
        <f>IF($K$2='Complete Statement (Sess. Marks'!$O$2,'Complete Statement (Sess. Marks'!Y48,IF($K$2='Complete Statement (Sess. Marks'!$AA$2,'Complete Statement (Sess. Marks'!AK48,IF($K$2='Complete Statement (Sess. Marks'!$AM$2,'Complete Statement (Sess. Marks'!AW48,IF($K$2='Complete Statement (Sess. Marks'!$AY$2,'Complete Statement (Sess. Marks'!BI48,IF($K$2='Complete Statement (Sess. Marks'!$BK$2,'Complete Statement (Sess. Marks'!BU48,IF($K$2='Complete Statement (Sess. Marks'!$BW$2,'Complete Statement (Sess. Marks'!CG48,IF($K$2='Complete Statement (Sess. Marks'!$CI$2,'Complete Statement (Sess. Marks'!CS48,"")))))))</f>
        <v>0</v>
      </c>
      <c r="V48" s="99">
        <f>IF($K$2='Complete Statement (Sess. Marks'!$O$2,'Complete Statement (Sess. Marks'!Z48,IF($K$2='Complete Statement (Sess. Marks'!$AA$2,'Complete Statement (Sess. Marks'!AL48,IF($K$2='Complete Statement (Sess. Marks'!$AM$2,'Complete Statement (Sess. Marks'!AX48,IF($K$2='Complete Statement (Sess. Marks'!$AY$2,'Complete Statement (Sess. Marks'!BJ48,IF($K$2='Complete Statement (Sess. Marks'!$BK$2,'Complete Statement (Sess. Marks'!BV48,IF($K$2='Complete Statement (Sess. Marks'!$BW$2,'Complete Statement (Sess. Marks'!CH48,IF($K$2='Complete Statement (Sess. Marks'!$CI$2,'Complete Statement (Sess. Marks'!CT48,"")))))))</f>
        <v>0</v>
      </c>
      <c r="W48" s="672"/>
      <c r="X48" s="163">
        <f>'Complete Statement (Sess. Marks'!ED48</f>
        <v>0</v>
      </c>
      <c r="Y48" s="371">
        <f>'Complete Statement (Sess. Marks'!EH48</f>
        <v>0</v>
      </c>
      <c r="Z48" s="156">
        <f>'Complete Statement (Sess. Marks'!EL48</f>
        <v>0</v>
      </c>
      <c r="AA48" s="371">
        <f>'Complete Statement (Sess. Marks'!EP48</f>
        <v>0</v>
      </c>
      <c r="AB48" s="156">
        <f>'Complete Statement (Sess. Marks'!ET48</f>
        <v>0</v>
      </c>
      <c r="AC48" s="373">
        <f>'Complete Statement (Sess. Marks'!EX48</f>
        <v>0</v>
      </c>
      <c r="AD48" s="367" t="str">
        <f>'Complete Statement (Sess. Marks'!FB48</f>
        <v/>
      </c>
      <c r="AE48" s="155">
        <f>'Complete Statement (Sess. Marks'!FC48</f>
        <v>0</v>
      </c>
      <c r="AF48" s="58" t="str">
        <f>'Complete Statement (Sess. Marks'!FD48</f>
        <v>D</v>
      </c>
      <c r="AG48" s="379">
        <f>'Complete Statement (Sess. Marks'!FE48</f>
        <v>0</v>
      </c>
      <c r="AH48" s="380" t="str">
        <f>'Complete Statement (Sess. Marks'!FF48</f>
        <v>E</v>
      </c>
      <c r="AI48" s="57">
        <f>'Complete Statement (Sess. Marks'!FG48</f>
        <v>0</v>
      </c>
      <c r="AJ48" s="157" t="str">
        <f>'Complete Statement (Sess. Marks'!FH48</f>
        <v>E</v>
      </c>
      <c r="AK48" s="379">
        <f>'Complete Statement (Sess. Marks'!FI48</f>
        <v>0</v>
      </c>
      <c r="AL48" s="384" t="str">
        <f>'Complete Statement (Sess. Marks'!FJ48</f>
        <v>E</v>
      </c>
      <c r="AM48" s="57">
        <f>'Complete Statement (Sess. Marks'!FK48</f>
        <v>0</v>
      </c>
      <c r="AN48" s="157" t="str">
        <f>'Complete Statement (Sess. Marks'!FL48</f>
        <v>E</v>
      </c>
      <c r="AO48" s="741"/>
    </row>
    <row r="49" spans="1:41" s="24" customFormat="1" ht="17.25" customHeight="1">
      <c r="A49" s="742"/>
      <c r="B49" s="111">
        <f t="shared" si="0"/>
        <v>0</v>
      </c>
      <c r="C49" s="21">
        <f>'Marks Entry'!D51</f>
        <v>0</v>
      </c>
      <c r="D49" s="21">
        <f>'Marks Entry'!E51</f>
        <v>0</v>
      </c>
      <c r="E49" s="132" t="str">
        <f>'Marks Entry'!F51</f>
        <v/>
      </c>
      <c r="F49" s="21">
        <f>'Marks Entry'!G51</f>
        <v>0</v>
      </c>
      <c r="G49" s="21">
        <f>'Marks Entry'!H51</f>
        <v>0</v>
      </c>
      <c r="H49" s="21">
        <f>'Marks Entry'!I51</f>
        <v>0</v>
      </c>
      <c r="I49" s="21">
        <f>'Marks Entry'!J51</f>
        <v>0</v>
      </c>
      <c r="J49" s="113">
        <f>'Marks Entry'!K51</f>
        <v>0</v>
      </c>
      <c r="K49" s="98">
        <f>IF($K$2='Complete Statement (Sess. Marks'!$O$2,'Complete Statement (Sess. Marks'!O49,IF($K$2='Complete Statement (Sess. Marks'!$AA$2,'Complete Statement (Sess. Marks'!AA49,IF($K$2='Complete Statement (Sess. Marks'!$AM$2,'Complete Statement (Sess. Marks'!AM49,IF($K$2='Complete Statement (Sess. Marks'!$AY$2,'Complete Statement (Sess. Marks'!AY49,IF($K$2='Complete Statement (Sess. Marks'!$BK$2,'Complete Statement (Sess. Marks'!BK49,IF($K$2='Complete Statement (Sess. Marks'!$BW$2,'Complete Statement (Sess. Marks'!BW49,IF($K$2='Complete Statement (Sess. Marks'!$CI$2,'Complete Statement (Sess. Marks'!CI49,"")))))))</f>
        <v>0</v>
      </c>
      <c r="L49" s="97">
        <f>IF($K$2='Complete Statement (Sess. Marks'!$O$2,'Complete Statement (Sess. Marks'!P49,IF($K$2='Complete Statement (Sess. Marks'!$AA$2,'Complete Statement (Sess. Marks'!AB49,IF($K$2='Complete Statement (Sess. Marks'!$AM$2,'Complete Statement (Sess. Marks'!AN49,IF($K$2='Complete Statement (Sess. Marks'!$AY$2,'Complete Statement (Sess. Marks'!AZ49,IF($K$2='Complete Statement (Sess. Marks'!$BK$2,'Complete Statement (Sess. Marks'!BL49,IF($K$2='Complete Statement (Sess. Marks'!$BW$2,'Complete Statement (Sess. Marks'!BX49,IF($K$2='Complete Statement (Sess. Marks'!$CI$2,'Complete Statement (Sess. Marks'!CJ49,"")))))))</f>
        <v>0</v>
      </c>
      <c r="M49" s="97">
        <f>IF($K$2='Complete Statement (Sess. Marks'!$O$2,'Complete Statement (Sess. Marks'!Q49,IF($K$2='Complete Statement (Sess. Marks'!$AA$2,'Complete Statement (Sess. Marks'!AC49,IF($K$2='Complete Statement (Sess. Marks'!$AM$2,'Complete Statement (Sess. Marks'!AO49,IF($K$2='Complete Statement (Sess. Marks'!$AY$2,'Complete Statement (Sess. Marks'!BA49,IF($K$2='Complete Statement (Sess. Marks'!$BK$2,'Complete Statement (Sess. Marks'!BM49,IF($K$2='Complete Statement (Sess. Marks'!$BW$2,'Complete Statement (Sess. Marks'!BY49,IF($K$2='Complete Statement (Sess. Marks'!$CI$2,'Complete Statement (Sess. Marks'!CK49,"")))))))</f>
        <v>0</v>
      </c>
      <c r="N49" s="97">
        <f>IF($K$2='Complete Statement (Sess. Marks'!$O$2,'Complete Statement (Sess. Marks'!R49,IF($K$2='Complete Statement (Sess. Marks'!$AA$2,'Complete Statement (Sess. Marks'!AD49,IF($K$2='Complete Statement (Sess. Marks'!$AM$2,'Complete Statement (Sess. Marks'!AP49,IF($K$2='Complete Statement (Sess. Marks'!$AY$2,'Complete Statement (Sess. Marks'!BB49,IF($K$2='Complete Statement (Sess. Marks'!$BK$2,'Complete Statement (Sess. Marks'!BN49,IF($K$2='Complete Statement (Sess. Marks'!$BW$2,'Complete Statement (Sess. Marks'!BZ49,IF($K$2='Complete Statement (Sess. Marks'!$CI$2,'Complete Statement (Sess. Marks'!CL49,"")))))))</f>
        <v>0</v>
      </c>
      <c r="O49" s="97">
        <f>IF($K$2='Complete Statement (Sess. Marks'!$O$2,'Complete Statement (Sess. Marks'!S49,IF($K$2='Complete Statement (Sess. Marks'!$AA$2,'Complete Statement (Sess. Marks'!AE49,IF($K$2='Complete Statement (Sess. Marks'!$AM$2,'Complete Statement (Sess. Marks'!AQ49,IF($K$2='Complete Statement (Sess. Marks'!$AY$2,'Complete Statement (Sess. Marks'!BC49,IF($K$2='Complete Statement (Sess. Marks'!$BK$2,'Complete Statement (Sess. Marks'!BO49,IF($K$2='Complete Statement (Sess. Marks'!$BW$2,'Complete Statement (Sess. Marks'!CA49,IF($K$2='Complete Statement (Sess. Marks'!$CI$2,'Complete Statement (Sess. Marks'!CM49,"")))))))</f>
        <v>0</v>
      </c>
      <c r="P49" s="97">
        <f>IF($K$2='Complete Statement (Sess. Marks'!$O$2,'Complete Statement (Sess. Marks'!T49,IF($K$2='Complete Statement (Sess. Marks'!$AA$2,'Complete Statement (Sess. Marks'!AF49,IF($K$2='Complete Statement (Sess. Marks'!$AM$2,'Complete Statement (Sess. Marks'!AR49,IF($K$2='Complete Statement (Sess. Marks'!$AY$2,'Complete Statement (Sess. Marks'!BD49,IF($K$2='Complete Statement (Sess. Marks'!$BK$2,'Complete Statement (Sess. Marks'!BP49,IF($K$2='Complete Statement (Sess. Marks'!$BW$2,'Complete Statement (Sess. Marks'!CB49,IF($K$2='Complete Statement (Sess. Marks'!$CI$2,'Complete Statement (Sess. Marks'!CN49,"")))))))</f>
        <v>0</v>
      </c>
      <c r="Q49" s="97">
        <f>IF($K$2='Complete Statement (Sess. Marks'!$O$2,'Complete Statement (Sess. Marks'!U49,IF($K$2='Complete Statement (Sess. Marks'!$AA$2,'Complete Statement (Sess. Marks'!AG49,IF($K$2='Complete Statement (Sess. Marks'!$AM$2,'Complete Statement (Sess. Marks'!AS49,IF($K$2='Complete Statement (Sess. Marks'!$AY$2,'Complete Statement (Sess. Marks'!BE49,IF($K$2='Complete Statement (Sess. Marks'!$BK$2,'Complete Statement (Sess. Marks'!BQ49,IF($K$2='Complete Statement (Sess. Marks'!$BW$2,'Complete Statement (Sess. Marks'!CC49,IF($K$2='Complete Statement (Sess. Marks'!$CI$2,'Complete Statement (Sess. Marks'!CO49,"")))))))</f>
        <v>0</v>
      </c>
      <c r="R49" s="97" t="str">
        <f>IF($K$2='Complete Statement (Sess. Marks'!$O$2,'Complete Statement (Sess. Marks'!V49,IF($K$2='Complete Statement (Sess. Marks'!$AA$2,'Complete Statement (Sess. Marks'!AH49,IF($K$2='Complete Statement (Sess. Marks'!$AM$2,'Complete Statement (Sess. Marks'!AT49,IF($K$2='Complete Statement (Sess. Marks'!$AY$2,'Complete Statement (Sess. Marks'!BF49,IF($K$2='Complete Statement (Sess. Marks'!$BK$2,'Complete Statement (Sess. Marks'!BR49,IF($K$2='Complete Statement (Sess. Marks'!$BW$2,'Complete Statement (Sess. Marks'!CD49,IF($K$2='Complete Statement (Sess. Marks'!$CI$2,'Complete Statement (Sess. Marks'!CP49,"")))))))</f>
        <v/>
      </c>
      <c r="S49" s="97">
        <f>IF($K$2='Complete Statement (Sess. Marks'!$O$2,'Complete Statement (Sess. Marks'!W49,IF($K$2='Complete Statement (Sess. Marks'!$AA$2,'Complete Statement (Sess. Marks'!AI49,IF($K$2='Complete Statement (Sess. Marks'!$AM$2,'Complete Statement (Sess. Marks'!AU49,IF($K$2='Complete Statement (Sess. Marks'!$AY$2,'Complete Statement (Sess. Marks'!BG49,IF($K$2='Complete Statement (Sess. Marks'!$BK$2,'Complete Statement (Sess. Marks'!BS49,IF($K$2='Complete Statement (Sess. Marks'!$BW$2,'Complete Statement (Sess. Marks'!CE49,IF($K$2='Complete Statement (Sess. Marks'!$CI$2,'Complete Statement (Sess. Marks'!CQ49,"")))))))</f>
        <v>0</v>
      </c>
      <c r="T49" s="97">
        <f>IF($K$2='Complete Statement (Sess. Marks'!$O$2,'Complete Statement (Sess. Marks'!X49,IF($K$2='Complete Statement (Sess. Marks'!$AA$2,'Complete Statement (Sess. Marks'!AJ49,IF($K$2='Complete Statement (Sess. Marks'!$AM$2,'Complete Statement (Sess. Marks'!AV49,IF($K$2='Complete Statement (Sess. Marks'!$AY$2,'Complete Statement (Sess. Marks'!BH49,IF($K$2='Complete Statement (Sess. Marks'!$BK$2,'Complete Statement (Sess. Marks'!BT49,IF($K$2='Complete Statement (Sess. Marks'!$BW$2,'Complete Statement (Sess. Marks'!CF49,IF($K$2='Complete Statement (Sess. Marks'!$CI$2,'Complete Statement (Sess. Marks'!CR49,"")))))))</f>
        <v>0</v>
      </c>
      <c r="U49" s="97">
        <f>IF($K$2='Complete Statement (Sess. Marks'!$O$2,'Complete Statement (Sess. Marks'!Y49,IF($K$2='Complete Statement (Sess. Marks'!$AA$2,'Complete Statement (Sess. Marks'!AK49,IF($K$2='Complete Statement (Sess. Marks'!$AM$2,'Complete Statement (Sess. Marks'!AW49,IF($K$2='Complete Statement (Sess. Marks'!$AY$2,'Complete Statement (Sess. Marks'!BI49,IF($K$2='Complete Statement (Sess. Marks'!$BK$2,'Complete Statement (Sess. Marks'!BU49,IF($K$2='Complete Statement (Sess. Marks'!$BW$2,'Complete Statement (Sess. Marks'!CG49,IF($K$2='Complete Statement (Sess. Marks'!$CI$2,'Complete Statement (Sess. Marks'!CS49,"")))))))</f>
        <v>0</v>
      </c>
      <c r="V49" s="99">
        <f>IF($K$2='Complete Statement (Sess. Marks'!$O$2,'Complete Statement (Sess. Marks'!Z49,IF($K$2='Complete Statement (Sess. Marks'!$AA$2,'Complete Statement (Sess. Marks'!AL49,IF($K$2='Complete Statement (Sess. Marks'!$AM$2,'Complete Statement (Sess. Marks'!AX49,IF($K$2='Complete Statement (Sess. Marks'!$AY$2,'Complete Statement (Sess. Marks'!BJ49,IF($K$2='Complete Statement (Sess. Marks'!$BK$2,'Complete Statement (Sess. Marks'!BV49,IF($K$2='Complete Statement (Sess. Marks'!$BW$2,'Complete Statement (Sess. Marks'!CH49,IF($K$2='Complete Statement (Sess. Marks'!$CI$2,'Complete Statement (Sess. Marks'!CT49,"")))))))</f>
        <v>0</v>
      </c>
      <c r="W49" s="672"/>
      <c r="X49" s="163">
        <f>'Complete Statement (Sess. Marks'!ED49</f>
        <v>0</v>
      </c>
      <c r="Y49" s="371">
        <f>'Complete Statement (Sess. Marks'!EH49</f>
        <v>0</v>
      </c>
      <c r="Z49" s="156">
        <f>'Complete Statement (Sess. Marks'!EL49</f>
        <v>0</v>
      </c>
      <c r="AA49" s="371">
        <f>'Complete Statement (Sess. Marks'!EP49</f>
        <v>0</v>
      </c>
      <c r="AB49" s="156">
        <f>'Complete Statement (Sess. Marks'!ET49</f>
        <v>0</v>
      </c>
      <c r="AC49" s="373">
        <f>'Complete Statement (Sess. Marks'!EX49</f>
        <v>0</v>
      </c>
      <c r="AD49" s="367" t="str">
        <f>'Complete Statement (Sess. Marks'!FB49</f>
        <v/>
      </c>
      <c r="AE49" s="155">
        <f>'Complete Statement (Sess. Marks'!FC49</f>
        <v>0</v>
      </c>
      <c r="AF49" s="58" t="str">
        <f>'Complete Statement (Sess. Marks'!FD49</f>
        <v>D</v>
      </c>
      <c r="AG49" s="379">
        <f>'Complete Statement (Sess. Marks'!FE49</f>
        <v>0</v>
      </c>
      <c r="AH49" s="380" t="str">
        <f>'Complete Statement (Sess. Marks'!FF49</f>
        <v>E</v>
      </c>
      <c r="AI49" s="57">
        <f>'Complete Statement (Sess. Marks'!FG49</f>
        <v>0</v>
      </c>
      <c r="AJ49" s="157" t="str">
        <f>'Complete Statement (Sess. Marks'!FH49</f>
        <v>E</v>
      </c>
      <c r="AK49" s="379">
        <f>'Complete Statement (Sess. Marks'!FI49</f>
        <v>0</v>
      </c>
      <c r="AL49" s="384" t="str">
        <f>'Complete Statement (Sess. Marks'!FJ49</f>
        <v>E</v>
      </c>
      <c r="AM49" s="57">
        <f>'Complete Statement (Sess. Marks'!FK49</f>
        <v>0</v>
      </c>
      <c r="AN49" s="157" t="str">
        <f>'Complete Statement (Sess. Marks'!FL49</f>
        <v>E</v>
      </c>
      <c r="AO49" s="741"/>
    </row>
    <row r="50" spans="1:41" s="24" customFormat="1" ht="17.25" customHeight="1">
      <c r="A50" s="742"/>
      <c r="B50" s="111">
        <f t="shared" si="0"/>
        <v>0</v>
      </c>
      <c r="C50" s="21">
        <f>'Marks Entry'!D52</f>
        <v>0</v>
      </c>
      <c r="D50" s="21">
        <f>'Marks Entry'!E52</f>
        <v>0</v>
      </c>
      <c r="E50" s="132" t="str">
        <f>'Marks Entry'!F52</f>
        <v/>
      </c>
      <c r="F50" s="21">
        <f>'Marks Entry'!G52</f>
        <v>0</v>
      </c>
      <c r="G50" s="21">
        <f>'Marks Entry'!H52</f>
        <v>0</v>
      </c>
      <c r="H50" s="21">
        <f>'Marks Entry'!I52</f>
        <v>0</v>
      </c>
      <c r="I50" s="21">
        <f>'Marks Entry'!J52</f>
        <v>0</v>
      </c>
      <c r="J50" s="113">
        <f>'Marks Entry'!K52</f>
        <v>0</v>
      </c>
      <c r="K50" s="98">
        <f>IF($K$2='Complete Statement (Sess. Marks'!$O$2,'Complete Statement (Sess. Marks'!O50,IF($K$2='Complete Statement (Sess. Marks'!$AA$2,'Complete Statement (Sess. Marks'!AA50,IF($K$2='Complete Statement (Sess. Marks'!$AM$2,'Complete Statement (Sess. Marks'!AM50,IF($K$2='Complete Statement (Sess. Marks'!$AY$2,'Complete Statement (Sess. Marks'!AY50,IF($K$2='Complete Statement (Sess. Marks'!$BK$2,'Complete Statement (Sess. Marks'!BK50,IF($K$2='Complete Statement (Sess. Marks'!$BW$2,'Complete Statement (Sess. Marks'!BW50,IF($K$2='Complete Statement (Sess. Marks'!$CI$2,'Complete Statement (Sess. Marks'!CI50,"")))))))</f>
        <v>0</v>
      </c>
      <c r="L50" s="97">
        <f>IF($K$2='Complete Statement (Sess. Marks'!$O$2,'Complete Statement (Sess. Marks'!P50,IF($K$2='Complete Statement (Sess. Marks'!$AA$2,'Complete Statement (Sess. Marks'!AB50,IF($K$2='Complete Statement (Sess. Marks'!$AM$2,'Complete Statement (Sess. Marks'!AN50,IF($K$2='Complete Statement (Sess. Marks'!$AY$2,'Complete Statement (Sess. Marks'!AZ50,IF($K$2='Complete Statement (Sess. Marks'!$BK$2,'Complete Statement (Sess. Marks'!BL50,IF($K$2='Complete Statement (Sess. Marks'!$BW$2,'Complete Statement (Sess. Marks'!BX50,IF($K$2='Complete Statement (Sess. Marks'!$CI$2,'Complete Statement (Sess. Marks'!CJ50,"")))))))</f>
        <v>0</v>
      </c>
      <c r="M50" s="97">
        <f>IF($K$2='Complete Statement (Sess. Marks'!$O$2,'Complete Statement (Sess. Marks'!Q50,IF($K$2='Complete Statement (Sess. Marks'!$AA$2,'Complete Statement (Sess. Marks'!AC50,IF($K$2='Complete Statement (Sess. Marks'!$AM$2,'Complete Statement (Sess. Marks'!AO50,IF($K$2='Complete Statement (Sess. Marks'!$AY$2,'Complete Statement (Sess. Marks'!BA50,IF($K$2='Complete Statement (Sess. Marks'!$BK$2,'Complete Statement (Sess. Marks'!BM50,IF($K$2='Complete Statement (Sess. Marks'!$BW$2,'Complete Statement (Sess. Marks'!BY50,IF($K$2='Complete Statement (Sess. Marks'!$CI$2,'Complete Statement (Sess. Marks'!CK50,"")))))))</f>
        <v>0</v>
      </c>
      <c r="N50" s="97">
        <f>IF($K$2='Complete Statement (Sess. Marks'!$O$2,'Complete Statement (Sess. Marks'!R50,IF($K$2='Complete Statement (Sess. Marks'!$AA$2,'Complete Statement (Sess. Marks'!AD50,IF($K$2='Complete Statement (Sess. Marks'!$AM$2,'Complete Statement (Sess. Marks'!AP50,IF($K$2='Complete Statement (Sess. Marks'!$AY$2,'Complete Statement (Sess. Marks'!BB50,IF($K$2='Complete Statement (Sess. Marks'!$BK$2,'Complete Statement (Sess. Marks'!BN50,IF($K$2='Complete Statement (Sess. Marks'!$BW$2,'Complete Statement (Sess. Marks'!BZ50,IF($K$2='Complete Statement (Sess. Marks'!$CI$2,'Complete Statement (Sess. Marks'!CL50,"")))))))</f>
        <v>0</v>
      </c>
      <c r="O50" s="97">
        <f>IF($K$2='Complete Statement (Sess. Marks'!$O$2,'Complete Statement (Sess. Marks'!S50,IF($K$2='Complete Statement (Sess. Marks'!$AA$2,'Complete Statement (Sess. Marks'!AE50,IF($K$2='Complete Statement (Sess. Marks'!$AM$2,'Complete Statement (Sess. Marks'!AQ50,IF($K$2='Complete Statement (Sess. Marks'!$AY$2,'Complete Statement (Sess. Marks'!BC50,IF($K$2='Complete Statement (Sess. Marks'!$BK$2,'Complete Statement (Sess. Marks'!BO50,IF($K$2='Complete Statement (Sess. Marks'!$BW$2,'Complete Statement (Sess. Marks'!CA50,IF($K$2='Complete Statement (Sess. Marks'!$CI$2,'Complete Statement (Sess. Marks'!CM50,"")))))))</f>
        <v>0</v>
      </c>
      <c r="P50" s="97">
        <f>IF($K$2='Complete Statement (Sess. Marks'!$O$2,'Complete Statement (Sess. Marks'!T50,IF($K$2='Complete Statement (Sess. Marks'!$AA$2,'Complete Statement (Sess. Marks'!AF50,IF($K$2='Complete Statement (Sess. Marks'!$AM$2,'Complete Statement (Sess. Marks'!AR50,IF($K$2='Complete Statement (Sess. Marks'!$AY$2,'Complete Statement (Sess. Marks'!BD50,IF($K$2='Complete Statement (Sess. Marks'!$BK$2,'Complete Statement (Sess. Marks'!BP50,IF($K$2='Complete Statement (Sess. Marks'!$BW$2,'Complete Statement (Sess. Marks'!CB50,IF($K$2='Complete Statement (Sess. Marks'!$CI$2,'Complete Statement (Sess. Marks'!CN50,"")))))))</f>
        <v>0</v>
      </c>
      <c r="Q50" s="97">
        <f>IF($K$2='Complete Statement (Sess. Marks'!$O$2,'Complete Statement (Sess. Marks'!U50,IF($K$2='Complete Statement (Sess. Marks'!$AA$2,'Complete Statement (Sess. Marks'!AG50,IF($K$2='Complete Statement (Sess. Marks'!$AM$2,'Complete Statement (Sess. Marks'!AS50,IF($K$2='Complete Statement (Sess. Marks'!$AY$2,'Complete Statement (Sess. Marks'!BE50,IF($K$2='Complete Statement (Sess. Marks'!$BK$2,'Complete Statement (Sess. Marks'!BQ50,IF($K$2='Complete Statement (Sess. Marks'!$BW$2,'Complete Statement (Sess. Marks'!CC50,IF($K$2='Complete Statement (Sess. Marks'!$CI$2,'Complete Statement (Sess. Marks'!CO50,"")))))))</f>
        <v>0</v>
      </c>
      <c r="R50" s="97" t="str">
        <f>IF($K$2='Complete Statement (Sess. Marks'!$O$2,'Complete Statement (Sess. Marks'!V50,IF($K$2='Complete Statement (Sess. Marks'!$AA$2,'Complete Statement (Sess. Marks'!AH50,IF($K$2='Complete Statement (Sess. Marks'!$AM$2,'Complete Statement (Sess. Marks'!AT50,IF($K$2='Complete Statement (Sess. Marks'!$AY$2,'Complete Statement (Sess. Marks'!BF50,IF($K$2='Complete Statement (Sess. Marks'!$BK$2,'Complete Statement (Sess. Marks'!BR50,IF($K$2='Complete Statement (Sess. Marks'!$BW$2,'Complete Statement (Sess. Marks'!CD50,IF($K$2='Complete Statement (Sess. Marks'!$CI$2,'Complete Statement (Sess. Marks'!CP50,"")))))))</f>
        <v/>
      </c>
      <c r="S50" s="97">
        <f>IF($K$2='Complete Statement (Sess. Marks'!$O$2,'Complete Statement (Sess. Marks'!W50,IF($K$2='Complete Statement (Sess. Marks'!$AA$2,'Complete Statement (Sess. Marks'!AI50,IF($K$2='Complete Statement (Sess. Marks'!$AM$2,'Complete Statement (Sess. Marks'!AU50,IF($K$2='Complete Statement (Sess. Marks'!$AY$2,'Complete Statement (Sess. Marks'!BG50,IF($K$2='Complete Statement (Sess. Marks'!$BK$2,'Complete Statement (Sess. Marks'!BS50,IF($K$2='Complete Statement (Sess. Marks'!$BW$2,'Complete Statement (Sess. Marks'!CE50,IF($K$2='Complete Statement (Sess. Marks'!$CI$2,'Complete Statement (Sess. Marks'!CQ50,"")))))))</f>
        <v>0</v>
      </c>
      <c r="T50" s="97">
        <f>IF($K$2='Complete Statement (Sess. Marks'!$O$2,'Complete Statement (Sess. Marks'!X50,IF($K$2='Complete Statement (Sess. Marks'!$AA$2,'Complete Statement (Sess. Marks'!AJ50,IF($K$2='Complete Statement (Sess. Marks'!$AM$2,'Complete Statement (Sess. Marks'!AV50,IF($K$2='Complete Statement (Sess. Marks'!$AY$2,'Complete Statement (Sess. Marks'!BH50,IF($K$2='Complete Statement (Sess. Marks'!$BK$2,'Complete Statement (Sess. Marks'!BT50,IF($K$2='Complete Statement (Sess. Marks'!$BW$2,'Complete Statement (Sess. Marks'!CF50,IF($K$2='Complete Statement (Sess. Marks'!$CI$2,'Complete Statement (Sess. Marks'!CR50,"")))))))</f>
        <v>0</v>
      </c>
      <c r="U50" s="97">
        <f>IF($K$2='Complete Statement (Sess. Marks'!$O$2,'Complete Statement (Sess. Marks'!Y50,IF($K$2='Complete Statement (Sess. Marks'!$AA$2,'Complete Statement (Sess. Marks'!AK50,IF($K$2='Complete Statement (Sess. Marks'!$AM$2,'Complete Statement (Sess. Marks'!AW50,IF($K$2='Complete Statement (Sess. Marks'!$AY$2,'Complete Statement (Sess. Marks'!BI50,IF($K$2='Complete Statement (Sess. Marks'!$BK$2,'Complete Statement (Sess. Marks'!BU50,IF($K$2='Complete Statement (Sess. Marks'!$BW$2,'Complete Statement (Sess. Marks'!CG50,IF($K$2='Complete Statement (Sess. Marks'!$CI$2,'Complete Statement (Sess. Marks'!CS50,"")))))))</f>
        <v>0</v>
      </c>
      <c r="V50" s="99">
        <f>IF($K$2='Complete Statement (Sess. Marks'!$O$2,'Complete Statement (Sess. Marks'!Z50,IF($K$2='Complete Statement (Sess. Marks'!$AA$2,'Complete Statement (Sess. Marks'!AL50,IF($K$2='Complete Statement (Sess. Marks'!$AM$2,'Complete Statement (Sess. Marks'!AX50,IF($K$2='Complete Statement (Sess. Marks'!$AY$2,'Complete Statement (Sess. Marks'!BJ50,IF($K$2='Complete Statement (Sess. Marks'!$BK$2,'Complete Statement (Sess. Marks'!BV50,IF($K$2='Complete Statement (Sess. Marks'!$BW$2,'Complete Statement (Sess. Marks'!CH50,IF($K$2='Complete Statement (Sess. Marks'!$CI$2,'Complete Statement (Sess. Marks'!CT50,"")))))))</f>
        <v>0</v>
      </c>
      <c r="W50" s="672"/>
      <c r="X50" s="163">
        <f>'Complete Statement (Sess. Marks'!ED50</f>
        <v>0</v>
      </c>
      <c r="Y50" s="371">
        <f>'Complete Statement (Sess. Marks'!EH50</f>
        <v>0</v>
      </c>
      <c r="Z50" s="156">
        <f>'Complete Statement (Sess. Marks'!EL50</f>
        <v>0</v>
      </c>
      <c r="AA50" s="371">
        <f>'Complete Statement (Sess. Marks'!EP50</f>
        <v>0</v>
      </c>
      <c r="AB50" s="156">
        <f>'Complete Statement (Sess. Marks'!ET50</f>
        <v>0</v>
      </c>
      <c r="AC50" s="373">
        <f>'Complete Statement (Sess. Marks'!EX50</f>
        <v>0</v>
      </c>
      <c r="AD50" s="367" t="str">
        <f>'Complete Statement (Sess. Marks'!FB50</f>
        <v/>
      </c>
      <c r="AE50" s="155">
        <f>'Complete Statement (Sess. Marks'!FC50</f>
        <v>0</v>
      </c>
      <c r="AF50" s="58" t="str">
        <f>'Complete Statement (Sess. Marks'!FD50</f>
        <v>D</v>
      </c>
      <c r="AG50" s="379">
        <f>'Complete Statement (Sess. Marks'!FE50</f>
        <v>0</v>
      </c>
      <c r="AH50" s="380" t="str">
        <f>'Complete Statement (Sess. Marks'!FF50</f>
        <v>E</v>
      </c>
      <c r="AI50" s="57">
        <f>'Complete Statement (Sess. Marks'!FG50</f>
        <v>0</v>
      </c>
      <c r="AJ50" s="157" t="str">
        <f>'Complete Statement (Sess. Marks'!FH50</f>
        <v>E</v>
      </c>
      <c r="AK50" s="379">
        <f>'Complete Statement (Sess. Marks'!FI50</f>
        <v>0</v>
      </c>
      <c r="AL50" s="384" t="str">
        <f>'Complete Statement (Sess. Marks'!FJ50</f>
        <v>E</v>
      </c>
      <c r="AM50" s="57">
        <f>'Complete Statement (Sess. Marks'!FK50</f>
        <v>0</v>
      </c>
      <c r="AN50" s="157" t="str">
        <f>'Complete Statement (Sess. Marks'!FL50</f>
        <v>E</v>
      </c>
      <c r="AO50" s="741"/>
    </row>
    <row r="51" spans="1:41" s="24" customFormat="1" ht="17.25" customHeight="1">
      <c r="A51" s="742"/>
      <c r="B51" s="111">
        <f t="shared" si="0"/>
        <v>0</v>
      </c>
      <c r="C51" s="21">
        <f>'Marks Entry'!D53</f>
        <v>0</v>
      </c>
      <c r="D51" s="21">
        <f>'Marks Entry'!E53</f>
        <v>0</v>
      </c>
      <c r="E51" s="132" t="str">
        <f>'Marks Entry'!F53</f>
        <v/>
      </c>
      <c r="F51" s="21">
        <f>'Marks Entry'!G53</f>
        <v>0</v>
      </c>
      <c r="G51" s="21">
        <f>'Marks Entry'!H53</f>
        <v>0</v>
      </c>
      <c r="H51" s="21">
        <f>'Marks Entry'!I53</f>
        <v>0</v>
      </c>
      <c r="I51" s="21">
        <f>'Marks Entry'!J53</f>
        <v>0</v>
      </c>
      <c r="J51" s="113">
        <f>'Marks Entry'!K53</f>
        <v>0</v>
      </c>
      <c r="K51" s="98">
        <f>IF($K$2='Complete Statement (Sess. Marks'!$O$2,'Complete Statement (Sess. Marks'!O51,IF($K$2='Complete Statement (Sess. Marks'!$AA$2,'Complete Statement (Sess. Marks'!AA51,IF($K$2='Complete Statement (Sess. Marks'!$AM$2,'Complete Statement (Sess. Marks'!AM51,IF($K$2='Complete Statement (Sess. Marks'!$AY$2,'Complete Statement (Sess. Marks'!AY51,IF($K$2='Complete Statement (Sess. Marks'!$BK$2,'Complete Statement (Sess. Marks'!BK51,IF($K$2='Complete Statement (Sess. Marks'!$BW$2,'Complete Statement (Sess. Marks'!BW51,IF($K$2='Complete Statement (Sess. Marks'!$CI$2,'Complete Statement (Sess. Marks'!CI51,"")))))))</f>
        <v>0</v>
      </c>
      <c r="L51" s="97">
        <f>IF($K$2='Complete Statement (Sess. Marks'!$O$2,'Complete Statement (Sess. Marks'!P51,IF($K$2='Complete Statement (Sess. Marks'!$AA$2,'Complete Statement (Sess. Marks'!AB51,IF($K$2='Complete Statement (Sess. Marks'!$AM$2,'Complete Statement (Sess. Marks'!AN51,IF($K$2='Complete Statement (Sess. Marks'!$AY$2,'Complete Statement (Sess. Marks'!AZ51,IF($K$2='Complete Statement (Sess. Marks'!$BK$2,'Complete Statement (Sess. Marks'!BL51,IF($K$2='Complete Statement (Sess. Marks'!$BW$2,'Complete Statement (Sess. Marks'!BX51,IF($K$2='Complete Statement (Sess. Marks'!$CI$2,'Complete Statement (Sess. Marks'!CJ51,"")))))))</f>
        <v>0</v>
      </c>
      <c r="M51" s="97">
        <f>IF($K$2='Complete Statement (Sess. Marks'!$O$2,'Complete Statement (Sess. Marks'!Q51,IF($K$2='Complete Statement (Sess. Marks'!$AA$2,'Complete Statement (Sess. Marks'!AC51,IF($K$2='Complete Statement (Sess. Marks'!$AM$2,'Complete Statement (Sess. Marks'!AO51,IF($K$2='Complete Statement (Sess. Marks'!$AY$2,'Complete Statement (Sess. Marks'!BA51,IF($K$2='Complete Statement (Sess. Marks'!$BK$2,'Complete Statement (Sess. Marks'!BM51,IF($K$2='Complete Statement (Sess. Marks'!$BW$2,'Complete Statement (Sess. Marks'!BY51,IF($K$2='Complete Statement (Sess. Marks'!$CI$2,'Complete Statement (Sess. Marks'!CK51,"")))))))</f>
        <v>0</v>
      </c>
      <c r="N51" s="97">
        <f>IF($K$2='Complete Statement (Sess. Marks'!$O$2,'Complete Statement (Sess. Marks'!R51,IF($K$2='Complete Statement (Sess. Marks'!$AA$2,'Complete Statement (Sess. Marks'!AD51,IF($K$2='Complete Statement (Sess. Marks'!$AM$2,'Complete Statement (Sess. Marks'!AP51,IF($K$2='Complete Statement (Sess. Marks'!$AY$2,'Complete Statement (Sess. Marks'!BB51,IF($K$2='Complete Statement (Sess. Marks'!$BK$2,'Complete Statement (Sess. Marks'!BN51,IF($K$2='Complete Statement (Sess. Marks'!$BW$2,'Complete Statement (Sess. Marks'!BZ51,IF($K$2='Complete Statement (Sess. Marks'!$CI$2,'Complete Statement (Sess. Marks'!CL51,"")))))))</f>
        <v>0</v>
      </c>
      <c r="O51" s="97">
        <f>IF($K$2='Complete Statement (Sess. Marks'!$O$2,'Complete Statement (Sess. Marks'!S51,IF($K$2='Complete Statement (Sess. Marks'!$AA$2,'Complete Statement (Sess. Marks'!AE51,IF($K$2='Complete Statement (Sess. Marks'!$AM$2,'Complete Statement (Sess. Marks'!AQ51,IF($K$2='Complete Statement (Sess. Marks'!$AY$2,'Complete Statement (Sess. Marks'!BC51,IF($K$2='Complete Statement (Sess. Marks'!$BK$2,'Complete Statement (Sess. Marks'!BO51,IF($K$2='Complete Statement (Sess. Marks'!$BW$2,'Complete Statement (Sess. Marks'!CA51,IF($K$2='Complete Statement (Sess. Marks'!$CI$2,'Complete Statement (Sess. Marks'!CM51,"")))))))</f>
        <v>0</v>
      </c>
      <c r="P51" s="97">
        <f>IF($K$2='Complete Statement (Sess. Marks'!$O$2,'Complete Statement (Sess. Marks'!T51,IF($K$2='Complete Statement (Sess. Marks'!$AA$2,'Complete Statement (Sess. Marks'!AF51,IF($K$2='Complete Statement (Sess. Marks'!$AM$2,'Complete Statement (Sess. Marks'!AR51,IF($K$2='Complete Statement (Sess. Marks'!$AY$2,'Complete Statement (Sess. Marks'!BD51,IF($K$2='Complete Statement (Sess. Marks'!$BK$2,'Complete Statement (Sess. Marks'!BP51,IF($K$2='Complete Statement (Sess. Marks'!$BW$2,'Complete Statement (Sess. Marks'!CB51,IF($K$2='Complete Statement (Sess. Marks'!$CI$2,'Complete Statement (Sess. Marks'!CN51,"")))))))</f>
        <v>0</v>
      </c>
      <c r="Q51" s="97">
        <f>IF($K$2='Complete Statement (Sess. Marks'!$O$2,'Complete Statement (Sess. Marks'!U51,IF($K$2='Complete Statement (Sess. Marks'!$AA$2,'Complete Statement (Sess. Marks'!AG51,IF($K$2='Complete Statement (Sess. Marks'!$AM$2,'Complete Statement (Sess. Marks'!AS51,IF($K$2='Complete Statement (Sess. Marks'!$AY$2,'Complete Statement (Sess. Marks'!BE51,IF($K$2='Complete Statement (Sess. Marks'!$BK$2,'Complete Statement (Sess. Marks'!BQ51,IF($K$2='Complete Statement (Sess. Marks'!$BW$2,'Complete Statement (Sess. Marks'!CC51,IF($K$2='Complete Statement (Sess. Marks'!$CI$2,'Complete Statement (Sess. Marks'!CO51,"")))))))</f>
        <v>0</v>
      </c>
      <c r="R51" s="97" t="str">
        <f>IF($K$2='Complete Statement (Sess. Marks'!$O$2,'Complete Statement (Sess. Marks'!V51,IF($K$2='Complete Statement (Sess. Marks'!$AA$2,'Complete Statement (Sess. Marks'!AH51,IF($K$2='Complete Statement (Sess. Marks'!$AM$2,'Complete Statement (Sess. Marks'!AT51,IF($K$2='Complete Statement (Sess. Marks'!$AY$2,'Complete Statement (Sess. Marks'!BF51,IF($K$2='Complete Statement (Sess. Marks'!$BK$2,'Complete Statement (Sess. Marks'!BR51,IF($K$2='Complete Statement (Sess. Marks'!$BW$2,'Complete Statement (Sess. Marks'!CD51,IF($K$2='Complete Statement (Sess. Marks'!$CI$2,'Complete Statement (Sess. Marks'!CP51,"")))))))</f>
        <v/>
      </c>
      <c r="S51" s="97">
        <f>IF($K$2='Complete Statement (Sess. Marks'!$O$2,'Complete Statement (Sess. Marks'!W51,IF($K$2='Complete Statement (Sess. Marks'!$AA$2,'Complete Statement (Sess. Marks'!AI51,IF($K$2='Complete Statement (Sess. Marks'!$AM$2,'Complete Statement (Sess. Marks'!AU51,IF($K$2='Complete Statement (Sess. Marks'!$AY$2,'Complete Statement (Sess. Marks'!BG51,IF($K$2='Complete Statement (Sess. Marks'!$BK$2,'Complete Statement (Sess. Marks'!BS51,IF($K$2='Complete Statement (Sess. Marks'!$BW$2,'Complete Statement (Sess. Marks'!CE51,IF($K$2='Complete Statement (Sess. Marks'!$CI$2,'Complete Statement (Sess. Marks'!CQ51,"")))))))</f>
        <v>0</v>
      </c>
      <c r="T51" s="97">
        <f>IF($K$2='Complete Statement (Sess. Marks'!$O$2,'Complete Statement (Sess. Marks'!X51,IF($K$2='Complete Statement (Sess. Marks'!$AA$2,'Complete Statement (Sess. Marks'!AJ51,IF($K$2='Complete Statement (Sess. Marks'!$AM$2,'Complete Statement (Sess. Marks'!AV51,IF($K$2='Complete Statement (Sess. Marks'!$AY$2,'Complete Statement (Sess. Marks'!BH51,IF($K$2='Complete Statement (Sess. Marks'!$BK$2,'Complete Statement (Sess. Marks'!BT51,IF($K$2='Complete Statement (Sess. Marks'!$BW$2,'Complete Statement (Sess. Marks'!CF51,IF($K$2='Complete Statement (Sess. Marks'!$CI$2,'Complete Statement (Sess. Marks'!CR51,"")))))))</f>
        <v>0</v>
      </c>
      <c r="U51" s="97">
        <f>IF($K$2='Complete Statement (Sess. Marks'!$O$2,'Complete Statement (Sess. Marks'!Y51,IF($K$2='Complete Statement (Sess. Marks'!$AA$2,'Complete Statement (Sess. Marks'!AK51,IF($K$2='Complete Statement (Sess. Marks'!$AM$2,'Complete Statement (Sess. Marks'!AW51,IF($K$2='Complete Statement (Sess. Marks'!$AY$2,'Complete Statement (Sess. Marks'!BI51,IF($K$2='Complete Statement (Sess. Marks'!$BK$2,'Complete Statement (Sess. Marks'!BU51,IF($K$2='Complete Statement (Sess. Marks'!$BW$2,'Complete Statement (Sess. Marks'!CG51,IF($K$2='Complete Statement (Sess. Marks'!$CI$2,'Complete Statement (Sess. Marks'!CS51,"")))))))</f>
        <v>0</v>
      </c>
      <c r="V51" s="99">
        <f>IF($K$2='Complete Statement (Sess. Marks'!$O$2,'Complete Statement (Sess. Marks'!Z51,IF($K$2='Complete Statement (Sess. Marks'!$AA$2,'Complete Statement (Sess. Marks'!AL51,IF($K$2='Complete Statement (Sess. Marks'!$AM$2,'Complete Statement (Sess. Marks'!AX51,IF($K$2='Complete Statement (Sess. Marks'!$AY$2,'Complete Statement (Sess. Marks'!BJ51,IF($K$2='Complete Statement (Sess. Marks'!$BK$2,'Complete Statement (Sess. Marks'!BV51,IF($K$2='Complete Statement (Sess. Marks'!$BW$2,'Complete Statement (Sess. Marks'!CH51,IF($K$2='Complete Statement (Sess. Marks'!$CI$2,'Complete Statement (Sess. Marks'!CT51,"")))))))</f>
        <v>0</v>
      </c>
      <c r="W51" s="672"/>
      <c r="X51" s="163">
        <f>'Complete Statement (Sess. Marks'!ED51</f>
        <v>0</v>
      </c>
      <c r="Y51" s="371">
        <f>'Complete Statement (Sess. Marks'!EH51</f>
        <v>0</v>
      </c>
      <c r="Z51" s="156">
        <f>'Complete Statement (Sess. Marks'!EL51</f>
        <v>0</v>
      </c>
      <c r="AA51" s="371">
        <f>'Complete Statement (Sess. Marks'!EP51</f>
        <v>0</v>
      </c>
      <c r="AB51" s="156">
        <f>'Complete Statement (Sess. Marks'!ET51</f>
        <v>0</v>
      </c>
      <c r="AC51" s="373">
        <f>'Complete Statement (Sess. Marks'!EX51</f>
        <v>0</v>
      </c>
      <c r="AD51" s="367" t="str">
        <f>'Complete Statement (Sess. Marks'!FB51</f>
        <v/>
      </c>
      <c r="AE51" s="155">
        <f>'Complete Statement (Sess. Marks'!FC51</f>
        <v>0</v>
      </c>
      <c r="AF51" s="58" t="str">
        <f>'Complete Statement (Sess. Marks'!FD51</f>
        <v>D</v>
      </c>
      <c r="AG51" s="379">
        <f>'Complete Statement (Sess. Marks'!FE51</f>
        <v>0</v>
      </c>
      <c r="AH51" s="380" t="str">
        <f>'Complete Statement (Sess. Marks'!FF51</f>
        <v>E</v>
      </c>
      <c r="AI51" s="57">
        <f>'Complete Statement (Sess. Marks'!FG51</f>
        <v>0</v>
      </c>
      <c r="AJ51" s="157" t="str">
        <f>'Complete Statement (Sess. Marks'!FH51</f>
        <v>E</v>
      </c>
      <c r="AK51" s="379">
        <f>'Complete Statement (Sess. Marks'!FI51</f>
        <v>0</v>
      </c>
      <c r="AL51" s="384" t="str">
        <f>'Complete Statement (Sess. Marks'!FJ51</f>
        <v>E</v>
      </c>
      <c r="AM51" s="57">
        <f>'Complete Statement (Sess. Marks'!FK51</f>
        <v>0</v>
      </c>
      <c r="AN51" s="157" t="str">
        <f>'Complete Statement (Sess. Marks'!FL51</f>
        <v>E</v>
      </c>
      <c r="AO51" s="741"/>
    </row>
    <row r="52" spans="1:41" s="24" customFormat="1" ht="17.25" customHeight="1">
      <c r="A52" s="742"/>
      <c r="B52" s="111">
        <f t="shared" si="0"/>
        <v>0</v>
      </c>
      <c r="C52" s="21" t="str">
        <f>'Marks Entry'!D54</f>
        <v/>
      </c>
      <c r="D52" s="21">
        <f>'Marks Entry'!E54</f>
        <v>0</v>
      </c>
      <c r="E52" s="132" t="str">
        <f>'Marks Entry'!F54</f>
        <v/>
      </c>
      <c r="F52" s="21">
        <f>'Marks Entry'!G54</f>
        <v>0</v>
      </c>
      <c r="G52" s="21">
        <f>'Marks Entry'!H54</f>
        <v>0</v>
      </c>
      <c r="H52" s="21">
        <f>'Marks Entry'!I54</f>
        <v>0</v>
      </c>
      <c r="I52" s="21">
        <f>'Marks Entry'!J54</f>
        <v>0</v>
      </c>
      <c r="J52" s="113">
        <f>'Marks Entry'!K54</f>
        <v>0</v>
      </c>
      <c r="K52" s="98">
        <f>IF($K$2='Complete Statement (Sess. Marks'!$O$2,'Complete Statement (Sess. Marks'!O52,IF($K$2='Complete Statement (Sess. Marks'!$AA$2,'Complete Statement (Sess. Marks'!AA52,IF($K$2='Complete Statement (Sess. Marks'!$AM$2,'Complete Statement (Sess. Marks'!AM52,IF($K$2='Complete Statement (Sess. Marks'!$AY$2,'Complete Statement (Sess. Marks'!AY52,IF($K$2='Complete Statement (Sess. Marks'!$BK$2,'Complete Statement (Sess. Marks'!BK52,IF($K$2='Complete Statement (Sess. Marks'!$BW$2,'Complete Statement (Sess. Marks'!BW52,IF($K$2='Complete Statement (Sess. Marks'!$CI$2,'Complete Statement (Sess. Marks'!CI52,"")))))))</f>
        <v>0</v>
      </c>
      <c r="L52" s="97">
        <f>IF($K$2='Complete Statement (Sess. Marks'!$O$2,'Complete Statement (Sess. Marks'!P52,IF($K$2='Complete Statement (Sess. Marks'!$AA$2,'Complete Statement (Sess. Marks'!AB52,IF($K$2='Complete Statement (Sess. Marks'!$AM$2,'Complete Statement (Sess. Marks'!AN52,IF($K$2='Complete Statement (Sess. Marks'!$AY$2,'Complete Statement (Sess. Marks'!AZ52,IF($K$2='Complete Statement (Sess. Marks'!$BK$2,'Complete Statement (Sess. Marks'!BL52,IF($K$2='Complete Statement (Sess. Marks'!$BW$2,'Complete Statement (Sess. Marks'!BX52,IF($K$2='Complete Statement (Sess. Marks'!$CI$2,'Complete Statement (Sess. Marks'!CJ52,"")))))))</f>
        <v>0</v>
      </c>
      <c r="M52" s="97">
        <f>IF($K$2='Complete Statement (Sess. Marks'!$O$2,'Complete Statement (Sess. Marks'!Q52,IF($K$2='Complete Statement (Sess. Marks'!$AA$2,'Complete Statement (Sess. Marks'!AC52,IF($K$2='Complete Statement (Sess. Marks'!$AM$2,'Complete Statement (Sess. Marks'!AO52,IF($K$2='Complete Statement (Sess. Marks'!$AY$2,'Complete Statement (Sess. Marks'!BA52,IF($K$2='Complete Statement (Sess. Marks'!$BK$2,'Complete Statement (Sess. Marks'!BM52,IF($K$2='Complete Statement (Sess. Marks'!$BW$2,'Complete Statement (Sess. Marks'!BY52,IF($K$2='Complete Statement (Sess. Marks'!$CI$2,'Complete Statement (Sess. Marks'!CK52,"")))))))</f>
        <v>0</v>
      </c>
      <c r="N52" s="97">
        <f>IF($K$2='Complete Statement (Sess. Marks'!$O$2,'Complete Statement (Sess. Marks'!R52,IF($K$2='Complete Statement (Sess. Marks'!$AA$2,'Complete Statement (Sess. Marks'!AD52,IF($K$2='Complete Statement (Sess. Marks'!$AM$2,'Complete Statement (Sess. Marks'!AP52,IF($K$2='Complete Statement (Sess. Marks'!$AY$2,'Complete Statement (Sess. Marks'!BB52,IF($K$2='Complete Statement (Sess. Marks'!$BK$2,'Complete Statement (Sess. Marks'!BN52,IF($K$2='Complete Statement (Sess. Marks'!$BW$2,'Complete Statement (Sess. Marks'!BZ52,IF($K$2='Complete Statement (Sess. Marks'!$CI$2,'Complete Statement (Sess. Marks'!CL52,"")))))))</f>
        <v>0</v>
      </c>
      <c r="O52" s="97">
        <f>IF($K$2='Complete Statement (Sess. Marks'!$O$2,'Complete Statement (Sess. Marks'!S52,IF($K$2='Complete Statement (Sess. Marks'!$AA$2,'Complete Statement (Sess. Marks'!AE52,IF($K$2='Complete Statement (Sess. Marks'!$AM$2,'Complete Statement (Sess. Marks'!AQ52,IF($K$2='Complete Statement (Sess. Marks'!$AY$2,'Complete Statement (Sess. Marks'!BC52,IF($K$2='Complete Statement (Sess. Marks'!$BK$2,'Complete Statement (Sess. Marks'!BO52,IF($K$2='Complete Statement (Sess. Marks'!$BW$2,'Complete Statement (Sess. Marks'!CA52,IF($K$2='Complete Statement (Sess. Marks'!$CI$2,'Complete Statement (Sess. Marks'!CM52,"")))))))</f>
        <v>0</v>
      </c>
      <c r="P52" s="97">
        <f>IF($K$2='Complete Statement (Sess. Marks'!$O$2,'Complete Statement (Sess. Marks'!T52,IF($K$2='Complete Statement (Sess. Marks'!$AA$2,'Complete Statement (Sess. Marks'!AF52,IF($K$2='Complete Statement (Sess. Marks'!$AM$2,'Complete Statement (Sess. Marks'!AR52,IF($K$2='Complete Statement (Sess. Marks'!$AY$2,'Complete Statement (Sess. Marks'!BD52,IF($K$2='Complete Statement (Sess. Marks'!$BK$2,'Complete Statement (Sess. Marks'!BP52,IF($K$2='Complete Statement (Sess. Marks'!$BW$2,'Complete Statement (Sess. Marks'!CB52,IF($K$2='Complete Statement (Sess. Marks'!$CI$2,'Complete Statement (Sess. Marks'!CN52,"")))))))</f>
        <v>0</v>
      </c>
      <c r="Q52" s="97">
        <f>IF($K$2='Complete Statement (Sess. Marks'!$O$2,'Complete Statement (Sess. Marks'!U52,IF($K$2='Complete Statement (Sess. Marks'!$AA$2,'Complete Statement (Sess. Marks'!AG52,IF($K$2='Complete Statement (Sess. Marks'!$AM$2,'Complete Statement (Sess. Marks'!AS52,IF($K$2='Complete Statement (Sess. Marks'!$AY$2,'Complete Statement (Sess. Marks'!BE52,IF($K$2='Complete Statement (Sess. Marks'!$BK$2,'Complete Statement (Sess. Marks'!BQ52,IF($K$2='Complete Statement (Sess. Marks'!$BW$2,'Complete Statement (Sess. Marks'!CC52,IF($K$2='Complete Statement (Sess. Marks'!$CI$2,'Complete Statement (Sess. Marks'!CO52,"")))))))</f>
        <v>0</v>
      </c>
      <c r="R52" s="97" t="str">
        <f>IF($K$2='Complete Statement (Sess. Marks'!$O$2,'Complete Statement (Sess. Marks'!V52,IF($K$2='Complete Statement (Sess. Marks'!$AA$2,'Complete Statement (Sess. Marks'!AH52,IF($K$2='Complete Statement (Sess. Marks'!$AM$2,'Complete Statement (Sess. Marks'!AT52,IF($K$2='Complete Statement (Sess. Marks'!$AY$2,'Complete Statement (Sess. Marks'!BF52,IF($K$2='Complete Statement (Sess. Marks'!$BK$2,'Complete Statement (Sess. Marks'!BR52,IF($K$2='Complete Statement (Sess. Marks'!$BW$2,'Complete Statement (Sess. Marks'!CD52,IF($K$2='Complete Statement (Sess. Marks'!$CI$2,'Complete Statement (Sess. Marks'!CP52,"")))))))</f>
        <v/>
      </c>
      <c r="S52" s="97">
        <f>IF($K$2='Complete Statement (Sess. Marks'!$O$2,'Complete Statement (Sess. Marks'!W52,IF($K$2='Complete Statement (Sess. Marks'!$AA$2,'Complete Statement (Sess. Marks'!AI52,IF($K$2='Complete Statement (Sess. Marks'!$AM$2,'Complete Statement (Sess. Marks'!AU52,IF($K$2='Complete Statement (Sess. Marks'!$AY$2,'Complete Statement (Sess. Marks'!BG52,IF($K$2='Complete Statement (Sess. Marks'!$BK$2,'Complete Statement (Sess. Marks'!BS52,IF($K$2='Complete Statement (Sess. Marks'!$BW$2,'Complete Statement (Sess. Marks'!CE52,IF($K$2='Complete Statement (Sess. Marks'!$CI$2,'Complete Statement (Sess. Marks'!CQ52,"")))))))</f>
        <v>0</v>
      </c>
      <c r="T52" s="97">
        <f>IF($K$2='Complete Statement (Sess. Marks'!$O$2,'Complete Statement (Sess. Marks'!X52,IF($K$2='Complete Statement (Sess. Marks'!$AA$2,'Complete Statement (Sess. Marks'!AJ52,IF($K$2='Complete Statement (Sess. Marks'!$AM$2,'Complete Statement (Sess. Marks'!AV52,IF($K$2='Complete Statement (Sess. Marks'!$AY$2,'Complete Statement (Sess. Marks'!BH52,IF($K$2='Complete Statement (Sess. Marks'!$BK$2,'Complete Statement (Sess. Marks'!BT52,IF($K$2='Complete Statement (Sess. Marks'!$BW$2,'Complete Statement (Sess. Marks'!CF52,IF($K$2='Complete Statement (Sess. Marks'!$CI$2,'Complete Statement (Sess. Marks'!CR52,"")))))))</f>
        <v>0</v>
      </c>
      <c r="U52" s="97">
        <f>IF($K$2='Complete Statement (Sess. Marks'!$O$2,'Complete Statement (Sess. Marks'!Y52,IF($K$2='Complete Statement (Sess. Marks'!$AA$2,'Complete Statement (Sess. Marks'!AK52,IF($K$2='Complete Statement (Sess. Marks'!$AM$2,'Complete Statement (Sess. Marks'!AW52,IF($K$2='Complete Statement (Sess. Marks'!$AY$2,'Complete Statement (Sess. Marks'!BI52,IF($K$2='Complete Statement (Sess. Marks'!$BK$2,'Complete Statement (Sess. Marks'!BU52,IF($K$2='Complete Statement (Sess. Marks'!$BW$2,'Complete Statement (Sess. Marks'!CG52,IF($K$2='Complete Statement (Sess. Marks'!$CI$2,'Complete Statement (Sess. Marks'!CS52,"")))))))</f>
        <v>0</v>
      </c>
      <c r="V52" s="99">
        <f>IF($K$2='Complete Statement (Sess. Marks'!$O$2,'Complete Statement (Sess. Marks'!Z52,IF($K$2='Complete Statement (Sess. Marks'!$AA$2,'Complete Statement (Sess. Marks'!AL52,IF($K$2='Complete Statement (Sess. Marks'!$AM$2,'Complete Statement (Sess. Marks'!AX52,IF($K$2='Complete Statement (Sess. Marks'!$AY$2,'Complete Statement (Sess. Marks'!BJ52,IF($K$2='Complete Statement (Sess. Marks'!$BK$2,'Complete Statement (Sess. Marks'!BV52,IF($K$2='Complete Statement (Sess. Marks'!$BW$2,'Complete Statement (Sess. Marks'!CH52,IF($K$2='Complete Statement (Sess. Marks'!$CI$2,'Complete Statement (Sess. Marks'!CT52,"")))))))</f>
        <v>0</v>
      </c>
      <c r="W52" s="672"/>
      <c r="X52" s="163">
        <f>'Complete Statement (Sess. Marks'!ED52</f>
        <v>0</v>
      </c>
      <c r="Y52" s="371">
        <f>'Complete Statement (Sess. Marks'!EH52</f>
        <v>0</v>
      </c>
      <c r="Z52" s="156">
        <f>'Complete Statement (Sess. Marks'!EL52</f>
        <v>0</v>
      </c>
      <c r="AA52" s="371">
        <f>'Complete Statement (Sess. Marks'!EP52</f>
        <v>0</v>
      </c>
      <c r="AB52" s="156">
        <f>'Complete Statement (Sess. Marks'!ET52</f>
        <v>0</v>
      </c>
      <c r="AC52" s="373">
        <f>'Complete Statement (Sess. Marks'!EX52</f>
        <v>0</v>
      </c>
      <c r="AD52" s="367" t="str">
        <f>'Complete Statement (Sess. Marks'!FB52</f>
        <v/>
      </c>
      <c r="AE52" s="155">
        <f>'Complete Statement (Sess. Marks'!FC52</f>
        <v>0</v>
      </c>
      <c r="AF52" s="58" t="str">
        <f>'Complete Statement (Sess. Marks'!FD52</f>
        <v>D</v>
      </c>
      <c r="AG52" s="379">
        <f>'Complete Statement (Sess. Marks'!FE52</f>
        <v>0</v>
      </c>
      <c r="AH52" s="380" t="str">
        <f>'Complete Statement (Sess. Marks'!FF52</f>
        <v>E</v>
      </c>
      <c r="AI52" s="57">
        <f>'Complete Statement (Sess. Marks'!FG52</f>
        <v>0</v>
      </c>
      <c r="AJ52" s="157" t="str">
        <f>'Complete Statement (Sess. Marks'!FH52</f>
        <v>E</v>
      </c>
      <c r="AK52" s="379">
        <f>'Complete Statement (Sess. Marks'!FI52</f>
        <v>0</v>
      </c>
      <c r="AL52" s="384" t="str">
        <f>'Complete Statement (Sess. Marks'!FJ52</f>
        <v>E</v>
      </c>
      <c r="AM52" s="57">
        <f>'Complete Statement (Sess. Marks'!FK52</f>
        <v>0</v>
      </c>
      <c r="AN52" s="157" t="str">
        <f>'Complete Statement (Sess. Marks'!FL52</f>
        <v>E</v>
      </c>
      <c r="AO52" s="741"/>
    </row>
    <row r="53" spans="1:41" s="24" customFormat="1" ht="17.25" customHeight="1">
      <c r="A53" s="742"/>
      <c r="B53" s="111">
        <f t="shared" si="0"/>
        <v>0</v>
      </c>
      <c r="C53" s="21" t="str">
        <f>'Marks Entry'!D55</f>
        <v/>
      </c>
      <c r="D53" s="21">
        <f>'Marks Entry'!E55</f>
        <v>0</v>
      </c>
      <c r="E53" s="132" t="str">
        <f>'Marks Entry'!F55</f>
        <v/>
      </c>
      <c r="F53" s="21" t="str">
        <f>'Marks Entry'!G55</f>
        <v/>
      </c>
      <c r="G53" s="21" t="str">
        <f>'Marks Entry'!H55</f>
        <v/>
      </c>
      <c r="H53" s="21" t="str">
        <f>'Marks Entry'!I55</f>
        <v/>
      </c>
      <c r="I53" s="21" t="str">
        <f>'Marks Entry'!J55</f>
        <v/>
      </c>
      <c r="J53" s="113" t="str">
        <f>'Marks Entry'!K55</f>
        <v/>
      </c>
      <c r="K53" s="98">
        <f>IF($K$2='Complete Statement (Sess. Marks'!$O$2,'Complete Statement (Sess. Marks'!O53,IF($K$2='Complete Statement (Sess. Marks'!$AA$2,'Complete Statement (Sess. Marks'!AA53,IF($K$2='Complete Statement (Sess. Marks'!$AM$2,'Complete Statement (Sess. Marks'!AM53,IF($K$2='Complete Statement (Sess. Marks'!$AY$2,'Complete Statement (Sess. Marks'!AY53,IF($K$2='Complete Statement (Sess. Marks'!$BK$2,'Complete Statement (Sess. Marks'!BK53,IF($K$2='Complete Statement (Sess. Marks'!$BW$2,'Complete Statement (Sess. Marks'!BW53,IF($K$2='Complete Statement (Sess. Marks'!$CI$2,'Complete Statement (Sess. Marks'!CI53,"")))))))</f>
        <v>0</v>
      </c>
      <c r="L53" s="97">
        <f>IF($K$2='Complete Statement (Sess. Marks'!$O$2,'Complete Statement (Sess. Marks'!P53,IF($K$2='Complete Statement (Sess. Marks'!$AA$2,'Complete Statement (Sess. Marks'!AB53,IF($K$2='Complete Statement (Sess. Marks'!$AM$2,'Complete Statement (Sess. Marks'!AN53,IF($K$2='Complete Statement (Sess. Marks'!$AY$2,'Complete Statement (Sess. Marks'!AZ53,IF($K$2='Complete Statement (Sess. Marks'!$BK$2,'Complete Statement (Sess. Marks'!BL53,IF($K$2='Complete Statement (Sess. Marks'!$BW$2,'Complete Statement (Sess. Marks'!BX53,IF($K$2='Complete Statement (Sess. Marks'!$CI$2,'Complete Statement (Sess. Marks'!CJ53,"")))))))</f>
        <v>0</v>
      </c>
      <c r="M53" s="97">
        <f>IF($K$2='Complete Statement (Sess. Marks'!$O$2,'Complete Statement (Sess. Marks'!Q53,IF($K$2='Complete Statement (Sess. Marks'!$AA$2,'Complete Statement (Sess. Marks'!AC53,IF($K$2='Complete Statement (Sess. Marks'!$AM$2,'Complete Statement (Sess. Marks'!AO53,IF($K$2='Complete Statement (Sess. Marks'!$AY$2,'Complete Statement (Sess. Marks'!BA53,IF($K$2='Complete Statement (Sess. Marks'!$BK$2,'Complete Statement (Sess. Marks'!BM53,IF($K$2='Complete Statement (Sess. Marks'!$BW$2,'Complete Statement (Sess. Marks'!BY53,IF($K$2='Complete Statement (Sess. Marks'!$CI$2,'Complete Statement (Sess. Marks'!CK53,"")))))))</f>
        <v>0</v>
      </c>
      <c r="N53" s="97">
        <f>IF($K$2='Complete Statement (Sess. Marks'!$O$2,'Complete Statement (Sess. Marks'!R53,IF($K$2='Complete Statement (Sess. Marks'!$AA$2,'Complete Statement (Sess. Marks'!AD53,IF($K$2='Complete Statement (Sess. Marks'!$AM$2,'Complete Statement (Sess. Marks'!AP53,IF($K$2='Complete Statement (Sess. Marks'!$AY$2,'Complete Statement (Sess. Marks'!BB53,IF($K$2='Complete Statement (Sess. Marks'!$BK$2,'Complete Statement (Sess. Marks'!BN53,IF($K$2='Complete Statement (Sess. Marks'!$BW$2,'Complete Statement (Sess. Marks'!BZ53,IF($K$2='Complete Statement (Sess. Marks'!$CI$2,'Complete Statement (Sess. Marks'!CL53,"")))))))</f>
        <v>0</v>
      </c>
      <c r="O53" s="97">
        <f>IF($K$2='Complete Statement (Sess. Marks'!$O$2,'Complete Statement (Sess. Marks'!S53,IF($K$2='Complete Statement (Sess. Marks'!$AA$2,'Complete Statement (Sess. Marks'!AE53,IF($K$2='Complete Statement (Sess. Marks'!$AM$2,'Complete Statement (Sess. Marks'!AQ53,IF($K$2='Complete Statement (Sess. Marks'!$AY$2,'Complete Statement (Sess. Marks'!BC53,IF($K$2='Complete Statement (Sess. Marks'!$BK$2,'Complete Statement (Sess. Marks'!BO53,IF($K$2='Complete Statement (Sess. Marks'!$BW$2,'Complete Statement (Sess. Marks'!CA53,IF($K$2='Complete Statement (Sess. Marks'!$CI$2,'Complete Statement (Sess. Marks'!CM53,"")))))))</f>
        <v>0</v>
      </c>
      <c r="P53" s="97">
        <f>IF($K$2='Complete Statement (Sess. Marks'!$O$2,'Complete Statement (Sess. Marks'!T53,IF($K$2='Complete Statement (Sess. Marks'!$AA$2,'Complete Statement (Sess. Marks'!AF53,IF($K$2='Complete Statement (Sess. Marks'!$AM$2,'Complete Statement (Sess. Marks'!AR53,IF($K$2='Complete Statement (Sess. Marks'!$AY$2,'Complete Statement (Sess. Marks'!BD53,IF($K$2='Complete Statement (Sess. Marks'!$BK$2,'Complete Statement (Sess. Marks'!BP53,IF($K$2='Complete Statement (Sess. Marks'!$BW$2,'Complete Statement (Sess. Marks'!CB53,IF($K$2='Complete Statement (Sess. Marks'!$CI$2,'Complete Statement (Sess. Marks'!CN53,"")))))))</f>
        <v>0</v>
      </c>
      <c r="Q53" s="97">
        <f>IF($K$2='Complete Statement (Sess. Marks'!$O$2,'Complete Statement (Sess. Marks'!U53,IF($K$2='Complete Statement (Sess. Marks'!$AA$2,'Complete Statement (Sess. Marks'!AG53,IF($K$2='Complete Statement (Sess. Marks'!$AM$2,'Complete Statement (Sess. Marks'!AS53,IF($K$2='Complete Statement (Sess. Marks'!$AY$2,'Complete Statement (Sess. Marks'!BE53,IF($K$2='Complete Statement (Sess. Marks'!$BK$2,'Complete Statement (Sess. Marks'!BQ53,IF($K$2='Complete Statement (Sess. Marks'!$BW$2,'Complete Statement (Sess. Marks'!CC53,IF($K$2='Complete Statement (Sess. Marks'!$CI$2,'Complete Statement (Sess. Marks'!CO53,"")))))))</f>
        <v>0</v>
      </c>
      <c r="R53" s="97" t="str">
        <f>IF($K$2='Complete Statement (Sess. Marks'!$O$2,'Complete Statement (Sess. Marks'!V53,IF($K$2='Complete Statement (Sess. Marks'!$AA$2,'Complete Statement (Sess. Marks'!AH53,IF($K$2='Complete Statement (Sess. Marks'!$AM$2,'Complete Statement (Sess. Marks'!AT53,IF($K$2='Complete Statement (Sess. Marks'!$AY$2,'Complete Statement (Sess. Marks'!BF53,IF($K$2='Complete Statement (Sess. Marks'!$BK$2,'Complete Statement (Sess. Marks'!BR53,IF($K$2='Complete Statement (Sess. Marks'!$BW$2,'Complete Statement (Sess. Marks'!CD53,IF($K$2='Complete Statement (Sess. Marks'!$CI$2,'Complete Statement (Sess. Marks'!CP53,"")))))))</f>
        <v/>
      </c>
      <c r="S53" s="97">
        <f>IF($K$2='Complete Statement (Sess. Marks'!$O$2,'Complete Statement (Sess. Marks'!W53,IF($K$2='Complete Statement (Sess. Marks'!$AA$2,'Complete Statement (Sess. Marks'!AI53,IF($K$2='Complete Statement (Sess. Marks'!$AM$2,'Complete Statement (Sess. Marks'!AU53,IF($K$2='Complete Statement (Sess. Marks'!$AY$2,'Complete Statement (Sess. Marks'!BG53,IF($K$2='Complete Statement (Sess. Marks'!$BK$2,'Complete Statement (Sess. Marks'!BS53,IF($K$2='Complete Statement (Sess. Marks'!$BW$2,'Complete Statement (Sess. Marks'!CE53,IF($K$2='Complete Statement (Sess. Marks'!$CI$2,'Complete Statement (Sess. Marks'!CQ53,"")))))))</f>
        <v>0</v>
      </c>
      <c r="T53" s="97">
        <f>IF($K$2='Complete Statement (Sess. Marks'!$O$2,'Complete Statement (Sess. Marks'!X53,IF($K$2='Complete Statement (Sess. Marks'!$AA$2,'Complete Statement (Sess. Marks'!AJ53,IF($K$2='Complete Statement (Sess. Marks'!$AM$2,'Complete Statement (Sess. Marks'!AV53,IF($K$2='Complete Statement (Sess. Marks'!$AY$2,'Complete Statement (Sess. Marks'!BH53,IF($K$2='Complete Statement (Sess. Marks'!$BK$2,'Complete Statement (Sess. Marks'!BT53,IF($K$2='Complete Statement (Sess. Marks'!$BW$2,'Complete Statement (Sess. Marks'!CF53,IF($K$2='Complete Statement (Sess. Marks'!$CI$2,'Complete Statement (Sess. Marks'!CR53,"")))))))</f>
        <v>0</v>
      </c>
      <c r="U53" s="97">
        <f>IF($K$2='Complete Statement (Sess. Marks'!$O$2,'Complete Statement (Sess. Marks'!Y53,IF($K$2='Complete Statement (Sess. Marks'!$AA$2,'Complete Statement (Sess. Marks'!AK53,IF($K$2='Complete Statement (Sess. Marks'!$AM$2,'Complete Statement (Sess. Marks'!AW53,IF($K$2='Complete Statement (Sess. Marks'!$AY$2,'Complete Statement (Sess. Marks'!BI53,IF($K$2='Complete Statement (Sess. Marks'!$BK$2,'Complete Statement (Sess. Marks'!BU53,IF($K$2='Complete Statement (Sess. Marks'!$BW$2,'Complete Statement (Sess. Marks'!CG53,IF($K$2='Complete Statement (Sess. Marks'!$CI$2,'Complete Statement (Sess. Marks'!CS53,"")))))))</f>
        <v>0</v>
      </c>
      <c r="V53" s="99">
        <f>IF($K$2='Complete Statement (Sess. Marks'!$O$2,'Complete Statement (Sess. Marks'!Z53,IF($K$2='Complete Statement (Sess. Marks'!$AA$2,'Complete Statement (Sess. Marks'!AL53,IF($K$2='Complete Statement (Sess. Marks'!$AM$2,'Complete Statement (Sess. Marks'!AX53,IF($K$2='Complete Statement (Sess. Marks'!$AY$2,'Complete Statement (Sess. Marks'!BJ53,IF($K$2='Complete Statement (Sess. Marks'!$BK$2,'Complete Statement (Sess. Marks'!BV53,IF($K$2='Complete Statement (Sess. Marks'!$BW$2,'Complete Statement (Sess. Marks'!CH53,IF($K$2='Complete Statement (Sess. Marks'!$CI$2,'Complete Statement (Sess. Marks'!CT53,"")))))))</f>
        <v>0</v>
      </c>
      <c r="W53" s="672"/>
      <c r="X53" s="163">
        <f>'Complete Statement (Sess. Marks'!ED53</f>
        <v>0</v>
      </c>
      <c r="Y53" s="371">
        <f>'Complete Statement (Sess. Marks'!EH53</f>
        <v>0</v>
      </c>
      <c r="Z53" s="156">
        <f>'Complete Statement (Sess. Marks'!EL53</f>
        <v>0</v>
      </c>
      <c r="AA53" s="371">
        <f>'Complete Statement (Sess. Marks'!EP53</f>
        <v>0</v>
      </c>
      <c r="AB53" s="156">
        <f>'Complete Statement (Sess. Marks'!ET53</f>
        <v>0</v>
      </c>
      <c r="AC53" s="373">
        <f>'Complete Statement (Sess. Marks'!EX53</f>
        <v>0</v>
      </c>
      <c r="AD53" s="367" t="str">
        <f>'Complete Statement (Sess. Marks'!FB53</f>
        <v/>
      </c>
      <c r="AE53" s="155">
        <f>'Complete Statement (Sess. Marks'!FC53</f>
        <v>0</v>
      </c>
      <c r="AF53" s="58" t="str">
        <f>'Complete Statement (Sess. Marks'!FD53</f>
        <v>D</v>
      </c>
      <c r="AG53" s="379">
        <f>'Complete Statement (Sess. Marks'!FE53</f>
        <v>0</v>
      </c>
      <c r="AH53" s="380" t="str">
        <f>'Complete Statement (Sess. Marks'!FF53</f>
        <v>E</v>
      </c>
      <c r="AI53" s="57">
        <f>'Complete Statement (Sess. Marks'!FG53</f>
        <v>0</v>
      </c>
      <c r="AJ53" s="157" t="str">
        <f>'Complete Statement (Sess. Marks'!FH53</f>
        <v>E</v>
      </c>
      <c r="AK53" s="379">
        <f>'Complete Statement (Sess. Marks'!FI53</f>
        <v>0</v>
      </c>
      <c r="AL53" s="384" t="str">
        <f>'Complete Statement (Sess. Marks'!FJ53</f>
        <v>E</v>
      </c>
      <c r="AM53" s="57">
        <f>'Complete Statement (Sess. Marks'!FK53</f>
        <v>0</v>
      </c>
      <c r="AN53" s="157" t="str">
        <f>'Complete Statement (Sess. Marks'!FL53</f>
        <v>E</v>
      </c>
      <c r="AO53" s="741"/>
    </row>
    <row r="54" spans="1:41" s="24" customFormat="1" ht="17.25" customHeight="1">
      <c r="A54" s="742"/>
      <c r="B54" s="111">
        <f t="shared" si="0"/>
        <v>0</v>
      </c>
      <c r="C54" s="21" t="str">
        <f>'Marks Entry'!D56</f>
        <v/>
      </c>
      <c r="D54" s="21">
        <f>'Marks Entry'!E56</f>
        <v>0</v>
      </c>
      <c r="E54" s="132" t="str">
        <f>'Marks Entry'!F56</f>
        <v/>
      </c>
      <c r="F54" s="21" t="str">
        <f>'Marks Entry'!G56</f>
        <v/>
      </c>
      <c r="G54" s="21" t="str">
        <f>'Marks Entry'!H56</f>
        <v/>
      </c>
      <c r="H54" s="21" t="str">
        <f>'Marks Entry'!I56</f>
        <v/>
      </c>
      <c r="I54" s="21" t="str">
        <f>'Marks Entry'!J56</f>
        <v/>
      </c>
      <c r="J54" s="113" t="str">
        <f>'Marks Entry'!K56</f>
        <v/>
      </c>
      <c r="K54" s="98">
        <f>IF($K$2='Complete Statement (Sess. Marks'!$O$2,'Complete Statement (Sess. Marks'!O54,IF($K$2='Complete Statement (Sess. Marks'!$AA$2,'Complete Statement (Sess. Marks'!AA54,IF($K$2='Complete Statement (Sess. Marks'!$AM$2,'Complete Statement (Sess. Marks'!AM54,IF($K$2='Complete Statement (Sess. Marks'!$AY$2,'Complete Statement (Sess. Marks'!AY54,IF($K$2='Complete Statement (Sess. Marks'!$BK$2,'Complete Statement (Sess. Marks'!BK54,IF($K$2='Complete Statement (Sess. Marks'!$BW$2,'Complete Statement (Sess. Marks'!BW54,IF($K$2='Complete Statement (Sess. Marks'!$CI$2,'Complete Statement (Sess. Marks'!CI54,"")))))))</f>
        <v>0</v>
      </c>
      <c r="L54" s="97">
        <f>IF($K$2='Complete Statement (Sess. Marks'!$O$2,'Complete Statement (Sess. Marks'!P54,IF($K$2='Complete Statement (Sess. Marks'!$AA$2,'Complete Statement (Sess. Marks'!AB54,IF($K$2='Complete Statement (Sess. Marks'!$AM$2,'Complete Statement (Sess. Marks'!AN54,IF($K$2='Complete Statement (Sess. Marks'!$AY$2,'Complete Statement (Sess. Marks'!AZ54,IF($K$2='Complete Statement (Sess. Marks'!$BK$2,'Complete Statement (Sess. Marks'!BL54,IF($K$2='Complete Statement (Sess. Marks'!$BW$2,'Complete Statement (Sess. Marks'!BX54,IF($K$2='Complete Statement (Sess. Marks'!$CI$2,'Complete Statement (Sess. Marks'!CJ54,"")))))))</f>
        <v>0</v>
      </c>
      <c r="M54" s="97">
        <f>IF($K$2='Complete Statement (Sess. Marks'!$O$2,'Complete Statement (Sess. Marks'!Q54,IF($K$2='Complete Statement (Sess. Marks'!$AA$2,'Complete Statement (Sess. Marks'!AC54,IF($K$2='Complete Statement (Sess. Marks'!$AM$2,'Complete Statement (Sess. Marks'!AO54,IF($K$2='Complete Statement (Sess. Marks'!$AY$2,'Complete Statement (Sess. Marks'!BA54,IF($K$2='Complete Statement (Sess. Marks'!$BK$2,'Complete Statement (Sess. Marks'!BM54,IF($K$2='Complete Statement (Sess. Marks'!$BW$2,'Complete Statement (Sess. Marks'!BY54,IF($K$2='Complete Statement (Sess. Marks'!$CI$2,'Complete Statement (Sess. Marks'!CK54,"")))))))</f>
        <v>0</v>
      </c>
      <c r="N54" s="97">
        <f>IF($K$2='Complete Statement (Sess. Marks'!$O$2,'Complete Statement (Sess. Marks'!R54,IF($K$2='Complete Statement (Sess. Marks'!$AA$2,'Complete Statement (Sess. Marks'!AD54,IF($K$2='Complete Statement (Sess. Marks'!$AM$2,'Complete Statement (Sess. Marks'!AP54,IF($K$2='Complete Statement (Sess. Marks'!$AY$2,'Complete Statement (Sess. Marks'!BB54,IF($K$2='Complete Statement (Sess. Marks'!$BK$2,'Complete Statement (Sess. Marks'!BN54,IF($K$2='Complete Statement (Sess. Marks'!$BW$2,'Complete Statement (Sess. Marks'!BZ54,IF($K$2='Complete Statement (Sess. Marks'!$CI$2,'Complete Statement (Sess. Marks'!CL54,"")))))))</f>
        <v>0</v>
      </c>
      <c r="O54" s="97">
        <f>IF($K$2='Complete Statement (Sess. Marks'!$O$2,'Complete Statement (Sess. Marks'!S54,IF($K$2='Complete Statement (Sess. Marks'!$AA$2,'Complete Statement (Sess. Marks'!AE54,IF($K$2='Complete Statement (Sess. Marks'!$AM$2,'Complete Statement (Sess. Marks'!AQ54,IF($K$2='Complete Statement (Sess. Marks'!$AY$2,'Complete Statement (Sess. Marks'!BC54,IF($K$2='Complete Statement (Sess. Marks'!$BK$2,'Complete Statement (Sess. Marks'!BO54,IF($K$2='Complete Statement (Sess. Marks'!$BW$2,'Complete Statement (Sess. Marks'!CA54,IF($K$2='Complete Statement (Sess. Marks'!$CI$2,'Complete Statement (Sess. Marks'!CM54,"")))))))</f>
        <v>0</v>
      </c>
      <c r="P54" s="97">
        <f>IF($K$2='Complete Statement (Sess. Marks'!$O$2,'Complete Statement (Sess. Marks'!T54,IF($K$2='Complete Statement (Sess. Marks'!$AA$2,'Complete Statement (Sess. Marks'!AF54,IF($K$2='Complete Statement (Sess. Marks'!$AM$2,'Complete Statement (Sess. Marks'!AR54,IF($K$2='Complete Statement (Sess. Marks'!$AY$2,'Complete Statement (Sess. Marks'!BD54,IF($K$2='Complete Statement (Sess. Marks'!$BK$2,'Complete Statement (Sess. Marks'!BP54,IF($K$2='Complete Statement (Sess. Marks'!$BW$2,'Complete Statement (Sess. Marks'!CB54,IF($K$2='Complete Statement (Sess. Marks'!$CI$2,'Complete Statement (Sess. Marks'!CN54,"")))))))</f>
        <v>0</v>
      </c>
      <c r="Q54" s="97">
        <f>IF($K$2='Complete Statement (Sess. Marks'!$O$2,'Complete Statement (Sess. Marks'!U54,IF($K$2='Complete Statement (Sess. Marks'!$AA$2,'Complete Statement (Sess. Marks'!AG54,IF($K$2='Complete Statement (Sess. Marks'!$AM$2,'Complete Statement (Sess. Marks'!AS54,IF($K$2='Complete Statement (Sess. Marks'!$AY$2,'Complete Statement (Sess. Marks'!BE54,IF($K$2='Complete Statement (Sess. Marks'!$BK$2,'Complete Statement (Sess. Marks'!BQ54,IF($K$2='Complete Statement (Sess. Marks'!$BW$2,'Complete Statement (Sess. Marks'!CC54,IF($K$2='Complete Statement (Sess. Marks'!$CI$2,'Complete Statement (Sess. Marks'!CO54,"")))))))</f>
        <v>0</v>
      </c>
      <c r="R54" s="97" t="str">
        <f>IF($K$2='Complete Statement (Sess. Marks'!$O$2,'Complete Statement (Sess. Marks'!V54,IF($K$2='Complete Statement (Sess. Marks'!$AA$2,'Complete Statement (Sess. Marks'!AH54,IF($K$2='Complete Statement (Sess. Marks'!$AM$2,'Complete Statement (Sess. Marks'!AT54,IF($K$2='Complete Statement (Sess. Marks'!$AY$2,'Complete Statement (Sess. Marks'!BF54,IF($K$2='Complete Statement (Sess. Marks'!$BK$2,'Complete Statement (Sess. Marks'!BR54,IF($K$2='Complete Statement (Sess. Marks'!$BW$2,'Complete Statement (Sess. Marks'!CD54,IF($K$2='Complete Statement (Sess. Marks'!$CI$2,'Complete Statement (Sess. Marks'!CP54,"")))))))</f>
        <v/>
      </c>
      <c r="S54" s="97">
        <f>IF($K$2='Complete Statement (Sess. Marks'!$O$2,'Complete Statement (Sess. Marks'!W54,IF($K$2='Complete Statement (Sess. Marks'!$AA$2,'Complete Statement (Sess. Marks'!AI54,IF($K$2='Complete Statement (Sess. Marks'!$AM$2,'Complete Statement (Sess. Marks'!AU54,IF($K$2='Complete Statement (Sess. Marks'!$AY$2,'Complete Statement (Sess. Marks'!BG54,IF($K$2='Complete Statement (Sess. Marks'!$BK$2,'Complete Statement (Sess. Marks'!BS54,IF($K$2='Complete Statement (Sess. Marks'!$BW$2,'Complete Statement (Sess. Marks'!CE54,IF($K$2='Complete Statement (Sess. Marks'!$CI$2,'Complete Statement (Sess. Marks'!CQ54,"")))))))</f>
        <v>0</v>
      </c>
      <c r="T54" s="97">
        <f>IF($K$2='Complete Statement (Sess. Marks'!$O$2,'Complete Statement (Sess. Marks'!X54,IF($K$2='Complete Statement (Sess. Marks'!$AA$2,'Complete Statement (Sess. Marks'!AJ54,IF($K$2='Complete Statement (Sess. Marks'!$AM$2,'Complete Statement (Sess. Marks'!AV54,IF($K$2='Complete Statement (Sess. Marks'!$AY$2,'Complete Statement (Sess. Marks'!BH54,IF($K$2='Complete Statement (Sess. Marks'!$BK$2,'Complete Statement (Sess. Marks'!BT54,IF($K$2='Complete Statement (Sess. Marks'!$BW$2,'Complete Statement (Sess. Marks'!CF54,IF($K$2='Complete Statement (Sess. Marks'!$CI$2,'Complete Statement (Sess. Marks'!CR54,"")))))))</f>
        <v>0</v>
      </c>
      <c r="U54" s="97">
        <f>IF($K$2='Complete Statement (Sess. Marks'!$O$2,'Complete Statement (Sess. Marks'!Y54,IF($K$2='Complete Statement (Sess. Marks'!$AA$2,'Complete Statement (Sess. Marks'!AK54,IF($K$2='Complete Statement (Sess. Marks'!$AM$2,'Complete Statement (Sess. Marks'!AW54,IF($K$2='Complete Statement (Sess. Marks'!$AY$2,'Complete Statement (Sess. Marks'!BI54,IF($K$2='Complete Statement (Sess. Marks'!$BK$2,'Complete Statement (Sess. Marks'!BU54,IF($K$2='Complete Statement (Sess. Marks'!$BW$2,'Complete Statement (Sess. Marks'!CG54,IF($K$2='Complete Statement (Sess. Marks'!$CI$2,'Complete Statement (Sess. Marks'!CS54,"")))))))</f>
        <v>0</v>
      </c>
      <c r="V54" s="99">
        <f>IF($K$2='Complete Statement (Sess. Marks'!$O$2,'Complete Statement (Sess. Marks'!Z54,IF($K$2='Complete Statement (Sess. Marks'!$AA$2,'Complete Statement (Sess. Marks'!AL54,IF($K$2='Complete Statement (Sess. Marks'!$AM$2,'Complete Statement (Sess. Marks'!AX54,IF($K$2='Complete Statement (Sess. Marks'!$AY$2,'Complete Statement (Sess. Marks'!BJ54,IF($K$2='Complete Statement (Sess. Marks'!$BK$2,'Complete Statement (Sess. Marks'!BV54,IF($K$2='Complete Statement (Sess. Marks'!$BW$2,'Complete Statement (Sess. Marks'!CH54,IF($K$2='Complete Statement (Sess. Marks'!$CI$2,'Complete Statement (Sess. Marks'!CT54,"")))))))</f>
        <v>0</v>
      </c>
      <c r="W54" s="672"/>
      <c r="X54" s="163">
        <f>'Complete Statement (Sess. Marks'!ED54</f>
        <v>0</v>
      </c>
      <c r="Y54" s="371">
        <f>'Complete Statement (Sess. Marks'!EH54</f>
        <v>0</v>
      </c>
      <c r="Z54" s="156">
        <f>'Complete Statement (Sess. Marks'!EL54</f>
        <v>0</v>
      </c>
      <c r="AA54" s="371">
        <f>'Complete Statement (Sess. Marks'!EP54</f>
        <v>0</v>
      </c>
      <c r="AB54" s="156">
        <f>'Complete Statement (Sess. Marks'!ET54</f>
        <v>0</v>
      </c>
      <c r="AC54" s="373">
        <f>'Complete Statement (Sess. Marks'!EX54</f>
        <v>0</v>
      </c>
      <c r="AD54" s="367" t="str">
        <f>'Complete Statement (Sess. Marks'!FB54</f>
        <v/>
      </c>
      <c r="AE54" s="155">
        <f>'Complete Statement (Sess. Marks'!FC54</f>
        <v>0</v>
      </c>
      <c r="AF54" s="58" t="str">
        <f>'Complete Statement (Sess. Marks'!FD54</f>
        <v>D</v>
      </c>
      <c r="AG54" s="379">
        <f>'Complete Statement (Sess. Marks'!FE54</f>
        <v>0</v>
      </c>
      <c r="AH54" s="380" t="str">
        <f>'Complete Statement (Sess. Marks'!FF54</f>
        <v>E</v>
      </c>
      <c r="AI54" s="57">
        <f>'Complete Statement (Sess. Marks'!FG54</f>
        <v>0</v>
      </c>
      <c r="AJ54" s="157" t="str">
        <f>'Complete Statement (Sess. Marks'!FH54</f>
        <v>E</v>
      </c>
      <c r="AK54" s="379">
        <f>'Complete Statement (Sess. Marks'!FI54</f>
        <v>0</v>
      </c>
      <c r="AL54" s="384" t="str">
        <f>'Complete Statement (Sess. Marks'!FJ54</f>
        <v>E</v>
      </c>
      <c r="AM54" s="57">
        <f>'Complete Statement (Sess. Marks'!FK54</f>
        <v>0</v>
      </c>
      <c r="AN54" s="157" t="str">
        <f>'Complete Statement (Sess. Marks'!FL54</f>
        <v>E</v>
      </c>
      <c r="AO54" s="741"/>
    </row>
    <row r="55" spans="1:41" s="24" customFormat="1" ht="17.25" customHeight="1">
      <c r="A55" s="742"/>
      <c r="B55" s="111">
        <f t="shared" si="0"/>
        <v>0</v>
      </c>
      <c r="C55" s="21" t="str">
        <f>'Marks Entry'!D57</f>
        <v/>
      </c>
      <c r="D55" s="21">
        <f>'Marks Entry'!E57</f>
        <v>0</v>
      </c>
      <c r="E55" s="132" t="str">
        <f>'Marks Entry'!F57</f>
        <v/>
      </c>
      <c r="F55" s="21" t="str">
        <f>'Marks Entry'!G57</f>
        <v/>
      </c>
      <c r="G55" s="21" t="str">
        <f>'Marks Entry'!H57</f>
        <v/>
      </c>
      <c r="H55" s="21" t="str">
        <f>'Marks Entry'!I57</f>
        <v/>
      </c>
      <c r="I55" s="21" t="str">
        <f>'Marks Entry'!J57</f>
        <v/>
      </c>
      <c r="J55" s="113" t="str">
        <f>'Marks Entry'!K57</f>
        <v/>
      </c>
      <c r="K55" s="98">
        <f>IF($K$2='Complete Statement (Sess. Marks'!$O$2,'Complete Statement (Sess. Marks'!O55,IF($K$2='Complete Statement (Sess. Marks'!$AA$2,'Complete Statement (Sess. Marks'!AA55,IF($K$2='Complete Statement (Sess. Marks'!$AM$2,'Complete Statement (Sess. Marks'!AM55,IF($K$2='Complete Statement (Sess. Marks'!$AY$2,'Complete Statement (Sess. Marks'!AY55,IF($K$2='Complete Statement (Sess. Marks'!$BK$2,'Complete Statement (Sess. Marks'!BK55,IF($K$2='Complete Statement (Sess. Marks'!$BW$2,'Complete Statement (Sess. Marks'!BW55,IF($K$2='Complete Statement (Sess. Marks'!$CI$2,'Complete Statement (Sess. Marks'!CI55,"")))))))</f>
        <v>0</v>
      </c>
      <c r="L55" s="97">
        <f>IF($K$2='Complete Statement (Sess. Marks'!$O$2,'Complete Statement (Sess. Marks'!P55,IF($K$2='Complete Statement (Sess. Marks'!$AA$2,'Complete Statement (Sess. Marks'!AB55,IF($K$2='Complete Statement (Sess. Marks'!$AM$2,'Complete Statement (Sess. Marks'!AN55,IF($K$2='Complete Statement (Sess. Marks'!$AY$2,'Complete Statement (Sess. Marks'!AZ55,IF($K$2='Complete Statement (Sess. Marks'!$BK$2,'Complete Statement (Sess. Marks'!BL55,IF($K$2='Complete Statement (Sess. Marks'!$BW$2,'Complete Statement (Sess. Marks'!BX55,IF($K$2='Complete Statement (Sess. Marks'!$CI$2,'Complete Statement (Sess. Marks'!CJ55,"")))))))</f>
        <v>0</v>
      </c>
      <c r="M55" s="97">
        <f>IF($K$2='Complete Statement (Sess. Marks'!$O$2,'Complete Statement (Sess. Marks'!Q55,IF($K$2='Complete Statement (Sess. Marks'!$AA$2,'Complete Statement (Sess. Marks'!AC55,IF($K$2='Complete Statement (Sess. Marks'!$AM$2,'Complete Statement (Sess. Marks'!AO55,IF($K$2='Complete Statement (Sess. Marks'!$AY$2,'Complete Statement (Sess. Marks'!BA55,IF($K$2='Complete Statement (Sess. Marks'!$BK$2,'Complete Statement (Sess. Marks'!BM55,IF($K$2='Complete Statement (Sess. Marks'!$BW$2,'Complete Statement (Sess. Marks'!BY55,IF($K$2='Complete Statement (Sess. Marks'!$CI$2,'Complete Statement (Sess. Marks'!CK55,"")))))))</f>
        <v>0</v>
      </c>
      <c r="N55" s="97">
        <f>IF($K$2='Complete Statement (Sess. Marks'!$O$2,'Complete Statement (Sess. Marks'!R55,IF($K$2='Complete Statement (Sess. Marks'!$AA$2,'Complete Statement (Sess. Marks'!AD55,IF($K$2='Complete Statement (Sess. Marks'!$AM$2,'Complete Statement (Sess. Marks'!AP55,IF($K$2='Complete Statement (Sess. Marks'!$AY$2,'Complete Statement (Sess. Marks'!BB55,IF($K$2='Complete Statement (Sess. Marks'!$BK$2,'Complete Statement (Sess. Marks'!BN55,IF($K$2='Complete Statement (Sess. Marks'!$BW$2,'Complete Statement (Sess. Marks'!BZ55,IF($K$2='Complete Statement (Sess. Marks'!$CI$2,'Complete Statement (Sess. Marks'!CL55,"")))))))</f>
        <v>0</v>
      </c>
      <c r="O55" s="97">
        <f>IF($K$2='Complete Statement (Sess. Marks'!$O$2,'Complete Statement (Sess. Marks'!S55,IF($K$2='Complete Statement (Sess. Marks'!$AA$2,'Complete Statement (Sess. Marks'!AE55,IF($K$2='Complete Statement (Sess. Marks'!$AM$2,'Complete Statement (Sess. Marks'!AQ55,IF($K$2='Complete Statement (Sess. Marks'!$AY$2,'Complete Statement (Sess. Marks'!BC55,IF($K$2='Complete Statement (Sess. Marks'!$BK$2,'Complete Statement (Sess. Marks'!BO55,IF($K$2='Complete Statement (Sess. Marks'!$BW$2,'Complete Statement (Sess. Marks'!CA55,IF($K$2='Complete Statement (Sess. Marks'!$CI$2,'Complete Statement (Sess. Marks'!CM55,"")))))))</f>
        <v>0</v>
      </c>
      <c r="P55" s="97">
        <f>IF($K$2='Complete Statement (Sess. Marks'!$O$2,'Complete Statement (Sess. Marks'!T55,IF($K$2='Complete Statement (Sess. Marks'!$AA$2,'Complete Statement (Sess. Marks'!AF55,IF($K$2='Complete Statement (Sess. Marks'!$AM$2,'Complete Statement (Sess. Marks'!AR55,IF($K$2='Complete Statement (Sess. Marks'!$AY$2,'Complete Statement (Sess. Marks'!BD55,IF($K$2='Complete Statement (Sess. Marks'!$BK$2,'Complete Statement (Sess. Marks'!BP55,IF($K$2='Complete Statement (Sess. Marks'!$BW$2,'Complete Statement (Sess. Marks'!CB55,IF($K$2='Complete Statement (Sess. Marks'!$CI$2,'Complete Statement (Sess. Marks'!CN55,"")))))))</f>
        <v>0</v>
      </c>
      <c r="Q55" s="97">
        <f>IF($K$2='Complete Statement (Sess. Marks'!$O$2,'Complete Statement (Sess. Marks'!U55,IF($K$2='Complete Statement (Sess. Marks'!$AA$2,'Complete Statement (Sess. Marks'!AG55,IF($K$2='Complete Statement (Sess. Marks'!$AM$2,'Complete Statement (Sess. Marks'!AS55,IF($K$2='Complete Statement (Sess. Marks'!$AY$2,'Complete Statement (Sess. Marks'!BE55,IF($K$2='Complete Statement (Sess. Marks'!$BK$2,'Complete Statement (Sess. Marks'!BQ55,IF($K$2='Complete Statement (Sess. Marks'!$BW$2,'Complete Statement (Sess. Marks'!CC55,IF($K$2='Complete Statement (Sess. Marks'!$CI$2,'Complete Statement (Sess. Marks'!CO55,"")))))))</f>
        <v>0</v>
      </c>
      <c r="R55" s="97" t="str">
        <f>IF($K$2='Complete Statement (Sess. Marks'!$O$2,'Complete Statement (Sess. Marks'!V55,IF($K$2='Complete Statement (Sess. Marks'!$AA$2,'Complete Statement (Sess. Marks'!AH55,IF($K$2='Complete Statement (Sess. Marks'!$AM$2,'Complete Statement (Sess. Marks'!AT55,IF($K$2='Complete Statement (Sess. Marks'!$AY$2,'Complete Statement (Sess. Marks'!BF55,IF($K$2='Complete Statement (Sess. Marks'!$BK$2,'Complete Statement (Sess. Marks'!BR55,IF($K$2='Complete Statement (Sess. Marks'!$BW$2,'Complete Statement (Sess. Marks'!CD55,IF($K$2='Complete Statement (Sess. Marks'!$CI$2,'Complete Statement (Sess. Marks'!CP55,"")))))))</f>
        <v/>
      </c>
      <c r="S55" s="97">
        <f>IF($K$2='Complete Statement (Sess. Marks'!$O$2,'Complete Statement (Sess. Marks'!W55,IF($K$2='Complete Statement (Sess. Marks'!$AA$2,'Complete Statement (Sess. Marks'!AI55,IF($K$2='Complete Statement (Sess. Marks'!$AM$2,'Complete Statement (Sess. Marks'!AU55,IF($K$2='Complete Statement (Sess. Marks'!$AY$2,'Complete Statement (Sess. Marks'!BG55,IF($K$2='Complete Statement (Sess. Marks'!$BK$2,'Complete Statement (Sess. Marks'!BS55,IF($K$2='Complete Statement (Sess. Marks'!$BW$2,'Complete Statement (Sess. Marks'!CE55,IF($K$2='Complete Statement (Sess. Marks'!$CI$2,'Complete Statement (Sess. Marks'!CQ55,"")))))))</f>
        <v>0</v>
      </c>
      <c r="T55" s="97">
        <f>IF($K$2='Complete Statement (Sess. Marks'!$O$2,'Complete Statement (Sess. Marks'!X55,IF($K$2='Complete Statement (Sess. Marks'!$AA$2,'Complete Statement (Sess. Marks'!AJ55,IF($K$2='Complete Statement (Sess. Marks'!$AM$2,'Complete Statement (Sess. Marks'!AV55,IF($K$2='Complete Statement (Sess. Marks'!$AY$2,'Complete Statement (Sess. Marks'!BH55,IF($K$2='Complete Statement (Sess. Marks'!$BK$2,'Complete Statement (Sess. Marks'!BT55,IF($K$2='Complete Statement (Sess. Marks'!$BW$2,'Complete Statement (Sess. Marks'!CF55,IF($K$2='Complete Statement (Sess. Marks'!$CI$2,'Complete Statement (Sess. Marks'!CR55,"")))))))</f>
        <v>0</v>
      </c>
      <c r="U55" s="97">
        <f>IF($K$2='Complete Statement (Sess. Marks'!$O$2,'Complete Statement (Sess. Marks'!Y55,IF($K$2='Complete Statement (Sess. Marks'!$AA$2,'Complete Statement (Sess. Marks'!AK55,IF($K$2='Complete Statement (Sess. Marks'!$AM$2,'Complete Statement (Sess. Marks'!AW55,IF($K$2='Complete Statement (Sess. Marks'!$AY$2,'Complete Statement (Sess. Marks'!BI55,IF($K$2='Complete Statement (Sess. Marks'!$BK$2,'Complete Statement (Sess. Marks'!BU55,IF($K$2='Complete Statement (Sess. Marks'!$BW$2,'Complete Statement (Sess. Marks'!CG55,IF($K$2='Complete Statement (Sess. Marks'!$CI$2,'Complete Statement (Sess. Marks'!CS55,"")))))))</f>
        <v>0</v>
      </c>
      <c r="V55" s="99">
        <f>IF($K$2='Complete Statement (Sess. Marks'!$O$2,'Complete Statement (Sess. Marks'!Z55,IF($K$2='Complete Statement (Sess. Marks'!$AA$2,'Complete Statement (Sess. Marks'!AL55,IF($K$2='Complete Statement (Sess. Marks'!$AM$2,'Complete Statement (Sess. Marks'!AX55,IF($K$2='Complete Statement (Sess. Marks'!$AY$2,'Complete Statement (Sess. Marks'!BJ55,IF($K$2='Complete Statement (Sess. Marks'!$BK$2,'Complete Statement (Sess. Marks'!BV55,IF($K$2='Complete Statement (Sess. Marks'!$BW$2,'Complete Statement (Sess. Marks'!CH55,IF($K$2='Complete Statement (Sess. Marks'!$CI$2,'Complete Statement (Sess. Marks'!CT55,"")))))))</f>
        <v>0</v>
      </c>
      <c r="W55" s="672"/>
      <c r="X55" s="163">
        <f>'Complete Statement (Sess. Marks'!ED55</f>
        <v>0</v>
      </c>
      <c r="Y55" s="371">
        <f>'Complete Statement (Sess. Marks'!EH55</f>
        <v>0</v>
      </c>
      <c r="Z55" s="156">
        <f>'Complete Statement (Sess. Marks'!EL55</f>
        <v>0</v>
      </c>
      <c r="AA55" s="371">
        <f>'Complete Statement (Sess. Marks'!EP55</f>
        <v>0</v>
      </c>
      <c r="AB55" s="156">
        <f>'Complete Statement (Sess. Marks'!ET55</f>
        <v>0</v>
      </c>
      <c r="AC55" s="373">
        <f>'Complete Statement (Sess. Marks'!EX55</f>
        <v>0</v>
      </c>
      <c r="AD55" s="367" t="str">
        <f>'Complete Statement (Sess. Marks'!FB55</f>
        <v/>
      </c>
      <c r="AE55" s="155">
        <f>'Complete Statement (Sess. Marks'!FC55</f>
        <v>0</v>
      </c>
      <c r="AF55" s="58" t="str">
        <f>'Complete Statement (Sess. Marks'!FD55</f>
        <v>D</v>
      </c>
      <c r="AG55" s="379">
        <f>'Complete Statement (Sess. Marks'!FE55</f>
        <v>0</v>
      </c>
      <c r="AH55" s="380" t="str">
        <f>'Complete Statement (Sess. Marks'!FF55</f>
        <v>E</v>
      </c>
      <c r="AI55" s="57">
        <f>'Complete Statement (Sess. Marks'!FG55</f>
        <v>0</v>
      </c>
      <c r="AJ55" s="157" t="str">
        <f>'Complete Statement (Sess. Marks'!FH55</f>
        <v>E</v>
      </c>
      <c r="AK55" s="379">
        <f>'Complete Statement (Sess. Marks'!FI55</f>
        <v>0</v>
      </c>
      <c r="AL55" s="384" t="str">
        <f>'Complete Statement (Sess. Marks'!FJ55</f>
        <v>E</v>
      </c>
      <c r="AM55" s="57">
        <f>'Complete Statement (Sess. Marks'!FK55</f>
        <v>0</v>
      </c>
      <c r="AN55" s="157" t="str">
        <f>'Complete Statement (Sess. Marks'!FL55</f>
        <v>E</v>
      </c>
      <c r="AO55" s="741"/>
    </row>
    <row r="56" spans="1:41" s="24" customFormat="1" ht="17.25" customHeight="1">
      <c r="A56" s="742"/>
      <c r="B56" s="111">
        <f t="shared" si="0"/>
        <v>0</v>
      </c>
      <c r="C56" s="21" t="str">
        <f>'Marks Entry'!D58</f>
        <v/>
      </c>
      <c r="D56" s="21">
        <f>'Marks Entry'!E58</f>
        <v>0</v>
      </c>
      <c r="E56" s="132" t="str">
        <f>'Marks Entry'!F58</f>
        <v/>
      </c>
      <c r="F56" s="21" t="str">
        <f>'Marks Entry'!G58</f>
        <v/>
      </c>
      <c r="G56" s="21" t="str">
        <f>'Marks Entry'!H58</f>
        <v/>
      </c>
      <c r="H56" s="21" t="str">
        <f>'Marks Entry'!I58</f>
        <v/>
      </c>
      <c r="I56" s="21" t="str">
        <f>'Marks Entry'!J58</f>
        <v/>
      </c>
      <c r="J56" s="113" t="str">
        <f>'Marks Entry'!K58</f>
        <v/>
      </c>
      <c r="K56" s="98">
        <f>IF($K$2='Complete Statement (Sess. Marks'!$O$2,'Complete Statement (Sess. Marks'!O56,IF($K$2='Complete Statement (Sess. Marks'!$AA$2,'Complete Statement (Sess. Marks'!AA56,IF($K$2='Complete Statement (Sess. Marks'!$AM$2,'Complete Statement (Sess. Marks'!AM56,IF($K$2='Complete Statement (Sess. Marks'!$AY$2,'Complete Statement (Sess. Marks'!AY56,IF($K$2='Complete Statement (Sess. Marks'!$BK$2,'Complete Statement (Sess. Marks'!BK56,IF($K$2='Complete Statement (Sess. Marks'!$BW$2,'Complete Statement (Sess. Marks'!BW56,IF($K$2='Complete Statement (Sess. Marks'!$CI$2,'Complete Statement (Sess. Marks'!CI56,"")))))))</f>
        <v>0</v>
      </c>
      <c r="L56" s="97">
        <f>IF($K$2='Complete Statement (Sess. Marks'!$O$2,'Complete Statement (Sess. Marks'!P56,IF($K$2='Complete Statement (Sess. Marks'!$AA$2,'Complete Statement (Sess. Marks'!AB56,IF($K$2='Complete Statement (Sess. Marks'!$AM$2,'Complete Statement (Sess. Marks'!AN56,IF($K$2='Complete Statement (Sess. Marks'!$AY$2,'Complete Statement (Sess. Marks'!AZ56,IF($K$2='Complete Statement (Sess. Marks'!$BK$2,'Complete Statement (Sess. Marks'!BL56,IF($K$2='Complete Statement (Sess. Marks'!$BW$2,'Complete Statement (Sess. Marks'!BX56,IF($K$2='Complete Statement (Sess. Marks'!$CI$2,'Complete Statement (Sess. Marks'!CJ56,"")))))))</f>
        <v>0</v>
      </c>
      <c r="M56" s="97">
        <f>IF($K$2='Complete Statement (Sess. Marks'!$O$2,'Complete Statement (Sess. Marks'!Q56,IF($K$2='Complete Statement (Sess. Marks'!$AA$2,'Complete Statement (Sess. Marks'!AC56,IF($K$2='Complete Statement (Sess. Marks'!$AM$2,'Complete Statement (Sess. Marks'!AO56,IF($K$2='Complete Statement (Sess. Marks'!$AY$2,'Complete Statement (Sess. Marks'!BA56,IF($K$2='Complete Statement (Sess. Marks'!$BK$2,'Complete Statement (Sess. Marks'!BM56,IF($K$2='Complete Statement (Sess. Marks'!$BW$2,'Complete Statement (Sess. Marks'!BY56,IF($K$2='Complete Statement (Sess. Marks'!$CI$2,'Complete Statement (Sess. Marks'!CK56,"")))))))</f>
        <v>0</v>
      </c>
      <c r="N56" s="97">
        <f>IF($K$2='Complete Statement (Sess. Marks'!$O$2,'Complete Statement (Sess. Marks'!R56,IF($K$2='Complete Statement (Sess. Marks'!$AA$2,'Complete Statement (Sess. Marks'!AD56,IF($K$2='Complete Statement (Sess. Marks'!$AM$2,'Complete Statement (Sess. Marks'!AP56,IF($K$2='Complete Statement (Sess. Marks'!$AY$2,'Complete Statement (Sess. Marks'!BB56,IF($K$2='Complete Statement (Sess. Marks'!$BK$2,'Complete Statement (Sess. Marks'!BN56,IF($K$2='Complete Statement (Sess. Marks'!$BW$2,'Complete Statement (Sess. Marks'!BZ56,IF($K$2='Complete Statement (Sess. Marks'!$CI$2,'Complete Statement (Sess. Marks'!CL56,"")))))))</f>
        <v>0</v>
      </c>
      <c r="O56" s="97">
        <f>IF($K$2='Complete Statement (Sess. Marks'!$O$2,'Complete Statement (Sess. Marks'!S56,IF($K$2='Complete Statement (Sess. Marks'!$AA$2,'Complete Statement (Sess. Marks'!AE56,IF($K$2='Complete Statement (Sess. Marks'!$AM$2,'Complete Statement (Sess. Marks'!AQ56,IF($K$2='Complete Statement (Sess. Marks'!$AY$2,'Complete Statement (Sess. Marks'!BC56,IF($K$2='Complete Statement (Sess. Marks'!$BK$2,'Complete Statement (Sess. Marks'!BO56,IF($K$2='Complete Statement (Sess. Marks'!$BW$2,'Complete Statement (Sess. Marks'!CA56,IF($K$2='Complete Statement (Sess. Marks'!$CI$2,'Complete Statement (Sess. Marks'!CM56,"")))))))</f>
        <v>0</v>
      </c>
      <c r="P56" s="97">
        <f>IF($K$2='Complete Statement (Sess. Marks'!$O$2,'Complete Statement (Sess. Marks'!T56,IF($K$2='Complete Statement (Sess. Marks'!$AA$2,'Complete Statement (Sess. Marks'!AF56,IF($K$2='Complete Statement (Sess. Marks'!$AM$2,'Complete Statement (Sess. Marks'!AR56,IF($K$2='Complete Statement (Sess. Marks'!$AY$2,'Complete Statement (Sess. Marks'!BD56,IF($K$2='Complete Statement (Sess. Marks'!$BK$2,'Complete Statement (Sess. Marks'!BP56,IF($K$2='Complete Statement (Sess. Marks'!$BW$2,'Complete Statement (Sess. Marks'!CB56,IF($K$2='Complete Statement (Sess. Marks'!$CI$2,'Complete Statement (Sess. Marks'!CN56,"")))))))</f>
        <v>0</v>
      </c>
      <c r="Q56" s="97">
        <f>IF($K$2='Complete Statement (Sess. Marks'!$O$2,'Complete Statement (Sess. Marks'!U56,IF($K$2='Complete Statement (Sess. Marks'!$AA$2,'Complete Statement (Sess. Marks'!AG56,IF($K$2='Complete Statement (Sess. Marks'!$AM$2,'Complete Statement (Sess. Marks'!AS56,IF($K$2='Complete Statement (Sess. Marks'!$AY$2,'Complete Statement (Sess. Marks'!BE56,IF($K$2='Complete Statement (Sess. Marks'!$BK$2,'Complete Statement (Sess. Marks'!BQ56,IF($K$2='Complete Statement (Sess. Marks'!$BW$2,'Complete Statement (Sess. Marks'!CC56,IF($K$2='Complete Statement (Sess. Marks'!$CI$2,'Complete Statement (Sess. Marks'!CO56,"")))))))</f>
        <v>0</v>
      </c>
      <c r="R56" s="97" t="str">
        <f>IF($K$2='Complete Statement (Sess. Marks'!$O$2,'Complete Statement (Sess. Marks'!V56,IF($K$2='Complete Statement (Sess. Marks'!$AA$2,'Complete Statement (Sess. Marks'!AH56,IF($K$2='Complete Statement (Sess. Marks'!$AM$2,'Complete Statement (Sess. Marks'!AT56,IF($K$2='Complete Statement (Sess. Marks'!$AY$2,'Complete Statement (Sess. Marks'!BF56,IF($K$2='Complete Statement (Sess. Marks'!$BK$2,'Complete Statement (Sess. Marks'!BR56,IF($K$2='Complete Statement (Sess. Marks'!$BW$2,'Complete Statement (Sess. Marks'!CD56,IF($K$2='Complete Statement (Sess. Marks'!$CI$2,'Complete Statement (Sess. Marks'!CP56,"")))))))</f>
        <v/>
      </c>
      <c r="S56" s="97">
        <f>IF($K$2='Complete Statement (Sess. Marks'!$O$2,'Complete Statement (Sess. Marks'!W56,IF($K$2='Complete Statement (Sess. Marks'!$AA$2,'Complete Statement (Sess. Marks'!AI56,IF($K$2='Complete Statement (Sess. Marks'!$AM$2,'Complete Statement (Sess. Marks'!AU56,IF($K$2='Complete Statement (Sess. Marks'!$AY$2,'Complete Statement (Sess. Marks'!BG56,IF($K$2='Complete Statement (Sess. Marks'!$BK$2,'Complete Statement (Sess. Marks'!BS56,IF($K$2='Complete Statement (Sess. Marks'!$BW$2,'Complete Statement (Sess. Marks'!CE56,IF($K$2='Complete Statement (Sess. Marks'!$CI$2,'Complete Statement (Sess. Marks'!CQ56,"")))))))</f>
        <v>0</v>
      </c>
      <c r="T56" s="97">
        <f>IF($K$2='Complete Statement (Sess. Marks'!$O$2,'Complete Statement (Sess. Marks'!X56,IF($K$2='Complete Statement (Sess. Marks'!$AA$2,'Complete Statement (Sess. Marks'!AJ56,IF($K$2='Complete Statement (Sess. Marks'!$AM$2,'Complete Statement (Sess. Marks'!AV56,IF($K$2='Complete Statement (Sess. Marks'!$AY$2,'Complete Statement (Sess. Marks'!BH56,IF($K$2='Complete Statement (Sess. Marks'!$BK$2,'Complete Statement (Sess. Marks'!BT56,IF($K$2='Complete Statement (Sess. Marks'!$BW$2,'Complete Statement (Sess. Marks'!CF56,IF($K$2='Complete Statement (Sess. Marks'!$CI$2,'Complete Statement (Sess. Marks'!CR56,"")))))))</f>
        <v>0</v>
      </c>
      <c r="U56" s="97">
        <f>IF($K$2='Complete Statement (Sess. Marks'!$O$2,'Complete Statement (Sess. Marks'!Y56,IF($K$2='Complete Statement (Sess. Marks'!$AA$2,'Complete Statement (Sess. Marks'!AK56,IF($K$2='Complete Statement (Sess. Marks'!$AM$2,'Complete Statement (Sess. Marks'!AW56,IF($K$2='Complete Statement (Sess. Marks'!$AY$2,'Complete Statement (Sess. Marks'!BI56,IF($K$2='Complete Statement (Sess. Marks'!$BK$2,'Complete Statement (Sess. Marks'!BU56,IF($K$2='Complete Statement (Sess. Marks'!$BW$2,'Complete Statement (Sess. Marks'!CG56,IF($K$2='Complete Statement (Sess. Marks'!$CI$2,'Complete Statement (Sess. Marks'!CS56,"")))))))</f>
        <v>0</v>
      </c>
      <c r="V56" s="99">
        <f>IF($K$2='Complete Statement (Sess. Marks'!$O$2,'Complete Statement (Sess. Marks'!Z56,IF($K$2='Complete Statement (Sess. Marks'!$AA$2,'Complete Statement (Sess. Marks'!AL56,IF($K$2='Complete Statement (Sess. Marks'!$AM$2,'Complete Statement (Sess. Marks'!AX56,IF($K$2='Complete Statement (Sess. Marks'!$AY$2,'Complete Statement (Sess. Marks'!BJ56,IF($K$2='Complete Statement (Sess. Marks'!$BK$2,'Complete Statement (Sess. Marks'!BV56,IF($K$2='Complete Statement (Sess. Marks'!$BW$2,'Complete Statement (Sess. Marks'!CH56,IF($K$2='Complete Statement (Sess. Marks'!$CI$2,'Complete Statement (Sess. Marks'!CT56,"")))))))</f>
        <v>0</v>
      </c>
      <c r="W56" s="672"/>
      <c r="X56" s="163">
        <f>'Complete Statement (Sess. Marks'!ED56</f>
        <v>0</v>
      </c>
      <c r="Y56" s="371">
        <f>'Complete Statement (Sess. Marks'!EH56</f>
        <v>0</v>
      </c>
      <c r="Z56" s="156">
        <f>'Complete Statement (Sess. Marks'!EL56</f>
        <v>0</v>
      </c>
      <c r="AA56" s="371">
        <f>'Complete Statement (Sess. Marks'!EP56</f>
        <v>0</v>
      </c>
      <c r="AB56" s="156">
        <f>'Complete Statement (Sess. Marks'!ET56</f>
        <v>0</v>
      </c>
      <c r="AC56" s="373">
        <f>'Complete Statement (Sess. Marks'!EX56</f>
        <v>0</v>
      </c>
      <c r="AD56" s="367" t="str">
        <f>'Complete Statement (Sess. Marks'!FB56</f>
        <v/>
      </c>
      <c r="AE56" s="155">
        <f>'Complete Statement (Sess. Marks'!FC56</f>
        <v>0</v>
      </c>
      <c r="AF56" s="58" t="str">
        <f>'Complete Statement (Sess. Marks'!FD56</f>
        <v>D</v>
      </c>
      <c r="AG56" s="379">
        <f>'Complete Statement (Sess. Marks'!FE56</f>
        <v>0</v>
      </c>
      <c r="AH56" s="380" t="str">
        <f>'Complete Statement (Sess. Marks'!FF56</f>
        <v>E</v>
      </c>
      <c r="AI56" s="57">
        <f>'Complete Statement (Sess. Marks'!FG56</f>
        <v>0</v>
      </c>
      <c r="AJ56" s="157" t="str">
        <f>'Complete Statement (Sess. Marks'!FH56</f>
        <v>E</v>
      </c>
      <c r="AK56" s="379">
        <f>'Complete Statement (Sess. Marks'!FI56</f>
        <v>0</v>
      </c>
      <c r="AL56" s="384" t="str">
        <f>'Complete Statement (Sess. Marks'!FJ56</f>
        <v>E</v>
      </c>
      <c r="AM56" s="57">
        <f>'Complete Statement (Sess. Marks'!FK56</f>
        <v>0</v>
      </c>
      <c r="AN56" s="157" t="str">
        <f>'Complete Statement (Sess. Marks'!FL56</f>
        <v>E</v>
      </c>
      <c r="AO56" s="741"/>
    </row>
    <row r="57" spans="1:41" s="24" customFormat="1" ht="17.25" customHeight="1">
      <c r="A57" s="742"/>
      <c r="B57" s="111">
        <f t="shared" si="0"/>
        <v>0</v>
      </c>
      <c r="C57" s="21" t="str">
        <f>'Marks Entry'!D59</f>
        <v/>
      </c>
      <c r="D57" s="21">
        <f>'Marks Entry'!E59</f>
        <v>0</v>
      </c>
      <c r="E57" s="132" t="str">
        <f>'Marks Entry'!F59</f>
        <v/>
      </c>
      <c r="F57" s="21" t="str">
        <f>'Marks Entry'!G59</f>
        <v/>
      </c>
      <c r="G57" s="21" t="str">
        <f>'Marks Entry'!H59</f>
        <v/>
      </c>
      <c r="H57" s="21" t="str">
        <f>'Marks Entry'!I59</f>
        <v/>
      </c>
      <c r="I57" s="21" t="str">
        <f>'Marks Entry'!J59</f>
        <v/>
      </c>
      <c r="J57" s="113" t="str">
        <f>'Marks Entry'!K59</f>
        <v/>
      </c>
      <c r="K57" s="98">
        <f>IF($K$2='Complete Statement (Sess. Marks'!$O$2,'Complete Statement (Sess. Marks'!O57,IF($K$2='Complete Statement (Sess. Marks'!$AA$2,'Complete Statement (Sess. Marks'!AA57,IF($K$2='Complete Statement (Sess. Marks'!$AM$2,'Complete Statement (Sess. Marks'!AM57,IF($K$2='Complete Statement (Sess. Marks'!$AY$2,'Complete Statement (Sess. Marks'!AY57,IF($K$2='Complete Statement (Sess. Marks'!$BK$2,'Complete Statement (Sess. Marks'!BK57,IF($K$2='Complete Statement (Sess. Marks'!$BW$2,'Complete Statement (Sess. Marks'!BW57,IF($K$2='Complete Statement (Sess. Marks'!$CI$2,'Complete Statement (Sess. Marks'!CI57,"")))))))</f>
        <v>0</v>
      </c>
      <c r="L57" s="97">
        <f>IF($K$2='Complete Statement (Sess. Marks'!$O$2,'Complete Statement (Sess. Marks'!P57,IF($K$2='Complete Statement (Sess. Marks'!$AA$2,'Complete Statement (Sess. Marks'!AB57,IF($K$2='Complete Statement (Sess. Marks'!$AM$2,'Complete Statement (Sess. Marks'!AN57,IF($K$2='Complete Statement (Sess. Marks'!$AY$2,'Complete Statement (Sess. Marks'!AZ57,IF($K$2='Complete Statement (Sess. Marks'!$BK$2,'Complete Statement (Sess. Marks'!BL57,IF($K$2='Complete Statement (Sess. Marks'!$BW$2,'Complete Statement (Sess. Marks'!BX57,IF($K$2='Complete Statement (Sess. Marks'!$CI$2,'Complete Statement (Sess. Marks'!CJ57,"")))))))</f>
        <v>0</v>
      </c>
      <c r="M57" s="97">
        <f>IF($K$2='Complete Statement (Sess. Marks'!$O$2,'Complete Statement (Sess. Marks'!Q57,IF($K$2='Complete Statement (Sess. Marks'!$AA$2,'Complete Statement (Sess. Marks'!AC57,IF($K$2='Complete Statement (Sess. Marks'!$AM$2,'Complete Statement (Sess. Marks'!AO57,IF($K$2='Complete Statement (Sess. Marks'!$AY$2,'Complete Statement (Sess. Marks'!BA57,IF($K$2='Complete Statement (Sess. Marks'!$BK$2,'Complete Statement (Sess. Marks'!BM57,IF($K$2='Complete Statement (Sess. Marks'!$BW$2,'Complete Statement (Sess. Marks'!BY57,IF($K$2='Complete Statement (Sess. Marks'!$CI$2,'Complete Statement (Sess. Marks'!CK57,"")))))))</f>
        <v>0</v>
      </c>
      <c r="N57" s="97">
        <f>IF($K$2='Complete Statement (Sess. Marks'!$O$2,'Complete Statement (Sess. Marks'!R57,IF($K$2='Complete Statement (Sess. Marks'!$AA$2,'Complete Statement (Sess. Marks'!AD57,IF($K$2='Complete Statement (Sess. Marks'!$AM$2,'Complete Statement (Sess. Marks'!AP57,IF($K$2='Complete Statement (Sess. Marks'!$AY$2,'Complete Statement (Sess. Marks'!BB57,IF($K$2='Complete Statement (Sess. Marks'!$BK$2,'Complete Statement (Sess. Marks'!BN57,IF($K$2='Complete Statement (Sess. Marks'!$BW$2,'Complete Statement (Sess. Marks'!BZ57,IF($K$2='Complete Statement (Sess. Marks'!$CI$2,'Complete Statement (Sess. Marks'!CL57,"")))))))</f>
        <v>0</v>
      </c>
      <c r="O57" s="97">
        <f>IF($K$2='Complete Statement (Sess. Marks'!$O$2,'Complete Statement (Sess. Marks'!S57,IF($K$2='Complete Statement (Sess. Marks'!$AA$2,'Complete Statement (Sess. Marks'!AE57,IF($K$2='Complete Statement (Sess. Marks'!$AM$2,'Complete Statement (Sess. Marks'!AQ57,IF($K$2='Complete Statement (Sess. Marks'!$AY$2,'Complete Statement (Sess. Marks'!BC57,IF($K$2='Complete Statement (Sess. Marks'!$BK$2,'Complete Statement (Sess. Marks'!BO57,IF($K$2='Complete Statement (Sess. Marks'!$BW$2,'Complete Statement (Sess. Marks'!CA57,IF($K$2='Complete Statement (Sess. Marks'!$CI$2,'Complete Statement (Sess. Marks'!CM57,"")))))))</f>
        <v>0</v>
      </c>
      <c r="P57" s="97">
        <f>IF($K$2='Complete Statement (Sess. Marks'!$O$2,'Complete Statement (Sess. Marks'!T57,IF($K$2='Complete Statement (Sess. Marks'!$AA$2,'Complete Statement (Sess. Marks'!AF57,IF($K$2='Complete Statement (Sess. Marks'!$AM$2,'Complete Statement (Sess. Marks'!AR57,IF($K$2='Complete Statement (Sess. Marks'!$AY$2,'Complete Statement (Sess. Marks'!BD57,IF($K$2='Complete Statement (Sess. Marks'!$BK$2,'Complete Statement (Sess. Marks'!BP57,IF($K$2='Complete Statement (Sess. Marks'!$BW$2,'Complete Statement (Sess. Marks'!CB57,IF($K$2='Complete Statement (Sess. Marks'!$CI$2,'Complete Statement (Sess. Marks'!CN57,"")))))))</f>
        <v>0</v>
      </c>
      <c r="Q57" s="97">
        <f>IF($K$2='Complete Statement (Sess. Marks'!$O$2,'Complete Statement (Sess. Marks'!U57,IF($K$2='Complete Statement (Sess. Marks'!$AA$2,'Complete Statement (Sess. Marks'!AG57,IF($K$2='Complete Statement (Sess. Marks'!$AM$2,'Complete Statement (Sess. Marks'!AS57,IF($K$2='Complete Statement (Sess. Marks'!$AY$2,'Complete Statement (Sess. Marks'!BE57,IF($K$2='Complete Statement (Sess. Marks'!$BK$2,'Complete Statement (Sess. Marks'!BQ57,IF($K$2='Complete Statement (Sess. Marks'!$BW$2,'Complete Statement (Sess. Marks'!CC57,IF($K$2='Complete Statement (Sess. Marks'!$CI$2,'Complete Statement (Sess. Marks'!CO57,"")))))))</f>
        <v>0</v>
      </c>
      <c r="R57" s="97" t="str">
        <f>IF($K$2='Complete Statement (Sess. Marks'!$O$2,'Complete Statement (Sess. Marks'!V57,IF($K$2='Complete Statement (Sess. Marks'!$AA$2,'Complete Statement (Sess. Marks'!AH57,IF($K$2='Complete Statement (Sess. Marks'!$AM$2,'Complete Statement (Sess. Marks'!AT57,IF($K$2='Complete Statement (Sess. Marks'!$AY$2,'Complete Statement (Sess. Marks'!BF57,IF($K$2='Complete Statement (Sess. Marks'!$BK$2,'Complete Statement (Sess. Marks'!BR57,IF($K$2='Complete Statement (Sess. Marks'!$BW$2,'Complete Statement (Sess. Marks'!CD57,IF($K$2='Complete Statement (Sess. Marks'!$CI$2,'Complete Statement (Sess. Marks'!CP57,"")))))))</f>
        <v/>
      </c>
      <c r="S57" s="97">
        <f>IF($K$2='Complete Statement (Sess. Marks'!$O$2,'Complete Statement (Sess. Marks'!W57,IF($K$2='Complete Statement (Sess. Marks'!$AA$2,'Complete Statement (Sess. Marks'!AI57,IF($K$2='Complete Statement (Sess. Marks'!$AM$2,'Complete Statement (Sess. Marks'!AU57,IF($K$2='Complete Statement (Sess. Marks'!$AY$2,'Complete Statement (Sess. Marks'!BG57,IF($K$2='Complete Statement (Sess. Marks'!$BK$2,'Complete Statement (Sess. Marks'!BS57,IF($K$2='Complete Statement (Sess. Marks'!$BW$2,'Complete Statement (Sess. Marks'!CE57,IF($K$2='Complete Statement (Sess. Marks'!$CI$2,'Complete Statement (Sess. Marks'!CQ57,"")))))))</f>
        <v>0</v>
      </c>
      <c r="T57" s="97">
        <f>IF($K$2='Complete Statement (Sess. Marks'!$O$2,'Complete Statement (Sess. Marks'!X57,IF($K$2='Complete Statement (Sess. Marks'!$AA$2,'Complete Statement (Sess. Marks'!AJ57,IF($K$2='Complete Statement (Sess. Marks'!$AM$2,'Complete Statement (Sess. Marks'!AV57,IF($K$2='Complete Statement (Sess. Marks'!$AY$2,'Complete Statement (Sess. Marks'!BH57,IF($K$2='Complete Statement (Sess. Marks'!$BK$2,'Complete Statement (Sess. Marks'!BT57,IF($K$2='Complete Statement (Sess. Marks'!$BW$2,'Complete Statement (Sess. Marks'!CF57,IF($K$2='Complete Statement (Sess. Marks'!$CI$2,'Complete Statement (Sess. Marks'!CR57,"")))))))</f>
        <v>0</v>
      </c>
      <c r="U57" s="97">
        <f>IF($K$2='Complete Statement (Sess. Marks'!$O$2,'Complete Statement (Sess. Marks'!Y57,IF($K$2='Complete Statement (Sess. Marks'!$AA$2,'Complete Statement (Sess. Marks'!AK57,IF($K$2='Complete Statement (Sess. Marks'!$AM$2,'Complete Statement (Sess. Marks'!AW57,IF($K$2='Complete Statement (Sess. Marks'!$AY$2,'Complete Statement (Sess. Marks'!BI57,IF($K$2='Complete Statement (Sess. Marks'!$BK$2,'Complete Statement (Sess. Marks'!BU57,IF($K$2='Complete Statement (Sess. Marks'!$BW$2,'Complete Statement (Sess. Marks'!CG57,IF($K$2='Complete Statement (Sess. Marks'!$CI$2,'Complete Statement (Sess. Marks'!CS57,"")))))))</f>
        <v>0</v>
      </c>
      <c r="V57" s="99">
        <f>IF($K$2='Complete Statement (Sess. Marks'!$O$2,'Complete Statement (Sess. Marks'!Z57,IF($K$2='Complete Statement (Sess. Marks'!$AA$2,'Complete Statement (Sess. Marks'!AL57,IF($K$2='Complete Statement (Sess. Marks'!$AM$2,'Complete Statement (Sess. Marks'!AX57,IF($K$2='Complete Statement (Sess. Marks'!$AY$2,'Complete Statement (Sess. Marks'!BJ57,IF($K$2='Complete Statement (Sess. Marks'!$BK$2,'Complete Statement (Sess. Marks'!BV57,IF($K$2='Complete Statement (Sess. Marks'!$BW$2,'Complete Statement (Sess. Marks'!CH57,IF($K$2='Complete Statement (Sess. Marks'!$CI$2,'Complete Statement (Sess. Marks'!CT57,"")))))))</f>
        <v>0</v>
      </c>
      <c r="W57" s="672"/>
      <c r="X57" s="163">
        <f>'Complete Statement (Sess. Marks'!ED57</f>
        <v>0</v>
      </c>
      <c r="Y57" s="371">
        <f>'Complete Statement (Sess. Marks'!EH57</f>
        <v>0</v>
      </c>
      <c r="Z57" s="156">
        <f>'Complete Statement (Sess. Marks'!EL57</f>
        <v>0</v>
      </c>
      <c r="AA57" s="371">
        <f>'Complete Statement (Sess. Marks'!EP57</f>
        <v>0</v>
      </c>
      <c r="AB57" s="156">
        <f>'Complete Statement (Sess. Marks'!ET57</f>
        <v>0</v>
      </c>
      <c r="AC57" s="373">
        <f>'Complete Statement (Sess. Marks'!EX57</f>
        <v>0</v>
      </c>
      <c r="AD57" s="367" t="str">
        <f>'Complete Statement (Sess. Marks'!FB57</f>
        <v/>
      </c>
      <c r="AE57" s="155">
        <f>'Complete Statement (Sess. Marks'!FC57</f>
        <v>0</v>
      </c>
      <c r="AF57" s="58" t="str">
        <f>'Complete Statement (Sess. Marks'!FD57</f>
        <v>D</v>
      </c>
      <c r="AG57" s="379">
        <f>'Complete Statement (Sess. Marks'!FE57</f>
        <v>0</v>
      </c>
      <c r="AH57" s="380" t="str">
        <f>'Complete Statement (Sess. Marks'!FF57</f>
        <v>E</v>
      </c>
      <c r="AI57" s="57">
        <f>'Complete Statement (Sess. Marks'!FG57</f>
        <v>0</v>
      </c>
      <c r="AJ57" s="157" t="str">
        <f>'Complete Statement (Sess. Marks'!FH57</f>
        <v>E</v>
      </c>
      <c r="AK57" s="379">
        <f>'Complete Statement (Sess. Marks'!FI57</f>
        <v>0</v>
      </c>
      <c r="AL57" s="384" t="str">
        <f>'Complete Statement (Sess. Marks'!FJ57</f>
        <v>E</v>
      </c>
      <c r="AM57" s="57">
        <f>'Complete Statement (Sess. Marks'!FK57</f>
        <v>0</v>
      </c>
      <c r="AN57" s="157" t="str">
        <f>'Complete Statement (Sess. Marks'!FL57</f>
        <v>E</v>
      </c>
      <c r="AO57" s="741"/>
    </row>
    <row r="58" spans="1:41" s="24" customFormat="1" ht="17.25" customHeight="1">
      <c r="A58" s="742"/>
      <c r="B58" s="111">
        <f t="shared" si="0"/>
        <v>0</v>
      </c>
      <c r="C58" s="21" t="str">
        <f>'Marks Entry'!D60</f>
        <v/>
      </c>
      <c r="D58" s="21">
        <f>'Marks Entry'!E60</f>
        <v>0</v>
      </c>
      <c r="E58" s="132" t="str">
        <f>'Marks Entry'!F60</f>
        <v/>
      </c>
      <c r="F58" s="21" t="str">
        <f>'Marks Entry'!G60</f>
        <v/>
      </c>
      <c r="G58" s="21" t="str">
        <f>'Marks Entry'!H60</f>
        <v/>
      </c>
      <c r="H58" s="21" t="str">
        <f>'Marks Entry'!I60</f>
        <v/>
      </c>
      <c r="I58" s="21" t="str">
        <f>'Marks Entry'!J60</f>
        <v/>
      </c>
      <c r="J58" s="113" t="str">
        <f>'Marks Entry'!K60</f>
        <v/>
      </c>
      <c r="K58" s="98">
        <f>IF($K$2='Complete Statement (Sess. Marks'!$O$2,'Complete Statement (Sess. Marks'!O58,IF($K$2='Complete Statement (Sess. Marks'!$AA$2,'Complete Statement (Sess. Marks'!AA58,IF($K$2='Complete Statement (Sess. Marks'!$AM$2,'Complete Statement (Sess. Marks'!AM58,IF($K$2='Complete Statement (Sess. Marks'!$AY$2,'Complete Statement (Sess. Marks'!AY58,IF($K$2='Complete Statement (Sess. Marks'!$BK$2,'Complete Statement (Sess. Marks'!BK58,IF($K$2='Complete Statement (Sess. Marks'!$BW$2,'Complete Statement (Sess. Marks'!BW58,IF($K$2='Complete Statement (Sess. Marks'!$CI$2,'Complete Statement (Sess. Marks'!CI58,"")))))))</f>
        <v>0</v>
      </c>
      <c r="L58" s="97">
        <f>IF($K$2='Complete Statement (Sess. Marks'!$O$2,'Complete Statement (Sess. Marks'!P58,IF($K$2='Complete Statement (Sess. Marks'!$AA$2,'Complete Statement (Sess. Marks'!AB58,IF($K$2='Complete Statement (Sess. Marks'!$AM$2,'Complete Statement (Sess. Marks'!AN58,IF($K$2='Complete Statement (Sess. Marks'!$AY$2,'Complete Statement (Sess. Marks'!AZ58,IF($K$2='Complete Statement (Sess. Marks'!$BK$2,'Complete Statement (Sess. Marks'!BL58,IF($K$2='Complete Statement (Sess. Marks'!$BW$2,'Complete Statement (Sess. Marks'!BX58,IF($K$2='Complete Statement (Sess. Marks'!$CI$2,'Complete Statement (Sess. Marks'!CJ58,"")))))))</f>
        <v>0</v>
      </c>
      <c r="M58" s="97">
        <f>IF($K$2='Complete Statement (Sess. Marks'!$O$2,'Complete Statement (Sess. Marks'!Q58,IF($K$2='Complete Statement (Sess. Marks'!$AA$2,'Complete Statement (Sess. Marks'!AC58,IF($K$2='Complete Statement (Sess. Marks'!$AM$2,'Complete Statement (Sess. Marks'!AO58,IF($K$2='Complete Statement (Sess. Marks'!$AY$2,'Complete Statement (Sess. Marks'!BA58,IF($K$2='Complete Statement (Sess. Marks'!$BK$2,'Complete Statement (Sess. Marks'!BM58,IF($K$2='Complete Statement (Sess. Marks'!$BW$2,'Complete Statement (Sess. Marks'!BY58,IF($K$2='Complete Statement (Sess. Marks'!$CI$2,'Complete Statement (Sess. Marks'!CK58,"")))))))</f>
        <v>0</v>
      </c>
      <c r="N58" s="97">
        <f>IF($K$2='Complete Statement (Sess. Marks'!$O$2,'Complete Statement (Sess. Marks'!R58,IF($K$2='Complete Statement (Sess. Marks'!$AA$2,'Complete Statement (Sess. Marks'!AD58,IF($K$2='Complete Statement (Sess. Marks'!$AM$2,'Complete Statement (Sess. Marks'!AP58,IF($K$2='Complete Statement (Sess. Marks'!$AY$2,'Complete Statement (Sess. Marks'!BB58,IF($K$2='Complete Statement (Sess. Marks'!$BK$2,'Complete Statement (Sess. Marks'!BN58,IF($K$2='Complete Statement (Sess. Marks'!$BW$2,'Complete Statement (Sess. Marks'!BZ58,IF($K$2='Complete Statement (Sess. Marks'!$CI$2,'Complete Statement (Sess. Marks'!CL58,"")))))))</f>
        <v>0</v>
      </c>
      <c r="O58" s="97">
        <f>IF($K$2='Complete Statement (Sess. Marks'!$O$2,'Complete Statement (Sess. Marks'!S58,IF($K$2='Complete Statement (Sess. Marks'!$AA$2,'Complete Statement (Sess. Marks'!AE58,IF($K$2='Complete Statement (Sess. Marks'!$AM$2,'Complete Statement (Sess. Marks'!AQ58,IF($K$2='Complete Statement (Sess. Marks'!$AY$2,'Complete Statement (Sess. Marks'!BC58,IF($K$2='Complete Statement (Sess. Marks'!$BK$2,'Complete Statement (Sess. Marks'!BO58,IF($K$2='Complete Statement (Sess. Marks'!$BW$2,'Complete Statement (Sess. Marks'!CA58,IF($K$2='Complete Statement (Sess. Marks'!$CI$2,'Complete Statement (Sess. Marks'!CM58,"")))))))</f>
        <v>0</v>
      </c>
      <c r="P58" s="97">
        <f>IF($K$2='Complete Statement (Sess. Marks'!$O$2,'Complete Statement (Sess. Marks'!T58,IF($K$2='Complete Statement (Sess. Marks'!$AA$2,'Complete Statement (Sess. Marks'!AF58,IF($K$2='Complete Statement (Sess. Marks'!$AM$2,'Complete Statement (Sess. Marks'!AR58,IF($K$2='Complete Statement (Sess. Marks'!$AY$2,'Complete Statement (Sess. Marks'!BD58,IF($K$2='Complete Statement (Sess. Marks'!$BK$2,'Complete Statement (Sess. Marks'!BP58,IF($K$2='Complete Statement (Sess. Marks'!$BW$2,'Complete Statement (Sess. Marks'!CB58,IF($K$2='Complete Statement (Sess. Marks'!$CI$2,'Complete Statement (Sess. Marks'!CN58,"")))))))</f>
        <v>0</v>
      </c>
      <c r="Q58" s="97">
        <f>IF($K$2='Complete Statement (Sess. Marks'!$O$2,'Complete Statement (Sess. Marks'!U58,IF($K$2='Complete Statement (Sess. Marks'!$AA$2,'Complete Statement (Sess. Marks'!AG58,IF($K$2='Complete Statement (Sess. Marks'!$AM$2,'Complete Statement (Sess. Marks'!AS58,IF($K$2='Complete Statement (Sess. Marks'!$AY$2,'Complete Statement (Sess. Marks'!BE58,IF($K$2='Complete Statement (Sess. Marks'!$BK$2,'Complete Statement (Sess. Marks'!BQ58,IF($K$2='Complete Statement (Sess. Marks'!$BW$2,'Complete Statement (Sess. Marks'!CC58,IF($K$2='Complete Statement (Sess. Marks'!$CI$2,'Complete Statement (Sess. Marks'!CO58,"")))))))</f>
        <v>0</v>
      </c>
      <c r="R58" s="97" t="str">
        <f>IF($K$2='Complete Statement (Sess. Marks'!$O$2,'Complete Statement (Sess. Marks'!V58,IF($K$2='Complete Statement (Sess. Marks'!$AA$2,'Complete Statement (Sess. Marks'!AH58,IF($K$2='Complete Statement (Sess. Marks'!$AM$2,'Complete Statement (Sess. Marks'!AT58,IF($K$2='Complete Statement (Sess. Marks'!$AY$2,'Complete Statement (Sess. Marks'!BF58,IF($K$2='Complete Statement (Sess. Marks'!$BK$2,'Complete Statement (Sess. Marks'!BR58,IF($K$2='Complete Statement (Sess. Marks'!$BW$2,'Complete Statement (Sess. Marks'!CD58,IF($K$2='Complete Statement (Sess. Marks'!$CI$2,'Complete Statement (Sess. Marks'!CP58,"")))))))</f>
        <v/>
      </c>
      <c r="S58" s="97">
        <f>IF($K$2='Complete Statement (Sess. Marks'!$O$2,'Complete Statement (Sess. Marks'!W58,IF($K$2='Complete Statement (Sess. Marks'!$AA$2,'Complete Statement (Sess. Marks'!AI58,IF($K$2='Complete Statement (Sess. Marks'!$AM$2,'Complete Statement (Sess. Marks'!AU58,IF($K$2='Complete Statement (Sess. Marks'!$AY$2,'Complete Statement (Sess. Marks'!BG58,IF($K$2='Complete Statement (Sess. Marks'!$BK$2,'Complete Statement (Sess. Marks'!BS58,IF($K$2='Complete Statement (Sess. Marks'!$BW$2,'Complete Statement (Sess. Marks'!CE58,IF($K$2='Complete Statement (Sess. Marks'!$CI$2,'Complete Statement (Sess. Marks'!CQ58,"")))))))</f>
        <v>0</v>
      </c>
      <c r="T58" s="97">
        <f>IF($K$2='Complete Statement (Sess. Marks'!$O$2,'Complete Statement (Sess. Marks'!X58,IF($K$2='Complete Statement (Sess. Marks'!$AA$2,'Complete Statement (Sess. Marks'!AJ58,IF($K$2='Complete Statement (Sess. Marks'!$AM$2,'Complete Statement (Sess. Marks'!AV58,IF($K$2='Complete Statement (Sess. Marks'!$AY$2,'Complete Statement (Sess. Marks'!BH58,IF($K$2='Complete Statement (Sess. Marks'!$BK$2,'Complete Statement (Sess. Marks'!BT58,IF($K$2='Complete Statement (Sess. Marks'!$BW$2,'Complete Statement (Sess. Marks'!CF58,IF($K$2='Complete Statement (Sess. Marks'!$CI$2,'Complete Statement (Sess. Marks'!CR58,"")))))))</f>
        <v>0</v>
      </c>
      <c r="U58" s="97">
        <f>IF($K$2='Complete Statement (Sess. Marks'!$O$2,'Complete Statement (Sess. Marks'!Y58,IF($K$2='Complete Statement (Sess. Marks'!$AA$2,'Complete Statement (Sess. Marks'!AK58,IF($K$2='Complete Statement (Sess. Marks'!$AM$2,'Complete Statement (Sess. Marks'!AW58,IF($K$2='Complete Statement (Sess. Marks'!$AY$2,'Complete Statement (Sess. Marks'!BI58,IF($K$2='Complete Statement (Sess. Marks'!$BK$2,'Complete Statement (Sess. Marks'!BU58,IF($K$2='Complete Statement (Sess. Marks'!$BW$2,'Complete Statement (Sess. Marks'!CG58,IF($K$2='Complete Statement (Sess. Marks'!$CI$2,'Complete Statement (Sess. Marks'!CS58,"")))))))</f>
        <v>0</v>
      </c>
      <c r="V58" s="99">
        <f>IF($K$2='Complete Statement (Sess. Marks'!$O$2,'Complete Statement (Sess. Marks'!Z58,IF($K$2='Complete Statement (Sess. Marks'!$AA$2,'Complete Statement (Sess. Marks'!AL58,IF($K$2='Complete Statement (Sess. Marks'!$AM$2,'Complete Statement (Sess. Marks'!AX58,IF($K$2='Complete Statement (Sess. Marks'!$AY$2,'Complete Statement (Sess. Marks'!BJ58,IF($K$2='Complete Statement (Sess. Marks'!$BK$2,'Complete Statement (Sess. Marks'!BV58,IF($K$2='Complete Statement (Sess. Marks'!$BW$2,'Complete Statement (Sess. Marks'!CH58,IF($K$2='Complete Statement (Sess. Marks'!$CI$2,'Complete Statement (Sess. Marks'!CT58,"")))))))</f>
        <v>0</v>
      </c>
      <c r="W58" s="672"/>
      <c r="X58" s="163">
        <f>'Complete Statement (Sess. Marks'!ED58</f>
        <v>0</v>
      </c>
      <c r="Y58" s="371">
        <f>'Complete Statement (Sess. Marks'!EH58</f>
        <v>0</v>
      </c>
      <c r="Z58" s="156">
        <f>'Complete Statement (Sess. Marks'!EL58</f>
        <v>0</v>
      </c>
      <c r="AA58" s="371">
        <f>'Complete Statement (Sess. Marks'!EP58</f>
        <v>0</v>
      </c>
      <c r="AB58" s="156">
        <f>'Complete Statement (Sess. Marks'!ET58</f>
        <v>0</v>
      </c>
      <c r="AC58" s="373">
        <f>'Complete Statement (Sess. Marks'!EX58</f>
        <v>0</v>
      </c>
      <c r="AD58" s="367" t="str">
        <f>'Complete Statement (Sess. Marks'!FB58</f>
        <v/>
      </c>
      <c r="AE58" s="155">
        <f>'Complete Statement (Sess. Marks'!FC58</f>
        <v>0</v>
      </c>
      <c r="AF58" s="58" t="str">
        <f>'Complete Statement (Sess. Marks'!FD58</f>
        <v>D</v>
      </c>
      <c r="AG58" s="379">
        <f>'Complete Statement (Sess. Marks'!FE58</f>
        <v>0</v>
      </c>
      <c r="AH58" s="380" t="str">
        <f>'Complete Statement (Sess. Marks'!FF58</f>
        <v>E</v>
      </c>
      <c r="AI58" s="57">
        <f>'Complete Statement (Sess. Marks'!FG58</f>
        <v>0</v>
      </c>
      <c r="AJ58" s="157" t="str">
        <f>'Complete Statement (Sess. Marks'!FH58</f>
        <v>E</v>
      </c>
      <c r="AK58" s="379">
        <f>'Complete Statement (Sess. Marks'!FI58</f>
        <v>0</v>
      </c>
      <c r="AL58" s="384" t="str">
        <f>'Complete Statement (Sess. Marks'!FJ58</f>
        <v>E</v>
      </c>
      <c r="AM58" s="57">
        <f>'Complete Statement (Sess. Marks'!FK58</f>
        <v>0</v>
      </c>
      <c r="AN58" s="157" t="str">
        <f>'Complete Statement (Sess. Marks'!FL58</f>
        <v>E</v>
      </c>
      <c r="AO58" s="741"/>
    </row>
    <row r="59" spans="1:41" s="24" customFormat="1" ht="17.25" customHeight="1">
      <c r="A59" s="742"/>
      <c r="B59" s="111">
        <f t="shared" si="0"/>
        <v>0</v>
      </c>
      <c r="C59" s="21" t="str">
        <f>'Marks Entry'!D61</f>
        <v/>
      </c>
      <c r="D59" s="21">
        <f>'Marks Entry'!E61</f>
        <v>0</v>
      </c>
      <c r="E59" s="132" t="str">
        <f>'Marks Entry'!F61</f>
        <v/>
      </c>
      <c r="F59" s="21" t="str">
        <f>'Marks Entry'!G61</f>
        <v/>
      </c>
      <c r="G59" s="21" t="str">
        <f>'Marks Entry'!H61</f>
        <v/>
      </c>
      <c r="H59" s="21" t="str">
        <f>'Marks Entry'!I61</f>
        <v/>
      </c>
      <c r="I59" s="21" t="str">
        <f>'Marks Entry'!J61</f>
        <v/>
      </c>
      <c r="J59" s="113" t="str">
        <f>'Marks Entry'!K61</f>
        <v/>
      </c>
      <c r="K59" s="98">
        <f>IF($K$2='Complete Statement (Sess. Marks'!$O$2,'Complete Statement (Sess. Marks'!O59,IF($K$2='Complete Statement (Sess. Marks'!$AA$2,'Complete Statement (Sess. Marks'!AA59,IF($K$2='Complete Statement (Sess. Marks'!$AM$2,'Complete Statement (Sess. Marks'!AM59,IF($K$2='Complete Statement (Sess. Marks'!$AY$2,'Complete Statement (Sess. Marks'!AY59,IF($K$2='Complete Statement (Sess. Marks'!$BK$2,'Complete Statement (Sess. Marks'!BK59,IF($K$2='Complete Statement (Sess. Marks'!$BW$2,'Complete Statement (Sess. Marks'!BW59,IF($K$2='Complete Statement (Sess. Marks'!$CI$2,'Complete Statement (Sess. Marks'!CI59,"")))))))</f>
        <v>0</v>
      </c>
      <c r="L59" s="97">
        <f>IF($K$2='Complete Statement (Sess. Marks'!$O$2,'Complete Statement (Sess. Marks'!P59,IF($K$2='Complete Statement (Sess. Marks'!$AA$2,'Complete Statement (Sess. Marks'!AB59,IF($K$2='Complete Statement (Sess. Marks'!$AM$2,'Complete Statement (Sess. Marks'!AN59,IF($K$2='Complete Statement (Sess. Marks'!$AY$2,'Complete Statement (Sess. Marks'!AZ59,IF($K$2='Complete Statement (Sess. Marks'!$BK$2,'Complete Statement (Sess. Marks'!BL59,IF($K$2='Complete Statement (Sess. Marks'!$BW$2,'Complete Statement (Sess. Marks'!BX59,IF($K$2='Complete Statement (Sess. Marks'!$CI$2,'Complete Statement (Sess. Marks'!CJ59,"")))))))</f>
        <v>0</v>
      </c>
      <c r="M59" s="97">
        <f>IF($K$2='Complete Statement (Sess. Marks'!$O$2,'Complete Statement (Sess. Marks'!Q59,IF($K$2='Complete Statement (Sess. Marks'!$AA$2,'Complete Statement (Sess. Marks'!AC59,IF($K$2='Complete Statement (Sess. Marks'!$AM$2,'Complete Statement (Sess. Marks'!AO59,IF($K$2='Complete Statement (Sess. Marks'!$AY$2,'Complete Statement (Sess. Marks'!BA59,IF($K$2='Complete Statement (Sess. Marks'!$BK$2,'Complete Statement (Sess. Marks'!BM59,IF($K$2='Complete Statement (Sess. Marks'!$BW$2,'Complete Statement (Sess. Marks'!BY59,IF($K$2='Complete Statement (Sess. Marks'!$CI$2,'Complete Statement (Sess. Marks'!CK59,"")))))))</f>
        <v>0</v>
      </c>
      <c r="N59" s="97">
        <f>IF($K$2='Complete Statement (Sess. Marks'!$O$2,'Complete Statement (Sess. Marks'!R59,IF($K$2='Complete Statement (Sess. Marks'!$AA$2,'Complete Statement (Sess. Marks'!AD59,IF($K$2='Complete Statement (Sess. Marks'!$AM$2,'Complete Statement (Sess. Marks'!AP59,IF($K$2='Complete Statement (Sess. Marks'!$AY$2,'Complete Statement (Sess. Marks'!BB59,IF($K$2='Complete Statement (Sess. Marks'!$BK$2,'Complete Statement (Sess. Marks'!BN59,IF($K$2='Complete Statement (Sess. Marks'!$BW$2,'Complete Statement (Sess. Marks'!BZ59,IF($K$2='Complete Statement (Sess. Marks'!$CI$2,'Complete Statement (Sess. Marks'!CL59,"")))))))</f>
        <v>0</v>
      </c>
      <c r="O59" s="97">
        <f>IF($K$2='Complete Statement (Sess. Marks'!$O$2,'Complete Statement (Sess. Marks'!S59,IF($K$2='Complete Statement (Sess. Marks'!$AA$2,'Complete Statement (Sess. Marks'!AE59,IF($K$2='Complete Statement (Sess. Marks'!$AM$2,'Complete Statement (Sess. Marks'!AQ59,IF($K$2='Complete Statement (Sess. Marks'!$AY$2,'Complete Statement (Sess. Marks'!BC59,IF($K$2='Complete Statement (Sess. Marks'!$BK$2,'Complete Statement (Sess. Marks'!BO59,IF($K$2='Complete Statement (Sess. Marks'!$BW$2,'Complete Statement (Sess. Marks'!CA59,IF($K$2='Complete Statement (Sess. Marks'!$CI$2,'Complete Statement (Sess. Marks'!CM59,"")))))))</f>
        <v>0</v>
      </c>
      <c r="P59" s="97">
        <f>IF($K$2='Complete Statement (Sess. Marks'!$O$2,'Complete Statement (Sess. Marks'!T59,IF($K$2='Complete Statement (Sess. Marks'!$AA$2,'Complete Statement (Sess. Marks'!AF59,IF($K$2='Complete Statement (Sess. Marks'!$AM$2,'Complete Statement (Sess. Marks'!AR59,IF($K$2='Complete Statement (Sess. Marks'!$AY$2,'Complete Statement (Sess. Marks'!BD59,IF($K$2='Complete Statement (Sess. Marks'!$BK$2,'Complete Statement (Sess. Marks'!BP59,IF($K$2='Complete Statement (Sess. Marks'!$BW$2,'Complete Statement (Sess. Marks'!CB59,IF($K$2='Complete Statement (Sess. Marks'!$CI$2,'Complete Statement (Sess. Marks'!CN59,"")))))))</f>
        <v>0</v>
      </c>
      <c r="Q59" s="97">
        <f>IF($K$2='Complete Statement (Sess. Marks'!$O$2,'Complete Statement (Sess. Marks'!U59,IF($K$2='Complete Statement (Sess. Marks'!$AA$2,'Complete Statement (Sess. Marks'!AG59,IF($K$2='Complete Statement (Sess. Marks'!$AM$2,'Complete Statement (Sess. Marks'!AS59,IF($K$2='Complete Statement (Sess. Marks'!$AY$2,'Complete Statement (Sess. Marks'!BE59,IF($K$2='Complete Statement (Sess. Marks'!$BK$2,'Complete Statement (Sess. Marks'!BQ59,IF($K$2='Complete Statement (Sess. Marks'!$BW$2,'Complete Statement (Sess. Marks'!CC59,IF($K$2='Complete Statement (Sess. Marks'!$CI$2,'Complete Statement (Sess. Marks'!CO59,"")))))))</f>
        <v>0</v>
      </c>
      <c r="R59" s="97" t="str">
        <f>IF($K$2='Complete Statement (Sess. Marks'!$O$2,'Complete Statement (Sess. Marks'!V59,IF($K$2='Complete Statement (Sess. Marks'!$AA$2,'Complete Statement (Sess. Marks'!AH59,IF($K$2='Complete Statement (Sess. Marks'!$AM$2,'Complete Statement (Sess. Marks'!AT59,IF($K$2='Complete Statement (Sess. Marks'!$AY$2,'Complete Statement (Sess. Marks'!BF59,IF($K$2='Complete Statement (Sess. Marks'!$BK$2,'Complete Statement (Sess. Marks'!BR59,IF($K$2='Complete Statement (Sess. Marks'!$BW$2,'Complete Statement (Sess. Marks'!CD59,IF($K$2='Complete Statement (Sess. Marks'!$CI$2,'Complete Statement (Sess. Marks'!CP59,"")))))))</f>
        <v/>
      </c>
      <c r="S59" s="97">
        <f>IF($K$2='Complete Statement (Sess. Marks'!$O$2,'Complete Statement (Sess. Marks'!W59,IF($K$2='Complete Statement (Sess. Marks'!$AA$2,'Complete Statement (Sess. Marks'!AI59,IF($K$2='Complete Statement (Sess. Marks'!$AM$2,'Complete Statement (Sess. Marks'!AU59,IF($K$2='Complete Statement (Sess. Marks'!$AY$2,'Complete Statement (Sess. Marks'!BG59,IF($K$2='Complete Statement (Sess. Marks'!$BK$2,'Complete Statement (Sess. Marks'!BS59,IF($K$2='Complete Statement (Sess. Marks'!$BW$2,'Complete Statement (Sess. Marks'!CE59,IF($K$2='Complete Statement (Sess. Marks'!$CI$2,'Complete Statement (Sess. Marks'!CQ59,"")))))))</f>
        <v>0</v>
      </c>
      <c r="T59" s="97">
        <f>IF($K$2='Complete Statement (Sess. Marks'!$O$2,'Complete Statement (Sess. Marks'!X59,IF($K$2='Complete Statement (Sess. Marks'!$AA$2,'Complete Statement (Sess. Marks'!AJ59,IF($K$2='Complete Statement (Sess. Marks'!$AM$2,'Complete Statement (Sess. Marks'!AV59,IF($K$2='Complete Statement (Sess. Marks'!$AY$2,'Complete Statement (Sess. Marks'!BH59,IF($K$2='Complete Statement (Sess. Marks'!$BK$2,'Complete Statement (Sess. Marks'!BT59,IF($K$2='Complete Statement (Sess. Marks'!$BW$2,'Complete Statement (Sess. Marks'!CF59,IF($K$2='Complete Statement (Sess. Marks'!$CI$2,'Complete Statement (Sess. Marks'!CR59,"")))))))</f>
        <v>0</v>
      </c>
      <c r="U59" s="97">
        <f>IF($K$2='Complete Statement (Sess. Marks'!$O$2,'Complete Statement (Sess. Marks'!Y59,IF($K$2='Complete Statement (Sess. Marks'!$AA$2,'Complete Statement (Sess. Marks'!AK59,IF($K$2='Complete Statement (Sess. Marks'!$AM$2,'Complete Statement (Sess. Marks'!AW59,IF($K$2='Complete Statement (Sess. Marks'!$AY$2,'Complete Statement (Sess. Marks'!BI59,IF($K$2='Complete Statement (Sess. Marks'!$BK$2,'Complete Statement (Sess. Marks'!BU59,IF($K$2='Complete Statement (Sess. Marks'!$BW$2,'Complete Statement (Sess. Marks'!CG59,IF($K$2='Complete Statement (Sess. Marks'!$CI$2,'Complete Statement (Sess. Marks'!CS59,"")))))))</f>
        <v>0</v>
      </c>
      <c r="V59" s="99">
        <f>IF($K$2='Complete Statement (Sess. Marks'!$O$2,'Complete Statement (Sess. Marks'!Z59,IF($K$2='Complete Statement (Sess. Marks'!$AA$2,'Complete Statement (Sess. Marks'!AL59,IF($K$2='Complete Statement (Sess. Marks'!$AM$2,'Complete Statement (Sess. Marks'!AX59,IF($K$2='Complete Statement (Sess. Marks'!$AY$2,'Complete Statement (Sess. Marks'!BJ59,IF($K$2='Complete Statement (Sess. Marks'!$BK$2,'Complete Statement (Sess. Marks'!BV59,IF($K$2='Complete Statement (Sess. Marks'!$BW$2,'Complete Statement (Sess. Marks'!CH59,IF($K$2='Complete Statement (Sess. Marks'!$CI$2,'Complete Statement (Sess. Marks'!CT59,"")))))))</f>
        <v>0</v>
      </c>
      <c r="W59" s="672"/>
      <c r="X59" s="163">
        <f>'Complete Statement (Sess. Marks'!ED59</f>
        <v>0</v>
      </c>
      <c r="Y59" s="371">
        <f>'Complete Statement (Sess. Marks'!EH59</f>
        <v>0</v>
      </c>
      <c r="Z59" s="156">
        <f>'Complete Statement (Sess. Marks'!EL59</f>
        <v>0</v>
      </c>
      <c r="AA59" s="371">
        <f>'Complete Statement (Sess. Marks'!EP59</f>
        <v>0</v>
      </c>
      <c r="AB59" s="156">
        <f>'Complete Statement (Sess. Marks'!ET59</f>
        <v>0</v>
      </c>
      <c r="AC59" s="373">
        <f>'Complete Statement (Sess. Marks'!EX59</f>
        <v>0</v>
      </c>
      <c r="AD59" s="367" t="str">
        <f>'Complete Statement (Sess. Marks'!FB59</f>
        <v/>
      </c>
      <c r="AE59" s="155">
        <f>'Complete Statement (Sess. Marks'!FC59</f>
        <v>0</v>
      </c>
      <c r="AF59" s="58" t="str">
        <f>'Complete Statement (Sess. Marks'!FD59</f>
        <v>D</v>
      </c>
      <c r="AG59" s="379">
        <f>'Complete Statement (Sess. Marks'!FE59</f>
        <v>0</v>
      </c>
      <c r="AH59" s="380" t="str">
        <f>'Complete Statement (Sess. Marks'!FF59</f>
        <v>E</v>
      </c>
      <c r="AI59" s="57">
        <f>'Complete Statement (Sess. Marks'!FG59</f>
        <v>0</v>
      </c>
      <c r="AJ59" s="157" t="str">
        <f>'Complete Statement (Sess. Marks'!FH59</f>
        <v>E</v>
      </c>
      <c r="AK59" s="379">
        <f>'Complete Statement (Sess. Marks'!FI59</f>
        <v>0</v>
      </c>
      <c r="AL59" s="384" t="str">
        <f>'Complete Statement (Sess. Marks'!FJ59</f>
        <v>E</v>
      </c>
      <c r="AM59" s="57">
        <f>'Complete Statement (Sess. Marks'!FK59</f>
        <v>0</v>
      </c>
      <c r="AN59" s="157" t="str">
        <f>'Complete Statement (Sess. Marks'!FL59</f>
        <v>E</v>
      </c>
      <c r="AO59" s="741"/>
    </row>
    <row r="60" spans="1:41" s="24" customFormat="1" ht="17.25" customHeight="1">
      <c r="A60" s="742"/>
      <c r="B60" s="111">
        <f t="shared" si="0"/>
        <v>0</v>
      </c>
      <c r="C60" s="21" t="str">
        <f>'Marks Entry'!D62</f>
        <v/>
      </c>
      <c r="D60" s="21">
        <f>'Marks Entry'!E62</f>
        <v>0</v>
      </c>
      <c r="E60" s="132" t="str">
        <f>'Marks Entry'!F62</f>
        <v/>
      </c>
      <c r="F60" s="21" t="str">
        <f>'Marks Entry'!G62</f>
        <v/>
      </c>
      <c r="G60" s="21" t="str">
        <f>'Marks Entry'!H62</f>
        <v/>
      </c>
      <c r="H60" s="21" t="str">
        <f>'Marks Entry'!I62</f>
        <v/>
      </c>
      <c r="I60" s="21" t="str">
        <f>'Marks Entry'!J62</f>
        <v/>
      </c>
      <c r="J60" s="113" t="str">
        <f>'Marks Entry'!K62</f>
        <v/>
      </c>
      <c r="K60" s="98">
        <f>IF($K$2='Complete Statement (Sess. Marks'!$O$2,'Complete Statement (Sess. Marks'!O60,IF($K$2='Complete Statement (Sess. Marks'!$AA$2,'Complete Statement (Sess. Marks'!AA60,IF($K$2='Complete Statement (Sess. Marks'!$AM$2,'Complete Statement (Sess. Marks'!AM60,IF($K$2='Complete Statement (Sess. Marks'!$AY$2,'Complete Statement (Sess. Marks'!AY60,IF($K$2='Complete Statement (Sess. Marks'!$BK$2,'Complete Statement (Sess. Marks'!BK60,IF($K$2='Complete Statement (Sess. Marks'!$BW$2,'Complete Statement (Sess. Marks'!BW60,IF($K$2='Complete Statement (Sess. Marks'!$CI$2,'Complete Statement (Sess. Marks'!CI60,"")))))))</f>
        <v>0</v>
      </c>
      <c r="L60" s="97">
        <f>IF($K$2='Complete Statement (Sess. Marks'!$O$2,'Complete Statement (Sess. Marks'!P60,IF($K$2='Complete Statement (Sess. Marks'!$AA$2,'Complete Statement (Sess. Marks'!AB60,IF($K$2='Complete Statement (Sess. Marks'!$AM$2,'Complete Statement (Sess. Marks'!AN60,IF($K$2='Complete Statement (Sess. Marks'!$AY$2,'Complete Statement (Sess. Marks'!AZ60,IF($K$2='Complete Statement (Sess. Marks'!$BK$2,'Complete Statement (Sess. Marks'!BL60,IF($K$2='Complete Statement (Sess. Marks'!$BW$2,'Complete Statement (Sess. Marks'!BX60,IF($K$2='Complete Statement (Sess. Marks'!$CI$2,'Complete Statement (Sess. Marks'!CJ60,"")))))))</f>
        <v>0</v>
      </c>
      <c r="M60" s="97">
        <f>IF($K$2='Complete Statement (Sess. Marks'!$O$2,'Complete Statement (Sess. Marks'!Q60,IF($K$2='Complete Statement (Sess. Marks'!$AA$2,'Complete Statement (Sess. Marks'!AC60,IF($K$2='Complete Statement (Sess. Marks'!$AM$2,'Complete Statement (Sess. Marks'!AO60,IF($K$2='Complete Statement (Sess. Marks'!$AY$2,'Complete Statement (Sess. Marks'!BA60,IF($K$2='Complete Statement (Sess. Marks'!$BK$2,'Complete Statement (Sess. Marks'!BM60,IF($K$2='Complete Statement (Sess. Marks'!$BW$2,'Complete Statement (Sess. Marks'!BY60,IF($K$2='Complete Statement (Sess. Marks'!$CI$2,'Complete Statement (Sess. Marks'!CK60,"")))))))</f>
        <v>0</v>
      </c>
      <c r="N60" s="97">
        <f>IF($K$2='Complete Statement (Sess. Marks'!$O$2,'Complete Statement (Sess. Marks'!R60,IF($K$2='Complete Statement (Sess. Marks'!$AA$2,'Complete Statement (Sess. Marks'!AD60,IF($K$2='Complete Statement (Sess. Marks'!$AM$2,'Complete Statement (Sess. Marks'!AP60,IF($K$2='Complete Statement (Sess. Marks'!$AY$2,'Complete Statement (Sess. Marks'!BB60,IF($K$2='Complete Statement (Sess. Marks'!$BK$2,'Complete Statement (Sess. Marks'!BN60,IF($K$2='Complete Statement (Sess. Marks'!$BW$2,'Complete Statement (Sess. Marks'!BZ60,IF($K$2='Complete Statement (Sess. Marks'!$CI$2,'Complete Statement (Sess. Marks'!CL60,"")))))))</f>
        <v>0</v>
      </c>
      <c r="O60" s="97">
        <f>IF($K$2='Complete Statement (Sess. Marks'!$O$2,'Complete Statement (Sess. Marks'!S60,IF($K$2='Complete Statement (Sess. Marks'!$AA$2,'Complete Statement (Sess. Marks'!AE60,IF($K$2='Complete Statement (Sess. Marks'!$AM$2,'Complete Statement (Sess. Marks'!AQ60,IF($K$2='Complete Statement (Sess. Marks'!$AY$2,'Complete Statement (Sess. Marks'!BC60,IF($K$2='Complete Statement (Sess. Marks'!$BK$2,'Complete Statement (Sess. Marks'!BO60,IF($K$2='Complete Statement (Sess. Marks'!$BW$2,'Complete Statement (Sess. Marks'!CA60,IF($K$2='Complete Statement (Sess. Marks'!$CI$2,'Complete Statement (Sess. Marks'!CM60,"")))))))</f>
        <v>0</v>
      </c>
      <c r="P60" s="97">
        <f>IF($K$2='Complete Statement (Sess. Marks'!$O$2,'Complete Statement (Sess. Marks'!T60,IF($K$2='Complete Statement (Sess. Marks'!$AA$2,'Complete Statement (Sess. Marks'!AF60,IF($K$2='Complete Statement (Sess. Marks'!$AM$2,'Complete Statement (Sess. Marks'!AR60,IF($K$2='Complete Statement (Sess. Marks'!$AY$2,'Complete Statement (Sess. Marks'!BD60,IF($K$2='Complete Statement (Sess. Marks'!$BK$2,'Complete Statement (Sess. Marks'!BP60,IF($K$2='Complete Statement (Sess. Marks'!$BW$2,'Complete Statement (Sess. Marks'!CB60,IF($K$2='Complete Statement (Sess. Marks'!$CI$2,'Complete Statement (Sess. Marks'!CN60,"")))))))</f>
        <v>0</v>
      </c>
      <c r="Q60" s="97">
        <f>IF($K$2='Complete Statement (Sess. Marks'!$O$2,'Complete Statement (Sess. Marks'!U60,IF($K$2='Complete Statement (Sess. Marks'!$AA$2,'Complete Statement (Sess. Marks'!AG60,IF($K$2='Complete Statement (Sess. Marks'!$AM$2,'Complete Statement (Sess. Marks'!AS60,IF($K$2='Complete Statement (Sess. Marks'!$AY$2,'Complete Statement (Sess. Marks'!BE60,IF($K$2='Complete Statement (Sess. Marks'!$BK$2,'Complete Statement (Sess. Marks'!BQ60,IF($K$2='Complete Statement (Sess. Marks'!$BW$2,'Complete Statement (Sess. Marks'!CC60,IF($K$2='Complete Statement (Sess. Marks'!$CI$2,'Complete Statement (Sess. Marks'!CO60,"")))))))</f>
        <v>0</v>
      </c>
      <c r="R60" s="97" t="str">
        <f>IF($K$2='Complete Statement (Sess. Marks'!$O$2,'Complete Statement (Sess. Marks'!V60,IF($K$2='Complete Statement (Sess. Marks'!$AA$2,'Complete Statement (Sess. Marks'!AH60,IF($K$2='Complete Statement (Sess. Marks'!$AM$2,'Complete Statement (Sess. Marks'!AT60,IF($K$2='Complete Statement (Sess. Marks'!$AY$2,'Complete Statement (Sess. Marks'!BF60,IF($K$2='Complete Statement (Sess. Marks'!$BK$2,'Complete Statement (Sess. Marks'!BR60,IF($K$2='Complete Statement (Sess. Marks'!$BW$2,'Complete Statement (Sess. Marks'!CD60,IF($K$2='Complete Statement (Sess. Marks'!$CI$2,'Complete Statement (Sess. Marks'!CP60,"")))))))</f>
        <v/>
      </c>
      <c r="S60" s="97">
        <f>IF($K$2='Complete Statement (Sess. Marks'!$O$2,'Complete Statement (Sess. Marks'!W60,IF($K$2='Complete Statement (Sess. Marks'!$AA$2,'Complete Statement (Sess. Marks'!AI60,IF($K$2='Complete Statement (Sess. Marks'!$AM$2,'Complete Statement (Sess. Marks'!AU60,IF($K$2='Complete Statement (Sess. Marks'!$AY$2,'Complete Statement (Sess. Marks'!BG60,IF($K$2='Complete Statement (Sess. Marks'!$BK$2,'Complete Statement (Sess. Marks'!BS60,IF($K$2='Complete Statement (Sess. Marks'!$BW$2,'Complete Statement (Sess. Marks'!CE60,IF($K$2='Complete Statement (Sess. Marks'!$CI$2,'Complete Statement (Sess. Marks'!CQ60,"")))))))</f>
        <v>0</v>
      </c>
      <c r="T60" s="97">
        <f>IF($K$2='Complete Statement (Sess. Marks'!$O$2,'Complete Statement (Sess. Marks'!X60,IF($K$2='Complete Statement (Sess. Marks'!$AA$2,'Complete Statement (Sess. Marks'!AJ60,IF($K$2='Complete Statement (Sess. Marks'!$AM$2,'Complete Statement (Sess. Marks'!AV60,IF($K$2='Complete Statement (Sess. Marks'!$AY$2,'Complete Statement (Sess. Marks'!BH60,IF($K$2='Complete Statement (Sess. Marks'!$BK$2,'Complete Statement (Sess. Marks'!BT60,IF($K$2='Complete Statement (Sess. Marks'!$BW$2,'Complete Statement (Sess. Marks'!CF60,IF($K$2='Complete Statement (Sess. Marks'!$CI$2,'Complete Statement (Sess. Marks'!CR60,"")))))))</f>
        <v>0</v>
      </c>
      <c r="U60" s="97">
        <f>IF($K$2='Complete Statement (Sess. Marks'!$O$2,'Complete Statement (Sess. Marks'!Y60,IF($K$2='Complete Statement (Sess. Marks'!$AA$2,'Complete Statement (Sess. Marks'!AK60,IF($K$2='Complete Statement (Sess. Marks'!$AM$2,'Complete Statement (Sess. Marks'!AW60,IF($K$2='Complete Statement (Sess. Marks'!$AY$2,'Complete Statement (Sess. Marks'!BI60,IF($K$2='Complete Statement (Sess. Marks'!$BK$2,'Complete Statement (Sess. Marks'!BU60,IF($K$2='Complete Statement (Sess. Marks'!$BW$2,'Complete Statement (Sess. Marks'!CG60,IF($K$2='Complete Statement (Sess. Marks'!$CI$2,'Complete Statement (Sess. Marks'!CS60,"")))))))</f>
        <v>0</v>
      </c>
      <c r="V60" s="99">
        <f>IF($K$2='Complete Statement (Sess. Marks'!$O$2,'Complete Statement (Sess. Marks'!Z60,IF($K$2='Complete Statement (Sess. Marks'!$AA$2,'Complete Statement (Sess. Marks'!AL60,IF($K$2='Complete Statement (Sess. Marks'!$AM$2,'Complete Statement (Sess. Marks'!AX60,IF($K$2='Complete Statement (Sess. Marks'!$AY$2,'Complete Statement (Sess. Marks'!BJ60,IF($K$2='Complete Statement (Sess. Marks'!$BK$2,'Complete Statement (Sess. Marks'!BV60,IF($K$2='Complete Statement (Sess. Marks'!$BW$2,'Complete Statement (Sess. Marks'!CH60,IF($K$2='Complete Statement (Sess. Marks'!$CI$2,'Complete Statement (Sess. Marks'!CT60,"")))))))</f>
        <v>0</v>
      </c>
      <c r="W60" s="672"/>
      <c r="X60" s="163">
        <f>'Complete Statement (Sess. Marks'!ED60</f>
        <v>0</v>
      </c>
      <c r="Y60" s="371">
        <f>'Complete Statement (Sess. Marks'!EH60</f>
        <v>0</v>
      </c>
      <c r="Z60" s="156">
        <f>'Complete Statement (Sess. Marks'!EL60</f>
        <v>0</v>
      </c>
      <c r="AA60" s="371">
        <f>'Complete Statement (Sess. Marks'!EP60</f>
        <v>0</v>
      </c>
      <c r="AB60" s="156">
        <f>'Complete Statement (Sess. Marks'!ET60</f>
        <v>0</v>
      </c>
      <c r="AC60" s="373">
        <f>'Complete Statement (Sess. Marks'!EX60</f>
        <v>0</v>
      </c>
      <c r="AD60" s="367" t="str">
        <f>'Complete Statement (Sess. Marks'!FB60</f>
        <v/>
      </c>
      <c r="AE60" s="155">
        <f>'Complete Statement (Sess. Marks'!FC60</f>
        <v>0</v>
      </c>
      <c r="AF60" s="58" t="str">
        <f>'Complete Statement (Sess. Marks'!FD60</f>
        <v>D</v>
      </c>
      <c r="AG60" s="379">
        <f>'Complete Statement (Sess. Marks'!FE60</f>
        <v>0</v>
      </c>
      <c r="AH60" s="380" t="str">
        <f>'Complete Statement (Sess. Marks'!FF60</f>
        <v>E</v>
      </c>
      <c r="AI60" s="57">
        <f>'Complete Statement (Sess. Marks'!FG60</f>
        <v>0</v>
      </c>
      <c r="AJ60" s="157" t="str">
        <f>'Complete Statement (Sess. Marks'!FH60</f>
        <v>E</v>
      </c>
      <c r="AK60" s="379">
        <f>'Complete Statement (Sess. Marks'!FI60</f>
        <v>0</v>
      </c>
      <c r="AL60" s="384" t="str">
        <f>'Complete Statement (Sess. Marks'!FJ60</f>
        <v>E</v>
      </c>
      <c r="AM60" s="57">
        <f>'Complete Statement (Sess. Marks'!FK60</f>
        <v>0</v>
      </c>
      <c r="AN60" s="157" t="str">
        <f>'Complete Statement (Sess. Marks'!FL60</f>
        <v>E</v>
      </c>
      <c r="AO60" s="741"/>
    </row>
    <row r="61" spans="1:41" s="24" customFormat="1" ht="17.25" customHeight="1">
      <c r="A61" s="742"/>
      <c r="B61" s="111">
        <f t="shared" si="0"/>
        <v>0</v>
      </c>
      <c r="C61" s="21" t="str">
        <f>'Marks Entry'!D63</f>
        <v/>
      </c>
      <c r="D61" s="21">
        <f>'Marks Entry'!E63</f>
        <v>0</v>
      </c>
      <c r="E61" s="132" t="str">
        <f>'Marks Entry'!F63</f>
        <v/>
      </c>
      <c r="F61" s="21" t="str">
        <f>'Marks Entry'!G63</f>
        <v/>
      </c>
      <c r="G61" s="21" t="str">
        <f>'Marks Entry'!H63</f>
        <v/>
      </c>
      <c r="H61" s="21" t="str">
        <f>'Marks Entry'!I63</f>
        <v/>
      </c>
      <c r="I61" s="21" t="str">
        <f>'Marks Entry'!J63</f>
        <v/>
      </c>
      <c r="J61" s="113" t="str">
        <f>'Marks Entry'!K63</f>
        <v/>
      </c>
      <c r="K61" s="98">
        <f>IF($K$2='Complete Statement (Sess. Marks'!$O$2,'Complete Statement (Sess. Marks'!O61,IF($K$2='Complete Statement (Sess. Marks'!$AA$2,'Complete Statement (Sess. Marks'!AA61,IF($K$2='Complete Statement (Sess. Marks'!$AM$2,'Complete Statement (Sess. Marks'!AM61,IF($K$2='Complete Statement (Sess. Marks'!$AY$2,'Complete Statement (Sess. Marks'!AY61,IF($K$2='Complete Statement (Sess. Marks'!$BK$2,'Complete Statement (Sess. Marks'!BK61,IF($K$2='Complete Statement (Sess. Marks'!$BW$2,'Complete Statement (Sess. Marks'!BW61,IF($K$2='Complete Statement (Sess. Marks'!$CI$2,'Complete Statement (Sess. Marks'!CI61,"")))))))</f>
        <v>0</v>
      </c>
      <c r="L61" s="97">
        <f>IF($K$2='Complete Statement (Sess. Marks'!$O$2,'Complete Statement (Sess. Marks'!P61,IF($K$2='Complete Statement (Sess. Marks'!$AA$2,'Complete Statement (Sess. Marks'!AB61,IF($K$2='Complete Statement (Sess. Marks'!$AM$2,'Complete Statement (Sess. Marks'!AN61,IF($K$2='Complete Statement (Sess. Marks'!$AY$2,'Complete Statement (Sess. Marks'!AZ61,IF($K$2='Complete Statement (Sess. Marks'!$BK$2,'Complete Statement (Sess. Marks'!BL61,IF($K$2='Complete Statement (Sess. Marks'!$BW$2,'Complete Statement (Sess. Marks'!BX61,IF($K$2='Complete Statement (Sess. Marks'!$CI$2,'Complete Statement (Sess. Marks'!CJ61,"")))))))</f>
        <v>0</v>
      </c>
      <c r="M61" s="97">
        <f>IF($K$2='Complete Statement (Sess. Marks'!$O$2,'Complete Statement (Sess. Marks'!Q61,IF($K$2='Complete Statement (Sess. Marks'!$AA$2,'Complete Statement (Sess. Marks'!AC61,IF($K$2='Complete Statement (Sess. Marks'!$AM$2,'Complete Statement (Sess. Marks'!AO61,IF($K$2='Complete Statement (Sess. Marks'!$AY$2,'Complete Statement (Sess. Marks'!BA61,IF($K$2='Complete Statement (Sess. Marks'!$BK$2,'Complete Statement (Sess. Marks'!BM61,IF($K$2='Complete Statement (Sess. Marks'!$BW$2,'Complete Statement (Sess. Marks'!BY61,IF($K$2='Complete Statement (Sess. Marks'!$CI$2,'Complete Statement (Sess. Marks'!CK61,"")))))))</f>
        <v>0</v>
      </c>
      <c r="N61" s="97">
        <f>IF($K$2='Complete Statement (Sess. Marks'!$O$2,'Complete Statement (Sess. Marks'!R61,IF($K$2='Complete Statement (Sess. Marks'!$AA$2,'Complete Statement (Sess. Marks'!AD61,IF($K$2='Complete Statement (Sess. Marks'!$AM$2,'Complete Statement (Sess. Marks'!AP61,IF($K$2='Complete Statement (Sess. Marks'!$AY$2,'Complete Statement (Sess. Marks'!BB61,IF($K$2='Complete Statement (Sess. Marks'!$BK$2,'Complete Statement (Sess. Marks'!BN61,IF($K$2='Complete Statement (Sess. Marks'!$BW$2,'Complete Statement (Sess. Marks'!BZ61,IF($K$2='Complete Statement (Sess. Marks'!$CI$2,'Complete Statement (Sess. Marks'!CL61,"")))))))</f>
        <v>0</v>
      </c>
      <c r="O61" s="97">
        <f>IF($K$2='Complete Statement (Sess. Marks'!$O$2,'Complete Statement (Sess. Marks'!S61,IF($K$2='Complete Statement (Sess. Marks'!$AA$2,'Complete Statement (Sess. Marks'!AE61,IF($K$2='Complete Statement (Sess. Marks'!$AM$2,'Complete Statement (Sess. Marks'!AQ61,IF($K$2='Complete Statement (Sess. Marks'!$AY$2,'Complete Statement (Sess. Marks'!BC61,IF($K$2='Complete Statement (Sess. Marks'!$BK$2,'Complete Statement (Sess. Marks'!BO61,IF($K$2='Complete Statement (Sess. Marks'!$BW$2,'Complete Statement (Sess. Marks'!CA61,IF($K$2='Complete Statement (Sess. Marks'!$CI$2,'Complete Statement (Sess. Marks'!CM61,"")))))))</f>
        <v>0</v>
      </c>
      <c r="P61" s="97">
        <f>IF($K$2='Complete Statement (Sess. Marks'!$O$2,'Complete Statement (Sess. Marks'!T61,IF($K$2='Complete Statement (Sess. Marks'!$AA$2,'Complete Statement (Sess. Marks'!AF61,IF($K$2='Complete Statement (Sess. Marks'!$AM$2,'Complete Statement (Sess. Marks'!AR61,IF($K$2='Complete Statement (Sess. Marks'!$AY$2,'Complete Statement (Sess. Marks'!BD61,IF($K$2='Complete Statement (Sess. Marks'!$BK$2,'Complete Statement (Sess. Marks'!BP61,IF($K$2='Complete Statement (Sess. Marks'!$BW$2,'Complete Statement (Sess. Marks'!CB61,IF($K$2='Complete Statement (Sess. Marks'!$CI$2,'Complete Statement (Sess. Marks'!CN61,"")))))))</f>
        <v>0</v>
      </c>
      <c r="Q61" s="97">
        <f>IF($K$2='Complete Statement (Sess. Marks'!$O$2,'Complete Statement (Sess. Marks'!U61,IF($K$2='Complete Statement (Sess. Marks'!$AA$2,'Complete Statement (Sess. Marks'!AG61,IF($K$2='Complete Statement (Sess. Marks'!$AM$2,'Complete Statement (Sess. Marks'!AS61,IF($K$2='Complete Statement (Sess. Marks'!$AY$2,'Complete Statement (Sess. Marks'!BE61,IF($K$2='Complete Statement (Sess. Marks'!$BK$2,'Complete Statement (Sess. Marks'!BQ61,IF($K$2='Complete Statement (Sess. Marks'!$BW$2,'Complete Statement (Sess. Marks'!CC61,IF($K$2='Complete Statement (Sess. Marks'!$CI$2,'Complete Statement (Sess. Marks'!CO61,"")))))))</f>
        <v>0</v>
      </c>
      <c r="R61" s="97" t="str">
        <f>IF($K$2='Complete Statement (Sess. Marks'!$O$2,'Complete Statement (Sess. Marks'!V61,IF($K$2='Complete Statement (Sess. Marks'!$AA$2,'Complete Statement (Sess. Marks'!AH61,IF($K$2='Complete Statement (Sess. Marks'!$AM$2,'Complete Statement (Sess. Marks'!AT61,IF($K$2='Complete Statement (Sess. Marks'!$AY$2,'Complete Statement (Sess. Marks'!BF61,IF($K$2='Complete Statement (Sess. Marks'!$BK$2,'Complete Statement (Sess. Marks'!BR61,IF($K$2='Complete Statement (Sess. Marks'!$BW$2,'Complete Statement (Sess. Marks'!CD61,IF($K$2='Complete Statement (Sess. Marks'!$CI$2,'Complete Statement (Sess. Marks'!CP61,"")))))))</f>
        <v/>
      </c>
      <c r="S61" s="97">
        <f>IF($K$2='Complete Statement (Sess. Marks'!$O$2,'Complete Statement (Sess. Marks'!W61,IF($K$2='Complete Statement (Sess. Marks'!$AA$2,'Complete Statement (Sess. Marks'!AI61,IF($K$2='Complete Statement (Sess. Marks'!$AM$2,'Complete Statement (Sess. Marks'!AU61,IF($K$2='Complete Statement (Sess. Marks'!$AY$2,'Complete Statement (Sess. Marks'!BG61,IF($K$2='Complete Statement (Sess. Marks'!$BK$2,'Complete Statement (Sess. Marks'!BS61,IF($K$2='Complete Statement (Sess. Marks'!$BW$2,'Complete Statement (Sess. Marks'!CE61,IF($K$2='Complete Statement (Sess. Marks'!$CI$2,'Complete Statement (Sess. Marks'!CQ61,"")))))))</f>
        <v>0</v>
      </c>
      <c r="T61" s="97">
        <f>IF($K$2='Complete Statement (Sess. Marks'!$O$2,'Complete Statement (Sess. Marks'!X61,IF($K$2='Complete Statement (Sess. Marks'!$AA$2,'Complete Statement (Sess. Marks'!AJ61,IF($K$2='Complete Statement (Sess. Marks'!$AM$2,'Complete Statement (Sess. Marks'!AV61,IF($K$2='Complete Statement (Sess. Marks'!$AY$2,'Complete Statement (Sess. Marks'!BH61,IF($K$2='Complete Statement (Sess. Marks'!$BK$2,'Complete Statement (Sess. Marks'!BT61,IF($K$2='Complete Statement (Sess. Marks'!$BW$2,'Complete Statement (Sess. Marks'!CF61,IF($K$2='Complete Statement (Sess. Marks'!$CI$2,'Complete Statement (Sess. Marks'!CR61,"")))))))</f>
        <v>0</v>
      </c>
      <c r="U61" s="97">
        <f>IF($K$2='Complete Statement (Sess. Marks'!$O$2,'Complete Statement (Sess. Marks'!Y61,IF($K$2='Complete Statement (Sess. Marks'!$AA$2,'Complete Statement (Sess. Marks'!AK61,IF($K$2='Complete Statement (Sess. Marks'!$AM$2,'Complete Statement (Sess. Marks'!AW61,IF($K$2='Complete Statement (Sess. Marks'!$AY$2,'Complete Statement (Sess. Marks'!BI61,IF($K$2='Complete Statement (Sess. Marks'!$BK$2,'Complete Statement (Sess. Marks'!BU61,IF($K$2='Complete Statement (Sess. Marks'!$BW$2,'Complete Statement (Sess. Marks'!CG61,IF($K$2='Complete Statement (Sess. Marks'!$CI$2,'Complete Statement (Sess. Marks'!CS61,"")))))))</f>
        <v>0</v>
      </c>
      <c r="V61" s="99">
        <f>IF($K$2='Complete Statement (Sess. Marks'!$O$2,'Complete Statement (Sess. Marks'!Z61,IF($K$2='Complete Statement (Sess. Marks'!$AA$2,'Complete Statement (Sess. Marks'!AL61,IF($K$2='Complete Statement (Sess. Marks'!$AM$2,'Complete Statement (Sess. Marks'!AX61,IF($K$2='Complete Statement (Sess. Marks'!$AY$2,'Complete Statement (Sess. Marks'!BJ61,IF($K$2='Complete Statement (Sess. Marks'!$BK$2,'Complete Statement (Sess. Marks'!BV61,IF($K$2='Complete Statement (Sess. Marks'!$BW$2,'Complete Statement (Sess. Marks'!CH61,IF($K$2='Complete Statement (Sess. Marks'!$CI$2,'Complete Statement (Sess. Marks'!CT61,"")))))))</f>
        <v>0</v>
      </c>
      <c r="W61" s="672"/>
      <c r="X61" s="163">
        <f>'Complete Statement (Sess. Marks'!ED61</f>
        <v>0</v>
      </c>
      <c r="Y61" s="371">
        <f>'Complete Statement (Sess. Marks'!EH61</f>
        <v>0</v>
      </c>
      <c r="Z61" s="156">
        <f>'Complete Statement (Sess. Marks'!EL61</f>
        <v>0</v>
      </c>
      <c r="AA61" s="371">
        <f>'Complete Statement (Sess. Marks'!EP61</f>
        <v>0</v>
      </c>
      <c r="AB61" s="156">
        <f>'Complete Statement (Sess. Marks'!ET61</f>
        <v>0</v>
      </c>
      <c r="AC61" s="373">
        <f>'Complete Statement (Sess. Marks'!EX61</f>
        <v>0</v>
      </c>
      <c r="AD61" s="367" t="str">
        <f>'Complete Statement (Sess. Marks'!FB61</f>
        <v/>
      </c>
      <c r="AE61" s="155">
        <f>'Complete Statement (Sess. Marks'!FC61</f>
        <v>0</v>
      </c>
      <c r="AF61" s="58" t="str">
        <f>'Complete Statement (Sess. Marks'!FD61</f>
        <v>D</v>
      </c>
      <c r="AG61" s="379">
        <f>'Complete Statement (Sess. Marks'!FE61</f>
        <v>0</v>
      </c>
      <c r="AH61" s="380" t="str">
        <f>'Complete Statement (Sess. Marks'!FF61</f>
        <v>E</v>
      </c>
      <c r="AI61" s="57">
        <f>'Complete Statement (Sess. Marks'!FG61</f>
        <v>0</v>
      </c>
      <c r="AJ61" s="157" t="str">
        <f>'Complete Statement (Sess. Marks'!FH61</f>
        <v>E</v>
      </c>
      <c r="AK61" s="379">
        <f>'Complete Statement (Sess. Marks'!FI61</f>
        <v>0</v>
      </c>
      <c r="AL61" s="384" t="str">
        <f>'Complete Statement (Sess. Marks'!FJ61</f>
        <v>E</v>
      </c>
      <c r="AM61" s="57">
        <f>'Complete Statement (Sess. Marks'!FK61</f>
        <v>0</v>
      </c>
      <c r="AN61" s="157" t="str">
        <f>'Complete Statement (Sess. Marks'!FL61</f>
        <v>E</v>
      </c>
      <c r="AO61" s="741"/>
    </row>
    <row r="62" spans="1:41" s="24" customFormat="1" ht="17.25" customHeight="1">
      <c r="A62" s="742"/>
      <c r="B62" s="111">
        <f t="shared" si="0"/>
        <v>0</v>
      </c>
      <c r="C62" s="21" t="str">
        <f>'Marks Entry'!D64</f>
        <v/>
      </c>
      <c r="D62" s="21">
        <f>'Marks Entry'!E64</f>
        <v>0</v>
      </c>
      <c r="E62" s="132" t="str">
        <f>'Marks Entry'!F64</f>
        <v/>
      </c>
      <c r="F62" s="21" t="str">
        <f>'Marks Entry'!G64</f>
        <v/>
      </c>
      <c r="G62" s="21" t="str">
        <f>'Marks Entry'!H64</f>
        <v/>
      </c>
      <c r="H62" s="21" t="str">
        <f>'Marks Entry'!I64</f>
        <v/>
      </c>
      <c r="I62" s="21" t="str">
        <f>'Marks Entry'!J64</f>
        <v/>
      </c>
      <c r="J62" s="113" t="str">
        <f>'Marks Entry'!K64</f>
        <v/>
      </c>
      <c r="K62" s="98">
        <f>IF($K$2='Complete Statement (Sess. Marks'!$O$2,'Complete Statement (Sess. Marks'!O62,IF($K$2='Complete Statement (Sess. Marks'!$AA$2,'Complete Statement (Sess. Marks'!AA62,IF($K$2='Complete Statement (Sess. Marks'!$AM$2,'Complete Statement (Sess. Marks'!AM62,IF($K$2='Complete Statement (Sess. Marks'!$AY$2,'Complete Statement (Sess. Marks'!AY62,IF($K$2='Complete Statement (Sess. Marks'!$BK$2,'Complete Statement (Sess. Marks'!BK62,IF($K$2='Complete Statement (Sess. Marks'!$BW$2,'Complete Statement (Sess. Marks'!BW62,IF($K$2='Complete Statement (Sess. Marks'!$CI$2,'Complete Statement (Sess. Marks'!CI62,"")))))))</f>
        <v>0</v>
      </c>
      <c r="L62" s="97">
        <f>IF($K$2='Complete Statement (Sess. Marks'!$O$2,'Complete Statement (Sess. Marks'!P62,IF($K$2='Complete Statement (Sess. Marks'!$AA$2,'Complete Statement (Sess. Marks'!AB62,IF($K$2='Complete Statement (Sess. Marks'!$AM$2,'Complete Statement (Sess. Marks'!AN62,IF($K$2='Complete Statement (Sess. Marks'!$AY$2,'Complete Statement (Sess. Marks'!AZ62,IF($K$2='Complete Statement (Sess. Marks'!$BK$2,'Complete Statement (Sess. Marks'!BL62,IF($K$2='Complete Statement (Sess. Marks'!$BW$2,'Complete Statement (Sess. Marks'!BX62,IF($K$2='Complete Statement (Sess. Marks'!$CI$2,'Complete Statement (Sess. Marks'!CJ62,"")))))))</f>
        <v>0</v>
      </c>
      <c r="M62" s="97">
        <f>IF($K$2='Complete Statement (Sess. Marks'!$O$2,'Complete Statement (Sess. Marks'!Q62,IF($K$2='Complete Statement (Sess. Marks'!$AA$2,'Complete Statement (Sess. Marks'!AC62,IF($K$2='Complete Statement (Sess. Marks'!$AM$2,'Complete Statement (Sess. Marks'!AO62,IF($K$2='Complete Statement (Sess. Marks'!$AY$2,'Complete Statement (Sess. Marks'!BA62,IF($K$2='Complete Statement (Sess. Marks'!$BK$2,'Complete Statement (Sess. Marks'!BM62,IF($K$2='Complete Statement (Sess. Marks'!$BW$2,'Complete Statement (Sess. Marks'!BY62,IF($K$2='Complete Statement (Sess. Marks'!$CI$2,'Complete Statement (Sess. Marks'!CK62,"")))))))</f>
        <v>0</v>
      </c>
      <c r="N62" s="97">
        <f>IF($K$2='Complete Statement (Sess. Marks'!$O$2,'Complete Statement (Sess. Marks'!R62,IF($K$2='Complete Statement (Sess. Marks'!$AA$2,'Complete Statement (Sess. Marks'!AD62,IF($K$2='Complete Statement (Sess. Marks'!$AM$2,'Complete Statement (Sess. Marks'!AP62,IF($K$2='Complete Statement (Sess. Marks'!$AY$2,'Complete Statement (Sess. Marks'!BB62,IF($K$2='Complete Statement (Sess. Marks'!$BK$2,'Complete Statement (Sess. Marks'!BN62,IF($K$2='Complete Statement (Sess. Marks'!$BW$2,'Complete Statement (Sess. Marks'!BZ62,IF($K$2='Complete Statement (Sess. Marks'!$CI$2,'Complete Statement (Sess. Marks'!CL62,"")))))))</f>
        <v>0</v>
      </c>
      <c r="O62" s="97">
        <f>IF($K$2='Complete Statement (Sess. Marks'!$O$2,'Complete Statement (Sess. Marks'!S62,IF($K$2='Complete Statement (Sess. Marks'!$AA$2,'Complete Statement (Sess. Marks'!AE62,IF($K$2='Complete Statement (Sess. Marks'!$AM$2,'Complete Statement (Sess. Marks'!AQ62,IF($K$2='Complete Statement (Sess. Marks'!$AY$2,'Complete Statement (Sess. Marks'!BC62,IF($K$2='Complete Statement (Sess. Marks'!$BK$2,'Complete Statement (Sess. Marks'!BO62,IF($K$2='Complete Statement (Sess. Marks'!$BW$2,'Complete Statement (Sess. Marks'!CA62,IF($K$2='Complete Statement (Sess. Marks'!$CI$2,'Complete Statement (Sess. Marks'!CM62,"")))))))</f>
        <v>0</v>
      </c>
      <c r="P62" s="97">
        <f>IF($K$2='Complete Statement (Sess. Marks'!$O$2,'Complete Statement (Sess. Marks'!T62,IF($K$2='Complete Statement (Sess. Marks'!$AA$2,'Complete Statement (Sess. Marks'!AF62,IF($K$2='Complete Statement (Sess. Marks'!$AM$2,'Complete Statement (Sess. Marks'!AR62,IF($K$2='Complete Statement (Sess. Marks'!$AY$2,'Complete Statement (Sess. Marks'!BD62,IF($K$2='Complete Statement (Sess. Marks'!$BK$2,'Complete Statement (Sess. Marks'!BP62,IF($K$2='Complete Statement (Sess. Marks'!$BW$2,'Complete Statement (Sess. Marks'!CB62,IF($K$2='Complete Statement (Sess. Marks'!$CI$2,'Complete Statement (Sess. Marks'!CN62,"")))))))</f>
        <v>0</v>
      </c>
      <c r="Q62" s="97">
        <f>IF($K$2='Complete Statement (Sess. Marks'!$O$2,'Complete Statement (Sess. Marks'!U62,IF($K$2='Complete Statement (Sess. Marks'!$AA$2,'Complete Statement (Sess. Marks'!AG62,IF($K$2='Complete Statement (Sess. Marks'!$AM$2,'Complete Statement (Sess. Marks'!AS62,IF($K$2='Complete Statement (Sess. Marks'!$AY$2,'Complete Statement (Sess. Marks'!BE62,IF($K$2='Complete Statement (Sess. Marks'!$BK$2,'Complete Statement (Sess. Marks'!BQ62,IF($K$2='Complete Statement (Sess. Marks'!$BW$2,'Complete Statement (Sess. Marks'!CC62,IF($K$2='Complete Statement (Sess. Marks'!$CI$2,'Complete Statement (Sess. Marks'!CO62,"")))))))</f>
        <v>0</v>
      </c>
      <c r="R62" s="97" t="str">
        <f>IF($K$2='Complete Statement (Sess. Marks'!$O$2,'Complete Statement (Sess. Marks'!V62,IF($K$2='Complete Statement (Sess. Marks'!$AA$2,'Complete Statement (Sess. Marks'!AH62,IF($K$2='Complete Statement (Sess. Marks'!$AM$2,'Complete Statement (Sess. Marks'!AT62,IF($K$2='Complete Statement (Sess. Marks'!$AY$2,'Complete Statement (Sess. Marks'!BF62,IF($K$2='Complete Statement (Sess. Marks'!$BK$2,'Complete Statement (Sess. Marks'!BR62,IF($K$2='Complete Statement (Sess. Marks'!$BW$2,'Complete Statement (Sess. Marks'!CD62,IF($K$2='Complete Statement (Sess. Marks'!$CI$2,'Complete Statement (Sess. Marks'!CP62,"")))))))</f>
        <v/>
      </c>
      <c r="S62" s="97">
        <f>IF($K$2='Complete Statement (Sess. Marks'!$O$2,'Complete Statement (Sess. Marks'!W62,IF($K$2='Complete Statement (Sess. Marks'!$AA$2,'Complete Statement (Sess. Marks'!AI62,IF($K$2='Complete Statement (Sess. Marks'!$AM$2,'Complete Statement (Sess. Marks'!AU62,IF($K$2='Complete Statement (Sess. Marks'!$AY$2,'Complete Statement (Sess. Marks'!BG62,IF($K$2='Complete Statement (Sess. Marks'!$BK$2,'Complete Statement (Sess. Marks'!BS62,IF($K$2='Complete Statement (Sess. Marks'!$BW$2,'Complete Statement (Sess. Marks'!CE62,IF($K$2='Complete Statement (Sess. Marks'!$CI$2,'Complete Statement (Sess. Marks'!CQ62,"")))))))</f>
        <v>0</v>
      </c>
      <c r="T62" s="97">
        <f>IF($K$2='Complete Statement (Sess. Marks'!$O$2,'Complete Statement (Sess. Marks'!X62,IF($K$2='Complete Statement (Sess. Marks'!$AA$2,'Complete Statement (Sess. Marks'!AJ62,IF($K$2='Complete Statement (Sess. Marks'!$AM$2,'Complete Statement (Sess. Marks'!AV62,IF($K$2='Complete Statement (Sess. Marks'!$AY$2,'Complete Statement (Sess. Marks'!BH62,IF($K$2='Complete Statement (Sess. Marks'!$BK$2,'Complete Statement (Sess. Marks'!BT62,IF($K$2='Complete Statement (Sess. Marks'!$BW$2,'Complete Statement (Sess. Marks'!CF62,IF($K$2='Complete Statement (Sess. Marks'!$CI$2,'Complete Statement (Sess. Marks'!CR62,"")))))))</f>
        <v>0</v>
      </c>
      <c r="U62" s="97">
        <f>IF($K$2='Complete Statement (Sess. Marks'!$O$2,'Complete Statement (Sess. Marks'!Y62,IF($K$2='Complete Statement (Sess. Marks'!$AA$2,'Complete Statement (Sess. Marks'!AK62,IF($K$2='Complete Statement (Sess. Marks'!$AM$2,'Complete Statement (Sess. Marks'!AW62,IF($K$2='Complete Statement (Sess. Marks'!$AY$2,'Complete Statement (Sess. Marks'!BI62,IF($K$2='Complete Statement (Sess. Marks'!$BK$2,'Complete Statement (Sess. Marks'!BU62,IF($K$2='Complete Statement (Sess. Marks'!$BW$2,'Complete Statement (Sess. Marks'!CG62,IF($K$2='Complete Statement (Sess. Marks'!$CI$2,'Complete Statement (Sess. Marks'!CS62,"")))))))</f>
        <v>0</v>
      </c>
      <c r="V62" s="99">
        <f>IF($K$2='Complete Statement (Sess. Marks'!$O$2,'Complete Statement (Sess. Marks'!Z62,IF($K$2='Complete Statement (Sess. Marks'!$AA$2,'Complete Statement (Sess. Marks'!AL62,IF($K$2='Complete Statement (Sess. Marks'!$AM$2,'Complete Statement (Sess. Marks'!AX62,IF($K$2='Complete Statement (Sess. Marks'!$AY$2,'Complete Statement (Sess. Marks'!BJ62,IF($K$2='Complete Statement (Sess. Marks'!$BK$2,'Complete Statement (Sess. Marks'!BV62,IF($K$2='Complete Statement (Sess. Marks'!$BW$2,'Complete Statement (Sess. Marks'!CH62,IF($K$2='Complete Statement (Sess. Marks'!$CI$2,'Complete Statement (Sess. Marks'!CT62,"")))))))</f>
        <v>0</v>
      </c>
      <c r="W62" s="672"/>
      <c r="X62" s="163">
        <f>'Complete Statement (Sess. Marks'!ED62</f>
        <v>0</v>
      </c>
      <c r="Y62" s="371">
        <f>'Complete Statement (Sess. Marks'!EH62</f>
        <v>0</v>
      </c>
      <c r="Z62" s="156">
        <f>'Complete Statement (Sess. Marks'!EL62</f>
        <v>0</v>
      </c>
      <c r="AA62" s="371">
        <f>'Complete Statement (Sess. Marks'!EP62</f>
        <v>0</v>
      </c>
      <c r="AB62" s="156">
        <f>'Complete Statement (Sess. Marks'!ET62</f>
        <v>0</v>
      </c>
      <c r="AC62" s="373">
        <f>'Complete Statement (Sess. Marks'!EX62</f>
        <v>0</v>
      </c>
      <c r="AD62" s="367" t="str">
        <f>'Complete Statement (Sess. Marks'!FB62</f>
        <v/>
      </c>
      <c r="AE62" s="155">
        <f>'Complete Statement (Sess. Marks'!FC62</f>
        <v>0</v>
      </c>
      <c r="AF62" s="58" t="str">
        <f>'Complete Statement (Sess. Marks'!FD62</f>
        <v>D</v>
      </c>
      <c r="AG62" s="379">
        <f>'Complete Statement (Sess. Marks'!FE62</f>
        <v>0</v>
      </c>
      <c r="AH62" s="380" t="str">
        <f>'Complete Statement (Sess. Marks'!FF62</f>
        <v>E</v>
      </c>
      <c r="AI62" s="57">
        <f>'Complete Statement (Sess. Marks'!FG62</f>
        <v>0</v>
      </c>
      <c r="AJ62" s="157" t="str">
        <f>'Complete Statement (Sess. Marks'!FH62</f>
        <v>E</v>
      </c>
      <c r="AK62" s="379">
        <f>'Complete Statement (Sess. Marks'!FI62</f>
        <v>0</v>
      </c>
      <c r="AL62" s="384" t="str">
        <f>'Complete Statement (Sess. Marks'!FJ62</f>
        <v>E</v>
      </c>
      <c r="AM62" s="57">
        <f>'Complete Statement (Sess. Marks'!FK62</f>
        <v>0</v>
      </c>
      <c r="AN62" s="157" t="str">
        <f>'Complete Statement (Sess. Marks'!FL62</f>
        <v>E</v>
      </c>
      <c r="AO62" s="741"/>
    </row>
    <row r="63" spans="1:41" s="24" customFormat="1" ht="17.25" customHeight="1">
      <c r="A63" s="742"/>
      <c r="B63" s="111">
        <f t="shared" si="0"/>
        <v>0</v>
      </c>
      <c r="C63" s="21" t="str">
        <f>'Marks Entry'!D65</f>
        <v/>
      </c>
      <c r="D63" s="21">
        <f>'Marks Entry'!E65</f>
        <v>0</v>
      </c>
      <c r="E63" s="132" t="str">
        <f>'Marks Entry'!F65</f>
        <v/>
      </c>
      <c r="F63" s="21" t="str">
        <f>'Marks Entry'!G65</f>
        <v/>
      </c>
      <c r="G63" s="21" t="str">
        <f>'Marks Entry'!H65</f>
        <v/>
      </c>
      <c r="H63" s="21" t="str">
        <f>'Marks Entry'!I65</f>
        <v/>
      </c>
      <c r="I63" s="21" t="str">
        <f>'Marks Entry'!J65</f>
        <v/>
      </c>
      <c r="J63" s="113" t="str">
        <f>'Marks Entry'!K65</f>
        <v/>
      </c>
      <c r="K63" s="98">
        <f>IF($K$2='Complete Statement (Sess. Marks'!$O$2,'Complete Statement (Sess. Marks'!O63,IF($K$2='Complete Statement (Sess. Marks'!$AA$2,'Complete Statement (Sess. Marks'!AA63,IF($K$2='Complete Statement (Sess. Marks'!$AM$2,'Complete Statement (Sess. Marks'!AM63,IF($K$2='Complete Statement (Sess. Marks'!$AY$2,'Complete Statement (Sess. Marks'!AY63,IF($K$2='Complete Statement (Sess. Marks'!$BK$2,'Complete Statement (Sess. Marks'!BK63,IF($K$2='Complete Statement (Sess. Marks'!$BW$2,'Complete Statement (Sess. Marks'!BW63,IF($K$2='Complete Statement (Sess. Marks'!$CI$2,'Complete Statement (Sess. Marks'!CI63,"")))))))</f>
        <v>0</v>
      </c>
      <c r="L63" s="97">
        <f>IF($K$2='Complete Statement (Sess. Marks'!$O$2,'Complete Statement (Sess. Marks'!P63,IF($K$2='Complete Statement (Sess. Marks'!$AA$2,'Complete Statement (Sess. Marks'!AB63,IF($K$2='Complete Statement (Sess. Marks'!$AM$2,'Complete Statement (Sess. Marks'!AN63,IF($K$2='Complete Statement (Sess. Marks'!$AY$2,'Complete Statement (Sess. Marks'!AZ63,IF($K$2='Complete Statement (Sess. Marks'!$BK$2,'Complete Statement (Sess. Marks'!BL63,IF($K$2='Complete Statement (Sess. Marks'!$BW$2,'Complete Statement (Sess. Marks'!BX63,IF($K$2='Complete Statement (Sess. Marks'!$CI$2,'Complete Statement (Sess. Marks'!CJ63,"")))))))</f>
        <v>0</v>
      </c>
      <c r="M63" s="97">
        <f>IF($K$2='Complete Statement (Sess. Marks'!$O$2,'Complete Statement (Sess. Marks'!Q63,IF($K$2='Complete Statement (Sess. Marks'!$AA$2,'Complete Statement (Sess. Marks'!AC63,IF($K$2='Complete Statement (Sess. Marks'!$AM$2,'Complete Statement (Sess. Marks'!AO63,IF($K$2='Complete Statement (Sess. Marks'!$AY$2,'Complete Statement (Sess. Marks'!BA63,IF($K$2='Complete Statement (Sess. Marks'!$BK$2,'Complete Statement (Sess. Marks'!BM63,IF($K$2='Complete Statement (Sess. Marks'!$BW$2,'Complete Statement (Sess. Marks'!BY63,IF($K$2='Complete Statement (Sess. Marks'!$CI$2,'Complete Statement (Sess. Marks'!CK63,"")))))))</f>
        <v>0</v>
      </c>
      <c r="N63" s="97">
        <f>IF($K$2='Complete Statement (Sess. Marks'!$O$2,'Complete Statement (Sess. Marks'!R63,IF($K$2='Complete Statement (Sess. Marks'!$AA$2,'Complete Statement (Sess. Marks'!AD63,IF($K$2='Complete Statement (Sess. Marks'!$AM$2,'Complete Statement (Sess. Marks'!AP63,IF($K$2='Complete Statement (Sess. Marks'!$AY$2,'Complete Statement (Sess. Marks'!BB63,IF($K$2='Complete Statement (Sess. Marks'!$BK$2,'Complete Statement (Sess. Marks'!BN63,IF($K$2='Complete Statement (Sess. Marks'!$BW$2,'Complete Statement (Sess. Marks'!BZ63,IF($K$2='Complete Statement (Sess. Marks'!$CI$2,'Complete Statement (Sess. Marks'!CL63,"")))))))</f>
        <v>0</v>
      </c>
      <c r="O63" s="97">
        <f>IF($K$2='Complete Statement (Sess. Marks'!$O$2,'Complete Statement (Sess. Marks'!S63,IF($K$2='Complete Statement (Sess. Marks'!$AA$2,'Complete Statement (Sess. Marks'!AE63,IF($K$2='Complete Statement (Sess. Marks'!$AM$2,'Complete Statement (Sess. Marks'!AQ63,IF($K$2='Complete Statement (Sess. Marks'!$AY$2,'Complete Statement (Sess. Marks'!BC63,IF($K$2='Complete Statement (Sess. Marks'!$BK$2,'Complete Statement (Sess. Marks'!BO63,IF($K$2='Complete Statement (Sess. Marks'!$BW$2,'Complete Statement (Sess. Marks'!CA63,IF($K$2='Complete Statement (Sess. Marks'!$CI$2,'Complete Statement (Sess. Marks'!CM63,"")))))))</f>
        <v>0</v>
      </c>
      <c r="P63" s="97">
        <f>IF($K$2='Complete Statement (Sess. Marks'!$O$2,'Complete Statement (Sess. Marks'!T63,IF($K$2='Complete Statement (Sess. Marks'!$AA$2,'Complete Statement (Sess. Marks'!AF63,IF($K$2='Complete Statement (Sess. Marks'!$AM$2,'Complete Statement (Sess. Marks'!AR63,IF($K$2='Complete Statement (Sess. Marks'!$AY$2,'Complete Statement (Sess. Marks'!BD63,IF($K$2='Complete Statement (Sess. Marks'!$BK$2,'Complete Statement (Sess. Marks'!BP63,IF($K$2='Complete Statement (Sess. Marks'!$BW$2,'Complete Statement (Sess. Marks'!CB63,IF($K$2='Complete Statement (Sess. Marks'!$CI$2,'Complete Statement (Sess. Marks'!CN63,"")))))))</f>
        <v>0</v>
      </c>
      <c r="Q63" s="97">
        <f>IF($K$2='Complete Statement (Sess. Marks'!$O$2,'Complete Statement (Sess. Marks'!U63,IF($K$2='Complete Statement (Sess. Marks'!$AA$2,'Complete Statement (Sess. Marks'!AG63,IF($K$2='Complete Statement (Sess. Marks'!$AM$2,'Complete Statement (Sess. Marks'!AS63,IF($K$2='Complete Statement (Sess. Marks'!$AY$2,'Complete Statement (Sess. Marks'!BE63,IF($K$2='Complete Statement (Sess. Marks'!$BK$2,'Complete Statement (Sess. Marks'!BQ63,IF($K$2='Complete Statement (Sess. Marks'!$BW$2,'Complete Statement (Sess. Marks'!CC63,IF($K$2='Complete Statement (Sess. Marks'!$CI$2,'Complete Statement (Sess. Marks'!CO63,"")))))))</f>
        <v>0</v>
      </c>
      <c r="R63" s="97" t="str">
        <f>IF($K$2='Complete Statement (Sess. Marks'!$O$2,'Complete Statement (Sess. Marks'!V63,IF($K$2='Complete Statement (Sess. Marks'!$AA$2,'Complete Statement (Sess. Marks'!AH63,IF($K$2='Complete Statement (Sess. Marks'!$AM$2,'Complete Statement (Sess. Marks'!AT63,IF($K$2='Complete Statement (Sess. Marks'!$AY$2,'Complete Statement (Sess. Marks'!BF63,IF($K$2='Complete Statement (Sess. Marks'!$BK$2,'Complete Statement (Sess. Marks'!BR63,IF($K$2='Complete Statement (Sess. Marks'!$BW$2,'Complete Statement (Sess. Marks'!CD63,IF($K$2='Complete Statement (Sess. Marks'!$CI$2,'Complete Statement (Sess. Marks'!CP63,"")))))))</f>
        <v/>
      </c>
      <c r="S63" s="97">
        <f>IF($K$2='Complete Statement (Sess. Marks'!$O$2,'Complete Statement (Sess. Marks'!W63,IF($K$2='Complete Statement (Sess. Marks'!$AA$2,'Complete Statement (Sess. Marks'!AI63,IF($K$2='Complete Statement (Sess. Marks'!$AM$2,'Complete Statement (Sess. Marks'!AU63,IF($K$2='Complete Statement (Sess. Marks'!$AY$2,'Complete Statement (Sess. Marks'!BG63,IF($K$2='Complete Statement (Sess. Marks'!$BK$2,'Complete Statement (Sess. Marks'!BS63,IF($K$2='Complete Statement (Sess. Marks'!$BW$2,'Complete Statement (Sess. Marks'!CE63,IF($K$2='Complete Statement (Sess. Marks'!$CI$2,'Complete Statement (Sess. Marks'!CQ63,"")))))))</f>
        <v>0</v>
      </c>
      <c r="T63" s="97">
        <f>IF($K$2='Complete Statement (Sess. Marks'!$O$2,'Complete Statement (Sess. Marks'!X63,IF($K$2='Complete Statement (Sess. Marks'!$AA$2,'Complete Statement (Sess. Marks'!AJ63,IF($K$2='Complete Statement (Sess. Marks'!$AM$2,'Complete Statement (Sess. Marks'!AV63,IF($K$2='Complete Statement (Sess. Marks'!$AY$2,'Complete Statement (Sess. Marks'!BH63,IF($K$2='Complete Statement (Sess. Marks'!$BK$2,'Complete Statement (Sess. Marks'!BT63,IF($K$2='Complete Statement (Sess. Marks'!$BW$2,'Complete Statement (Sess. Marks'!CF63,IF($K$2='Complete Statement (Sess. Marks'!$CI$2,'Complete Statement (Sess. Marks'!CR63,"")))))))</f>
        <v>0</v>
      </c>
      <c r="U63" s="97">
        <f>IF($K$2='Complete Statement (Sess. Marks'!$O$2,'Complete Statement (Sess. Marks'!Y63,IF($K$2='Complete Statement (Sess. Marks'!$AA$2,'Complete Statement (Sess. Marks'!AK63,IF($K$2='Complete Statement (Sess. Marks'!$AM$2,'Complete Statement (Sess. Marks'!AW63,IF($K$2='Complete Statement (Sess. Marks'!$AY$2,'Complete Statement (Sess. Marks'!BI63,IF($K$2='Complete Statement (Sess. Marks'!$BK$2,'Complete Statement (Sess. Marks'!BU63,IF($K$2='Complete Statement (Sess. Marks'!$BW$2,'Complete Statement (Sess. Marks'!CG63,IF($K$2='Complete Statement (Sess. Marks'!$CI$2,'Complete Statement (Sess. Marks'!CS63,"")))))))</f>
        <v>0</v>
      </c>
      <c r="V63" s="99">
        <f>IF($K$2='Complete Statement (Sess. Marks'!$O$2,'Complete Statement (Sess. Marks'!Z63,IF($K$2='Complete Statement (Sess. Marks'!$AA$2,'Complete Statement (Sess. Marks'!AL63,IF($K$2='Complete Statement (Sess. Marks'!$AM$2,'Complete Statement (Sess. Marks'!AX63,IF($K$2='Complete Statement (Sess. Marks'!$AY$2,'Complete Statement (Sess. Marks'!BJ63,IF($K$2='Complete Statement (Sess. Marks'!$BK$2,'Complete Statement (Sess. Marks'!BV63,IF($K$2='Complete Statement (Sess. Marks'!$BW$2,'Complete Statement (Sess. Marks'!CH63,IF($K$2='Complete Statement (Sess. Marks'!$CI$2,'Complete Statement (Sess. Marks'!CT63,"")))))))</f>
        <v>0</v>
      </c>
      <c r="W63" s="672"/>
      <c r="X63" s="163">
        <f>'Complete Statement (Sess. Marks'!ED63</f>
        <v>0</v>
      </c>
      <c r="Y63" s="371">
        <f>'Complete Statement (Sess. Marks'!EH63</f>
        <v>0</v>
      </c>
      <c r="Z63" s="156">
        <f>'Complete Statement (Sess. Marks'!EL63</f>
        <v>0</v>
      </c>
      <c r="AA63" s="371">
        <f>'Complete Statement (Sess. Marks'!EP63</f>
        <v>0</v>
      </c>
      <c r="AB63" s="156">
        <f>'Complete Statement (Sess. Marks'!ET63</f>
        <v>0</v>
      </c>
      <c r="AC63" s="373">
        <f>'Complete Statement (Sess. Marks'!EX63</f>
        <v>0</v>
      </c>
      <c r="AD63" s="367" t="str">
        <f>'Complete Statement (Sess. Marks'!FB63</f>
        <v/>
      </c>
      <c r="AE63" s="155">
        <f>'Complete Statement (Sess. Marks'!FC63</f>
        <v>0</v>
      </c>
      <c r="AF63" s="58" t="str">
        <f>'Complete Statement (Sess. Marks'!FD63</f>
        <v>D</v>
      </c>
      <c r="AG63" s="379">
        <f>'Complete Statement (Sess. Marks'!FE63</f>
        <v>0</v>
      </c>
      <c r="AH63" s="380" t="str">
        <f>'Complete Statement (Sess. Marks'!FF63</f>
        <v>E</v>
      </c>
      <c r="AI63" s="57">
        <f>'Complete Statement (Sess. Marks'!FG63</f>
        <v>0</v>
      </c>
      <c r="AJ63" s="157" t="str">
        <f>'Complete Statement (Sess. Marks'!FH63</f>
        <v>E</v>
      </c>
      <c r="AK63" s="379">
        <f>'Complete Statement (Sess. Marks'!FI63</f>
        <v>0</v>
      </c>
      <c r="AL63" s="384" t="str">
        <f>'Complete Statement (Sess. Marks'!FJ63</f>
        <v>E</v>
      </c>
      <c r="AM63" s="57">
        <f>'Complete Statement (Sess. Marks'!FK63</f>
        <v>0</v>
      </c>
      <c r="AN63" s="157" t="str">
        <f>'Complete Statement (Sess. Marks'!FL63</f>
        <v>E</v>
      </c>
      <c r="AO63" s="741"/>
    </row>
    <row r="64" spans="1:41" s="24" customFormat="1" ht="17.25" customHeight="1">
      <c r="A64" s="742"/>
      <c r="B64" s="111">
        <f t="shared" si="0"/>
        <v>0</v>
      </c>
      <c r="C64" s="21" t="str">
        <f>'Marks Entry'!D66</f>
        <v/>
      </c>
      <c r="D64" s="21">
        <f>'Marks Entry'!E66</f>
        <v>0</v>
      </c>
      <c r="E64" s="132" t="str">
        <f>'Marks Entry'!F66</f>
        <v/>
      </c>
      <c r="F64" s="21" t="str">
        <f>'Marks Entry'!G66</f>
        <v/>
      </c>
      <c r="G64" s="21" t="str">
        <f>'Marks Entry'!H66</f>
        <v/>
      </c>
      <c r="H64" s="21" t="str">
        <f>'Marks Entry'!I66</f>
        <v/>
      </c>
      <c r="I64" s="21" t="str">
        <f>'Marks Entry'!J66</f>
        <v/>
      </c>
      <c r="J64" s="113" t="str">
        <f>'Marks Entry'!K66</f>
        <v/>
      </c>
      <c r="K64" s="98">
        <f>IF($K$2='Complete Statement (Sess. Marks'!$O$2,'Complete Statement (Sess. Marks'!O64,IF($K$2='Complete Statement (Sess. Marks'!$AA$2,'Complete Statement (Sess. Marks'!AA64,IF($K$2='Complete Statement (Sess. Marks'!$AM$2,'Complete Statement (Sess. Marks'!AM64,IF($K$2='Complete Statement (Sess. Marks'!$AY$2,'Complete Statement (Sess. Marks'!AY64,IF($K$2='Complete Statement (Sess. Marks'!$BK$2,'Complete Statement (Sess. Marks'!BK64,IF($K$2='Complete Statement (Sess. Marks'!$BW$2,'Complete Statement (Sess. Marks'!BW64,IF($K$2='Complete Statement (Sess. Marks'!$CI$2,'Complete Statement (Sess. Marks'!CI64,"")))))))</f>
        <v>0</v>
      </c>
      <c r="L64" s="97">
        <f>IF($K$2='Complete Statement (Sess. Marks'!$O$2,'Complete Statement (Sess. Marks'!P64,IF($K$2='Complete Statement (Sess. Marks'!$AA$2,'Complete Statement (Sess. Marks'!AB64,IF($K$2='Complete Statement (Sess. Marks'!$AM$2,'Complete Statement (Sess. Marks'!AN64,IF($K$2='Complete Statement (Sess. Marks'!$AY$2,'Complete Statement (Sess. Marks'!AZ64,IF($K$2='Complete Statement (Sess. Marks'!$BK$2,'Complete Statement (Sess. Marks'!BL64,IF($K$2='Complete Statement (Sess. Marks'!$BW$2,'Complete Statement (Sess. Marks'!BX64,IF($K$2='Complete Statement (Sess. Marks'!$CI$2,'Complete Statement (Sess. Marks'!CJ64,"")))))))</f>
        <v>0</v>
      </c>
      <c r="M64" s="97">
        <f>IF($K$2='Complete Statement (Sess. Marks'!$O$2,'Complete Statement (Sess. Marks'!Q64,IF($K$2='Complete Statement (Sess. Marks'!$AA$2,'Complete Statement (Sess. Marks'!AC64,IF($K$2='Complete Statement (Sess. Marks'!$AM$2,'Complete Statement (Sess. Marks'!AO64,IF($K$2='Complete Statement (Sess. Marks'!$AY$2,'Complete Statement (Sess. Marks'!BA64,IF($K$2='Complete Statement (Sess. Marks'!$BK$2,'Complete Statement (Sess. Marks'!BM64,IF($K$2='Complete Statement (Sess. Marks'!$BW$2,'Complete Statement (Sess. Marks'!BY64,IF($K$2='Complete Statement (Sess. Marks'!$CI$2,'Complete Statement (Sess. Marks'!CK64,"")))))))</f>
        <v>0</v>
      </c>
      <c r="N64" s="97">
        <f>IF($K$2='Complete Statement (Sess. Marks'!$O$2,'Complete Statement (Sess. Marks'!R64,IF($K$2='Complete Statement (Sess. Marks'!$AA$2,'Complete Statement (Sess. Marks'!AD64,IF($K$2='Complete Statement (Sess. Marks'!$AM$2,'Complete Statement (Sess. Marks'!AP64,IF($K$2='Complete Statement (Sess. Marks'!$AY$2,'Complete Statement (Sess. Marks'!BB64,IF($K$2='Complete Statement (Sess. Marks'!$BK$2,'Complete Statement (Sess. Marks'!BN64,IF($K$2='Complete Statement (Sess. Marks'!$BW$2,'Complete Statement (Sess. Marks'!BZ64,IF($K$2='Complete Statement (Sess. Marks'!$CI$2,'Complete Statement (Sess. Marks'!CL64,"")))))))</f>
        <v>0</v>
      </c>
      <c r="O64" s="97">
        <f>IF($K$2='Complete Statement (Sess. Marks'!$O$2,'Complete Statement (Sess. Marks'!S64,IF($K$2='Complete Statement (Sess. Marks'!$AA$2,'Complete Statement (Sess. Marks'!AE64,IF($K$2='Complete Statement (Sess. Marks'!$AM$2,'Complete Statement (Sess. Marks'!AQ64,IF($K$2='Complete Statement (Sess. Marks'!$AY$2,'Complete Statement (Sess. Marks'!BC64,IF($K$2='Complete Statement (Sess. Marks'!$BK$2,'Complete Statement (Sess. Marks'!BO64,IF($K$2='Complete Statement (Sess. Marks'!$BW$2,'Complete Statement (Sess. Marks'!CA64,IF($K$2='Complete Statement (Sess. Marks'!$CI$2,'Complete Statement (Sess. Marks'!CM64,"")))))))</f>
        <v>0</v>
      </c>
      <c r="P64" s="97">
        <f>IF($K$2='Complete Statement (Sess. Marks'!$O$2,'Complete Statement (Sess. Marks'!T64,IF($K$2='Complete Statement (Sess. Marks'!$AA$2,'Complete Statement (Sess. Marks'!AF64,IF($K$2='Complete Statement (Sess. Marks'!$AM$2,'Complete Statement (Sess. Marks'!AR64,IF($K$2='Complete Statement (Sess. Marks'!$AY$2,'Complete Statement (Sess. Marks'!BD64,IF($K$2='Complete Statement (Sess. Marks'!$BK$2,'Complete Statement (Sess. Marks'!BP64,IF($K$2='Complete Statement (Sess. Marks'!$BW$2,'Complete Statement (Sess. Marks'!CB64,IF($K$2='Complete Statement (Sess. Marks'!$CI$2,'Complete Statement (Sess. Marks'!CN64,"")))))))</f>
        <v>0</v>
      </c>
      <c r="Q64" s="97">
        <f>IF($K$2='Complete Statement (Sess. Marks'!$O$2,'Complete Statement (Sess. Marks'!U64,IF($K$2='Complete Statement (Sess. Marks'!$AA$2,'Complete Statement (Sess. Marks'!AG64,IF($K$2='Complete Statement (Sess. Marks'!$AM$2,'Complete Statement (Sess. Marks'!AS64,IF($K$2='Complete Statement (Sess. Marks'!$AY$2,'Complete Statement (Sess. Marks'!BE64,IF($K$2='Complete Statement (Sess. Marks'!$BK$2,'Complete Statement (Sess. Marks'!BQ64,IF($K$2='Complete Statement (Sess. Marks'!$BW$2,'Complete Statement (Sess. Marks'!CC64,IF($K$2='Complete Statement (Sess. Marks'!$CI$2,'Complete Statement (Sess. Marks'!CO64,"")))))))</f>
        <v>0</v>
      </c>
      <c r="R64" s="97" t="str">
        <f>IF($K$2='Complete Statement (Sess. Marks'!$O$2,'Complete Statement (Sess. Marks'!V64,IF($K$2='Complete Statement (Sess. Marks'!$AA$2,'Complete Statement (Sess. Marks'!AH64,IF($K$2='Complete Statement (Sess. Marks'!$AM$2,'Complete Statement (Sess. Marks'!AT64,IF($K$2='Complete Statement (Sess. Marks'!$AY$2,'Complete Statement (Sess. Marks'!BF64,IF($K$2='Complete Statement (Sess. Marks'!$BK$2,'Complete Statement (Sess. Marks'!BR64,IF($K$2='Complete Statement (Sess. Marks'!$BW$2,'Complete Statement (Sess. Marks'!CD64,IF($K$2='Complete Statement (Sess. Marks'!$CI$2,'Complete Statement (Sess. Marks'!CP64,"")))))))</f>
        <v/>
      </c>
      <c r="S64" s="97">
        <f>IF($K$2='Complete Statement (Sess. Marks'!$O$2,'Complete Statement (Sess. Marks'!W64,IF($K$2='Complete Statement (Sess. Marks'!$AA$2,'Complete Statement (Sess. Marks'!AI64,IF($K$2='Complete Statement (Sess. Marks'!$AM$2,'Complete Statement (Sess. Marks'!AU64,IF($K$2='Complete Statement (Sess. Marks'!$AY$2,'Complete Statement (Sess. Marks'!BG64,IF($K$2='Complete Statement (Sess. Marks'!$BK$2,'Complete Statement (Sess. Marks'!BS64,IF($K$2='Complete Statement (Sess. Marks'!$BW$2,'Complete Statement (Sess. Marks'!CE64,IF($K$2='Complete Statement (Sess. Marks'!$CI$2,'Complete Statement (Sess. Marks'!CQ64,"")))))))</f>
        <v>0</v>
      </c>
      <c r="T64" s="97">
        <f>IF($K$2='Complete Statement (Sess. Marks'!$O$2,'Complete Statement (Sess. Marks'!X64,IF($K$2='Complete Statement (Sess. Marks'!$AA$2,'Complete Statement (Sess. Marks'!AJ64,IF($K$2='Complete Statement (Sess. Marks'!$AM$2,'Complete Statement (Sess. Marks'!AV64,IF($K$2='Complete Statement (Sess. Marks'!$AY$2,'Complete Statement (Sess. Marks'!BH64,IF($K$2='Complete Statement (Sess. Marks'!$BK$2,'Complete Statement (Sess. Marks'!BT64,IF($K$2='Complete Statement (Sess. Marks'!$BW$2,'Complete Statement (Sess. Marks'!CF64,IF($K$2='Complete Statement (Sess. Marks'!$CI$2,'Complete Statement (Sess. Marks'!CR64,"")))))))</f>
        <v>0</v>
      </c>
      <c r="U64" s="97">
        <f>IF($K$2='Complete Statement (Sess. Marks'!$O$2,'Complete Statement (Sess. Marks'!Y64,IF($K$2='Complete Statement (Sess. Marks'!$AA$2,'Complete Statement (Sess. Marks'!AK64,IF($K$2='Complete Statement (Sess. Marks'!$AM$2,'Complete Statement (Sess. Marks'!AW64,IF($K$2='Complete Statement (Sess. Marks'!$AY$2,'Complete Statement (Sess. Marks'!BI64,IF($K$2='Complete Statement (Sess. Marks'!$BK$2,'Complete Statement (Sess. Marks'!BU64,IF($K$2='Complete Statement (Sess. Marks'!$BW$2,'Complete Statement (Sess. Marks'!CG64,IF($K$2='Complete Statement (Sess. Marks'!$CI$2,'Complete Statement (Sess. Marks'!CS64,"")))))))</f>
        <v>0</v>
      </c>
      <c r="V64" s="99">
        <f>IF($K$2='Complete Statement (Sess. Marks'!$O$2,'Complete Statement (Sess. Marks'!Z64,IF($K$2='Complete Statement (Sess. Marks'!$AA$2,'Complete Statement (Sess. Marks'!AL64,IF($K$2='Complete Statement (Sess. Marks'!$AM$2,'Complete Statement (Sess. Marks'!AX64,IF($K$2='Complete Statement (Sess. Marks'!$AY$2,'Complete Statement (Sess. Marks'!BJ64,IF($K$2='Complete Statement (Sess. Marks'!$BK$2,'Complete Statement (Sess. Marks'!BV64,IF($K$2='Complete Statement (Sess. Marks'!$BW$2,'Complete Statement (Sess. Marks'!CH64,IF($K$2='Complete Statement (Sess. Marks'!$CI$2,'Complete Statement (Sess. Marks'!CT64,"")))))))</f>
        <v>0</v>
      </c>
      <c r="W64" s="672"/>
      <c r="X64" s="163">
        <f>'Complete Statement (Sess. Marks'!ED64</f>
        <v>0</v>
      </c>
      <c r="Y64" s="371">
        <f>'Complete Statement (Sess. Marks'!EH64</f>
        <v>0</v>
      </c>
      <c r="Z64" s="156">
        <f>'Complete Statement (Sess. Marks'!EL64</f>
        <v>0</v>
      </c>
      <c r="AA64" s="371">
        <f>'Complete Statement (Sess. Marks'!EP64</f>
        <v>0</v>
      </c>
      <c r="AB64" s="156">
        <f>'Complete Statement (Sess. Marks'!ET64</f>
        <v>0</v>
      </c>
      <c r="AC64" s="373">
        <f>'Complete Statement (Sess. Marks'!EX64</f>
        <v>0</v>
      </c>
      <c r="AD64" s="367" t="str">
        <f>'Complete Statement (Sess. Marks'!FB64</f>
        <v/>
      </c>
      <c r="AE64" s="155">
        <f>'Complete Statement (Sess. Marks'!FC64</f>
        <v>0</v>
      </c>
      <c r="AF64" s="58" t="str">
        <f>'Complete Statement (Sess. Marks'!FD64</f>
        <v>D</v>
      </c>
      <c r="AG64" s="379">
        <f>'Complete Statement (Sess. Marks'!FE64</f>
        <v>0</v>
      </c>
      <c r="AH64" s="380" t="str">
        <f>'Complete Statement (Sess. Marks'!FF64</f>
        <v>E</v>
      </c>
      <c r="AI64" s="57">
        <f>'Complete Statement (Sess. Marks'!FG64</f>
        <v>0</v>
      </c>
      <c r="AJ64" s="157" t="str">
        <f>'Complete Statement (Sess. Marks'!FH64</f>
        <v>E</v>
      </c>
      <c r="AK64" s="379">
        <f>'Complete Statement (Sess. Marks'!FI64</f>
        <v>0</v>
      </c>
      <c r="AL64" s="384" t="str">
        <f>'Complete Statement (Sess. Marks'!FJ64</f>
        <v>E</v>
      </c>
      <c r="AM64" s="57">
        <f>'Complete Statement (Sess. Marks'!FK64</f>
        <v>0</v>
      </c>
      <c r="AN64" s="157" t="str">
        <f>'Complete Statement (Sess. Marks'!FL64</f>
        <v>E</v>
      </c>
      <c r="AO64" s="741"/>
    </row>
    <row r="65" spans="1:41" s="24" customFormat="1" ht="17.25" customHeight="1">
      <c r="A65" s="742"/>
      <c r="B65" s="111">
        <f t="shared" si="0"/>
        <v>0</v>
      </c>
      <c r="C65" s="21" t="str">
        <f>'Marks Entry'!D67</f>
        <v/>
      </c>
      <c r="D65" s="21">
        <f>'Marks Entry'!E67</f>
        <v>0</v>
      </c>
      <c r="E65" s="132" t="str">
        <f>'Marks Entry'!F67</f>
        <v/>
      </c>
      <c r="F65" s="21" t="str">
        <f>'Marks Entry'!G67</f>
        <v/>
      </c>
      <c r="G65" s="21" t="str">
        <f>'Marks Entry'!H67</f>
        <v/>
      </c>
      <c r="H65" s="21" t="str">
        <f>'Marks Entry'!I67</f>
        <v/>
      </c>
      <c r="I65" s="21" t="str">
        <f>'Marks Entry'!J67</f>
        <v/>
      </c>
      <c r="J65" s="113" t="str">
        <f>'Marks Entry'!K67</f>
        <v/>
      </c>
      <c r="K65" s="98">
        <f>IF($K$2='Complete Statement (Sess. Marks'!$O$2,'Complete Statement (Sess. Marks'!O65,IF($K$2='Complete Statement (Sess. Marks'!$AA$2,'Complete Statement (Sess. Marks'!AA65,IF($K$2='Complete Statement (Sess. Marks'!$AM$2,'Complete Statement (Sess. Marks'!AM65,IF($K$2='Complete Statement (Sess. Marks'!$AY$2,'Complete Statement (Sess. Marks'!AY65,IF($K$2='Complete Statement (Sess. Marks'!$BK$2,'Complete Statement (Sess. Marks'!BK65,IF($K$2='Complete Statement (Sess. Marks'!$BW$2,'Complete Statement (Sess. Marks'!BW65,IF($K$2='Complete Statement (Sess. Marks'!$CI$2,'Complete Statement (Sess. Marks'!CI65,"")))))))</f>
        <v>0</v>
      </c>
      <c r="L65" s="97">
        <f>IF($K$2='Complete Statement (Sess. Marks'!$O$2,'Complete Statement (Sess. Marks'!P65,IF($K$2='Complete Statement (Sess. Marks'!$AA$2,'Complete Statement (Sess. Marks'!AB65,IF($K$2='Complete Statement (Sess. Marks'!$AM$2,'Complete Statement (Sess. Marks'!AN65,IF($K$2='Complete Statement (Sess. Marks'!$AY$2,'Complete Statement (Sess. Marks'!AZ65,IF($K$2='Complete Statement (Sess. Marks'!$BK$2,'Complete Statement (Sess. Marks'!BL65,IF($K$2='Complete Statement (Sess. Marks'!$BW$2,'Complete Statement (Sess. Marks'!BX65,IF($K$2='Complete Statement (Sess. Marks'!$CI$2,'Complete Statement (Sess. Marks'!CJ65,"")))))))</f>
        <v>0</v>
      </c>
      <c r="M65" s="97">
        <f>IF($K$2='Complete Statement (Sess. Marks'!$O$2,'Complete Statement (Sess. Marks'!Q65,IF($K$2='Complete Statement (Sess. Marks'!$AA$2,'Complete Statement (Sess. Marks'!AC65,IF($K$2='Complete Statement (Sess. Marks'!$AM$2,'Complete Statement (Sess. Marks'!AO65,IF($K$2='Complete Statement (Sess. Marks'!$AY$2,'Complete Statement (Sess. Marks'!BA65,IF($K$2='Complete Statement (Sess. Marks'!$BK$2,'Complete Statement (Sess. Marks'!BM65,IF($K$2='Complete Statement (Sess. Marks'!$BW$2,'Complete Statement (Sess. Marks'!BY65,IF($K$2='Complete Statement (Sess. Marks'!$CI$2,'Complete Statement (Sess. Marks'!CK65,"")))))))</f>
        <v>0</v>
      </c>
      <c r="N65" s="97">
        <f>IF($K$2='Complete Statement (Sess. Marks'!$O$2,'Complete Statement (Sess. Marks'!R65,IF($K$2='Complete Statement (Sess. Marks'!$AA$2,'Complete Statement (Sess. Marks'!AD65,IF($K$2='Complete Statement (Sess. Marks'!$AM$2,'Complete Statement (Sess. Marks'!AP65,IF($K$2='Complete Statement (Sess. Marks'!$AY$2,'Complete Statement (Sess. Marks'!BB65,IF($K$2='Complete Statement (Sess. Marks'!$BK$2,'Complete Statement (Sess. Marks'!BN65,IF($K$2='Complete Statement (Sess. Marks'!$BW$2,'Complete Statement (Sess. Marks'!BZ65,IF($K$2='Complete Statement (Sess. Marks'!$CI$2,'Complete Statement (Sess. Marks'!CL65,"")))))))</f>
        <v>0</v>
      </c>
      <c r="O65" s="97">
        <f>IF($K$2='Complete Statement (Sess. Marks'!$O$2,'Complete Statement (Sess. Marks'!S65,IF($K$2='Complete Statement (Sess. Marks'!$AA$2,'Complete Statement (Sess. Marks'!AE65,IF($K$2='Complete Statement (Sess. Marks'!$AM$2,'Complete Statement (Sess. Marks'!AQ65,IF($K$2='Complete Statement (Sess. Marks'!$AY$2,'Complete Statement (Sess. Marks'!BC65,IF($K$2='Complete Statement (Sess. Marks'!$BK$2,'Complete Statement (Sess. Marks'!BO65,IF($K$2='Complete Statement (Sess. Marks'!$BW$2,'Complete Statement (Sess. Marks'!CA65,IF($K$2='Complete Statement (Sess. Marks'!$CI$2,'Complete Statement (Sess. Marks'!CM65,"")))))))</f>
        <v>0</v>
      </c>
      <c r="P65" s="97">
        <f>IF($K$2='Complete Statement (Sess. Marks'!$O$2,'Complete Statement (Sess. Marks'!T65,IF($K$2='Complete Statement (Sess. Marks'!$AA$2,'Complete Statement (Sess. Marks'!AF65,IF($K$2='Complete Statement (Sess. Marks'!$AM$2,'Complete Statement (Sess. Marks'!AR65,IF($K$2='Complete Statement (Sess. Marks'!$AY$2,'Complete Statement (Sess. Marks'!BD65,IF($K$2='Complete Statement (Sess. Marks'!$BK$2,'Complete Statement (Sess. Marks'!BP65,IF($K$2='Complete Statement (Sess. Marks'!$BW$2,'Complete Statement (Sess. Marks'!CB65,IF($K$2='Complete Statement (Sess. Marks'!$CI$2,'Complete Statement (Sess. Marks'!CN65,"")))))))</f>
        <v>0</v>
      </c>
      <c r="Q65" s="97">
        <f>IF($K$2='Complete Statement (Sess. Marks'!$O$2,'Complete Statement (Sess. Marks'!U65,IF($K$2='Complete Statement (Sess. Marks'!$AA$2,'Complete Statement (Sess. Marks'!AG65,IF($K$2='Complete Statement (Sess. Marks'!$AM$2,'Complete Statement (Sess. Marks'!AS65,IF($K$2='Complete Statement (Sess. Marks'!$AY$2,'Complete Statement (Sess. Marks'!BE65,IF($K$2='Complete Statement (Sess. Marks'!$BK$2,'Complete Statement (Sess. Marks'!BQ65,IF($K$2='Complete Statement (Sess. Marks'!$BW$2,'Complete Statement (Sess. Marks'!CC65,IF($K$2='Complete Statement (Sess. Marks'!$CI$2,'Complete Statement (Sess. Marks'!CO65,"")))))))</f>
        <v>0</v>
      </c>
      <c r="R65" s="97" t="str">
        <f>IF($K$2='Complete Statement (Sess. Marks'!$O$2,'Complete Statement (Sess. Marks'!V65,IF($K$2='Complete Statement (Sess. Marks'!$AA$2,'Complete Statement (Sess. Marks'!AH65,IF($K$2='Complete Statement (Sess. Marks'!$AM$2,'Complete Statement (Sess. Marks'!AT65,IF($K$2='Complete Statement (Sess. Marks'!$AY$2,'Complete Statement (Sess. Marks'!BF65,IF($K$2='Complete Statement (Sess. Marks'!$BK$2,'Complete Statement (Sess. Marks'!BR65,IF($K$2='Complete Statement (Sess. Marks'!$BW$2,'Complete Statement (Sess. Marks'!CD65,IF($K$2='Complete Statement (Sess. Marks'!$CI$2,'Complete Statement (Sess. Marks'!CP65,"")))))))</f>
        <v/>
      </c>
      <c r="S65" s="97">
        <f>IF($K$2='Complete Statement (Sess. Marks'!$O$2,'Complete Statement (Sess. Marks'!W65,IF($K$2='Complete Statement (Sess. Marks'!$AA$2,'Complete Statement (Sess. Marks'!AI65,IF($K$2='Complete Statement (Sess. Marks'!$AM$2,'Complete Statement (Sess. Marks'!AU65,IF($K$2='Complete Statement (Sess. Marks'!$AY$2,'Complete Statement (Sess. Marks'!BG65,IF($K$2='Complete Statement (Sess. Marks'!$BK$2,'Complete Statement (Sess. Marks'!BS65,IF($K$2='Complete Statement (Sess. Marks'!$BW$2,'Complete Statement (Sess. Marks'!CE65,IF($K$2='Complete Statement (Sess. Marks'!$CI$2,'Complete Statement (Sess. Marks'!CQ65,"")))))))</f>
        <v>0</v>
      </c>
      <c r="T65" s="97">
        <f>IF($K$2='Complete Statement (Sess. Marks'!$O$2,'Complete Statement (Sess. Marks'!X65,IF($K$2='Complete Statement (Sess. Marks'!$AA$2,'Complete Statement (Sess. Marks'!AJ65,IF($K$2='Complete Statement (Sess. Marks'!$AM$2,'Complete Statement (Sess. Marks'!AV65,IF($K$2='Complete Statement (Sess. Marks'!$AY$2,'Complete Statement (Sess. Marks'!BH65,IF($K$2='Complete Statement (Sess. Marks'!$BK$2,'Complete Statement (Sess. Marks'!BT65,IF($K$2='Complete Statement (Sess. Marks'!$BW$2,'Complete Statement (Sess. Marks'!CF65,IF($K$2='Complete Statement (Sess. Marks'!$CI$2,'Complete Statement (Sess. Marks'!CR65,"")))))))</f>
        <v>0</v>
      </c>
      <c r="U65" s="97">
        <f>IF($K$2='Complete Statement (Sess. Marks'!$O$2,'Complete Statement (Sess. Marks'!Y65,IF($K$2='Complete Statement (Sess. Marks'!$AA$2,'Complete Statement (Sess. Marks'!AK65,IF($K$2='Complete Statement (Sess. Marks'!$AM$2,'Complete Statement (Sess. Marks'!AW65,IF($K$2='Complete Statement (Sess. Marks'!$AY$2,'Complete Statement (Sess. Marks'!BI65,IF($K$2='Complete Statement (Sess. Marks'!$BK$2,'Complete Statement (Sess. Marks'!BU65,IF($K$2='Complete Statement (Sess. Marks'!$BW$2,'Complete Statement (Sess. Marks'!CG65,IF($K$2='Complete Statement (Sess. Marks'!$CI$2,'Complete Statement (Sess. Marks'!CS65,"")))))))</f>
        <v>0</v>
      </c>
      <c r="V65" s="99">
        <f>IF($K$2='Complete Statement (Sess. Marks'!$O$2,'Complete Statement (Sess. Marks'!Z65,IF($K$2='Complete Statement (Sess. Marks'!$AA$2,'Complete Statement (Sess. Marks'!AL65,IF($K$2='Complete Statement (Sess. Marks'!$AM$2,'Complete Statement (Sess. Marks'!AX65,IF($K$2='Complete Statement (Sess. Marks'!$AY$2,'Complete Statement (Sess. Marks'!BJ65,IF($K$2='Complete Statement (Sess. Marks'!$BK$2,'Complete Statement (Sess. Marks'!BV65,IF($K$2='Complete Statement (Sess. Marks'!$BW$2,'Complete Statement (Sess. Marks'!CH65,IF($K$2='Complete Statement (Sess. Marks'!$CI$2,'Complete Statement (Sess. Marks'!CT65,"")))))))</f>
        <v>0</v>
      </c>
      <c r="W65" s="672"/>
      <c r="X65" s="163">
        <f>'Complete Statement (Sess. Marks'!ED65</f>
        <v>0</v>
      </c>
      <c r="Y65" s="371">
        <f>'Complete Statement (Sess. Marks'!EH65</f>
        <v>0</v>
      </c>
      <c r="Z65" s="156">
        <f>'Complete Statement (Sess. Marks'!EL65</f>
        <v>0</v>
      </c>
      <c r="AA65" s="371">
        <f>'Complete Statement (Sess. Marks'!EP65</f>
        <v>0</v>
      </c>
      <c r="AB65" s="156">
        <f>'Complete Statement (Sess. Marks'!ET65</f>
        <v>0</v>
      </c>
      <c r="AC65" s="373">
        <f>'Complete Statement (Sess. Marks'!EX65</f>
        <v>0</v>
      </c>
      <c r="AD65" s="367" t="str">
        <f>'Complete Statement (Sess. Marks'!FB65</f>
        <v/>
      </c>
      <c r="AE65" s="155">
        <f>'Complete Statement (Sess. Marks'!FC65</f>
        <v>0</v>
      </c>
      <c r="AF65" s="58" t="str">
        <f>'Complete Statement (Sess. Marks'!FD65</f>
        <v>D</v>
      </c>
      <c r="AG65" s="379">
        <f>'Complete Statement (Sess. Marks'!FE65</f>
        <v>0</v>
      </c>
      <c r="AH65" s="380" t="str">
        <f>'Complete Statement (Sess. Marks'!FF65</f>
        <v>E</v>
      </c>
      <c r="AI65" s="57">
        <f>'Complete Statement (Sess. Marks'!FG65</f>
        <v>0</v>
      </c>
      <c r="AJ65" s="157" t="str">
        <f>'Complete Statement (Sess. Marks'!FH65</f>
        <v>E</v>
      </c>
      <c r="AK65" s="379">
        <f>'Complete Statement (Sess. Marks'!FI65</f>
        <v>0</v>
      </c>
      <c r="AL65" s="384" t="str">
        <f>'Complete Statement (Sess. Marks'!FJ65</f>
        <v>E</v>
      </c>
      <c r="AM65" s="57">
        <f>'Complete Statement (Sess. Marks'!FK65</f>
        <v>0</v>
      </c>
      <c r="AN65" s="157" t="str">
        <f>'Complete Statement (Sess. Marks'!FL65</f>
        <v>E</v>
      </c>
      <c r="AO65" s="741"/>
    </row>
    <row r="66" spans="1:41" s="24" customFormat="1" ht="17.25" customHeight="1">
      <c r="A66" s="742"/>
      <c r="B66" s="111">
        <f t="shared" si="0"/>
        <v>0</v>
      </c>
      <c r="C66" s="21" t="str">
        <f>'Marks Entry'!D68</f>
        <v/>
      </c>
      <c r="D66" s="21">
        <f>'Marks Entry'!E68</f>
        <v>0</v>
      </c>
      <c r="E66" s="132" t="str">
        <f>'Marks Entry'!F68</f>
        <v/>
      </c>
      <c r="F66" s="21" t="str">
        <f>'Marks Entry'!G68</f>
        <v/>
      </c>
      <c r="G66" s="21" t="str">
        <f>'Marks Entry'!H68</f>
        <v/>
      </c>
      <c r="H66" s="21" t="str">
        <f>'Marks Entry'!I68</f>
        <v/>
      </c>
      <c r="I66" s="21" t="str">
        <f>'Marks Entry'!J68</f>
        <v/>
      </c>
      <c r="J66" s="113" t="str">
        <f>'Marks Entry'!K68</f>
        <v/>
      </c>
      <c r="K66" s="98">
        <f>IF($K$2='Complete Statement (Sess. Marks'!$O$2,'Complete Statement (Sess. Marks'!O66,IF($K$2='Complete Statement (Sess. Marks'!$AA$2,'Complete Statement (Sess. Marks'!AA66,IF($K$2='Complete Statement (Sess. Marks'!$AM$2,'Complete Statement (Sess. Marks'!AM66,IF($K$2='Complete Statement (Sess. Marks'!$AY$2,'Complete Statement (Sess. Marks'!AY66,IF($K$2='Complete Statement (Sess. Marks'!$BK$2,'Complete Statement (Sess. Marks'!BK66,IF($K$2='Complete Statement (Sess. Marks'!$BW$2,'Complete Statement (Sess. Marks'!BW66,IF($K$2='Complete Statement (Sess. Marks'!$CI$2,'Complete Statement (Sess. Marks'!CI66,"")))))))</f>
        <v>0</v>
      </c>
      <c r="L66" s="97">
        <f>IF($K$2='Complete Statement (Sess. Marks'!$O$2,'Complete Statement (Sess. Marks'!P66,IF($K$2='Complete Statement (Sess. Marks'!$AA$2,'Complete Statement (Sess. Marks'!AB66,IF($K$2='Complete Statement (Sess. Marks'!$AM$2,'Complete Statement (Sess. Marks'!AN66,IF($K$2='Complete Statement (Sess. Marks'!$AY$2,'Complete Statement (Sess. Marks'!AZ66,IF($K$2='Complete Statement (Sess. Marks'!$BK$2,'Complete Statement (Sess. Marks'!BL66,IF($K$2='Complete Statement (Sess. Marks'!$BW$2,'Complete Statement (Sess. Marks'!BX66,IF($K$2='Complete Statement (Sess. Marks'!$CI$2,'Complete Statement (Sess. Marks'!CJ66,"")))))))</f>
        <v>0</v>
      </c>
      <c r="M66" s="97">
        <f>IF($K$2='Complete Statement (Sess. Marks'!$O$2,'Complete Statement (Sess. Marks'!Q66,IF($K$2='Complete Statement (Sess. Marks'!$AA$2,'Complete Statement (Sess. Marks'!AC66,IF($K$2='Complete Statement (Sess. Marks'!$AM$2,'Complete Statement (Sess. Marks'!AO66,IF($K$2='Complete Statement (Sess. Marks'!$AY$2,'Complete Statement (Sess. Marks'!BA66,IF($K$2='Complete Statement (Sess. Marks'!$BK$2,'Complete Statement (Sess. Marks'!BM66,IF($K$2='Complete Statement (Sess. Marks'!$BW$2,'Complete Statement (Sess. Marks'!BY66,IF($K$2='Complete Statement (Sess. Marks'!$CI$2,'Complete Statement (Sess. Marks'!CK66,"")))))))</f>
        <v>0</v>
      </c>
      <c r="N66" s="97">
        <f>IF($K$2='Complete Statement (Sess. Marks'!$O$2,'Complete Statement (Sess. Marks'!R66,IF($K$2='Complete Statement (Sess. Marks'!$AA$2,'Complete Statement (Sess. Marks'!AD66,IF($K$2='Complete Statement (Sess. Marks'!$AM$2,'Complete Statement (Sess. Marks'!AP66,IF($K$2='Complete Statement (Sess. Marks'!$AY$2,'Complete Statement (Sess. Marks'!BB66,IF($K$2='Complete Statement (Sess. Marks'!$BK$2,'Complete Statement (Sess. Marks'!BN66,IF($K$2='Complete Statement (Sess. Marks'!$BW$2,'Complete Statement (Sess. Marks'!BZ66,IF($K$2='Complete Statement (Sess. Marks'!$CI$2,'Complete Statement (Sess. Marks'!CL66,"")))))))</f>
        <v>0</v>
      </c>
      <c r="O66" s="97">
        <f>IF($K$2='Complete Statement (Sess. Marks'!$O$2,'Complete Statement (Sess. Marks'!S66,IF($K$2='Complete Statement (Sess. Marks'!$AA$2,'Complete Statement (Sess. Marks'!AE66,IF($K$2='Complete Statement (Sess. Marks'!$AM$2,'Complete Statement (Sess. Marks'!AQ66,IF($K$2='Complete Statement (Sess. Marks'!$AY$2,'Complete Statement (Sess. Marks'!BC66,IF($K$2='Complete Statement (Sess. Marks'!$BK$2,'Complete Statement (Sess. Marks'!BO66,IF($K$2='Complete Statement (Sess. Marks'!$BW$2,'Complete Statement (Sess. Marks'!CA66,IF($K$2='Complete Statement (Sess. Marks'!$CI$2,'Complete Statement (Sess. Marks'!CM66,"")))))))</f>
        <v>0</v>
      </c>
      <c r="P66" s="97">
        <f>IF($K$2='Complete Statement (Sess. Marks'!$O$2,'Complete Statement (Sess. Marks'!T66,IF($K$2='Complete Statement (Sess. Marks'!$AA$2,'Complete Statement (Sess. Marks'!AF66,IF($K$2='Complete Statement (Sess. Marks'!$AM$2,'Complete Statement (Sess. Marks'!AR66,IF($K$2='Complete Statement (Sess. Marks'!$AY$2,'Complete Statement (Sess. Marks'!BD66,IF($K$2='Complete Statement (Sess. Marks'!$BK$2,'Complete Statement (Sess. Marks'!BP66,IF($K$2='Complete Statement (Sess. Marks'!$BW$2,'Complete Statement (Sess. Marks'!CB66,IF($K$2='Complete Statement (Sess. Marks'!$CI$2,'Complete Statement (Sess. Marks'!CN66,"")))))))</f>
        <v>0</v>
      </c>
      <c r="Q66" s="97">
        <f>IF($K$2='Complete Statement (Sess. Marks'!$O$2,'Complete Statement (Sess. Marks'!U66,IF($K$2='Complete Statement (Sess. Marks'!$AA$2,'Complete Statement (Sess. Marks'!AG66,IF($K$2='Complete Statement (Sess. Marks'!$AM$2,'Complete Statement (Sess. Marks'!AS66,IF($K$2='Complete Statement (Sess. Marks'!$AY$2,'Complete Statement (Sess. Marks'!BE66,IF($K$2='Complete Statement (Sess. Marks'!$BK$2,'Complete Statement (Sess. Marks'!BQ66,IF($K$2='Complete Statement (Sess. Marks'!$BW$2,'Complete Statement (Sess. Marks'!CC66,IF($K$2='Complete Statement (Sess. Marks'!$CI$2,'Complete Statement (Sess. Marks'!CO66,"")))))))</f>
        <v>0</v>
      </c>
      <c r="R66" s="97" t="str">
        <f>IF($K$2='Complete Statement (Sess. Marks'!$O$2,'Complete Statement (Sess. Marks'!V66,IF($K$2='Complete Statement (Sess. Marks'!$AA$2,'Complete Statement (Sess. Marks'!AH66,IF($K$2='Complete Statement (Sess. Marks'!$AM$2,'Complete Statement (Sess. Marks'!AT66,IF($K$2='Complete Statement (Sess. Marks'!$AY$2,'Complete Statement (Sess. Marks'!BF66,IF($K$2='Complete Statement (Sess. Marks'!$BK$2,'Complete Statement (Sess. Marks'!BR66,IF($K$2='Complete Statement (Sess. Marks'!$BW$2,'Complete Statement (Sess. Marks'!CD66,IF($K$2='Complete Statement (Sess. Marks'!$CI$2,'Complete Statement (Sess. Marks'!CP66,"")))))))</f>
        <v/>
      </c>
      <c r="S66" s="97">
        <f>IF($K$2='Complete Statement (Sess. Marks'!$O$2,'Complete Statement (Sess. Marks'!W66,IF($K$2='Complete Statement (Sess. Marks'!$AA$2,'Complete Statement (Sess. Marks'!AI66,IF($K$2='Complete Statement (Sess. Marks'!$AM$2,'Complete Statement (Sess. Marks'!AU66,IF($K$2='Complete Statement (Sess. Marks'!$AY$2,'Complete Statement (Sess. Marks'!BG66,IF($K$2='Complete Statement (Sess. Marks'!$BK$2,'Complete Statement (Sess. Marks'!BS66,IF($K$2='Complete Statement (Sess. Marks'!$BW$2,'Complete Statement (Sess. Marks'!CE66,IF($K$2='Complete Statement (Sess. Marks'!$CI$2,'Complete Statement (Sess. Marks'!CQ66,"")))))))</f>
        <v>0</v>
      </c>
      <c r="T66" s="97">
        <f>IF($K$2='Complete Statement (Sess. Marks'!$O$2,'Complete Statement (Sess. Marks'!X66,IF($K$2='Complete Statement (Sess. Marks'!$AA$2,'Complete Statement (Sess. Marks'!AJ66,IF($K$2='Complete Statement (Sess. Marks'!$AM$2,'Complete Statement (Sess. Marks'!AV66,IF($K$2='Complete Statement (Sess. Marks'!$AY$2,'Complete Statement (Sess. Marks'!BH66,IF($K$2='Complete Statement (Sess. Marks'!$BK$2,'Complete Statement (Sess. Marks'!BT66,IF($K$2='Complete Statement (Sess. Marks'!$BW$2,'Complete Statement (Sess. Marks'!CF66,IF($K$2='Complete Statement (Sess. Marks'!$CI$2,'Complete Statement (Sess. Marks'!CR66,"")))))))</f>
        <v>0</v>
      </c>
      <c r="U66" s="97">
        <f>IF($K$2='Complete Statement (Sess. Marks'!$O$2,'Complete Statement (Sess. Marks'!Y66,IF($K$2='Complete Statement (Sess. Marks'!$AA$2,'Complete Statement (Sess. Marks'!AK66,IF($K$2='Complete Statement (Sess. Marks'!$AM$2,'Complete Statement (Sess. Marks'!AW66,IF($K$2='Complete Statement (Sess. Marks'!$AY$2,'Complete Statement (Sess. Marks'!BI66,IF($K$2='Complete Statement (Sess. Marks'!$BK$2,'Complete Statement (Sess. Marks'!BU66,IF($K$2='Complete Statement (Sess. Marks'!$BW$2,'Complete Statement (Sess. Marks'!CG66,IF($K$2='Complete Statement (Sess. Marks'!$CI$2,'Complete Statement (Sess. Marks'!CS66,"")))))))</f>
        <v>0</v>
      </c>
      <c r="V66" s="99">
        <f>IF($K$2='Complete Statement (Sess. Marks'!$O$2,'Complete Statement (Sess. Marks'!Z66,IF($K$2='Complete Statement (Sess. Marks'!$AA$2,'Complete Statement (Sess. Marks'!AL66,IF($K$2='Complete Statement (Sess. Marks'!$AM$2,'Complete Statement (Sess. Marks'!AX66,IF($K$2='Complete Statement (Sess. Marks'!$AY$2,'Complete Statement (Sess. Marks'!BJ66,IF($K$2='Complete Statement (Sess. Marks'!$BK$2,'Complete Statement (Sess. Marks'!BV66,IF($K$2='Complete Statement (Sess. Marks'!$BW$2,'Complete Statement (Sess. Marks'!CH66,IF($K$2='Complete Statement (Sess. Marks'!$CI$2,'Complete Statement (Sess. Marks'!CT66,"")))))))</f>
        <v>0</v>
      </c>
      <c r="W66" s="672"/>
      <c r="X66" s="163">
        <f>'Complete Statement (Sess. Marks'!ED66</f>
        <v>0</v>
      </c>
      <c r="Y66" s="371">
        <f>'Complete Statement (Sess. Marks'!EH66</f>
        <v>0</v>
      </c>
      <c r="Z66" s="156">
        <f>'Complete Statement (Sess. Marks'!EL66</f>
        <v>0</v>
      </c>
      <c r="AA66" s="371">
        <f>'Complete Statement (Sess. Marks'!EP66</f>
        <v>0</v>
      </c>
      <c r="AB66" s="156">
        <f>'Complete Statement (Sess. Marks'!ET66</f>
        <v>0</v>
      </c>
      <c r="AC66" s="373">
        <f>'Complete Statement (Sess. Marks'!EX66</f>
        <v>0</v>
      </c>
      <c r="AD66" s="367" t="str">
        <f>'Complete Statement (Sess. Marks'!FB66</f>
        <v/>
      </c>
      <c r="AE66" s="155">
        <f>'Complete Statement (Sess. Marks'!FC66</f>
        <v>0</v>
      </c>
      <c r="AF66" s="58" t="str">
        <f>'Complete Statement (Sess. Marks'!FD66</f>
        <v>D</v>
      </c>
      <c r="AG66" s="379">
        <f>'Complete Statement (Sess. Marks'!FE66</f>
        <v>0</v>
      </c>
      <c r="AH66" s="380" t="str">
        <f>'Complete Statement (Sess. Marks'!FF66</f>
        <v>E</v>
      </c>
      <c r="AI66" s="57">
        <f>'Complete Statement (Sess. Marks'!FG66</f>
        <v>0</v>
      </c>
      <c r="AJ66" s="157" t="str">
        <f>'Complete Statement (Sess. Marks'!FH66</f>
        <v>E</v>
      </c>
      <c r="AK66" s="379">
        <f>'Complete Statement (Sess. Marks'!FI66</f>
        <v>0</v>
      </c>
      <c r="AL66" s="384" t="str">
        <f>'Complete Statement (Sess. Marks'!FJ66</f>
        <v>E</v>
      </c>
      <c r="AM66" s="57">
        <f>'Complete Statement (Sess. Marks'!FK66</f>
        <v>0</v>
      </c>
      <c r="AN66" s="157" t="str">
        <f>'Complete Statement (Sess. Marks'!FL66</f>
        <v>E</v>
      </c>
      <c r="AO66" s="741"/>
    </row>
    <row r="67" spans="1:41" s="24" customFormat="1" ht="17.25" customHeight="1">
      <c r="A67" s="742"/>
      <c r="B67" s="111">
        <f t="shared" si="0"/>
        <v>0</v>
      </c>
      <c r="C67" s="21" t="str">
        <f>'Marks Entry'!D69</f>
        <v/>
      </c>
      <c r="D67" s="21">
        <f>'Marks Entry'!E69</f>
        <v>0</v>
      </c>
      <c r="E67" s="132" t="str">
        <f>'Marks Entry'!F69</f>
        <v/>
      </c>
      <c r="F67" s="21" t="str">
        <f>'Marks Entry'!G69</f>
        <v/>
      </c>
      <c r="G67" s="21" t="str">
        <f>'Marks Entry'!H69</f>
        <v/>
      </c>
      <c r="H67" s="21" t="str">
        <f>'Marks Entry'!I69</f>
        <v/>
      </c>
      <c r="I67" s="21" t="str">
        <f>'Marks Entry'!J69</f>
        <v/>
      </c>
      <c r="J67" s="113" t="str">
        <f>'Marks Entry'!K69</f>
        <v/>
      </c>
      <c r="K67" s="98">
        <f>IF($K$2='Complete Statement (Sess. Marks'!$O$2,'Complete Statement (Sess. Marks'!O67,IF($K$2='Complete Statement (Sess. Marks'!$AA$2,'Complete Statement (Sess. Marks'!AA67,IF($K$2='Complete Statement (Sess. Marks'!$AM$2,'Complete Statement (Sess. Marks'!AM67,IF($K$2='Complete Statement (Sess. Marks'!$AY$2,'Complete Statement (Sess. Marks'!AY67,IF($K$2='Complete Statement (Sess. Marks'!$BK$2,'Complete Statement (Sess. Marks'!BK67,IF($K$2='Complete Statement (Sess. Marks'!$BW$2,'Complete Statement (Sess. Marks'!BW67,IF($K$2='Complete Statement (Sess. Marks'!$CI$2,'Complete Statement (Sess. Marks'!CI67,"")))))))</f>
        <v>0</v>
      </c>
      <c r="L67" s="97">
        <f>IF($K$2='Complete Statement (Sess. Marks'!$O$2,'Complete Statement (Sess. Marks'!P67,IF($K$2='Complete Statement (Sess. Marks'!$AA$2,'Complete Statement (Sess. Marks'!AB67,IF($K$2='Complete Statement (Sess. Marks'!$AM$2,'Complete Statement (Sess. Marks'!AN67,IF($K$2='Complete Statement (Sess. Marks'!$AY$2,'Complete Statement (Sess. Marks'!AZ67,IF($K$2='Complete Statement (Sess. Marks'!$BK$2,'Complete Statement (Sess. Marks'!BL67,IF($K$2='Complete Statement (Sess. Marks'!$BW$2,'Complete Statement (Sess. Marks'!BX67,IF($K$2='Complete Statement (Sess. Marks'!$CI$2,'Complete Statement (Sess. Marks'!CJ67,"")))))))</f>
        <v>0</v>
      </c>
      <c r="M67" s="97">
        <f>IF($K$2='Complete Statement (Sess. Marks'!$O$2,'Complete Statement (Sess. Marks'!Q67,IF($K$2='Complete Statement (Sess. Marks'!$AA$2,'Complete Statement (Sess. Marks'!AC67,IF($K$2='Complete Statement (Sess. Marks'!$AM$2,'Complete Statement (Sess. Marks'!AO67,IF($K$2='Complete Statement (Sess. Marks'!$AY$2,'Complete Statement (Sess. Marks'!BA67,IF($K$2='Complete Statement (Sess. Marks'!$BK$2,'Complete Statement (Sess. Marks'!BM67,IF($K$2='Complete Statement (Sess. Marks'!$BW$2,'Complete Statement (Sess. Marks'!BY67,IF($K$2='Complete Statement (Sess. Marks'!$CI$2,'Complete Statement (Sess. Marks'!CK67,"")))))))</f>
        <v>0</v>
      </c>
      <c r="N67" s="97">
        <f>IF($K$2='Complete Statement (Sess. Marks'!$O$2,'Complete Statement (Sess. Marks'!R67,IF($K$2='Complete Statement (Sess. Marks'!$AA$2,'Complete Statement (Sess. Marks'!AD67,IF($K$2='Complete Statement (Sess. Marks'!$AM$2,'Complete Statement (Sess. Marks'!AP67,IF($K$2='Complete Statement (Sess. Marks'!$AY$2,'Complete Statement (Sess. Marks'!BB67,IF($K$2='Complete Statement (Sess. Marks'!$BK$2,'Complete Statement (Sess. Marks'!BN67,IF($K$2='Complete Statement (Sess. Marks'!$BW$2,'Complete Statement (Sess. Marks'!BZ67,IF($K$2='Complete Statement (Sess. Marks'!$CI$2,'Complete Statement (Sess. Marks'!CL67,"")))))))</f>
        <v>0</v>
      </c>
      <c r="O67" s="97">
        <f>IF($K$2='Complete Statement (Sess. Marks'!$O$2,'Complete Statement (Sess. Marks'!S67,IF($K$2='Complete Statement (Sess. Marks'!$AA$2,'Complete Statement (Sess. Marks'!AE67,IF($K$2='Complete Statement (Sess. Marks'!$AM$2,'Complete Statement (Sess. Marks'!AQ67,IF($K$2='Complete Statement (Sess. Marks'!$AY$2,'Complete Statement (Sess. Marks'!BC67,IF($K$2='Complete Statement (Sess. Marks'!$BK$2,'Complete Statement (Sess. Marks'!BO67,IF($K$2='Complete Statement (Sess. Marks'!$BW$2,'Complete Statement (Sess. Marks'!CA67,IF($K$2='Complete Statement (Sess. Marks'!$CI$2,'Complete Statement (Sess. Marks'!CM67,"")))))))</f>
        <v>0</v>
      </c>
      <c r="P67" s="97">
        <f>IF($K$2='Complete Statement (Sess. Marks'!$O$2,'Complete Statement (Sess. Marks'!T67,IF($K$2='Complete Statement (Sess. Marks'!$AA$2,'Complete Statement (Sess. Marks'!AF67,IF($K$2='Complete Statement (Sess. Marks'!$AM$2,'Complete Statement (Sess. Marks'!AR67,IF($K$2='Complete Statement (Sess. Marks'!$AY$2,'Complete Statement (Sess. Marks'!BD67,IF($K$2='Complete Statement (Sess. Marks'!$BK$2,'Complete Statement (Sess. Marks'!BP67,IF($K$2='Complete Statement (Sess. Marks'!$BW$2,'Complete Statement (Sess. Marks'!CB67,IF($K$2='Complete Statement (Sess. Marks'!$CI$2,'Complete Statement (Sess. Marks'!CN67,"")))))))</f>
        <v>0</v>
      </c>
      <c r="Q67" s="97">
        <f>IF($K$2='Complete Statement (Sess. Marks'!$O$2,'Complete Statement (Sess. Marks'!U67,IF($K$2='Complete Statement (Sess. Marks'!$AA$2,'Complete Statement (Sess. Marks'!AG67,IF($K$2='Complete Statement (Sess. Marks'!$AM$2,'Complete Statement (Sess. Marks'!AS67,IF($K$2='Complete Statement (Sess. Marks'!$AY$2,'Complete Statement (Sess. Marks'!BE67,IF($K$2='Complete Statement (Sess. Marks'!$BK$2,'Complete Statement (Sess. Marks'!BQ67,IF($K$2='Complete Statement (Sess. Marks'!$BW$2,'Complete Statement (Sess. Marks'!CC67,IF($K$2='Complete Statement (Sess. Marks'!$CI$2,'Complete Statement (Sess. Marks'!CO67,"")))))))</f>
        <v>0</v>
      </c>
      <c r="R67" s="97" t="str">
        <f>IF($K$2='Complete Statement (Sess. Marks'!$O$2,'Complete Statement (Sess. Marks'!V67,IF($K$2='Complete Statement (Sess. Marks'!$AA$2,'Complete Statement (Sess. Marks'!AH67,IF($K$2='Complete Statement (Sess. Marks'!$AM$2,'Complete Statement (Sess. Marks'!AT67,IF($K$2='Complete Statement (Sess. Marks'!$AY$2,'Complete Statement (Sess. Marks'!BF67,IF($K$2='Complete Statement (Sess. Marks'!$BK$2,'Complete Statement (Sess. Marks'!BR67,IF($K$2='Complete Statement (Sess. Marks'!$BW$2,'Complete Statement (Sess. Marks'!CD67,IF($K$2='Complete Statement (Sess. Marks'!$CI$2,'Complete Statement (Sess. Marks'!CP67,"")))))))</f>
        <v/>
      </c>
      <c r="S67" s="97">
        <f>IF($K$2='Complete Statement (Sess. Marks'!$O$2,'Complete Statement (Sess. Marks'!W67,IF($K$2='Complete Statement (Sess. Marks'!$AA$2,'Complete Statement (Sess. Marks'!AI67,IF($K$2='Complete Statement (Sess. Marks'!$AM$2,'Complete Statement (Sess. Marks'!AU67,IF($K$2='Complete Statement (Sess. Marks'!$AY$2,'Complete Statement (Sess. Marks'!BG67,IF($K$2='Complete Statement (Sess. Marks'!$BK$2,'Complete Statement (Sess. Marks'!BS67,IF($K$2='Complete Statement (Sess. Marks'!$BW$2,'Complete Statement (Sess. Marks'!CE67,IF($K$2='Complete Statement (Sess. Marks'!$CI$2,'Complete Statement (Sess. Marks'!CQ67,"")))))))</f>
        <v>0</v>
      </c>
      <c r="T67" s="97">
        <f>IF($K$2='Complete Statement (Sess. Marks'!$O$2,'Complete Statement (Sess. Marks'!X67,IF($K$2='Complete Statement (Sess. Marks'!$AA$2,'Complete Statement (Sess. Marks'!AJ67,IF($K$2='Complete Statement (Sess. Marks'!$AM$2,'Complete Statement (Sess. Marks'!AV67,IF($K$2='Complete Statement (Sess. Marks'!$AY$2,'Complete Statement (Sess. Marks'!BH67,IF($K$2='Complete Statement (Sess. Marks'!$BK$2,'Complete Statement (Sess. Marks'!BT67,IF($K$2='Complete Statement (Sess. Marks'!$BW$2,'Complete Statement (Sess. Marks'!CF67,IF($K$2='Complete Statement (Sess. Marks'!$CI$2,'Complete Statement (Sess. Marks'!CR67,"")))))))</f>
        <v>0</v>
      </c>
      <c r="U67" s="97">
        <f>IF($K$2='Complete Statement (Sess. Marks'!$O$2,'Complete Statement (Sess. Marks'!Y67,IF($K$2='Complete Statement (Sess. Marks'!$AA$2,'Complete Statement (Sess. Marks'!AK67,IF($K$2='Complete Statement (Sess. Marks'!$AM$2,'Complete Statement (Sess. Marks'!AW67,IF($K$2='Complete Statement (Sess. Marks'!$AY$2,'Complete Statement (Sess. Marks'!BI67,IF($K$2='Complete Statement (Sess. Marks'!$BK$2,'Complete Statement (Sess. Marks'!BU67,IF($K$2='Complete Statement (Sess. Marks'!$BW$2,'Complete Statement (Sess. Marks'!CG67,IF($K$2='Complete Statement (Sess. Marks'!$CI$2,'Complete Statement (Sess. Marks'!CS67,"")))))))</f>
        <v>0</v>
      </c>
      <c r="V67" s="99">
        <f>IF($K$2='Complete Statement (Sess. Marks'!$O$2,'Complete Statement (Sess. Marks'!Z67,IF($K$2='Complete Statement (Sess. Marks'!$AA$2,'Complete Statement (Sess. Marks'!AL67,IF($K$2='Complete Statement (Sess. Marks'!$AM$2,'Complete Statement (Sess. Marks'!AX67,IF($K$2='Complete Statement (Sess. Marks'!$AY$2,'Complete Statement (Sess. Marks'!BJ67,IF($K$2='Complete Statement (Sess. Marks'!$BK$2,'Complete Statement (Sess. Marks'!BV67,IF($K$2='Complete Statement (Sess. Marks'!$BW$2,'Complete Statement (Sess. Marks'!CH67,IF($K$2='Complete Statement (Sess. Marks'!$CI$2,'Complete Statement (Sess. Marks'!CT67,"")))))))</f>
        <v>0</v>
      </c>
      <c r="W67" s="672"/>
      <c r="X67" s="163">
        <f>'Complete Statement (Sess. Marks'!ED67</f>
        <v>0</v>
      </c>
      <c r="Y67" s="371">
        <f>'Complete Statement (Sess. Marks'!EH67</f>
        <v>0</v>
      </c>
      <c r="Z67" s="156">
        <f>'Complete Statement (Sess. Marks'!EL67</f>
        <v>0</v>
      </c>
      <c r="AA67" s="371">
        <f>'Complete Statement (Sess. Marks'!EP67</f>
        <v>0</v>
      </c>
      <c r="AB67" s="156">
        <f>'Complete Statement (Sess. Marks'!ET67</f>
        <v>0</v>
      </c>
      <c r="AC67" s="373">
        <f>'Complete Statement (Sess. Marks'!EX67</f>
        <v>0</v>
      </c>
      <c r="AD67" s="367" t="str">
        <f>'Complete Statement (Sess. Marks'!FB67</f>
        <v/>
      </c>
      <c r="AE67" s="155">
        <f>'Complete Statement (Sess. Marks'!FC67</f>
        <v>0</v>
      </c>
      <c r="AF67" s="58" t="str">
        <f>'Complete Statement (Sess. Marks'!FD67</f>
        <v>D</v>
      </c>
      <c r="AG67" s="379">
        <f>'Complete Statement (Sess. Marks'!FE67</f>
        <v>0</v>
      </c>
      <c r="AH67" s="380" t="str">
        <f>'Complete Statement (Sess. Marks'!FF67</f>
        <v>E</v>
      </c>
      <c r="AI67" s="57">
        <f>'Complete Statement (Sess. Marks'!FG67</f>
        <v>0</v>
      </c>
      <c r="AJ67" s="157" t="str">
        <f>'Complete Statement (Sess. Marks'!FH67</f>
        <v>E</v>
      </c>
      <c r="AK67" s="379">
        <f>'Complete Statement (Sess. Marks'!FI67</f>
        <v>0</v>
      </c>
      <c r="AL67" s="384" t="str">
        <f>'Complete Statement (Sess. Marks'!FJ67</f>
        <v>E</v>
      </c>
      <c r="AM67" s="57">
        <f>'Complete Statement (Sess. Marks'!FK67</f>
        <v>0</v>
      </c>
      <c r="AN67" s="157" t="str">
        <f>'Complete Statement (Sess. Marks'!FL67</f>
        <v>E</v>
      </c>
      <c r="AO67" s="741"/>
    </row>
    <row r="68" spans="1:41" s="24" customFormat="1" ht="17.25" customHeight="1">
      <c r="A68" s="742"/>
      <c r="B68" s="111">
        <f t="shared" si="0"/>
        <v>0</v>
      </c>
      <c r="C68" s="21" t="str">
        <f>'Marks Entry'!D70</f>
        <v/>
      </c>
      <c r="D68" s="21">
        <f>'Marks Entry'!E70</f>
        <v>0</v>
      </c>
      <c r="E68" s="132" t="str">
        <f>'Marks Entry'!F70</f>
        <v/>
      </c>
      <c r="F68" s="21" t="str">
        <f>'Marks Entry'!G70</f>
        <v/>
      </c>
      <c r="G68" s="21" t="str">
        <f>'Marks Entry'!H70</f>
        <v/>
      </c>
      <c r="H68" s="21" t="str">
        <f>'Marks Entry'!I70</f>
        <v/>
      </c>
      <c r="I68" s="21" t="str">
        <f>'Marks Entry'!J70</f>
        <v/>
      </c>
      <c r="J68" s="113" t="str">
        <f>'Marks Entry'!K70</f>
        <v/>
      </c>
      <c r="K68" s="98">
        <f>IF($K$2='Complete Statement (Sess. Marks'!$O$2,'Complete Statement (Sess. Marks'!O68,IF($K$2='Complete Statement (Sess. Marks'!$AA$2,'Complete Statement (Sess. Marks'!AA68,IF($K$2='Complete Statement (Sess. Marks'!$AM$2,'Complete Statement (Sess. Marks'!AM68,IF($K$2='Complete Statement (Sess. Marks'!$AY$2,'Complete Statement (Sess. Marks'!AY68,IF($K$2='Complete Statement (Sess. Marks'!$BK$2,'Complete Statement (Sess. Marks'!BK68,IF($K$2='Complete Statement (Sess. Marks'!$BW$2,'Complete Statement (Sess. Marks'!BW68,IF($K$2='Complete Statement (Sess. Marks'!$CI$2,'Complete Statement (Sess. Marks'!CI68,"")))))))</f>
        <v>0</v>
      </c>
      <c r="L68" s="97">
        <f>IF($K$2='Complete Statement (Sess. Marks'!$O$2,'Complete Statement (Sess. Marks'!P68,IF($K$2='Complete Statement (Sess. Marks'!$AA$2,'Complete Statement (Sess. Marks'!AB68,IF($K$2='Complete Statement (Sess. Marks'!$AM$2,'Complete Statement (Sess. Marks'!AN68,IF($K$2='Complete Statement (Sess. Marks'!$AY$2,'Complete Statement (Sess. Marks'!AZ68,IF($K$2='Complete Statement (Sess. Marks'!$BK$2,'Complete Statement (Sess. Marks'!BL68,IF($K$2='Complete Statement (Sess. Marks'!$BW$2,'Complete Statement (Sess. Marks'!BX68,IF($K$2='Complete Statement (Sess. Marks'!$CI$2,'Complete Statement (Sess. Marks'!CJ68,"")))))))</f>
        <v>0</v>
      </c>
      <c r="M68" s="97">
        <f>IF($K$2='Complete Statement (Sess. Marks'!$O$2,'Complete Statement (Sess. Marks'!Q68,IF($K$2='Complete Statement (Sess. Marks'!$AA$2,'Complete Statement (Sess. Marks'!AC68,IF($K$2='Complete Statement (Sess. Marks'!$AM$2,'Complete Statement (Sess. Marks'!AO68,IF($K$2='Complete Statement (Sess. Marks'!$AY$2,'Complete Statement (Sess. Marks'!BA68,IF($K$2='Complete Statement (Sess. Marks'!$BK$2,'Complete Statement (Sess. Marks'!BM68,IF($K$2='Complete Statement (Sess. Marks'!$BW$2,'Complete Statement (Sess. Marks'!BY68,IF($K$2='Complete Statement (Sess. Marks'!$CI$2,'Complete Statement (Sess. Marks'!CK68,"")))))))</f>
        <v>0</v>
      </c>
      <c r="N68" s="97">
        <f>IF($K$2='Complete Statement (Sess. Marks'!$O$2,'Complete Statement (Sess. Marks'!R68,IF($K$2='Complete Statement (Sess. Marks'!$AA$2,'Complete Statement (Sess. Marks'!AD68,IF($K$2='Complete Statement (Sess. Marks'!$AM$2,'Complete Statement (Sess. Marks'!AP68,IF($K$2='Complete Statement (Sess. Marks'!$AY$2,'Complete Statement (Sess. Marks'!BB68,IF($K$2='Complete Statement (Sess. Marks'!$BK$2,'Complete Statement (Sess. Marks'!BN68,IF($K$2='Complete Statement (Sess. Marks'!$BW$2,'Complete Statement (Sess. Marks'!BZ68,IF($K$2='Complete Statement (Sess. Marks'!$CI$2,'Complete Statement (Sess. Marks'!CL68,"")))))))</f>
        <v>0</v>
      </c>
      <c r="O68" s="97">
        <f>IF($K$2='Complete Statement (Sess. Marks'!$O$2,'Complete Statement (Sess. Marks'!S68,IF($K$2='Complete Statement (Sess. Marks'!$AA$2,'Complete Statement (Sess. Marks'!AE68,IF($K$2='Complete Statement (Sess. Marks'!$AM$2,'Complete Statement (Sess. Marks'!AQ68,IF($K$2='Complete Statement (Sess. Marks'!$AY$2,'Complete Statement (Sess. Marks'!BC68,IF($K$2='Complete Statement (Sess. Marks'!$BK$2,'Complete Statement (Sess. Marks'!BO68,IF($K$2='Complete Statement (Sess. Marks'!$BW$2,'Complete Statement (Sess. Marks'!CA68,IF($K$2='Complete Statement (Sess. Marks'!$CI$2,'Complete Statement (Sess. Marks'!CM68,"")))))))</f>
        <v>0</v>
      </c>
      <c r="P68" s="97">
        <f>IF($K$2='Complete Statement (Sess. Marks'!$O$2,'Complete Statement (Sess. Marks'!T68,IF($K$2='Complete Statement (Sess. Marks'!$AA$2,'Complete Statement (Sess. Marks'!AF68,IF($K$2='Complete Statement (Sess. Marks'!$AM$2,'Complete Statement (Sess. Marks'!AR68,IF($K$2='Complete Statement (Sess. Marks'!$AY$2,'Complete Statement (Sess. Marks'!BD68,IF($K$2='Complete Statement (Sess. Marks'!$BK$2,'Complete Statement (Sess. Marks'!BP68,IF($K$2='Complete Statement (Sess. Marks'!$BW$2,'Complete Statement (Sess. Marks'!CB68,IF($K$2='Complete Statement (Sess. Marks'!$CI$2,'Complete Statement (Sess. Marks'!CN68,"")))))))</f>
        <v>0</v>
      </c>
      <c r="Q68" s="97">
        <f>IF($K$2='Complete Statement (Sess. Marks'!$O$2,'Complete Statement (Sess. Marks'!U68,IF($K$2='Complete Statement (Sess. Marks'!$AA$2,'Complete Statement (Sess. Marks'!AG68,IF($K$2='Complete Statement (Sess. Marks'!$AM$2,'Complete Statement (Sess. Marks'!AS68,IF($K$2='Complete Statement (Sess. Marks'!$AY$2,'Complete Statement (Sess. Marks'!BE68,IF($K$2='Complete Statement (Sess. Marks'!$BK$2,'Complete Statement (Sess. Marks'!BQ68,IF($K$2='Complete Statement (Sess. Marks'!$BW$2,'Complete Statement (Sess. Marks'!CC68,IF($K$2='Complete Statement (Sess. Marks'!$CI$2,'Complete Statement (Sess. Marks'!CO68,"")))))))</f>
        <v>0</v>
      </c>
      <c r="R68" s="97" t="str">
        <f>IF($K$2='Complete Statement (Sess. Marks'!$O$2,'Complete Statement (Sess. Marks'!V68,IF($K$2='Complete Statement (Sess. Marks'!$AA$2,'Complete Statement (Sess. Marks'!AH68,IF($K$2='Complete Statement (Sess. Marks'!$AM$2,'Complete Statement (Sess. Marks'!AT68,IF($K$2='Complete Statement (Sess. Marks'!$AY$2,'Complete Statement (Sess. Marks'!BF68,IF($K$2='Complete Statement (Sess. Marks'!$BK$2,'Complete Statement (Sess. Marks'!BR68,IF($K$2='Complete Statement (Sess. Marks'!$BW$2,'Complete Statement (Sess. Marks'!CD68,IF($K$2='Complete Statement (Sess. Marks'!$CI$2,'Complete Statement (Sess. Marks'!CP68,"")))))))</f>
        <v/>
      </c>
      <c r="S68" s="97">
        <f>IF($K$2='Complete Statement (Sess. Marks'!$O$2,'Complete Statement (Sess. Marks'!W68,IF($K$2='Complete Statement (Sess. Marks'!$AA$2,'Complete Statement (Sess. Marks'!AI68,IF($K$2='Complete Statement (Sess. Marks'!$AM$2,'Complete Statement (Sess. Marks'!AU68,IF($K$2='Complete Statement (Sess. Marks'!$AY$2,'Complete Statement (Sess. Marks'!BG68,IF($K$2='Complete Statement (Sess. Marks'!$BK$2,'Complete Statement (Sess. Marks'!BS68,IF($K$2='Complete Statement (Sess. Marks'!$BW$2,'Complete Statement (Sess. Marks'!CE68,IF($K$2='Complete Statement (Sess. Marks'!$CI$2,'Complete Statement (Sess. Marks'!CQ68,"")))))))</f>
        <v>0</v>
      </c>
      <c r="T68" s="97">
        <f>IF($K$2='Complete Statement (Sess. Marks'!$O$2,'Complete Statement (Sess. Marks'!X68,IF($K$2='Complete Statement (Sess. Marks'!$AA$2,'Complete Statement (Sess. Marks'!AJ68,IF($K$2='Complete Statement (Sess. Marks'!$AM$2,'Complete Statement (Sess. Marks'!AV68,IF($K$2='Complete Statement (Sess. Marks'!$AY$2,'Complete Statement (Sess. Marks'!BH68,IF($K$2='Complete Statement (Sess. Marks'!$BK$2,'Complete Statement (Sess. Marks'!BT68,IF($K$2='Complete Statement (Sess. Marks'!$BW$2,'Complete Statement (Sess. Marks'!CF68,IF($K$2='Complete Statement (Sess. Marks'!$CI$2,'Complete Statement (Sess. Marks'!CR68,"")))))))</f>
        <v>0</v>
      </c>
      <c r="U68" s="97">
        <f>IF($K$2='Complete Statement (Sess. Marks'!$O$2,'Complete Statement (Sess. Marks'!Y68,IF($K$2='Complete Statement (Sess. Marks'!$AA$2,'Complete Statement (Sess. Marks'!AK68,IF($K$2='Complete Statement (Sess. Marks'!$AM$2,'Complete Statement (Sess. Marks'!AW68,IF($K$2='Complete Statement (Sess. Marks'!$AY$2,'Complete Statement (Sess. Marks'!BI68,IF($K$2='Complete Statement (Sess. Marks'!$BK$2,'Complete Statement (Sess. Marks'!BU68,IF($K$2='Complete Statement (Sess. Marks'!$BW$2,'Complete Statement (Sess. Marks'!CG68,IF($K$2='Complete Statement (Sess. Marks'!$CI$2,'Complete Statement (Sess. Marks'!CS68,"")))))))</f>
        <v>0</v>
      </c>
      <c r="V68" s="99">
        <f>IF($K$2='Complete Statement (Sess. Marks'!$O$2,'Complete Statement (Sess. Marks'!Z68,IF($K$2='Complete Statement (Sess. Marks'!$AA$2,'Complete Statement (Sess. Marks'!AL68,IF($K$2='Complete Statement (Sess. Marks'!$AM$2,'Complete Statement (Sess. Marks'!AX68,IF($K$2='Complete Statement (Sess. Marks'!$AY$2,'Complete Statement (Sess. Marks'!BJ68,IF($K$2='Complete Statement (Sess. Marks'!$BK$2,'Complete Statement (Sess. Marks'!BV68,IF($K$2='Complete Statement (Sess. Marks'!$BW$2,'Complete Statement (Sess. Marks'!CH68,IF($K$2='Complete Statement (Sess. Marks'!$CI$2,'Complete Statement (Sess. Marks'!CT68,"")))))))</f>
        <v>0</v>
      </c>
      <c r="W68" s="672"/>
      <c r="X68" s="163">
        <f>'Complete Statement (Sess. Marks'!ED68</f>
        <v>0</v>
      </c>
      <c r="Y68" s="371">
        <f>'Complete Statement (Sess. Marks'!EH68</f>
        <v>0</v>
      </c>
      <c r="Z68" s="156">
        <f>'Complete Statement (Sess. Marks'!EL68</f>
        <v>0</v>
      </c>
      <c r="AA68" s="371">
        <f>'Complete Statement (Sess. Marks'!EP68</f>
        <v>0</v>
      </c>
      <c r="AB68" s="156">
        <f>'Complete Statement (Sess. Marks'!ET68</f>
        <v>0</v>
      </c>
      <c r="AC68" s="373">
        <f>'Complete Statement (Sess. Marks'!EX68</f>
        <v>0</v>
      </c>
      <c r="AD68" s="367" t="str">
        <f>'Complete Statement (Sess. Marks'!FB68</f>
        <v/>
      </c>
      <c r="AE68" s="155">
        <f>'Complete Statement (Sess. Marks'!FC68</f>
        <v>0</v>
      </c>
      <c r="AF68" s="58" t="str">
        <f>'Complete Statement (Sess. Marks'!FD68</f>
        <v>D</v>
      </c>
      <c r="AG68" s="379">
        <f>'Complete Statement (Sess. Marks'!FE68</f>
        <v>0</v>
      </c>
      <c r="AH68" s="380" t="str">
        <f>'Complete Statement (Sess. Marks'!FF68</f>
        <v>E</v>
      </c>
      <c r="AI68" s="57">
        <f>'Complete Statement (Sess. Marks'!FG68</f>
        <v>0</v>
      </c>
      <c r="AJ68" s="157" t="str">
        <f>'Complete Statement (Sess. Marks'!FH68</f>
        <v>E</v>
      </c>
      <c r="AK68" s="379">
        <f>'Complete Statement (Sess. Marks'!FI68</f>
        <v>0</v>
      </c>
      <c r="AL68" s="384" t="str">
        <f>'Complete Statement (Sess. Marks'!FJ68</f>
        <v>E</v>
      </c>
      <c r="AM68" s="57">
        <f>'Complete Statement (Sess. Marks'!FK68</f>
        <v>0</v>
      </c>
      <c r="AN68" s="157" t="str">
        <f>'Complete Statement (Sess. Marks'!FL68</f>
        <v>E</v>
      </c>
      <c r="AO68" s="741"/>
    </row>
    <row r="69" spans="1:41" s="24" customFormat="1" ht="17.25" customHeight="1">
      <c r="A69" s="742"/>
      <c r="B69" s="111">
        <f t="shared" si="0"/>
        <v>0</v>
      </c>
      <c r="C69" s="21" t="str">
        <f>'Marks Entry'!D71</f>
        <v/>
      </c>
      <c r="D69" s="21">
        <f>'Marks Entry'!E71</f>
        <v>0</v>
      </c>
      <c r="E69" s="132" t="str">
        <f>'Marks Entry'!F71</f>
        <v/>
      </c>
      <c r="F69" s="21" t="str">
        <f>'Marks Entry'!G71</f>
        <v/>
      </c>
      <c r="G69" s="21" t="str">
        <f>'Marks Entry'!H71</f>
        <v/>
      </c>
      <c r="H69" s="21" t="str">
        <f>'Marks Entry'!I71</f>
        <v/>
      </c>
      <c r="I69" s="21" t="str">
        <f>'Marks Entry'!J71</f>
        <v/>
      </c>
      <c r="J69" s="113" t="str">
        <f>'Marks Entry'!K71</f>
        <v/>
      </c>
      <c r="K69" s="98">
        <f>IF($K$2='Complete Statement (Sess. Marks'!$O$2,'Complete Statement (Sess. Marks'!O69,IF($K$2='Complete Statement (Sess. Marks'!$AA$2,'Complete Statement (Sess. Marks'!AA69,IF($K$2='Complete Statement (Sess. Marks'!$AM$2,'Complete Statement (Sess. Marks'!AM69,IF($K$2='Complete Statement (Sess. Marks'!$AY$2,'Complete Statement (Sess. Marks'!AY69,IF($K$2='Complete Statement (Sess. Marks'!$BK$2,'Complete Statement (Sess. Marks'!BK69,IF($K$2='Complete Statement (Sess. Marks'!$BW$2,'Complete Statement (Sess. Marks'!BW69,IF($K$2='Complete Statement (Sess. Marks'!$CI$2,'Complete Statement (Sess. Marks'!CI69,"")))))))</f>
        <v>0</v>
      </c>
      <c r="L69" s="97">
        <f>IF($K$2='Complete Statement (Sess. Marks'!$O$2,'Complete Statement (Sess. Marks'!P69,IF($K$2='Complete Statement (Sess. Marks'!$AA$2,'Complete Statement (Sess. Marks'!AB69,IF($K$2='Complete Statement (Sess. Marks'!$AM$2,'Complete Statement (Sess. Marks'!AN69,IF($K$2='Complete Statement (Sess. Marks'!$AY$2,'Complete Statement (Sess. Marks'!AZ69,IF($K$2='Complete Statement (Sess. Marks'!$BK$2,'Complete Statement (Sess. Marks'!BL69,IF($K$2='Complete Statement (Sess. Marks'!$BW$2,'Complete Statement (Sess. Marks'!BX69,IF($K$2='Complete Statement (Sess. Marks'!$CI$2,'Complete Statement (Sess. Marks'!CJ69,"")))))))</f>
        <v>0</v>
      </c>
      <c r="M69" s="97">
        <f>IF($K$2='Complete Statement (Sess. Marks'!$O$2,'Complete Statement (Sess. Marks'!Q69,IF($K$2='Complete Statement (Sess. Marks'!$AA$2,'Complete Statement (Sess. Marks'!AC69,IF($K$2='Complete Statement (Sess. Marks'!$AM$2,'Complete Statement (Sess. Marks'!AO69,IF($K$2='Complete Statement (Sess. Marks'!$AY$2,'Complete Statement (Sess. Marks'!BA69,IF($K$2='Complete Statement (Sess. Marks'!$BK$2,'Complete Statement (Sess. Marks'!BM69,IF($K$2='Complete Statement (Sess. Marks'!$BW$2,'Complete Statement (Sess. Marks'!BY69,IF($K$2='Complete Statement (Sess. Marks'!$CI$2,'Complete Statement (Sess. Marks'!CK69,"")))))))</f>
        <v>0</v>
      </c>
      <c r="N69" s="97">
        <f>IF($K$2='Complete Statement (Sess. Marks'!$O$2,'Complete Statement (Sess. Marks'!R69,IF($K$2='Complete Statement (Sess. Marks'!$AA$2,'Complete Statement (Sess. Marks'!AD69,IF($K$2='Complete Statement (Sess. Marks'!$AM$2,'Complete Statement (Sess. Marks'!AP69,IF($K$2='Complete Statement (Sess. Marks'!$AY$2,'Complete Statement (Sess. Marks'!BB69,IF($K$2='Complete Statement (Sess. Marks'!$BK$2,'Complete Statement (Sess. Marks'!BN69,IF($K$2='Complete Statement (Sess. Marks'!$BW$2,'Complete Statement (Sess. Marks'!BZ69,IF($K$2='Complete Statement (Sess. Marks'!$CI$2,'Complete Statement (Sess. Marks'!CL69,"")))))))</f>
        <v>0</v>
      </c>
      <c r="O69" s="97">
        <f>IF($K$2='Complete Statement (Sess. Marks'!$O$2,'Complete Statement (Sess. Marks'!S69,IF($K$2='Complete Statement (Sess. Marks'!$AA$2,'Complete Statement (Sess. Marks'!AE69,IF($K$2='Complete Statement (Sess. Marks'!$AM$2,'Complete Statement (Sess. Marks'!AQ69,IF($K$2='Complete Statement (Sess. Marks'!$AY$2,'Complete Statement (Sess. Marks'!BC69,IF($K$2='Complete Statement (Sess. Marks'!$BK$2,'Complete Statement (Sess. Marks'!BO69,IF($K$2='Complete Statement (Sess. Marks'!$BW$2,'Complete Statement (Sess. Marks'!CA69,IF($K$2='Complete Statement (Sess. Marks'!$CI$2,'Complete Statement (Sess. Marks'!CM69,"")))))))</f>
        <v>0</v>
      </c>
      <c r="P69" s="97">
        <f>IF($K$2='Complete Statement (Sess. Marks'!$O$2,'Complete Statement (Sess. Marks'!T69,IF($K$2='Complete Statement (Sess. Marks'!$AA$2,'Complete Statement (Sess. Marks'!AF69,IF($K$2='Complete Statement (Sess. Marks'!$AM$2,'Complete Statement (Sess. Marks'!AR69,IF($K$2='Complete Statement (Sess. Marks'!$AY$2,'Complete Statement (Sess. Marks'!BD69,IF($K$2='Complete Statement (Sess. Marks'!$BK$2,'Complete Statement (Sess. Marks'!BP69,IF($K$2='Complete Statement (Sess. Marks'!$BW$2,'Complete Statement (Sess. Marks'!CB69,IF($K$2='Complete Statement (Sess. Marks'!$CI$2,'Complete Statement (Sess. Marks'!CN69,"")))))))</f>
        <v>0</v>
      </c>
      <c r="Q69" s="97">
        <f>IF($K$2='Complete Statement (Sess. Marks'!$O$2,'Complete Statement (Sess. Marks'!U69,IF($K$2='Complete Statement (Sess. Marks'!$AA$2,'Complete Statement (Sess. Marks'!AG69,IF($K$2='Complete Statement (Sess. Marks'!$AM$2,'Complete Statement (Sess. Marks'!AS69,IF($K$2='Complete Statement (Sess. Marks'!$AY$2,'Complete Statement (Sess. Marks'!BE69,IF($K$2='Complete Statement (Sess. Marks'!$BK$2,'Complete Statement (Sess. Marks'!BQ69,IF($K$2='Complete Statement (Sess. Marks'!$BW$2,'Complete Statement (Sess. Marks'!CC69,IF($K$2='Complete Statement (Sess. Marks'!$CI$2,'Complete Statement (Sess. Marks'!CO69,"")))))))</f>
        <v>0</v>
      </c>
      <c r="R69" s="97" t="str">
        <f>IF($K$2='Complete Statement (Sess. Marks'!$O$2,'Complete Statement (Sess. Marks'!V69,IF($K$2='Complete Statement (Sess. Marks'!$AA$2,'Complete Statement (Sess. Marks'!AH69,IF($K$2='Complete Statement (Sess. Marks'!$AM$2,'Complete Statement (Sess. Marks'!AT69,IF($K$2='Complete Statement (Sess. Marks'!$AY$2,'Complete Statement (Sess. Marks'!BF69,IF($K$2='Complete Statement (Sess. Marks'!$BK$2,'Complete Statement (Sess. Marks'!BR69,IF($K$2='Complete Statement (Sess. Marks'!$BW$2,'Complete Statement (Sess. Marks'!CD69,IF($K$2='Complete Statement (Sess. Marks'!$CI$2,'Complete Statement (Sess. Marks'!CP69,"")))))))</f>
        <v/>
      </c>
      <c r="S69" s="97">
        <f>IF($K$2='Complete Statement (Sess. Marks'!$O$2,'Complete Statement (Sess. Marks'!W69,IF($K$2='Complete Statement (Sess. Marks'!$AA$2,'Complete Statement (Sess. Marks'!AI69,IF($K$2='Complete Statement (Sess. Marks'!$AM$2,'Complete Statement (Sess. Marks'!AU69,IF($K$2='Complete Statement (Sess. Marks'!$AY$2,'Complete Statement (Sess. Marks'!BG69,IF($K$2='Complete Statement (Sess. Marks'!$BK$2,'Complete Statement (Sess. Marks'!BS69,IF($K$2='Complete Statement (Sess. Marks'!$BW$2,'Complete Statement (Sess. Marks'!CE69,IF($K$2='Complete Statement (Sess. Marks'!$CI$2,'Complete Statement (Sess. Marks'!CQ69,"")))))))</f>
        <v>0</v>
      </c>
      <c r="T69" s="97">
        <f>IF($K$2='Complete Statement (Sess. Marks'!$O$2,'Complete Statement (Sess. Marks'!X69,IF($K$2='Complete Statement (Sess. Marks'!$AA$2,'Complete Statement (Sess. Marks'!AJ69,IF($K$2='Complete Statement (Sess. Marks'!$AM$2,'Complete Statement (Sess. Marks'!AV69,IF($K$2='Complete Statement (Sess. Marks'!$AY$2,'Complete Statement (Sess. Marks'!BH69,IF($K$2='Complete Statement (Sess. Marks'!$BK$2,'Complete Statement (Sess. Marks'!BT69,IF($K$2='Complete Statement (Sess. Marks'!$BW$2,'Complete Statement (Sess. Marks'!CF69,IF($K$2='Complete Statement (Sess. Marks'!$CI$2,'Complete Statement (Sess. Marks'!CR69,"")))))))</f>
        <v>0</v>
      </c>
      <c r="U69" s="97">
        <f>IF($K$2='Complete Statement (Sess. Marks'!$O$2,'Complete Statement (Sess. Marks'!Y69,IF($K$2='Complete Statement (Sess. Marks'!$AA$2,'Complete Statement (Sess. Marks'!AK69,IF($K$2='Complete Statement (Sess. Marks'!$AM$2,'Complete Statement (Sess. Marks'!AW69,IF($K$2='Complete Statement (Sess. Marks'!$AY$2,'Complete Statement (Sess. Marks'!BI69,IF($K$2='Complete Statement (Sess. Marks'!$BK$2,'Complete Statement (Sess. Marks'!BU69,IF($K$2='Complete Statement (Sess. Marks'!$BW$2,'Complete Statement (Sess. Marks'!CG69,IF($K$2='Complete Statement (Sess. Marks'!$CI$2,'Complete Statement (Sess. Marks'!CS69,"")))))))</f>
        <v>0</v>
      </c>
      <c r="V69" s="99">
        <f>IF($K$2='Complete Statement (Sess. Marks'!$O$2,'Complete Statement (Sess. Marks'!Z69,IF($K$2='Complete Statement (Sess. Marks'!$AA$2,'Complete Statement (Sess. Marks'!AL69,IF($K$2='Complete Statement (Sess. Marks'!$AM$2,'Complete Statement (Sess. Marks'!AX69,IF($K$2='Complete Statement (Sess. Marks'!$AY$2,'Complete Statement (Sess. Marks'!BJ69,IF($K$2='Complete Statement (Sess. Marks'!$BK$2,'Complete Statement (Sess. Marks'!BV69,IF($K$2='Complete Statement (Sess. Marks'!$BW$2,'Complete Statement (Sess. Marks'!CH69,IF($K$2='Complete Statement (Sess. Marks'!$CI$2,'Complete Statement (Sess. Marks'!CT69,"")))))))</f>
        <v>0</v>
      </c>
      <c r="W69" s="672"/>
      <c r="X69" s="163">
        <f>'Complete Statement (Sess. Marks'!ED69</f>
        <v>0</v>
      </c>
      <c r="Y69" s="371">
        <f>'Complete Statement (Sess. Marks'!EH69</f>
        <v>0</v>
      </c>
      <c r="Z69" s="156">
        <f>'Complete Statement (Sess. Marks'!EL69</f>
        <v>0</v>
      </c>
      <c r="AA69" s="371">
        <f>'Complete Statement (Sess. Marks'!EP69</f>
        <v>0</v>
      </c>
      <c r="AB69" s="156">
        <f>'Complete Statement (Sess. Marks'!ET69</f>
        <v>0</v>
      </c>
      <c r="AC69" s="373">
        <f>'Complete Statement (Sess. Marks'!EX69</f>
        <v>0</v>
      </c>
      <c r="AD69" s="367" t="str">
        <f>'Complete Statement (Sess. Marks'!FB69</f>
        <v/>
      </c>
      <c r="AE69" s="155">
        <f>'Complete Statement (Sess. Marks'!FC69</f>
        <v>0</v>
      </c>
      <c r="AF69" s="58" t="str">
        <f>'Complete Statement (Sess. Marks'!FD69</f>
        <v>D</v>
      </c>
      <c r="AG69" s="379">
        <f>'Complete Statement (Sess. Marks'!FE69</f>
        <v>0</v>
      </c>
      <c r="AH69" s="380" t="str">
        <f>'Complete Statement (Sess. Marks'!FF69</f>
        <v>E</v>
      </c>
      <c r="AI69" s="57">
        <f>'Complete Statement (Sess. Marks'!FG69</f>
        <v>0</v>
      </c>
      <c r="AJ69" s="157" t="str">
        <f>'Complete Statement (Sess. Marks'!FH69</f>
        <v>E</v>
      </c>
      <c r="AK69" s="379">
        <f>'Complete Statement (Sess. Marks'!FI69</f>
        <v>0</v>
      </c>
      <c r="AL69" s="384" t="str">
        <f>'Complete Statement (Sess. Marks'!FJ69</f>
        <v>E</v>
      </c>
      <c r="AM69" s="57">
        <f>'Complete Statement (Sess. Marks'!FK69</f>
        <v>0</v>
      </c>
      <c r="AN69" s="157" t="str">
        <f>'Complete Statement (Sess. Marks'!FL69</f>
        <v>E</v>
      </c>
      <c r="AO69" s="741"/>
    </row>
    <row r="70" spans="1:41" s="24" customFormat="1" ht="17.25" customHeight="1">
      <c r="A70" s="742"/>
      <c r="B70" s="111">
        <f t="shared" si="0"/>
        <v>0</v>
      </c>
      <c r="C70" s="21" t="str">
        <f>'Marks Entry'!D72</f>
        <v/>
      </c>
      <c r="D70" s="21">
        <f>'Marks Entry'!E72</f>
        <v>0</v>
      </c>
      <c r="E70" s="132" t="str">
        <f>'Marks Entry'!F72</f>
        <v/>
      </c>
      <c r="F70" s="21" t="str">
        <f>'Marks Entry'!G72</f>
        <v/>
      </c>
      <c r="G70" s="21" t="str">
        <f>'Marks Entry'!H72</f>
        <v/>
      </c>
      <c r="H70" s="21" t="str">
        <f>'Marks Entry'!I72</f>
        <v/>
      </c>
      <c r="I70" s="21" t="str">
        <f>'Marks Entry'!J72</f>
        <v/>
      </c>
      <c r="J70" s="113" t="str">
        <f>'Marks Entry'!K72</f>
        <v/>
      </c>
      <c r="K70" s="98">
        <f>IF($K$2='Complete Statement (Sess. Marks'!$O$2,'Complete Statement (Sess. Marks'!O70,IF($K$2='Complete Statement (Sess. Marks'!$AA$2,'Complete Statement (Sess. Marks'!AA70,IF($K$2='Complete Statement (Sess. Marks'!$AM$2,'Complete Statement (Sess. Marks'!AM70,IF($K$2='Complete Statement (Sess. Marks'!$AY$2,'Complete Statement (Sess. Marks'!AY70,IF($K$2='Complete Statement (Sess. Marks'!$BK$2,'Complete Statement (Sess. Marks'!BK70,IF($K$2='Complete Statement (Sess. Marks'!$BW$2,'Complete Statement (Sess. Marks'!BW70,IF($K$2='Complete Statement (Sess. Marks'!$CI$2,'Complete Statement (Sess. Marks'!CI70,"")))))))</f>
        <v>0</v>
      </c>
      <c r="L70" s="97">
        <f>IF($K$2='Complete Statement (Sess. Marks'!$O$2,'Complete Statement (Sess. Marks'!P70,IF($K$2='Complete Statement (Sess. Marks'!$AA$2,'Complete Statement (Sess. Marks'!AB70,IF($K$2='Complete Statement (Sess. Marks'!$AM$2,'Complete Statement (Sess. Marks'!AN70,IF($K$2='Complete Statement (Sess. Marks'!$AY$2,'Complete Statement (Sess. Marks'!AZ70,IF($K$2='Complete Statement (Sess. Marks'!$BK$2,'Complete Statement (Sess. Marks'!BL70,IF($K$2='Complete Statement (Sess. Marks'!$BW$2,'Complete Statement (Sess. Marks'!BX70,IF($K$2='Complete Statement (Sess. Marks'!$CI$2,'Complete Statement (Sess. Marks'!CJ70,"")))))))</f>
        <v>0</v>
      </c>
      <c r="M70" s="97">
        <f>IF($K$2='Complete Statement (Sess. Marks'!$O$2,'Complete Statement (Sess. Marks'!Q70,IF($K$2='Complete Statement (Sess. Marks'!$AA$2,'Complete Statement (Sess. Marks'!AC70,IF($K$2='Complete Statement (Sess. Marks'!$AM$2,'Complete Statement (Sess. Marks'!AO70,IF($K$2='Complete Statement (Sess. Marks'!$AY$2,'Complete Statement (Sess. Marks'!BA70,IF($K$2='Complete Statement (Sess. Marks'!$BK$2,'Complete Statement (Sess. Marks'!BM70,IF($K$2='Complete Statement (Sess. Marks'!$BW$2,'Complete Statement (Sess. Marks'!BY70,IF($K$2='Complete Statement (Sess. Marks'!$CI$2,'Complete Statement (Sess. Marks'!CK70,"")))))))</f>
        <v>0</v>
      </c>
      <c r="N70" s="97">
        <f>IF($K$2='Complete Statement (Sess. Marks'!$O$2,'Complete Statement (Sess. Marks'!R70,IF($K$2='Complete Statement (Sess. Marks'!$AA$2,'Complete Statement (Sess. Marks'!AD70,IF($K$2='Complete Statement (Sess. Marks'!$AM$2,'Complete Statement (Sess. Marks'!AP70,IF($K$2='Complete Statement (Sess. Marks'!$AY$2,'Complete Statement (Sess. Marks'!BB70,IF($K$2='Complete Statement (Sess. Marks'!$BK$2,'Complete Statement (Sess. Marks'!BN70,IF($K$2='Complete Statement (Sess. Marks'!$BW$2,'Complete Statement (Sess. Marks'!BZ70,IF($K$2='Complete Statement (Sess. Marks'!$CI$2,'Complete Statement (Sess. Marks'!CL70,"")))))))</f>
        <v>0</v>
      </c>
      <c r="O70" s="97">
        <f>IF($K$2='Complete Statement (Sess. Marks'!$O$2,'Complete Statement (Sess. Marks'!S70,IF($K$2='Complete Statement (Sess. Marks'!$AA$2,'Complete Statement (Sess. Marks'!AE70,IF($K$2='Complete Statement (Sess. Marks'!$AM$2,'Complete Statement (Sess. Marks'!AQ70,IF($K$2='Complete Statement (Sess. Marks'!$AY$2,'Complete Statement (Sess. Marks'!BC70,IF($K$2='Complete Statement (Sess. Marks'!$BK$2,'Complete Statement (Sess. Marks'!BO70,IF($K$2='Complete Statement (Sess. Marks'!$BW$2,'Complete Statement (Sess. Marks'!CA70,IF($K$2='Complete Statement (Sess. Marks'!$CI$2,'Complete Statement (Sess. Marks'!CM70,"")))))))</f>
        <v>0</v>
      </c>
      <c r="P70" s="97">
        <f>IF($K$2='Complete Statement (Sess. Marks'!$O$2,'Complete Statement (Sess. Marks'!T70,IF($K$2='Complete Statement (Sess. Marks'!$AA$2,'Complete Statement (Sess. Marks'!AF70,IF($K$2='Complete Statement (Sess. Marks'!$AM$2,'Complete Statement (Sess. Marks'!AR70,IF($K$2='Complete Statement (Sess. Marks'!$AY$2,'Complete Statement (Sess. Marks'!BD70,IF($K$2='Complete Statement (Sess. Marks'!$BK$2,'Complete Statement (Sess. Marks'!BP70,IF($K$2='Complete Statement (Sess. Marks'!$BW$2,'Complete Statement (Sess. Marks'!CB70,IF($K$2='Complete Statement (Sess. Marks'!$CI$2,'Complete Statement (Sess. Marks'!CN70,"")))))))</f>
        <v>0</v>
      </c>
      <c r="Q70" s="97">
        <f>IF($K$2='Complete Statement (Sess. Marks'!$O$2,'Complete Statement (Sess. Marks'!U70,IF($K$2='Complete Statement (Sess. Marks'!$AA$2,'Complete Statement (Sess. Marks'!AG70,IF($K$2='Complete Statement (Sess. Marks'!$AM$2,'Complete Statement (Sess. Marks'!AS70,IF($K$2='Complete Statement (Sess. Marks'!$AY$2,'Complete Statement (Sess. Marks'!BE70,IF($K$2='Complete Statement (Sess. Marks'!$BK$2,'Complete Statement (Sess. Marks'!BQ70,IF($K$2='Complete Statement (Sess. Marks'!$BW$2,'Complete Statement (Sess. Marks'!CC70,IF($K$2='Complete Statement (Sess. Marks'!$CI$2,'Complete Statement (Sess. Marks'!CO70,"")))))))</f>
        <v>0</v>
      </c>
      <c r="R70" s="97" t="str">
        <f>IF($K$2='Complete Statement (Sess. Marks'!$O$2,'Complete Statement (Sess. Marks'!V70,IF($K$2='Complete Statement (Sess. Marks'!$AA$2,'Complete Statement (Sess. Marks'!AH70,IF($K$2='Complete Statement (Sess. Marks'!$AM$2,'Complete Statement (Sess. Marks'!AT70,IF($K$2='Complete Statement (Sess. Marks'!$AY$2,'Complete Statement (Sess. Marks'!BF70,IF($K$2='Complete Statement (Sess. Marks'!$BK$2,'Complete Statement (Sess. Marks'!BR70,IF($K$2='Complete Statement (Sess. Marks'!$BW$2,'Complete Statement (Sess. Marks'!CD70,IF($K$2='Complete Statement (Sess. Marks'!$CI$2,'Complete Statement (Sess. Marks'!CP70,"")))))))</f>
        <v/>
      </c>
      <c r="S70" s="97">
        <f>IF($K$2='Complete Statement (Sess. Marks'!$O$2,'Complete Statement (Sess. Marks'!W70,IF($K$2='Complete Statement (Sess. Marks'!$AA$2,'Complete Statement (Sess. Marks'!AI70,IF($K$2='Complete Statement (Sess. Marks'!$AM$2,'Complete Statement (Sess. Marks'!AU70,IF($K$2='Complete Statement (Sess. Marks'!$AY$2,'Complete Statement (Sess. Marks'!BG70,IF($K$2='Complete Statement (Sess. Marks'!$BK$2,'Complete Statement (Sess. Marks'!BS70,IF($K$2='Complete Statement (Sess. Marks'!$BW$2,'Complete Statement (Sess. Marks'!CE70,IF($K$2='Complete Statement (Sess. Marks'!$CI$2,'Complete Statement (Sess. Marks'!CQ70,"")))))))</f>
        <v>0</v>
      </c>
      <c r="T70" s="97">
        <f>IF($K$2='Complete Statement (Sess. Marks'!$O$2,'Complete Statement (Sess. Marks'!X70,IF($K$2='Complete Statement (Sess. Marks'!$AA$2,'Complete Statement (Sess. Marks'!AJ70,IF($K$2='Complete Statement (Sess. Marks'!$AM$2,'Complete Statement (Sess. Marks'!AV70,IF($K$2='Complete Statement (Sess. Marks'!$AY$2,'Complete Statement (Sess. Marks'!BH70,IF($K$2='Complete Statement (Sess. Marks'!$BK$2,'Complete Statement (Sess. Marks'!BT70,IF($K$2='Complete Statement (Sess. Marks'!$BW$2,'Complete Statement (Sess. Marks'!CF70,IF($K$2='Complete Statement (Sess. Marks'!$CI$2,'Complete Statement (Sess. Marks'!CR70,"")))))))</f>
        <v>0</v>
      </c>
      <c r="U70" s="97">
        <f>IF($K$2='Complete Statement (Sess. Marks'!$O$2,'Complete Statement (Sess. Marks'!Y70,IF($K$2='Complete Statement (Sess. Marks'!$AA$2,'Complete Statement (Sess. Marks'!AK70,IF($K$2='Complete Statement (Sess. Marks'!$AM$2,'Complete Statement (Sess. Marks'!AW70,IF($K$2='Complete Statement (Sess. Marks'!$AY$2,'Complete Statement (Sess. Marks'!BI70,IF($K$2='Complete Statement (Sess. Marks'!$BK$2,'Complete Statement (Sess. Marks'!BU70,IF($K$2='Complete Statement (Sess. Marks'!$BW$2,'Complete Statement (Sess. Marks'!CG70,IF($K$2='Complete Statement (Sess. Marks'!$CI$2,'Complete Statement (Sess. Marks'!CS70,"")))))))</f>
        <v>0</v>
      </c>
      <c r="V70" s="99">
        <f>IF($K$2='Complete Statement (Sess. Marks'!$O$2,'Complete Statement (Sess. Marks'!Z70,IF($K$2='Complete Statement (Sess. Marks'!$AA$2,'Complete Statement (Sess. Marks'!AL70,IF($K$2='Complete Statement (Sess. Marks'!$AM$2,'Complete Statement (Sess. Marks'!AX70,IF($K$2='Complete Statement (Sess. Marks'!$AY$2,'Complete Statement (Sess. Marks'!BJ70,IF($K$2='Complete Statement (Sess. Marks'!$BK$2,'Complete Statement (Sess. Marks'!BV70,IF($K$2='Complete Statement (Sess. Marks'!$BW$2,'Complete Statement (Sess. Marks'!CH70,IF($K$2='Complete Statement (Sess. Marks'!$CI$2,'Complete Statement (Sess. Marks'!CT70,"")))))))</f>
        <v>0</v>
      </c>
      <c r="W70" s="672"/>
      <c r="X70" s="163">
        <f>'Complete Statement (Sess. Marks'!ED70</f>
        <v>0</v>
      </c>
      <c r="Y70" s="371">
        <f>'Complete Statement (Sess. Marks'!EH70</f>
        <v>0</v>
      </c>
      <c r="Z70" s="156">
        <f>'Complete Statement (Sess. Marks'!EL70</f>
        <v>0</v>
      </c>
      <c r="AA70" s="371">
        <f>'Complete Statement (Sess. Marks'!EP70</f>
        <v>0</v>
      </c>
      <c r="AB70" s="156">
        <f>'Complete Statement (Sess. Marks'!ET70</f>
        <v>0</v>
      </c>
      <c r="AC70" s="373">
        <f>'Complete Statement (Sess. Marks'!EX70</f>
        <v>0</v>
      </c>
      <c r="AD70" s="367" t="str">
        <f>'Complete Statement (Sess. Marks'!FB70</f>
        <v/>
      </c>
      <c r="AE70" s="155">
        <f>'Complete Statement (Sess. Marks'!FC70</f>
        <v>0</v>
      </c>
      <c r="AF70" s="58" t="str">
        <f>'Complete Statement (Sess. Marks'!FD70</f>
        <v>D</v>
      </c>
      <c r="AG70" s="379">
        <f>'Complete Statement (Sess. Marks'!FE70</f>
        <v>0</v>
      </c>
      <c r="AH70" s="380" t="str">
        <f>'Complete Statement (Sess. Marks'!FF70</f>
        <v>E</v>
      </c>
      <c r="AI70" s="57">
        <f>'Complete Statement (Sess. Marks'!FG70</f>
        <v>0</v>
      </c>
      <c r="AJ70" s="157" t="str">
        <f>'Complete Statement (Sess. Marks'!FH70</f>
        <v>E</v>
      </c>
      <c r="AK70" s="379">
        <f>'Complete Statement (Sess. Marks'!FI70</f>
        <v>0</v>
      </c>
      <c r="AL70" s="384" t="str">
        <f>'Complete Statement (Sess. Marks'!FJ70</f>
        <v>E</v>
      </c>
      <c r="AM70" s="57">
        <f>'Complete Statement (Sess. Marks'!FK70</f>
        <v>0</v>
      </c>
      <c r="AN70" s="157" t="str">
        <f>'Complete Statement (Sess. Marks'!FL70</f>
        <v>E</v>
      </c>
      <c r="AO70" s="741"/>
    </row>
    <row r="71" spans="1:41" s="24" customFormat="1" ht="17.25" customHeight="1">
      <c r="A71" s="742"/>
      <c r="B71" s="111">
        <f t="shared" si="0"/>
        <v>0</v>
      </c>
      <c r="C71" s="21" t="str">
        <f>'Marks Entry'!D73</f>
        <v/>
      </c>
      <c r="D71" s="21">
        <f>'Marks Entry'!E73</f>
        <v>0</v>
      </c>
      <c r="E71" s="132" t="str">
        <f>'Marks Entry'!F73</f>
        <v/>
      </c>
      <c r="F71" s="21" t="str">
        <f>'Marks Entry'!G73</f>
        <v/>
      </c>
      <c r="G71" s="21" t="str">
        <f>'Marks Entry'!H73</f>
        <v/>
      </c>
      <c r="H71" s="21" t="str">
        <f>'Marks Entry'!I73</f>
        <v/>
      </c>
      <c r="I71" s="21" t="str">
        <f>'Marks Entry'!J73</f>
        <v/>
      </c>
      <c r="J71" s="113" t="str">
        <f>'Marks Entry'!K73</f>
        <v/>
      </c>
      <c r="K71" s="98">
        <f>IF($K$2='Complete Statement (Sess. Marks'!$O$2,'Complete Statement (Sess. Marks'!O71,IF($K$2='Complete Statement (Sess. Marks'!$AA$2,'Complete Statement (Sess. Marks'!AA71,IF($K$2='Complete Statement (Sess. Marks'!$AM$2,'Complete Statement (Sess. Marks'!AM71,IF($K$2='Complete Statement (Sess. Marks'!$AY$2,'Complete Statement (Sess. Marks'!AY71,IF($K$2='Complete Statement (Sess. Marks'!$BK$2,'Complete Statement (Sess. Marks'!BK71,IF($K$2='Complete Statement (Sess. Marks'!$BW$2,'Complete Statement (Sess. Marks'!BW71,IF($K$2='Complete Statement (Sess. Marks'!$CI$2,'Complete Statement (Sess. Marks'!CI71,"")))))))</f>
        <v>0</v>
      </c>
      <c r="L71" s="97">
        <f>IF($K$2='Complete Statement (Sess. Marks'!$O$2,'Complete Statement (Sess. Marks'!P71,IF($K$2='Complete Statement (Sess. Marks'!$AA$2,'Complete Statement (Sess. Marks'!AB71,IF($K$2='Complete Statement (Sess. Marks'!$AM$2,'Complete Statement (Sess. Marks'!AN71,IF($K$2='Complete Statement (Sess. Marks'!$AY$2,'Complete Statement (Sess. Marks'!AZ71,IF($K$2='Complete Statement (Sess. Marks'!$BK$2,'Complete Statement (Sess. Marks'!BL71,IF($K$2='Complete Statement (Sess. Marks'!$BW$2,'Complete Statement (Sess. Marks'!BX71,IF($K$2='Complete Statement (Sess. Marks'!$CI$2,'Complete Statement (Sess. Marks'!CJ71,"")))))))</f>
        <v>0</v>
      </c>
      <c r="M71" s="97">
        <f>IF($K$2='Complete Statement (Sess. Marks'!$O$2,'Complete Statement (Sess. Marks'!Q71,IF($K$2='Complete Statement (Sess. Marks'!$AA$2,'Complete Statement (Sess. Marks'!AC71,IF($K$2='Complete Statement (Sess. Marks'!$AM$2,'Complete Statement (Sess. Marks'!AO71,IF($K$2='Complete Statement (Sess. Marks'!$AY$2,'Complete Statement (Sess. Marks'!BA71,IF($K$2='Complete Statement (Sess. Marks'!$BK$2,'Complete Statement (Sess. Marks'!BM71,IF($K$2='Complete Statement (Sess. Marks'!$BW$2,'Complete Statement (Sess. Marks'!BY71,IF($K$2='Complete Statement (Sess. Marks'!$CI$2,'Complete Statement (Sess. Marks'!CK71,"")))))))</f>
        <v>0</v>
      </c>
      <c r="N71" s="97">
        <f>IF($K$2='Complete Statement (Sess. Marks'!$O$2,'Complete Statement (Sess. Marks'!R71,IF($K$2='Complete Statement (Sess. Marks'!$AA$2,'Complete Statement (Sess. Marks'!AD71,IF($K$2='Complete Statement (Sess. Marks'!$AM$2,'Complete Statement (Sess. Marks'!AP71,IF($K$2='Complete Statement (Sess. Marks'!$AY$2,'Complete Statement (Sess. Marks'!BB71,IF($K$2='Complete Statement (Sess. Marks'!$BK$2,'Complete Statement (Sess. Marks'!BN71,IF($K$2='Complete Statement (Sess. Marks'!$BW$2,'Complete Statement (Sess. Marks'!BZ71,IF($K$2='Complete Statement (Sess. Marks'!$CI$2,'Complete Statement (Sess. Marks'!CL71,"")))))))</f>
        <v>0</v>
      </c>
      <c r="O71" s="97">
        <f>IF($K$2='Complete Statement (Sess. Marks'!$O$2,'Complete Statement (Sess. Marks'!S71,IF($K$2='Complete Statement (Sess. Marks'!$AA$2,'Complete Statement (Sess. Marks'!AE71,IF($K$2='Complete Statement (Sess. Marks'!$AM$2,'Complete Statement (Sess. Marks'!AQ71,IF($K$2='Complete Statement (Sess. Marks'!$AY$2,'Complete Statement (Sess. Marks'!BC71,IF($K$2='Complete Statement (Sess. Marks'!$BK$2,'Complete Statement (Sess. Marks'!BO71,IF($K$2='Complete Statement (Sess. Marks'!$BW$2,'Complete Statement (Sess. Marks'!CA71,IF($K$2='Complete Statement (Sess. Marks'!$CI$2,'Complete Statement (Sess. Marks'!CM71,"")))))))</f>
        <v>0</v>
      </c>
      <c r="P71" s="97">
        <f>IF($K$2='Complete Statement (Sess. Marks'!$O$2,'Complete Statement (Sess. Marks'!T71,IF($K$2='Complete Statement (Sess. Marks'!$AA$2,'Complete Statement (Sess. Marks'!AF71,IF($K$2='Complete Statement (Sess. Marks'!$AM$2,'Complete Statement (Sess. Marks'!AR71,IF($K$2='Complete Statement (Sess. Marks'!$AY$2,'Complete Statement (Sess. Marks'!BD71,IF($K$2='Complete Statement (Sess. Marks'!$BK$2,'Complete Statement (Sess. Marks'!BP71,IF($K$2='Complete Statement (Sess. Marks'!$BW$2,'Complete Statement (Sess. Marks'!CB71,IF($K$2='Complete Statement (Sess. Marks'!$CI$2,'Complete Statement (Sess. Marks'!CN71,"")))))))</f>
        <v>0</v>
      </c>
      <c r="Q71" s="97">
        <f>IF($K$2='Complete Statement (Sess. Marks'!$O$2,'Complete Statement (Sess. Marks'!U71,IF($K$2='Complete Statement (Sess. Marks'!$AA$2,'Complete Statement (Sess. Marks'!AG71,IF($K$2='Complete Statement (Sess. Marks'!$AM$2,'Complete Statement (Sess. Marks'!AS71,IF($K$2='Complete Statement (Sess. Marks'!$AY$2,'Complete Statement (Sess. Marks'!BE71,IF($K$2='Complete Statement (Sess. Marks'!$BK$2,'Complete Statement (Sess. Marks'!BQ71,IF($K$2='Complete Statement (Sess. Marks'!$BW$2,'Complete Statement (Sess. Marks'!CC71,IF($K$2='Complete Statement (Sess. Marks'!$CI$2,'Complete Statement (Sess. Marks'!CO71,"")))))))</f>
        <v>0</v>
      </c>
      <c r="R71" s="97" t="str">
        <f>IF($K$2='Complete Statement (Sess. Marks'!$O$2,'Complete Statement (Sess. Marks'!V71,IF($K$2='Complete Statement (Sess. Marks'!$AA$2,'Complete Statement (Sess. Marks'!AH71,IF($K$2='Complete Statement (Sess. Marks'!$AM$2,'Complete Statement (Sess. Marks'!AT71,IF($K$2='Complete Statement (Sess. Marks'!$AY$2,'Complete Statement (Sess. Marks'!BF71,IF($K$2='Complete Statement (Sess. Marks'!$BK$2,'Complete Statement (Sess. Marks'!BR71,IF($K$2='Complete Statement (Sess. Marks'!$BW$2,'Complete Statement (Sess. Marks'!CD71,IF($K$2='Complete Statement (Sess. Marks'!$CI$2,'Complete Statement (Sess. Marks'!CP71,"")))))))</f>
        <v/>
      </c>
      <c r="S71" s="97">
        <f>IF($K$2='Complete Statement (Sess. Marks'!$O$2,'Complete Statement (Sess. Marks'!W71,IF($K$2='Complete Statement (Sess. Marks'!$AA$2,'Complete Statement (Sess. Marks'!AI71,IF($K$2='Complete Statement (Sess. Marks'!$AM$2,'Complete Statement (Sess. Marks'!AU71,IF($K$2='Complete Statement (Sess. Marks'!$AY$2,'Complete Statement (Sess. Marks'!BG71,IF($K$2='Complete Statement (Sess. Marks'!$BK$2,'Complete Statement (Sess. Marks'!BS71,IF($K$2='Complete Statement (Sess. Marks'!$BW$2,'Complete Statement (Sess. Marks'!CE71,IF($K$2='Complete Statement (Sess. Marks'!$CI$2,'Complete Statement (Sess. Marks'!CQ71,"")))))))</f>
        <v>0</v>
      </c>
      <c r="T71" s="97">
        <f>IF($K$2='Complete Statement (Sess. Marks'!$O$2,'Complete Statement (Sess. Marks'!X71,IF($K$2='Complete Statement (Sess. Marks'!$AA$2,'Complete Statement (Sess. Marks'!AJ71,IF($K$2='Complete Statement (Sess. Marks'!$AM$2,'Complete Statement (Sess. Marks'!AV71,IF($K$2='Complete Statement (Sess. Marks'!$AY$2,'Complete Statement (Sess. Marks'!BH71,IF($K$2='Complete Statement (Sess. Marks'!$BK$2,'Complete Statement (Sess. Marks'!BT71,IF($K$2='Complete Statement (Sess. Marks'!$BW$2,'Complete Statement (Sess. Marks'!CF71,IF($K$2='Complete Statement (Sess. Marks'!$CI$2,'Complete Statement (Sess. Marks'!CR71,"")))))))</f>
        <v>0</v>
      </c>
      <c r="U71" s="97">
        <f>IF($K$2='Complete Statement (Sess. Marks'!$O$2,'Complete Statement (Sess. Marks'!Y71,IF($K$2='Complete Statement (Sess. Marks'!$AA$2,'Complete Statement (Sess. Marks'!AK71,IF($K$2='Complete Statement (Sess. Marks'!$AM$2,'Complete Statement (Sess. Marks'!AW71,IF($K$2='Complete Statement (Sess. Marks'!$AY$2,'Complete Statement (Sess. Marks'!BI71,IF($K$2='Complete Statement (Sess. Marks'!$BK$2,'Complete Statement (Sess. Marks'!BU71,IF($K$2='Complete Statement (Sess. Marks'!$BW$2,'Complete Statement (Sess. Marks'!CG71,IF($K$2='Complete Statement (Sess. Marks'!$CI$2,'Complete Statement (Sess. Marks'!CS71,"")))))))</f>
        <v>0</v>
      </c>
      <c r="V71" s="99">
        <f>IF($K$2='Complete Statement (Sess. Marks'!$O$2,'Complete Statement (Sess. Marks'!Z71,IF($K$2='Complete Statement (Sess. Marks'!$AA$2,'Complete Statement (Sess. Marks'!AL71,IF($K$2='Complete Statement (Sess. Marks'!$AM$2,'Complete Statement (Sess. Marks'!AX71,IF($K$2='Complete Statement (Sess. Marks'!$AY$2,'Complete Statement (Sess. Marks'!BJ71,IF($K$2='Complete Statement (Sess. Marks'!$BK$2,'Complete Statement (Sess. Marks'!BV71,IF($K$2='Complete Statement (Sess. Marks'!$BW$2,'Complete Statement (Sess. Marks'!CH71,IF($K$2='Complete Statement (Sess. Marks'!$CI$2,'Complete Statement (Sess. Marks'!CT71,"")))))))</f>
        <v>0</v>
      </c>
      <c r="W71" s="672"/>
      <c r="X71" s="163">
        <f>'Complete Statement (Sess. Marks'!ED71</f>
        <v>0</v>
      </c>
      <c r="Y71" s="371">
        <f>'Complete Statement (Sess. Marks'!EH71</f>
        <v>0</v>
      </c>
      <c r="Z71" s="156">
        <f>'Complete Statement (Sess. Marks'!EL71</f>
        <v>0</v>
      </c>
      <c r="AA71" s="371">
        <f>'Complete Statement (Sess. Marks'!EP71</f>
        <v>0</v>
      </c>
      <c r="AB71" s="156">
        <f>'Complete Statement (Sess. Marks'!ET71</f>
        <v>0</v>
      </c>
      <c r="AC71" s="373">
        <f>'Complete Statement (Sess. Marks'!EX71</f>
        <v>0</v>
      </c>
      <c r="AD71" s="367" t="str">
        <f>'Complete Statement (Sess. Marks'!FB71</f>
        <v/>
      </c>
      <c r="AE71" s="155">
        <f>'Complete Statement (Sess. Marks'!FC71</f>
        <v>0</v>
      </c>
      <c r="AF71" s="58" t="str">
        <f>'Complete Statement (Sess. Marks'!FD71</f>
        <v>D</v>
      </c>
      <c r="AG71" s="379">
        <f>'Complete Statement (Sess. Marks'!FE71</f>
        <v>0</v>
      </c>
      <c r="AH71" s="380" t="str">
        <f>'Complete Statement (Sess. Marks'!FF71</f>
        <v>E</v>
      </c>
      <c r="AI71" s="57">
        <f>'Complete Statement (Sess. Marks'!FG71</f>
        <v>0</v>
      </c>
      <c r="AJ71" s="157" t="str">
        <f>'Complete Statement (Sess. Marks'!FH71</f>
        <v>E</v>
      </c>
      <c r="AK71" s="379">
        <f>'Complete Statement (Sess. Marks'!FI71</f>
        <v>0</v>
      </c>
      <c r="AL71" s="384" t="str">
        <f>'Complete Statement (Sess. Marks'!FJ71</f>
        <v>E</v>
      </c>
      <c r="AM71" s="57">
        <f>'Complete Statement (Sess. Marks'!FK71</f>
        <v>0</v>
      </c>
      <c r="AN71" s="157" t="str">
        <f>'Complete Statement (Sess. Marks'!FL71</f>
        <v>E</v>
      </c>
      <c r="AO71" s="741"/>
    </row>
    <row r="72" spans="1:41" s="24" customFormat="1" ht="17.25" customHeight="1">
      <c r="A72" s="742"/>
      <c r="B72" s="111">
        <f t="shared" si="0"/>
        <v>0</v>
      </c>
      <c r="C72" s="21" t="str">
        <f>'Marks Entry'!D74</f>
        <v/>
      </c>
      <c r="D72" s="21">
        <f>'Marks Entry'!E74</f>
        <v>0</v>
      </c>
      <c r="E72" s="132" t="str">
        <f>'Marks Entry'!F74</f>
        <v/>
      </c>
      <c r="F72" s="21" t="str">
        <f>'Marks Entry'!G74</f>
        <v/>
      </c>
      <c r="G72" s="21" t="str">
        <f>'Marks Entry'!H74</f>
        <v/>
      </c>
      <c r="H72" s="21" t="str">
        <f>'Marks Entry'!I74</f>
        <v/>
      </c>
      <c r="I72" s="21" t="str">
        <f>'Marks Entry'!J74</f>
        <v/>
      </c>
      <c r="J72" s="113" t="str">
        <f>'Marks Entry'!K74</f>
        <v/>
      </c>
      <c r="K72" s="98">
        <f>IF($K$2='Complete Statement (Sess. Marks'!$O$2,'Complete Statement (Sess. Marks'!O72,IF($K$2='Complete Statement (Sess. Marks'!$AA$2,'Complete Statement (Sess. Marks'!AA72,IF($K$2='Complete Statement (Sess. Marks'!$AM$2,'Complete Statement (Sess. Marks'!AM72,IF($K$2='Complete Statement (Sess. Marks'!$AY$2,'Complete Statement (Sess. Marks'!AY72,IF($K$2='Complete Statement (Sess. Marks'!$BK$2,'Complete Statement (Sess. Marks'!BK72,IF($K$2='Complete Statement (Sess. Marks'!$BW$2,'Complete Statement (Sess. Marks'!BW72,IF($K$2='Complete Statement (Sess. Marks'!$CI$2,'Complete Statement (Sess. Marks'!CI72,"")))))))</f>
        <v>0</v>
      </c>
      <c r="L72" s="97">
        <f>IF($K$2='Complete Statement (Sess. Marks'!$O$2,'Complete Statement (Sess. Marks'!P72,IF($K$2='Complete Statement (Sess. Marks'!$AA$2,'Complete Statement (Sess. Marks'!AB72,IF($K$2='Complete Statement (Sess. Marks'!$AM$2,'Complete Statement (Sess. Marks'!AN72,IF($K$2='Complete Statement (Sess. Marks'!$AY$2,'Complete Statement (Sess. Marks'!AZ72,IF($K$2='Complete Statement (Sess. Marks'!$BK$2,'Complete Statement (Sess. Marks'!BL72,IF($K$2='Complete Statement (Sess. Marks'!$BW$2,'Complete Statement (Sess. Marks'!BX72,IF($K$2='Complete Statement (Sess. Marks'!$CI$2,'Complete Statement (Sess. Marks'!CJ72,"")))))))</f>
        <v>0</v>
      </c>
      <c r="M72" s="97">
        <f>IF($K$2='Complete Statement (Sess. Marks'!$O$2,'Complete Statement (Sess. Marks'!Q72,IF($K$2='Complete Statement (Sess. Marks'!$AA$2,'Complete Statement (Sess. Marks'!AC72,IF($K$2='Complete Statement (Sess. Marks'!$AM$2,'Complete Statement (Sess. Marks'!AO72,IF($K$2='Complete Statement (Sess. Marks'!$AY$2,'Complete Statement (Sess. Marks'!BA72,IF($K$2='Complete Statement (Sess. Marks'!$BK$2,'Complete Statement (Sess. Marks'!BM72,IF($K$2='Complete Statement (Sess. Marks'!$BW$2,'Complete Statement (Sess. Marks'!BY72,IF($K$2='Complete Statement (Sess. Marks'!$CI$2,'Complete Statement (Sess. Marks'!CK72,"")))))))</f>
        <v>0</v>
      </c>
      <c r="N72" s="97">
        <f>IF($K$2='Complete Statement (Sess. Marks'!$O$2,'Complete Statement (Sess. Marks'!R72,IF($K$2='Complete Statement (Sess. Marks'!$AA$2,'Complete Statement (Sess. Marks'!AD72,IF($K$2='Complete Statement (Sess. Marks'!$AM$2,'Complete Statement (Sess. Marks'!AP72,IF($K$2='Complete Statement (Sess. Marks'!$AY$2,'Complete Statement (Sess. Marks'!BB72,IF($K$2='Complete Statement (Sess. Marks'!$BK$2,'Complete Statement (Sess. Marks'!BN72,IF($K$2='Complete Statement (Sess. Marks'!$BW$2,'Complete Statement (Sess. Marks'!BZ72,IF($K$2='Complete Statement (Sess. Marks'!$CI$2,'Complete Statement (Sess. Marks'!CL72,"")))))))</f>
        <v>0</v>
      </c>
      <c r="O72" s="97">
        <f>IF($K$2='Complete Statement (Sess. Marks'!$O$2,'Complete Statement (Sess. Marks'!S72,IF($K$2='Complete Statement (Sess. Marks'!$AA$2,'Complete Statement (Sess. Marks'!AE72,IF($K$2='Complete Statement (Sess. Marks'!$AM$2,'Complete Statement (Sess. Marks'!AQ72,IF($K$2='Complete Statement (Sess. Marks'!$AY$2,'Complete Statement (Sess. Marks'!BC72,IF($K$2='Complete Statement (Sess. Marks'!$BK$2,'Complete Statement (Sess. Marks'!BO72,IF($K$2='Complete Statement (Sess. Marks'!$BW$2,'Complete Statement (Sess. Marks'!CA72,IF($K$2='Complete Statement (Sess. Marks'!$CI$2,'Complete Statement (Sess. Marks'!CM72,"")))))))</f>
        <v>0</v>
      </c>
      <c r="P72" s="97">
        <f>IF($K$2='Complete Statement (Sess. Marks'!$O$2,'Complete Statement (Sess. Marks'!T72,IF($K$2='Complete Statement (Sess. Marks'!$AA$2,'Complete Statement (Sess. Marks'!AF72,IF($K$2='Complete Statement (Sess. Marks'!$AM$2,'Complete Statement (Sess. Marks'!AR72,IF($K$2='Complete Statement (Sess. Marks'!$AY$2,'Complete Statement (Sess. Marks'!BD72,IF($K$2='Complete Statement (Sess. Marks'!$BK$2,'Complete Statement (Sess. Marks'!BP72,IF($K$2='Complete Statement (Sess. Marks'!$BW$2,'Complete Statement (Sess. Marks'!CB72,IF($K$2='Complete Statement (Sess. Marks'!$CI$2,'Complete Statement (Sess. Marks'!CN72,"")))))))</f>
        <v>0</v>
      </c>
      <c r="Q72" s="97">
        <f>IF($K$2='Complete Statement (Sess. Marks'!$O$2,'Complete Statement (Sess. Marks'!U72,IF($K$2='Complete Statement (Sess. Marks'!$AA$2,'Complete Statement (Sess. Marks'!AG72,IF($K$2='Complete Statement (Sess. Marks'!$AM$2,'Complete Statement (Sess. Marks'!AS72,IF($K$2='Complete Statement (Sess. Marks'!$AY$2,'Complete Statement (Sess. Marks'!BE72,IF($K$2='Complete Statement (Sess. Marks'!$BK$2,'Complete Statement (Sess. Marks'!BQ72,IF($K$2='Complete Statement (Sess. Marks'!$BW$2,'Complete Statement (Sess. Marks'!CC72,IF($K$2='Complete Statement (Sess. Marks'!$CI$2,'Complete Statement (Sess. Marks'!CO72,"")))))))</f>
        <v>0</v>
      </c>
      <c r="R72" s="97" t="str">
        <f>IF($K$2='Complete Statement (Sess. Marks'!$O$2,'Complete Statement (Sess. Marks'!V72,IF($K$2='Complete Statement (Sess. Marks'!$AA$2,'Complete Statement (Sess. Marks'!AH72,IF($K$2='Complete Statement (Sess. Marks'!$AM$2,'Complete Statement (Sess. Marks'!AT72,IF($K$2='Complete Statement (Sess. Marks'!$AY$2,'Complete Statement (Sess. Marks'!BF72,IF($K$2='Complete Statement (Sess. Marks'!$BK$2,'Complete Statement (Sess. Marks'!BR72,IF($K$2='Complete Statement (Sess. Marks'!$BW$2,'Complete Statement (Sess. Marks'!CD72,IF($K$2='Complete Statement (Sess. Marks'!$CI$2,'Complete Statement (Sess. Marks'!CP72,"")))))))</f>
        <v/>
      </c>
      <c r="S72" s="97">
        <f>IF($K$2='Complete Statement (Sess. Marks'!$O$2,'Complete Statement (Sess. Marks'!W72,IF($K$2='Complete Statement (Sess. Marks'!$AA$2,'Complete Statement (Sess. Marks'!AI72,IF($K$2='Complete Statement (Sess. Marks'!$AM$2,'Complete Statement (Sess. Marks'!AU72,IF($K$2='Complete Statement (Sess. Marks'!$AY$2,'Complete Statement (Sess. Marks'!BG72,IF($K$2='Complete Statement (Sess. Marks'!$BK$2,'Complete Statement (Sess. Marks'!BS72,IF($K$2='Complete Statement (Sess. Marks'!$BW$2,'Complete Statement (Sess. Marks'!CE72,IF($K$2='Complete Statement (Sess. Marks'!$CI$2,'Complete Statement (Sess. Marks'!CQ72,"")))))))</f>
        <v>0</v>
      </c>
      <c r="T72" s="97">
        <f>IF($K$2='Complete Statement (Sess. Marks'!$O$2,'Complete Statement (Sess. Marks'!X72,IF($K$2='Complete Statement (Sess. Marks'!$AA$2,'Complete Statement (Sess. Marks'!AJ72,IF($K$2='Complete Statement (Sess. Marks'!$AM$2,'Complete Statement (Sess. Marks'!AV72,IF($K$2='Complete Statement (Sess. Marks'!$AY$2,'Complete Statement (Sess. Marks'!BH72,IF($K$2='Complete Statement (Sess. Marks'!$BK$2,'Complete Statement (Sess. Marks'!BT72,IF($K$2='Complete Statement (Sess. Marks'!$BW$2,'Complete Statement (Sess. Marks'!CF72,IF($K$2='Complete Statement (Sess. Marks'!$CI$2,'Complete Statement (Sess. Marks'!CR72,"")))))))</f>
        <v>0</v>
      </c>
      <c r="U72" s="97">
        <f>IF($K$2='Complete Statement (Sess. Marks'!$O$2,'Complete Statement (Sess. Marks'!Y72,IF($K$2='Complete Statement (Sess. Marks'!$AA$2,'Complete Statement (Sess. Marks'!AK72,IF($K$2='Complete Statement (Sess. Marks'!$AM$2,'Complete Statement (Sess. Marks'!AW72,IF($K$2='Complete Statement (Sess. Marks'!$AY$2,'Complete Statement (Sess. Marks'!BI72,IF($K$2='Complete Statement (Sess. Marks'!$BK$2,'Complete Statement (Sess. Marks'!BU72,IF($K$2='Complete Statement (Sess. Marks'!$BW$2,'Complete Statement (Sess. Marks'!CG72,IF($K$2='Complete Statement (Sess. Marks'!$CI$2,'Complete Statement (Sess. Marks'!CS72,"")))))))</f>
        <v>0</v>
      </c>
      <c r="V72" s="99">
        <f>IF($K$2='Complete Statement (Sess. Marks'!$O$2,'Complete Statement (Sess. Marks'!Z72,IF($K$2='Complete Statement (Sess. Marks'!$AA$2,'Complete Statement (Sess. Marks'!AL72,IF($K$2='Complete Statement (Sess. Marks'!$AM$2,'Complete Statement (Sess. Marks'!AX72,IF($K$2='Complete Statement (Sess. Marks'!$AY$2,'Complete Statement (Sess. Marks'!BJ72,IF($K$2='Complete Statement (Sess. Marks'!$BK$2,'Complete Statement (Sess. Marks'!BV72,IF($K$2='Complete Statement (Sess. Marks'!$BW$2,'Complete Statement (Sess. Marks'!CH72,IF($K$2='Complete Statement (Sess. Marks'!$CI$2,'Complete Statement (Sess. Marks'!CT72,"")))))))</f>
        <v>0</v>
      </c>
      <c r="W72" s="672"/>
      <c r="X72" s="163">
        <f>'Complete Statement (Sess. Marks'!ED72</f>
        <v>0</v>
      </c>
      <c r="Y72" s="371">
        <f>'Complete Statement (Sess. Marks'!EH72</f>
        <v>0</v>
      </c>
      <c r="Z72" s="156">
        <f>'Complete Statement (Sess. Marks'!EL72</f>
        <v>0</v>
      </c>
      <c r="AA72" s="371">
        <f>'Complete Statement (Sess. Marks'!EP72</f>
        <v>0</v>
      </c>
      <c r="AB72" s="156">
        <f>'Complete Statement (Sess. Marks'!ET72</f>
        <v>0</v>
      </c>
      <c r="AC72" s="373">
        <f>'Complete Statement (Sess. Marks'!EX72</f>
        <v>0</v>
      </c>
      <c r="AD72" s="367" t="str">
        <f>'Complete Statement (Sess. Marks'!FB72</f>
        <v/>
      </c>
      <c r="AE72" s="155">
        <f>'Complete Statement (Sess. Marks'!FC72</f>
        <v>0</v>
      </c>
      <c r="AF72" s="58" t="str">
        <f>'Complete Statement (Sess. Marks'!FD72</f>
        <v>D</v>
      </c>
      <c r="AG72" s="379">
        <f>'Complete Statement (Sess. Marks'!FE72</f>
        <v>0</v>
      </c>
      <c r="AH72" s="380" t="str">
        <f>'Complete Statement (Sess. Marks'!FF72</f>
        <v>E</v>
      </c>
      <c r="AI72" s="57">
        <f>'Complete Statement (Sess. Marks'!FG72</f>
        <v>0</v>
      </c>
      <c r="AJ72" s="157" t="str">
        <f>'Complete Statement (Sess. Marks'!FH72</f>
        <v>E</v>
      </c>
      <c r="AK72" s="379">
        <f>'Complete Statement (Sess. Marks'!FI72</f>
        <v>0</v>
      </c>
      <c r="AL72" s="384" t="str">
        <f>'Complete Statement (Sess. Marks'!FJ72</f>
        <v>E</v>
      </c>
      <c r="AM72" s="57">
        <f>'Complete Statement (Sess. Marks'!FK72</f>
        <v>0</v>
      </c>
      <c r="AN72" s="157" t="str">
        <f>'Complete Statement (Sess. Marks'!FL72</f>
        <v>E</v>
      </c>
      <c r="AO72" s="741"/>
    </row>
    <row r="73" spans="1:41" s="24" customFormat="1" ht="17.25" customHeight="1">
      <c r="A73" s="742"/>
      <c r="B73" s="111">
        <f t="shared" ref="B73:B136" si="1">IF(D73&gt;0,B72+1,0)</f>
        <v>0</v>
      </c>
      <c r="C73" s="21" t="str">
        <f>'Marks Entry'!D75</f>
        <v/>
      </c>
      <c r="D73" s="21">
        <f>'Marks Entry'!E75</f>
        <v>0</v>
      </c>
      <c r="E73" s="132" t="str">
        <f>'Marks Entry'!F75</f>
        <v/>
      </c>
      <c r="F73" s="21" t="str">
        <f>'Marks Entry'!G75</f>
        <v/>
      </c>
      <c r="G73" s="21" t="str">
        <f>'Marks Entry'!H75</f>
        <v/>
      </c>
      <c r="H73" s="21" t="str">
        <f>'Marks Entry'!I75</f>
        <v/>
      </c>
      <c r="I73" s="21" t="str">
        <f>'Marks Entry'!J75</f>
        <v/>
      </c>
      <c r="J73" s="113" t="str">
        <f>'Marks Entry'!K75</f>
        <v/>
      </c>
      <c r="K73" s="98">
        <f>IF($K$2='Complete Statement (Sess. Marks'!$O$2,'Complete Statement (Sess. Marks'!O73,IF($K$2='Complete Statement (Sess. Marks'!$AA$2,'Complete Statement (Sess. Marks'!AA73,IF($K$2='Complete Statement (Sess. Marks'!$AM$2,'Complete Statement (Sess. Marks'!AM73,IF($K$2='Complete Statement (Sess. Marks'!$AY$2,'Complete Statement (Sess. Marks'!AY73,IF($K$2='Complete Statement (Sess. Marks'!$BK$2,'Complete Statement (Sess. Marks'!BK73,IF($K$2='Complete Statement (Sess. Marks'!$BW$2,'Complete Statement (Sess. Marks'!BW73,IF($K$2='Complete Statement (Sess. Marks'!$CI$2,'Complete Statement (Sess. Marks'!CI73,"")))))))</f>
        <v>0</v>
      </c>
      <c r="L73" s="97">
        <f>IF($K$2='Complete Statement (Sess. Marks'!$O$2,'Complete Statement (Sess. Marks'!P73,IF($K$2='Complete Statement (Sess. Marks'!$AA$2,'Complete Statement (Sess. Marks'!AB73,IF($K$2='Complete Statement (Sess. Marks'!$AM$2,'Complete Statement (Sess. Marks'!AN73,IF($K$2='Complete Statement (Sess. Marks'!$AY$2,'Complete Statement (Sess. Marks'!AZ73,IF($K$2='Complete Statement (Sess. Marks'!$BK$2,'Complete Statement (Sess. Marks'!BL73,IF($K$2='Complete Statement (Sess. Marks'!$BW$2,'Complete Statement (Sess. Marks'!BX73,IF($K$2='Complete Statement (Sess. Marks'!$CI$2,'Complete Statement (Sess. Marks'!CJ73,"")))))))</f>
        <v>0</v>
      </c>
      <c r="M73" s="97">
        <f>IF($K$2='Complete Statement (Sess. Marks'!$O$2,'Complete Statement (Sess. Marks'!Q73,IF($K$2='Complete Statement (Sess. Marks'!$AA$2,'Complete Statement (Sess. Marks'!AC73,IF($K$2='Complete Statement (Sess. Marks'!$AM$2,'Complete Statement (Sess. Marks'!AO73,IF($K$2='Complete Statement (Sess. Marks'!$AY$2,'Complete Statement (Sess. Marks'!BA73,IF($K$2='Complete Statement (Sess. Marks'!$BK$2,'Complete Statement (Sess. Marks'!BM73,IF($K$2='Complete Statement (Sess. Marks'!$BW$2,'Complete Statement (Sess. Marks'!BY73,IF($K$2='Complete Statement (Sess. Marks'!$CI$2,'Complete Statement (Sess. Marks'!CK73,"")))))))</f>
        <v>0</v>
      </c>
      <c r="N73" s="97">
        <f>IF($K$2='Complete Statement (Sess. Marks'!$O$2,'Complete Statement (Sess. Marks'!R73,IF($K$2='Complete Statement (Sess. Marks'!$AA$2,'Complete Statement (Sess. Marks'!AD73,IF($K$2='Complete Statement (Sess. Marks'!$AM$2,'Complete Statement (Sess. Marks'!AP73,IF($K$2='Complete Statement (Sess. Marks'!$AY$2,'Complete Statement (Sess. Marks'!BB73,IF($K$2='Complete Statement (Sess. Marks'!$BK$2,'Complete Statement (Sess. Marks'!BN73,IF($K$2='Complete Statement (Sess. Marks'!$BW$2,'Complete Statement (Sess. Marks'!BZ73,IF($K$2='Complete Statement (Sess. Marks'!$CI$2,'Complete Statement (Sess. Marks'!CL73,"")))))))</f>
        <v>0</v>
      </c>
      <c r="O73" s="97">
        <f>IF($K$2='Complete Statement (Sess. Marks'!$O$2,'Complete Statement (Sess. Marks'!S73,IF($K$2='Complete Statement (Sess. Marks'!$AA$2,'Complete Statement (Sess. Marks'!AE73,IF($K$2='Complete Statement (Sess. Marks'!$AM$2,'Complete Statement (Sess. Marks'!AQ73,IF($K$2='Complete Statement (Sess. Marks'!$AY$2,'Complete Statement (Sess. Marks'!BC73,IF($K$2='Complete Statement (Sess. Marks'!$BK$2,'Complete Statement (Sess. Marks'!BO73,IF($K$2='Complete Statement (Sess. Marks'!$BW$2,'Complete Statement (Sess. Marks'!CA73,IF($K$2='Complete Statement (Sess. Marks'!$CI$2,'Complete Statement (Sess. Marks'!CM73,"")))))))</f>
        <v>0</v>
      </c>
      <c r="P73" s="97">
        <f>IF($K$2='Complete Statement (Sess. Marks'!$O$2,'Complete Statement (Sess. Marks'!T73,IF($K$2='Complete Statement (Sess. Marks'!$AA$2,'Complete Statement (Sess. Marks'!AF73,IF($K$2='Complete Statement (Sess. Marks'!$AM$2,'Complete Statement (Sess. Marks'!AR73,IF($K$2='Complete Statement (Sess. Marks'!$AY$2,'Complete Statement (Sess. Marks'!BD73,IF($K$2='Complete Statement (Sess. Marks'!$BK$2,'Complete Statement (Sess. Marks'!BP73,IF($K$2='Complete Statement (Sess. Marks'!$BW$2,'Complete Statement (Sess. Marks'!CB73,IF($K$2='Complete Statement (Sess. Marks'!$CI$2,'Complete Statement (Sess. Marks'!CN73,"")))))))</f>
        <v>0</v>
      </c>
      <c r="Q73" s="97">
        <f>IF($K$2='Complete Statement (Sess. Marks'!$O$2,'Complete Statement (Sess. Marks'!U73,IF($K$2='Complete Statement (Sess. Marks'!$AA$2,'Complete Statement (Sess. Marks'!AG73,IF($K$2='Complete Statement (Sess. Marks'!$AM$2,'Complete Statement (Sess. Marks'!AS73,IF($K$2='Complete Statement (Sess. Marks'!$AY$2,'Complete Statement (Sess. Marks'!BE73,IF($K$2='Complete Statement (Sess. Marks'!$BK$2,'Complete Statement (Sess. Marks'!BQ73,IF($K$2='Complete Statement (Sess. Marks'!$BW$2,'Complete Statement (Sess. Marks'!CC73,IF($K$2='Complete Statement (Sess. Marks'!$CI$2,'Complete Statement (Sess. Marks'!CO73,"")))))))</f>
        <v>0</v>
      </c>
      <c r="R73" s="97" t="str">
        <f>IF($K$2='Complete Statement (Sess. Marks'!$O$2,'Complete Statement (Sess. Marks'!V73,IF($K$2='Complete Statement (Sess. Marks'!$AA$2,'Complete Statement (Sess. Marks'!AH73,IF($K$2='Complete Statement (Sess. Marks'!$AM$2,'Complete Statement (Sess. Marks'!AT73,IF($K$2='Complete Statement (Sess. Marks'!$AY$2,'Complete Statement (Sess. Marks'!BF73,IF($K$2='Complete Statement (Sess. Marks'!$BK$2,'Complete Statement (Sess. Marks'!BR73,IF($K$2='Complete Statement (Sess. Marks'!$BW$2,'Complete Statement (Sess. Marks'!CD73,IF($K$2='Complete Statement (Sess. Marks'!$CI$2,'Complete Statement (Sess. Marks'!CP73,"")))))))</f>
        <v/>
      </c>
      <c r="S73" s="97">
        <f>IF($K$2='Complete Statement (Sess. Marks'!$O$2,'Complete Statement (Sess. Marks'!W73,IF($K$2='Complete Statement (Sess. Marks'!$AA$2,'Complete Statement (Sess. Marks'!AI73,IF($K$2='Complete Statement (Sess. Marks'!$AM$2,'Complete Statement (Sess. Marks'!AU73,IF($K$2='Complete Statement (Sess. Marks'!$AY$2,'Complete Statement (Sess. Marks'!BG73,IF($K$2='Complete Statement (Sess. Marks'!$BK$2,'Complete Statement (Sess. Marks'!BS73,IF($K$2='Complete Statement (Sess. Marks'!$BW$2,'Complete Statement (Sess. Marks'!CE73,IF($K$2='Complete Statement (Sess. Marks'!$CI$2,'Complete Statement (Sess. Marks'!CQ73,"")))))))</f>
        <v>0</v>
      </c>
      <c r="T73" s="97">
        <f>IF($K$2='Complete Statement (Sess. Marks'!$O$2,'Complete Statement (Sess. Marks'!X73,IF($K$2='Complete Statement (Sess. Marks'!$AA$2,'Complete Statement (Sess. Marks'!AJ73,IF($K$2='Complete Statement (Sess. Marks'!$AM$2,'Complete Statement (Sess. Marks'!AV73,IF($K$2='Complete Statement (Sess. Marks'!$AY$2,'Complete Statement (Sess. Marks'!BH73,IF($K$2='Complete Statement (Sess. Marks'!$BK$2,'Complete Statement (Sess. Marks'!BT73,IF($K$2='Complete Statement (Sess. Marks'!$BW$2,'Complete Statement (Sess. Marks'!CF73,IF($K$2='Complete Statement (Sess. Marks'!$CI$2,'Complete Statement (Sess. Marks'!CR73,"")))))))</f>
        <v>0</v>
      </c>
      <c r="U73" s="97">
        <f>IF($K$2='Complete Statement (Sess. Marks'!$O$2,'Complete Statement (Sess. Marks'!Y73,IF($K$2='Complete Statement (Sess. Marks'!$AA$2,'Complete Statement (Sess. Marks'!AK73,IF($K$2='Complete Statement (Sess. Marks'!$AM$2,'Complete Statement (Sess. Marks'!AW73,IF($K$2='Complete Statement (Sess. Marks'!$AY$2,'Complete Statement (Sess. Marks'!BI73,IF($K$2='Complete Statement (Sess. Marks'!$BK$2,'Complete Statement (Sess. Marks'!BU73,IF($K$2='Complete Statement (Sess. Marks'!$BW$2,'Complete Statement (Sess. Marks'!CG73,IF($K$2='Complete Statement (Sess. Marks'!$CI$2,'Complete Statement (Sess. Marks'!CS73,"")))))))</f>
        <v>0</v>
      </c>
      <c r="V73" s="99">
        <f>IF($K$2='Complete Statement (Sess. Marks'!$O$2,'Complete Statement (Sess. Marks'!Z73,IF($K$2='Complete Statement (Sess. Marks'!$AA$2,'Complete Statement (Sess. Marks'!AL73,IF($K$2='Complete Statement (Sess. Marks'!$AM$2,'Complete Statement (Sess. Marks'!AX73,IF($K$2='Complete Statement (Sess. Marks'!$AY$2,'Complete Statement (Sess. Marks'!BJ73,IF($K$2='Complete Statement (Sess. Marks'!$BK$2,'Complete Statement (Sess. Marks'!BV73,IF($K$2='Complete Statement (Sess. Marks'!$BW$2,'Complete Statement (Sess. Marks'!CH73,IF($K$2='Complete Statement (Sess. Marks'!$CI$2,'Complete Statement (Sess. Marks'!CT73,"")))))))</f>
        <v>0</v>
      </c>
      <c r="W73" s="672"/>
      <c r="X73" s="163">
        <f>'Complete Statement (Sess. Marks'!ED73</f>
        <v>0</v>
      </c>
      <c r="Y73" s="371">
        <f>'Complete Statement (Sess. Marks'!EH73</f>
        <v>0</v>
      </c>
      <c r="Z73" s="156">
        <f>'Complete Statement (Sess. Marks'!EL73</f>
        <v>0</v>
      </c>
      <c r="AA73" s="371">
        <f>'Complete Statement (Sess. Marks'!EP73</f>
        <v>0</v>
      </c>
      <c r="AB73" s="156">
        <f>'Complete Statement (Sess. Marks'!ET73</f>
        <v>0</v>
      </c>
      <c r="AC73" s="373">
        <f>'Complete Statement (Sess. Marks'!EX73</f>
        <v>0</v>
      </c>
      <c r="AD73" s="367" t="str">
        <f>'Complete Statement (Sess. Marks'!FB73</f>
        <v/>
      </c>
      <c r="AE73" s="155">
        <f>'Complete Statement (Sess. Marks'!FC73</f>
        <v>0</v>
      </c>
      <c r="AF73" s="58" t="str">
        <f>'Complete Statement (Sess. Marks'!FD73</f>
        <v>D</v>
      </c>
      <c r="AG73" s="379">
        <f>'Complete Statement (Sess. Marks'!FE73</f>
        <v>0</v>
      </c>
      <c r="AH73" s="380" t="str">
        <f>'Complete Statement (Sess. Marks'!FF73</f>
        <v>E</v>
      </c>
      <c r="AI73" s="57">
        <f>'Complete Statement (Sess. Marks'!FG73</f>
        <v>0</v>
      </c>
      <c r="AJ73" s="157" t="str">
        <f>'Complete Statement (Sess. Marks'!FH73</f>
        <v>E</v>
      </c>
      <c r="AK73" s="379">
        <f>'Complete Statement (Sess. Marks'!FI73</f>
        <v>0</v>
      </c>
      <c r="AL73" s="384" t="str">
        <f>'Complete Statement (Sess. Marks'!FJ73</f>
        <v>E</v>
      </c>
      <c r="AM73" s="57">
        <f>'Complete Statement (Sess. Marks'!FK73</f>
        <v>0</v>
      </c>
      <c r="AN73" s="157" t="str">
        <f>'Complete Statement (Sess. Marks'!FL73</f>
        <v>E</v>
      </c>
      <c r="AO73" s="741"/>
    </row>
    <row r="74" spans="1:41" s="24" customFormat="1" ht="17.25" customHeight="1">
      <c r="A74" s="742"/>
      <c r="B74" s="111">
        <f t="shared" si="1"/>
        <v>0</v>
      </c>
      <c r="C74" s="21" t="str">
        <f>'Marks Entry'!D76</f>
        <v/>
      </c>
      <c r="D74" s="21">
        <f>'Marks Entry'!E76</f>
        <v>0</v>
      </c>
      <c r="E74" s="132" t="str">
        <f>'Marks Entry'!F76</f>
        <v/>
      </c>
      <c r="F74" s="21" t="str">
        <f>'Marks Entry'!G76</f>
        <v/>
      </c>
      <c r="G74" s="21" t="str">
        <f>'Marks Entry'!H76</f>
        <v/>
      </c>
      <c r="H74" s="21" t="str">
        <f>'Marks Entry'!I76</f>
        <v/>
      </c>
      <c r="I74" s="21" t="str">
        <f>'Marks Entry'!J76</f>
        <v/>
      </c>
      <c r="J74" s="113" t="str">
        <f>'Marks Entry'!K76</f>
        <v/>
      </c>
      <c r="K74" s="98">
        <f>IF($K$2='Complete Statement (Sess. Marks'!$O$2,'Complete Statement (Sess. Marks'!O74,IF($K$2='Complete Statement (Sess. Marks'!$AA$2,'Complete Statement (Sess. Marks'!AA74,IF($K$2='Complete Statement (Sess. Marks'!$AM$2,'Complete Statement (Sess. Marks'!AM74,IF($K$2='Complete Statement (Sess. Marks'!$AY$2,'Complete Statement (Sess. Marks'!AY74,IF($K$2='Complete Statement (Sess. Marks'!$BK$2,'Complete Statement (Sess. Marks'!BK74,IF($K$2='Complete Statement (Sess. Marks'!$BW$2,'Complete Statement (Sess. Marks'!BW74,IF($K$2='Complete Statement (Sess. Marks'!$CI$2,'Complete Statement (Sess. Marks'!CI74,"")))))))</f>
        <v>0</v>
      </c>
      <c r="L74" s="97">
        <f>IF($K$2='Complete Statement (Sess. Marks'!$O$2,'Complete Statement (Sess. Marks'!P74,IF($K$2='Complete Statement (Sess. Marks'!$AA$2,'Complete Statement (Sess. Marks'!AB74,IF($K$2='Complete Statement (Sess. Marks'!$AM$2,'Complete Statement (Sess. Marks'!AN74,IF($K$2='Complete Statement (Sess. Marks'!$AY$2,'Complete Statement (Sess. Marks'!AZ74,IF($K$2='Complete Statement (Sess. Marks'!$BK$2,'Complete Statement (Sess. Marks'!BL74,IF($K$2='Complete Statement (Sess. Marks'!$BW$2,'Complete Statement (Sess. Marks'!BX74,IF($K$2='Complete Statement (Sess. Marks'!$CI$2,'Complete Statement (Sess. Marks'!CJ74,"")))))))</f>
        <v>0</v>
      </c>
      <c r="M74" s="97">
        <f>IF($K$2='Complete Statement (Sess. Marks'!$O$2,'Complete Statement (Sess. Marks'!Q74,IF($K$2='Complete Statement (Sess. Marks'!$AA$2,'Complete Statement (Sess. Marks'!AC74,IF($K$2='Complete Statement (Sess. Marks'!$AM$2,'Complete Statement (Sess. Marks'!AO74,IF($K$2='Complete Statement (Sess. Marks'!$AY$2,'Complete Statement (Sess. Marks'!BA74,IF($K$2='Complete Statement (Sess. Marks'!$BK$2,'Complete Statement (Sess. Marks'!BM74,IF($K$2='Complete Statement (Sess. Marks'!$BW$2,'Complete Statement (Sess. Marks'!BY74,IF($K$2='Complete Statement (Sess. Marks'!$CI$2,'Complete Statement (Sess. Marks'!CK74,"")))))))</f>
        <v>0</v>
      </c>
      <c r="N74" s="97">
        <f>IF($K$2='Complete Statement (Sess. Marks'!$O$2,'Complete Statement (Sess. Marks'!R74,IF($K$2='Complete Statement (Sess. Marks'!$AA$2,'Complete Statement (Sess. Marks'!AD74,IF($K$2='Complete Statement (Sess. Marks'!$AM$2,'Complete Statement (Sess. Marks'!AP74,IF($K$2='Complete Statement (Sess. Marks'!$AY$2,'Complete Statement (Sess. Marks'!BB74,IF($K$2='Complete Statement (Sess. Marks'!$BK$2,'Complete Statement (Sess. Marks'!BN74,IF($K$2='Complete Statement (Sess. Marks'!$BW$2,'Complete Statement (Sess. Marks'!BZ74,IF($K$2='Complete Statement (Sess. Marks'!$CI$2,'Complete Statement (Sess. Marks'!CL74,"")))))))</f>
        <v>0</v>
      </c>
      <c r="O74" s="97">
        <f>IF($K$2='Complete Statement (Sess. Marks'!$O$2,'Complete Statement (Sess. Marks'!S74,IF($K$2='Complete Statement (Sess. Marks'!$AA$2,'Complete Statement (Sess. Marks'!AE74,IF($K$2='Complete Statement (Sess. Marks'!$AM$2,'Complete Statement (Sess. Marks'!AQ74,IF($K$2='Complete Statement (Sess. Marks'!$AY$2,'Complete Statement (Sess. Marks'!BC74,IF($K$2='Complete Statement (Sess. Marks'!$BK$2,'Complete Statement (Sess. Marks'!BO74,IF($K$2='Complete Statement (Sess. Marks'!$BW$2,'Complete Statement (Sess. Marks'!CA74,IF($K$2='Complete Statement (Sess. Marks'!$CI$2,'Complete Statement (Sess. Marks'!CM74,"")))))))</f>
        <v>0</v>
      </c>
      <c r="P74" s="97">
        <f>IF($K$2='Complete Statement (Sess. Marks'!$O$2,'Complete Statement (Sess. Marks'!T74,IF($K$2='Complete Statement (Sess. Marks'!$AA$2,'Complete Statement (Sess. Marks'!AF74,IF($K$2='Complete Statement (Sess. Marks'!$AM$2,'Complete Statement (Sess. Marks'!AR74,IF($K$2='Complete Statement (Sess. Marks'!$AY$2,'Complete Statement (Sess. Marks'!BD74,IF($K$2='Complete Statement (Sess. Marks'!$BK$2,'Complete Statement (Sess. Marks'!BP74,IF($K$2='Complete Statement (Sess. Marks'!$BW$2,'Complete Statement (Sess. Marks'!CB74,IF($K$2='Complete Statement (Sess. Marks'!$CI$2,'Complete Statement (Sess. Marks'!CN74,"")))))))</f>
        <v>0</v>
      </c>
      <c r="Q74" s="97">
        <f>IF($K$2='Complete Statement (Sess. Marks'!$O$2,'Complete Statement (Sess. Marks'!U74,IF($K$2='Complete Statement (Sess. Marks'!$AA$2,'Complete Statement (Sess. Marks'!AG74,IF($K$2='Complete Statement (Sess. Marks'!$AM$2,'Complete Statement (Sess. Marks'!AS74,IF($K$2='Complete Statement (Sess. Marks'!$AY$2,'Complete Statement (Sess. Marks'!BE74,IF($K$2='Complete Statement (Sess. Marks'!$BK$2,'Complete Statement (Sess. Marks'!BQ74,IF($K$2='Complete Statement (Sess. Marks'!$BW$2,'Complete Statement (Sess. Marks'!CC74,IF($K$2='Complete Statement (Sess. Marks'!$CI$2,'Complete Statement (Sess. Marks'!CO74,"")))))))</f>
        <v>0</v>
      </c>
      <c r="R74" s="97" t="str">
        <f>IF($K$2='Complete Statement (Sess. Marks'!$O$2,'Complete Statement (Sess. Marks'!V74,IF($K$2='Complete Statement (Sess. Marks'!$AA$2,'Complete Statement (Sess. Marks'!AH74,IF($K$2='Complete Statement (Sess. Marks'!$AM$2,'Complete Statement (Sess. Marks'!AT74,IF($K$2='Complete Statement (Sess. Marks'!$AY$2,'Complete Statement (Sess. Marks'!BF74,IF($K$2='Complete Statement (Sess. Marks'!$BK$2,'Complete Statement (Sess. Marks'!BR74,IF($K$2='Complete Statement (Sess. Marks'!$BW$2,'Complete Statement (Sess. Marks'!CD74,IF($K$2='Complete Statement (Sess. Marks'!$CI$2,'Complete Statement (Sess. Marks'!CP74,"")))))))</f>
        <v/>
      </c>
      <c r="S74" s="97">
        <f>IF($K$2='Complete Statement (Sess. Marks'!$O$2,'Complete Statement (Sess. Marks'!W74,IF($K$2='Complete Statement (Sess. Marks'!$AA$2,'Complete Statement (Sess. Marks'!AI74,IF($K$2='Complete Statement (Sess. Marks'!$AM$2,'Complete Statement (Sess. Marks'!AU74,IF($K$2='Complete Statement (Sess. Marks'!$AY$2,'Complete Statement (Sess. Marks'!BG74,IF($K$2='Complete Statement (Sess. Marks'!$BK$2,'Complete Statement (Sess. Marks'!BS74,IF($K$2='Complete Statement (Sess. Marks'!$BW$2,'Complete Statement (Sess. Marks'!CE74,IF($K$2='Complete Statement (Sess. Marks'!$CI$2,'Complete Statement (Sess. Marks'!CQ74,"")))))))</f>
        <v>0</v>
      </c>
      <c r="T74" s="97">
        <f>IF($K$2='Complete Statement (Sess. Marks'!$O$2,'Complete Statement (Sess. Marks'!X74,IF($K$2='Complete Statement (Sess. Marks'!$AA$2,'Complete Statement (Sess. Marks'!AJ74,IF($K$2='Complete Statement (Sess. Marks'!$AM$2,'Complete Statement (Sess. Marks'!AV74,IF($K$2='Complete Statement (Sess. Marks'!$AY$2,'Complete Statement (Sess. Marks'!BH74,IF($K$2='Complete Statement (Sess. Marks'!$BK$2,'Complete Statement (Sess. Marks'!BT74,IF($K$2='Complete Statement (Sess. Marks'!$BW$2,'Complete Statement (Sess. Marks'!CF74,IF($K$2='Complete Statement (Sess. Marks'!$CI$2,'Complete Statement (Sess. Marks'!CR74,"")))))))</f>
        <v>0</v>
      </c>
      <c r="U74" s="97">
        <f>IF($K$2='Complete Statement (Sess. Marks'!$O$2,'Complete Statement (Sess. Marks'!Y74,IF($K$2='Complete Statement (Sess. Marks'!$AA$2,'Complete Statement (Sess. Marks'!AK74,IF($K$2='Complete Statement (Sess. Marks'!$AM$2,'Complete Statement (Sess. Marks'!AW74,IF($K$2='Complete Statement (Sess. Marks'!$AY$2,'Complete Statement (Sess. Marks'!BI74,IF($K$2='Complete Statement (Sess. Marks'!$BK$2,'Complete Statement (Sess. Marks'!BU74,IF($K$2='Complete Statement (Sess. Marks'!$BW$2,'Complete Statement (Sess. Marks'!CG74,IF($K$2='Complete Statement (Sess. Marks'!$CI$2,'Complete Statement (Sess. Marks'!CS74,"")))))))</f>
        <v>0</v>
      </c>
      <c r="V74" s="99">
        <f>IF($K$2='Complete Statement (Sess. Marks'!$O$2,'Complete Statement (Sess. Marks'!Z74,IF($K$2='Complete Statement (Sess. Marks'!$AA$2,'Complete Statement (Sess. Marks'!AL74,IF($K$2='Complete Statement (Sess. Marks'!$AM$2,'Complete Statement (Sess. Marks'!AX74,IF($K$2='Complete Statement (Sess. Marks'!$AY$2,'Complete Statement (Sess. Marks'!BJ74,IF($K$2='Complete Statement (Sess. Marks'!$BK$2,'Complete Statement (Sess. Marks'!BV74,IF($K$2='Complete Statement (Sess. Marks'!$BW$2,'Complete Statement (Sess. Marks'!CH74,IF($K$2='Complete Statement (Sess. Marks'!$CI$2,'Complete Statement (Sess. Marks'!CT74,"")))))))</f>
        <v>0</v>
      </c>
      <c r="W74" s="672"/>
      <c r="X74" s="163">
        <f>'Complete Statement (Sess. Marks'!ED74</f>
        <v>0</v>
      </c>
      <c r="Y74" s="371">
        <f>'Complete Statement (Sess. Marks'!EH74</f>
        <v>0</v>
      </c>
      <c r="Z74" s="156">
        <f>'Complete Statement (Sess. Marks'!EL74</f>
        <v>0</v>
      </c>
      <c r="AA74" s="371">
        <f>'Complete Statement (Sess. Marks'!EP74</f>
        <v>0</v>
      </c>
      <c r="AB74" s="156">
        <f>'Complete Statement (Sess. Marks'!ET74</f>
        <v>0</v>
      </c>
      <c r="AC74" s="373">
        <f>'Complete Statement (Sess. Marks'!EX74</f>
        <v>0</v>
      </c>
      <c r="AD74" s="367" t="str">
        <f>'Complete Statement (Sess. Marks'!FB74</f>
        <v/>
      </c>
      <c r="AE74" s="155">
        <f>'Complete Statement (Sess. Marks'!FC74</f>
        <v>0</v>
      </c>
      <c r="AF74" s="58" t="str">
        <f>'Complete Statement (Sess. Marks'!FD74</f>
        <v>D</v>
      </c>
      <c r="AG74" s="379">
        <f>'Complete Statement (Sess. Marks'!FE74</f>
        <v>0</v>
      </c>
      <c r="AH74" s="380" t="str">
        <f>'Complete Statement (Sess. Marks'!FF74</f>
        <v>E</v>
      </c>
      <c r="AI74" s="57">
        <f>'Complete Statement (Sess. Marks'!FG74</f>
        <v>0</v>
      </c>
      <c r="AJ74" s="157" t="str">
        <f>'Complete Statement (Sess. Marks'!FH74</f>
        <v>E</v>
      </c>
      <c r="AK74" s="379">
        <f>'Complete Statement (Sess. Marks'!FI74</f>
        <v>0</v>
      </c>
      <c r="AL74" s="384" t="str">
        <f>'Complete Statement (Sess. Marks'!FJ74</f>
        <v>E</v>
      </c>
      <c r="AM74" s="57">
        <f>'Complete Statement (Sess. Marks'!FK74</f>
        <v>0</v>
      </c>
      <c r="AN74" s="157" t="str">
        <f>'Complete Statement (Sess. Marks'!FL74</f>
        <v>E</v>
      </c>
      <c r="AO74" s="741"/>
    </row>
    <row r="75" spans="1:41" s="24" customFormat="1" ht="17.25" customHeight="1">
      <c r="A75" s="742"/>
      <c r="B75" s="111">
        <f t="shared" si="1"/>
        <v>0</v>
      </c>
      <c r="C75" s="21" t="str">
        <f>'Marks Entry'!D77</f>
        <v/>
      </c>
      <c r="D75" s="21">
        <f>'Marks Entry'!E77</f>
        <v>0</v>
      </c>
      <c r="E75" s="132" t="str">
        <f>'Marks Entry'!F77</f>
        <v/>
      </c>
      <c r="F75" s="21" t="str">
        <f>'Marks Entry'!G77</f>
        <v/>
      </c>
      <c r="G75" s="21" t="str">
        <f>'Marks Entry'!H77</f>
        <v/>
      </c>
      <c r="H75" s="21" t="str">
        <f>'Marks Entry'!I77</f>
        <v/>
      </c>
      <c r="I75" s="21" t="str">
        <f>'Marks Entry'!J77</f>
        <v/>
      </c>
      <c r="J75" s="113" t="str">
        <f>'Marks Entry'!K77</f>
        <v/>
      </c>
      <c r="K75" s="98">
        <f>IF($K$2='Complete Statement (Sess. Marks'!$O$2,'Complete Statement (Sess. Marks'!O75,IF($K$2='Complete Statement (Sess. Marks'!$AA$2,'Complete Statement (Sess. Marks'!AA75,IF($K$2='Complete Statement (Sess. Marks'!$AM$2,'Complete Statement (Sess. Marks'!AM75,IF($K$2='Complete Statement (Sess. Marks'!$AY$2,'Complete Statement (Sess. Marks'!AY75,IF($K$2='Complete Statement (Sess. Marks'!$BK$2,'Complete Statement (Sess. Marks'!BK75,IF($K$2='Complete Statement (Sess. Marks'!$BW$2,'Complete Statement (Sess. Marks'!BW75,IF($K$2='Complete Statement (Sess. Marks'!$CI$2,'Complete Statement (Sess. Marks'!CI75,"")))))))</f>
        <v>0</v>
      </c>
      <c r="L75" s="97">
        <f>IF($K$2='Complete Statement (Sess. Marks'!$O$2,'Complete Statement (Sess. Marks'!P75,IF($K$2='Complete Statement (Sess. Marks'!$AA$2,'Complete Statement (Sess. Marks'!AB75,IF($K$2='Complete Statement (Sess. Marks'!$AM$2,'Complete Statement (Sess. Marks'!AN75,IF($K$2='Complete Statement (Sess. Marks'!$AY$2,'Complete Statement (Sess. Marks'!AZ75,IF($K$2='Complete Statement (Sess. Marks'!$BK$2,'Complete Statement (Sess. Marks'!BL75,IF($K$2='Complete Statement (Sess. Marks'!$BW$2,'Complete Statement (Sess. Marks'!BX75,IF($K$2='Complete Statement (Sess. Marks'!$CI$2,'Complete Statement (Sess. Marks'!CJ75,"")))))))</f>
        <v>0</v>
      </c>
      <c r="M75" s="97">
        <f>IF($K$2='Complete Statement (Sess. Marks'!$O$2,'Complete Statement (Sess. Marks'!Q75,IF($K$2='Complete Statement (Sess. Marks'!$AA$2,'Complete Statement (Sess. Marks'!AC75,IF($K$2='Complete Statement (Sess. Marks'!$AM$2,'Complete Statement (Sess. Marks'!AO75,IF($K$2='Complete Statement (Sess. Marks'!$AY$2,'Complete Statement (Sess. Marks'!BA75,IF($K$2='Complete Statement (Sess. Marks'!$BK$2,'Complete Statement (Sess. Marks'!BM75,IF($K$2='Complete Statement (Sess. Marks'!$BW$2,'Complete Statement (Sess. Marks'!BY75,IF($K$2='Complete Statement (Sess. Marks'!$CI$2,'Complete Statement (Sess. Marks'!CK75,"")))))))</f>
        <v>0</v>
      </c>
      <c r="N75" s="97">
        <f>IF($K$2='Complete Statement (Sess. Marks'!$O$2,'Complete Statement (Sess. Marks'!R75,IF($K$2='Complete Statement (Sess. Marks'!$AA$2,'Complete Statement (Sess. Marks'!AD75,IF($K$2='Complete Statement (Sess. Marks'!$AM$2,'Complete Statement (Sess. Marks'!AP75,IF($K$2='Complete Statement (Sess. Marks'!$AY$2,'Complete Statement (Sess. Marks'!BB75,IF($K$2='Complete Statement (Sess. Marks'!$BK$2,'Complete Statement (Sess. Marks'!BN75,IF($K$2='Complete Statement (Sess. Marks'!$BW$2,'Complete Statement (Sess. Marks'!BZ75,IF($K$2='Complete Statement (Sess. Marks'!$CI$2,'Complete Statement (Sess. Marks'!CL75,"")))))))</f>
        <v>0</v>
      </c>
      <c r="O75" s="97">
        <f>IF($K$2='Complete Statement (Sess. Marks'!$O$2,'Complete Statement (Sess. Marks'!S75,IF($K$2='Complete Statement (Sess. Marks'!$AA$2,'Complete Statement (Sess. Marks'!AE75,IF($K$2='Complete Statement (Sess. Marks'!$AM$2,'Complete Statement (Sess. Marks'!AQ75,IF($K$2='Complete Statement (Sess. Marks'!$AY$2,'Complete Statement (Sess. Marks'!BC75,IF($K$2='Complete Statement (Sess. Marks'!$BK$2,'Complete Statement (Sess. Marks'!BO75,IF($K$2='Complete Statement (Sess. Marks'!$BW$2,'Complete Statement (Sess. Marks'!CA75,IF($K$2='Complete Statement (Sess. Marks'!$CI$2,'Complete Statement (Sess. Marks'!CM75,"")))))))</f>
        <v>0</v>
      </c>
      <c r="P75" s="97">
        <f>IF($K$2='Complete Statement (Sess. Marks'!$O$2,'Complete Statement (Sess. Marks'!T75,IF($K$2='Complete Statement (Sess. Marks'!$AA$2,'Complete Statement (Sess. Marks'!AF75,IF($K$2='Complete Statement (Sess. Marks'!$AM$2,'Complete Statement (Sess. Marks'!AR75,IF($K$2='Complete Statement (Sess. Marks'!$AY$2,'Complete Statement (Sess. Marks'!BD75,IF($K$2='Complete Statement (Sess. Marks'!$BK$2,'Complete Statement (Sess. Marks'!BP75,IF($K$2='Complete Statement (Sess. Marks'!$BW$2,'Complete Statement (Sess. Marks'!CB75,IF($K$2='Complete Statement (Sess. Marks'!$CI$2,'Complete Statement (Sess. Marks'!CN75,"")))))))</f>
        <v>0</v>
      </c>
      <c r="Q75" s="97">
        <f>IF($K$2='Complete Statement (Sess. Marks'!$O$2,'Complete Statement (Sess. Marks'!U75,IF($K$2='Complete Statement (Sess. Marks'!$AA$2,'Complete Statement (Sess. Marks'!AG75,IF($K$2='Complete Statement (Sess. Marks'!$AM$2,'Complete Statement (Sess. Marks'!AS75,IF($K$2='Complete Statement (Sess. Marks'!$AY$2,'Complete Statement (Sess. Marks'!BE75,IF($K$2='Complete Statement (Sess. Marks'!$BK$2,'Complete Statement (Sess. Marks'!BQ75,IF($K$2='Complete Statement (Sess. Marks'!$BW$2,'Complete Statement (Sess. Marks'!CC75,IF($K$2='Complete Statement (Sess. Marks'!$CI$2,'Complete Statement (Sess. Marks'!CO75,"")))))))</f>
        <v>0</v>
      </c>
      <c r="R75" s="97" t="str">
        <f>IF($K$2='Complete Statement (Sess. Marks'!$O$2,'Complete Statement (Sess. Marks'!V75,IF($K$2='Complete Statement (Sess. Marks'!$AA$2,'Complete Statement (Sess. Marks'!AH75,IF($K$2='Complete Statement (Sess. Marks'!$AM$2,'Complete Statement (Sess. Marks'!AT75,IF($K$2='Complete Statement (Sess. Marks'!$AY$2,'Complete Statement (Sess. Marks'!BF75,IF($K$2='Complete Statement (Sess. Marks'!$BK$2,'Complete Statement (Sess. Marks'!BR75,IF($K$2='Complete Statement (Sess. Marks'!$BW$2,'Complete Statement (Sess. Marks'!CD75,IF($K$2='Complete Statement (Sess. Marks'!$CI$2,'Complete Statement (Sess. Marks'!CP75,"")))))))</f>
        <v/>
      </c>
      <c r="S75" s="97">
        <f>IF($K$2='Complete Statement (Sess. Marks'!$O$2,'Complete Statement (Sess. Marks'!W75,IF($K$2='Complete Statement (Sess. Marks'!$AA$2,'Complete Statement (Sess. Marks'!AI75,IF($K$2='Complete Statement (Sess. Marks'!$AM$2,'Complete Statement (Sess. Marks'!AU75,IF($K$2='Complete Statement (Sess. Marks'!$AY$2,'Complete Statement (Sess. Marks'!BG75,IF($K$2='Complete Statement (Sess. Marks'!$BK$2,'Complete Statement (Sess. Marks'!BS75,IF($K$2='Complete Statement (Sess. Marks'!$BW$2,'Complete Statement (Sess. Marks'!CE75,IF($K$2='Complete Statement (Sess. Marks'!$CI$2,'Complete Statement (Sess. Marks'!CQ75,"")))))))</f>
        <v>0</v>
      </c>
      <c r="T75" s="97">
        <f>IF($K$2='Complete Statement (Sess. Marks'!$O$2,'Complete Statement (Sess. Marks'!X75,IF($K$2='Complete Statement (Sess. Marks'!$AA$2,'Complete Statement (Sess. Marks'!AJ75,IF($K$2='Complete Statement (Sess. Marks'!$AM$2,'Complete Statement (Sess. Marks'!AV75,IF($K$2='Complete Statement (Sess. Marks'!$AY$2,'Complete Statement (Sess. Marks'!BH75,IF($K$2='Complete Statement (Sess. Marks'!$BK$2,'Complete Statement (Sess. Marks'!BT75,IF($K$2='Complete Statement (Sess. Marks'!$BW$2,'Complete Statement (Sess. Marks'!CF75,IF($K$2='Complete Statement (Sess. Marks'!$CI$2,'Complete Statement (Sess. Marks'!CR75,"")))))))</f>
        <v>0</v>
      </c>
      <c r="U75" s="97">
        <f>IF($K$2='Complete Statement (Sess. Marks'!$O$2,'Complete Statement (Sess. Marks'!Y75,IF($K$2='Complete Statement (Sess. Marks'!$AA$2,'Complete Statement (Sess. Marks'!AK75,IF($K$2='Complete Statement (Sess. Marks'!$AM$2,'Complete Statement (Sess. Marks'!AW75,IF($K$2='Complete Statement (Sess. Marks'!$AY$2,'Complete Statement (Sess. Marks'!BI75,IF($K$2='Complete Statement (Sess. Marks'!$BK$2,'Complete Statement (Sess. Marks'!BU75,IF($K$2='Complete Statement (Sess. Marks'!$BW$2,'Complete Statement (Sess. Marks'!CG75,IF($K$2='Complete Statement (Sess. Marks'!$CI$2,'Complete Statement (Sess. Marks'!CS75,"")))))))</f>
        <v>0</v>
      </c>
      <c r="V75" s="99">
        <f>IF($K$2='Complete Statement (Sess. Marks'!$O$2,'Complete Statement (Sess. Marks'!Z75,IF($K$2='Complete Statement (Sess. Marks'!$AA$2,'Complete Statement (Sess. Marks'!AL75,IF($K$2='Complete Statement (Sess. Marks'!$AM$2,'Complete Statement (Sess. Marks'!AX75,IF($K$2='Complete Statement (Sess. Marks'!$AY$2,'Complete Statement (Sess. Marks'!BJ75,IF($K$2='Complete Statement (Sess. Marks'!$BK$2,'Complete Statement (Sess. Marks'!BV75,IF($K$2='Complete Statement (Sess. Marks'!$BW$2,'Complete Statement (Sess. Marks'!CH75,IF($K$2='Complete Statement (Sess. Marks'!$CI$2,'Complete Statement (Sess. Marks'!CT75,"")))))))</f>
        <v>0</v>
      </c>
      <c r="W75" s="672"/>
      <c r="X75" s="163">
        <f>'Complete Statement (Sess. Marks'!ED75</f>
        <v>0</v>
      </c>
      <c r="Y75" s="371">
        <f>'Complete Statement (Sess. Marks'!EH75</f>
        <v>0</v>
      </c>
      <c r="Z75" s="156">
        <f>'Complete Statement (Sess. Marks'!EL75</f>
        <v>0</v>
      </c>
      <c r="AA75" s="371">
        <f>'Complete Statement (Sess. Marks'!EP75</f>
        <v>0</v>
      </c>
      <c r="AB75" s="156">
        <f>'Complete Statement (Sess. Marks'!ET75</f>
        <v>0</v>
      </c>
      <c r="AC75" s="373">
        <f>'Complete Statement (Sess. Marks'!EX75</f>
        <v>0</v>
      </c>
      <c r="AD75" s="367" t="str">
        <f>'Complete Statement (Sess. Marks'!FB75</f>
        <v/>
      </c>
      <c r="AE75" s="155">
        <f>'Complete Statement (Sess. Marks'!FC75</f>
        <v>0</v>
      </c>
      <c r="AF75" s="58" t="str">
        <f>'Complete Statement (Sess. Marks'!FD75</f>
        <v>D</v>
      </c>
      <c r="AG75" s="379">
        <f>'Complete Statement (Sess. Marks'!FE75</f>
        <v>0</v>
      </c>
      <c r="AH75" s="380" t="str">
        <f>'Complete Statement (Sess. Marks'!FF75</f>
        <v>E</v>
      </c>
      <c r="AI75" s="57">
        <f>'Complete Statement (Sess. Marks'!FG75</f>
        <v>0</v>
      </c>
      <c r="AJ75" s="157" t="str">
        <f>'Complete Statement (Sess. Marks'!FH75</f>
        <v>E</v>
      </c>
      <c r="AK75" s="379">
        <f>'Complete Statement (Sess. Marks'!FI75</f>
        <v>0</v>
      </c>
      <c r="AL75" s="384" t="str">
        <f>'Complete Statement (Sess. Marks'!FJ75</f>
        <v>E</v>
      </c>
      <c r="AM75" s="57">
        <f>'Complete Statement (Sess. Marks'!FK75</f>
        <v>0</v>
      </c>
      <c r="AN75" s="157" t="str">
        <f>'Complete Statement (Sess. Marks'!FL75</f>
        <v>E</v>
      </c>
      <c r="AO75" s="741"/>
    </row>
    <row r="76" spans="1:41" s="24" customFormat="1" ht="17.25" customHeight="1">
      <c r="A76" s="742"/>
      <c r="B76" s="111">
        <f t="shared" si="1"/>
        <v>0</v>
      </c>
      <c r="C76" s="21" t="str">
        <f>'Marks Entry'!D78</f>
        <v/>
      </c>
      <c r="D76" s="21">
        <f>'Marks Entry'!E78</f>
        <v>0</v>
      </c>
      <c r="E76" s="132" t="str">
        <f>'Marks Entry'!F78</f>
        <v/>
      </c>
      <c r="F76" s="21" t="str">
        <f>'Marks Entry'!G78</f>
        <v/>
      </c>
      <c r="G76" s="21" t="str">
        <f>'Marks Entry'!H78</f>
        <v/>
      </c>
      <c r="H76" s="21" t="str">
        <f>'Marks Entry'!I78</f>
        <v/>
      </c>
      <c r="I76" s="21" t="str">
        <f>'Marks Entry'!J78</f>
        <v/>
      </c>
      <c r="J76" s="113" t="str">
        <f>'Marks Entry'!K78</f>
        <v/>
      </c>
      <c r="K76" s="98">
        <f>IF($K$2='Complete Statement (Sess. Marks'!$O$2,'Complete Statement (Sess. Marks'!O76,IF($K$2='Complete Statement (Sess. Marks'!$AA$2,'Complete Statement (Sess. Marks'!AA76,IF($K$2='Complete Statement (Sess. Marks'!$AM$2,'Complete Statement (Sess. Marks'!AM76,IF($K$2='Complete Statement (Sess. Marks'!$AY$2,'Complete Statement (Sess. Marks'!AY76,IF($K$2='Complete Statement (Sess. Marks'!$BK$2,'Complete Statement (Sess. Marks'!BK76,IF($K$2='Complete Statement (Sess. Marks'!$BW$2,'Complete Statement (Sess. Marks'!BW76,IF($K$2='Complete Statement (Sess. Marks'!$CI$2,'Complete Statement (Sess. Marks'!CI76,"")))))))</f>
        <v>0</v>
      </c>
      <c r="L76" s="97">
        <f>IF($K$2='Complete Statement (Sess. Marks'!$O$2,'Complete Statement (Sess. Marks'!P76,IF($K$2='Complete Statement (Sess. Marks'!$AA$2,'Complete Statement (Sess. Marks'!AB76,IF($K$2='Complete Statement (Sess. Marks'!$AM$2,'Complete Statement (Sess. Marks'!AN76,IF($K$2='Complete Statement (Sess. Marks'!$AY$2,'Complete Statement (Sess. Marks'!AZ76,IF($K$2='Complete Statement (Sess. Marks'!$BK$2,'Complete Statement (Sess. Marks'!BL76,IF($K$2='Complete Statement (Sess. Marks'!$BW$2,'Complete Statement (Sess. Marks'!BX76,IF($K$2='Complete Statement (Sess. Marks'!$CI$2,'Complete Statement (Sess. Marks'!CJ76,"")))))))</f>
        <v>0</v>
      </c>
      <c r="M76" s="97">
        <f>IF($K$2='Complete Statement (Sess. Marks'!$O$2,'Complete Statement (Sess. Marks'!Q76,IF($K$2='Complete Statement (Sess. Marks'!$AA$2,'Complete Statement (Sess. Marks'!AC76,IF($K$2='Complete Statement (Sess. Marks'!$AM$2,'Complete Statement (Sess. Marks'!AO76,IF($K$2='Complete Statement (Sess. Marks'!$AY$2,'Complete Statement (Sess. Marks'!BA76,IF($K$2='Complete Statement (Sess. Marks'!$BK$2,'Complete Statement (Sess. Marks'!BM76,IF($K$2='Complete Statement (Sess. Marks'!$BW$2,'Complete Statement (Sess. Marks'!BY76,IF($K$2='Complete Statement (Sess. Marks'!$CI$2,'Complete Statement (Sess. Marks'!CK76,"")))))))</f>
        <v>0</v>
      </c>
      <c r="N76" s="97">
        <f>IF($K$2='Complete Statement (Sess. Marks'!$O$2,'Complete Statement (Sess. Marks'!R76,IF($K$2='Complete Statement (Sess. Marks'!$AA$2,'Complete Statement (Sess. Marks'!AD76,IF($K$2='Complete Statement (Sess. Marks'!$AM$2,'Complete Statement (Sess. Marks'!AP76,IF($K$2='Complete Statement (Sess. Marks'!$AY$2,'Complete Statement (Sess. Marks'!BB76,IF($K$2='Complete Statement (Sess. Marks'!$BK$2,'Complete Statement (Sess. Marks'!BN76,IF($K$2='Complete Statement (Sess. Marks'!$BW$2,'Complete Statement (Sess. Marks'!BZ76,IF($K$2='Complete Statement (Sess. Marks'!$CI$2,'Complete Statement (Sess. Marks'!CL76,"")))))))</f>
        <v>0</v>
      </c>
      <c r="O76" s="97">
        <f>IF($K$2='Complete Statement (Sess. Marks'!$O$2,'Complete Statement (Sess. Marks'!S76,IF($K$2='Complete Statement (Sess. Marks'!$AA$2,'Complete Statement (Sess. Marks'!AE76,IF($K$2='Complete Statement (Sess. Marks'!$AM$2,'Complete Statement (Sess. Marks'!AQ76,IF($K$2='Complete Statement (Sess. Marks'!$AY$2,'Complete Statement (Sess. Marks'!BC76,IF($K$2='Complete Statement (Sess. Marks'!$BK$2,'Complete Statement (Sess. Marks'!BO76,IF($K$2='Complete Statement (Sess. Marks'!$BW$2,'Complete Statement (Sess. Marks'!CA76,IF($K$2='Complete Statement (Sess. Marks'!$CI$2,'Complete Statement (Sess. Marks'!CM76,"")))))))</f>
        <v>0</v>
      </c>
      <c r="P76" s="97">
        <f>IF($K$2='Complete Statement (Sess. Marks'!$O$2,'Complete Statement (Sess. Marks'!T76,IF($K$2='Complete Statement (Sess. Marks'!$AA$2,'Complete Statement (Sess. Marks'!AF76,IF($K$2='Complete Statement (Sess. Marks'!$AM$2,'Complete Statement (Sess. Marks'!AR76,IF($K$2='Complete Statement (Sess. Marks'!$AY$2,'Complete Statement (Sess. Marks'!BD76,IF($K$2='Complete Statement (Sess. Marks'!$BK$2,'Complete Statement (Sess. Marks'!BP76,IF($K$2='Complete Statement (Sess. Marks'!$BW$2,'Complete Statement (Sess. Marks'!CB76,IF($K$2='Complete Statement (Sess. Marks'!$CI$2,'Complete Statement (Sess. Marks'!CN76,"")))))))</f>
        <v>0</v>
      </c>
      <c r="Q76" s="97">
        <f>IF($K$2='Complete Statement (Sess. Marks'!$O$2,'Complete Statement (Sess. Marks'!U76,IF($K$2='Complete Statement (Sess. Marks'!$AA$2,'Complete Statement (Sess. Marks'!AG76,IF($K$2='Complete Statement (Sess. Marks'!$AM$2,'Complete Statement (Sess. Marks'!AS76,IF($K$2='Complete Statement (Sess. Marks'!$AY$2,'Complete Statement (Sess. Marks'!BE76,IF($K$2='Complete Statement (Sess. Marks'!$BK$2,'Complete Statement (Sess. Marks'!BQ76,IF($K$2='Complete Statement (Sess. Marks'!$BW$2,'Complete Statement (Sess. Marks'!CC76,IF($K$2='Complete Statement (Sess. Marks'!$CI$2,'Complete Statement (Sess. Marks'!CO76,"")))))))</f>
        <v>0</v>
      </c>
      <c r="R76" s="97" t="str">
        <f>IF($K$2='Complete Statement (Sess. Marks'!$O$2,'Complete Statement (Sess. Marks'!V76,IF($K$2='Complete Statement (Sess. Marks'!$AA$2,'Complete Statement (Sess. Marks'!AH76,IF($K$2='Complete Statement (Sess. Marks'!$AM$2,'Complete Statement (Sess. Marks'!AT76,IF($K$2='Complete Statement (Sess. Marks'!$AY$2,'Complete Statement (Sess. Marks'!BF76,IF($K$2='Complete Statement (Sess. Marks'!$BK$2,'Complete Statement (Sess. Marks'!BR76,IF($K$2='Complete Statement (Sess. Marks'!$BW$2,'Complete Statement (Sess. Marks'!CD76,IF($K$2='Complete Statement (Sess. Marks'!$CI$2,'Complete Statement (Sess. Marks'!CP76,"")))))))</f>
        <v/>
      </c>
      <c r="S76" s="97">
        <f>IF($K$2='Complete Statement (Sess. Marks'!$O$2,'Complete Statement (Sess. Marks'!W76,IF($K$2='Complete Statement (Sess. Marks'!$AA$2,'Complete Statement (Sess. Marks'!AI76,IF($K$2='Complete Statement (Sess. Marks'!$AM$2,'Complete Statement (Sess. Marks'!AU76,IF($K$2='Complete Statement (Sess. Marks'!$AY$2,'Complete Statement (Sess. Marks'!BG76,IF($K$2='Complete Statement (Sess. Marks'!$BK$2,'Complete Statement (Sess. Marks'!BS76,IF($K$2='Complete Statement (Sess. Marks'!$BW$2,'Complete Statement (Sess. Marks'!CE76,IF($K$2='Complete Statement (Sess. Marks'!$CI$2,'Complete Statement (Sess. Marks'!CQ76,"")))))))</f>
        <v>0</v>
      </c>
      <c r="T76" s="97">
        <f>IF($K$2='Complete Statement (Sess. Marks'!$O$2,'Complete Statement (Sess. Marks'!X76,IF($K$2='Complete Statement (Sess. Marks'!$AA$2,'Complete Statement (Sess. Marks'!AJ76,IF($K$2='Complete Statement (Sess. Marks'!$AM$2,'Complete Statement (Sess. Marks'!AV76,IF($K$2='Complete Statement (Sess. Marks'!$AY$2,'Complete Statement (Sess. Marks'!BH76,IF($K$2='Complete Statement (Sess. Marks'!$BK$2,'Complete Statement (Sess. Marks'!BT76,IF($K$2='Complete Statement (Sess. Marks'!$BW$2,'Complete Statement (Sess. Marks'!CF76,IF($K$2='Complete Statement (Sess. Marks'!$CI$2,'Complete Statement (Sess. Marks'!CR76,"")))))))</f>
        <v>0</v>
      </c>
      <c r="U76" s="97">
        <f>IF($K$2='Complete Statement (Sess. Marks'!$O$2,'Complete Statement (Sess. Marks'!Y76,IF($K$2='Complete Statement (Sess. Marks'!$AA$2,'Complete Statement (Sess. Marks'!AK76,IF($K$2='Complete Statement (Sess. Marks'!$AM$2,'Complete Statement (Sess. Marks'!AW76,IF($K$2='Complete Statement (Sess. Marks'!$AY$2,'Complete Statement (Sess. Marks'!BI76,IF($K$2='Complete Statement (Sess. Marks'!$BK$2,'Complete Statement (Sess. Marks'!BU76,IF($K$2='Complete Statement (Sess. Marks'!$BW$2,'Complete Statement (Sess. Marks'!CG76,IF($K$2='Complete Statement (Sess. Marks'!$CI$2,'Complete Statement (Sess. Marks'!CS76,"")))))))</f>
        <v>0</v>
      </c>
      <c r="V76" s="99">
        <f>IF($K$2='Complete Statement (Sess. Marks'!$O$2,'Complete Statement (Sess. Marks'!Z76,IF($K$2='Complete Statement (Sess. Marks'!$AA$2,'Complete Statement (Sess. Marks'!AL76,IF($K$2='Complete Statement (Sess. Marks'!$AM$2,'Complete Statement (Sess. Marks'!AX76,IF($K$2='Complete Statement (Sess. Marks'!$AY$2,'Complete Statement (Sess. Marks'!BJ76,IF($K$2='Complete Statement (Sess. Marks'!$BK$2,'Complete Statement (Sess. Marks'!BV76,IF($K$2='Complete Statement (Sess. Marks'!$BW$2,'Complete Statement (Sess. Marks'!CH76,IF($K$2='Complete Statement (Sess. Marks'!$CI$2,'Complete Statement (Sess. Marks'!CT76,"")))))))</f>
        <v>0</v>
      </c>
      <c r="W76" s="672"/>
      <c r="X76" s="163">
        <f>'Complete Statement (Sess. Marks'!ED76</f>
        <v>0</v>
      </c>
      <c r="Y76" s="371">
        <f>'Complete Statement (Sess. Marks'!EH76</f>
        <v>0</v>
      </c>
      <c r="Z76" s="156">
        <f>'Complete Statement (Sess. Marks'!EL76</f>
        <v>0</v>
      </c>
      <c r="AA76" s="371">
        <f>'Complete Statement (Sess. Marks'!EP76</f>
        <v>0</v>
      </c>
      <c r="AB76" s="156">
        <f>'Complete Statement (Sess. Marks'!ET76</f>
        <v>0</v>
      </c>
      <c r="AC76" s="373">
        <f>'Complete Statement (Sess. Marks'!EX76</f>
        <v>0</v>
      </c>
      <c r="AD76" s="367" t="str">
        <f>'Complete Statement (Sess. Marks'!FB76</f>
        <v/>
      </c>
      <c r="AE76" s="155">
        <f>'Complete Statement (Sess. Marks'!FC76</f>
        <v>0</v>
      </c>
      <c r="AF76" s="58" t="str">
        <f>'Complete Statement (Sess. Marks'!FD76</f>
        <v>D</v>
      </c>
      <c r="AG76" s="379">
        <f>'Complete Statement (Sess. Marks'!FE76</f>
        <v>0</v>
      </c>
      <c r="AH76" s="380" t="str">
        <f>'Complete Statement (Sess. Marks'!FF76</f>
        <v>E</v>
      </c>
      <c r="AI76" s="57">
        <f>'Complete Statement (Sess. Marks'!FG76</f>
        <v>0</v>
      </c>
      <c r="AJ76" s="157" t="str">
        <f>'Complete Statement (Sess. Marks'!FH76</f>
        <v>E</v>
      </c>
      <c r="AK76" s="379">
        <f>'Complete Statement (Sess. Marks'!FI76</f>
        <v>0</v>
      </c>
      <c r="AL76" s="384" t="str">
        <f>'Complete Statement (Sess. Marks'!FJ76</f>
        <v>E</v>
      </c>
      <c r="AM76" s="57">
        <f>'Complete Statement (Sess. Marks'!FK76</f>
        <v>0</v>
      </c>
      <c r="AN76" s="157" t="str">
        <f>'Complete Statement (Sess. Marks'!FL76</f>
        <v>E</v>
      </c>
      <c r="AO76" s="741"/>
    </row>
    <row r="77" spans="1:41" s="24" customFormat="1" ht="17.25" customHeight="1">
      <c r="A77" s="742"/>
      <c r="B77" s="111">
        <f t="shared" si="1"/>
        <v>0</v>
      </c>
      <c r="C77" s="21" t="str">
        <f>'Marks Entry'!D79</f>
        <v/>
      </c>
      <c r="D77" s="21">
        <f>'Marks Entry'!E79</f>
        <v>0</v>
      </c>
      <c r="E77" s="132" t="str">
        <f>'Marks Entry'!F79</f>
        <v/>
      </c>
      <c r="F77" s="21" t="str">
        <f>'Marks Entry'!G79</f>
        <v/>
      </c>
      <c r="G77" s="21" t="str">
        <f>'Marks Entry'!H79</f>
        <v/>
      </c>
      <c r="H77" s="21" t="str">
        <f>'Marks Entry'!I79</f>
        <v/>
      </c>
      <c r="I77" s="21" t="str">
        <f>'Marks Entry'!J79</f>
        <v/>
      </c>
      <c r="J77" s="113" t="str">
        <f>'Marks Entry'!K79</f>
        <v/>
      </c>
      <c r="K77" s="98">
        <f>IF($K$2='Complete Statement (Sess. Marks'!$O$2,'Complete Statement (Sess. Marks'!O77,IF($K$2='Complete Statement (Sess. Marks'!$AA$2,'Complete Statement (Sess. Marks'!AA77,IF($K$2='Complete Statement (Sess. Marks'!$AM$2,'Complete Statement (Sess. Marks'!AM77,IF($K$2='Complete Statement (Sess. Marks'!$AY$2,'Complete Statement (Sess. Marks'!AY77,IF($K$2='Complete Statement (Sess. Marks'!$BK$2,'Complete Statement (Sess. Marks'!BK77,IF($K$2='Complete Statement (Sess. Marks'!$BW$2,'Complete Statement (Sess. Marks'!BW77,IF($K$2='Complete Statement (Sess. Marks'!$CI$2,'Complete Statement (Sess. Marks'!CI77,"")))))))</f>
        <v>0</v>
      </c>
      <c r="L77" s="97">
        <f>IF($K$2='Complete Statement (Sess. Marks'!$O$2,'Complete Statement (Sess. Marks'!P77,IF($K$2='Complete Statement (Sess. Marks'!$AA$2,'Complete Statement (Sess. Marks'!AB77,IF($K$2='Complete Statement (Sess. Marks'!$AM$2,'Complete Statement (Sess. Marks'!AN77,IF($K$2='Complete Statement (Sess. Marks'!$AY$2,'Complete Statement (Sess. Marks'!AZ77,IF($K$2='Complete Statement (Sess. Marks'!$BK$2,'Complete Statement (Sess. Marks'!BL77,IF($K$2='Complete Statement (Sess. Marks'!$BW$2,'Complete Statement (Sess. Marks'!BX77,IF($K$2='Complete Statement (Sess. Marks'!$CI$2,'Complete Statement (Sess. Marks'!CJ77,"")))))))</f>
        <v>0</v>
      </c>
      <c r="M77" s="97">
        <f>IF($K$2='Complete Statement (Sess. Marks'!$O$2,'Complete Statement (Sess. Marks'!Q77,IF($K$2='Complete Statement (Sess. Marks'!$AA$2,'Complete Statement (Sess. Marks'!AC77,IF($K$2='Complete Statement (Sess. Marks'!$AM$2,'Complete Statement (Sess. Marks'!AO77,IF($K$2='Complete Statement (Sess. Marks'!$AY$2,'Complete Statement (Sess. Marks'!BA77,IF($K$2='Complete Statement (Sess. Marks'!$BK$2,'Complete Statement (Sess. Marks'!BM77,IF($K$2='Complete Statement (Sess. Marks'!$BW$2,'Complete Statement (Sess. Marks'!BY77,IF($K$2='Complete Statement (Sess. Marks'!$CI$2,'Complete Statement (Sess. Marks'!CK77,"")))))))</f>
        <v>0</v>
      </c>
      <c r="N77" s="97">
        <f>IF($K$2='Complete Statement (Sess. Marks'!$O$2,'Complete Statement (Sess. Marks'!R77,IF($K$2='Complete Statement (Sess. Marks'!$AA$2,'Complete Statement (Sess. Marks'!AD77,IF($K$2='Complete Statement (Sess. Marks'!$AM$2,'Complete Statement (Sess. Marks'!AP77,IF($K$2='Complete Statement (Sess. Marks'!$AY$2,'Complete Statement (Sess. Marks'!BB77,IF($K$2='Complete Statement (Sess. Marks'!$BK$2,'Complete Statement (Sess. Marks'!BN77,IF($K$2='Complete Statement (Sess. Marks'!$BW$2,'Complete Statement (Sess. Marks'!BZ77,IF($K$2='Complete Statement (Sess. Marks'!$CI$2,'Complete Statement (Sess. Marks'!CL77,"")))))))</f>
        <v>0</v>
      </c>
      <c r="O77" s="97">
        <f>IF($K$2='Complete Statement (Sess. Marks'!$O$2,'Complete Statement (Sess. Marks'!S77,IF($K$2='Complete Statement (Sess. Marks'!$AA$2,'Complete Statement (Sess. Marks'!AE77,IF($K$2='Complete Statement (Sess. Marks'!$AM$2,'Complete Statement (Sess. Marks'!AQ77,IF($K$2='Complete Statement (Sess. Marks'!$AY$2,'Complete Statement (Sess. Marks'!BC77,IF($K$2='Complete Statement (Sess. Marks'!$BK$2,'Complete Statement (Sess. Marks'!BO77,IF($K$2='Complete Statement (Sess. Marks'!$BW$2,'Complete Statement (Sess. Marks'!CA77,IF($K$2='Complete Statement (Sess. Marks'!$CI$2,'Complete Statement (Sess. Marks'!CM77,"")))))))</f>
        <v>0</v>
      </c>
      <c r="P77" s="97">
        <f>IF($K$2='Complete Statement (Sess. Marks'!$O$2,'Complete Statement (Sess. Marks'!T77,IF($K$2='Complete Statement (Sess. Marks'!$AA$2,'Complete Statement (Sess. Marks'!AF77,IF($K$2='Complete Statement (Sess. Marks'!$AM$2,'Complete Statement (Sess. Marks'!AR77,IF($K$2='Complete Statement (Sess. Marks'!$AY$2,'Complete Statement (Sess. Marks'!BD77,IF($K$2='Complete Statement (Sess. Marks'!$BK$2,'Complete Statement (Sess. Marks'!BP77,IF($K$2='Complete Statement (Sess. Marks'!$BW$2,'Complete Statement (Sess. Marks'!CB77,IF($K$2='Complete Statement (Sess. Marks'!$CI$2,'Complete Statement (Sess. Marks'!CN77,"")))))))</f>
        <v>0</v>
      </c>
      <c r="Q77" s="97">
        <f>IF($K$2='Complete Statement (Sess. Marks'!$O$2,'Complete Statement (Sess. Marks'!U77,IF($K$2='Complete Statement (Sess. Marks'!$AA$2,'Complete Statement (Sess. Marks'!AG77,IF($K$2='Complete Statement (Sess. Marks'!$AM$2,'Complete Statement (Sess. Marks'!AS77,IF($K$2='Complete Statement (Sess. Marks'!$AY$2,'Complete Statement (Sess. Marks'!BE77,IF($K$2='Complete Statement (Sess. Marks'!$BK$2,'Complete Statement (Sess. Marks'!BQ77,IF($K$2='Complete Statement (Sess. Marks'!$BW$2,'Complete Statement (Sess. Marks'!CC77,IF($K$2='Complete Statement (Sess. Marks'!$CI$2,'Complete Statement (Sess. Marks'!CO77,"")))))))</f>
        <v>0</v>
      </c>
      <c r="R77" s="97" t="str">
        <f>IF($K$2='Complete Statement (Sess. Marks'!$O$2,'Complete Statement (Sess. Marks'!V77,IF($K$2='Complete Statement (Sess. Marks'!$AA$2,'Complete Statement (Sess. Marks'!AH77,IF($K$2='Complete Statement (Sess. Marks'!$AM$2,'Complete Statement (Sess. Marks'!AT77,IF($K$2='Complete Statement (Sess. Marks'!$AY$2,'Complete Statement (Sess. Marks'!BF77,IF($K$2='Complete Statement (Sess. Marks'!$BK$2,'Complete Statement (Sess. Marks'!BR77,IF($K$2='Complete Statement (Sess. Marks'!$BW$2,'Complete Statement (Sess. Marks'!CD77,IF($K$2='Complete Statement (Sess. Marks'!$CI$2,'Complete Statement (Sess. Marks'!CP77,"")))))))</f>
        <v/>
      </c>
      <c r="S77" s="97">
        <f>IF($K$2='Complete Statement (Sess. Marks'!$O$2,'Complete Statement (Sess. Marks'!W77,IF($K$2='Complete Statement (Sess. Marks'!$AA$2,'Complete Statement (Sess. Marks'!AI77,IF($K$2='Complete Statement (Sess. Marks'!$AM$2,'Complete Statement (Sess. Marks'!AU77,IF($K$2='Complete Statement (Sess. Marks'!$AY$2,'Complete Statement (Sess. Marks'!BG77,IF($K$2='Complete Statement (Sess. Marks'!$BK$2,'Complete Statement (Sess. Marks'!BS77,IF($K$2='Complete Statement (Sess. Marks'!$BW$2,'Complete Statement (Sess. Marks'!CE77,IF($K$2='Complete Statement (Sess. Marks'!$CI$2,'Complete Statement (Sess. Marks'!CQ77,"")))))))</f>
        <v>0</v>
      </c>
      <c r="T77" s="97">
        <f>IF($K$2='Complete Statement (Sess. Marks'!$O$2,'Complete Statement (Sess. Marks'!X77,IF($K$2='Complete Statement (Sess. Marks'!$AA$2,'Complete Statement (Sess. Marks'!AJ77,IF($K$2='Complete Statement (Sess. Marks'!$AM$2,'Complete Statement (Sess. Marks'!AV77,IF($K$2='Complete Statement (Sess. Marks'!$AY$2,'Complete Statement (Sess. Marks'!BH77,IF($K$2='Complete Statement (Sess. Marks'!$BK$2,'Complete Statement (Sess. Marks'!BT77,IF($K$2='Complete Statement (Sess. Marks'!$BW$2,'Complete Statement (Sess. Marks'!CF77,IF($K$2='Complete Statement (Sess. Marks'!$CI$2,'Complete Statement (Sess. Marks'!CR77,"")))))))</f>
        <v>0</v>
      </c>
      <c r="U77" s="97">
        <f>IF($K$2='Complete Statement (Sess. Marks'!$O$2,'Complete Statement (Sess. Marks'!Y77,IF($K$2='Complete Statement (Sess. Marks'!$AA$2,'Complete Statement (Sess. Marks'!AK77,IF($K$2='Complete Statement (Sess. Marks'!$AM$2,'Complete Statement (Sess. Marks'!AW77,IF($K$2='Complete Statement (Sess. Marks'!$AY$2,'Complete Statement (Sess. Marks'!BI77,IF($K$2='Complete Statement (Sess. Marks'!$BK$2,'Complete Statement (Sess. Marks'!BU77,IF($K$2='Complete Statement (Sess. Marks'!$BW$2,'Complete Statement (Sess. Marks'!CG77,IF($K$2='Complete Statement (Sess. Marks'!$CI$2,'Complete Statement (Sess. Marks'!CS77,"")))))))</f>
        <v>0</v>
      </c>
      <c r="V77" s="99">
        <f>IF($K$2='Complete Statement (Sess. Marks'!$O$2,'Complete Statement (Sess. Marks'!Z77,IF($K$2='Complete Statement (Sess. Marks'!$AA$2,'Complete Statement (Sess. Marks'!AL77,IF($K$2='Complete Statement (Sess. Marks'!$AM$2,'Complete Statement (Sess. Marks'!AX77,IF($K$2='Complete Statement (Sess. Marks'!$AY$2,'Complete Statement (Sess. Marks'!BJ77,IF($K$2='Complete Statement (Sess. Marks'!$BK$2,'Complete Statement (Sess. Marks'!BV77,IF($K$2='Complete Statement (Sess. Marks'!$BW$2,'Complete Statement (Sess. Marks'!CH77,IF($K$2='Complete Statement (Sess. Marks'!$CI$2,'Complete Statement (Sess. Marks'!CT77,"")))))))</f>
        <v>0</v>
      </c>
      <c r="W77" s="672"/>
      <c r="X77" s="163">
        <f>'Complete Statement (Sess. Marks'!ED77</f>
        <v>0</v>
      </c>
      <c r="Y77" s="371">
        <f>'Complete Statement (Sess. Marks'!EH77</f>
        <v>0</v>
      </c>
      <c r="Z77" s="156">
        <f>'Complete Statement (Sess. Marks'!EL77</f>
        <v>0</v>
      </c>
      <c r="AA77" s="371">
        <f>'Complete Statement (Sess. Marks'!EP77</f>
        <v>0</v>
      </c>
      <c r="AB77" s="156">
        <f>'Complete Statement (Sess. Marks'!ET77</f>
        <v>0</v>
      </c>
      <c r="AC77" s="373">
        <f>'Complete Statement (Sess. Marks'!EX77</f>
        <v>0</v>
      </c>
      <c r="AD77" s="367" t="str">
        <f>'Complete Statement (Sess. Marks'!FB77</f>
        <v/>
      </c>
      <c r="AE77" s="155">
        <f>'Complete Statement (Sess. Marks'!FC77</f>
        <v>0</v>
      </c>
      <c r="AF77" s="58" t="str">
        <f>'Complete Statement (Sess. Marks'!FD77</f>
        <v>D</v>
      </c>
      <c r="AG77" s="379">
        <f>'Complete Statement (Sess. Marks'!FE77</f>
        <v>0</v>
      </c>
      <c r="AH77" s="380" t="str">
        <f>'Complete Statement (Sess. Marks'!FF77</f>
        <v>E</v>
      </c>
      <c r="AI77" s="57">
        <f>'Complete Statement (Sess. Marks'!FG77</f>
        <v>0</v>
      </c>
      <c r="AJ77" s="157" t="str">
        <f>'Complete Statement (Sess. Marks'!FH77</f>
        <v>E</v>
      </c>
      <c r="AK77" s="379">
        <f>'Complete Statement (Sess. Marks'!FI77</f>
        <v>0</v>
      </c>
      <c r="AL77" s="384" t="str">
        <f>'Complete Statement (Sess. Marks'!FJ77</f>
        <v>E</v>
      </c>
      <c r="AM77" s="57">
        <f>'Complete Statement (Sess. Marks'!FK77</f>
        <v>0</v>
      </c>
      <c r="AN77" s="157" t="str">
        <f>'Complete Statement (Sess. Marks'!FL77</f>
        <v>E</v>
      </c>
      <c r="AO77" s="741"/>
    </row>
    <row r="78" spans="1:41" s="24" customFormat="1" ht="17.25" customHeight="1">
      <c r="A78" s="742"/>
      <c r="B78" s="111">
        <f t="shared" si="1"/>
        <v>0</v>
      </c>
      <c r="C78" s="21" t="str">
        <f>'Marks Entry'!D80</f>
        <v/>
      </c>
      <c r="D78" s="21">
        <f>'Marks Entry'!E80</f>
        <v>0</v>
      </c>
      <c r="E78" s="132" t="str">
        <f>'Marks Entry'!F80</f>
        <v/>
      </c>
      <c r="F78" s="21" t="str">
        <f>'Marks Entry'!G80</f>
        <v/>
      </c>
      <c r="G78" s="21" t="str">
        <f>'Marks Entry'!H80</f>
        <v/>
      </c>
      <c r="H78" s="21" t="str">
        <f>'Marks Entry'!I80</f>
        <v/>
      </c>
      <c r="I78" s="21" t="str">
        <f>'Marks Entry'!J80</f>
        <v/>
      </c>
      <c r="J78" s="113" t="str">
        <f>'Marks Entry'!K80</f>
        <v/>
      </c>
      <c r="K78" s="98">
        <f>IF($K$2='Complete Statement (Sess. Marks'!$O$2,'Complete Statement (Sess. Marks'!O78,IF($K$2='Complete Statement (Sess. Marks'!$AA$2,'Complete Statement (Sess. Marks'!AA78,IF($K$2='Complete Statement (Sess. Marks'!$AM$2,'Complete Statement (Sess. Marks'!AM78,IF($K$2='Complete Statement (Sess. Marks'!$AY$2,'Complete Statement (Sess. Marks'!AY78,IF($K$2='Complete Statement (Sess. Marks'!$BK$2,'Complete Statement (Sess. Marks'!BK78,IF($K$2='Complete Statement (Sess. Marks'!$BW$2,'Complete Statement (Sess. Marks'!BW78,IF($K$2='Complete Statement (Sess. Marks'!$CI$2,'Complete Statement (Sess. Marks'!CI78,"")))))))</f>
        <v>0</v>
      </c>
      <c r="L78" s="97">
        <f>IF($K$2='Complete Statement (Sess. Marks'!$O$2,'Complete Statement (Sess. Marks'!P78,IF($K$2='Complete Statement (Sess. Marks'!$AA$2,'Complete Statement (Sess. Marks'!AB78,IF($K$2='Complete Statement (Sess. Marks'!$AM$2,'Complete Statement (Sess. Marks'!AN78,IF($K$2='Complete Statement (Sess. Marks'!$AY$2,'Complete Statement (Sess. Marks'!AZ78,IF($K$2='Complete Statement (Sess. Marks'!$BK$2,'Complete Statement (Sess. Marks'!BL78,IF($K$2='Complete Statement (Sess. Marks'!$BW$2,'Complete Statement (Sess. Marks'!BX78,IF($K$2='Complete Statement (Sess. Marks'!$CI$2,'Complete Statement (Sess. Marks'!CJ78,"")))))))</f>
        <v>0</v>
      </c>
      <c r="M78" s="97">
        <f>IF($K$2='Complete Statement (Sess. Marks'!$O$2,'Complete Statement (Sess. Marks'!Q78,IF($K$2='Complete Statement (Sess. Marks'!$AA$2,'Complete Statement (Sess. Marks'!AC78,IF($K$2='Complete Statement (Sess. Marks'!$AM$2,'Complete Statement (Sess. Marks'!AO78,IF($K$2='Complete Statement (Sess. Marks'!$AY$2,'Complete Statement (Sess. Marks'!BA78,IF($K$2='Complete Statement (Sess. Marks'!$BK$2,'Complete Statement (Sess. Marks'!BM78,IF($K$2='Complete Statement (Sess. Marks'!$BW$2,'Complete Statement (Sess. Marks'!BY78,IF($K$2='Complete Statement (Sess. Marks'!$CI$2,'Complete Statement (Sess. Marks'!CK78,"")))))))</f>
        <v>0</v>
      </c>
      <c r="N78" s="97">
        <f>IF($K$2='Complete Statement (Sess. Marks'!$O$2,'Complete Statement (Sess. Marks'!R78,IF($K$2='Complete Statement (Sess. Marks'!$AA$2,'Complete Statement (Sess. Marks'!AD78,IF($K$2='Complete Statement (Sess. Marks'!$AM$2,'Complete Statement (Sess. Marks'!AP78,IF($K$2='Complete Statement (Sess. Marks'!$AY$2,'Complete Statement (Sess. Marks'!BB78,IF($K$2='Complete Statement (Sess. Marks'!$BK$2,'Complete Statement (Sess. Marks'!BN78,IF($K$2='Complete Statement (Sess. Marks'!$BW$2,'Complete Statement (Sess. Marks'!BZ78,IF($K$2='Complete Statement (Sess. Marks'!$CI$2,'Complete Statement (Sess. Marks'!CL78,"")))))))</f>
        <v>0</v>
      </c>
      <c r="O78" s="97">
        <f>IF($K$2='Complete Statement (Sess. Marks'!$O$2,'Complete Statement (Sess. Marks'!S78,IF($K$2='Complete Statement (Sess. Marks'!$AA$2,'Complete Statement (Sess. Marks'!AE78,IF($K$2='Complete Statement (Sess. Marks'!$AM$2,'Complete Statement (Sess. Marks'!AQ78,IF($K$2='Complete Statement (Sess. Marks'!$AY$2,'Complete Statement (Sess. Marks'!BC78,IF($K$2='Complete Statement (Sess. Marks'!$BK$2,'Complete Statement (Sess. Marks'!BO78,IF($K$2='Complete Statement (Sess. Marks'!$BW$2,'Complete Statement (Sess. Marks'!CA78,IF($K$2='Complete Statement (Sess. Marks'!$CI$2,'Complete Statement (Sess. Marks'!CM78,"")))))))</f>
        <v>0</v>
      </c>
      <c r="P78" s="97">
        <f>IF($K$2='Complete Statement (Sess. Marks'!$O$2,'Complete Statement (Sess. Marks'!T78,IF($K$2='Complete Statement (Sess. Marks'!$AA$2,'Complete Statement (Sess. Marks'!AF78,IF($K$2='Complete Statement (Sess. Marks'!$AM$2,'Complete Statement (Sess. Marks'!AR78,IF($K$2='Complete Statement (Sess. Marks'!$AY$2,'Complete Statement (Sess. Marks'!BD78,IF($K$2='Complete Statement (Sess. Marks'!$BK$2,'Complete Statement (Sess. Marks'!BP78,IF($K$2='Complete Statement (Sess. Marks'!$BW$2,'Complete Statement (Sess. Marks'!CB78,IF($K$2='Complete Statement (Sess. Marks'!$CI$2,'Complete Statement (Sess. Marks'!CN78,"")))))))</f>
        <v>0</v>
      </c>
      <c r="Q78" s="97">
        <f>IF($K$2='Complete Statement (Sess. Marks'!$O$2,'Complete Statement (Sess. Marks'!U78,IF($K$2='Complete Statement (Sess. Marks'!$AA$2,'Complete Statement (Sess. Marks'!AG78,IF($K$2='Complete Statement (Sess. Marks'!$AM$2,'Complete Statement (Sess. Marks'!AS78,IF($K$2='Complete Statement (Sess. Marks'!$AY$2,'Complete Statement (Sess. Marks'!BE78,IF($K$2='Complete Statement (Sess. Marks'!$BK$2,'Complete Statement (Sess. Marks'!BQ78,IF($K$2='Complete Statement (Sess. Marks'!$BW$2,'Complete Statement (Sess. Marks'!CC78,IF($K$2='Complete Statement (Sess. Marks'!$CI$2,'Complete Statement (Sess. Marks'!CO78,"")))))))</f>
        <v>0</v>
      </c>
      <c r="R78" s="97" t="str">
        <f>IF($K$2='Complete Statement (Sess. Marks'!$O$2,'Complete Statement (Sess. Marks'!V78,IF($K$2='Complete Statement (Sess. Marks'!$AA$2,'Complete Statement (Sess. Marks'!AH78,IF($K$2='Complete Statement (Sess. Marks'!$AM$2,'Complete Statement (Sess. Marks'!AT78,IF($K$2='Complete Statement (Sess. Marks'!$AY$2,'Complete Statement (Sess. Marks'!BF78,IF($K$2='Complete Statement (Sess. Marks'!$BK$2,'Complete Statement (Sess. Marks'!BR78,IF($K$2='Complete Statement (Sess. Marks'!$BW$2,'Complete Statement (Sess. Marks'!CD78,IF($K$2='Complete Statement (Sess. Marks'!$CI$2,'Complete Statement (Sess. Marks'!CP78,"")))))))</f>
        <v/>
      </c>
      <c r="S78" s="97">
        <f>IF($K$2='Complete Statement (Sess. Marks'!$O$2,'Complete Statement (Sess. Marks'!W78,IF($K$2='Complete Statement (Sess. Marks'!$AA$2,'Complete Statement (Sess. Marks'!AI78,IF($K$2='Complete Statement (Sess. Marks'!$AM$2,'Complete Statement (Sess. Marks'!AU78,IF($K$2='Complete Statement (Sess. Marks'!$AY$2,'Complete Statement (Sess. Marks'!BG78,IF($K$2='Complete Statement (Sess. Marks'!$BK$2,'Complete Statement (Sess. Marks'!BS78,IF($K$2='Complete Statement (Sess. Marks'!$BW$2,'Complete Statement (Sess. Marks'!CE78,IF($K$2='Complete Statement (Sess. Marks'!$CI$2,'Complete Statement (Sess. Marks'!CQ78,"")))))))</f>
        <v>0</v>
      </c>
      <c r="T78" s="97">
        <f>IF($K$2='Complete Statement (Sess. Marks'!$O$2,'Complete Statement (Sess. Marks'!X78,IF($K$2='Complete Statement (Sess. Marks'!$AA$2,'Complete Statement (Sess. Marks'!AJ78,IF($K$2='Complete Statement (Sess. Marks'!$AM$2,'Complete Statement (Sess. Marks'!AV78,IF($K$2='Complete Statement (Sess. Marks'!$AY$2,'Complete Statement (Sess. Marks'!BH78,IF($K$2='Complete Statement (Sess. Marks'!$BK$2,'Complete Statement (Sess. Marks'!BT78,IF($K$2='Complete Statement (Sess. Marks'!$BW$2,'Complete Statement (Sess. Marks'!CF78,IF($K$2='Complete Statement (Sess. Marks'!$CI$2,'Complete Statement (Sess. Marks'!CR78,"")))))))</f>
        <v>0</v>
      </c>
      <c r="U78" s="97">
        <f>IF($K$2='Complete Statement (Sess. Marks'!$O$2,'Complete Statement (Sess. Marks'!Y78,IF($K$2='Complete Statement (Sess. Marks'!$AA$2,'Complete Statement (Sess. Marks'!AK78,IF($K$2='Complete Statement (Sess. Marks'!$AM$2,'Complete Statement (Sess. Marks'!AW78,IF($K$2='Complete Statement (Sess. Marks'!$AY$2,'Complete Statement (Sess. Marks'!BI78,IF($K$2='Complete Statement (Sess. Marks'!$BK$2,'Complete Statement (Sess. Marks'!BU78,IF($K$2='Complete Statement (Sess. Marks'!$BW$2,'Complete Statement (Sess. Marks'!CG78,IF($K$2='Complete Statement (Sess. Marks'!$CI$2,'Complete Statement (Sess. Marks'!CS78,"")))))))</f>
        <v>0</v>
      </c>
      <c r="V78" s="99">
        <f>IF($K$2='Complete Statement (Sess. Marks'!$O$2,'Complete Statement (Sess. Marks'!Z78,IF($K$2='Complete Statement (Sess. Marks'!$AA$2,'Complete Statement (Sess. Marks'!AL78,IF($K$2='Complete Statement (Sess. Marks'!$AM$2,'Complete Statement (Sess. Marks'!AX78,IF($K$2='Complete Statement (Sess. Marks'!$AY$2,'Complete Statement (Sess. Marks'!BJ78,IF($K$2='Complete Statement (Sess. Marks'!$BK$2,'Complete Statement (Sess. Marks'!BV78,IF($K$2='Complete Statement (Sess. Marks'!$BW$2,'Complete Statement (Sess. Marks'!CH78,IF($K$2='Complete Statement (Sess. Marks'!$CI$2,'Complete Statement (Sess. Marks'!CT78,"")))))))</f>
        <v>0</v>
      </c>
      <c r="W78" s="672"/>
      <c r="X78" s="163">
        <f>'Complete Statement (Sess. Marks'!ED78</f>
        <v>0</v>
      </c>
      <c r="Y78" s="371">
        <f>'Complete Statement (Sess. Marks'!EH78</f>
        <v>0</v>
      </c>
      <c r="Z78" s="156">
        <f>'Complete Statement (Sess. Marks'!EL78</f>
        <v>0</v>
      </c>
      <c r="AA78" s="371">
        <f>'Complete Statement (Sess. Marks'!EP78</f>
        <v>0</v>
      </c>
      <c r="AB78" s="156">
        <f>'Complete Statement (Sess. Marks'!ET78</f>
        <v>0</v>
      </c>
      <c r="AC78" s="373">
        <f>'Complete Statement (Sess. Marks'!EX78</f>
        <v>0</v>
      </c>
      <c r="AD78" s="367" t="str">
        <f>'Complete Statement (Sess. Marks'!FB78</f>
        <v/>
      </c>
      <c r="AE78" s="155">
        <f>'Complete Statement (Sess. Marks'!FC78</f>
        <v>0</v>
      </c>
      <c r="AF78" s="58" t="str">
        <f>'Complete Statement (Sess. Marks'!FD78</f>
        <v>D</v>
      </c>
      <c r="AG78" s="379">
        <f>'Complete Statement (Sess. Marks'!FE78</f>
        <v>0</v>
      </c>
      <c r="AH78" s="380" t="str">
        <f>'Complete Statement (Sess. Marks'!FF78</f>
        <v>E</v>
      </c>
      <c r="AI78" s="57">
        <f>'Complete Statement (Sess. Marks'!FG78</f>
        <v>0</v>
      </c>
      <c r="AJ78" s="157" t="str">
        <f>'Complete Statement (Sess. Marks'!FH78</f>
        <v>E</v>
      </c>
      <c r="AK78" s="379">
        <f>'Complete Statement (Sess. Marks'!FI78</f>
        <v>0</v>
      </c>
      <c r="AL78" s="384" t="str">
        <f>'Complete Statement (Sess. Marks'!FJ78</f>
        <v>E</v>
      </c>
      <c r="AM78" s="57">
        <f>'Complete Statement (Sess. Marks'!FK78</f>
        <v>0</v>
      </c>
      <c r="AN78" s="157" t="str">
        <f>'Complete Statement (Sess. Marks'!FL78</f>
        <v>E</v>
      </c>
      <c r="AO78" s="741"/>
    </row>
    <row r="79" spans="1:41" s="24" customFormat="1" ht="17.25" customHeight="1">
      <c r="A79" s="742"/>
      <c r="B79" s="111">
        <f t="shared" si="1"/>
        <v>0</v>
      </c>
      <c r="C79" s="21" t="str">
        <f>'Marks Entry'!D81</f>
        <v/>
      </c>
      <c r="D79" s="21">
        <f>'Marks Entry'!E81</f>
        <v>0</v>
      </c>
      <c r="E79" s="132" t="str">
        <f>'Marks Entry'!F81</f>
        <v/>
      </c>
      <c r="F79" s="21" t="str">
        <f>'Marks Entry'!G81</f>
        <v/>
      </c>
      <c r="G79" s="21" t="str">
        <f>'Marks Entry'!H81</f>
        <v/>
      </c>
      <c r="H79" s="21" t="str">
        <f>'Marks Entry'!I81</f>
        <v/>
      </c>
      <c r="I79" s="21" t="str">
        <f>'Marks Entry'!J81</f>
        <v/>
      </c>
      <c r="J79" s="113" t="str">
        <f>'Marks Entry'!K81</f>
        <v/>
      </c>
      <c r="K79" s="98">
        <f>IF($K$2='Complete Statement (Sess. Marks'!$O$2,'Complete Statement (Sess. Marks'!O79,IF($K$2='Complete Statement (Sess. Marks'!$AA$2,'Complete Statement (Sess. Marks'!AA79,IF($K$2='Complete Statement (Sess. Marks'!$AM$2,'Complete Statement (Sess. Marks'!AM79,IF($K$2='Complete Statement (Sess. Marks'!$AY$2,'Complete Statement (Sess. Marks'!AY79,IF($K$2='Complete Statement (Sess. Marks'!$BK$2,'Complete Statement (Sess. Marks'!BK79,IF($K$2='Complete Statement (Sess. Marks'!$BW$2,'Complete Statement (Sess. Marks'!BW79,IF($K$2='Complete Statement (Sess. Marks'!$CI$2,'Complete Statement (Sess. Marks'!CI79,"")))))))</f>
        <v>0</v>
      </c>
      <c r="L79" s="97">
        <f>IF($K$2='Complete Statement (Sess. Marks'!$O$2,'Complete Statement (Sess. Marks'!P79,IF($K$2='Complete Statement (Sess. Marks'!$AA$2,'Complete Statement (Sess. Marks'!AB79,IF($K$2='Complete Statement (Sess. Marks'!$AM$2,'Complete Statement (Sess. Marks'!AN79,IF($K$2='Complete Statement (Sess. Marks'!$AY$2,'Complete Statement (Sess. Marks'!AZ79,IF($K$2='Complete Statement (Sess. Marks'!$BK$2,'Complete Statement (Sess. Marks'!BL79,IF($K$2='Complete Statement (Sess. Marks'!$BW$2,'Complete Statement (Sess. Marks'!BX79,IF($K$2='Complete Statement (Sess. Marks'!$CI$2,'Complete Statement (Sess. Marks'!CJ79,"")))))))</f>
        <v>0</v>
      </c>
      <c r="M79" s="97">
        <f>IF($K$2='Complete Statement (Sess. Marks'!$O$2,'Complete Statement (Sess. Marks'!Q79,IF($K$2='Complete Statement (Sess. Marks'!$AA$2,'Complete Statement (Sess. Marks'!AC79,IF($K$2='Complete Statement (Sess. Marks'!$AM$2,'Complete Statement (Sess. Marks'!AO79,IF($K$2='Complete Statement (Sess. Marks'!$AY$2,'Complete Statement (Sess. Marks'!BA79,IF($K$2='Complete Statement (Sess. Marks'!$BK$2,'Complete Statement (Sess. Marks'!BM79,IF($K$2='Complete Statement (Sess. Marks'!$BW$2,'Complete Statement (Sess. Marks'!BY79,IF($K$2='Complete Statement (Sess. Marks'!$CI$2,'Complete Statement (Sess. Marks'!CK79,"")))))))</f>
        <v>0</v>
      </c>
      <c r="N79" s="97">
        <f>IF($K$2='Complete Statement (Sess. Marks'!$O$2,'Complete Statement (Sess. Marks'!R79,IF($K$2='Complete Statement (Sess. Marks'!$AA$2,'Complete Statement (Sess. Marks'!AD79,IF($K$2='Complete Statement (Sess. Marks'!$AM$2,'Complete Statement (Sess. Marks'!AP79,IF($K$2='Complete Statement (Sess. Marks'!$AY$2,'Complete Statement (Sess. Marks'!BB79,IF($K$2='Complete Statement (Sess. Marks'!$BK$2,'Complete Statement (Sess. Marks'!BN79,IF($K$2='Complete Statement (Sess. Marks'!$BW$2,'Complete Statement (Sess. Marks'!BZ79,IF($K$2='Complete Statement (Sess. Marks'!$CI$2,'Complete Statement (Sess. Marks'!CL79,"")))))))</f>
        <v>0</v>
      </c>
      <c r="O79" s="97">
        <f>IF($K$2='Complete Statement (Sess. Marks'!$O$2,'Complete Statement (Sess. Marks'!S79,IF($K$2='Complete Statement (Sess. Marks'!$AA$2,'Complete Statement (Sess. Marks'!AE79,IF($K$2='Complete Statement (Sess. Marks'!$AM$2,'Complete Statement (Sess. Marks'!AQ79,IF($K$2='Complete Statement (Sess. Marks'!$AY$2,'Complete Statement (Sess. Marks'!BC79,IF($K$2='Complete Statement (Sess. Marks'!$BK$2,'Complete Statement (Sess. Marks'!BO79,IF($K$2='Complete Statement (Sess. Marks'!$BW$2,'Complete Statement (Sess. Marks'!CA79,IF($K$2='Complete Statement (Sess. Marks'!$CI$2,'Complete Statement (Sess. Marks'!CM79,"")))))))</f>
        <v>0</v>
      </c>
      <c r="P79" s="97">
        <f>IF($K$2='Complete Statement (Sess. Marks'!$O$2,'Complete Statement (Sess. Marks'!T79,IF($K$2='Complete Statement (Sess. Marks'!$AA$2,'Complete Statement (Sess. Marks'!AF79,IF($K$2='Complete Statement (Sess. Marks'!$AM$2,'Complete Statement (Sess. Marks'!AR79,IF($K$2='Complete Statement (Sess. Marks'!$AY$2,'Complete Statement (Sess. Marks'!BD79,IF($K$2='Complete Statement (Sess. Marks'!$BK$2,'Complete Statement (Sess. Marks'!BP79,IF($K$2='Complete Statement (Sess. Marks'!$BW$2,'Complete Statement (Sess. Marks'!CB79,IF($K$2='Complete Statement (Sess. Marks'!$CI$2,'Complete Statement (Sess. Marks'!CN79,"")))))))</f>
        <v>0</v>
      </c>
      <c r="Q79" s="97">
        <f>IF($K$2='Complete Statement (Sess. Marks'!$O$2,'Complete Statement (Sess. Marks'!U79,IF($K$2='Complete Statement (Sess. Marks'!$AA$2,'Complete Statement (Sess. Marks'!AG79,IF($K$2='Complete Statement (Sess. Marks'!$AM$2,'Complete Statement (Sess. Marks'!AS79,IF($K$2='Complete Statement (Sess. Marks'!$AY$2,'Complete Statement (Sess. Marks'!BE79,IF($K$2='Complete Statement (Sess. Marks'!$BK$2,'Complete Statement (Sess. Marks'!BQ79,IF($K$2='Complete Statement (Sess. Marks'!$BW$2,'Complete Statement (Sess. Marks'!CC79,IF($K$2='Complete Statement (Sess. Marks'!$CI$2,'Complete Statement (Sess. Marks'!CO79,"")))))))</f>
        <v>0</v>
      </c>
      <c r="R79" s="97" t="str">
        <f>IF($K$2='Complete Statement (Sess. Marks'!$O$2,'Complete Statement (Sess. Marks'!V79,IF($K$2='Complete Statement (Sess. Marks'!$AA$2,'Complete Statement (Sess. Marks'!AH79,IF($K$2='Complete Statement (Sess. Marks'!$AM$2,'Complete Statement (Sess. Marks'!AT79,IF($K$2='Complete Statement (Sess. Marks'!$AY$2,'Complete Statement (Sess. Marks'!BF79,IF($K$2='Complete Statement (Sess. Marks'!$BK$2,'Complete Statement (Sess. Marks'!BR79,IF($K$2='Complete Statement (Sess. Marks'!$BW$2,'Complete Statement (Sess. Marks'!CD79,IF($K$2='Complete Statement (Sess. Marks'!$CI$2,'Complete Statement (Sess. Marks'!CP79,"")))))))</f>
        <v/>
      </c>
      <c r="S79" s="97">
        <f>IF($K$2='Complete Statement (Sess. Marks'!$O$2,'Complete Statement (Sess. Marks'!W79,IF($K$2='Complete Statement (Sess. Marks'!$AA$2,'Complete Statement (Sess. Marks'!AI79,IF($K$2='Complete Statement (Sess. Marks'!$AM$2,'Complete Statement (Sess. Marks'!AU79,IF($K$2='Complete Statement (Sess. Marks'!$AY$2,'Complete Statement (Sess. Marks'!BG79,IF($K$2='Complete Statement (Sess. Marks'!$BK$2,'Complete Statement (Sess. Marks'!BS79,IF($K$2='Complete Statement (Sess. Marks'!$BW$2,'Complete Statement (Sess. Marks'!CE79,IF($K$2='Complete Statement (Sess. Marks'!$CI$2,'Complete Statement (Sess. Marks'!CQ79,"")))))))</f>
        <v>0</v>
      </c>
      <c r="T79" s="97">
        <f>IF($K$2='Complete Statement (Sess. Marks'!$O$2,'Complete Statement (Sess. Marks'!X79,IF($K$2='Complete Statement (Sess. Marks'!$AA$2,'Complete Statement (Sess. Marks'!AJ79,IF($K$2='Complete Statement (Sess. Marks'!$AM$2,'Complete Statement (Sess. Marks'!AV79,IF($K$2='Complete Statement (Sess. Marks'!$AY$2,'Complete Statement (Sess. Marks'!BH79,IF($K$2='Complete Statement (Sess. Marks'!$BK$2,'Complete Statement (Sess. Marks'!BT79,IF($K$2='Complete Statement (Sess. Marks'!$BW$2,'Complete Statement (Sess. Marks'!CF79,IF($K$2='Complete Statement (Sess. Marks'!$CI$2,'Complete Statement (Sess. Marks'!CR79,"")))))))</f>
        <v>0</v>
      </c>
      <c r="U79" s="97">
        <f>IF($K$2='Complete Statement (Sess. Marks'!$O$2,'Complete Statement (Sess. Marks'!Y79,IF($K$2='Complete Statement (Sess. Marks'!$AA$2,'Complete Statement (Sess. Marks'!AK79,IF($K$2='Complete Statement (Sess. Marks'!$AM$2,'Complete Statement (Sess. Marks'!AW79,IF($K$2='Complete Statement (Sess. Marks'!$AY$2,'Complete Statement (Sess. Marks'!BI79,IF($K$2='Complete Statement (Sess. Marks'!$BK$2,'Complete Statement (Sess. Marks'!BU79,IF($K$2='Complete Statement (Sess. Marks'!$BW$2,'Complete Statement (Sess. Marks'!CG79,IF($K$2='Complete Statement (Sess. Marks'!$CI$2,'Complete Statement (Sess. Marks'!CS79,"")))))))</f>
        <v>0</v>
      </c>
      <c r="V79" s="99">
        <f>IF($K$2='Complete Statement (Sess. Marks'!$O$2,'Complete Statement (Sess. Marks'!Z79,IF($K$2='Complete Statement (Sess. Marks'!$AA$2,'Complete Statement (Sess. Marks'!AL79,IF($K$2='Complete Statement (Sess. Marks'!$AM$2,'Complete Statement (Sess. Marks'!AX79,IF($K$2='Complete Statement (Sess. Marks'!$AY$2,'Complete Statement (Sess. Marks'!BJ79,IF($K$2='Complete Statement (Sess. Marks'!$BK$2,'Complete Statement (Sess. Marks'!BV79,IF($K$2='Complete Statement (Sess. Marks'!$BW$2,'Complete Statement (Sess. Marks'!CH79,IF($K$2='Complete Statement (Sess. Marks'!$CI$2,'Complete Statement (Sess. Marks'!CT79,"")))))))</f>
        <v>0</v>
      </c>
      <c r="W79" s="672"/>
      <c r="X79" s="163">
        <f>'Complete Statement (Sess. Marks'!ED79</f>
        <v>0</v>
      </c>
      <c r="Y79" s="371">
        <f>'Complete Statement (Sess. Marks'!EH79</f>
        <v>0</v>
      </c>
      <c r="Z79" s="156">
        <f>'Complete Statement (Sess. Marks'!EL79</f>
        <v>0</v>
      </c>
      <c r="AA79" s="371">
        <f>'Complete Statement (Sess. Marks'!EP79</f>
        <v>0</v>
      </c>
      <c r="AB79" s="156">
        <f>'Complete Statement (Sess. Marks'!ET79</f>
        <v>0</v>
      </c>
      <c r="AC79" s="373">
        <f>'Complete Statement (Sess. Marks'!EX79</f>
        <v>0</v>
      </c>
      <c r="AD79" s="367" t="str">
        <f>'Complete Statement (Sess. Marks'!FB79</f>
        <v/>
      </c>
      <c r="AE79" s="155">
        <f>'Complete Statement (Sess. Marks'!FC79</f>
        <v>0</v>
      </c>
      <c r="AF79" s="58" t="str">
        <f>'Complete Statement (Sess. Marks'!FD79</f>
        <v>D</v>
      </c>
      <c r="AG79" s="379">
        <f>'Complete Statement (Sess. Marks'!FE79</f>
        <v>0</v>
      </c>
      <c r="AH79" s="380" t="str">
        <f>'Complete Statement (Sess. Marks'!FF79</f>
        <v>E</v>
      </c>
      <c r="AI79" s="57">
        <f>'Complete Statement (Sess. Marks'!FG79</f>
        <v>0</v>
      </c>
      <c r="AJ79" s="157" t="str">
        <f>'Complete Statement (Sess. Marks'!FH79</f>
        <v>E</v>
      </c>
      <c r="AK79" s="379">
        <f>'Complete Statement (Sess. Marks'!FI79</f>
        <v>0</v>
      </c>
      <c r="AL79" s="384" t="str">
        <f>'Complete Statement (Sess. Marks'!FJ79</f>
        <v>E</v>
      </c>
      <c r="AM79" s="57">
        <f>'Complete Statement (Sess. Marks'!FK79</f>
        <v>0</v>
      </c>
      <c r="AN79" s="157" t="str">
        <f>'Complete Statement (Sess. Marks'!FL79</f>
        <v>E</v>
      </c>
      <c r="AO79" s="741"/>
    </row>
    <row r="80" spans="1:41" s="24" customFormat="1" ht="17.25" customHeight="1">
      <c r="A80" s="742"/>
      <c r="B80" s="111">
        <f t="shared" si="1"/>
        <v>0</v>
      </c>
      <c r="C80" s="21" t="str">
        <f>'Marks Entry'!D82</f>
        <v/>
      </c>
      <c r="D80" s="21">
        <f>'Marks Entry'!E82</f>
        <v>0</v>
      </c>
      <c r="E80" s="132" t="str">
        <f>'Marks Entry'!F82</f>
        <v/>
      </c>
      <c r="F80" s="21" t="str">
        <f>'Marks Entry'!G82</f>
        <v/>
      </c>
      <c r="G80" s="21" t="str">
        <f>'Marks Entry'!H82</f>
        <v/>
      </c>
      <c r="H80" s="21" t="str">
        <f>'Marks Entry'!I82</f>
        <v/>
      </c>
      <c r="I80" s="21" t="str">
        <f>'Marks Entry'!J82</f>
        <v/>
      </c>
      <c r="J80" s="113" t="str">
        <f>'Marks Entry'!K82</f>
        <v/>
      </c>
      <c r="K80" s="98">
        <f>IF($K$2='Complete Statement (Sess. Marks'!$O$2,'Complete Statement (Sess. Marks'!O80,IF($K$2='Complete Statement (Sess. Marks'!$AA$2,'Complete Statement (Sess. Marks'!AA80,IF($K$2='Complete Statement (Sess. Marks'!$AM$2,'Complete Statement (Sess. Marks'!AM80,IF($K$2='Complete Statement (Sess. Marks'!$AY$2,'Complete Statement (Sess. Marks'!AY80,IF($K$2='Complete Statement (Sess. Marks'!$BK$2,'Complete Statement (Sess. Marks'!BK80,IF($K$2='Complete Statement (Sess. Marks'!$BW$2,'Complete Statement (Sess. Marks'!BW80,IF($K$2='Complete Statement (Sess. Marks'!$CI$2,'Complete Statement (Sess. Marks'!CI80,"")))))))</f>
        <v>0</v>
      </c>
      <c r="L80" s="97">
        <f>IF($K$2='Complete Statement (Sess. Marks'!$O$2,'Complete Statement (Sess. Marks'!P80,IF($K$2='Complete Statement (Sess. Marks'!$AA$2,'Complete Statement (Sess. Marks'!AB80,IF($K$2='Complete Statement (Sess. Marks'!$AM$2,'Complete Statement (Sess. Marks'!AN80,IF($K$2='Complete Statement (Sess. Marks'!$AY$2,'Complete Statement (Sess. Marks'!AZ80,IF($K$2='Complete Statement (Sess. Marks'!$BK$2,'Complete Statement (Sess. Marks'!BL80,IF($K$2='Complete Statement (Sess. Marks'!$BW$2,'Complete Statement (Sess. Marks'!BX80,IF($K$2='Complete Statement (Sess. Marks'!$CI$2,'Complete Statement (Sess. Marks'!CJ80,"")))))))</f>
        <v>0</v>
      </c>
      <c r="M80" s="97">
        <f>IF($K$2='Complete Statement (Sess. Marks'!$O$2,'Complete Statement (Sess. Marks'!Q80,IF($K$2='Complete Statement (Sess. Marks'!$AA$2,'Complete Statement (Sess. Marks'!AC80,IF($K$2='Complete Statement (Sess. Marks'!$AM$2,'Complete Statement (Sess. Marks'!AO80,IF($K$2='Complete Statement (Sess. Marks'!$AY$2,'Complete Statement (Sess. Marks'!BA80,IF($K$2='Complete Statement (Sess. Marks'!$BK$2,'Complete Statement (Sess. Marks'!BM80,IF($K$2='Complete Statement (Sess. Marks'!$BW$2,'Complete Statement (Sess. Marks'!BY80,IF($K$2='Complete Statement (Sess. Marks'!$CI$2,'Complete Statement (Sess. Marks'!CK80,"")))))))</f>
        <v>0</v>
      </c>
      <c r="N80" s="97">
        <f>IF($K$2='Complete Statement (Sess. Marks'!$O$2,'Complete Statement (Sess. Marks'!R80,IF($K$2='Complete Statement (Sess. Marks'!$AA$2,'Complete Statement (Sess. Marks'!AD80,IF($K$2='Complete Statement (Sess. Marks'!$AM$2,'Complete Statement (Sess. Marks'!AP80,IF($K$2='Complete Statement (Sess. Marks'!$AY$2,'Complete Statement (Sess. Marks'!BB80,IF($K$2='Complete Statement (Sess. Marks'!$BK$2,'Complete Statement (Sess. Marks'!BN80,IF($K$2='Complete Statement (Sess. Marks'!$BW$2,'Complete Statement (Sess. Marks'!BZ80,IF($K$2='Complete Statement (Sess. Marks'!$CI$2,'Complete Statement (Sess. Marks'!CL80,"")))))))</f>
        <v>0</v>
      </c>
      <c r="O80" s="97">
        <f>IF($K$2='Complete Statement (Sess. Marks'!$O$2,'Complete Statement (Sess. Marks'!S80,IF($K$2='Complete Statement (Sess. Marks'!$AA$2,'Complete Statement (Sess. Marks'!AE80,IF($K$2='Complete Statement (Sess. Marks'!$AM$2,'Complete Statement (Sess. Marks'!AQ80,IF($K$2='Complete Statement (Sess. Marks'!$AY$2,'Complete Statement (Sess. Marks'!BC80,IF($K$2='Complete Statement (Sess. Marks'!$BK$2,'Complete Statement (Sess. Marks'!BO80,IF($K$2='Complete Statement (Sess. Marks'!$BW$2,'Complete Statement (Sess. Marks'!CA80,IF($K$2='Complete Statement (Sess. Marks'!$CI$2,'Complete Statement (Sess. Marks'!CM80,"")))))))</f>
        <v>0</v>
      </c>
      <c r="P80" s="97">
        <f>IF($K$2='Complete Statement (Sess. Marks'!$O$2,'Complete Statement (Sess. Marks'!T80,IF($K$2='Complete Statement (Sess. Marks'!$AA$2,'Complete Statement (Sess. Marks'!AF80,IF($K$2='Complete Statement (Sess. Marks'!$AM$2,'Complete Statement (Sess. Marks'!AR80,IF($K$2='Complete Statement (Sess. Marks'!$AY$2,'Complete Statement (Sess. Marks'!BD80,IF($K$2='Complete Statement (Sess. Marks'!$BK$2,'Complete Statement (Sess. Marks'!BP80,IF($K$2='Complete Statement (Sess. Marks'!$BW$2,'Complete Statement (Sess. Marks'!CB80,IF($K$2='Complete Statement (Sess. Marks'!$CI$2,'Complete Statement (Sess. Marks'!CN80,"")))))))</f>
        <v>0</v>
      </c>
      <c r="Q80" s="97">
        <f>IF($K$2='Complete Statement (Sess. Marks'!$O$2,'Complete Statement (Sess. Marks'!U80,IF($K$2='Complete Statement (Sess. Marks'!$AA$2,'Complete Statement (Sess. Marks'!AG80,IF($K$2='Complete Statement (Sess. Marks'!$AM$2,'Complete Statement (Sess. Marks'!AS80,IF($K$2='Complete Statement (Sess. Marks'!$AY$2,'Complete Statement (Sess. Marks'!BE80,IF($K$2='Complete Statement (Sess. Marks'!$BK$2,'Complete Statement (Sess. Marks'!BQ80,IF($K$2='Complete Statement (Sess. Marks'!$BW$2,'Complete Statement (Sess. Marks'!CC80,IF($K$2='Complete Statement (Sess. Marks'!$CI$2,'Complete Statement (Sess. Marks'!CO80,"")))))))</f>
        <v>0</v>
      </c>
      <c r="R80" s="97" t="str">
        <f>IF($K$2='Complete Statement (Sess. Marks'!$O$2,'Complete Statement (Sess. Marks'!V80,IF($K$2='Complete Statement (Sess. Marks'!$AA$2,'Complete Statement (Sess. Marks'!AH80,IF($K$2='Complete Statement (Sess. Marks'!$AM$2,'Complete Statement (Sess. Marks'!AT80,IF($K$2='Complete Statement (Sess. Marks'!$AY$2,'Complete Statement (Sess. Marks'!BF80,IF($K$2='Complete Statement (Sess. Marks'!$BK$2,'Complete Statement (Sess. Marks'!BR80,IF($K$2='Complete Statement (Sess. Marks'!$BW$2,'Complete Statement (Sess. Marks'!CD80,IF($K$2='Complete Statement (Sess. Marks'!$CI$2,'Complete Statement (Sess. Marks'!CP80,"")))))))</f>
        <v/>
      </c>
      <c r="S80" s="97">
        <f>IF($K$2='Complete Statement (Sess. Marks'!$O$2,'Complete Statement (Sess. Marks'!W80,IF($K$2='Complete Statement (Sess. Marks'!$AA$2,'Complete Statement (Sess. Marks'!AI80,IF($K$2='Complete Statement (Sess. Marks'!$AM$2,'Complete Statement (Sess. Marks'!AU80,IF($K$2='Complete Statement (Sess. Marks'!$AY$2,'Complete Statement (Sess. Marks'!BG80,IF($K$2='Complete Statement (Sess. Marks'!$BK$2,'Complete Statement (Sess. Marks'!BS80,IF($K$2='Complete Statement (Sess. Marks'!$BW$2,'Complete Statement (Sess. Marks'!CE80,IF($K$2='Complete Statement (Sess. Marks'!$CI$2,'Complete Statement (Sess. Marks'!CQ80,"")))))))</f>
        <v>0</v>
      </c>
      <c r="T80" s="97">
        <f>IF($K$2='Complete Statement (Sess. Marks'!$O$2,'Complete Statement (Sess. Marks'!X80,IF($K$2='Complete Statement (Sess. Marks'!$AA$2,'Complete Statement (Sess. Marks'!AJ80,IF($K$2='Complete Statement (Sess. Marks'!$AM$2,'Complete Statement (Sess. Marks'!AV80,IF($K$2='Complete Statement (Sess. Marks'!$AY$2,'Complete Statement (Sess. Marks'!BH80,IF($K$2='Complete Statement (Sess. Marks'!$BK$2,'Complete Statement (Sess. Marks'!BT80,IF($K$2='Complete Statement (Sess. Marks'!$BW$2,'Complete Statement (Sess. Marks'!CF80,IF($K$2='Complete Statement (Sess. Marks'!$CI$2,'Complete Statement (Sess. Marks'!CR80,"")))))))</f>
        <v>0</v>
      </c>
      <c r="U80" s="97">
        <f>IF($K$2='Complete Statement (Sess. Marks'!$O$2,'Complete Statement (Sess. Marks'!Y80,IF($K$2='Complete Statement (Sess. Marks'!$AA$2,'Complete Statement (Sess. Marks'!AK80,IF($K$2='Complete Statement (Sess. Marks'!$AM$2,'Complete Statement (Sess. Marks'!AW80,IF($K$2='Complete Statement (Sess. Marks'!$AY$2,'Complete Statement (Sess. Marks'!BI80,IF($K$2='Complete Statement (Sess. Marks'!$BK$2,'Complete Statement (Sess. Marks'!BU80,IF($K$2='Complete Statement (Sess. Marks'!$BW$2,'Complete Statement (Sess. Marks'!CG80,IF($K$2='Complete Statement (Sess. Marks'!$CI$2,'Complete Statement (Sess. Marks'!CS80,"")))))))</f>
        <v>0</v>
      </c>
      <c r="V80" s="99">
        <f>IF($K$2='Complete Statement (Sess. Marks'!$O$2,'Complete Statement (Sess. Marks'!Z80,IF($K$2='Complete Statement (Sess. Marks'!$AA$2,'Complete Statement (Sess. Marks'!AL80,IF($K$2='Complete Statement (Sess. Marks'!$AM$2,'Complete Statement (Sess. Marks'!AX80,IF($K$2='Complete Statement (Sess. Marks'!$AY$2,'Complete Statement (Sess. Marks'!BJ80,IF($K$2='Complete Statement (Sess. Marks'!$BK$2,'Complete Statement (Sess. Marks'!BV80,IF($K$2='Complete Statement (Sess. Marks'!$BW$2,'Complete Statement (Sess. Marks'!CH80,IF($K$2='Complete Statement (Sess. Marks'!$CI$2,'Complete Statement (Sess. Marks'!CT80,"")))))))</f>
        <v>0</v>
      </c>
      <c r="W80" s="672"/>
      <c r="X80" s="163">
        <f>'Complete Statement (Sess. Marks'!ED80</f>
        <v>0</v>
      </c>
      <c r="Y80" s="371">
        <f>'Complete Statement (Sess. Marks'!EH80</f>
        <v>0</v>
      </c>
      <c r="Z80" s="156">
        <f>'Complete Statement (Sess. Marks'!EL80</f>
        <v>0</v>
      </c>
      <c r="AA80" s="371">
        <f>'Complete Statement (Sess. Marks'!EP80</f>
        <v>0</v>
      </c>
      <c r="AB80" s="156">
        <f>'Complete Statement (Sess. Marks'!ET80</f>
        <v>0</v>
      </c>
      <c r="AC80" s="373">
        <f>'Complete Statement (Sess. Marks'!EX80</f>
        <v>0</v>
      </c>
      <c r="AD80" s="367" t="str">
        <f>'Complete Statement (Sess. Marks'!FB80</f>
        <v/>
      </c>
      <c r="AE80" s="155">
        <f>'Complete Statement (Sess. Marks'!FC80</f>
        <v>0</v>
      </c>
      <c r="AF80" s="58" t="str">
        <f>'Complete Statement (Sess. Marks'!FD80</f>
        <v>D</v>
      </c>
      <c r="AG80" s="379">
        <f>'Complete Statement (Sess. Marks'!FE80</f>
        <v>0</v>
      </c>
      <c r="AH80" s="380" t="str">
        <f>'Complete Statement (Sess. Marks'!FF80</f>
        <v>E</v>
      </c>
      <c r="AI80" s="57">
        <f>'Complete Statement (Sess. Marks'!FG80</f>
        <v>0</v>
      </c>
      <c r="AJ80" s="157" t="str">
        <f>'Complete Statement (Sess. Marks'!FH80</f>
        <v>E</v>
      </c>
      <c r="AK80" s="379">
        <f>'Complete Statement (Sess. Marks'!FI80</f>
        <v>0</v>
      </c>
      <c r="AL80" s="384" t="str">
        <f>'Complete Statement (Sess. Marks'!FJ80</f>
        <v>E</v>
      </c>
      <c r="AM80" s="57">
        <f>'Complete Statement (Sess. Marks'!FK80</f>
        <v>0</v>
      </c>
      <c r="AN80" s="157" t="str">
        <f>'Complete Statement (Sess. Marks'!FL80</f>
        <v>E</v>
      </c>
      <c r="AO80" s="741"/>
    </row>
    <row r="81" spans="1:41" s="24" customFormat="1" ht="17.25" customHeight="1">
      <c r="A81" s="742"/>
      <c r="B81" s="111">
        <f t="shared" si="1"/>
        <v>0</v>
      </c>
      <c r="C81" s="21" t="str">
        <f>'Marks Entry'!D83</f>
        <v/>
      </c>
      <c r="D81" s="21">
        <f>'Marks Entry'!E83</f>
        <v>0</v>
      </c>
      <c r="E81" s="132" t="str">
        <f>'Marks Entry'!F83</f>
        <v/>
      </c>
      <c r="F81" s="21" t="str">
        <f>'Marks Entry'!G83</f>
        <v/>
      </c>
      <c r="G81" s="21" t="str">
        <f>'Marks Entry'!H83</f>
        <v/>
      </c>
      <c r="H81" s="21" t="str">
        <f>'Marks Entry'!I83</f>
        <v/>
      </c>
      <c r="I81" s="21" t="str">
        <f>'Marks Entry'!J83</f>
        <v/>
      </c>
      <c r="J81" s="113" t="str">
        <f>'Marks Entry'!K83</f>
        <v/>
      </c>
      <c r="K81" s="98">
        <f>IF($K$2='Complete Statement (Sess. Marks'!$O$2,'Complete Statement (Sess. Marks'!O81,IF($K$2='Complete Statement (Sess. Marks'!$AA$2,'Complete Statement (Sess. Marks'!AA81,IF($K$2='Complete Statement (Sess. Marks'!$AM$2,'Complete Statement (Sess. Marks'!AM81,IF($K$2='Complete Statement (Sess. Marks'!$AY$2,'Complete Statement (Sess. Marks'!AY81,IF($K$2='Complete Statement (Sess. Marks'!$BK$2,'Complete Statement (Sess. Marks'!BK81,IF($K$2='Complete Statement (Sess. Marks'!$BW$2,'Complete Statement (Sess. Marks'!BW81,IF($K$2='Complete Statement (Sess. Marks'!$CI$2,'Complete Statement (Sess. Marks'!CI81,"")))))))</f>
        <v>0</v>
      </c>
      <c r="L81" s="97">
        <f>IF($K$2='Complete Statement (Sess. Marks'!$O$2,'Complete Statement (Sess. Marks'!P81,IF($K$2='Complete Statement (Sess. Marks'!$AA$2,'Complete Statement (Sess. Marks'!AB81,IF($K$2='Complete Statement (Sess. Marks'!$AM$2,'Complete Statement (Sess. Marks'!AN81,IF($K$2='Complete Statement (Sess. Marks'!$AY$2,'Complete Statement (Sess. Marks'!AZ81,IF($K$2='Complete Statement (Sess. Marks'!$BK$2,'Complete Statement (Sess. Marks'!BL81,IF($K$2='Complete Statement (Sess. Marks'!$BW$2,'Complete Statement (Sess. Marks'!BX81,IF($K$2='Complete Statement (Sess. Marks'!$CI$2,'Complete Statement (Sess. Marks'!CJ81,"")))))))</f>
        <v>0</v>
      </c>
      <c r="M81" s="97">
        <f>IF($K$2='Complete Statement (Sess. Marks'!$O$2,'Complete Statement (Sess. Marks'!Q81,IF($K$2='Complete Statement (Sess. Marks'!$AA$2,'Complete Statement (Sess. Marks'!AC81,IF($K$2='Complete Statement (Sess. Marks'!$AM$2,'Complete Statement (Sess. Marks'!AO81,IF($K$2='Complete Statement (Sess. Marks'!$AY$2,'Complete Statement (Sess. Marks'!BA81,IF($K$2='Complete Statement (Sess. Marks'!$BK$2,'Complete Statement (Sess. Marks'!BM81,IF($K$2='Complete Statement (Sess. Marks'!$BW$2,'Complete Statement (Sess. Marks'!BY81,IF($K$2='Complete Statement (Sess. Marks'!$CI$2,'Complete Statement (Sess. Marks'!CK81,"")))))))</f>
        <v>0</v>
      </c>
      <c r="N81" s="97">
        <f>IF($K$2='Complete Statement (Sess. Marks'!$O$2,'Complete Statement (Sess. Marks'!R81,IF($K$2='Complete Statement (Sess. Marks'!$AA$2,'Complete Statement (Sess. Marks'!AD81,IF($K$2='Complete Statement (Sess. Marks'!$AM$2,'Complete Statement (Sess. Marks'!AP81,IF($K$2='Complete Statement (Sess. Marks'!$AY$2,'Complete Statement (Sess. Marks'!BB81,IF($K$2='Complete Statement (Sess. Marks'!$BK$2,'Complete Statement (Sess. Marks'!BN81,IF($K$2='Complete Statement (Sess. Marks'!$BW$2,'Complete Statement (Sess. Marks'!BZ81,IF($K$2='Complete Statement (Sess. Marks'!$CI$2,'Complete Statement (Sess. Marks'!CL81,"")))))))</f>
        <v>0</v>
      </c>
      <c r="O81" s="97">
        <f>IF($K$2='Complete Statement (Sess. Marks'!$O$2,'Complete Statement (Sess. Marks'!S81,IF($K$2='Complete Statement (Sess. Marks'!$AA$2,'Complete Statement (Sess. Marks'!AE81,IF($K$2='Complete Statement (Sess. Marks'!$AM$2,'Complete Statement (Sess. Marks'!AQ81,IF($K$2='Complete Statement (Sess. Marks'!$AY$2,'Complete Statement (Sess. Marks'!BC81,IF($K$2='Complete Statement (Sess. Marks'!$BK$2,'Complete Statement (Sess. Marks'!BO81,IF($K$2='Complete Statement (Sess. Marks'!$BW$2,'Complete Statement (Sess. Marks'!CA81,IF($K$2='Complete Statement (Sess. Marks'!$CI$2,'Complete Statement (Sess. Marks'!CM81,"")))))))</f>
        <v>0</v>
      </c>
      <c r="P81" s="97">
        <f>IF($K$2='Complete Statement (Sess. Marks'!$O$2,'Complete Statement (Sess. Marks'!T81,IF($K$2='Complete Statement (Sess. Marks'!$AA$2,'Complete Statement (Sess. Marks'!AF81,IF($K$2='Complete Statement (Sess. Marks'!$AM$2,'Complete Statement (Sess. Marks'!AR81,IF($K$2='Complete Statement (Sess. Marks'!$AY$2,'Complete Statement (Sess. Marks'!BD81,IF($K$2='Complete Statement (Sess. Marks'!$BK$2,'Complete Statement (Sess. Marks'!BP81,IF($K$2='Complete Statement (Sess. Marks'!$BW$2,'Complete Statement (Sess. Marks'!CB81,IF($K$2='Complete Statement (Sess. Marks'!$CI$2,'Complete Statement (Sess. Marks'!CN81,"")))))))</f>
        <v>0</v>
      </c>
      <c r="Q81" s="97">
        <f>IF($K$2='Complete Statement (Sess. Marks'!$O$2,'Complete Statement (Sess. Marks'!U81,IF($K$2='Complete Statement (Sess. Marks'!$AA$2,'Complete Statement (Sess. Marks'!AG81,IF($K$2='Complete Statement (Sess. Marks'!$AM$2,'Complete Statement (Sess. Marks'!AS81,IF($K$2='Complete Statement (Sess. Marks'!$AY$2,'Complete Statement (Sess. Marks'!BE81,IF($K$2='Complete Statement (Sess. Marks'!$BK$2,'Complete Statement (Sess. Marks'!BQ81,IF($K$2='Complete Statement (Sess. Marks'!$BW$2,'Complete Statement (Sess. Marks'!CC81,IF($K$2='Complete Statement (Sess. Marks'!$CI$2,'Complete Statement (Sess. Marks'!CO81,"")))))))</f>
        <v>0</v>
      </c>
      <c r="R81" s="97" t="str">
        <f>IF($K$2='Complete Statement (Sess. Marks'!$O$2,'Complete Statement (Sess. Marks'!V81,IF($K$2='Complete Statement (Sess. Marks'!$AA$2,'Complete Statement (Sess. Marks'!AH81,IF($K$2='Complete Statement (Sess. Marks'!$AM$2,'Complete Statement (Sess. Marks'!AT81,IF($K$2='Complete Statement (Sess. Marks'!$AY$2,'Complete Statement (Sess. Marks'!BF81,IF($K$2='Complete Statement (Sess. Marks'!$BK$2,'Complete Statement (Sess. Marks'!BR81,IF($K$2='Complete Statement (Sess. Marks'!$BW$2,'Complete Statement (Sess. Marks'!CD81,IF($K$2='Complete Statement (Sess. Marks'!$CI$2,'Complete Statement (Sess. Marks'!CP81,"")))))))</f>
        <v/>
      </c>
      <c r="S81" s="97">
        <f>IF($K$2='Complete Statement (Sess. Marks'!$O$2,'Complete Statement (Sess. Marks'!W81,IF($K$2='Complete Statement (Sess. Marks'!$AA$2,'Complete Statement (Sess. Marks'!AI81,IF($K$2='Complete Statement (Sess. Marks'!$AM$2,'Complete Statement (Sess. Marks'!AU81,IF($K$2='Complete Statement (Sess. Marks'!$AY$2,'Complete Statement (Sess. Marks'!BG81,IF($K$2='Complete Statement (Sess. Marks'!$BK$2,'Complete Statement (Sess. Marks'!BS81,IF($K$2='Complete Statement (Sess. Marks'!$BW$2,'Complete Statement (Sess. Marks'!CE81,IF($K$2='Complete Statement (Sess. Marks'!$CI$2,'Complete Statement (Sess. Marks'!CQ81,"")))))))</f>
        <v>0</v>
      </c>
      <c r="T81" s="97">
        <f>IF($K$2='Complete Statement (Sess. Marks'!$O$2,'Complete Statement (Sess. Marks'!X81,IF($K$2='Complete Statement (Sess. Marks'!$AA$2,'Complete Statement (Sess. Marks'!AJ81,IF($K$2='Complete Statement (Sess. Marks'!$AM$2,'Complete Statement (Sess. Marks'!AV81,IF($K$2='Complete Statement (Sess. Marks'!$AY$2,'Complete Statement (Sess. Marks'!BH81,IF($K$2='Complete Statement (Sess. Marks'!$BK$2,'Complete Statement (Sess. Marks'!BT81,IF($K$2='Complete Statement (Sess. Marks'!$BW$2,'Complete Statement (Sess. Marks'!CF81,IF($K$2='Complete Statement (Sess. Marks'!$CI$2,'Complete Statement (Sess. Marks'!CR81,"")))))))</f>
        <v>0</v>
      </c>
      <c r="U81" s="97">
        <f>IF($K$2='Complete Statement (Sess. Marks'!$O$2,'Complete Statement (Sess. Marks'!Y81,IF($K$2='Complete Statement (Sess. Marks'!$AA$2,'Complete Statement (Sess. Marks'!AK81,IF($K$2='Complete Statement (Sess. Marks'!$AM$2,'Complete Statement (Sess. Marks'!AW81,IF($K$2='Complete Statement (Sess. Marks'!$AY$2,'Complete Statement (Sess. Marks'!BI81,IF($K$2='Complete Statement (Sess. Marks'!$BK$2,'Complete Statement (Sess. Marks'!BU81,IF($K$2='Complete Statement (Sess. Marks'!$BW$2,'Complete Statement (Sess. Marks'!CG81,IF($K$2='Complete Statement (Sess. Marks'!$CI$2,'Complete Statement (Sess. Marks'!CS81,"")))))))</f>
        <v>0</v>
      </c>
      <c r="V81" s="99">
        <f>IF($K$2='Complete Statement (Sess. Marks'!$O$2,'Complete Statement (Sess. Marks'!Z81,IF($K$2='Complete Statement (Sess. Marks'!$AA$2,'Complete Statement (Sess. Marks'!AL81,IF($K$2='Complete Statement (Sess. Marks'!$AM$2,'Complete Statement (Sess. Marks'!AX81,IF($K$2='Complete Statement (Sess. Marks'!$AY$2,'Complete Statement (Sess. Marks'!BJ81,IF($K$2='Complete Statement (Sess. Marks'!$BK$2,'Complete Statement (Sess. Marks'!BV81,IF($K$2='Complete Statement (Sess. Marks'!$BW$2,'Complete Statement (Sess. Marks'!CH81,IF($K$2='Complete Statement (Sess. Marks'!$CI$2,'Complete Statement (Sess. Marks'!CT81,"")))))))</f>
        <v>0</v>
      </c>
      <c r="W81" s="672"/>
      <c r="X81" s="163">
        <f>'Complete Statement (Sess. Marks'!ED81</f>
        <v>0</v>
      </c>
      <c r="Y81" s="371">
        <f>'Complete Statement (Sess. Marks'!EH81</f>
        <v>0</v>
      </c>
      <c r="Z81" s="156">
        <f>'Complete Statement (Sess. Marks'!EL81</f>
        <v>0</v>
      </c>
      <c r="AA81" s="371">
        <f>'Complete Statement (Sess. Marks'!EP81</f>
        <v>0</v>
      </c>
      <c r="AB81" s="156">
        <f>'Complete Statement (Sess. Marks'!ET81</f>
        <v>0</v>
      </c>
      <c r="AC81" s="373">
        <f>'Complete Statement (Sess. Marks'!EX81</f>
        <v>0</v>
      </c>
      <c r="AD81" s="367" t="str">
        <f>'Complete Statement (Sess. Marks'!FB81</f>
        <v/>
      </c>
      <c r="AE81" s="155">
        <f>'Complete Statement (Sess. Marks'!FC81</f>
        <v>0</v>
      </c>
      <c r="AF81" s="58" t="str">
        <f>'Complete Statement (Sess. Marks'!FD81</f>
        <v>D</v>
      </c>
      <c r="AG81" s="379">
        <f>'Complete Statement (Sess. Marks'!FE81</f>
        <v>0</v>
      </c>
      <c r="AH81" s="380" t="str">
        <f>'Complete Statement (Sess. Marks'!FF81</f>
        <v>E</v>
      </c>
      <c r="AI81" s="57">
        <f>'Complete Statement (Sess. Marks'!FG81</f>
        <v>0</v>
      </c>
      <c r="AJ81" s="157" t="str">
        <f>'Complete Statement (Sess. Marks'!FH81</f>
        <v>E</v>
      </c>
      <c r="AK81" s="379">
        <f>'Complete Statement (Sess. Marks'!FI81</f>
        <v>0</v>
      </c>
      <c r="AL81" s="384" t="str">
        <f>'Complete Statement (Sess. Marks'!FJ81</f>
        <v>E</v>
      </c>
      <c r="AM81" s="57">
        <f>'Complete Statement (Sess. Marks'!FK81</f>
        <v>0</v>
      </c>
      <c r="AN81" s="157" t="str">
        <f>'Complete Statement (Sess. Marks'!FL81</f>
        <v>E</v>
      </c>
      <c r="AO81" s="741"/>
    </row>
    <row r="82" spans="1:41" s="24" customFormat="1" ht="17.25" customHeight="1">
      <c r="A82" s="742"/>
      <c r="B82" s="111">
        <f t="shared" si="1"/>
        <v>0</v>
      </c>
      <c r="C82" s="21" t="str">
        <f>'Marks Entry'!D84</f>
        <v/>
      </c>
      <c r="D82" s="21">
        <f>'Marks Entry'!E84</f>
        <v>0</v>
      </c>
      <c r="E82" s="132" t="str">
        <f>'Marks Entry'!F84</f>
        <v/>
      </c>
      <c r="F82" s="21" t="str">
        <f>'Marks Entry'!G84</f>
        <v/>
      </c>
      <c r="G82" s="21" t="str">
        <f>'Marks Entry'!H84</f>
        <v/>
      </c>
      <c r="H82" s="21" t="str">
        <f>'Marks Entry'!I84</f>
        <v/>
      </c>
      <c r="I82" s="21" t="str">
        <f>'Marks Entry'!J84</f>
        <v/>
      </c>
      <c r="J82" s="113" t="str">
        <f>'Marks Entry'!K84</f>
        <v/>
      </c>
      <c r="K82" s="98">
        <f>IF($K$2='Complete Statement (Sess. Marks'!$O$2,'Complete Statement (Sess. Marks'!O82,IF($K$2='Complete Statement (Sess. Marks'!$AA$2,'Complete Statement (Sess. Marks'!AA82,IF($K$2='Complete Statement (Sess. Marks'!$AM$2,'Complete Statement (Sess. Marks'!AM82,IF($K$2='Complete Statement (Sess. Marks'!$AY$2,'Complete Statement (Sess. Marks'!AY82,IF($K$2='Complete Statement (Sess. Marks'!$BK$2,'Complete Statement (Sess. Marks'!BK82,IF($K$2='Complete Statement (Sess. Marks'!$BW$2,'Complete Statement (Sess. Marks'!BW82,IF($K$2='Complete Statement (Sess. Marks'!$CI$2,'Complete Statement (Sess. Marks'!CI82,"")))))))</f>
        <v>0</v>
      </c>
      <c r="L82" s="97">
        <f>IF($K$2='Complete Statement (Sess. Marks'!$O$2,'Complete Statement (Sess. Marks'!P82,IF($K$2='Complete Statement (Sess. Marks'!$AA$2,'Complete Statement (Sess. Marks'!AB82,IF($K$2='Complete Statement (Sess. Marks'!$AM$2,'Complete Statement (Sess. Marks'!AN82,IF($K$2='Complete Statement (Sess. Marks'!$AY$2,'Complete Statement (Sess. Marks'!AZ82,IF($K$2='Complete Statement (Sess. Marks'!$BK$2,'Complete Statement (Sess. Marks'!BL82,IF($K$2='Complete Statement (Sess. Marks'!$BW$2,'Complete Statement (Sess. Marks'!BX82,IF($K$2='Complete Statement (Sess. Marks'!$CI$2,'Complete Statement (Sess. Marks'!CJ82,"")))))))</f>
        <v>0</v>
      </c>
      <c r="M82" s="97">
        <f>IF($K$2='Complete Statement (Sess. Marks'!$O$2,'Complete Statement (Sess. Marks'!Q82,IF($K$2='Complete Statement (Sess. Marks'!$AA$2,'Complete Statement (Sess. Marks'!AC82,IF($K$2='Complete Statement (Sess. Marks'!$AM$2,'Complete Statement (Sess. Marks'!AO82,IF($K$2='Complete Statement (Sess. Marks'!$AY$2,'Complete Statement (Sess. Marks'!BA82,IF($K$2='Complete Statement (Sess. Marks'!$BK$2,'Complete Statement (Sess. Marks'!BM82,IF($K$2='Complete Statement (Sess. Marks'!$BW$2,'Complete Statement (Sess. Marks'!BY82,IF($K$2='Complete Statement (Sess. Marks'!$CI$2,'Complete Statement (Sess. Marks'!CK82,"")))))))</f>
        <v>0</v>
      </c>
      <c r="N82" s="97">
        <f>IF($K$2='Complete Statement (Sess. Marks'!$O$2,'Complete Statement (Sess. Marks'!R82,IF($K$2='Complete Statement (Sess. Marks'!$AA$2,'Complete Statement (Sess. Marks'!AD82,IF($K$2='Complete Statement (Sess. Marks'!$AM$2,'Complete Statement (Sess. Marks'!AP82,IF($K$2='Complete Statement (Sess. Marks'!$AY$2,'Complete Statement (Sess. Marks'!BB82,IF($K$2='Complete Statement (Sess. Marks'!$BK$2,'Complete Statement (Sess. Marks'!BN82,IF($K$2='Complete Statement (Sess. Marks'!$BW$2,'Complete Statement (Sess. Marks'!BZ82,IF($K$2='Complete Statement (Sess. Marks'!$CI$2,'Complete Statement (Sess. Marks'!CL82,"")))))))</f>
        <v>0</v>
      </c>
      <c r="O82" s="97">
        <f>IF($K$2='Complete Statement (Sess. Marks'!$O$2,'Complete Statement (Sess. Marks'!S82,IF($K$2='Complete Statement (Sess. Marks'!$AA$2,'Complete Statement (Sess. Marks'!AE82,IF($K$2='Complete Statement (Sess. Marks'!$AM$2,'Complete Statement (Sess. Marks'!AQ82,IF($K$2='Complete Statement (Sess. Marks'!$AY$2,'Complete Statement (Sess. Marks'!BC82,IF($K$2='Complete Statement (Sess. Marks'!$BK$2,'Complete Statement (Sess. Marks'!BO82,IF($K$2='Complete Statement (Sess. Marks'!$BW$2,'Complete Statement (Sess. Marks'!CA82,IF($K$2='Complete Statement (Sess. Marks'!$CI$2,'Complete Statement (Sess. Marks'!CM82,"")))))))</f>
        <v>0</v>
      </c>
      <c r="P82" s="97">
        <f>IF($K$2='Complete Statement (Sess. Marks'!$O$2,'Complete Statement (Sess. Marks'!T82,IF($K$2='Complete Statement (Sess. Marks'!$AA$2,'Complete Statement (Sess. Marks'!AF82,IF($K$2='Complete Statement (Sess. Marks'!$AM$2,'Complete Statement (Sess. Marks'!AR82,IF($K$2='Complete Statement (Sess. Marks'!$AY$2,'Complete Statement (Sess. Marks'!BD82,IF($K$2='Complete Statement (Sess. Marks'!$BK$2,'Complete Statement (Sess. Marks'!BP82,IF($K$2='Complete Statement (Sess. Marks'!$BW$2,'Complete Statement (Sess. Marks'!CB82,IF($K$2='Complete Statement (Sess. Marks'!$CI$2,'Complete Statement (Sess. Marks'!CN82,"")))))))</f>
        <v>0</v>
      </c>
      <c r="Q82" s="97">
        <f>IF($K$2='Complete Statement (Sess. Marks'!$O$2,'Complete Statement (Sess. Marks'!U82,IF($K$2='Complete Statement (Sess. Marks'!$AA$2,'Complete Statement (Sess. Marks'!AG82,IF($K$2='Complete Statement (Sess. Marks'!$AM$2,'Complete Statement (Sess. Marks'!AS82,IF($K$2='Complete Statement (Sess. Marks'!$AY$2,'Complete Statement (Sess. Marks'!BE82,IF($K$2='Complete Statement (Sess. Marks'!$BK$2,'Complete Statement (Sess. Marks'!BQ82,IF($K$2='Complete Statement (Sess. Marks'!$BW$2,'Complete Statement (Sess. Marks'!CC82,IF($K$2='Complete Statement (Sess. Marks'!$CI$2,'Complete Statement (Sess. Marks'!CO82,"")))))))</f>
        <v>0</v>
      </c>
      <c r="R82" s="97" t="str">
        <f>IF($K$2='Complete Statement (Sess. Marks'!$O$2,'Complete Statement (Sess. Marks'!V82,IF($K$2='Complete Statement (Sess. Marks'!$AA$2,'Complete Statement (Sess. Marks'!AH82,IF($K$2='Complete Statement (Sess. Marks'!$AM$2,'Complete Statement (Sess. Marks'!AT82,IF($K$2='Complete Statement (Sess. Marks'!$AY$2,'Complete Statement (Sess. Marks'!BF82,IF($K$2='Complete Statement (Sess. Marks'!$BK$2,'Complete Statement (Sess. Marks'!BR82,IF($K$2='Complete Statement (Sess. Marks'!$BW$2,'Complete Statement (Sess. Marks'!CD82,IF($K$2='Complete Statement (Sess. Marks'!$CI$2,'Complete Statement (Sess. Marks'!CP82,"")))))))</f>
        <v/>
      </c>
      <c r="S82" s="97">
        <f>IF($K$2='Complete Statement (Sess. Marks'!$O$2,'Complete Statement (Sess. Marks'!W82,IF($K$2='Complete Statement (Sess. Marks'!$AA$2,'Complete Statement (Sess. Marks'!AI82,IF($K$2='Complete Statement (Sess. Marks'!$AM$2,'Complete Statement (Sess. Marks'!AU82,IF($K$2='Complete Statement (Sess. Marks'!$AY$2,'Complete Statement (Sess. Marks'!BG82,IF($K$2='Complete Statement (Sess. Marks'!$BK$2,'Complete Statement (Sess. Marks'!BS82,IF($K$2='Complete Statement (Sess. Marks'!$BW$2,'Complete Statement (Sess. Marks'!CE82,IF($K$2='Complete Statement (Sess. Marks'!$CI$2,'Complete Statement (Sess. Marks'!CQ82,"")))))))</f>
        <v>0</v>
      </c>
      <c r="T82" s="97">
        <f>IF($K$2='Complete Statement (Sess. Marks'!$O$2,'Complete Statement (Sess. Marks'!X82,IF($K$2='Complete Statement (Sess. Marks'!$AA$2,'Complete Statement (Sess. Marks'!AJ82,IF($K$2='Complete Statement (Sess. Marks'!$AM$2,'Complete Statement (Sess. Marks'!AV82,IF($K$2='Complete Statement (Sess. Marks'!$AY$2,'Complete Statement (Sess. Marks'!BH82,IF($K$2='Complete Statement (Sess. Marks'!$BK$2,'Complete Statement (Sess. Marks'!BT82,IF($K$2='Complete Statement (Sess. Marks'!$BW$2,'Complete Statement (Sess. Marks'!CF82,IF($K$2='Complete Statement (Sess. Marks'!$CI$2,'Complete Statement (Sess. Marks'!CR82,"")))))))</f>
        <v>0</v>
      </c>
      <c r="U82" s="97">
        <f>IF($K$2='Complete Statement (Sess. Marks'!$O$2,'Complete Statement (Sess. Marks'!Y82,IF($K$2='Complete Statement (Sess. Marks'!$AA$2,'Complete Statement (Sess. Marks'!AK82,IF($K$2='Complete Statement (Sess. Marks'!$AM$2,'Complete Statement (Sess. Marks'!AW82,IF($K$2='Complete Statement (Sess. Marks'!$AY$2,'Complete Statement (Sess. Marks'!BI82,IF($K$2='Complete Statement (Sess. Marks'!$BK$2,'Complete Statement (Sess. Marks'!BU82,IF($K$2='Complete Statement (Sess. Marks'!$BW$2,'Complete Statement (Sess. Marks'!CG82,IF($K$2='Complete Statement (Sess. Marks'!$CI$2,'Complete Statement (Sess. Marks'!CS82,"")))))))</f>
        <v>0</v>
      </c>
      <c r="V82" s="99">
        <f>IF($K$2='Complete Statement (Sess. Marks'!$O$2,'Complete Statement (Sess. Marks'!Z82,IF($K$2='Complete Statement (Sess. Marks'!$AA$2,'Complete Statement (Sess. Marks'!AL82,IF($K$2='Complete Statement (Sess. Marks'!$AM$2,'Complete Statement (Sess. Marks'!AX82,IF($K$2='Complete Statement (Sess. Marks'!$AY$2,'Complete Statement (Sess. Marks'!BJ82,IF($K$2='Complete Statement (Sess. Marks'!$BK$2,'Complete Statement (Sess. Marks'!BV82,IF($K$2='Complete Statement (Sess. Marks'!$BW$2,'Complete Statement (Sess. Marks'!CH82,IF($K$2='Complete Statement (Sess. Marks'!$CI$2,'Complete Statement (Sess. Marks'!CT82,"")))))))</f>
        <v>0</v>
      </c>
      <c r="W82" s="672"/>
      <c r="X82" s="163">
        <f>'Complete Statement (Sess. Marks'!ED82</f>
        <v>0</v>
      </c>
      <c r="Y82" s="371">
        <f>'Complete Statement (Sess. Marks'!EH82</f>
        <v>0</v>
      </c>
      <c r="Z82" s="156">
        <f>'Complete Statement (Sess. Marks'!EL82</f>
        <v>0</v>
      </c>
      <c r="AA82" s="371">
        <f>'Complete Statement (Sess. Marks'!EP82</f>
        <v>0</v>
      </c>
      <c r="AB82" s="156">
        <f>'Complete Statement (Sess. Marks'!ET82</f>
        <v>0</v>
      </c>
      <c r="AC82" s="373">
        <f>'Complete Statement (Sess. Marks'!EX82</f>
        <v>0</v>
      </c>
      <c r="AD82" s="367" t="str">
        <f>'Complete Statement (Sess. Marks'!FB82</f>
        <v/>
      </c>
      <c r="AE82" s="155">
        <f>'Complete Statement (Sess. Marks'!FC82</f>
        <v>0</v>
      </c>
      <c r="AF82" s="58" t="str">
        <f>'Complete Statement (Sess. Marks'!FD82</f>
        <v>D</v>
      </c>
      <c r="AG82" s="379">
        <f>'Complete Statement (Sess. Marks'!FE82</f>
        <v>0</v>
      </c>
      <c r="AH82" s="380" t="str">
        <f>'Complete Statement (Sess. Marks'!FF82</f>
        <v>E</v>
      </c>
      <c r="AI82" s="57">
        <f>'Complete Statement (Sess. Marks'!FG82</f>
        <v>0</v>
      </c>
      <c r="AJ82" s="157" t="str">
        <f>'Complete Statement (Sess. Marks'!FH82</f>
        <v>E</v>
      </c>
      <c r="AK82" s="379">
        <f>'Complete Statement (Sess. Marks'!FI82</f>
        <v>0</v>
      </c>
      <c r="AL82" s="384" t="str">
        <f>'Complete Statement (Sess. Marks'!FJ82</f>
        <v>E</v>
      </c>
      <c r="AM82" s="57">
        <f>'Complete Statement (Sess. Marks'!FK82</f>
        <v>0</v>
      </c>
      <c r="AN82" s="157" t="str">
        <f>'Complete Statement (Sess. Marks'!FL82</f>
        <v>E</v>
      </c>
      <c r="AO82" s="741"/>
    </row>
    <row r="83" spans="1:41" s="24" customFormat="1" ht="17.25" customHeight="1">
      <c r="A83" s="742"/>
      <c r="B83" s="111">
        <f t="shared" si="1"/>
        <v>0</v>
      </c>
      <c r="C83" s="21" t="str">
        <f>'Marks Entry'!D85</f>
        <v/>
      </c>
      <c r="D83" s="21">
        <f>'Marks Entry'!E85</f>
        <v>0</v>
      </c>
      <c r="E83" s="132" t="str">
        <f>'Marks Entry'!F85</f>
        <v/>
      </c>
      <c r="F83" s="21" t="str">
        <f>'Marks Entry'!G85</f>
        <v/>
      </c>
      <c r="G83" s="21" t="str">
        <f>'Marks Entry'!H85</f>
        <v/>
      </c>
      <c r="H83" s="21" t="str">
        <f>'Marks Entry'!I85</f>
        <v/>
      </c>
      <c r="I83" s="21" t="str">
        <f>'Marks Entry'!J85</f>
        <v/>
      </c>
      <c r="J83" s="113" t="str">
        <f>'Marks Entry'!K85</f>
        <v/>
      </c>
      <c r="K83" s="98">
        <f>IF($K$2='Complete Statement (Sess. Marks'!$O$2,'Complete Statement (Sess. Marks'!O83,IF($K$2='Complete Statement (Sess. Marks'!$AA$2,'Complete Statement (Sess. Marks'!AA83,IF($K$2='Complete Statement (Sess. Marks'!$AM$2,'Complete Statement (Sess. Marks'!AM83,IF($K$2='Complete Statement (Sess. Marks'!$AY$2,'Complete Statement (Sess. Marks'!AY83,IF($K$2='Complete Statement (Sess. Marks'!$BK$2,'Complete Statement (Sess. Marks'!BK83,IF($K$2='Complete Statement (Sess. Marks'!$BW$2,'Complete Statement (Sess. Marks'!BW83,IF($K$2='Complete Statement (Sess. Marks'!$CI$2,'Complete Statement (Sess. Marks'!CI83,"")))))))</f>
        <v>0</v>
      </c>
      <c r="L83" s="97">
        <f>IF($K$2='Complete Statement (Sess. Marks'!$O$2,'Complete Statement (Sess. Marks'!P83,IF($K$2='Complete Statement (Sess. Marks'!$AA$2,'Complete Statement (Sess. Marks'!AB83,IF($K$2='Complete Statement (Sess. Marks'!$AM$2,'Complete Statement (Sess. Marks'!AN83,IF($K$2='Complete Statement (Sess. Marks'!$AY$2,'Complete Statement (Sess. Marks'!AZ83,IF($K$2='Complete Statement (Sess. Marks'!$BK$2,'Complete Statement (Sess. Marks'!BL83,IF($K$2='Complete Statement (Sess. Marks'!$BW$2,'Complete Statement (Sess. Marks'!BX83,IF($K$2='Complete Statement (Sess. Marks'!$CI$2,'Complete Statement (Sess. Marks'!CJ83,"")))))))</f>
        <v>0</v>
      </c>
      <c r="M83" s="97">
        <f>IF($K$2='Complete Statement (Sess. Marks'!$O$2,'Complete Statement (Sess. Marks'!Q83,IF($K$2='Complete Statement (Sess. Marks'!$AA$2,'Complete Statement (Sess. Marks'!AC83,IF($K$2='Complete Statement (Sess. Marks'!$AM$2,'Complete Statement (Sess. Marks'!AO83,IF($K$2='Complete Statement (Sess. Marks'!$AY$2,'Complete Statement (Sess. Marks'!BA83,IF($K$2='Complete Statement (Sess. Marks'!$BK$2,'Complete Statement (Sess. Marks'!BM83,IF($K$2='Complete Statement (Sess. Marks'!$BW$2,'Complete Statement (Sess. Marks'!BY83,IF($K$2='Complete Statement (Sess. Marks'!$CI$2,'Complete Statement (Sess. Marks'!CK83,"")))))))</f>
        <v>0</v>
      </c>
      <c r="N83" s="97">
        <f>IF($K$2='Complete Statement (Sess. Marks'!$O$2,'Complete Statement (Sess. Marks'!R83,IF($K$2='Complete Statement (Sess. Marks'!$AA$2,'Complete Statement (Sess. Marks'!AD83,IF($K$2='Complete Statement (Sess. Marks'!$AM$2,'Complete Statement (Sess. Marks'!AP83,IF($K$2='Complete Statement (Sess. Marks'!$AY$2,'Complete Statement (Sess. Marks'!BB83,IF($K$2='Complete Statement (Sess. Marks'!$BK$2,'Complete Statement (Sess. Marks'!BN83,IF($K$2='Complete Statement (Sess. Marks'!$BW$2,'Complete Statement (Sess. Marks'!BZ83,IF($K$2='Complete Statement (Sess. Marks'!$CI$2,'Complete Statement (Sess. Marks'!CL83,"")))))))</f>
        <v>0</v>
      </c>
      <c r="O83" s="97">
        <f>IF($K$2='Complete Statement (Sess. Marks'!$O$2,'Complete Statement (Sess. Marks'!S83,IF($K$2='Complete Statement (Sess. Marks'!$AA$2,'Complete Statement (Sess. Marks'!AE83,IF($K$2='Complete Statement (Sess. Marks'!$AM$2,'Complete Statement (Sess. Marks'!AQ83,IF($K$2='Complete Statement (Sess. Marks'!$AY$2,'Complete Statement (Sess. Marks'!BC83,IF($K$2='Complete Statement (Sess. Marks'!$BK$2,'Complete Statement (Sess. Marks'!BO83,IF($K$2='Complete Statement (Sess. Marks'!$BW$2,'Complete Statement (Sess. Marks'!CA83,IF($K$2='Complete Statement (Sess. Marks'!$CI$2,'Complete Statement (Sess. Marks'!CM83,"")))))))</f>
        <v>0</v>
      </c>
      <c r="P83" s="97">
        <f>IF($K$2='Complete Statement (Sess. Marks'!$O$2,'Complete Statement (Sess. Marks'!T83,IF($K$2='Complete Statement (Sess. Marks'!$AA$2,'Complete Statement (Sess. Marks'!AF83,IF($K$2='Complete Statement (Sess. Marks'!$AM$2,'Complete Statement (Sess. Marks'!AR83,IF($K$2='Complete Statement (Sess. Marks'!$AY$2,'Complete Statement (Sess. Marks'!BD83,IF($K$2='Complete Statement (Sess. Marks'!$BK$2,'Complete Statement (Sess. Marks'!BP83,IF($K$2='Complete Statement (Sess. Marks'!$BW$2,'Complete Statement (Sess. Marks'!CB83,IF($K$2='Complete Statement (Sess. Marks'!$CI$2,'Complete Statement (Sess. Marks'!CN83,"")))))))</f>
        <v>0</v>
      </c>
      <c r="Q83" s="97">
        <f>IF($K$2='Complete Statement (Sess. Marks'!$O$2,'Complete Statement (Sess. Marks'!U83,IF($K$2='Complete Statement (Sess. Marks'!$AA$2,'Complete Statement (Sess. Marks'!AG83,IF($K$2='Complete Statement (Sess. Marks'!$AM$2,'Complete Statement (Sess. Marks'!AS83,IF($K$2='Complete Statement (Sess. Marks'!$AY$2,'Complete Statement (Sess. Marks'!BE83,IF($K$2='Complete Statement (Sess. Marks'!$BK$2,'Complete Statement (Sess. Marks'!BQ83,IF($K$2='Complete Statement (Sess. Marks'!$BW$2,'Complete Statement (Sess. Marks'!CC83,IF($K$2='Complete Statement (Sess. Marks'!$CI$2,'Complete Statement (Sess. Marks'!CO83,"")))))))</f>
        <v>0</v>
      </c>
      <c r="R83" s="97" t="str">
        <f>IF($K$2='Complete Statement (Sess. Marks'!$O$2,'Complete Statement (Sess. Marks'!V83,IF($K$2='Complete Statement (Sess. Marks'!$AA$2,'Complete Statement (Sess. Marks'!AH83,IF($K$2='Complete Statement (Sess. Marks'!$AM$2,'Complete Statement (Sess. Marks'!AT83,IF($K$2='Complete Statement (Sess. Marks'!$AY$2,'Complete Statement (Sess. Marks'!BF83,IF($K$2='Complete Statement (Sess. Marks'!$BK$2,'Complete Statement (Sess. Marks'!BR83,IF($K$2='Complete Statement (Sess. Marks'!$BW$2,'Complete Statement (Sess. Marks'!CD83,IF($K$2='Complete Statement (Sess. Marks'!$CI$2,'Complete Statement (Sess. Marks'!CP83,"")))))))</f>
        <v/>
      </c>
      <c r="S83" s="97">
        <f>IF($K$2='Complete Statement (Sess. Marks'!$O$2,'Complete Statement (Sess. Marks'!W83,IF($K$2='Complete Statement (Sess. Marks'!$AA$2,'Complete Statement (Sess. Marks'!AI83,IF($K$2='Complete Statement (Sess. Marks'!$AM$2,'Complete Statement (Sess. Marks'!AU83,IF($K$2='Complete Statement (Sess. Marks'!$AY$2,'Complete Statement (Sess. Marks'!BG83,IF($K$2='Complete Statement (Sess. Marks'!$BK$2,'Complete Statement (Sess. Marks'!BS83,IF($K$2='Complete Statement (Sess. Marks'!$BW$2,'Complete Statement (Sess. Marks'!CE83,IF($K$2='Complete Statement (Sess. Marks'!$CI$2,'Complete Statement (Sess. Marks'!CQ83,"")))))))</f>
        <v>0</v>
      </c>
      <c r="T83" s="97">
        <f>IF($K$2='Complete Statement (Sess. Marks'!$O$2,'Complete Statement (Sess. Marks'!X83,IF($K$2='Complete Statement (Sess. Marks'!$AA$2,'Complete Statement (Sess. Marks'!AJ83,IF($K$2='Complete Statement (Sess. Marks'!$AM$2,'Complete Statement (Sess. Marks'!AV83,IF($K$2='Complete Statement (Sess. Marks'!$AY$2,'Complete Statement (Sess. Marks'!BH83,IF($K$2='Complete Statement (Sess. Marks'!$BK$2,'Complete Statement (Sess. Marks'!BT83,IF($K$2='Complete Statement (Sess. Marks'!$BW$2,'Complete Statement (Sess. Marks'!CF83,IF($K$2='Complete Statement (Sess. Marks'!$CI$2,'Complete Statement (Sess. Marks'!CR83,"")))))))</f>
        <v>0</v>
      </c>
      <c r="U83" s="97">
        <f>IF($K$2='Complete Statement (Sess. Marks'!$O$2,'Complete Statement (Sess. Marks'!Y83,IF($K$2='Complete Statement (Sess. Marks'!$AA$2,'Complete Statement (Sess. Marks'!AK83,IF($K$2='Complete Statement (Sess. Marks'!$AM$2,'Complete Statement (Sess. Marks'!AW83,IF($K$2='Complete Statement (Sess. Marks'!$AY$2,'Complete Statement (Sess. Marks'!BI83,IF($K$2='Complete Statement (Sess. Marks'!$BK$2,'Complete Statement (Sess. Marks'!BU83,IF($K$2='Complete Statement (Sess. Marks'!$BW$2,'Complete Statement (Sess. Marks'!CG83,IF($K$2='Complete Statement (Sess. Marks'!$CI$2,'Complete Statement (Sess. Marks'!CS83,"")))))))</f>
        <v>0</v>
      </c>
      <c r="V83" s="99">
        <f>IF($K$2='Complete Statement (Sess. Marks'!$O$2,'Complete Statement (Sess. Marks'!Z83,IF($K$2='Complete Statement (Sess. Marks'!$AA$2,'Complete Statement (Sess. Marks'!AL83,IF($K$2='Complete Statement (Sess. Marks'!$AM$2,'Complete Statement (Sess. Marks'!AX83,IF($K$2='Complete Statement (Sess. Marks'!$AY$2,'Complete Statement (Sess. Marks'!BJ83,IF($K$2='Complete Statement (Sess. Marks'!$BK$2,'Complete Statement (Sess. Marks'!BV83,IF($K$2='Complete Statement (Sess. Marks'!$BW$2,'Complete Statement (Sess. Marks'!CH83,IF($K$2='Complete Statement (Sess. Marks'!$CI$2,'Complete Statement (Sess. Marks'!CT83,"")))))))</f>
        <v>0</v>
      </c>
      <c r="W83" s="672"/>
      <c r="X83" s="163">
        <f>'Complete Statement (Sess. Marks'!ED83</f>
        <v>0</v>
      </c>
      <c r="Y83" s="371">
        <f>'Complete Statement (Sess. Marks'!EH83</f>
        <v>0</v>
      </c>
      <c r="Z83" s="156">
        <f>'Complete Statement (Sess. Marks'!EL83</f>
        <v>0</v>
      </c>
      <c r="AA83" s="371">
        <f>'Complete Statement (Sess. Marks'!EP83</f>
        <v>0</v>
      </c>
      <c r="AB83" s="156">
        <f>'Complete Statement (Sess. Marks'!ET83</f>
        <v>0</v>
      </c>
      <c r="AC83" s="373">
        <f>'Complete Statement (Sess. Marks'!EX83</f>
        <v>0</v>
      </c>
      <c r="AD83" s="367" t="str">
        <f>'Complete Statement (Sess. Marks'!FB83</f>
        <v/>
      </c>
      <c r="AE83" s="155">
        <f>'Complete Statement (Sess. Marks'!FC83</f>
        <v>0</v>
      </c>
      <c r="AF83" s="58" t="str">
        <f>'Complete Statement (Sess. Marks'!FD83</f>
        <v>D</v>
      </c>
      <c r="AG83" s="379">
        <f>'Complete Statement (Sess. Marks'!FE83</f>
        <v>0</v>
      </c>
      <c r="AH83" s="380" t="str">
        <f>'Complete Statement (Sess. Marks'!FF83</f>
        <v>E</v>
      </c>
      <c r="AI83" s="57">
        <f>'Complete Statement (Sess. Marks'!FG83</f>
        <v>0</v>
      </c>
      <c r="AJ83" s="157" t="str">
        <f>'Complete Statement (Sess. Marks'!FH83</f>
        <v>E</v>
      </c>
      <c r="AK83" s="379">
        <f>'Complete Statement (Sess. Marks'!FI83</f>
        <v>0</v>
      </c>
      <c r="AL83" s="384" t="str">
        <f>'Complete Statement (Sess. Marks'!FJ83</f>
        <v>E</v>
      </c>
      <c r="AM83" s="57">
        <f>'Complete Statement (Sess. Marks'!FK83</f>
        <v>0</v>
      </c>
      <c r="AN83" s="157" t="str">
        <f>'Complete Statement (Sess. Marks'!FL83</f>
        <v>E</v>
      </c>
      <c r="AO83" s="741"/>
    </row>
    <row r="84" spans="1:41" s="24" customFormat="1" ht="17.25" customHeight="1">
      <c r="A84" s="742"/>
      <c r="B84" s="111">
        <f t="shared" si="1"/>
        <v>0</v>
      </c>
      <c r="C84" s="21" t="str">
        <f>'Marks Entry'!D86</f>
        <v/>
      </c>
      <c r="D84" s="21">
        <f>'Marks Entry'!E86</f>
        <v>0</v>
      </c>
      <c r="E84" s="132" t="str">
        <f>'Marks Entry'!F86</f>
        <v/>
      </c>
      <c r="F84" s="21" t="str">
        <f>'Marks Entry'!G86</f>
        <v/>
      </c>
      <c r="G84" s="21" t="str">
        <f>'Marks Entry'!H86</f>
        <v/>
      </c>
      <c r="H84" s="21" t="str">
        <f>'Marks Entry'!I86</f>
        <v/>
      </c>
      <c r="I84" s="21" t="str">
        <f>'Marks Entry'!J86</f>
        <v/>
      </c>
      <c r="J84" s="113" t="str">
        <f>'Marks Entry'!K86</f>
        <v/>
      </c>
      <c r="K84" s="98">
        <f>IF($K$2='Complete Statement (Sess. Marks'!$O$2,'Complete Statement (Sess. Marks'!O84,IF($K$2='Complete Statement (Sess. Marks'!$AA$2,'Complete Statement (Sess. Marks'!AA84,IF($K$2='Complete Statement (Sess. Marks'!$AM$2,'Complete Statement (Sess. Marks'!AM84,IF($K$2='Complete Statement (Sess. Marks'!$AY$2,'Complete Statement (Sess. Marks'!AY84,IF($K$2='Complete Statement (Sess. Marks'!$BK$2,'Complete Statement (Sess. Marks'!BK84,IF($K$2='Complete Statement (Sess. Marks'!$BW$2,'Complete Statement (Sess. Marks'!BW84,IF($K$2='Complete Statement (Sess. Marks'!$CI$2,'Complete Statement (Sess. Marks'!CI84,"")))))))</f>
        <v>0</v>
      </c>
      <c r="L84" s="97">
        <f>IF($K$2='Complete Statement (Sess. Marks'!$O$2,'Complete Statement (Sess. Marks'!P84,IF($K$2='Complete Statement (Sess. Marks'!$AA$2,'Complete Statement (Sess. Marks'!AB84,IF($K$2='Complete Statement (Sess. Marks'!$AM$2,'Complete Statement (Sess. Marks'!AN84,IF($K$2='Complete Statement (Sess. Marks'!$AY$2,'Complete Statement (Sess. Marks'!AZ84,IF($K$2='Complete Statement (Sess. Marks'!$BK$2,'Complete Statement (Sess. Marks'!BL84,IF($K$2='Complete Statement (Sess. Marks'!$BW$2,'Complete Statement (Sess. Marks'!BX84,IF($K$2='Complete Statement (Sess. Marks'!$CI$2,'Complete Statement (Sess. Marks'!CJ84,"")))))))</f>
        <v>0</v>
      </c>
      <c r="M84" s="97">
        <f>IF($K$2='Complete Statement (Sess. Marks'!$O$2,'Complete Statement (Sess. Marks'!Q84,IF($K$2='Complete Statement (Sess. Marks'!$AA$2,'Complete Statement (Sess. Marks'!AC84,IF($K$2='Complete Statement (Sess. Marks'!$AM$2,'Complete Statement (Sess. Marks'!AO84,IF($K$2='Complete Statement (Sess. Marks'!$AY$2,'Complete Statement (Sess. Marks'!BA84,IF($K$2='Complete Statement (Sess. Marks'!$BK$2,'Complete Statement (Sess. Marks'!BM84,IF($K$2='Complete Statement (Sess. Marks'!$BW$2,'Complete Statement (Sess. Marks'!BY84,IF($K$2='Complete Statement (Sess. Marks'!$CI$2,'Complete Statement (Sess. Marks'!CK84,"")))))))</f>
        <v>0</v>
      </c>
      <c r="N84" s="97">
        <f>IF($K$2='Complete Statement (Sess. Marks'!$O$2,'Complete Statement (Sess. Marks'!R84,IF($K$2='Complete Statement (Sess. Marks'!$AA$2,'Complete Statement (Sess. Marks'!AD84,IF($K$2='Complete Statement (Sess. Marks'!$AM$2,'Complete Statement (Sess. Marks'!AP84,IF($K$2='Complete Statement (Sess. Marks'!$AY$2,'Complete Statement (Sess. Marks'!BB84,IF($K$2='Complete Statement (Sess. Marks'!$BK$2,'Complete Statement (Sess. Marks'!BN84,IF($K$2='Complete Statement (Sess. Marks'!$BW$2,'Complete Statement (Sess. Marks'!BZ84,IF($K$2='Complete Statement (Sess. Marks'!$CI$2,'Complete Statement (Sess. Marks'!CL84,"")))))))</f>
        <v>0</v>
      </c>
      <c r="O84" s="97">
        <f>IF($K$2='Complete Statement (Sess. Marks'!$O$2,'Complete Statement (Sess. Marks'!S84,IF($K$2='Complete Statement (Sess. Marks'!$AA$2,'Complete Statement (Sess. Marks'!AE84,IF($K$2='Complete Statement (Sess. Marks'!$AM$2,'Complete Statement (Sess. Marks'!AQ84,IF($K$2='Complete Statement (Sess. Marks'!$AY$2,'Complete Statement (Sess. Marks'!BC84,IF($K$2='Complete Statement (Sess. Marks'!$BK$2,'Complete Statement (Sess. Marks'!BO84,IF($K$2='Complete Statement (Sess. Marks'!$BW$2,'Complete Statement (Sess. Marks'!CA84,IF($K$2='Complete Statement (Sess. Marks'!$CI$2,'Complete Statement (Sess. Marks'!CM84,"")))))))</f>
        <v>0</v>
      </c>
      <c r="P84" s="97">
        <f>IF($K$2='Complete Statement (Sess. Marks'!$O$2,'Complete Statement (Sess. Marks'!T84,IF($K$2='Complete Statement (Sess. Marks'!$AA$2,'Complete Statement (Sess. Marks'!AF84,IF($K$2='Complete Statement (Sess. Marks'!$AM$2,'Complete Statement (Sess. Marks'!AR84,IF($K$2='Complete Statement (Sess. Marks'!$AY$2,'Complete Statement (Sess. Marks'!BD84,IF($K$2='Complete Statement (Sess. Marks'!$BK$2,'Complete Statement (Sess. Marks'!BP84,IF($K$2='Complete Statement (Sess. Marks'!$BW$2,'Complete Statement (Sess. Marks'!CB84,IF($K$2='Complete Statement (Sess. Marks'!$CI$2,'Complete Statement (Sess. Marks'!CN84,"")))))))</f>
        <v>0</v>
      </c>
      <c r="Q84" s="97">
        <f>IF($K$2='Complete Statement (Sess. Marks'!$O$2,'Complete Statement (Sess. Marks'!U84,IF($K$2='Complete Statement (Sess. Marks'!$AA$2,'Complete Statement (Sess. Marks'!AG84,IF($K$2='Complete Statement (Sess. Marks'!$AM$2,'Complete Statement (Sess. Marks'!AS84,IF($K$2='Complete Statement (Sess. Marks'!$AY$2,'Complete Statement (Sess. Marks'!BE84,IF($K$2='Complete Statement (Sess. Marks'!$BK$2,'Complete Statement (Sess. Marks'!BQ84,IF($K$2='Complete Statement (Sess. Marks'!$BW$2,'Complete Statement (Sess. Marks'!CC84,IF($K$2='Complete Statement (Sess. Marks'!$CI$2,'Complete Statement (Sess. Marks'!CO84,"")))))))</f>
        <v>0</v>
      </c>
      <c r="R84" s="97" t="str">
        <f>IF($K$2='Complete Statement (Sess. Marks'!$O$2,'Complete Statement (Sess. Marks'!V84,IF($K$2='Complete Statement (Sess. Marks'!$AA$2,'Complete Statement (Sess. Marks'!AH84,IF($K$2='Complete Statement (Sess. Marks'!$AM$2,'Complete Statement (Sess. Marks'!AT84,IF($K$2='Complete Statement (Sess. Marks'!$AY$2,'Complete Statement (Sess. Marks'!BF84,IF($K$2='Complete Statement (Sess. Marks'!$BK$2,'Complete Statement (Sess. Marks'!BR84,IF($K$2='Complete Statement (Sess. Marks'!$BW$2,'Complete Statement (Sess. Marks'!CD84,IF($K$2='Complete Statement (Sess. Marks'!$CI$2,'Complete Statement (Sess. Marks'!CP84,"")))))))</f>
        <v/>
      </c>
      <c r="S84" s="97">
        <f>IF($K$2='Complete Statement (Sess. Marks'!$O$2,'Complete Statement (Sess. Marks'!W84,IF($K$2='Complete Statement (Sess. Marks'!$AA$2,'Complete Statement (Sess. Marks'!AI84,IF($K$2='Complete Statement (Sess. Marks'!$AM$2,'Complete Statement (Sess. Marks'!AU84,IF($K$2='Complete Statement (Sess. Marks'!$AY$2,'Complete Statement (Sess. Marks'!BG84,IF($K$2='Complete Statement (Sess. Marks'!$BK$2,'Complete Statement (Sess. Marks'!BS84,IF($K$2='Complete Statement (Sess. Marks'!$BW$2,'Complete Statement (Sess. Marks'!CE84,IF($K$2='Complete Statement (Sess. Marks'!$CI$2,'Complete Statement (Sess. Marks'!CQ84,"")))))))</f>
        <v>0</v>
      </c>
      <c r="T84" s="97">
        <f>IF($K$2='Complete Statement (Sess. Marks'!$O$2,'Complete Statement (Sess. Marks'!X84,IF($K$2='Complete Statement (Sess. Marks'!$AA$2,'Complete Statement (Sess. Marks'!AJ84,IF($K$2='Complete Statement (Sess. Marks'!$AM$2,'Complete Statement (Sess. Marks'!AV84,IF($K$2='Complete Statement (Sess. Marks'!$AY$2,'Complete Statement (Sess. Marks'!BH84,IF($K$2='Complete Statement (Sess. Marks'!$BK$2,'Complete Statement (Sess. Marks'!BT84,IF($K$2='Complete Statement (Sess. Marks'!$BW$2,'Complete Statement (Sess. Marks'!CF84,IF($K$2='Complete Statement (Sess. Marks'!$CI$2,'Complete Statement (Sess. Marks'!CR84,"")))))))</f>
        <v>0</v>
      </c>
      <c r="U84" s="97">
        <f>IF($K$2='Complete Statement (Sess. Marks'!$O$2,'Complete Statement (Sess. Marks'!Y84,IF($K$2='Complete Statement (Sess. Marks'!$AA$2,'Complete Statement (Sess. Marks'!AK84,IF($K$2='Complete Statement (Sess. Marks'!$AM$2,'Complete Statement (Sess. Marks'!AW84,IF($K$2='Complete Statement (Sess. Marks'!$AY$2,'Complete Statement (Sess. Marks'!BI84,IF($K$2='Complete Statement (Sess. Marks'!$BK$2,'Complete Statement (Sess. Marks'!BU84,IF($K$2='Complete Statement (Sess. Marks'!$BW$2,'Complete Statement (Sess. Marks'!CG84,IF($K$2='Complete Statement (Sess. Marks'!$CI$2,'Complete Statement (Sess. Marks'!CS84,"")))))))</f>
        <v>0</v>
      </c>
      <c r="V84" s="99">
        <f>IF($K$2='Complete Statement (Sess. Marks'!$O$2,'Complete Statement (Sess. Marks'!Z84,IF($K$2='Complete Statement (Sess. Marks'!$AA$2,'Complete Statement (Sess. Marks'!AL84,IF($K$2='Complete Statement (Sess. Marks'!$AM$2,'Complete Statement (Sess. Marks'!AX84,IF($K$2='Complete Statement (Sess. Marks'!$AY$2,'Complete Statement (Sess. Marks'!BJ84,IF($K$2='Complete Statement (Sess. Marks'!$BK$2,'Complete Statement (Sess. Marks'!BV84,IF($K$2='Complete Statement (Sess. Marks'!$BW$2,'Complete Statement (Sess. Marks'!CH84,IF($K$2='Complete Statement (Sess. Marks'!$CI$2,'Complete Statement (Sess. Marks'!CT84,"")))))))</f>
        <v>0</v>
      </c>
      <c r="W84" s="672"/>
      <c r="X84" s="163">
        <f>'Complete Statement (Sess. Marks'!ED84</f>
        <v>0</v>
      </c>
      <c r="Y84" s="371">
        <f>'Complete Statement (Sess. Marks'!EH84</f>
        <v>0</v>
      </c>
      <c r="Z84" s="156">
        <f>'Complete Statement (Sess. Marks'!EL84</f>
        <v>0</v>
      </c>
      <c r="AA84" s="371">
        <f>'Complete Statement (Sess. Marks'!EP84</f>
        <v>0</v>
      </c>
      <c r="AB84" s="156">
        <f>'Complete Statement (Sess. Marks'!ET84</f>
        <v>0</v>
      </c>
      <c r="AC84" s="373">
        <f>'Complete Statement (Sess. Marks'!EX84</f>
        <v>0</v>
      </c>
      <c r="AD84" s="367" t="str">
        <f>'Complete Statement (Sess. Marks'!FB84</f>
        <v/>
      </c>
      <c r="AE84" s="155">
        <f>'Complete Statement (Sess. Marks'!FC84</f>
        <v>0</v>
      </c>
      <c r="AF84" s="58" t="str">
        <f>'Complete Statement (Sess. Marks'!FD84</f>
        <v>D</v>
      </c>
      <c r="AG84" s="379">
        <f>'Complete Statement (Sess. Marks'!FE84</f>
        <v>0</v>
      </c>
      <c r="AH84" s="380" t="str">
        <f>'Complete Statement (Sess. Marks'!FF84</f>
        <v>E</v>
      </c>
      <c r="AI84" s="57">
        <f>'Complete Statement (Sess. Marks'!FG84</f>
        <v>0</v>
      </c>
      <c r="AJ84" s="157" t="str">
        <f>'Complete Statement (Sess. Marks'!FH84</f>
        <v>E</v>
      </c>
      <c r="AK84" s="379">
        <f>'Complete Statement (Sess. Marks'!FI84</f>
        <v>0</v>
      </c>
      <c r="AL84" s="384" t="str">
        <f>'Complete Statement (Sess. Marks'!FJ84</f>
        <v>E</v>
      </c>
      <c r="AM84" s="57">
        <f>'Complete Statement (Sess. Marks'!FK84</f>
        <v>0</v>
      </c>
      <c r="AN84" s="157" t="str">
        <f>'Complete Statement (Sess. Marks'!FL84</f>
        <v>E</v>
      </c>
      <c r="AO84" s="741"/>
    </row>
    <row r="85" spans="1:41" s="24" customFormat="1" ht="17.25" customHeight="1">
      <c r="A85" s="742"/>
      <c r="B85" s="111">
        <f t="shared" si="1"/>
        <v>0</v>
      </c>
      <c r="C85" s="21" t="str">
        <f>'Marks Entry'!D87</f>
        <v/>
      </c>
      <c r="D85" s="21">
        <f>'Marks Entry'!E87</f>
        <v>0</v>
      </c>
      <c r="E85" s="132" t="str">
        <f>'Marks Entry'!F87</f>
        <v/>
      </c>
      <c r="F85" s="21" t="str">
        <f>'Marks Entry'!G87</f>
        <v/>
      </c>
      <c r="G85" s="21" t="str">
        <f>'Marks Entry'!H87</f>
        <v/>
      </c>
      <c r="H85" s="21" t="str">
        <f>'Marks Entry'!I87</f>
        <v/>
      </c>
      <c r="I85" s="21" t="str">
        <f>'Marks Entry'!J87</f>
        <v/>
      </c>
      <c r="J85" s="113" t="str">
        <f>'Marks Entry'!K87</f>
        <v/>
      </c>
      <c r="K85" s="98">
        <f>IF($K$2='Complete Statement (Sess. Marks'!$O$2,'Complete Statement (Sess. Marks'!O85,IF($K$2='Complete Statement (Sess. Marks'!$AA$2,'Complete Statement (Sess. Marks'!AA85,IF($K$2='Complete Statement (Sess. Marks'!$AM$2,'Complete Statement (Sess. Marks'!AM85,IF($K$2='Complete Statement (Sess. Marks'!$AY$2,'Complete Statement (Sess. Marks'!AY85,IF($K$2='Complete Statement (Sess. Marks'!$BK$2,'Complete Statement (Sess. Marks'!BK85,IF($K$2='Complete Statement (Sess. Marks'!$BW$2,'Complete Statement (Sess. Marks'!BW85,IF($K$2='Complete Statement (Sess. Marks'!$CI$2,'Complete Statement (Sess. Marks'!CI85,"")))))))</f>
        <v>0</v>
      </c>
      <c r="L85" s="97">
        <f>IF($K$2='Complete Statement (Sess. Marks'!$O$2,'Complete Statement (Sess. Marks'!P85,IF($K$2='Complete Statement (Sess. Marks'!$AA$2,'Complete Statement (Sess. Marks'!AB85,IF($K$2='Complete Statement (Sess. Marks'!$AM$2,'Complete Statement (Sess. Marks'!AN85,IF($K$2='Complete Statement (Sess. Marks'!$AY$2,'Complete Statement (Sess. Marks'!AZ85,IF($K$2='Complete Statement (Sess. Marks'!$BK$2,'Complete Statement (Sess. Marks'!BL85,IF($K$2='Complete Statement (Sess. Marks'!$BW$2,'Complete Statement (Sess. Marks'!BX85,IF($K$2='Complete Statement (Sess. Marks'!$CI$2,'Complete Statement (Sess. Marks'!CJ85,"")))))))</f>
        <v>0</v>
      </c>
      <c r="M85" s="97">
        <f>IF($K$2='Complete Statement (Sess. Marks'!$O$2,'Complete Statement (Sess. Marks'!Q85,IF($K$2='Complete Statement (Sess. Marks'!$AA$2,'Complete Statement (Sess. Marks'!AC85,IF($K$2='Complete Statement (Sess. Marks'!$AM$2,'Complete Statement (Sess. Marks'!AO85,IF($K$2='Complete Statement (Sess. Marks'!$AY$2,'Complete Statement (Sess. Marks'!BA85,IF($K$2='Complete Statement (Sess. Marks'!$BK$2,'Complete Statement (Sess. Marks'!BM85,IF($K$2='Complete Statement (Sess. Marks'!$BW$2,'Complete Statement (Sess. Marks'!BY85,IF($K$2='Complete Statement (Sess. Marks'!$CI$2,'Complete Statement (Sess. Marks'!CK85,"")))))))</f>
        <v>0</v>
      </c>
      <c r="N85" s="97">
        <f>IF($K$2='Complete Statement (Sess. Marks'!$O$2,'Complete Statement (Sess. Marks'!R85,IF($K$2='Complete Statement (Sess. Marks'!$AA$2,'Complete Statement (Sess. Marks'!AD85,IF($K$2='Complete Statement (Sess. Marks'!$AM$2,'Complete Statement (Sess. Marks'!AP85,IF($K$2='Complete Statement (Sess. Marks'!$AY$2,'Complete Statement (Sess. Marks'!BB85,IF($K$2='Complete Statement (Sess. Marks'!$BK$2,'Complete Statement (Sess. Marks'!BN85,IF($K$2='Complete Statement (Sess. Marks'!$BW$2,'Complete Statement (Sess. Marks'!BZ85,IF($K$2='Complete Statement (Sess. Marks'!$CI$2,'Complete Statement (Sess. Marks'!CL85,"")))))))</f>
        <v>0</v>
      </c>
      <c r="O85" s="97">
        <f>IF($K$2='Complete Statement (Sess. Marks'!$O$2,'Complete Statement (Sess. Marks'!S85,IF($K$2='Complete Statement (Sess. Marks'!$AA$2,'Complete Statement (Sess. Marks'!AE85,IF($K$2='Complete Statement (Sess. Marks'!$AM$2,'Complete Statement (Sess. Marks'!AQ85,IF($K$2='Complete Statement (Sess. Marks'!$AY$2,'Complete Statement (Sess. Marks'!BC85,IF($K$2='Complete Statement (Sess. Marks'!$BK$2,'Complete Statement (Sess. Marks'!BO85,IF($K$2='Complete Statement (Sess. Marks'!$BW$2,'Complete Statement (Sess. Marks'!CA85,IF($K$2='Complete Statement (Sess. Marks'!$CI$2,'Complete Statement (Sess. Marks'!CM85,"")))))))</f>
        <v>0</v>
      </c>
      <c r="P85" s="97">
        <f>IF($K$2='Complete Statement (Sess. Marks'!$O$2,'Complete Statement (Sess. Marks'!T85,IF($K$2='Complete Statement (Sess. Marks'!$AA$2,'Complete Statement (Sess. Marks'!AF85,IF($K$2='Complete Statement (Sess. Marks'!$AM$2,'Complete Statement (Sess. Marks'!AR85,IF($K$2='Complete Statement (Sess. Marks'!$AY$2,'Complete Statement (Sess. Marks'!BD85,IF($K$2='Complete Statement (Sess. Marks'!$BK$2,'Complete Statement (Sess. Marks'!BP85,IF($K$2='Complete Statement (Sess. Marks'!$BW$2,'Complete Statement (Sess. Marks'!CB85,IF($K$2='Complete Statement (Sess. Marks'!$CI$2,'Complete Statement (Sess. Marks'!CN85,"")))))))</f>
        <v>0</v>
      </c>
      <c r="Q85" s="97">
        <f>IF($K$2='Complete Statement (Sess. Marks'!$O$2,'Complete Statement (Sess. Marks'!U85,IF($K$2='Complete Statement (Sess. Marks'!$AA$2,'Complete Statement (Sess. Marks'!AG85,IF($K$2='Complete Statement (Sess. Marks'!$AM$2,'Complete Statement (Sess. Marks'!AS85,IF($K$2='Complete Statement (Sess. Marks'!$AY$2,'Complete Statement (Sess. Marks'!BE85,IF($K$2='Complete Statement (Sess. Marks'!$BK$2,'Complete Statement (Sess. Marks'!BQ85,IF($K$2='Complete Statement (Sess. Marks'!$BW$2,'Complete Statement (Sess. Marks'!CC85,IF($K$2='Complete Statement (Sess. Marks'!$CI$2,'Complete Statement (Sess. Marks'!CO85,"")))))))</f>
        <v>0</v>
      </c>
      <c r="R85" s="97" t="str">
        <f>IF($K$2='Complete Statement (Sess. Marks'!$O$2,'Complete Statement (Sess. Marks'!V85,IF($K$2='Complete Statement (Sess. Marks'!$AA$2,'Complete Statement (Sess. Marks'!AH85,IF($K$2='Complete Statement (Sess. Marks'!$AM$2,'Complete Statement (Sess. Marks'!AT85,IF($K$2='Complete Statement (Sess. Marks'!$AY$2,'Complete Statement (Sess. Marks'!BF85,IF($K$2='Complete Statement (Sess. Marks'!$BK$2,'Complete Statement (Sess. Marks'!BR85,IF($K$2='Complete Statement (Sess. Marks'!$BW$2,'Complete Statement (Sess. Marks'!CD85,IF($K$2='Complete Statement (Sess. Marks'!$CI$2,'Complete Statement (Sess. Marks'!CP85,"")))))))</f>
        <v/>
      </c>
      <c r="S85" s="97">
        <f>IF($K$2='Complete Statement (Sess. Marks'!$O$2,'Complete Statement (Sess. Marks'!W85,IF($K$2='Complete Statement (Sess. Marks'!$AA$2,'Complete Statement (Sess. Marks'!AI85,IF($K$2='Complete Statement (Sess. Marks'!$AM$2,'Complete Statement (Sess. Marks'!AU85,IF($K$2='Complete Statement (Sess. Marks'!$AY$2,'Complete Statement (Sess. Marks'!BG85,IF($K$2='Complete Statement (Sess. Marks'!$BK$2,'Complete Statement (Sess. Marks'!BS85,IF($K$2='Complete Statement (Sess. Marks'!$BW$2,'Complete Statement (Sess. Marks'!CE85,IF($K$2='Complete Statement (Sess. Marks'!$CI$2,'Complete Statement (Sess. Marks'!CQ85,"")))))))</f>
        <v>0</v>
      </c>
      <c r="T85" s="97">
        <f>IF($K$2='Complete Statement (Sess. Marks'!$O$2,'Complete Statement (Sess. Marks'!X85,IF($K$2='Complete Statement (Sess. Marks'!$AA$2,'Complete Statement (Sess. Marks'!AJ85,IF($K$2='Complete Statement (Sess. Marks'!$AM$2,'Complete Statement (Sess. Marks'!AV85,IF($K$2='Complete Statement (Sess. Marks'!$AY$2,'Complete Statement (Sess. Marks'!BH85,IF($K$2='Complete Statement (Sess. Marks'!$BK$2,'Complete Statement (Sess. Marks'!BT85,IF($K$2='Complete Statement (Sess. Marks'!$BW$2,'Complete Statement (Sess. Marks'!CF85,IF($K$2='Complete Statement (Sess. Marks'!$CI$2,'Complete Statement (Sess. Marks'!CR85,"")))))))</f>
        <v>0</v>
      </c>
      <c r="U85" s="97">
        <f>IF($K$2='Complete Statement (Sess. Marks'!$O$2,'Complete Statement (Sess. Marks'!Y85,IF($K$2='Complete Statement (Sess. Marks'!$AA$2,'Complete Statement (Sess. Marks'!AK85,IF($K$2='Complete Statement (Sess. Marks'!$AM$2,'Complete Statement (Sess. Marks'!AW85,IF($K$2='Complete Statement (Sess. Marks'!$AY$2,'Complete Statement (Sess. Marks'!BI85,IF($K$2='Complete Statement (Sess. Marks'!$BK$2,'Complete Statement (Sess. Marks'!BU85,IF($K$2='Complete Statement (Sess. Marks'!$BW$2,'Complete Statement (Sess. Marks'!CG85,IF($K$2='Complete Statement (Sess. Marks'!$CI$2,'Complete Statement (Sess. Marks'!CS85,"")))))))</f>
        <v>0</v>
      </c>
      <c r="V85" s="99">
        <f>IF($K$2='Complete Statement (Sess. Marks'!$O$2,'Complete Statement (Sess. Marks'!Z85,IF($K$2='Complete Statement (Sess. Marks'!$AA$2,'Complete Statement (Sess. Marks'!AL85,IF($K$2='Complete Statement (Sess. Marks'!$AM$2,'Complete Statement (Sess. Marks'!AX85,IF($K$2='Complete Statement (Sess. Marks'!$AY$2,'Complete Statement (Sess. Marks'!BJ85,IF($K$2='Complete Statement (Sess. Marks'!$BK$2,'Complete Statement (Sess. Marks'!BV85,IF($K$2='Complete Statement (Sess. Marks'!$BW$2,'Complete Statement (Sess. Marks'!CH85,IF($K$2='Complete Statement (Sess. Marks'!$CI$2,'Complete Statement (Sess. Marks'!CT85,"")))))))</f>
        <v>0</v>
      </c>
      <c r="W85" s="672"/>
      <c r="X85" s="163">
        <f>'Complete Statement (Sess. Marks'!ED85</f>
        <v>0</v>
      </c>
      <c r="Y85" s="371">
        <f>'Complete Statement (Sess. Marks'!EH85</f>
        <v>0</v>
      </c>
      <c r="Z85" s="156">
        <f>'Complete Statement (Sess. Marks'!EL85</f>
        <v>0</v>
      </c>
      <c r="AA85" s="371">
        <f>'Complete Statement (Sess. Marks'!EP85</f>
        <v>0</v>
      </c>
      <c r="AB85" s="156">
        <f>'Complete Statement (Sess. Marks'!ET85</f>
        <v>0</v>
      </c>
      <c r="AC85" s="373">
        <f>'Complete Statement (Sess. Marks'!EX85</f>
        <v>0</v>
      </c>
      <c r="AD85" s="367" t="str">
        <f>'Complete Statement (Sess. Marks'!FB85</f>
        <v/>
      </c>
      <c r="AE85" s="155">
        <f>'Complete Statement (Sess. Marks'!FC85</f>
        <v>0</v>
      </c>
      <c r="AF85" s="58" t="str">
        <f>'Complete Statement (Sess. Marks'!FD85</f>
        <v>D</v>
      </c>
      <c r="AG85" s="379">
        <f>'Complete Statement (Sess. Marks'!FE85</f>
        <v>0</v>
      </c>
      <c r="AH85" s="380" t="str">
        <f>'Complete Statement (Sess. Marks'!FF85</f>
        <v>E</v>
      </c>
      <c r="AI85" s="57">
        <f>'Complete Statement (Sess. Marks'!FG85</f>
        <v>0</v>
      </c>
      <c r="AJ85" s="157" t="str">
        <f>'Complete Statement (Sess. Marks'!FH85</f>
        <v>E</v>
      </c>
      <c r="AK85" s="379">
        <f>'Complete Statement (Sess. Marks'!FI85</f>
        <v>0</v>
      </c>
      <c r="AL85" s="384" t="str">
        <f>'Complete Statement (Sess. Marks'!FJ85</f>
        <v>E</v>
      </c>
      <c r="AM85" s="57">
        <f>'Complete Statement (Sess. Marks'!FK85</f>
        <v>0</v>
      </c>
      <c r="AN85" s="157" t="str">
        <f>'Complete Statement (Sess. Marks'!FL85</f>
        <v>E</v>
      </c>
      <c r="AO85" s="741"/>
    </row>
    <row r="86" spans="1:41" s="24" customFormat="1" ht="17.25" customHeight="1">
      <c r="A86" s="742"/>
      <c r="B86" s="111">
        <f t="shared" si="1"/>
        <v>0</v>
      </c>
      <c r="C86" s="21" t="str">
        <f>'Marks Entry'!D88</f>
        <v/>
      </c>
      <c r="D86" s="21">
        <f>'Marks Entry'!E88</f>
        <v>0</v>
      </c>
      <c r="E86" s="132" t="str">
        <f>'Marks Entry'!F88</f>
        <v/>
      </c>
      <c r="F86" s="21" t="str">
        <f>'Marks Entry'!G88</f>
        <v/>
      </c>
      <c r="G86" s="21" t="str">
        <f>'Marks Entry'!H88</f>
        <v/>
      </c>
      <c r="H86" s="21" t="str">
        <f>'Marks Entry'!I88</f>
        <v/>
      </c>
      <c r="I86" s="21" t="str">
        <f>'Marks Entry'!J88</f>
        <v/>
      </c>
      <c r="J86" s="113" t="str">
        <f>'Marks Entry'!K88</f>
        <v/>
      </c>
      <c r="K86" s="98">
        <f>IF($K$2='Complete Statement (Sess. Marks'!$O$2,'Complete Statement (Sess. Marks'!O86,IF($K$2='Complete Statement (Sess. Marks'!$AA$2,'Complete Statement (Sess. Marks'!AA86,IF($K$2='Complete Statement (Sess. Marks'!$AM$2,'Complete Statement (Sess. Marks'!AM86,IF($K$2='Complete Statement (Sess. Marks'!$AY$2,'Complete Statement (Sess. Marks'!AY86,IF($K$2='Complete Statement (Sess. Marks'!$BK$2,'Complete Statement (Sess. Marks'!BK86,IF($K$2='Complete Statement (Sess. Marks'!$BW$2,'Complete Statement (Sess. Marks'!BW86,IF($K$2='Complete Statement (Sess. Marks'!$CI$2,'Complete Statement (Sess. Marks'!CI86,"")))))))</f>
        <v>0</v>
      </c>
      <c r="L86" s="97">
        <f>IF($K$2='Complete Statement (Sess. Marks'!$O$2,'Complete Statement (Sess. Marks'!P86,IF($K$2='Complete Statement (Sess. Marks'!$AA$2,'Complete Statement (Sess. Marks'!AB86,IF($K$2='Complete Statement (Sess. Marks'!$AM$2,'Complete Statement (Sess. Marks'!AN86,IF($K$2='Complete Statement (Sess. Marks'!$AY$2,'Complete Statement (Sess. Marks'!AZ86,IF($K$2='Complete Statement (Sess. Marks'!$BK$2,'Complete Statement (Sess. Marks'!BL86,IF($K$2='Complete Statement (Sess. Marks'!$BW$2,'Complete Statement (Sess. Marks'!BX86,IF($K$2='Complete Statement (Sess. Marks'!$CI$2,'Complete Statement (Sess. Marks'!CJ86,"")))))))</f>
        <v>0</v>
      </c>
      <c r="M86" s="97">
        <f>IF($K$2='Complete Statement (Sess. Marks'!$O$2,'Complete Statement (Sess. Marks'!Q86,IF($K$2='Complete Statement (Sess. Marks'!$AA$2,'Complete Statement (Sess. Marks'!AC86,IF($K$2='Complete Statement (Sess. Marks'!$AM$2,'Complete Statement (Sess. Marks'!AO86,IF($K$2='Complete Statement (Sess. Marks'!$AY$2,'Complete Statement (Sess. Marks'!BA86,IF($K$2='Complete Statement (Sess. Marks'!$BK$2,'Complete Statement (Sess. Marks'!BM86,IF($K$2='Complete Statement (Sess. Marks'!$BW$2,'Complete Statement (Sess. Marks'!BY86,IF($K$2='Complete Statement (Sess. Marks'!$CI$2,'Complete Statement (Sess. Marks'!CK86,"")))))))</f>
        <v>0</v>
      </c>
      <c r="N86" s="97">
        <f>IF($K$2='Complete Statement (Sess. Marks'!$O$2,'Complete Statement (Sess. Marks'!R86,IF($K$2='Complete Statement (Sess. Marks'!$AA$2,'Complete Statement (Sess. Marks'!AD86,IF($K$2='Complete Statement (Sess. Marks'!$AM$2,'Complete Statement (Sess. Marks'!AP86,IF($K$2='Complete Statement (Sess. Marks'!$AY$2,'Complete Statement (Sess. Marks'!BB86,IF($K$2='Complete Statement (Sess. Marks'!$BK$2,'Complete Statement (Sess. Marks'!BN86,IF($K$2='Complete Statement (Sess. Marks'!$BW$2,'Complete Statement (Sess. Marks'!BZ86,IF($K$2='Complete Statement (Sess. Marks'!$CI$2,'Complete Statement (Sess. Marks'!CL86,"")))))))</f>
        <v>0</v>
      </c>
      <c r="O86" s="97">
        <f>IF($K$2='Complete Statement (Sess. Marks'!$O$2,'Complete Statement (Sess. Marks'!S86,IF($K$2='Complete Statement (Sess. Marks'!$AA$2,'Complete Statement (Sess. Marks'!AE86,IF($K$2='Complete Statement (Sess. Marks'!$AM$2,'Complete Statement (Sess. Marks'!AQ86,IF($K$2='Complete Statement (Sess. Marks'!$AY$2,'Complete Statement (Sess. Marks'!BC86,IF($K$2='Complete Statement (Sess. Marks'!$BK$2,'Complete Statement (Sess. Marks'!BO86,IF($K$2='Complete Statement (Sess. Marks'!$BW$2,'Complete Statement (Sess. Marks'!CA86,IF($K$2='Complete Statement (Sess. Marks'!$CI$2,'Complete Statement (Sess. Marks'!CM86,"")))))))</f>
        <v>0</v>
      </c>
      <c r="P86" s="97">
        <f>IF($K$2='Complete Statement (Sess. Marks'!$O$2,'Complete Statement (Sess. Marks'!T86,IF($K$2='Complete Statement (Sess. Marks'!$AA$2,'Complete Statement (Sess. Marks'!AF86,IF($K$2='Complete Statement (Sess. Marks'!$AM$2,'Complete Statement (Sess. Marks'!AR86,IF($K$2='Complete Statement (Sess. Marks'!$AY$2,'Complete Statement (Sess. Marks'!BD86,IF($K$2='Complete Statement (Sess. Marks'!$BK$2,'Complete Statement (Sess. Marks'!BP86,IF($K$2='Complete Statement (Sess. Marks'!$BW$2,'Complete Statement (Sess. Marks'!CB86,IF($K$2='Complete Statement (Sess. Marks'!$CI$2,'Complete Statement (Sess. Marks'!CN86,"")))))))</f>
        <v>0</v>
      </c>
      <c r="Q86" s="97">
        <f>IF($K$2='Complete Statement (Sess. Marks'!$O$2,'Complete Statement (Sess. Marks'!U86,IF($K$2='Complete Statement (Sess. Marks'!$AA$2,'Complete Statement (Sess. Marks'!AG86,IF($K$2='Complete Statement (Sess. Marks'!$AM$2,'Complete Statement (Sess. Marks'!AS86,IF($K$2='Complete Statement (Sess. Marks'!$AY$2,'Complete Statement (Sess. Marks'!BE86,IF($K$2='Complete Statement (Sess. Marks'!$BK$2,'Complete Statement (Sess. Marks'!BQ86,IF($K$2='Complete Statement (Sess. Marks'!$BW$2,'Complete Statement (Sess. Marks'!CC86,IF($K$2='Complete Statement (Sess. Marks'!$CI$2,'Complete Statement (Sess. Marks'!CO86,"")))))))</f>
        <v>0</v>
      </c>
      <c r="R86" s="97" t="str">
        <f>IF($K$2='Complete Statement (Sess. Marks'!$O$2,'Complete Statement (Sess. Marks'!V86,IF($K$2='Complete Statement (Sess. Marks'!$AA$2,'Complete Statement (Sess. Marks'!AH86,IF($K$2='Complete Statement (Sess. Marks'!$AM$2,'Complete Statement (Sess. Marks'!AT86,IF($K$2='Complete Statement (Sess. Marks'!$AY$2,'Complete Statement (Sess. Marks'!BF86,IF($K$2='Complete Statement (Sess. Marks'!$BK$2,'Complete Statement (Sess. Marks'!BR86,IF($K$2='Complete Statement (Sess. Marks'!$BW$2,'Complete Statement (Sess. Marks'!CD86,IF($K$2='Complete Statement (Sess. Marks'!$CI$2,'Complete Statement (Sess. Marks'!CP86,"")))))))</f>
        <v/>
      </c>
      <c r="S86" s="97">
        <f>IF($K$2='Complete Statement (Sess. Marks'!$O$2,'Complete Statement (Sess. Marks'!W86,IF($K$2='Complete Statement (Sess. Marks'!$AA$2,'Complete Statement (Sess. Marks'!AI86,IF($K$2='Complete Statement (Sess. Marks'!$AM$2,'Complete Statement (Sess. Marks'!AU86,IF($K$2='Complete Statement (Sess. Marks'!$AY$2,'Complete Statement (Sess. Marks'!BG86,IF($K$2='Complete Statement (Sess. Marks'!$BK$2,'Complete Statement (Sess. Marks'!BS86,IF($K$2='Complete Statement (Sess. Marks'!$BW$2,'Complete Statement (Sess. Marks'!CE86,IF($K$2='Complete Statement (Sess. Marks'!$CI$2,'Complete Statement (Sess. Marks'!CQ86,"")))))))</f>
        <v>0</v>
      </c>
      <c r="T86" s="97">
        <f>IF($K$2='Complete Statement (Sess. Marks'!$O$2,'Complete Statement (Sess. Marks'!X86,IF($K$2='Complete Statement (Sess. Marks'!$AA$2,'Complete Statement (Sess. Marks'!AJ86,IF($K$2='Complete Statement (Sess. Marks'!$AM$2,'Complete Statement (Sess. Marks'!AV86,IF($K$2='Complete Statement (Sess. Marks'!$AY$2,'Complete Statement (Sess. Marks'!BH86,IF($K$2='Complete Statement (Sess. Marks'!$BK$2,'Complete Statement (Sess. Marks'!BT86,IF($K$2='Complete Statement (Sess. Marks'!$BW$2,'Complete Statement (Sess. Marks'!CF86,IF($K$2='Complete Statement (Sess. Marks'!$CI$2,'Complete Statement (Sess. Marks'!CR86,"")))))))</f>
        <v>0</v>
      </c>
      <c r="U86" s="97">
        <f>IF($K$2='Complete Statement (Sess. Marks'!$O$2,'Complete Statement (Sess. Marks'!Y86,IF($K$2='Complete Statement (Sess. Marks'!$AA$2,'Complete Statement (Sess. Marks'!AK86,IF($K$2='Complete Statement (Sess. Marks'!$AM$2,'Complete Statement (Sess. Marks'!AW86,IF($K$2='Complete Statement (Sess. Marks'!$AY$2,'Complete Statement (Sess. Marks'!BI86,IF($K$2='Complete Statement (Sess. Marks'!$BK$2,'Complete Statement (Sess. Marks'!BU86,IF($K$2='Complete Statement (Sess. Marks'!$BW$2,'Complete Statement (Sess. Marks'!CG86,IF($K$2='Complete Statement (Sess. Marks'!$CI$2,'Complete Statement (Sess. Marks'!CS86,"")))))))</f>
        <v>0</v>
      </c>
      <c r="V86" s="99">
        <f>IF($K$2='Complete Statement (Sess. Marks'!$O$2,'Complete Statement (Sess. Marks'!Z86,IF($K$2='Complete Statement (Sess. Marks'!$AA$2,'Complete Statement (Sess. Marks'!AL86,IF($K$2='Complete Statement (Sess. Marks'!$AM$2,'Complete Statement (Sess. Marks'!AX86,IF($K$2='Complete Statement (Sess. Marks'!$AY$2,'Complete Statement (Sess. Marks'!BJ86,IF($K$2='Complete Statement (Sess. Marks'!$BK$2,'Complete Statement (Sess. Marks'!BV86,IF($K$2='Complete Statement (Sess. Marks'!$BW$2,'Complete Statement (Sess. Marks'!CH86,IF($K$2='Complete Statement (Sess. Marks'!$CI$2,'Complete Statement (Sess. Marks'!CT86,"")))))))</f>
        <v>0</v>
      </c>
      <c r="W86" s="672"/>
      <c r="X86" s="163">
        <f>'Complete Statement (Sess. Marks'!ED86</f>
        <v>0</v>
      </c>
      <c r="Y86" s="371">
        <f>'Complete Statement (Sess. Marks'!EH86</f>
        <v>0</v>
      </c>
      <c r="Z86" s="156">
        <f>'Complete Statement (Sess. Marks'!EL86</f>
        <v>0</v>
      </c>
      <c r="AA86" s="371">
        <f>'Complete Statement (Sess. Marks'!EP86</f>
        <v>0</v>
      </c>
      <c r="AB86" s="156">
        <f>'Complete Statement (Sess. Marks'!ET86</f>
        <v>0</v>
      </c>
      <c r="AC86" s="373">
        <f>'Complete Statement (Sess. Marks'!EX86</f>
        <v>0</v>
      </c>
      <c r="AD86" s="367" t="str">
        <f>'Complete Statement (Sess. Marks'!FB86</f>
        <v/>
      </c>
      <c r="AE86" s="155">
        <f>'Complete Statement (Sess. Marks'!FC86</f>
        <v>0</v>
      </c>
      <c r="AF86" s="58" t="str">
        <f>'Complete Statement (Sess. Marks'!FD86</f>
        <v>D</v>
      </c>
      <c r="AG86" s="379">
        <f>'Complete Statement (Sess. Marks'!FE86</f>
        <v>0</v>
      </c>
      <c r="AH86" s="380" t="str">
        <f>'Complete Statement (Sess. Marks'!FF86</f>
        <v>E</v>
      </c>
      <c r="AI86" s="57">
        <f>'Complete Statement (Sess. Marks'!FG86</f>
        <v>0</v>
      </c>
      <c r="AJ86" s="157" t="str">
        <f>'Complete Statement (Sess. Marks'!FH86</f>
        <v>E</v>
      </c>
      <c r="AK86" s="379">
        <f>'Complete Statement (Sess. Marks'!FI86</f>
        <v>0</v>
      </c>
      <c r="AL86" s="384" t="str">
        <f>'Complete Statement (Sess. Marks'!FJ86</f>
        <v>E</v>
      </c>
      <c r="AM86" s="57">
        <f>'Complete Statement (Sess. Marks'!FK86</f>
        <v>0</v>
      </c>
      <c r="AN86" s="157" t="str">
        <f>'Complete Statement (Sess. Marks'!FL86</f>
        <v>E</v>
      </c>
      <c r="AO86" s="741"/>
    </row>
    <row r="87" spans="1:41" s="24" customFormat="1" ht="17.25" customHeight="1">
      <c r="A87" s="742"/>
      <c r="B87" s="111">
        <f t="shared" si="1"/>
        <v>0</v>
      </c>
      <c r="C87" s="21" t="str">
        <f>'Marks Entry'!D89</f>
        <v/>
      </c>
      <c r="D87" s="21">
        <f>'Marks Entry'!E89</f>
        <v>0</v>
      </c>
      <c r="E87" s="132" t="str">
        <f>'Marks Entry'!F89</f>
        <v/>
      </c>
      <c r="F87" s="21" t="str">
        <f>'Marks Entry'!G89</f>
        <v/>
      </c>
      <c r="G87" s="21" t="str">
        <f>'Marks Entry'!H89</f>
        <v/>
      </c>
      <c r="H87" s="21" t="str">
        <f>'Marks Entry'!I89</f>
        <v/>
      </c>
      <c r="I87" s="21" t="str">
        <f>'Marks Entry'!J89</f>
        <v/>
      </c>
      <c r="J87" s="113" t="str">
        <f>'Marks Entry'!K89</f>
        <v/>
      </c>
      <c r="K87" s="98">
        <f>IF($K$2='Complete Statement (Sess. Marks'!$O$2,'Complete Statement (Sess. Marks'!O87,IF($K$2='Complete Statement (Sess. Marks'!$AA$2,'Complete Statement (Sess. Marks'!AA87,IF($K$2='Complete Statement (Sess. Marks'!$AM$2,'Complete Statement (Sess. Marks'!AM87,IF($K$2='Complete Statement (Sess. Marks'!$AY$2,'Complete Statement (Sess. Marks'!AY87,IF($K$2='Complete Statement (Sess. Marks'!$BK$2,'Complete Statement (Sess. Marks'!BK87,IF($K$2='Complete Statement (Sess. Marks'!$BW$2,'Complete Statement (Sess. Marks'!BW87,IF($K$2='Complete Statement (Sess. Marks'!$CI$2,'Complete Statement (Sess. Marks'!CI87,"")))))))</f>
        <v>0</v>
      </c>
      <c r="L87" s="97">
        <f>IF($K$2='Complete Statement (Sess. Marks'!$O$2,'Complete Statement (Sess. Marks'!P87,IF($K$2='Complete Statement (Sess. Marks'!$AA$2,'Complete Statement (Sess. Marks'!AB87,IF($K$2='Complete Statement (Sess. Marks'!$AM$2,'Complete Statement (Sess. Marks'!AN87,IF($K$2='Complete Statement (Sess. Marks'!$AY$2,'Complete Statement (Sess. Marks'!AZ87,IF($K$2='Complete Statement (Sess. Marks'!$BK$2,'Complete Statement (Sess. Marks'!BL87,IF($K$2='Complete Statement (Sess. Marks'!$BW$2,'Complete Statement (Sess. Marks'!BX87,IF($K$2='Complete Statement (Sess. Marks'!$CI$2,'Complete Statement (Sess. Marks'!CJ87,"")))))))</f>
        <v>0</v>
      </c>
      <c r="M87" s="97">
        <f>IF($K$2='Complete Statement (Sess. Marks'!$O$2,'Complete Statement (Sess. Marks'!Q87,IF($K$2='Complete Statement (Sess. Marks'!$AA$2,'Complete Statement (Sess. Marks'!AC87,IF($K$2='Complete Statement (Sess. Marks'!$AM$2,'Complete Statement (Sess. Marks'!AO87,IF($K$2='Complete Statement (Sess. Marks'!$AY$2,'Complete Statement (Sess. Marks'!BA87,IF($K$2='Complete Statement (Sess. Marks'!$BK$2,'Complete Statement (Sess. Marks'!BM87,IF($K$2='Complete Statement (Sess. Marks'!$BW$2,'Complete Statement (Sess. Marks'!BY87,IF($K$2='Complete Statement (Sess. Marks'!$CI$2,'Complete Statement (Sess. Marks'!CK87,"")))))))</f>
        <v>0</v>
      </c>
      <c r="N87" s="97">
        <f>IF($K$2='Complete Statement (Sess. Marks'!$O$2,'Complete Statement (Sess. Marks'!R87,IF($K$2='Complete Statement (Sess. Marks'!$AA$2,'Complete Statement (Sess. Marks'!AD87,IF($K$2='Complete Statement (Sess. Marks'!$AM$2,'Complete Statement (Sess. Marks'!AP87,IF($K$2='Complete Statement (Sess. Marks'!$AY$2,'Complete Statement (Sess. Marks'!BB87,IF($K$2='Complete Statement (Sess. Marks'!$BK$2,'Complete Statement (Sess. Marks'!BN87,IF($K$2='Complete Statement (Sess. Marks'!$BW$2,'Complete Statement (Sess. Marks'!BZ87,IF($K$2='Complete Statement (Sess. Marks'!$CI$2,'Complete Statement (Sess. Marks'!CL87,"")))))))</f>
        <v>0</v>
      </c>
      <c r="O87" s="97">
        <f>IF($K$2='Complete Statement (Sess. Marks'!$O$2,'Complete Statement (Sess. Marks'!S87,IF($K$2='Complete Statement (Sess. Marks'!$AA$2,'Complete Statement (Sess. Marks'!AE87,IF($K$2='Complete Statement (Sess. Marks'!$AM$2,'Complete Statement (Sess. Marks'!AQ87,IF($K$2='Complete Statement (Sess. Marks'!$AY$2,'Complete Statement (Sess. Marks'!BC87,IF($K$2='Complete Statement (Sess. Marks'!$BK$2,'Complete Statement (Sess. Marks'!BO87,IF($K$2='Complete Statement (Sess. Marks'!$BW$2,'Complete Statement (Sess. Marks'!CA87,IF($K$2='Complete Statement (Sess. Marks'!$CI$2,'Complete Statement (Sess. Marks'!CM87,"")))))))</f>
        <v>0</v>
      </c>
      <c r="P87" s="97">
        <f>IF($K$2='Complete Statement (Sess. Marks'!$O$2,'Complete Statement (Sess. Marks'!T87,IF($K$2='Complete Statement (Sess. Marks'!$AA$2,'Complete Statement (Sess. Marks'!AF87,IF($K$2='Complete Statement (Sess. Marks'!$AM$2,'Complete Statement (Sess. Marks'!AR87,IF($K$2='Complete Statement (Sess. Marks'!$AY$2,'Complete Statement (Sess. Marks'!BD87,IF($K$2='Complete Statement (Sess. Marks'!$BK$2,'Complete Statement (Sess. Marks'!BP87,IF($K$2='Complete Statement (Sess. Marks'!$BW$2,'Complete Statement (Sess. Marks'!CB87,IF($K$2='Complete Statement (Sess. Marks'!$CI$2,'Complete Statement (Sess. Marks'!CN87,"")))))))</f>
        <v>0</v>
      </c>
      <c r="Q87" s="97">
        <f>IF($K$2='Complete Statement (Sess. Marks'!$O$2,'Complete Statement (Sess. Marks'!U87,IF($K$2='Complete Statement (Sess. Marks'!$AA$2,'Complete Statement (Sess. Marks'!AG87,IF($K$2='Complete Statement (Sess. Marks'!$AM$2,'Complete Statement (Sess. Marks'!AS87,IF($K$2='Complete Statement (Sess. Marks'!$AY$2,'Complete Statement (Sess. Marks'!BE87,IF($K$2='Complete Statement (Sess. Marks'!$BK$2,'Complete Statement (Sess. Marks'!BQ87,IF($K$2='Complete Statement (Sess. Marks'!$BW$2,'Complete Statement (Sess. Marks'!CC87,IF($K$2='Complete Statement (Sess. Marks'!$CI$2,'Complete Statement (Sess. Marks'!CO87,"")))))))</f>
        <v>0</v>
      </c>
      <c r="R87" s="97" t="str">
        <f>IF($K$2='Complete Statement (Sess. Marks'!$O$2,'Complete Statement (Sess. Marks'!V87,IF($K$2='Complete Statement (Sess. Marks'!$AA$2,'Complete Statement (Sess. Marks'!AH87,IF($K$2='Complete Statement (Sess. Marks'!$AM$2,'Complete Statement (Sess. Marks'!AT87,IF($K$2='Complete Statement (Sess. Marks'!$AY$2,'Complete Statement (Sess. Marks'!BF87,IF($K$2='Complete Statement (Sess. Marks'!$BK$2,'Complete Statement (Sess. Marks'!BR87,IF($K$2='Complete Statement (Sess. Marks'!$BW$2,'Complete Statement (Sess. Marks'!CD87,IF($K$2='Complete Statement (Sess. Marks'!$CI$2,'Complete Statement (Sess. Marks'!CP87,"")))))))</f>
        <v/>
      </c>
      <c r="S87" s="97">
        <f>IF($K$2='Complete Statement (Sess. Marks'!$O$2,'Complete Statement (Sess. Marks'!W87,IF($K$2='Complete Statement (Sess. Marks'!$AA$2,'Complete Statement (Sess. Marks'!AI87,IF($K$2='Complete Statement (Sess. Marks'!$AM$2,'Complete Statement (Sess. Marks'!AU87,IF($K$2='Complete Statement (Sess. Marks'!$AY$2,'Complete Statement (Sess. Marks'!BG87,IF($K$2='Complete Statement (Sess. Marks'!$BK$2,'Complete Statement (Sess. Marks'!BS87,IF($K$2='Complete Statement (Sess. Marks'!$BW$2,'Complete Statement (Sess. Marks'!CE87,IF($K$2='Complete Statement (Sess. Marks'!$CI$2,'Complete Statement (Sess. Marks'!CQ87,"")))))))</f>
        <v>0</v>
      </c>
      <c r="T87" s="97">
        <f>IF($K$2='Complete Statement (Sess. Marks'!$O$2,'Complete Statement (Sess. Marks'!X87,IF($K$2='Complete Statement (Sess. Marks'!$AA$2,'Complete Statement (Sess. Marks'!AJ87,IF($K$2='Complete Statement (Sess. Marks'!$AM$2,'Complete Statement (Sess. Marks'!AV87,IF($K$2='Complete Statement (Sess. Marks'!$AY$2,'Complete Statement (Sess. Marks'!BH87,IF($K$2='Complete Statement (Sess. Marks'!$BK$2,'Complete Statement (Sess. Marks'!BT87,IF($K$2='Complete Statement (Sess. Marks'!$BW$2,'Complete Statement (Sess. Marks'!CF87,IF($K$2='Complete Statement (Sess. Marks'!$CI$2,'Complete Statement (Sess. Marks'!CR87,"")))))))</f>
        <v>0</v>
      </c>
      <c r="U87" s="97">
        <f>IF($K$2='Complete Statement (Sess. Marks'!$O$2,'Complete Statement (Sess. Marks'!Y87,IF($K$2='Complete Statement (Sess. Marks'!$AA$2,'Complete Statement (Sess. Marks'!AK87,IF($K$2='Complete Statement (Sess. Marks'!$AM$2,'Complete Statement (Sess. Marks'!AW87,IF($K$2='Complete Statement (Sess. Marks'!$AY$2,'Complete Statement (Sess. Marks'!BI87,IF($K$2='Complete Statement (Sess. Marks'!$BK$2,'Complete Statement (Sess. Marks'!BU87,IF($K$2='Complete Statement (Sess. Marks'!$BW$2,'Complete Statement (Sess. Marks'!CG87,IF($K$2='Complete Statement (Sess. Marks'!$CI$2,'Complete Statement (Sess. Marks'!CS87,"")))))))</f>
        <v>0</v>
      </c>
      <c r="V87" s="99">
        <f>IF($K$2='Complete Statement (Sess. Marks'!$O$2,'Complete Statement (Sess. Marks'!Z87,IF($K$2='Complete Statement (Sess. Marks'!$AA$2,'Complete Statement (Sess. Marks'!AL87,IF($K$2='Complete Statement (Sess. Marks'!$AM$2,'Complete Statement (Sess. Marks'!AX87,IF($K$2='Complete Statement (Sess. Marks'!$AY$2,'Complete Statement (Sess. Marks'!BJ87,IF($K$2='Complete Statement (Sess. Marks'!$BK$2,'Complete Statement (Sess. Marks'!BV87,IF($K$2='Complete Statement (Sess. Marks'!$BW$2,'Complete Statement (Sess. Marks'!CH87,IF($K$2='Complete Statement (Sess. Marks'!$CI$2,'Complete Statement (Sess. Marks'!CT87,"")))))))</f>
        <v>0</v>
      </c>
      <c r="W87" s="672"/>
      <c r="X87" s="163">
        <f>'Complete Statement (Sess. Marks'!ED87</f>
        <v>0</v>
      </c>
      <c r="Y87" s="371">
        <f>'Complete Statement (Sess. Marks'!EH87</f>
        <v>0</v>
      </c>
      <c r="Z87" s="156">
        <f>'Complete Statement (Sess. Marks'!EL87</f>
        <v>0</v>
      </c>
      <c r="AA87" s="371">
        <f>'Complete Statement (Sess. Marks'!EP87</f>
        <v>0</v>
      </c>
      <c r="AB87" s="156">
        <f>'Complete Statement (Sess. Marks'!ET87</f>
        <v>0</v>
      </c>
      <c r="AC87" s="373">
        <f>'Complete Statement (Sess. Marks'!EX87</f>
        <v>0</v>
      </c>
      <c r="AD87" s="367" t="str">
        <f>'Complete Statement (Sess. Marks'!FB87</f>
        <v/>
      </c>
      <c r="AE87" s="155">
        <f>'Complete Statement (Sess. Marks'!FC87</f>
        <v>0</v>
      </c>
      <c r="AF87" s="58" t="str">
        <f>'Complete Statement (Sess. Marks'!FD87</f>
        <v>D</v>
      </c>
      <c r="AG87" s="379">
        <f>'Complete Statement (Sess. Marks'!FE87</f>
        <v>0</v>
      </c>
      <c r="AH87" s="380" t="str">
        <f>'Complete Statement (Sess. Marks'!FF87</f>
        <v>E</v>
      </c>
      <c r="AI87" s="57">
        <f>'Complete Statement (Sess. Marks'!FG87</f>
        <v>0</v>
      </c>
      <c r="AJ87" s="157" t="str">
        <f>'Complete Statement (Sess. Marks'!FH87</f>
        <v>E</v>
      </c>
      <c r="AK87" s="379">
        <f>'Complete Statement (Sess. Marks'!FI87</f>
        <v>0</v>
      </c>
      <c r="AL87" s="384" t="str">
        <f>'Complete Statement (Sess. Marks'!FJ87</f>
        <v>E</v>
      </c>
      <c r="AM87" s="57">
        <f>'Complete Statement (Sess. Marks'!FK87</f>
        <v>0</v>
      </c>
      <c r="AN87" s="157" t="str">
        <f>'Complete Statement (Sess. Marks'!FL87</f>
        <v>E</v>
      </c>
      <c r="AO87" s="741"/>
    </row>
    <row r="88" spans="1:41" s="24" customFormat="1" ht="17.25" customHeight="1">
      <c r="A88" s="742"/>
      <c r="B88" s="111">
        <f t="shared" si="1"/>
        <v>0</v>
      </c>
      <c r="C88" s="21" t="str">
        <f>'Marks Entry'!D90</f>
        <v/>
      </c>
      <c r="D88" s="21">
        <f>'Marks Entry'!E90</f>
        <v>0</v>
      </c>
      <c r="E88" s="132" t="str">
        <f>'Marks Entry'!F90</f>
        <v/>
      </c>
      <c r="F88" s="21" t="str">
        <f>'Marks Entry'!G90</f>
        <v/>
      </c>
      <c r="G88" s="21" t="str">
        <f>'Marks Entry'!H90</f>
        <v/>
      </c>
      <c r="H88" s="21" t="str">
        <f>'Marks Entry'!I90</f>
        <v/>
      </c>
      <c r="I88" s="21" t="str">
        <f>'Marks Entry'!J90</f>
        <v/>
      </c>
      <c r="J88" s="113" t="str">
        <f>'Marks Entry'!K90</f>
        <v/>
      </c>
      <c r="K88" s="98">
        <f>IF($K$2='Complete Statement (Sess. Marks'!$O$2,'Complete Statement (Sess. Marks'!O88,IF($K$2='Complete Statement (Sess. Marks'!$AA$2,'Complete Statement (Sess. Marks'!AA88,IF($K$2='Complete Statement (Sess. Marks'!$AM$2,'Complete Statement (Sess. Marks'!AM88,IF($K$2='Complete Statement (Sess. Marks'!$AY$2,'Complete Statement (Sess. Marks'!AY88,IF($K$2='Complete Statement (Sess. Marks'!$BK$2,'Complete Statement (Sess. Marks'!BK88,IF($K$2='Complete Statement (Sess. Marks'!$BW$2,'Complete Statement (Sess. Marks'!BW88,IF($K$2='Complete Statement (Sess. Marks'!$CI$2,'Complete Statement (Sess. Marks'!CI88,"")))))))</f>
        <v>0</v>
      </c>
      <c r="L88" s="97">
        <f>IF($K$2='Complete Statement (Sess. Marks'!$O$2,'Complete Statement (Sess. Marks'!P88,IF($K$2='Complete Statement (Sess. Marks'!$AA$2,'Complete Statement (Sess. Marks'!AB88,IF($K$2='Complete Statement (Sess. Marks'!$AM$2,'Complete Statement (Sess. Marks'!AN88,IF($K$2='Complete Statement (Sess. Marks'!$AY$2,'Complete Statement (Sess. Marks'!AZ88,IF($K$2='Complete Statement (Sess. Marks'!$BK$2,'Complete Statement (Sess. Marks'!BL88,IF($K$2='Complete Statement (Sess. Marks'!$BW$2,'Complete Statement (Sess. Marks'!BX88,IF($K$2='Complete Statement (Sess. Marks'!$CI$2,'Complete Statement (Sess. Marks'!CJ88,"")))))))</f>
        <v>0</v>
      </c>
      <c r="M88" s="97">
        <f>IF($K$2='Complete Statement (Sess. Marks'!$O$2,'Complete Statement (Sess. Marks'!Q88,IF($K$2='Complete Statement (Sess. Marks'!$AA$2,'Complete Statement (Sess. Marks'!AC88,IF($K$2='Complete Statement (Sess. Marks'!$AM$2,'Complete Statement (Sess. Marks'!AO88,IF($K$2='Complete Statement (Sess. Marks'!$AY$2,'Complete Statement (Sess. Marks'!BA88,IF($K$2='Complete Statement (Sess. Marks'!$BK$2,'Complete Statement (Sess. Marks'!BM88,IF($K$2='Complete Statement (Sess. Marks'!$BW$2,'Complete Statement (Sess. Marks'!BY88,IF($K$2='Complete Statement (Sess. Marks'!$CI$2,'Complete Statement (Sess. Marks'!CK88,"")))))))</f>
        <v>0</v>
      </c>
      <c r="N88" s="97">
        <f>IF($K$2='Complete Statement (Sess. Marks'!$O$2,'Complete Statement (Sess. Marks'!R88,IF($K$2='Complete Statement (Sess. Marks'!$AA$2,'Complete Statement (Sess. Marks'!AD88,IF($K$2='Complete Statement (Sess. Marks'!$AM$2,'Complete Statement (Sess. Marks'!AP88,IF($K$2='Complete Statement (Sess. Marks'!$AY$2,'Complete Statement (Sess. Marks'!BB88,IF($K$2='Complete Statement (Sess. Marks'!$BK$2,'Complete Statement (Sess. Marks'!BN88,IF($K$2='Complete Statement (Sess. Marks'!$BW$2,'Complete Statement (Sess. Marks'!BZ88,IF($K$2='Complete Statement (Sess. Marks'!$CI$2,'Complete Statement (Sess. Marks'!CL88,"")))))))</f>
        <v>0</v>
      </c>
      <c r="O88" s="97">
        <f>IF($K$2='Complete Statement (Sess. Marks'!$O$2,'Complete Statement (Sess. Marks'!S88,IF($K$2='Complete Statement (Sess. Marks'!$AA$2,'Complete Statement (Sess. Marks'!AE88,IF($K$2='Complete Statement (Sess. Marks'!$AM$2,'Complete Statement (Sess. Marks'!AQ88,IF($K$2='Complete Statement (Sess. Marks'!$AY$2,'Complete Statement (Sess. Marks'!BC88,IF($K$2='Complete Statement (Sess. Marks'!$BK$2,'Complete Statement (Sess. Marks'!BO88,IF($K$2='Complete Statement (Sess. Marks'!$BW$2,'Complete Statement (Sess. Marks'!CA88,IF($K$2='Complete Statement (Sess. Marks'!$CI$2,'Complete Statement (Sess. Marks'!CM88,"")))))))</f>
        <v>0</v>
      </c>
      <c r="P88" s="97">
        <f>IF($K$2='Complete Statement (Sess. Marks'!$O$2,'Complete Statement (Sess. Marks'!T88,IF($K$2='Complete Statement (Sess. Marks'!$AA$2,'Complete Statement (Sess. Marks'!AF88,IF($K$2='Complete Statement (Sess. Marks'!$AM$2,'Complete Statement (Sess. Marks'!AR88,IF($K$2='Complete Statement (Sess. Marks'!$AY$2,'Complete Statement (Sess. Marks'!BD88,IF($K$2='Complete Statement (Sess. Marks'!$BK$2,'Complete Statement (Sess. Marks'!BP88,IF($K$2='Complete Statement (Sess. Marks'!$BW$2,'Complete Statement (Sess. Marks'!CB88,IF($K$2='Complete Statement (Sess. Marks'!$CI$2,'Complete Statement (Sess. Marks'!CN88,"")))))))</f>
        <v>0</v>
      </c>
      <c r="Q88" s="97">
        <f>IF($K$2='Complete Statement (Sess. Marks'!$O$2,'Complete Statement (Sess. Marks'!U88,IF($K$2='Complete Statement (Sess. Marks'!$AA$2,'Complete Statement (Sess. Marks'!AG88,IF($K$2='Complete Statement (Sess. Marks'!$AM$2,'Complete Statement (Sess. Marks'!AS88,IF($K$2='Complete Statement (Sess. Marks'!$AY$2,'Complete Statement (Sess. Marks'!BE88,IF($K$2='Complete Statement (Sess. Marks'!$BK$2,'Complete Statement (Sess. Marks'!BQ88,IF($K$2='Complete Statement (Sess. Marks'!$BW$2,'Complete Statement (Sess. Marks'!CC88,IF($K$2='Complete Statement (Sess. Marks'!$CI$2,'Complete Statement (Sess. Marks'!CO88,"")))))))</f>
        <v>0</v>
      </c>
      <c r="R88" s="97" t="str">
        <f>IF($K$2='Complete Statement (Sess. Marks'!$O$2,'Complete Statement (Sess. Marks'!V88,IF($K$2='Complete Statement (Sess. Marks'!$AA$2,'Complete Statement (Sess. Marks'!AH88,IF($K$2='Complete Statement (Sess. Marks'!$AM$2,'Complete Statement (Sess. Marks'!AT88,IF($K$2='Complete Statement (Sess. Marks'!$AY$2,'Complete Statement (Sess. Marks'!BF88,IF($K$2='Complete Statement (Sess. Marks'!$BK$2,'Complete Statement (Sess. Marks'!BR88,IF($K$2='Complete Statement (Sess. Marks'!$BW$2,'Complete Statement (Sess. Marks'!CD88,IF($K$2='Complete Statement (Sess. Marks'!$CI$2,'Complete Statement (Sess. Marks'!CP88,"")))))))</f>
        <v/>
      </c>
      <c r="S88" s="97">
        <f>IF($K$2='Complete Statement (Sess. Marks'!$O$2,'Complete Statement (Sess. Marks'!W88,IF($K$2='Complete Statement (Sess. Marks'!$AA$2,'Complete Statement (Sess. Marks'!AI88,IF($K$2='Complete Statement (Sess. Marks'!$AM$2,'Complete Statement (Sess. Marks'!AU88,IF($K$2='Complete Statement (Sess. Marks'!$AY$2,'Complete Statement (Sess. Marks'!BG88,IF($K$2='Complete Statement (Sess. Marks'!$BK$2,'Complete Statement (Sess. Marks'!BS88,IF($K$2='Complete Statement (Sess. Marks'!$BW$2,'Complete Statement (Sess. Marks'!CE88,IF($K$2='Complete Statement (Sess. Marks'!$CI$2,'Complete Statement (Sess. Marks'!CQ88,"")))))))</f>
        <v>0</v>
      </c>
      <c r="T88" s="97">
        <f>IF($K$2='Complete Statement (Sess. Marks'!$O$2,'Complete Statement (Sess. Marks'!X88,IF($K$2='Complete Statement (Sess. Marks'!$AA$2,'Complete Statement (Sess. Marks'!AJ88,IF($K$2='Complete Statement (Sess. Marks'!$AM$2,'Complete Statement (Sess. Marks'!AV88,IF($K$2='Complete Statement (Sess. Marks'!$AY$2,'Complete Statement (Sess. Marks'!BH88,IF($K$2='Complete Statement (Sess. Marks'!$BK$2,'Complete Statement (Sess. Marks'!BT88,IF($K$2='Complete Statement (Sess. Marks'!$BW$2,'Complete Statement (Sess. Marks'!CF88,IF($K$2='Complete Statement (Sess. Marks'!$CI$2,'Complete Statement (Sess. Marks'!CR88,"")))))))</f>
        <v>0</v>
      </c>
      <c r="U88" s="97">
        <f>IF($K$2='Complete Statement (Sess. Marks'!$O$2,'Complete Statement (Sess. Marks'!Y88,IF($K$2='Complete Statement (Sess. Marks'!$AA$2,'Complete Statement (Sess. Marks'!AK88,IF($K$2='Complete Statement (Sess. Marks'!$AM$2,'Complete Statement (Sess. Marks'!AW88,IF($K$2='Complete Statement (Sess. Marks'!$AY$2,'Complete Statement (Sess. Marks'!BI88,IF($K$2='Complete Statement (Sess. Marks'!$BK$2,'Complete Statement (Sess. Marks'!BU88,IF($K$2='Complete Statement (Sess. Marks'!$BW$2,'Complete Statement (Sess. Marks'!CG88,IF($K$2='Complete Statement (Sess. Marks'!$CI$2,'Complete Statement (Sess. Marks'!CS88,"")))))))</f>
        <v>0</v>
      </c>
      <c r="V88" s="99">
        <f>IF($K$2='Complete Statement (Sess. Marks'!$O$2,'Complete Statement (Sess. Marks'!Z88,IF($K$2='Complete Statement (Sess. Marks'!$AA$2,'Complete Statement (Sess. Marks'!AL88,IF($K$2='Complete Statement (Sess. Marks'!$AM$2,'Complete Statement (Sess. Marks'!AX88,IF($K$2='Complete Statement (Sess. Marks'!$AY$2,'Complete Statement (Sess. Marks'!BJ88,IF($K$2='Complete Statement (Sess. Marks'!$BK$2,'Complete Statement (Sess. Marks'!BV88,IF($K$2='Complete Statement (Sess. Marks'!$BW$2,'Complete Statement (Sess. Marks'!CH88,IF($K$2='Complete Statement (Sess. Marks'!$CI$2,'Complete Statement (Sess. Marks'!CT88,"")))))))</f>
        <v>0</v>
      </c>
      <c r="W88" s="672"/>
      <c r="X88" s="163">
        <f>'Complete Statement (Sess. Marks'!ED88</f>
        <v>0</v>
      </c>
      <c r="Y88" s="371">
        <f>'Complete Statement (Sess. Marks'!EH88</f>
        <v>0</v>
      </c>
      <c r="Z88" s="156">
        <f>'Complete Statement (Sess. Marks'!EL88</f>
        <v>0</v>
      </c>
      <c r="AA88" s="371">
        <f>'Complete Statement (Sess. Marks'!EP88</f>
        <v>0</v>
      </c>
      <c r="AB88" s="156">
        <f>'Complete Statement (Sess. Marks'!ET88</f>
        <v>0</v>
      </c>
      <c r="AC88" s="373">
        <f>'Complete Statement (Sess. Marks'!EX88</f>
        <v>0</v>
      </c>
      <c r="AD88" s="367" t="str">
        <f>'Complete Statement (Sess. Marks'!FB88</f>
        <v/>
      </c>
      <c r="AE88" s="155">
        <f>'Complete Statement (Sess. Marks'!FC88</f>
        <v>0</v>
      </c>
      <c r="AF88" s="58" t="str">
        <f>'Complete Statement (Sess. Marks'!FD88</f>
        <v>D</v>
      </c>
      <c r="AG88" s="379">
        <f>'Complete Statement (Sess. Marks'!FE88</f>
        <v>0</v>
      </c>
      <c r="AH88" s="380" t="str">
        <f>'Complete Statement (Sess. Marks'!FF88</f>
        <v>E</v>
      </c>
      <c r="AI88" s="57">
        <f>'Complete Statement (Sess. Marks'!FG88</f>
        <v>0</v>
      </c>
      <c r="AJ88" s="157" t="str">
        <f>'Complete Statement (Sess. Marks'!FH88</f>
        <v>E</v>
      </c>
      <c r="AK88" s="379">
        <f>'Complete Statement (Sess. Marks'!FI88</f>
        <v>0</v>
      </c>
      <c r="AL88" s="384" t="str">
        <f>'Complete Statement (Sess. Marks'!FJ88</f>
        <v>E</v>
      </c>
      <c r="AM88" s="57">
        <f>'Complete Statement (Sess. Marks'!FK88</f>
        <v>0</v>
      </c>
      <c r="AN88" s="157" t="str">
        <f>'Complete Statement (Sess. Marks'!FL88</f>
        <v>E</v>
      </c>
      <c r="AO88" s="741"/>
    </row>
    <row r="89" spans="1:41" s="24" customFormat="1" ht="17.25" customHeight="1">
      <c r="A89" s="742"/>
      <c r="B89" s="111">
        <f t="shared" si="1"/>
        <v>0</v>
      </c>
      <c r="C89" s="21" t="str">
        <f>'Marks Entry'!D91</f>
        <v/>
      </c>
      <c r="D89" s="21">
        <f>'Marks Entry'!E91</f>
        <v>0</v>
      </c>
      <c r="E89" s="132" t="str">
        <f>'Marks Entry'!F91</f>
        <v/>
      </c>
      <c r="F89" s="21" t="str">
        <f>'Marks Entry'!G91</f>
        <v/>
      </c>
      <c r="G89" s="21" t="str">
        <f>'Marks Entry'!H91</f>
        <v/>
      </c>
      <c r="H89" s="21" t="str">
        <f>'Marks Entry'!I91</f>
        <v/>
      </c>
      <c r="I89" s="21" t="str">
        <f>'Marks Entry'!J91</f>
        <v/>
      </c>
      <c r="J89" s="113" t="str">
        <f>'Marks Entry'!K91</f>
        <v/>
      </c>
      <c r="K89" s="98">
        <f>IF($K$2='Complete Statement (Sess. Marks'!$O$2,'Complete Statement (Sess. Marks'!O89,IF($K$2='Complete Statement (Sess. Marks'!$AA$2,'Complete Statement (Sess. Marks'!AA89,IF($K$2='Complete Statement (Sess. Marks'!$AM$2,'Complete Statement (Sess. Marks'!AM89,IF($K$2='Complete Statement (Sess. Marks'!$AY$2,'Complete Statement (Sess. Marks'!AY89,IF($K$2='Complete Statement (Sess. Marks'!$BK$2,'Complete Statement (Sess. Marks'!BK89,IF($K$2='Complete Statement (Sess. Marks'!$BW$2,'Complete Statement (Sess. Marks'!BW89,IF($K$2='Complete Statement (Sess. Marks'!$CI$2,'Complete Statement (Sess. Marks'!CI89,"")))))))</f>
        <v>0</v>
      </c>
      <c r="L89" s="97">
        <f>IF($K$2='Complete Statement (Sess. Marks'!$O$2,'Complete Statement (Sess. Marks'!P89,IF($K$2='Complete Statement (Sess. Marks'!$AA$2,'Complete Statement (Sess. Marks'!AB89,IF($K$2='Complete Statement (Sess. Marks'!$AM$2,'Complete Statement (Sess. Marks'!AN89,IF($K$2='Complete Statement (Sess. Marks'!$AY$2,'Complete Statement (Sess. Marks'!AZ89,IF($K$2='Complete Statement (Sess. Marks'!$BK$2,'Complete Statement (Sess. Marks'!BL89,IF($K$2='Complete Statement (Sess. Marks'!$BW$2,'Complete Statement (Sess. Marks'!BX89,IF($K$2='Complete Statement (Sess. Marks'!$CI$2,'Complete Statement (Sess. Marks'!CJ89,"")))))))</f>
        <v>0</v>
      </c>
      <c r="M89" s="97">
        <f>IF($K$2='Complete Statement (Sess. Marks'!$O$2,'Complete Statement (Sess. Marks'!Q89,IF($K$2='Complete Statement (Sess. Marks'!$AA$2,'Complete Statement (Sess. Marks'!AC89,IF($K$2='Complete Statement (Sess. Marks'!$AM$2,'Complete Statement (Sess. Marks'!AO89,IF($K$2='Complete Statement (Sess. Marks'!$AY$2,'Complete Statement (Sess. Marks'!BA89,IF($K$2='Complete Statement (Sess. Marks'!$BK$2,'Complete Statement (Sess. Marks'!BM89,IF($K$2='Complete Statement (Sess. Marks'!$BW$2,'Complete Statement (Sess. Marks'!BY89,IF($K$2='Complete Statement (Sess. Marks'!$CI$2,'Complete Statement (Sess. Marks'!CK89,"")))))))</f>
        <v>0</v>
      </c>
      <c r="N89" s="97">
        <f>IF($K$2='Complete Statement (Sess. Marks'!$O$2,'Complete Statement (Sess. Marks'!R89,IF($K$2='Complete Statement (Sess. Marks'!$AA$2,'Complete Statement (Sess. Marks'!AD89,IF($K$2='Complete Statement (Sess. Marks'!$AM$2,'Complete Statement (Sess. Marks'!AP89,IF($K$2='Complete Statement (Sess. Marks'!$AY$2,'Complete Statement (Sess. Marks'!BB89,IF($K$2='Complete Statement (Sess. Marks'!$BK$2,'Complete Statement (Sess. Marks'!BN89,IF($K$2='Complete Statement (Sess. Marks'!$BW$2,'Complete Statement (Sess. Marks'!BZ89,IF($K$2='Complete Statement (Sess. Marks'!$CI$2,'Complete Statement (Sess. Marks'!CL89,"")))))))</f>
        <v>0</v>
      </c>
      <c r="O89" s="97">
        <f>IF($K$2='Complete Statement (Sess. Marks'!$O$2,'Complete Statement (Sess. Marks'!S89,IF($K$2='Complete Statement (Sess. Marks'!$AA$2,'Complete Statement (Sess. Marks'!AE89,IF($K$2='Complete Statement (Sess. Marks'!$AM$2,'Complete Statement (Sess. Marks'!AQ89,IF($K$2='Complete Statement (Sess. Marks'!$AY$2,'Complete Statement (Sess. Marks'!BC89,IF($K$2='Complete Statement (Sess. Marks'!$BK$2,'Complete Statement (Sess. Marks'!BO89,IF($K$2='Complete Statement (Sess. Marks'!$BW$2,'Complete Statement (Sess. Marks'!CA89,IF($K$2='Complete Statement (Sess. Marks'!$CI$2,'Complete Statement (Sess. Marks'!CM89,"")))))))</f>
        <v>0</v>
      </c>
      <c r="P89" s="97">
        <f>IF($K$2='Complete Statement (Sess. Marks'!$O$2,'Complete Statement (Sess. Marks'!T89,IF($K$2='Complete Statement (Sess. Marks'!$AA$2,'Complete Statement (Sess. Marks'!AF89,IF($K$2='Complete Statement (Sess. Marks'!$AM$2,'Complete Statement (Sess. Marks'!AR89,IF($K$2='Complete Statement (Sess. Marks'!$AY$2,'Complete Statement (Sess. Marks'!BD89,IF($K$2='Complete Statement (Sess. Marks'!$BK$2,'Complete Statement (Sess. Marks'!BP89,IF($K$2='Complete Statement (Sess. Marks'!$BW$2,'Complete Statement (Sess. Marks'!CB89,IF($K$2='Complete Statement (Sess. Marks'!$CI$2,'Complete Statement (Sess. Marks'!CN89,"")))))))</f>
        <v>0</v>
      </c>
      <c r="Q89" s="97">
        <f>IF($K$2='Complete Statement (Sess. Marks'!$O$2,'Complete Statement (Sess. Marks'!U89,IF($K$2='Complete Statement (Sess. Marks'!$AA$2,'Complete Statement (Sess. Marks'!AG89,IF($K$2='Complete Statement (Sess. Marks'!$AM$2,'Complete Statement (Sess. Marks'!AS89,IF($K$2='Complete Statement (Sess. Marks'!$AY$2,'Complete Statement (Sess. Marks'!BE89,IF($K$2='Complete Statement (Sess. Marks'!$BK$2,'Complete Statement (Sess. Marks'!BQ89,IF($K$2='Complete Statement (Sess. Marks'!$BW$2,'Complete Statement (Sess. Marks'!CC89,IF($K$2='Complete Statement (Sess. Marks'!$CI$2,'Complete Statement (Sess. Marks'!CO89,"")))))))</f>
        <v>0</v>
      </c>
      <c r="R89" s="97" t="str">
        <f>IF($K$2='Complete Statement (Sess. Marks'!$O$2,'Complete Statement (Sess. Marks'!V89,IF($K$2='Complete Statement (Sess. Marks'!$AA$2,'Complete Statement (Sess. Marks'!AH89,IF($K$2='Complete Statement (Sess. Marks'!$AM$2,'Complete Statement (Sess. Marks'!AT89,IF($K$2='Complete Statement (Sess. Marks'!$AY$2,'Complete Statement (Sess. Marks'!BF89,IF($K$2='Complete Statement (Sess. Marks'!$BK$2,'Complete Statement (Sess. Marks'!BR89,IF($K$2='Complete Statement (Sess. Marks'!$BW$2,'Complete Statement (Sess. Marks'!CD89,IF($K$2='Complete Statement (Sess. Marks'!$CI$2,'Complete Statement (Sess. Marks'!CP89,"")))))))</f>
        <v/>
      </c>
      <c r="S89" s="97">
        <f>IF($K$2='Complete Statement (Sess. Marks'!$O$2,'Complete Statement (Sess. Marks'!W89,IF($K$2='Complete Statement (Sess. Marks'!$AA$2,'Complete Statement (Sess. Marks'!AI89,IF($K$2='Complete Statement (Sess. Marks'!$AM$2,'Complete Statement (Sess. Marks'!AU89,IF($K$2='Complete Statement (Sess. Marks'!$AY$2,'Complete Statement (Sess. Marks'!BG89,IF($K$2='Complete Statement (Sess. Marks'!$BK$2,'Complete Statement (Sess. Marks'!BS89,IF($K$2='Complete Statement (Sess. Marks'!$BW$2,'Complete Statement (Sess. Marks'!CE89,IF($K$2='Complete Statement (Sess. Marks'!$CI$2,'Complete Statement (Sess. Marks'!CQ89,"")))))))</f>
        <v>0</v>
      </c>
      <c r="T89" s="97">
        <f>IF($K$2='Complete Statement (Sess. Marks'!$O$2,'Complete Statement (Sess. Marks'!X89,IF($K$2='Complete Statement (Sess. Marks'!$AA$2,'Complete Statement (Sess. Marks'!AJ89,IF($K$2='Complete Statement (Sess. Marks'!$AM$2,'Complete Statement (Sess. Marks'!AV89,IF($K$2='Complete Statement (Sess. Marks'!$AY$2,'Complete Statement (Sess. Marks'!BH89,IF($K$2='Complete Statement (Sess. Marks'!$BK$2,'Complete Statement (Sess. Marks'!BT89,IF($K$2='Complete Statement (Sess. Marks'!$BW$2,'Complete Statement (Sess. Marks'!CF89,IF($K$2='Complete Statement (Sess. Marks'!$CI$2,'Complete Statement (Sess. Marks'!CR89,"")))))))</f>
        <v>0</v>
      </c>
      <c r="U89" s="97">
        <f>IF($K$2='Complete Statement (Sess. Marks'!$O$2,'Complete Statement (Sess. Marks'!Y89,IF($K$2='Complete Statement (Sess. Marks'!$AA$2,'Complete Statement (Sess. Marks'!AK89,IF($K$2='Complete Statement (Sess. Marks'!$AM$2,'Complete Statement (Sess. Marks'!AW89,IF($K$2='Complete Statement (Sess. Marks'!$AY$2,'Complete Statement (Sess. Marks'!BI89,IF($K$2='Complete Statement (Sess. Marks'!$BK$2,'Complete Statement (Sess. Marks'!BU89,IF($K$2='Complete Statement (Sess. Marks'!$BW$2,'Complete Statement (Sess. Marks'!CG89,IF($K$2='Complete Statement (Sess. Marks'!$CI$2,'Complete Statement (Sess. Marks'!CS89,"")))))))</f>
        <v>0</v>
      </c>
      <c r="V89" s="99">
        <f>IF($K$2='Complete Statement (Sess. Marks'!$O$2,'Complete Statement (Sess. Marks'!Z89,IF($K$2='Complete Statement (Sess. Marks'!$AA$2,'Complete Statement (Sess. Marks'!AL89,IF($K$2='Complete Statement (Sess. Marks'!$AM$2,'Complete Statement (Sess. Marks'!AX89,IF($K$2='Complete Statement (Sess. Marks'!$AY$2,'Complete Statement (Sess. Marks'!BJ89,IF($K$2='Complete Statement (Sess. Marks'!$BK$2,'Complete Statement (Sess. Marks'!BV89,IF($K$2='Complete Statement (Sess. Marks'!$BW$2,'Complete Statement (Sess. Marks'!CH89,IF($K$2='Complete Statement (Sess. Marks'!$CI$2,'Complete Statement (Sess. Marks'!CT89,"")))))))</f>
        <v>0</v>
      </c>
      <c r="W89" s="672"/>
      <c r="X89" s="163">
        <f>'Complete Statement (Sess. Marks'!ED89</f>
        <v>0</v>
      </c>
      <c r="Y89" s="371">
        <f>'Complete Statement (Sess. Marks'!EH89</f>
        <v>0</v>
      </c>
      <c r="Z89" s="156">
        <f>'Complete Statement (Sess. Marks'!EL89</f>
        <v>0</v>
      </c>
      <c r="AA89" s="371">
        <f>'Complete Statement (Sess. Marks'!EP89</f>
        <v>0</v>
      </c>
      <c r="AB89" s="156">
        <f>'Complete Statement (Sess. Marks'!ET89</f>
        <v>0</v>
      </c>
      <c r="AC89" s="373">
        <f>'Complete Statement (Sess. Marks'!EX89</f>
        <v>0</v>
      </c>
      <c r="AD89" s="367" t="str">
        <f>'Complete Statement (Sess. Marks'!FB89</f>
        <v/>
      </c>
      <c r="AE89" s="155">
        <f>'Complete Statement (Sess. Marks'!FC89</f>
        <v>0</v>
      </c>
      <c r="AF89" s="58" t="str">
        <f>'Complete Statement (Sess. Marks'!FD89</f>
        <v>D</v>
      </c>
      <c r="AG89" s="379">
        <f>'Complete Statement (Sess. Marks'!FE89</f>
        <v>0</v>
      </c>
      <c r="AH89" s="380" t="str">
        <f>'Complete Statement (Sess. Marks'!FF89</f>
        <v>E</v>
      </c>
      <c r="AI89" s="57">
        <f>'Complete Statement (Sess. Marks'!FG89</f>
        <v>0</v>
      </c>
      <c r="AJ89" s="157" t="str">
        <f>'Complete Statement (Sess. Marks'!FH89</f>
        <v>E</v>
      </c>
      <c r="AK89" s="379">
        <f>'Complete Statement (Sess. Marks'!FI89</f>
        <v>0</v>
      </c>
      <c r="AL89" s="384" t="str">
        <f>'Complete Statement (Sess. Marks'!FJ89</f>
        <v>E</v>
      </c>
      <c r="AM89" s="57">
        <f>'Complete Statement (Sess. Marks'!FK89</f>
        <v>0</v>
      </c>
      <c r="AN89" s="157" t="str">
        <f>'Complete Statement (Sess. Marks'!FL89</f>
        <v>E</v>
      </c>
      <c r="AO89" s="741"/>
    </row>
    <row r="90" spans="1:41" s="24" customFormat="1" ht="17.25" customHeight="1">
      <c r="A90" s="742"/>
      <c r="B90" s="111">
        <f t="shared" si="1"/>
        <v>0</v>
      </c>
      <c r="C90" s="21" t="str">
        <f>'Marks Entry'!D92</f>
        <v/>
      </c>
      <c r="D90" s="21">
        <f>'Marks Entry'!E92</f>
        <v>0</v>
      </c>
      <c r="E90" s="132" t="str">
        <f>'Marks Entry'!F92</f>
        <v/>
      </c>
      <c r="F90" s="21" t="str">
        <f>'Marks Entry'!G92</f>
        <v/>
      </c>
      <c r="G90" s="21" t="str">
        <f>'Marks Entry'!H92</f>
        <v/>
      </c>
      <c r="H90" s="21" t="str">
        <f>'Marks Entry'!I92</f>
        <v/>
      </c>
      <c r="I90" s="21" t="str">
        <f>'Marks Entry'!J92</f>
        <v/>
      </c>
      <c r="J90" s="113" t="str">
        <f>'Marks Entry'!K92</f>
        <v/>
      </c>
      <c r="K90" s="98">
        <f>IF($K$2='Complete Statement (Sess. Marks'!$O$2,'Complete Statement (Sess. Marks'!O90,IF($K$2='Complete Statement (Sess. Marks'!$AA$2,'Complete Statement (Sess. Marks'!AA90,IF($K$2='Complete Statement (Sess. Marks'!$AM$2,'Complete Statement (Sess. Marks'!AM90,IF($K$2='Complete Statement (Sess. Marks'!$AY$2,'Complete Statement (Sess. Marks'!AY90,IF($K$2='Complete Statement (Sess. Marks'!$BK$2,'Complete Statement (Sess. Marks'!BK90,IF($K$2='Complete Statement (Sess. Marks'!$BW$2,'Complete Statement (Sess. Marks'!BW90,IF($K$2='Complete Statement (Sess. Marks'!$CI$2,'Complete Statement (Sess. Marks'!CI90,"")))))))</f>
        <v>0</v>
      </c>
      <c r="L90" s="97">
        <f>IF($K$2='Complete Statement (Sess. Marks'!$O$2,'Complete Statement (Sess. Marks'!P90,IF($K$2='Complete Statement (Sess. Marks'!$AA$2,'Complete Statement (Sess. Marks'!AB90,IF($K$2='Complete Statement (Sess. Marks'!$AM$2,'Complete Statement (Sess. Marks'!AN90,IF($K$2='Complete Statement (Sess. Marks'!$AY$2,'Complete Statement (Sess. Marks'!AZ90,IF($K$2='Complete Statement (Sess. Marks'!$BK$2,'Complete Statement (Sess. Marks'!BL90,IF($K$2='Complete Statement (Sess. Marks'!$BW$2,'Complete Statement (Sess. Marks'!BX90,IF($K$2='Complete Statement (Sess. Marks'!$CI$2,'Complete Statement (Sess. Marks'!CJ90,"")))))))</f>
        <v>0</v>
      </c>
      <c r="M90" s="97">
        <f>IF($K$2='Complete Statement (Sess. Marks'!$O$2,'Complete Statement (Sess. Marks'!Q90,IF($K$2='Complete Statement (Sess. Marks'!$AA$2,'Complete Statement (Sess. Marks'!AC90,IF($K$2='Complete Statement (Sess. Marks'!$AM$2,'Complete Statement (Sess. Marks'!AO90,IF($K$2='Complete Statement (Sess. Marks'!$AY$2,'Complete Statement (Sess. Marks'!BA90,IF($K$2='Complete Statement (Sess. Marks'!$BK$2,'Complete Statement (Sess. Marks'!BM90,IF($K$2='Complete Statement (Sess. Marks'!$BW$2,'Complete Statement (Sess. Marks'!BY90,IF($K$2='Complete Statement (Sess. Marks'!$CI$2,'Complete Statement (Sess. Marks'!CK90,"")))))))</f>
        <v>0</v>
      </c>
      <c r="N90" s="97">
        <f>IF($K$2='Complete Statement (Sess. Marks'!$O$2,'Complete Statement (Sess. Marks'!R90,IF($K$2='Complete Statement (Sess. Marks'!$AA$2,'Complete Statement (Sess. Marks'!AD90,IF($K$2='Complete Statement (Sess. Marks'!$AM$2,'Complete Statement (Sess. Marks'!AP90,IF($K$2='Complete Statement (Sess. Marks'!$AY$2,'Complete Statement (Sess. Marks'!BB90,IF($K$2='Complete Statement (Sess. Marks'!$BK$2,'Complete Statement (Sess. Marks'!BN90,IF($K$2='Complete Statement (Sess. Marks'!$BW$2,'Complete Statement (Sess. Marks'!BZ90,IF($K$2='Complete Statement (Sess. Marks'!$CI$2,'Complete Statement (Sess. Marks'!CL90,"")))))))</f>
        <v>0</v>
      </c>
      <c r="O90" s="97">
        <f>IF($K$2='Complete Statement (Sess. Marks'!$O$2,'Complete Statement (Sess. Marks'!S90,IF($K$2='Complete Statement (Sess. Marks'!$AA$2,'Complete Statement (Sess. Marks'!AE90,IF($K$2='Complete Statement (Sess. Marks'!$AM$2,'Complete Statement (Sess. Marks'!AQ90,IF($K$2='Complete Statement (Sess. Marks'!$AY$2,'Complete Statement (Sess. Marks'!BC90,IF($K$2='Complete Statement (Sess. Marks'!$BK$2,'Complete Statement (Sess. Marks'!BO90,IF($K$2='Complete Statement (Sess. Marks'!$BW$2,'Complete Statement (Sess. Marks'!CA90,IF($K$2='Complete Statement (Sess. Marks'!$CI$2,'Complete Statement (Sess. Marks'!CM90,"")))))))</f>
        <v>0</v>
      </c>
      <c r="P90" s="97">
        <f>IF($K$2='Complete Statement (Sess. Marks'!$O$2,'Complete Statement (Sess. Marks'!T90,IF($K$2='Complete Statement (Sess. Marks'!$AA$2,'Complete Statement (Sess. Marks'!AF90,IF($K$2='Complete Statement (Sess. Marks'!$AM$2,'Complete Statement (Sess. Marks'!AR90,IF($K$2='Complete Statement (Sess. Marks'!$AY$2,'Complete Statement (Sess. Marks'!BD90,IF($K$2='Complete Statement (Sess. Marks'!$BK$2,'Complete Statement (Sess. Marks'!BP90,IF($K$2='Complete Statement (Sess. Marks'!$BW$2,'Complete Statement (Sess. Marks'!CB90,IF($K$2='Complete Statement (Sess. Marks'!$CI$2,'Complete Statement (Sess. Marks'!CN90,"")))))))</f>
        <v>0</v>
      </c>
      <c r="Q90" s="97">
        <f>IF($K$2='Complete Statement (Sess. Marks'!$O$2,'Complete Statement (Sess. Marks'!U90,IF($K$2='Complete Statement (Sess. Marks'!$AA$2,'Complete Statement (Sess. Marks'!AG90,IF($K$2='Complete Statement (Sess. Marks'!$AM$2,'Complete Statement (Sess. Marks'!AS90,IF($K$2='Complete Statement (Sess. Marks'!$AY$2,'Complete Statement (Sess. Marks'!BE90,IF($K$2='Complete Statement (Sess. Marks'!$BK$2,'Complete Statement (Sess. Marks'!BQ90,IF($K$2='Complete Statement (Sess. Marks'!$BW$2,'Complete Statement (Sess. Marks'!CC90,IF($K$2='Complete Statement (Sess. Marks'!$CI$2,'Complete Statement (Sess. Marks'!CO90,"")))))))</f>
        <v>0</v>
      </c>
      <c r="R90" s="97" t="str">
        <f>IF($K$2='Complete Statement (Sess. Marks'!$O$2,'Complete Statement (Sess. Marks'!V90,IF($K$2='Complete Statement (Sess. Marks'!$AA$2,'Complete Statement (Sess. Marks'!AH90,IF($K$2='Complete Statement (Sess. Marks'!$AM$2,'Complete Statement (Sess. Marks'!AT90,IF($K$2='Complete Statement (Sess. Marks'!$AY$2,'Complete Statement (Sess. Marks'!BF90,IF($K$2='Complete Statement (Sess. Marks'!$BK$2,'Complete Statement (Sess. Marks'!BR90,IF($K$2='Complete Statement (Sess. Marks'!$BW$2,'Complete Statement (Sess. Marks'!CD90,IF($K$2='Complete Statement (Sess. Marks'!$CI$2,'Complete Statement (Sess. Marks'!CP90,"")))))))</f>
        <v/>
      </c>
      <c r="S90" s="97">
        <f>IF($K$2='Complete Statement (Sess. Marks'!$O$2,'Complete Statement (Sess. Marks'!W90,IF($K$2='Complete Statement (Sess. Marks'!$AA$2,'Complete Statement (Sess. Marks'!AI90,IF($K$2='Complete Statement (Sess. Marks'!$AM$2,'Complete Statement (Sess. Marks'!AU90,IF($K$2='Complete Statement (Sess. Marks'!$AY$2,'Complete Statement (Sess. Marks'!BG90,IF($K$2='Complete Statement (Sess. Marks'!$BK$2,'Complete Statement (Sess. Marks'!BS90,IF($K$2='Complete Statement (Sess. Marks'!$BW$2,'Complete Statement (Sess. Marks'!CE90,IF($K$2='Complete Statement (Sess. Marks'!$CI$2,'Complete Statement (Sess. Marks'!CQ90,"")))))))</f>
        <v>0</v>
      </c>
      <c r="T90" s="97">
        <f>IF($K$2='Complete Statement (Sess. Marks'!$O$2,'Complete Statement (Sess. Marks'!X90,IF($K$2='Complete Statement (Sess. Marks'!$AA$2,'Complete Statement (Sess. Marks'!AJ90,IF($K$2='Complete Statement (Sess. Marks'!$AM$2,'Complete Statement (Sess. Marks'!AV90,IF($K$2='Complete Statement (Sess. Marks'!$AY$2,'Complete Statement (Sess. Marks'!BH90,IF($K$2='Complete Statement (Sess. Marks'!$BK$2,'Complete Statement (Sess. Marks'!BT90,IF($K$2='Complete Statement (Sess. Marks'!$BW$2,'Complete Statement (Sess. Marks'!CF90,IF($K$2='Complete Statement (Sess. Marks'!$CI$2,'Complete Statement (Sess. Marks'!CR90,"")))))))</f>
        <v>0</v>
      </c>
      <c r="U90" s="97">
        <f>IF($K$2='Complete Statement (Sess. Marks'!$O$2,'Complete Statement (Sess. Marks'!Y90,IF($K$2='Complete Statement (Sess. Marks'!$AA$2,'Complete Statement (Sess. Marks'!AK90,IF($K$2='Complete Statement (Sess. Marks'!$AM$2,'Complete Statement (Sess. Marks'!AW90,IF($K$2='Complete Statement (Sess. Marks'!$AY$2,'Complete Statement (Sess. Marks'!BI90,IF($K$2='Complete Statement (Sess. Marks'!$BK$2,'Complete Statement (Sess. Marks'!BU90,IF($K$2='Complete Statement (Sess. Marks'!$BW$2,'Complete Statement (Sess. Marks'!CG90,IF($K$2='Complete Statement (Sess. Marks'!$CI$2,'Complete Statement (Sess. Marks'!CS90,"")))))))</f>
        <v>0</v>
      </c>
      <c r="V90" s="99">
        <f>IF($K$2='Complete Statement (Sess. Marks'!$O$2,'Complete Statement (Sess. Marks'!Z90,IF($K$2='Complete Statement (Sess. Marks'!$AA$2,'Complete Statement (Sess. Marks'!AL90,IF($K$2='Complete Statement (Sess. Marks'!$AM$2,'Complete Statement (Sess. Marks'!AX90,IF($K$2='Complete Statement (Sess. Marks'!$AY$2,'Complete Statement (Sess. Marks'!BJ90,IF($K$2='Complete Statement (Sess. Marks'!$BK$2,'Complete Statement (Sess. Marks'!BV90,IF($K$2='Complete Statement (Sess. Marks'!$BW$2,'Complete Statement (Sess. Marks'!CH90,IF($K$2='Complete Statement (Sess. Marks'!$CI$2,'Complete Statement (Sess. Marks'!CT90,"")))))))</f>
        <v>0</v>
      </c>
      <c r="W90" s="672"/>
      <c r="X90" s="163">
        <f>'Complete Statement (Sess. Marks'!ED90</f>
        <v>0</v>
      </c>
      <c r="Y90" s="371">
        <f>'Complete Statement (Sess. Marks'!EH90</f>
        <v>0</v>
      </c>
      <c r="Z90" s="156">
        <f>'Complete Statement (Sess. Marks'!EL90</f>
        <v>0</v>
      </c>
      <c r="AA90" s="371">
        <f>'Complete Statement (Sess. Marks'!EP90</f>
        <v>0</v>
      </c>
      <c r="AB90" s="156">
        <f>'Complete Statement (Sess. Marks'!ET90</f>
        <v>0</v>
      </c>
      <c r="AC90" s="373">
        <f>'Complete Statement (Sess. Marks'!EX90</f>
        <v>0</v>
      </c>
      <c r="AD90" s="367" t="str">
        <f>'Complete Statement (Sess. Marks'!FB90</f>
        <v/>
      </c>
      <c r="AE90" s="155">
        <f>'Complete Statement (Sess. Marks'!FC90</f>
        <v>0</v>
      </c>
      <c r="AF90" s="58" t="str">
        <f>'Complete Statement (Sess. Marks'!FD90</f>
        <v>D</v>
      </c>
      <c r="AG90" s="379">
        <f>'Complete Statement (Sess. Marks'!FE90</f>
        <v>0</v>
      </c>
      <c r="AH90" s="380" t="str">
        <f>'Complete Statement (Sess. Marks'!FF90</f>
        <v>E</v>
      </c>
      <c r="AI90" s="57">
        <f>'Complete Statement (Sess. Marks'!FG90</f>
        <v>0</v>
      </c>
      <c r="AJ90" s="157" t="str">
        <f>'Complete Statement (Sess. Marks'!FH90</f>
        <v>E</v>
      </c>
      <c r="AK90" s="379">
        <f>'Complete Statement (Sess. Marks'!FI90</f>
        <v>0</v>
      </c>
      <c r="AL90" s="384" t="str">
        <f>'Complete Statement (Sess. Marks'!FJ90</f>
        <v>E</v>
      </c>
      <c r="AM90" s="57">
        <f>'Complete Statement (Sess. Marks'!FK90</f>
        <v>0</v>
      </c>
      <c r="AN90" s="157" t="str">
        <f>'Complete Statement (Sess. Marks'!FL90</f>
        <v>E</v>
      </c>
      <c r="AO90" s="741"/>
    </row>
    <row r="91" spans="1:41" s="24" customFormat="1" ht="17.25" customHeight="1">
      <c r="A91" s="742"/>
      <c r="B91" s="111">
        <f t="shared" si="1"/>
        <v>0</v>
      </c>
      <c r="C91" s="21" t="str">
        <f>'Marks Entry'!D93</f>
        <v/>
      </c>
      <c r="D91" s="21">
        <f>'Marks Entry'!E93</f>
        <v>0</v>
      </c>
      <c r="E91" s="132" t="str">
        <f>'Marks Entry'!F93</f>
        <v/>
      </c>
      <c r="F91" s="21" t="str">
        <f>'Marks Entry'!G93</f>
        <v/>
      </c>
      <c r="G91" s="21" t="str">
        <f>'Marks Entry'!H93</f>
        <v/>
      </c>
      <c r="H91" s="21" t="str">
        <f>'Marks Entry'!I93</f>
        <v/>
      </c>
      <c r="I91" s="21" t="str">
        <f>'Marks Entry'!J93</f>
        <v/>
      </c>
      <c r="J91" s="113" t="str">
        <f>'Marks Entry'!K93</f>
        <v/>
      </c>
      <c r="K91" s="98">
        <f>IF($K$2='Complete Statement (Sess. Marks'!$O$2,'Complete Statement (Sess. Marks'!O91,IF($K$2='Complete Statement (Sess. Marks'!$AA$2,'Complete Statement (Sess. Marks'!AA91,IF($K$2='Complete Statement (Sess. Marks'!$AM$2,'Complete Statement (Sess. Marks'!AM91,IF($K$2='Complete Statement (Sess. Marks'!$AY$2,'Complete Statement (Sess. Marks'!AY91,IF($K$2='Complete Statement (Sess. Marks'!$BK$2,'Complete Statement (Sess. Marks'!BK91,IF($K$2='Complete Statement (Sess. Marks'!$BW$2,'Complete Statement (Sess. Marks'!BW91,IF($K$2='Complete Statement (Sess. Marks'!$CI$2,'Complete Statement (Sess. Marks'!CI91,"")))))))</f>
        <v>0</v>
      </c>
      <c r="L91" s="97">
        <f>IF($K$2='Complete Statement (Sess. Marks'!$O$2,'Complete Statement (Sess. Marks'!P91,IF($K$2='Complete Statement (Sess. Marks'!$AA$2,'Complete Statement (Sess. Marks'!AB91,IF($K$2='Complete Statement (Sess. Marks'!$AM$2,'Complete Statement (Sess. Marks'!AN91,IF($K$2='Complete Statement (Sess. Marks'!$AY$2,'Complete Statement (Sess. Marks'!AZ91,IF($K$2='Complete Statement (Sess. Marks'!$BK$2,'Complete Statement (Sess. Marks'!BL91,IF($K$2='Complete Statement (Sess. Marks'!$BW$2,'Complete Statement (Sess. Marks'!BX91,IF($K$2='Complete Statement (Sess. Marks'!$CI$2,'Complete Statement (Sess. Marks'!CJ91,"")))))))</f>
        <v>0</v>
      </c>
      <c r="M91" s="97">
        <f>IF($K$2='Complete Statement (Sess. Marks'!$O$2,'Complete Statement (Sess. Marks'!Q91,IF($K$2='Complete Statement (Sess. Marks'!$AA$2,'Complete Statement (Sess. Marks'!AC91,IF($K$2='Complete Statement (Sess. Marks'!$AM$2,'Complete Statement (Sess. Marks'!AO91,IF($K$2='Complete Statement (Sess. Marks'!$AY$2,'Complete Statement (Sess. Marks'!BA91,IF($K$2='Complete Statement (Sess. Marks'!$BK$2,'Complete Statement (Sess. Marks'!BM91,IF($K$2='Complete Statement (Sess. Marks'!$BW$2,'Complete Statement (Sess. Marks'!BY91,IF($K$2='Complete Statement (Sess. Marks'!$CI$2,'Complete Statement (Sess. Marks'!CK91,"")))))))</f>
        <v>0</v>
      </c>
      <c r="N91" s="97">
        <f>IF($K$2='Complete Statement (Sess. Marks'!$O$2,'Complete Statement (Sess. Marks'!R91,IF($K$2='Complete Statement (Sess. Marks'!$AA$2,'Complete Statement (Sess. Marks'!AD91,IF($K$2='Complete Statement (Sess. Marks'!$AM$2,'Complete Statement (Sess. Marks'!AP91,IF($K$2='Complete Statement (Sess. Marks'!$AY$2,'Complete Statement (Sess. Marks'!BB91,IF($K$2='Complete Statement (Sess. Marks'!$BK$2,'Complete Statement (Sess. Marks'!BN91,IF($K$2='Complete Statement (Sess. Marks'!$BW$2,'Complete Statement (Sess. Marks'!BZ91,IF($K$2='Complete Statement (Sess. Marks'!$CI$2,'Complete Statement (Sess. Marks'!CL91,"")))))))</f>
        <v>0</v>
      </c>
      <c r="O91" s="97">
        <f>IF($K$2='Complete Statement (Sess. Marks'!$O$2,'Complete Statement (Sess. Marks'!S91,IF($K$2='Complete Statement (Sess. Marks'!$AA$2,'Complete Statement (Sess. Marks'!AE91,IF($K$2='Complete Statement (Sess. Marks'!$AM$2,'Complete Statement (Sess. Marks'!AQ91,IF($K$2='Complete Statement (Sess. Marks'!$AY$2,'Complete Statement (Sess. Marks'!BC91,IF($K$2='Complete Statement (Sess. Marks'!$BK$2,'Complete Statement (Sess. Marks'!BO91,IF($K$2='Complete Statement (Sess. Marks'!$BW$2,'Complete Statement (Sess. Marks'!CA91,IF($K$2='Complete Statement (Sess. Marks'!$CI$2,'Complete Statement (Sess. Marks'!CM91,"")))))))</f>
        <v>0</v>
      </c>
      <c r="P91" s="97">
        <f>IF($K$2='Complete Statement (Sess. Marks'!$O$2,'Complete Statement (Sess. Marks'!T91,IF($K$2='Complete Statement (Sess. Marks'!$AA$2,'Complete Statement (Sess. Marks'!AF91,IF($K$2='Complete Statement (Sess. Marks'!$AM$2,'Complete Statement (Sess. Marks'!AR91,IF($K$2='Complete Statement (Sess. Marks'!$AY$2,'Complete Statement (Sess. Marks'!BD91,IF($K$2='Complete Statement (Sess. Marks'!$BK$2,'Complete Statement (Sess. Marks'!BP91,IF($K$2='Complete Statement (Sess. Marks'!$BW$2,'Complete Statement (Sess. Marks'!CB91,IF($K$2='Complete Statement (Sess. Marks'!$CI$2,'Complete Statement (Sess. Marks'!CN91,"")))))))</f>
        <v>0</v>
      </c>
      <c r="Q91" s="97">
        <f>IF($K$2='Complete Statement (Sess. Marks'!$O$2,'Complete Statement (Sess. Marks'!U91,IF($K$2='Complete Statement (Sess. Marks'!$AA$2,'Complete Statement (Sess. Marks'!AG91,IF($K$2='Complete Statement (Sess. Marks'!$AM$2,'Complete Statement (Sess. Marks'!AS91,IF($K$2='Complete Statement (Sess. Marks'!$AY$2,'Complete Statement (Sess. Marks'!BE91,IF($K$2='Complete Statement (Sess. Marks'!$BK$2,'Complete Statement (Sess. Marks'!BQ91,IF($K$2='Complete Statement (Sess. Marks'!$BW$2,'Complete Statement (Sess. Marks'!CC91,IF($K$2='Complete Statement (Sess. Marks'!$CI$2,'Complete Statement (Sess. Marks'!CO91,"")))))))</f>
        <v>0</v>
      </c>
      <c r="R91" s="97" t="str">
        <f>IF($K$2='Complete Statement (Sess. Marks'!$O$2,'Complete Statement (Sess. Marks'!V91,IF($K$2='Complete Statement (Sess. Marks'!$AA$2,'Complete Statement (Sess. Marks'!AH91,IF($K$2='Complete Statement (Sess. Marks'!$AM$2,'Complete Statement (Sess. Marks'!AT91,IF($K$2='Complete Statement (Sess. Marks'!$AY$2,'Complete Statement (Sess. Marks'!BF91,IF($K$2='Complete Statement (Sess. Marks'!$BK$2,'Complete Statement (Sess. Marks'!BR91,IF($K$2='Complete Statement (Sess. Marks'!$BW$2,'Complete Statement (Sess. Marks'!CD91,IF($K$2='Complete Statement (Sess. Marks'!$CI$2,'Complete Statement (Sess. Marks'!CP91,"")))))))</f>
        <v/>
      </c>
      <c r="S91" s="97">
        <f>IF($K$2='Complete Statement (Sess. Marks'!$O$2,'Complete Statement (Sess. Marks'!W91,IF($K$2='Complete Statement (Sess. Marks'!$AA$2,'Complete Statement (Sess. Marks'!AI91,IF($K$2='Complete Statement (Sess. Marks'!$AM$2,'Complete Statement (Sess. Marks'!AU91,IF($K$2='Complete Statement (Sess. Marks'!$AY$2,'Complete Statement (Sess. Marks'!BG91,IF($K$2='Complete Statement (Sess. Marks'!$BK$2,'Complete Statement (Sess. Marks'!BS91,IF($K$2='Complete Statement (Sess. Marks'!$BW$2,'Complete Statement (Sess. Marks'!CE91,IF($K$2='Complete Statement (Sess. Marks'!$CI$2,'Complete Statement (Sess. Marks'!CQ91,"")))))))</f>
        <v>0</v>
      </c>
      <c r="T91" s="97">
        <f>IF($K$2='Complete Statement (Sess. Marks'!$O$2,'Complete Statement (Sess. Marks'!X91,IF($K$2='Complete Statement (Sess. Marks'!$AA$2,'Complete Statement (Sess. Marks'!AJ91,IF($K$2='Complete Statement (Sess. Marks'!$AM$2,'Complete Statement (Sess. Marks'!AV91,IF($K$2='Complete Statement (Sess. Marks'!$AY$2,'Complete Statement (Sess. Marks'!BH91,IF($K$2='Complete Statement (Sess. Marks'!$BK$2,'Complete Statement (Sess. Marks'!BT91,IF($K$2='Complete Statement (Sess. Marks'!$BW$2,'Complete Statement (Sess. Marks'!CF91,IF($K$2='Complete Statement (Sess. Marks'!$CI$2,'Complete Statement (Sess. Marks'!CR91,"")))))))</f>
        <v>0</v>
      </c>
      <c r="U91" s="97">
        <f>IF($K$2='Complete Statement (Sess. Marks'!$O$2,'Complete Statement (Sess. Marks'!Y91,IF($K$2='Complete Statement (Sess. Marks'!$AA$2,'Complete Statement (Sess. Marks'!AK91,IF($K$2='Complete Statement (Sess. Marks'!$AM$2,'Complete Statement (Sess. Marks'!AW91,IF($K$2='Complete Statement (Sess. Marks'!$AY$2,'Complete Statement (Sess. Marks'!BI91,IF($K$2='Complete Statement (Sess. Marks'!$BK$2,'Complete Statement (Sess. Marks'!BU91,IF($K$2='Complete Statement (Sess. Marks'!$BW$2,'Complete Statement (Sess. Marks'!CG91,IF($K$2='Complete Statement (Sess. Marks'!$CI$2,'Complete Statement (Sess. Marks'!CS91,"")))))))</f>
        <v>0</v>
      </c>
      <c r="V91" s="99">
        <f>IF($K$2='Complete Statement (Sess. Marks'!$O$2,'Complete Statement (Sess. Marks'!Z91,IF($K$2='Complete Statement (Sess. Marks'!$AA$2,'Complete Statement (Sess. Marks'!AL91,IF($K$2='Complete Statement (Sess. Marks'!$AM$2,'Complete Statement (Sess. Marks'!AX91,IF($K$2='Complete Statement (Sess. Marks'!$AY$2,'Complete Statement (Sess. Marks'!BJ91,IF($K$2='Complete Statement (Sess. Marks'!$BK$2,'Complete Statement (Sess. Marks'!BV91,IF($K$2='Complete Statement (Sess. Marks'!$BW$2,'Complete Statement (Sess. Marks'!CH91,IF($K$2='Complete Statement (Sess. Marks'!$CI$2,'Complete Statement (Sess. Marks'!CT91,"")))))))</f>
        <v>0</v>
      </c>
      <c r="W91" s="672"/>
      <c r="X91" s="163">
        <f>'Complete Statement (Sess. Marks'!ED91</f>
        <v>0</v>
      </c>
      <c r="Y91" s="371">
        <f>'Complete Statement (Sess. Marks'!EH91</f>
        <v>0</v>
      </c>
      <c r="Z91" s="156">
        <f>'Complete Statement (Sess. Marks'!EL91</f>
        <v>0</v>
      </c>
      <c r="AA91" s="371">
        <f>'Complete Statement (Sess. Marks'!EP91</f>
        <v>0</v>
      </c>
      <c r="AB91" s="156">
        <f>'Complete Statement (Sess. Marks'!ET91</f>
        <v>0</v>
      </c>
      <c r="AC91" s="373">
        <f>'Complete Statement (Sess. Marks'!EX91</f>
        <v>0</v>
      </c>
      <c r="AD91" s="367" t="str">
        <f>'Complete Statement (Sess. Marks'!FB91</f>
        <v/>
      </c>
      <c r="AE91" s="155">
        <f>'Complete Statement (Sess. Marks'!FC91</f>
        <v>0</v>
      </c>
      <c r="AF91" s="58" t="str">
        <f>'Complete Statement (Sess. Marks'!FD91</f>
        <v>D</v>
      </c>
      <c r="AG91" s="379">
        <f>'Complete Statement (Sess. Marks'!FE91</f>
        <v>0</v>
      </c>
      <c r="AH91" s="380" t="str">
        <f>'Complete Statement (Sess. Marks'!FF91</f>
        <v>E</v>
      </c>
      <c r="AI91" s="57">
        <f>'Complete Statement (Sess. Marks'!FG91</f>
        <v>0</v>
      </c>
      <c r="AJ91" s="157" t="str">
        <f>'Complete Statement (Sess. Marks'!FH91</f>
        <v>E</v>
      </c>
      <c r="AK91" s="379">
        <f>'Complete Statement (Sess. Marks'!FI91</f>
        <v>0</v>
      </c>
      <c r="AL91" s="384" t="str">
        <f>'Complete Statement (Sess. Marks'!FJ91</f>
        <v>E</v>
      </c>
      <c r="AM91" s="57">
        <f>'Complete Statement (Sess. Marks'!FK91</f>
        <v>0</v>
      </c>
      <c r="AN91" s="157" t="str">
        <f>'Complete Statement (Sess. Marks'!FL91</f>
        <v>E</v>
      </c>
      <c r="AO91" s="741"/>
    </row>
    <row r="92" spans="1:41" s="24" customFormat="1" ht="17.25" customHeight="1">
      <c r="A92" s="742"/>
      <c r="B92" s="111">
        <f t="shared" si="1"/>
        <v>0</v>
      </c>
      <c r="C92" s="21" t="str">
        <f>'Marks Entry'!D94</f>
        <v/>
      </c>
      <c r="D92" s="21">
        <f>'Marks Entry'!E94</f>
        <v>0</v>
      </c>
      <c r="E92" s="132" t="str">
        <f>'Marks Entry'!F94</f>
        <v/>
      </c>
      <c r="F92" s="21" t="str">
        <f>'Marks Entry'!G94</f>
        <v/>
      </c>
      <c r="G92" s="21" t="str">
        <f>'Marks Entry'!H94</f>
        <v/>
      </c>
      <c r="H92" s="21" t="str">
        <f>'Marks Entry'!I94</f>
        <v/>
      </c>
      <c r="I92" s="21" t="str">
        <f>'Marks Entry'!J94</f>
        <v/>
      </c>
      <c r="J92" s="113" t="str">
        <f>'Marks Entry'!K94</f>
        <v/>
      </c>
      <c r="K92" s="98">
        <f>IF($K$2='Complete Statement (Sess. Marks'!$O$2,'Complete Statement (Sess. Marks'!O92,IF($K$2='Complete Statement (Sess. Marks'!$AA$2,'Complete Statement (Sess. Marks'!AA92,IF($K$2='Complete Statement (Sess. Marks'!$AM$2,'Complete Statement (Sess. Marks'!AM92,IF($K$2='Complete Statement (Sess. Marks'!$AY$2,'Complete Statement (Sess. Marks'!AY92,IF($K$2='Complete Statement (Sess. Marks'!$BK$2,'Complete Statement (Sess. Marks'!BK92,IF($K$2='Complete Statement (Sess. Marks'!$BW$2,'Complete Statement (Sess. Marks'!BW92,IF($K$2='Complete Statement (Sess. Marks'!$CI$2,'Complete Statement (Sess. Marks'!CI92,"")))))))</f>
        <v>0</v>
      </c>
      <c r="L92" s="97">
        <f>IF($K$2='Complete Statement (Sess. Marks'!$O$2,'Complete Statement (Sess. Marks'!P92,IF($K$2='Complete Statement (Sess. Marks'!$AA$2,'Complete Statement (Sess. Marks'!AB92,IF($K$2='Complete Statement (Sess. Marks'!$AM$2,'Complete Statement (Sess. Marks'!AN92,IF($K$2='Complete Statement (Sess. Marks'!$AY$2,'Complete Statement (Sess. Marks'!AZ92,IF($K$2='Complete Statement (Sess. Marks'!$BK$2,'Complete Statement (Sess. Marks'!BL92,IF($K$2='Complete Statement (Sess. Marks'!$BW$2,'Complete Statement (Sess. Marks'!BX92,IF($K$2='Complete Statement (Sess. Marks'!$CI$2,'Complete Statement (Sess. Marks'!CJ92,"")))))))</f>
        <v>0</v>
      </c>
      <c r="M92" s="97">
        <f>IF($K$2='Complete Statement (Sess. Marks'!$O$2,'Complete Statement (Sess. Marks'!Q92,IF($K$2='Complete Statement (Sess. Marks'!$AA$2,'Complete Statement (Sess. Marks'!AC92,IF($K$2='Complete Statement (Sess. Marks'!$AM$2,'Complete Statement (Sess. Marks'!AO92,IF($K$2='Complete Statement (Sess. Marks'!$AY$2,'Complete Statement (Sess. Marks'!BA92,IF($K$2='Complete Statement (Sess. Marks'!$BK$2,'Complete Statement (Sess. Marks'!BM92,IF($K$2='Complete Statement (Sess. Marks'!$BW$2,'Complete Statement (Sess. Marks'!BY92,IF($K$2='Complete Statement (Sess. Marks'!$CI$2,'Complete Statement (Sess. Marks'!CK92,"")))))))</f>
        <v>0</v>
      </c>
      <c r="N92" s="97">
        <f>IF($K$2='Complete Statement (Sess. Marks'!$O$2,'Complete Statement (Sess. Marks'!R92,IF($K$2='Complete Statement (Sess. Marks'!$AA$2,'Complete Statement (Sess. Marks'!AD92,IF($K$2='Complete Statement (Sess. Marks'!$AM$2,'Complete Statement (Sess. Marks'!AP92,IF($K$2='Complete Statement (Sess. Marks'!$AY$2,'Complete Statement (Sess. Marks'!BB92,IF($K$2='Complete Statement (Sess. Marks'!$BK$2,'Complete Statement (Sess. Marks'!BN92,IF($K$2='Complete Statement (Sess. Marks'!$BW$2,'Complete Statement (Sess. Marks'!BZ92,IF($K$2='Complete Statement (Sess. Marks'!$CI$2,'Complete Statement (Sess. Marks'!CL92,"")))))))</f>
        <v>0</v>
      </c>
      <c r="O92" s="97">
        <f>IF($K$2='Complete Statement (Sess. Marks'!$O$2,'Complete Statement (Sess. Marks'!S92,IF($K$2='Complete Statement (Sess. Marks'!$AA$2,'Complete Statement (Sess. Marks'!AE92,IF($K$2='Complete Statement (Sess. Marks'!$AM$2,'Complete Statement (Sess. Marks'!AQ92,IF($K$2='Complete Statement (Sess. Marks'!$AY$2,'Complete Statement (Sess. Marks'!BC92,IF($K$2='Complete Statement (Sess. Marks'!$BK$2,'Complete Statement (Sess. Marks'!BO92,IF($K$2='Complete Statement (Sess. Marks'!$BW$2,'Complete Statement (Sess. Marks'!CA92,IF($K$2='Complete Statement (Sess. Marks'!$CI$2,'Complete Statement (Sess. Marks'!CM92,"")))))))</f>
        <v>0</v>
      </c>
      <c r="P92" s="97">
        <f>IF($K$2='Complete Statement (Sess. Marks'!$O$2,'Complete Statement (Sess. Marks'!T92,IF($K$2='Complete Statement (Sess. Marks'!$AA$2,'Complete Statement (Sess. Marks'!AF92,IF($K$2='Complete Statement (Sess. Marks'!$AM$2,'Complete Statement (Sess. Marks'!AR92,IF($K$2='Complete Statement (Sess. Marks'!$AY$2,'Complete Statement (Sess. Marks'!BD92,IF($K$2='Complete Statement (Sess. Marks'!$BK$2,'Complete Statement (Sess. Marks'!BP92,IF($K$2='Complete Statement (Sess. Marks'!$BW$2,'Complete Statement (Sess. Marks'!CB92,IF($K$2='Complete Statement (Sess. Marks'!$CI$2,'Complete Statement (Sess. Marks'!CN92,"")))))))</f>
        <v>0</v>
      </c>
      <c r="Q92" s="97">
        <f>IF($K$2='Complete Statement (Sess. Marks'!$O$2,'Complete Statement (Sess. Marks'!U92,IF($K$2='Complete Statement (Sess. Marks'!$AA$2,'Complete Statement (Sess. Marks'!AG92,IF($K$2='Complete Statement (Sess. Marks'!$AM$2,'Complete Statement (Sess. Marks'!AS92,IF($K$2='Complete Statement (Sess. Marks'!$AY$2,'Complete Statement (Sess. Marks'!BE92,IF($K$2='Complete Statement (Sess. Marks'!$BK$2,'Complete Statement (Sess. Marks'!BQ92,IF($K$2='Complete Statement (Sess. Marks'!$BW$2,'Complete Statement (Sess. Marks'!CC92,IF($K$2='Complete Statement (Sess. Marks'!$CI$2,'Complete Statement (Sess. Marks'!CO92,"")))))))</f>
        <v>0</v>
      </c>
      <c r="R92" s="97" t="str">
        <f>IF($K$2='Complete Statement (Sess. Marks'!$O$2,'Complete Statement (Sess. Marks'!V92,IF($K$2='Complete Statement (Sess. Marks'!$AA$2,'Complete Statement (Sess. Marks'!AH92,IF($K$2='Complete Statement (Sess. Marks'!$AM$2,'Complete Statement (Sess. Marks'!AT92,IF($K$2='Complete Statement (Sess. Marks'!$AY$2,'Complete Statement (Sess. Marks'!BF92,IF($K$2='Complete Statement (Sess. Marks'!$BK$2,'Complete Statement (Sess. Marks'!BR92,IF($K$2='Complete Statement (Sess. Marks'!$BW$2,'Complete Statement (Sess. Marks'!CD92,IF($K$2='Complete Statement (Sess. Marks'!$CI$2,'Complete Statement (Sess. Marks'!CP92,"")))))))</f>
        <v/>
      </c>
      <c r="S92" s="97">
        <f>IF($K$2='Complete Statement (Sess. Marks'!$O$2,'Complete Statement (Sess. Marks'!W92,IF($K$2='Complete Statement (Sess. Marks'!$AA$2,'Complete Statement (Sess. Marks'!AI92,IF($K$2='Complete Statement (Sess. Marks'!$AM$2,'Complete Statement (Sess. Marks'!AU92,IF($K$2='Complete Statement (Sess. Marks'!$AY$2,'Complete Statement (Sess. Marks'!BG92,IF($K$2='Complete Statement (Sess. Marks'!$BK$2,'Complete Statement (Sess. Marks'!BS92,IF($K$2='Complete Statement (Sess. Marks'!$BW$2,'Complete Statement (Sess. Marks'!CE92,IF($K$2='Complete Statement (Sess. Marks'!$CI$2,'Complete Statement (Sess. Marks'!CQ92,"")))))))</f>
        <v>0</v>
      </c>
      <c r="T92" s="97">
        <f>IF($K$2='Complete Statement (Sess. Marks'!$O$2,'Complete Statement (Sess. Marks'!X92,IF($K$2='Complete Statement (Sess. Marks'!$AA$2,'Complete Statement (Sess. Marks'!AJ92,IF($K$2='Complete Statement (Sess. Marks'!$AM$2,'Complete Statement (Sess. Marks'!AV92,IF($K$2='Complete Statement (Sess. Marks'!$AY$2,'Complete Statement (Sess. Marks'!BH92,IF($K$2='Complete Statement (Sess. Marks'!$BK$2,'Complete Statement (Sess. Marks'!BT92,IF($K$2='Complete Statement (Sess. Marks'!$BW$2,'Complete Statement (Sess. Marks'!CF92,IF($K$2='Complete Statement (Sess. Marks'!$CI$2,'Complete Statement (Sess. Marks'!CR92,"")))))))</f>
        <v>0</v>
      </c>
      <c r="U92" s="97">
        <f>IF($K$2='Complete Statement (Sess. Marks'!$O$2,'Complete Statement (Sess. Marks'!Y92,IF($K$2='Complete Statement (Sess. Marks'!$AA$2,'Complete Statement (Sess. Marks'!AK92,IF($K$2='Complete Statement (Sess. Marks'!$AM$2,'Complete Statement (Sess. Marks'!AW92,IF($K$2='Complete Statement (Sess. Marks'!$AY$2,'Complete Statement (Sess. Marks'!BI92,IF($K$2='Complete Statement (Sess. Marks'!$BK$2,'Complete Statement (Sess. Marks'!BU92,IF($K$2='Complete Statement (Sess. Marks'!$BW$2,'Complete Statement (Sess. Marks'!CG92,IF($K$2='Complete Statement (Sess. Marks'!$CI$2,'Complete Statement (Sess. Marks'!CS92,"")))))))</f>
        <v>0</v>
      </c>
      <c r="V92" s="99">
        <f>IF($K$2='Complete Statement (Sess. Marks'!$O$2,'Complete Statement (Sess. Marks'!Z92,IF($K$2='Complete Statement (Sess. Marks'!$AA$2,'Complete Statement (Sess. Marks'!AL92,IF($K$2='Complete Statement (Sess. Marks'!$AM$2,'Complete Statement (Sess. Marks'!AX92,IF($K$2='Complete Statement (Sess. Marks'!$AY$2,'Complete Statement (Sess. Marks'!BJ92,IF($K$2='Complete Statement (Sess. Marks'!$BK$2,'Complete Statement (Sess. Marks'!BV92,IF($K$2='Complete Statement (Sess. Marks'!$BW$2,'Complete Statement (Sess. Marks'!CH92,IF($K$2='Complete Statement (Sess. Marks'!$CI$2,'Complete Statement (Sess. Marks'!CT92,"")))))))</f>
        <v>0</v>
      </c>
      <c r="W92" s="672"/>
      <c r="X92" s="163">
        <f>'Complete Statement (Sess. Marks'!ED92</f>
        <v>0</v>
      </c>
      <c r="Y92" s="371">
        <f>'Complete Statement (Sess. Marks'!EH92</f>
        <v>0</v>
      </c>
      <c r="Z92" s="156">
        <f>'Complete Statement (Sess. Marks'!EL92</f>
        <v>0</v>
      </c>
      <c r="AA92" s="371">
        <f>'Complete Statement (Sess. Marks'!EP92</f>
        <v>0</v>
      </c>
      <c r="AB92" s="156">
        <f>'Complete Statement (Sess. Marks'!ET92</f>
        <v>0</v>
      </c>
      <c r="AC92" s="373">
        <f>'Complete Statement (Sess. Marks'!EX92</f>
        <v>0</v>
      </c>
      <c r="AD92" s="367" t="str">
        <f>'Complete Statement (Sess. Marks'!FB92</f>
        <v/>
      </c>
      <c r="AE92" s="155">
        <f>'Complete Statement (Sess. Marks'!FC92</f>
        <v>0</v>
      </c>
      <c r="AF92" s="58" t="str">
        <f>'Complete Statement (Sess. Marks'!FD92</f>
        <v>D</v>
      </c>
      <c r="AG92" s="379">
        <f>'Complete Statement (Sess. Marks'!FE92</f>
        <v>0</v>
      </c>
      <c r="AH92" s="380" t="str">
        <f>'Complete Statement (Sess. Marks'!FF92</f>
        <v>E</v>
      </c>
      <c r="AI92" s="57">
        <f>'Complete Statement (Sess. Marks'!FG92</f>
        <v>0</v>
      </c>
      <c r="AJ92" s="157" t="str">
        <f>'Complete Statement (Sess. Marks'!FH92</f>
        <v>E</v>
      </c>
      <c r="AK92" s="379">
        <f>'Complete Statement (Sess. Marks'!FI92</f>
        <v>0</v>
      </c>
      <c r="AL92" s="384" t="str">
        <f>'Complete Statement (Sess. Marks'!FJ92</f>
        <v>E</v>
      </c>
      <c r="AM92" s="57">
        <f>'Complete Statement (Sess. Marks'!FK92</f>
        <v>0</v>
      </c>
      <c r="AN92" s="157" t="str">
        <f>'Complete Statement (Sess. Marks'!FL92</f>
        <v>E</v>
      </c>
      <c r="AO92" s="741"/>
    </row>
    <row r="93" spans="1:41" s="24" customFormat="1" ht="17.25" customHeight="1">
      <c r="A93" s="742"/>
      <c r="B93" s="111">
        <f t="shared" si="1"/>
        <v>0</v>
      </c>
      <c r="C93" s="21" t="str">
        <f>'Marks Entry'!D95</f>
        <v/>
      </c>
      <c r="D93" s="21">
        <f>'Marks Entry'!E95</f>
        <v>0</v>
      </c>
      <c r="E93" s="132" t="str">
        <f>'Marks Entry'!F95</f>
        <v/>
      </c>
      <c r="F93" s="21" t="str">
        <f>'Marks Entry'!G95</f>
        <v/>
      </c>
      <c r="G93" s="21" t="str">
        <f>'Marks Entry'!H95</f>
        <v/>
      </c>
      <c r="H93" s="21" t="str">
        <f>'Marks Entry'!I95</f>
        <v/>
      </c>
      <c r="I93" s="21" t="str">
        <f>'Marks Entry'!J95</f>
        <v/>
      </c>
      <c r="J93" s="113" t="str">
        <f>'Marks Entry'!K95</f>
        <v/>
      </c>
      <c r="K93" s="98">
        <f>IF($K$2='Complete Statement (Sess. Marks'!$O$2,'Complete Statement (Sess. Marks'!O93,IF($K$2='Complete Statement (Sess. Marks'!$AA$2,'Complete Statement (Sess. Marks'!AA93,IF($K$2='Complete Statement (Sess. Marks'!$AM$2,'Complete Statement (Sess. Marks'!AM93,IF($K$2='Complete Statement (Sess. Marks'!$AY$2,'Complete Statement (Sess. Marks'!AY93,IF($K$2='Complete Statement (Sess. Marks'!$BK$2,'Complete Statement (Sess. Marks'!BK93,IF($K$2='Complete Statement (Sess. Marks'!$BW$2,'Complete Statement (Sess. Marks'!BW93,IF($K$2='Complete Statement (Sess. Marks'!$CI$2,'Complete Statement (Sess. Marks'!CI93,"")))))))</f>
        <v>0</v>
      </c>
      <c r="L93" s="97">
        <f>IF($K$2='Complete Statement (Sess. Marks'!$O$2,'Complete Statement (Sess. Marks'!P93,IF($K$2='Complete Statement (Sess. Marks'!$AA$2,'Complete Statement (Sess. Marks'!AB93,IF($K$2='Complete Statement (Sess. Marks'!$AM$2,'Complete Statement (Sess. Marks'!AN93,IF($K$2='Complete Statement (Sess. Marks'!$AY$2,'Complete Statement (Sess. Marks'!AZ93,IF($K$2='Complete Statement (Sess. Marks'!$BK$2,'Complete Statement (Sess. Marks'!BL93,IF($K$2='Complete Statement (Sess. Marks'!$BW$2,'Complete Statement (Sess. Marks'!BX93,IF($K$2='Complete Statement (Sess. Marks'!$CI$2,'Complete Statement (Sess. Marks'!CJ93,"")))))))</f>
        <v>0</v>
      </c>
      <c r="M93" s="97">
        <f>IF($K$2='Complete Statement (Sess. Marks'!$O$2,'Complete Statement (Sess. Marks'!Q93,IF($K$2='Complete Statement (Sess. Marks'!$AA$2,'Complete Statement (Sess. Marks'!AC93,IF($K$2='Complete Statement (Sess. Marks'!$AM$2,'Complete Statement (Sess. Marks'!AO93,IF($K$2='Complete Statement (Sess. Marks'!$AY$2,'Complete Statement (Sess. Marks'!BA93,IF($K$2='Complete Statement (Sess. Marks'!$BK$2,'Complete Statement (Sess. Marks'!BM93,IF($K$2='Complete Statement (Sess. Marks'!$BW$2,'Complete Statement (Sess. Marks'!BY93,IF($K$2='Complete Statement (Sess. Marks'!$CI$2,'Complete Statement (Sess. Marks'!CK93,"")))))))</f>
        <v>0</v>
      </c>
      <c r="N93" s="97">
        <f>IF($K$2='Complete Statement (Sess. Marks'!$O$2,'Complete Statement (Sess. Marks'!R93,IF($K$2='Complete Statement (Sess. Marks'!$AA$2,'Complete Statement (Sess. Marks'!AD93,IF($K$2='Complete Statement (Sess. Marks'!$AM$2,'Complete Statement (Sess. Marks'!AP93,IF($K$2='Complete Statement (Sess. Marks'!$AY$2,'Complete Statement (Sess. Marks'!BB93,IF($K$2='Complete Statement (Sess. Marks'!$BK$2,'Complete Statement (Sess. Marks'!BN93,IF($K$2='Complete Statement (Sess. Marks'!$BW$2,'Complete Statement (Sess. Marks'!BZ93,IF($K$2='Complete Statement (Sess. Marks'!$CI$2,'Complete Statement (Sess. Marks'!CL93,"")))))))</f>
        <v>0</v>
      </c>
      <c r="O93" s="97">
        <f>IF($K$2='Complete Statement (Sess. Marks'!$O$2,'Complete Statement (Sess. Marks'!S93,IF($K$2='Complete Statement (Sess. Marks'!$AA$2,'Complete Statement (Sess. Marks'!AE93,IF($K$2='Complete Statement (Sess. Marks'!$AM$2,'Complete Statement (Sess. Marks'!AQ93,IF($K$2='Complete Statement (Sess. Marks'!$AY$2,'Complete Statement (Sess. Marks'!BC93,IF($K$2='Complete Statement (Sess. Marks'!$BK$2,'Complete Statement (Sess. Marks'!BO93,IF($K$2='Complete Statement (Sess. Marks'!$BW$2,'Complete Statement (Sess. Marks'!CA93,IF($K$2='Complete Statement (Sess. Marks'!$CI$2,'Complete Statement (Sess. Marks'!CM93,"")))))))</f>
        <v>0</v>
      </c>
      <c r="P93" s="97">
        <f>IF($K$2='Complete Statement (Sess. Marks'!$O$2,'Complete Statement (Sess. Marks'!T93,IF($K$2='Complete Statement (Sess. Marks'!$AA$2,'Complete Statement (Sess. Marks'!AF93,IF($K$2='Complete Statement (Sess. Marks'!$AM$2,'Complete Statement (Sess. Marks'!AR93,IF($K$2='Complete Statement (Sess. Marks'!$AY$2,'Complete Statement (Sess. Marks'!BD93,IF($K$2='Complete Statement (Sess. Marks'!$BK$2,'Complete Statement (Sess. Marks'!BP93,IF($K$2='Complete Statement (Sess. Marks'!$BW$2,'Complete Statement (Sess. Marks'!CB93,IF($K$2='Complete Statement (Sess. Marks'!$CI$2,'Complete Statement (Sess. Marks'!CN93,"")))))))</f>
        <v>0</v>
      </c>
      <c r="Q93" s="97">
        <f>IF($K$2='Complete Statement (Sess. Marks'!$O$2,'Complete Statement (Sess. Marks'!U93,IF($K$2='Complete Statement (Sess. Marks'!$AA$2,'Complete Statement (Sess. Marks'!AG93,IF($K$2='Complete Statement (Sess. Marks'!$AM$2,'Complete Statement (Sess. Marks'!AS93,IF($K$2='Complete Statement (Sess. Marks'!$AY$2,'Complete Statement (Sess. Marks'!BE93,IF($K$2='Complete Statement (Sess. Marks'!$BK$2,'Complete Statement (Sess. Marks'!BQ93,IF($K$2='Complete Statement (Sess. Marks'!$BW$2,'Complete Statement (Sess. Marks'!CC93,IF($K$2='Complete Statement (Sess. Marks'!$CI$2,'Complete Statement (Sess. Marks'!CO93,"")))))))</f>
        <v>0</v>
      </c>
      <c r="R93" s="97" t="str">
        <f>IF($K$2='Complete Statement (Sess. Marks'!$O$2,'Complete Statement (Sess. Marks'!V93,IF($K$2='Complete Statement (Sess. Marks'!$AA$2,'Complete Statement (Sess. Marks'!AH93,IF($K$2='Complete Statement (Sess. Marks'!$AM$2,'Complete Statement (Sess. Marks'!AT93,IF($K$2='Complete Statement (Sess. Marks'!$AY$2,'Complete Statement (Sess. Marks'!BF93,IF($K$2='Complete Statement (Sess. Marks'!$BK$2,'Complete Statement (Sess. Marks'!BR93,IF($K$2='Complete Statement (Sess. Marks'!$BW$2,'Complete Statement (Sess. Marks'!CD93,IF($K$2='Complete Statement (Sess. Marks'!$CI$2,'Complete Statement (Sess. Marks'!CP93,"")))))))</f>
        <v/>
      </c>
      <c r="S93" s="97">
        <f>IF($K$2='Complete Statement (Sess. Marks'!$O$2,'Complete Statement (Sess. Marks'!W93,IF($K$2='Complete Statement (Sess. Marks'!$AA$2,'Complete Statement (Sess. Marks'!AI93,IF($K$2='Complete Statement (Sess. Marks'!$AM$2,'Complete Statement (Sess. Marks'!AU93,IF($K$2='Complete Statement (Sess. Marks'!$AY$2,'Complete Statement (Sess. Marks'!BG93,IF($K$2='Complete Statement (Sess. Marks'!$BK$2,'Complete Statement (Sess. Marks'!BS93,IF($K$2='Complete Statement (Sess. Marks'!$BW$2,'Complete Statement (Sess. Marks'!CE93,IF($K$2='Complete Statement (Sess. Marks'!$CI$2,'Complete Statement (Sess. Marks'!CQ93,"")))))))</f>
        <v>0</v>
      </c>
      <c r="T93" s="97">
        <f>IF($K$2='Complete Statement (Sess. Marks'!$O$2,'Complete Statement (Sess. Marks'!X93,IF($K$2='Complete Statement (Sess. Marks'!$AA$2,'Complete Statement (Sess. Marks'!AJ93,IF($K$2='Complete Statement (Sess. Marks'!$AM$2,'Complete Statement (Sess. Marks'!AV93,IF($K$2='Complete Statement (Sess. Marks'!$AY$2,'Complete Statement (Sess. Marks'!BH93,IF($K$2='Complete Statement (Sess. Marks'!$BK$2,'Complete Statement (Sess. Marks'!BT93,IF($K$2='Complete Statement (Sess. Marks'!$BW$2,'Complete Statement (Sess. Marks'!CF93,IF($K$2='Complete Statement (Sess. Marks'!$CI$2,'Complete Statement (Sess. Marks'!CR93,"")))))))</f>
        <v>0</v>
      </c>
      <c r="U93" s="97">
        <f>IF($K$2='Complete Statement (Sess. Marks'!$O$2,'Complete Statement (Sess. Marks'!Y93,IF($K$2='Complete Statement (Sess. Marks'!$AA$2,'Complete Statement (Sess. Marks'!AK93,IF($K$2='Complete Statement (Sess. Marks'!$AM$2,'Complete Statement (Sess. Marks'!AW93,IF($K$2='Complete Statement (Sess. Marks'!$AY$2,'Complete Statement (Sess. Marks'!BI93,IF($K$2='Complete Statement (Sess. Marks'!$BK$2,'Complete Statement (Sess. Marks'!BU93,IF($K$2='Complete Statement (Sess. Marks'!$BW$2,'Complete Statement (Sess. Marks'!CG93,IF($K$2='Complete Statement (Sess. Marks'!$CI$2,'Complete Statement (Sess. Marks'!CS93,"")))))))</f>
        <v>0</v>
      </c>
      <c r="V93" s="99">
        <f>IF($K$2='Complete Statement (Sess. Marks'!$O$2,'Complete Statement (Sess. Marks'!Z93,IF($K$2='Complete Statement (Sess. Marks'!$AA$2,'Complete Statement (Sess. Marks'!AL93,IF($K$2='Complete Statement (Sess. Marks'!$AM$2,'Complete Statement (Sess. Marks'!AX93,IF($K$2='Complete Statement (Sess. Marks'!$AY$2,'Complete Statement (Sess. Marks'!BJ93,IF($K$2='Complete Statement (Sess. Marks'!$BK$2,'Complete Statement (Sess. Marks'!BV93,IF($K$2='Complete Statement (Sess. Marks'!$BW$2,'Complete Statement (Sess. Marks'!CH93,IF($K$2='Complete Statement (Sess. Marks'!$CI$2,'Complete Statement (Sess. Marks'!CT93,"")))))))</f>
        <v>0</v>
      </c>
      <c r="W93" s="672"/>
      <c r="X93" s="163">
        <f>'Complete Statement (Sess. Marks'!ED93</f>
        <v>0</v>
      </c>
      <c r="Y93" s="371">
        <f>'Complete Statement (Sess. Marks'!EH93</f>
        <v>0</v>
      </c>
      <c r="Z93" s="156">
        <f>'Complete Statement (Sess. Marks'!EL93</f>
        <v>0</v>
      </c>
      <c r="AA93" s="371">
        <f>'Complete Statement (Sess. Marks'!EP93</f>
        <v>0</v>
      </c>
      <c r="AB93" s="156">
        <f>'Complete Statement (Sess. Marks'!ET93</f>
        <v>0</v>
      </c>
      <c r="AC93" s="373">
        <f>'Complete Statement (Sess. Marks'!EX93</f>
        <v>0</v>
      </c>
      <c r="AD93" s="367" t="str">
        <f>'Complete Statement (Sess. Marks'!FB93</f>
        <v/>
      </c>
      <c r="AE93" s="155">
        <f>'Complete Statement (Sess. Marks'!FC93</f>
        <v>0</v>
      </c>
      <c r="AF93" s="58" t="str">
        <f>'Complete Statement (Sess. Marks'!FD93</f>
        <v>D</v>
      </c>
      <c r="AG93" s="379">
        <f>'Complete Statement (Sess. Marks'!FE93</f>
        <v>0</v>
      </c>
      <c r="AH93" s="380" t="str">
        <f>'Complete Statement (Sess. Marks'!FF93</f>
        <v>E</v>
      </c>
      <c r="AI93" s="57">
        <f>'Complete Statement (Sess. Marks'!FG93</f>
        <v>0</v>
      </c>
      <c r="AJ93" s="157" t="str">
        <f>'Complete Statement (Sess. Marks'!FH93</f>
        <v>E</v>
      </c>
      <c r="AK93" s="379">
        <f>'Complete Statement (Sess. Marks'!FI93</f>
        <v>0</v>
      </c>
      <c r="AL93" s="384" t="str">
        <f>'Complete Statement (Sess. Marks'!FJ93</f>
        <v>E</v>
      </c>
      <c r="AM93" s="57">
        <f>'Complete Statement (Sess. Marks'!FK93</f>
        <v>0</v>
      </c>
      <c r="AN93" s="157" t="str">
        <f>'Complete Statement (Sess. Marks'!FL93</f>
        <v>E</v>
      </c>
      <c r="AO93" s="741"/>
    </row>
    <row r="94" spans="1:41" s="24" customFormat="1" ht="17.25" customHeight="1">
      <c r="A94" s="742"/>
      <c r="B94" s="111">
        <f t="shared" si="1"/>
        <v>0</v>
      </c>
      <c r="C94" s="21" t="str">
        <f>'Marks Entry'!D96</f>
        <v/>
      </c>
      <c r="D94" s="21">
        <f>'Marks Entry'!E96</f>
        <v>0</v>
      </c>
      <c r="E94" s="132" t="str">
        <f>'Marks Entry'!F96</f>
        <v/>
      </c>
      <c r="F94" s="21" t="str">
        <f>'Marks Entry'!G96</f>
        <v/>
      </c>
      <c r="G94" s="21" t="str">
        <f>'Marks Entry'!H96</f>
        <v/>
      </c>
      <c r="H94" s="21" t="str">
        <f>'Marks Entry'!I96</f>
        <v/>
      </c>
      <c r="I94" s="21" t="str">
        <f>'Marks Entry'!J96</f>
        <v/>
      </c>
      <c r="J94" s="113" t="str">
        <f>'Marks Entry'!K96</f>
        <v/>
      </c>
      <c r="K94" s="98">
        <f>IF($K$2='Complete Statement (Sess. Marks'!$O$2,'Complete Statement (Sess. Marks'!O94,IF($K$2='Complete Statement (Sess. Marks'!$AA$2,'Complete Statement (Sess. Marks'!AA94,IF($K$2='Complete Statement (Sess. Marks'!$AM$2,'Complete Statement (Sess. Marks'!AM94,IF($K$2='Complete Statement (Sess. Marks'!$AY$2,'Complete Statement (Sess. Marks'!AY94,IF($K$2='Complete Statement (Sess. Marks'!$BK$2,'Complete Statement (Sess. Marks'!BK94,IF($K$2='Complete Statement (Sess. Marks'!$BW$2,'Complete Statement (Sess. Marks'!BW94,IF($K$2='Complete Statement (Sess. Marks'!$CI$2,'Complete Statement (Sess. Marks'!CI94,"")))))))</f>
        <v>0</v>
      </c>
      <c r="L94" s="97">
        <f>IF($K$2='Complete Statement (Sess. Marks'!$O$2,'Complete Statement (Sess. Marks'!P94,IF($K$2='Complete Statement (Sess. Marks'!$AA$2,'Complete Statement (Sess. Marks'!AB94,IF($K$2='Complete Statement (Sess. Marks'!$AM$2,'Complete Statement (Sess. Marks'!AN94,IF($K$2='Complete Statement (Sess. Marks'!$AY$2,'Complete Statement (Sess. Marks'!AZ94,IF($K$2='Complete Statement (Sess. Marks'!$BK$2,'Complete Statement (Sess. Marks'!BL94,IF($K$2='Complete Statement (Sess. Marks'!$BW$2,'Complete Statement (Sess. Marks'!BX94,IF($K$2='Complete Statement (Sess. Marks'!$CI$2,'Complete Statement (Sess. Marks'!CJ94,"")))))))</f>
        <v>0</v>
      </c>
      <c r="M94" s="97">
        <f>IF($K$2='Complete Statement (Sess. Marks'!$O$2,'Complete Statement (Sess. Marks'!Q94,IF($K$2='Complete Statement (Sess. Marks'!$AA$2,'Complete Statement (Sess. Marks'!AC94,IF($K$2='Complete Statement (Sess. Marks'!$AM$2,'Complete Statement (Sess. Marks'!AO94,IF($K$2='Complete Statement (Sess. Marks'!$AY$2,'Complete Statement (Sess. Marks'!BA94,IF($K$2='Complete Statement (Sess. Marks'!$BK$2,'Complete Statement (Sess. Marks'!BM94,IF($K$2='Complete Statement (Sess. Marks'!$BW$2,'Complete Statement (Sess. Marks'!BY94,IF($K$2='Complete Statement (Sess. Marks'!$CI$2,'Complete Statement (Sess. Marks'!CK94,"")))))))</f>
        <v>0</v>
      </c>
      <c r="N94" s="97">
        <f>IF($K$2='Complete Statement (Sess. Marks'!$O$2,'Complete Statement (Sess. Marks'!R94,IF($K$2='Complete Statement (Sess. Marks'!$AA$2,'Complete Statement (Sess. Marks'!AD94,IF($K$2='Complete Statement (Sess. Marks'!$AM$2,'Complete Statement (Sess. Marks'!AP94,IF($K$2='Complete Statement (Sess. Marks'!$AY$2,'Complete Statement (Sess. Marks'!BB94,IF($K$2='Complete Statement (Sess. Marks'!$BK$2,'Complete Statement (Sess. Marks'!BN94,IF($K$2='Complete Statement (Sess. Marks'!$BW$2,'Complete Statement (Sess. Marks'!BZ94,IF($K$2='Complete Statement (Sess. Marks'!$CI$2,'Complete Statement (Sess. Marks'!CL94,"")))))))</f>
        <v>0</v>
      </c>
      <c r="O94" s="97">
        <f>IF($K$2='Complete Statement (Sess. Marks'!$O$2,'Complete Statement (Sess. Marks'!S94,IF($K$2='Complete Statement (Sess. Marks'!$AA$2,'Complete Statement (Sess. Marks'!AE94,IF($K$2='Complete Statement (Sess. Marks'!$AM$2,'Complete Statement (Sess. Marks'!AQ94,IF($K$2='Complete Statement (Sess. Marks'!$AY$2,'Complete Statement (Sess. Marks'!BC94,IF($K$2='Complete Statement (Sess. Marks'!$BK$2,'Complete Statement (Sess. Marks'!BO94,IF($K$2='Complete Statement (Sess. Marks'!$BW$2,'Complete Statement (Sess. Marks'!CA94,IF($K$2='Complete Statement (Sess. Marks'!$CI$2,'Complete Statement (Sess. Marks'!CM94,"")))))))</f>
        <v>0</v>
      </c>
      <c r="P94" s="97">
        <f>IF($K$2='Complete Statement (Sess. Marks'!$O$2,'Complete Statement (Sess. Marks'!T94,IF($K$2='Complete Statement (Sess. Marks'!$AA$2,'Complete Statement (Sess. Marks'!AF94,IF($K$2='Complete Statement (Sess. Marks'!$AM$2,'Complete Statement (Sess. Marks'!AR94,IF($K$2='Complete Statement (Sess. Marks'!$AY$2,'Complete Statement (Sess. Marks'!BD94,IF($K$2='Complete Statement (Sess. Marks'!$BK$2,'Complete Statement (Sess. Marks'!BP94,IF($K$2='Complete Statement (Sess. Marks'!$BW$2,'Complete Statement (Sess. Marks'!CB94,IF($K$2='Complete Statement (Sess. Marks'!$CI$2,'Complete Statement (Sess. Marks'!CN94,"")))))))</f>
        <v>0</v>
      </c>
      <c r="Q94" s="97">
        <f>IF($K$2='Complete Statement (Sess. Marks'!$O$2,'Complete Statement (Sess. Marks'!U94,IF($K$2='Complete Statement (Sess. Marks'!$AA$2,'Complete Statement (Sess. Marks'!AG94,IF($K$2='Complete Statement (Sess. Marks'!$AM$2,'Complete Statement (Sess. Marks'!AS94,IF($K$2='Complete Statement (Sess. Marks'!$AY$2,'Complete Statement (Sess. Marks'!BE94,IF($K$2='Complete Statement (Sess. Marks'!$BK$2,'Complete Statement (Sess. Marks'!BQ94,IF($K$2='Complete Statement (Sess. Marks'!$BW$2,'Complete Statement (Sess. Marks'!CC94,IF($K$2='Complete Statement (Sess. Marks'!$CI$2,'Complete Statement (Sess. Marks'!CO94,"")))))))</f>
        <v>0</v>
      </c>
      <c r="R94" s="97" t="str">
        <f>IF($K$2='Complete Statement (Sess. Marks'!$O$2,'Complete Statement (Sess. Marks'!V94,IF($K$2='Complete Statement (Sess. Marks'!$AA$2,'Complete Statement (Sess. Marks'!AH94,IF($K$2='Complete Statement (Sess. Marks'!$AM$2,'Complete Statement (Sess. Marks'!AT94,IF($K$2='Complete Statement (Sess. Marks'!$AY$2,'Complete Statement (Sess. Marks'!BF94,IF($K$2='Complete Statement (Sess. Marks'!$BK$2,'Complete Statement (Sess. Marks'!BR94,IF($K$2='Complete Statement (Sess. Marks'!$BW$2,'Complete Statement (Sess. Marks'!CD94,IF($K$2='Complete Statement (Sess. Marks'!$CI$2,'Complete Statement (Sess. Marks'!CP94,"")))))))</f>
        <v/>
      </c>
      <c r="S94" s="97">
        <f>IF($K$2='Complete Statement (Sess. Marks'!$O$2,'Complete Statement (Sess. Marks'!W94,IF($K$2='Complete Statement (Sess. Marks'!$AA$2,'Complete Statement (Sess. Marks'!AI94,IF($K$2='Complete Statement (Sess. Marks'!$AM$2,'Complete Statement (Sess. Marks'!AU94,IF($K$2='Complete Statement (Sess. Marks'!$AY$2,'Complete Statement (Sess. Marks'!BG94,IF($K$2='Complete Statement (Sess. Marks'!$BK$2,'Complete Statement (Sess. Marks'!BS94,IF($K$2='Complete Statement (Sess. Marks'!$BW$2,'Complete Statement (Sess. Marks'!CE94,IF($K$2='Complete Statement (Sess. Marks'!$CI$2,'Complete Statement (Sess. Marks'!CQ94,"")))))))</f>
        <v>0</v>
      </c>
      <c r="T94" s="97">
        <f>IF($K$2='Complete Statement (Sess. Marks'!$O$2,'Complete Statement (Sess. Marks'!X94,IF($K$2='Complete Statement (Sess. Marks'!$AA$2,'Complete Statement (Sess. Marks'!AJ94,IF($K$2='Complete Statement (Sess. Marks'!$AM$2,'Complete Statement (Sess. Marks'!AV94,IF($K$2='Complete Statement (Sess. Marks'!$AY$2,'Complete Statement (Sess. Marks'!BH94,IF($K$2='Complete Statement (Sess. Marks'!$BK$2,'Complete Statement (Sess. Marks'!BT94,IF($K$2='Complete Statement (Sess. Marks'!$BW$2,'Complete Statement (Sess. Marks'!CF94,IF($K$2='Complete Statement (Sess. Marks'!$CI$2,'Complete Statement (Sess. Marks'!CR94,"")))))))</f>
        <v>0</v>
      </c>
      <c r="U94" s="97">
        <f>IF($K$2='Complete Statement (Sess. Marks'!$O$2,'Complete Statement (Sess. Marks'!Y94,IF($K$2='Complete Statement (Sess. Marks'!$AA$2,'Complete Statement (Sess. Marks'!AK94,IF($K$2='Complete Statement (Sess. Marks'!$AM$2,'Complete Statement (Sess. Marks'!AW94,IF($K$2='Complete Statement (Sess. Marks'!$AY$2,'Complete Statement (Sess. Marks'!BI94,IF($K$2='Complete Statement (Sess. Marks'!$BK$2,'Complete Statement (Sess. Marks'!BU94,IF($K$2='Complete Statement (Sess. Marks'!$BW$2,'Complete Statement (Sess. Marks'!CG94,IF($K$2='Complete Statement (Sess. Marks'!$CI$2,'Complete Statement (Sess. Marks'!CS94,"")))))))</f>
        <v>0</v>
      </c>
      <c r="V94" s="99">
        <f>IF($K$2='Complete Statement (Sess. Marks'!$O$2,'Complete Statement (Sess. Marks'!Z94,IF($K$2='Complete Statement (Sess. Marks'!$AA$2,'Complete Statement (Sess. Marks'!AL94,IF($K$2='Complete Statement (Sess. Marks'!$AM$2,'Complete Statement (Sess. Marks'!AX94,IF($K$2='Complete Statement (Sess. Marks'!$AY$2,'Complete Statement (Sess. Marks'!BJ94,IF($K$2='Complete Statement (Sess. Marks'!$BK$2,'Complete Statement (Sess. Marks'!BV94,IF($K$2='Complete Statement (Sess. Marks'!$BW$2,'Complete Statement (Sess. Marks'!CH94,IF($K$2='Complete Statement (Sess. Marks'!$CI$2,'Complete Statement (Sess. Marks'!CT94,"")))))))</f>
        <v>0</v>
      </c>
      <c r="W94" s="672"/>
      <c r="X94" s="163">
        <f>'Complete Statement (Sess. Marks'!ED94</f>
        <v>0</v>
      </c>
      <c r="Y94" s="371">
        <f>'Complete Statement (Sess. Marks'!EH94</f>
        <v>0</v>
      </c>
      <c r="Z94" s="156">
        <f>'Complete Statement (Sess. Marks'!EL94</f>
        <v>0</v>
      </c>
      <c r="AA94" s="371">
        <f>'Complete Statement (Sess. Marks'!EP94</f>
        <v>0</v>
      </c>
      <c r="AB94" s="156">
        <f>'Complete Statement (Sess. Marks'!ET94</f>
        <v>0</v>
      </c>
      <c r="AC94" s="373">
        <f>'Complete Statement (Sess. Marks'!EX94</f>
        <v>0</v>
      </c>
      <c r="AD94" s="367" t="str">
        <f>'Complete Statement (Sess. Marks'!FB94</f>
        <v/>
      </c>
      <c r="AE94" s="155">
        <f>'Complete Statement (Sess. Marks'!FC94</f>
        <v>0</v>
      </c>
      <c r="AF94" s="58" t="str">
        <f>'Complete Statement (Sess. Marks'!FD94</f>
        <v>D</v>
      </c>
      <c r="AG94" s="379">
        <f>'Complete Statement (Sess. Marks'!FE94</f>
        <v>0</v>
      </c>
      <c r="AH94" s="380" t="str">
        <f>'Complete Statement (Sess. Marks'!FF94</f>
        <v>E</v>
      </c>
      <c r="AI94" s="57">
        <f>'Complete Statement (Sess. Marks'!FG94</f>
        <v>0</v>
      </c>
      <c r="AJ94" s="157" t="str">
        <f>'Complete Statement (Sess. Marks'!FH94</f>
        <v>E</v>
      </c>
      <c r="AK94" s="379">
        <f>'Complete Statement (Sess. Marks'!FI94</f>
        <v>0</v>
      </c>
      <c r="AL94" s="384" t="str">
        <f>'Complete Statement (Sess. Marks'!FJ94</f>
        <v>E</v>
      </c>
      <c r="AM94" s="57">
        <f>'Complete Statement (Sess. Marks'!FK94</f>
        <v>0</v>
      </c>
      <c r="AN94" s="157" t="str">
        <f>'Complete Statement (Sess. Marks'!FL94</f>
        <v>E</v>
      </c>
      <c r="AO94" s="741"/>
    </row>
    <row r="95" spans="1:41" s="24" customFormat="1" ht="17.25" customHeight="1">
      <c r="A95" s="742"/>
      <c r="B95" s="111">
        <f t="shared" si="1"/>
        <v>0</v>
      </c>
      <c r="C95" s="21" t="str">
        <f>'Marks Entry'!D97</f>
        <v/>
      </c>
      <c r="D95" s="21">
        <f>'Marks Entry'!E97</f>
        <v>0</v>
      </c>
      <c r="E95" s="132" t="str">
        <f>'Marks Entry'!F97</f>
        <v/>
      </c>
      <c r="F95" s="21" t="str">
        <f>'Marks Entry'!G97</f>
        <v/>
      </c>
      <c r="G95" s="21" t="str">
        <f>'Marks Entry'!H97</f>
        <v/>
      </c>
      <c r="H95" s="21" t="str">
        <f>'Marks Entry'!I97</f>
        <v/>
      </c>
      <c r="I95" s="21" t="str">
        <f>'Marks Entry'!J97</f>
        <v/>
      </c>
      <c r="J95" s="113" t="str">
        <f>'Marks Entry'!K97</f>
        <v/>
      </c>
      <c r="K95" s="98">
        <f>IF($K$2='Complete Statement (Sess. Marks'!$O$2,'Complete Statement (Sess. Marks'!O95,IF($K$2='Complete Statement (Sess. Marks'!$AA$2,'Complete Statement (Sess. Marks'!AA95,IF($K$2='Complete Statement (Sess. Marks'!$AM$2,'Complete Statement (Sess. Marks'!AM95,IF($K$2='Complete Statement (Sess. Marks'!$AY$2,'Complete Statement (Sess. Marks'!AY95,IF($K$2='Complete Statement (Sess. Marks'!$BK$2,'Complete Statement (Sess. Marks'!BK95,IF($K$2='Complete Statement (Sess. Marks'!$BW$2,'Complete Statement (Sess. Marks'!BW95,IF($K$2='Complete Statement (Sess. Marks'!$CI$2,'Complete Statement (Sess. Marks'!CI95,"")))))))</f>
        <v>0</v>
      </c>
      <c r="L95" s="97">
        <f>IF($K$2='Complete Statement (Sess. Marks'!$O$2,'Complete Statement (Sess. Marks'!P95,IF($K$2='Complete Statement (Sess. Marks'!$AA$2,'Complete Statement (Sess. Marks'!AB95,IF($K$2='Complete Statement (Sess. Marks'!$AM$2,'Complete Statement (Sess. Marks'!AN95,IF($K$2='Complete Statement (Sess. Marks'!$AY$2,'Complete Statement (Sess. Marks'!AZ95,IF($K$2='Complete Statement (Sess. Marks'!$BK$2,'Complete Statement (Sess. Marks'!BL95,IF($K$2='Complete Statement (Sess. Marks'!$BW$2,'Complete Statement (Sess. Marks'!BX95,IF($K$2='Complete Statement (Sess. Marks'!$CI$2,'Complete Statement (Sess. Marks'!CJ95,"")))))))</f>
        <v>0</v>
      </c>
      <c r="M95" s="97">
        <f>IF($K$2='Complete Statement (Sess. Marks'!$O$2,'Complete Statement (Sess. Marks'!Q95,IF($K$2='Complete Statement (Sess. Marks'!$AA$2,'Complete Statement (Sess. Marks'!AC95,IF($K$2='Complete Statement (Sess. Marks'!$AM$2,'Complete Statement (Sess. Marks'!AO95,IF($K$2='Complete Statement (Sess. Marks'!$AY$2,'Complete Statement (Sess. Marks'!BA95,IF($K$2='Complete Statement (Sess. Marks'!$BK$2,'Complete Statement (Sess. Marks'!BM95,IF($K$2='Complete Statement (Sess. Marks'!$BW$2,'Complete Statement (Sess. Marks'!BY95,IF($K$2='Complete Statement (Sess. Marks'!$CI$2,'Complete Statement (Sess. Marks'!CK95,"")))))))</f>
        <v>0</v>
      </c>
      <c r="N95" s="97">
        <f>IF($K$2='Complete Statement (Sess. Marks'!$O$2,'Complete Statement (Sess. Marks'!R95,IF($K$2='Complete Statement (Sess. Marks'!$AA$2,'Complete Statement (Sess. Marks'!AD95,IF($K$2='Complete Statement (Sess. Marks'!$AM$2,'Complete Statement (Sess. Marks'!AP95,IF($K$2='Complete Statement (Sess. Marks'!$AY$2,'Complete Statement (Sess. Marks'!BB95,IF($K$2='Complete Statement (Sess. Marks'!$BK$2,'Complete Statement (Sess. Marks'!BN95,IF($K$2='Complete Statement (Sess. Marks'!$BW$2,'Complete Statement (Sess. Marks'!BZ95,IF($K$2='Complete Statement (Sess. Marks'!$CI$2,'Complete Statement (Sess. Marks'!CL95,"")))))))</f>
        <v>0</v>
      </c>
      <c r="O95" s="97">
        <f>IF($K$2='Complete Statement (Sess. Marks'!$O$2,'Complete Statement (Sess. Marks'!S95,IF($K$2='Complete Statement (Sess. Marks'!$AA$2,'Complete Statement (Sess. Marks'!AE95,IF($K$2='Complete Statement (Sess. Marks'!$AM$2,'Complete Statement (Sess. Marks'!AQ95,IF($K$2='Complete Statement (Sess. Marks'!$AY$2,'Complete Statement (Sess. Marks'!BC95,IF($K$2='Complete Statement (Sess. Marks'!$BK$2,'Complete Statement (Sess. Marks'!BO95,IF($K$2='Complete Statement (Sess. Marks'!$BW$2,'Complete Statement (Sess. Marks'!CA95,IF($K$2='Complete Statement (Sess. Marks'!$CI$2,'Complete Statement (Sess. Marks'!CM95,"")))))))</f>
        <v>0</v>
      </c>
      <c r="P95" s="97">
        <f>IF($K$2='Complete Statement (Sess. Marks'!$O$2,'Complete Statement (Sess. Marks'!T95,IF($K$2='Complete Statement (Sess. Marks'!$AA$2,'Complete Statement (Sess. Marks'!AF95,IF($K$2='Complete Statement (Sess. Marks'!$AM$2,'Complete Statement (Sess. Marks'!AR95,IF($K$2='Complete Statement (Sess. Marks'!$AY$2,'Complete Statement (Sess. Marks'!BD95,IF($K$2='Complete Statement (Sess. Marks'!$BK$2,'Complete Statement (Sess. Marks'!BP95,IF($K$2='Complete Statement (Sess. Marks'!$BW$2,'Complete Statement (Sess. Marks'!CB95,IF($K$2='Complete Statement (Sess. Marks'!$CI$2,'Complete Statement (Sess. Marks'!CN95,"")))))))</f>
        <v>0</v>
      </c>
      <c r="Q95" s="97">
        <f>IF($K$2='Complete Statement (Sess. Marks'!$O$2,'Complete Statement (Sess. Marks'!U95,IF($K$2='Complete Statement (Sess. Marks'!$AA$2,'Complete Statement (Sess. Marks'!AG95,IF($K$2='Complete Statement (Sess. Marks'!$AM$2,'Complete Statement (Sess. Marks'!AS95,IF($K$2='Complete Statement (Sess. Marks'!$AY$2,'Complete Statement (Sess. Marks'!BE95,IF($K$2='Complete Statement (Sess. Marks'!$BK$2,'Complete Statement (Sess. Marks'!BQ95,IF($K$2='Complete Statement (Sess. Marks'!$BW$2,'Complete Statement (Sess. Marks'!CC95,IF($K$2='Complete Statement (Sess. Marks'!$CI$2,'Complete Statement (Sess. Marks'!CO95,"")))))))</f>
        <v>0</v>
      </c>
      <c r="R95" s="97" t="str">
        <f>IF($K$2='Complete Statement (Sess. Marks'!$O$2,'Complete Statement (Sess. Marks'!V95,IF($K$2='Complete Statement (Sess. Marks'!$AA$2,'Complete Statement (Sess. Marks'!AH95,IF($K$2='Complete Statement (Sess. Marks'!$AM$2,'Complete Statement (Sess. Marks'!AT95,IF($K$2='Complete Statement (Sess. Marks'!$AY$2,'Complete Statement (Sess. Marks'!BF95,IF($K$2='Complete Statement (Sess. Marks'!$BK$2,'Complete Statement (Sess. Marks'!BR95,IF($K$2='Complete Statement (Sess. Marks'!$BW$2,'Complete Statement (Sess. Marks'!CD95,IF($K$2='Complete Statement (Sess. Marks'!$CI$2,'Complete Statement (Sess. Marks'!CP95,"")))))))</f>
        <v/>
      </c>
      <c r="S95" s="97">
        <f>IF($K$2='Complete Statement (Sess. Marks'!$O$2,'Complete Statement (Sess. Marks'!W95,IF($K$2='Complete Statement (Sess. Marks'!$AA$2,'Complete Statement (Sess. Marks'!AI95,IF($K$2='Complete Statement (Sess. Marks'!$AM$2,'Complete Statement (Sess. Marks'!AU95,IF($K$2='Complete Statement (Sess. Marks'!$AY$2,'Complete Statement (Sess. Marks'!BG95,IF($K$2='Complete Statement (Sess. Marks'!$BK$2,'Complete Statement (Sess. Marks'!BS95,IF($K$2='Complete Statement (Sess. Marks'!$BW$2,'Complete Statement (Sess. Marks'!CE95,IF($K$2='Complete Statement (Sess. Marks'!$CI$2,'Complete Statement (Sess. Marks'!CQ95,"")))))))</f>
        <v>0</v>
      </c>
      <c r="T95" s="97">
        <f>IF($K$2='Complete Statement (Sess. Marks'!$O$2,'Complete Statement (Sess. Marks'!X95,IF($K$2='Complete Statement (Sess. Marks'!$AA$2,'Complete Statement (Sess. Marks'!AJ95,IF($K$2='Complete Statement (Sess. Marks'!$AM$2,'Complete Statement (Sess. Marks'!AV95,IF($K$2='Complete Statement (Sess. Marks'!$AY$2,'Complete Statement (Sess. Marks'!BH95,IF($K$2='Complete Statement (Sess. Marks'!$BK$2,'Complete Statement (Sess. Marks'!BT95,IF($K$2='Complete Statement (Sess. Marks'!$BW$2,'Complete Statement (Sess. Marks'!CF95,IF($K$2='Complete Statement (Sess. Marks'!$CI$2,'Complete Statement (Sess. Marks'!CR95,"")))))))</f>
        <v>0</v>
      </c>
      <c r="U95" s="97">
        <f>IF($K$2='Complete Statement (Sess. Marks'!$O$2,'Complete Statement (Sess. Marks'!Y95,IF($K$2='Complete Statement (Sess. Marks'!$AA$2,'Complete Statement (Sess. Marks'!AK95,IF($K$2='Complete Statement (Sess. Marks'!$AM$2,'Complete Statement (Sess. Marks'!AW95,IF($K$2='Complete Statement (Sess. Marks'!$AY$2,'Complete Statement (Sess. Marks'!BI95,IF($K$2='Complete Statement (Sess. Marks'!$BK$2,'Complete Statement (Sess. Marks'!BU95,IF($K$2='Complete Statement (Sess. Marks'!$BW$2,'Complete Statement (Sess. Marks'!CG95,IF($K$2='Complete Statement (Sess. Marks'!$CI$2,'Complete Statement (Sess. Marks'!CS95,"")))))))</f>
        <v>0</v>
      </c>
      <c r="V95" s="99">
        <f>IF($K$2='Complete Statement (Sess. Marks'!$O$2,'Complete Statement (Sess. Marks'!Z95,IF($K$2='Complete Statement (Sess. Marks'!$AA$2,'Complete Statement (Sess. Marks'!AL95,IF($K$2='Complete Statement (Sess. Marks'!$AM$2,'Complete Statement (Sess. Marks'!AX95,IF($K$2='Complete Statement (Sess. Marks'!$AY$2,'Complete Statement (Sess. Marks'!BJ95,IF($K$2='Complete Statement (Sess. Marks'!$BK$2,'Complete Statement (Sess. Marks'!BV95,IF($K$2='Complete Statement (Sess. Marks'!$BW$2,'Complete Statement (Sess. Marks'!CH95,IF($K$2='Complete Statement (Sess. Marks'!$CI$2,'Complete Statement (Sess. Marks'!CT95,"")))))))</f>
        <v>0</v>
      </c>
      <c r="W95" s="672"/>
      <c r="X95" s="163">
        <f>'Complete Statement (Sess. Marks'!ED95</f>
        <v>0</v>
      </c>
      <c r="Y95" s="371">
        <f>'Complete Statement (Sess. Marks'!EH95</f>
        <v>0</v>
      </c>
      <c r="Z95" s="156">
        <f>'Complete Statement (Sess. Marks'!EL95</f>
        <v>0</v>
      </c>
      <c r="AA95" s="371">
        <f>'Complete Statement (Sess. Marks'!EP95</f>
        <v>0</v>
      </c>
      <c r="AB95" s="156">
        <f>'Complete Statement (Sess. Marks'!ET95</f>
        <v>0</v>
      </c>
      <c r="AC95" s="373">
        <f>'Complete Statement (Sess. Marks'!EX95</f>
        <v>0</v>
      </c>
      <c r="AD95" s="367" t="str">
        <f>'Complete Statement (Sess. Marks'!FB95</f>
        <v/>
      </c>
      <c r="AE95" s="155">
        <f>'Complete Statement (Sess. Marks'!FC95</f>
        <v>0</v>
      </c>
      <c r="AF95" s="58" t="str">
        <f>'Complete Statement (Sess. Marks'!FD95</f>
        <v>D</v>
      </c>
      <c r="AG95" s="379">
        <f>'Complete Statement (Sess. Marks'!FE95</f>
        <v>0</v>
      </c>
      <c r="AH95" s="380" t="str">
        <f>'Complete Statement (Sess. Marks'!FF95</f>
        <v>E</v>
      </c>
      <c r="AI95" s="57">
        <f>'Complete Statement (Sess. Marks'!FG95</f>
        <v>0</v>
      </c>
      <c r="AJ95" s="157" t="str">
        <f>'Complete Statement (Sess. Marks'!FH95</f>
        <v>E</v>
      </c>
      <c r="AK95" s="379">
        <f>'Complete Statement (Sess. Marks'!FI95</f>
        <v>0</v>
      </c>
      <c r="AL95" s="384" t="str">
        <f>'Complete Statement (Sess. Marks'!FJ95</f>
        <v>E</v>
      </c>
      <c r="AM95" s="57">
        <f>'Complete Statement (Sess. Marks'!FK95</f>
        <v>0</v>
      </c>
      <c r="AN95" s="157" t="str">
        <f>'Complete Statement (Sess. Marks'!FL95</f>
        <v>E</v>
      </c>
      <c r="AO95" s="741"/>
    </row>
    <row r="96" spans="1:41" s="24" customFormat="1" ht="17.25" customHeight="1">
      <c r="A96" s="742"/>
      <c r="B96" s="111">
        <f t="shared" si="1"/>
        <v>0</v>
      </c>
      <c r="C96" s="21" t="str">
        <f>'Marks Entry'!D98</f>
        <v/>
      </c>
      <c r="D96" s="21">
        <f>'Marks Entry'!E98</f>
        <v>0</v>
      </c>
      <c r="E96" s="132" t="str">
        <f>'Marks Entry'!F98</f>
        <v/>
      </c>
      <c r="F96" s="21" t="str">
        <f>'Marks Entry'!G98</f>
        <v/>
      </c>
      <c r="G96" s="21" t="str">
        <f>'Marks Entry'!H98</f>
        <v/>
      </c>
      <c r="H96" s="21" t="str">
        <f>'Marks Entry'!I98</f>
        <v/>
      </c>
      <c r="I96" s="21" t="str">
        <f>'Marks Entry'!J98</f>
        <v/>
      </c>
      <c r="J96" s="113" t="str">
        <f>'Marks Entry'!K98</f>
        <v/>
      </c>
      <c r="K96" s="98">
        <f>IF($K$2='Complete Statement (Sess. Marks'!$O$2,'Complete Statement (Sess. Marks'!O96,IF($K$2='Complete Statement (Sess. Marks'!$AA$2,'Complete Statement (Sess. Marks'!AA96,IF($K$2='Complete Statement (Sess. Marks'!$AM$2,'Complete Statement (Sess. Marks'!AM96,IF($K$2='Complete Statement (Sess. Marks'!$AY$2,'Complete Statement (Sess. Marks'!AY96,IF($K$2='Complete Statement (Sess. Marks'!$BK$2,'Complete Statement (Sess. Marks'!BK96,IF($K$2='Complete Statement (Sess. Marks'!$BW$2,'Complete Statement (Sess. Marks'!BW96,IF($K$2='Complete Statement (Sess. Marks'!$CI$2,'Complete Statement (Sess. Marks'!CI96,"")))))))</f>
        <v>0</v>
      </c>
      <c r="L96" s="97">
        <f>IF($K$2='Complete Statement (Sess. Marks'!$O$2,'Complete Statement (Sess. Marks'!P96,IF($K$2='Complete Statement (Sess. Marks'!$AA$2,'Complete Statement (Sess. Marks'!AB96,IF($K$2='Complete Statement (Sess. Marks'!$AM$2,'Complete Statement (Sess. Marks'!AN96,IF($K$2='Complete Statement (Sess. Marks'!$AY$2,'Complete Statement (Sess. Marks'!AZ96,IF($K$2='Complete Statement (Sess. Marks'!$BK$2,'Complete Statement (Sess. Marks'!BL96,IF($K$2='Complete Statement (Sess. Marks'!$BW$2,'Complete Statement (Sess. Marks'!BX96,IF($K$2='Complete Statement (Sess. Marks'!$CI$2,'Complete Statement (Sess. Marks'!CJ96,"")))))))</f>
        <v>0</v>
      </c>
      <c r="M96" s="97">
        <f>IF($K$2='Complete Statement (Sess. Marks'!$O$2,'Complete Statement (Sess. Marks'!Q96,IF($K$2='Complete Statement (Sess. Marks'!$AA$2,'Complete Statement (Sess. Marks'!AC96,IF($K$2='Complete Statement (Sess. Marks'!$AM$2,'Complete Statement (Sess. Marks'!AO96,IF($K$2='Complete Statement (Sess. Marks'!$AY$2,'Complete Statement (Sess. Marks'!BA96,IF($K$2='Complete Statement (Sess. Marks'!$BK$2,'Complete Statement (Sess. Marks'!BM96,IF($K$2='Complete Statement (Sess. Marks'!$BW$2,'Complete Statement (Sess. Marks'!BY96,IF($K$2='Complete Statement (Sess. Marks'!$CI$2,'Complete Statement (Sess. Marks'!CK96,"")))))))</f>
        <v>0</v>
      </c>
      <c r="N96" s="97">
        <f>IF($K$2='Complete Statement (Sess. Marks'!$O$2,'Complete Statement (Sess. Marks'!R96,IF($K$2='Complete Statement (Sess. Marks'!$AA$2,'Complete Statement (Sess. Marks'!AD96,IF($K$2='Complete Statement (Sess. Marks'!$AM$2,'Complete Statement (Sess. Marks'!AP96,IF($K$2='Complete Statement (Sess. Marks'!$AY$2,'Complete Statement (Sess. Marks'!BB96,IF($K$2='Complete Statement (Sess. Marks'!$BK$2,'Complete Statement (Sess. Marks'!BN96,IF($K$2='Complete Statement (Sess. Marks'!$BW$2,'Complete Statement (Sess. Marks'!BZ96,IF($K$2='Complete Statement (Sess. Marks'!$CI$2,'Complete Statement (Sess. Marks'!CL96,"")))))))</f>
        <v>0</v>
      </c>
      <c r="O96" s="97">
        <f>IF($K$2='Complete Statement (Sess. Marks'!$O$2,'Complete Statement (Sess. Marks'!S96,IF($K$2='Complete Statement (Sess. Marks'!$AA$2,'Complete Statement (Sess. Marks'!AE96,IF($K$2='Complete Statement (Sess. Marks'!$AM$2,'Complete Statement (Sess. Marks'!AQ96,IF($K$2='Complete Statement (Sess. Marks'!$AY$2,'Complete Statement (Sess. Marks'!BC96,IF($K$2='Complete Statement (Sess. Marks'!$BK$2,'Complete Statement (Sess. Marks'!BO96,IF($K$2='Complete Statement (Sess. Marks'!$BW$2,'Complete Statement (Sess. Marks'!CA96,IF($K$2='Complete Statement (Sess. Marks'!$CI$2,'Complete Statement (Sess. Marks'!CM96,"")))))))</f>
        <v>0</v>
      </c>
      <c r="P96" s="97">
        <f>IF($K$2='Complete Statement (Sess. Marks'!$O$2,'Complete Statement (Sess. Marks'!T96,IF($K$2='Complete Statement (Sess. Marks'!$AA$2,'Complete Statement (Sess. Marks'!AF96,IF($K$2='Complete Statement (Sess. Marks'!$AM$2,'Complete Statement (Sess. Marks'!AR96,IF($K$2='Complete Statement (Sess. Marks'!$AY$2,'Complete Statement (Sess. Marks'!BD96,IF($K$2='Complete Statement (Sess. Marks'!$BK$2,'Complete Statement (Sess. Marks'!BP96,IF($K$2='Complete Statement (Sess. Marks'!$BW$2,'Complete Statement (Sess. Marks'!CB96,IF($K$2='Complete Statement (Sess. Marks'!$CI$2,'Complete Statement (Sess. Marks'!CN96,"")))))))</f>
        <v>0</v>
      </c>
      <c r="Q96" s="97">
        <f>IF($K$2='Complete Statement (Sess. Marks'!$O$2,'Complete Statement (Sess. Marks'!U96,IF($K$2='Complete Statement (Sess. Marks'!$AA$2,'Complete Statement (Sess. Marks'!AG96,IF($K$2='Complete Statement (Sess. Marks'!$AM$2,'Complete Statement (Sess. Marks'!AS96,IF($K$2='Complete Statement (Sess. Marks'!$AY$2,'Complete Statement (Sess. Marks'!BE96,IF($K$2='Complete Statement (Sess. Marks'!$BK$2,'Complete Statement (Sess. Marks'!BQ96,IF($K$2='Complete Statement (Sess. Marks'!$BW$2,'Complete Statement (Sess. Marks'!CC96,IF($K$2='Complete Statement (Sess. Marks'!$CI$2,'Complete Statement (Sess. Marks'!CO96,"")))))))</f>
        <v>0</v>
      </c>
      <c r="R96" s="97" t="str">
        <f>IF($K$2='Complete Statement (Sess. Marks'!$O$2,'Complete Statement (Sess. Marks'!V96,IF($K$2='Complete Statement (Sess. Marks'!$AA$2,'Complete Statement (Sess. Marks'!AH96,IF($K$2='Complete Statement (Sess. Marks'!$AM$2,'Complete Statement (Sess. Marks'!AT96,IF($K$2='Complete Statement (Sess. Marks'!$AY$2,'Complete Statement (Sess. Marks'!BF96,IF($K$2='Complete Statement (Sess. Marks'!$BK$2,'Complete Statement (Sess. Marks'!BR96,IF($K$2='Complete Statement (Sess. Marks'!$BW$2,'Complete Statement (Sess. Marks'!CD96,IF($K$2='Complete Statement (Sess. Marks'!$CI$2,'Complete Statement (Sess. Marks'!CP96,"")))))))</f>
        <v/>
      </c>
      <c r="S96" s="97">
        <f>IF($K$2='Complete Statement (Sess. Marks'!$O$2,'Complete Statement (Sess. Marks'!W96,IF($K$2='Complete Statement (Sess. Marks'!$AA$2,'Complete Statement (Sess. Marks'!AI96,IF($K$2='Complete Statement (Sess. Marks'!$AM$2,'Complete Statement (Sess. Marks'!AU96,IF($K$2='Complete Statement (Sess. Marks'!$AY$2,'Complete Statement (Sess. Marks'!BG96,IF($K$2='Complete Statement (Sess. Marks'!$BK$2,'Complete Statement (Sess. Marks'!BS96,IF($K$2='Complete Statement (Sess. Marks'!$BW$2,'Complete Statement (Sess. Marks'!CE96,IF($K$2='Complete Statement (Sess. Marks'!$CI$2,'Complete Statement (Sess. Marks'!CQ96,"")))))))</f>
        <v>0</v>
      </c>
      <c r="T96" s="97">
        <f>IF($K$2='Complete Statement (Sess. Marks'!$O$2,'Complete Statement (Sess. Marks'!X96,IF($K$2='Complete Statement (Sess. Marks'!$AA$2,'Complete Statement (Sess. Marks'!AJ96,IF($K$2='Complete Statement (Sess. Marks'!$AM$2,'Complete Statement (Sess. Marks'!AV96,IF($K$2='Complete Statement (Sess. Marks'!$AY$2,'Complete Statement (Sess. Marks'!BH96,IF($K$2='Complete Statement (Sess. Marks'!$BK$2,'Complete Statement (Sess. Marks'!BT96,IF($K$2='Complete Statement (Sess. Marks'!$BW$2,'Complete Statement (Sess. Marks'!CF96,IF($K$2='Complete Statement (Sess. Marks'!$CI$2,'Complete Statement (Sess. Marks'!CR96,"")))))))</f>
        <v>0</v>
      </c>
      <c r="U96" s="97">
        <f>IF($K$2='Complete Statement (Sess. Marks'!$O$2,'Complete Statement (Sess. Marks'!Y96,IF($K$2='Complete Statement (Sess. Marks'!$AA$2,'Complete Statement (Sess. Marks'!AK96,IF($K$2='Complete Statement (Sess. Marks'!$AM$2,'Complete Statement (Sess. Marks'!AW96,IF($K$2='Complete Statement (Sess. Marks'!$AY$2,'Complete Statement (Sess. Marks'!BI96,IF($K$2='Complete Statement (Sess. Marks'!$BK$2,'Complete Statement (Sess. Marks'!BU96,IF($K$2='Complete Statement (Sess. Marks'!$BW$2,'Complete Statement (Sess. Marks'!CG96,IF($K$2='Complete Statement (Sess. Marks'!$CI$2,'Complete Statement (Sess. Marks'!CS96,"")))))))</f>
        <v>0</v>
      </c>
      <c r="V96" s="99">
        <f>IF($K$2='Complete Statement (Sess. Marks'!$O$2,'Complete Statement (Sess. Marks'!Z96,IF($K$2='Complete Statement (Sess. Marks'!$AA$2,'Complete Statement (Sess. Marks'!AL96,IF($K$2='Complete Statement (Sess. Marks'!$AM$2,'Complete Statement (Sess. Marks'!AX96,IF($K$2='Complete Statement (Sess. Marks'!$AY$2,'Complete Statement (Sess. Marks'!BJ96,IF($K$2='Complete Statement (Sess. Marks'!$BK$2,'Complete Statement (Sess. Marks'!BV96,IF($K$2='Complete Statement (Sess. Marks'!$BW$2,'Complete Statement (Sess. Marks'!CH96,IF($K$2='Complete Statement (Sess. Marks'!$CI$2,'Complete Statement (Sess. Marks'!CT96,"")))))))</f>
        <v>0</v>
      </c>
      <c r="W96" s="672"/>
      <c r="X96" s="163">
        <f>'Complete Statement (Sess. Marks'!ED96</f>
        <v>0</v>
      </c>
      <c r="Y96" s="371">
        <f>'Complete Statement (Sess. Marks'!EH96</f>
        <v>0</v>
      </c>
      <c r="Z96" s="156">
        <f>'Complete Statement (Sess. Marks'!EL96</f>
        <v>0</v>
      </c>
      <c r="AA96" s="371">
        <f>'Complete Statement (Sess. Marks'!EP96</f>
        <v>0</v>
      </c>
      <c r="AB96" s="156">
        <f>'Complete Statement (Sess. Marks'!ET96</f>
        <v>0</v>
      </c>
      <c r="AC96" s="373">
        <f>'Complete Statement (Sess. Marks'!EX96</f>
        <v>0</v>
      </c>
      <c r="AD96" s="367" t="str">
        <f>'Complete Statement (Sess. Marks'!FB96</f>
        <v/>
      </c>
      <c r="AE96" s="155">
        <f>'Complete Statement (Sess. Marks'!FC96</f>
        <v>0</v>
      </c>
      <c r="AF96" s="58" t="str">
        <f>'Complete Statement (Sess. Marks'!FD96</f>
        <v>D</v>
      </c>
      <c r="AG96" s="379">
        <f>'Complete Statement (Sess. Marks'!FE96</f>
        <v>0</v>
      </c>
      <c r="AH96" s="380" t="str">
        <f>'Complete Statement (Sess. Marks'!FF96</f>
        <v>E</v>
      </c>
      <c r="AI96" s="57">
        <f>'Complete Statement (Sess. Marks'!FG96</f>
        <v>0</v>
      </c>
      <c r="AJ96" s="157" t="str">
        <f>'Complete Statement (Sess. Marks'!FH96</f>
        <v>E</v>
      </c>
      <c r="AK96" s="379">
        <f>'Complete Statement (Sess. Marks'!FI96</f>
        <v>0</v>
      </c>
      <c r="AL96" s="384" t="str">
        <f>'Complete Statement (Sess. Marks'!FJ96</f>
        <v>E</v>
      </c>
      <c r="AM96" s="57">
        <f>'Complete Statement (Sess. Marks'!FK96</f>
        <v>0</v>
      </c>
      <c r="AN96" s="157" t="str">
        <f>'Complete Statement (Sess. Marks'!FL96</f>
        <v>E</v>
      </c>
      <c r="AO96" s="741"/>
    </row>
    <row r="97" spans="1:41" s="24" customFormat="1" ht="17.25" customHeight="1">
      <c r="A97" s="742"/>
      <c r="B97" s="111">
        <f t="shared" si="1"/>
        <v>0</v>
      </c>
      <c r="C97" s="21" t="str">
        <f>'Marks Entry'!D99</f>
        <v/>
      </c>
      <c r="D97" s="21">
        <f>'Marks Entry'!E99</f>
        <v>0</v>
      </c>
      <c r="E97" s="132" t="str">
        <f>'Marks Entry'!F99</f>
        <v/>
      </c>
      <c r="F97" s="21" t="str">
        <f>'Marks Entry'!G99</f>
        <v/>
      </c>
      <c r="G97" s="21" t="str">
        <f>'Marks Entry'!H99</f>
        <v/>
      </c>
      <c r="H97" s="21" t="str">
        <f>'Marks Entry'!I99</f>
        <v/>
      </c>
      <c r="I97" s="21" t="str">
        <f>'Marks Entry'!J99</f>
        <v/>
      </c>
      <c r="J97" s="113" t="str">
        <f>'Marks Entry'!K99</f>
        <v/>
      </c>
      <c r="K97" s="98">
        <f>IF($K$2='Complete Statement (Sess. Marks'!$O$2,'Complete Statement (Sess. Marks'!O97,IF($K$2='Complete Statement (Sess. Marks'!$AA$2,'Complete Statement (Sess. Marks'!AA97,IF($K$2='Complete Statement (Sess. Marks'!$AM$2,'Complete Statement (Sess. Marks'!AM97,IF($K$2='Complete Statement (Sess. Marks'!$AY$2,'Complete Statement (Sess. Marks'!AY97,IF($K$2='Complete Statement (Sess. Marks'!$BK$2,'Complete Statement (Sess. Marks'!BK97,IF($K$2='Complete Statement (Sess. Marks'!$BW$2,'Complete Statement (Sess. Marks'!BW97,IF($K$2='Complete Statement (Sess. Marks'!$CI$2,'Complete Statement (Sess. Marks'!CI97,"")))))))</f>
        <v>0</v>
      </c>
      <c r="L97" s="97">
        <f>IF($K$2='Complete Statement (Sess. Marks'!$O$2,'Complete Statement (Sess. Marks'!P97,IF($K$2='Complete Statement (Sess. Marks'!$AA$2,'Complete Statement (Sess. Marks'!AB97,IF($K$2='Complete Statement (Sess. Marks'!$AM$2,'Complete Statement (Sess. Marks'!AN97,IF($K$2='Complete Statement (Sess. Marks'!$AY$2,'Complete Statement (Sess. Marks'!AZ97,IF($K$2='Complete Statement (Sess. Marks'!$BK$2,'Complete Statement (Sess. Marks'!BL97,IF($K$2='Complete Statement (Sess. Marks'!$BW$2,'Complete Statement (Sess. Marks'!BX97,IF($K$2='Complete Statement (Sess. Marks'!$CI$2,'Complete Statement (Sess. Marks'!CJ97,"")))))))</f>
        <v>0</v>
      </c>
      <c r="M97" s="97">
        <f>IF($K$2='Complete Statement (Sess. Marks'!$O$2,'Complete Statement (Sess. Marks'!Q97,IF($K$2='Complete Statement (Sess. Marks'!$AA$2,'Complete Statement (Sess. Marks'!AC97,IF($K$2='Complete Statement (Sess. Marks'!$AM$2,'Complete Statement (Sess. Marks'!AO97,IF($K$2='Complete Statement (Sess. Marks'!$AY$2,'Complete Statement (Sess. Marks'!BA97,IF($K$2='Complete Statement (Sess. Marks'!$BK$2,'Complete Statement (Sess. Marks'!BM97,IF($K$2='Complete Statement (Sess. Marks'!$BW$2,'Complete Statement (Sess. Marks'!BY97,IF($K$2='Complete Statement (Sess. Marks'!$CI$2,'Complete Statement (Sess. Marks'!CK97,"")))))))</f>
        <v>0</v>
      </c>
      <c r="N97" s="97">
        <f>IF($K$2='Complete Statement (Sess. Marks'!$O$2,'Complete Statement (Sess. Marks'!R97,IF($K$2='Complete Statement (Sess. Marks'!$AA$2,'Complete Statement (Sess. Marks'!AD97,IF($K$2='Complete Statement (Sess. Marks'!$AM$2,'Complete Statement (Sess. Marks'!AP97,IF($K$2='Complete Statement (Sess. Marks'!$AY$2,'Complete Statement (Sess. Marks'!BB97,IF($K$2='Complete Statement (Sess. Marks'!$BK$2,'Complete Statement (Sess. Marks'!BN97,IF($K$2='Complete Statement (Sess. Marks'!$BW$2,'Complete Statement (Sess. Marks'!BZ97,IF($K$2='Complete Statement (Sess. Marks'!$CI$2,'Complete Statement (Sess. Marks'!CL97,"")))))))</f>
        <v>0</v>
      </c>
      <c r="O97" s="97">
        <f>IF($K$2='Complete Statement (Sess. Marks'!$O$2,'Complete Statement (Sess. Marks'!S97,IF($K$2='Complete Statement (Sess. Marks'!$AA$2,'Complete Statement (Sess. Marks'!AE97,IF($K$2='Complete Statement (Sess. Marks'!$AM$2,'Complete Statement (Sess. Marks'!AQ97,IF($K$2='Complete Statement (Sess. Marks'!$AY$2,'Complete Statement (Sess. Marks'!BC97,IF($K$2='Complete Statement (Sess. Marks'!$BK$2,'Complete Statement (Sess. Marks'!BO97,IF($K$2='Complete Statement (Sess. Marks'!$BW$2,'Complete Statement (Sess. Marks'!CA97,IF($K$2='Complete Statement (Sess. Marks'!$CI$2,'Complete Statement (Sess. Marks'!CM97,"")))))))</f>
        <v>0</v>
      </c>
      <c r="P97" s="97">
        <f>IF($K$2='Complete Statement (Sess. Marks'!$O$2,'Complete Statement (Sess. Marks'!T97,IF($K$2='Complete Statement (Sess. Marks'!$AA$2,'Complete Statement (Sess. Marks'!AF97,IF($K$2='Complete Statement (Sess. Marks'!$AM$2,'Complete Statement (Sess. Marks'!AR97,IF($K$2='Complete Statement (Sess. Marks'!$AY$2,'Complete Statement (Sess. Marks'!BD97,IF($K$2='Complete Statement (Sess. Marks'!$BK$2,'Complete Statement (Sess. Marks'!BP97,IF($K$2='Complete Statement (Sess. Marks'!$BW$2,'Complete Statement (Sess. Marks'!CB97,IF($K$2='Complete Statement (Sess. Marks'!$CI$2,'Complete Statement (Sess. Marks'!CN97,"")))))))</f>
        <v>0</v>
      </c>
      <c r="Q97" s="97">
        <f>IF($K$2='Complete Statement (Sess. Marks'!$O$2,'Complete Statement (Sess. Marks'!U97,IF($K$2='Complete Statement (Sess. Marks'!$AA$2,'Complete Statement (Sess. Marks'!AG97,IF($K$2='Complete Statement (Sess. Marks'!$AM$2,'Complete Statement (Sess. Marks'!AS97,IF($K$2='Complete Statement (Sess. Marks'!$AY$2,'Complete Statement (Sess. Marks'!BE97,IF($K$2='Complete Statement (Sess. Marks'!$BK$2,'Complete Statement (Sess. Marks'!BQ97,IF($K$2='Complete Statement (Sess. Marks'!$BW$2,'Complete Statement (Sess. Marks'!CC97,IF($K$2='Complete Statement (Sess. Marks'!$CI$2,'Complete Statement (Sess. Marks'!CO97,"")))))))</f>
        <v>0</v>
      </c>
      <c r="R97" s="97" t="str">
        <f>IF($K$2='Complete Statement (Sess. Marks'!$O$2,'Complete Statement (Sess. Marks'!V97,IF($K$2='Complete Statement (Sess. Marks'!$AA$2,'Complete Statement (Sess. Marks'!AH97,IF($K$2='Complete Statement (Sess. Marks'!$AM$2,'Complete Statement (Sess. Marks'!AT97,IF($K$2='Complete Statement (Sess. Marks'!$AY$2,'Complete Statement (Sess. Marks'!BF97,IF($K$2='Complete Statement (Sess. Marks'!$BK$2,'Complete Statement (Sess. Marks'!BR97,IF($K$2='Complete Statement (Sess. Marks'!$BW$2,'Complete Statement (Sess. Marks'!CD97,IF($K$2='Complete Statement (Sess. Marks'!$CI$2,'Complete Statement (Sess. Marks'!CP97,"")))))))</f>
        <v/>
      </c>
      <c r="S97" s="97">
        <f>IF($K$2='Complete Statement (Sess. Marks'!$O$2,'Complete Statement (Sess. Marks'!W97,IF($K$2='Complete Statement (Sess. Marks'!$AA$2,'Complete Statement (Sess. Marks'!AI97,IF($K$2='Complete Statement (Sess. Marks'!$AM$2,'Complete Statement (Sess. Marks'!AU97,IF($K$2='Complete Statement (Sess. Marks'!$AY$2,'Complete Statement (Sess. Marks'!BG97,IF($K$2='Complete Statement (Sess. Marks'!$BK$2,'Complete Statement (Sess. Marks'!BS97,IF($K$2='Complete Statement (Sess. Marks'!$BW$2,'Complete Statement (Sess. Marks'!CE97,IF($K$2='Complete Statement (Sess. Marks'!$CI$2,'Complete Statement (Sess. Marks'!CQ97,"")))))))</f>
        <v>0</v>
      </c>
      <c r="T97" s="97">
        <f>IF($K$2='Complete Statement (Sess. Marks'!$O$2,'Complete Statement (Sess. Marks'!X97,IF($K$2='Complete Statement (Sess. Marks'!$AA$2,'Complete Statement (Sess. Marks'!AJ97,IF($K$2='Complete Statement (Sess. Marks'!$AM$2,'Complete Statement (Sess. Marks'!AV97,IF($K$2='Complete Statement (Sess. Marks'!$AY$2,'Complete Statement (Sess. Marks'!BH97,IF($K$2='Complete Statement (Sess. Marks'!$BK$2,'Complete Statement (Sess. Marks'!BT97,IF($K$2='Complete Statement (Sess. Marks'!$BW$2,'Complete Statement (Sess. Marks'!CF97,IF($K$2='Complete Statement (Sess. Marks'!$CI$2,'Complete Statement (Sess. Marks'!CR97,"")))))))</f>
        <v>0</v>
      </c>
      <c r="U97" s="97">
        <f>IF($K$2='Complete Statement (Sess. Marks'!$O$2,'Complete Statement (Sess. Marks'!Y97,IF($K$2='Complete Statement (Sess. Marks'!$AA$2,'Complete Statement (Sess. Marks'!AK97,IF($K$2='Complete Statement (Sess. Marks'!$AM$2,'Complete Statement (Sess. Marks'!AW97,IF($K$2='Complete Statement (Sess. Marks'!$AY$2,'Complete Statement (Sess. Marks'!BI97,IF($K$2='Complete Statement (Sess. Marks'!$BK$2,'Complete Statement (Sess. Marks'!BU97,IF($K$2='Complete Statement (Sess. Marks'!$BW$2,'Complete Statement (Sess. Marks'!CG97,IF($K$2='Complete Statement (Sess. Marks'!$CI$2,'Complete Statement (Sess. Marks'!CS97,"")))))))</f>
        <v>0</v>
      </c>
      <c r="V97" s="99">
        <f>IF($K$2='Complete Statement (Sess. Marks'!$O$2,'Complete Statement (Sess. Marks'!Z97,IF($K$2='Complete Statement (Sess. Marks'!$AA$2,'Complete Statement (Sess. Marks'!AL97,IF($K$2='Complete Statement (Sess. Marks'!$AM$2,'Complete Statement (Sess. Marks'!AX97,IF($K$2='Complete Statement (Sess. Marks'!$AY$2,'Complete Statement (Sess. Marks'!BJ97,IF($K$2='Complete Statement (Sess. Marks'!$BK$2,'Complete Statement (Sess. Marks'!BV97,IF($K$2='Complete Statement (Sess. Marks'!$BW$2,'Complete Statement (Sess. Marks'!CH97,IF($K$2='Complete Statement (Sess. Marks'!$CI$2,'Complete Statement (Sess. Marks'!CT97,"")))))))</f>
        <v>0</v>
      </c>
      <c r="W97" s="672"/>
      <c r="X97" s="163">
        <f>'Complete Statement (Sess. Marks'!ED97</f>
        <v>0</v>
      </c>
      <c r="Y97" s="371">
        <f>'Complete Statement (Sess. Marks'!EH97</f>
        <v>0</v>
      </c>
      <c r="Z97" s="156">
        <f>'Complete Statement (Sess. Marks'!EL97</f>
        <v>0</v>
      </c>
      <c r="AA97" s="371">
        <f>'Complete Statement (Sess. Marks'!EP97</f>
        <v>0</v>
      </c>
      <c r="AB97" s="156">
        <f>'Complete Statement (Sess. Marks'!ET97</f>
        <v>0</v>
      </c>
      <c r="AC97" s="373">
        <f>'Complete Statement (Sess. Marks'!EX97</f>
        <v>0</v>
      </c>
      <c r="AD97" s="367" t="str">
        <f>'Complete Statement (Sess. Marks'!FB97</f>
        <v/>
      </c>
      <c r="AE97" s="155">
        <f>'Complete Statement (Sess. Marks'!FC97</f>
        <v>0</v>
      </c>
      <c r="AF97" s="58" t="str">
        <f>'Complete Statement (Sess. Marks'!FD97</f>
        <v>D</v>
      </c>
      <c r="AG97" s="379">
        <f>'Complete Statement (Sess. Marks'!FE97</f>
        <v>0</v>
      </c>
      <c r="AH97" s="380" t="str">
        <f>'Complete Statement (Sess. Marks'!FF97</f>
        <v>E</v>
      </c>
      <c r="AI97" s="57">
        <f>'Complete Statement (Sess. Marks'!FG97</f>
        <v>0</v>
      </c>
      <c r="AJ97" s="157" t="str">
        <f>'Complete Statement (Sess. Marks'!FH97</f>
        <v>E</v>
      </c>
      <c r="AK97" s="379">
        <f>'Complete Statement (Sess. Marks'!FI97</f>
        <v>0</v>
      </c>
      <c r="AL97" s="384" t="str">
        <f>'Complete Statement (Sess. Marks'!FJ97</f>
        <v>E</v>
      </c>
      <c r="AM97" s="57">
        <f>'Complete Statement (Sess. Marks'!FK97</f>
        <v>0</v>
      </c>
      <c r="AN97" s="157" t="str">
        <f>'Complete Statement (Sess. Marks'!FL97</f>
        <v>E</v>
      </c>
      <c r="AO97" s="741"/>
    </row>
    <row r="98" spans="1:41" s="24" customFormat="1" ht="17.25" customHeight="1">
      <c r="A98" s="742"/>
      <c r="B98" s="111">
        <f t="shared" si="1"/>
        <v>0</v>
      </c>
      <c r="C98" s="21" t="str">
        <f>'Marks Entry'!D100</f>
        <v/>
      </c>
      <c r="D98" s="21">
        <f>'Marks Entry'!E100</f>
        <v>0</v>
      </c>
      <c r="E98" s="132" t="str">
        <f>'Marks Entry'!F100</f>
        <v/>
      </c>
      <c r="F98" s="21" t="str">
        <f>'Marks Entry'!G100</f>
        <v/>
      </c>
      <c r="G98" s="21" t="str">
        <f>'Marks Entry'!H100</f>
        <v/>
      </c>
      <c r="H98" s="21" t="str">
        <f>'Marks Entry'!I100</f>
        <v/>
      </c>
      <c r="I98" s="21" t="str">
        <f>'Marks Entry'!J100</f>
        <v/>
      </c>
      <c r="J98" s="113" t="str">
        <f>'Marks Entry'!K100</f>
        <v/>
      </c>
      <c r="K98" s="98">
        <f>IF($K$2='Complete Statement (Sess. Marks'!$O$2,'Complete Statement (Sess. Marks'!O98,IF($K$2='Complete Statement (Sess. Marks'!$AA$2,'Complete Statement (Sess. Marks'!AA98,IF($K$2='Complete Statement (Sess. Marks'!$AM$2,'Complete Statement (Sess. Marks'!AM98,IF($K$2='Complete Statement (Sess. Marks'!$AY$2,'Complete Statement (Sess. Marks'!AY98,IF($K$2='Complete Statement (Sess. Marks'!$BK$2,'Complete Statement (Sess. Marks'!BK98,IF($K$2='Complete Statement (Sess. Marks'!$BW$2,'Complete Statement (Sess. Marks'!BW98,IF($K$2='Complete Statement (Sess. Marks'!$CI$2,'Complete Statement (Sess. Marks'!CI98,"")))))))</f>
        <v>0</v>
      </c>
      <c r="L98" s="97">
        <f>IF($K$2='Complete Statement (Sess. Marks'!$O$2,'Complete Statement (Sess. Marks'!P98,IF($K$2='Complete Statement (Sess. Marks'!$AA$2,'Complete Statement (Sess. Marks'!AB98,IF($K$2='Complete Statement (Sess. Marks'!$AM$2,'Complete Statement (Sess. Marks'!AN98,IF($K$2='Complete Statement (Sess. Marks'!$AY$2,'Complete Statement (Sess. Marks'!AZ98,IF($K$2='Complete Statement (Sess. Marks'!$BK$2,'Complete Statement (Sess. Marks'!BL98,IF($K$2='Complete Statement (Sess. Marks'!$BW$2,'Complete Statement (Sess. Marks'!BX98,IF($K$2='Complete Statement (Sess. Marks'!$CI$2,'Complete Statement (Sess. Marks'!CJ98,"")))))))</f>
        <v>0</v>
      </c>
      <c r="M98" s="97">
        <f>IF($K$2='Complete Statement (Sess. Marks'!$O$2,'Complete Statement (Sess. Marks'!Q98,IF($K$2='Complete Statement (Sess. Marks'!$AA$2,'Complete Statement (Sess. Marks'!AC98,IF($K$2='Complete Statement (Sess. Marks'!$AM$2,'Complete Statement (Sess. Marks'!AO98,IF($K$2='Complete Statement (Sess. Marks'!$AY$2,'Complete Statement (Sess. Marks'!BA98,IF($K$2='Complete Statement (Sess. Marks'!$BK$2,'Complete Statement (Sess. Marks'!BM98,IF($K$2='Complete Statement (Sess. Marks'!$BW$2,'Complete Statement (Sess. Marks'!BY98,IF($K$2='Complete Statement (Sess. Marks'!$CI$2,'Complete Statement (Sess. Marks'!CK98,"")))))))</f>
        <v>0</v>
      </c>
      <c r="N98" s="97">
        <f>IF($K$2='Complete Statement (Sess. Marks'!$O$2,'Complete Statement (Sess. Marks'!R98,IF($K$2='Complete Statement (Sess. Marks'!$AA$2,'Complete Statement (Sess. Marks'!AD98,IF($K$2='Complete Statement (Sess. Marks'!$AM$2,'Complete Statement (Sess. Marks'!AP98,IF($K$2='Complete Statement (Sess. Marks'!$AY$2,'Complete Statement (Sess. Marks'!BB98,IF($K$2='Complete Statement (Sess. Marks'!$BK$2,'Complete Statement (Sess. Marks'!BN98,IF($K$2='Complete Statement (Sess. Marks'!$BW$2,'Complete Statement (Sess. Marks'!BZ98,IF($K$2='Complete Statement (Sess. Marks'!$CI$2,'Complete Statement (Sess. Marks'!CL98,"")))))))</f>
        <v>0</v>
      </c>
      <c r="O98" s="97">
        <f>IF($K$2='Complete Statement (Sess. Marks'!$O$2,'Complete Statement (Sess. Marks'!S98,IF($K$2='Complete Statement (Sess. Marks'!$AA$2,'Complete Statement (Sess. Marks'!AE98,IF($K$2='Complete Statement (Sess. Marks'!$AM$2,'Complete Statement (Sess. Marks'!AQ98,IF($K$2='Complete Statement (Sess. Marks'!$AY$2,'Complete Statement (Sess. Marks'!BC98,IF($K$2='Complete Statement (Sess. Marks'!$BK$2,'Complete Statement (Sess. Marks'!BO98,IF($K$2='Complete Statement (Sess. Marks'!$BW$2,'Complete Statement (Sess. Marks'!CA98,IF($K$2='Complete Statement (Sess. Marks'!$CI$2,'Complete Statement (Sess. Marks'!CM98,"")))))))</f>
        <v>0</v>
      </c>
      <c r="P98" s="97">
        <f>IF($K$2='Complete Statement (Sess. Marks'!$O$2,'Complete Statement (Sess. Marks'!T98,IF($K$2='Complete Statement (Sess. Marks'!$AA$2,'Complete Statement (Sess. Marks'!AF98,IF($K$2='Complete Statement (Sess. Marks'!$AM$2,'Complete Statement (Sess. Marks'!AR98,IF($K$2='Complete Statement (Sess. Marks'!$AY$2,'Complete Statement (Sess. Marks'!BD98,IF($K$2='Complete Statement (Sess. Marks'!$BK$2,'Complete Statement (Sess. Marks'!BP98,IF($K$2='Complete Statement (Sess. Marks'!$BW$2,'Complete Statement (Sess. Marks'!CB98,IF($K$2='Complete Statement (Sess. Marks'!$CI$2,'Complete Statement (Sess. Marks'!CN98,"")))))))</f>
        <v>0</v>
      </c>
      <c r="Q98" s="97">
        <f>IF($K$2='Complete Statement (Sess. Marks'!$O$2,'Complete Statement (Sess. Marks'!U98,IF($K$2='Complete Statement (Sess. Marks'!$AA$2,'Complete Statement (Sess. Marks'!AG98,IF($K$2='Complete Statement (Sess. Marks'!$AM$2,'Complete Statement (Sess. Marks'!AS98,IF($K$2='Complete Statement (Sess. Marks'!$AY$2,'Complete Statement (Sess. Marks'!BE98,IF($K$2='Complete Statement (Sess. Marks'!$BK$2,'Complete Statement (Sess. Marks'!BQ98,IF($K$2='Complete Statement (Sess. Marks'!$BW$2,'Complete Statement (Sess. Marks'!CC98,IF($K$2='Complete Statement (Sess. Marks'!$CI$2,'Complete Statement (Sess. Marks'!CO98,"")))))))</f>
        <v>0</v>
      </c>
      <c r="R98" s="97" t="str">
        <f>IF($K$2='Complete Statement (Sess. Marks'!$O$2,'Complete Statement (Sess. Marks'!V98,IF($K$2='Complete Statement (Sess. Marks'!$AA$2,'Complete Statement (Sess. Marks'!AH98,IF($K$2='Complete Statement (Sess. Marks'!$AM$2,'Complete Statement (Sess. Marks'!AT98,IF($K$2='Complete Statement (Sess. Marks'!$AY$2,'Complete Statement (Sess. Marks'!BF98,IF($K$2='Complete Statement (Sess. Marks'!$BK$2,'Complete Statement (Sess. Marks'!BR98,IF($K$2='Complete Statement (Sess. Marks'!$BW$2,'Complete Statement (Sess. Marks'!CD98,IF($K$2='Complete Statement (Sess. Marks'!$CI$2,'Complete Statement (Sess. Marks'!CP98,"")))))))</f>
        <v/>
      </c>
      <c r="S98" s="97">
        <f>IF($K$2='Complete Statement (Sess. Marks'!$O$2,'Complete Statement (Sess. Marks'!W98,IF($K$2='Complete Statement (Sess. Marks'!$AA$2,'Complete Statement (Sess. Marks'!AI98,IF($K$2='Complete Statement (Sess. Marks'!$AM$2,'Complete Statement (Sess. Marks'!AU98,IF($K$2='Complete Statement (Sess. Marks'!$AY$2,'Complete Statement (Sess. Marks'!BG98,IF($K$2='Complete Statement (Sess. Marks'!$BK$2,'Complete Statement (Sess. Marks'!BS98,IF($K$2='Complete Statement (Sess. Marks'!$BW$2,'Complete Statement (Sess. Marks'!CE98,IF($K$2='Complete Statement (Sess. Marks'!$CI$2,'Complete Statement (Sess. Marks'!CQ98,"")))))))</f>
        <v>0</v>
      </c>
      <c r="T98" s="97">
        <f>IF($K$2='Complete Statement (Sess. Marks'!$O$2,'Complete Statement (Sess. Marks'!X98,IF($K$2='Complete Statement (Sess. Marks'!$AA$2,'Complete Statement (Sess. Marks'!AJ98,IF($K$2='Complete Statement (Sess. Marks'!$AM$2,'Complete Statement (Sess. Marks'!AV98,IF($K$2='Complete Statement (Sess. Marks'!$AY$2,'Complete Statement (Sess. Marks'!BH98,IF($K$2='Complete Statement (Sess. Marks'!$BK$2,'Complete Statement (Sess. Marks'!BT98,IF($K$2='Complete Statement (Sess. Marks'!$BW$2,'Complete Statement (Sess. Marks'!CF98,IF($K$2='Complete Statement (Sess. Marks'!$CI$2,'Complete Statement (Sess. Marks'!CR98,"")))))))</f>
        <v>0</v>
      </c>
      <c r="U98" s="97">
        <f>IF($K$2='Complete Statement (Sess. Marks'!$O$2,'Complete Statement (Sess. Marks'!Y98,IF($K$2='Complete Statement (Sess. Marks'!$AA$2,'Complete Statement (Sess. Marks'!AK98,IF($K$2='Complete Statement (Sess. Marks'!$AM$2,'Complete Statement (Sess. Marks'!AW98,IF($K$2='Complete Statement (Sess. Marks'!$AY$2,'Complete Statement (Sess. Marks'!BI98,IF($K$2='Complete Statement (Sess. Marks'!$BK$2,'Complete Statement (Sess. Marks'!BU98,IF($K$2='Complete Statement (Sess. Marks'!$BW$2,'Complete Statement (Sess. Marks'!CG98,IF($K$2='Complete Statement (Sess. Marks'!$CI$2,'Complete Statement (Sess. Marks'!CS98,"")))))))</f>
        <v>0</v>
      </c>
      <c r="V98" s="99">
        <f>IF($K$2='Complete Statement (Sess. Marks'!$O$2,'Complete Statement (Sess. Marks'!Z98,IF($K$2='Complete Statement (Sess. Marks'!$AA$2,'Complete Statement (Sess. Marks'!AL98,IF($K$2='Complete Statement (Sess. Marks'!$AM$2,'Complete Statement (Sess. Marks'!AX98,IF($K$2='Complete Statement (Sess. Marks'!$AY$2,'Complete Statement (Sess. Marks'!BJ98,IF($K$2='Complete Statement (Sess. Marks'!$BK$2,'Complete Statement (Sess. Marks'!BV98,IF($K$2='Complete Statement (Sess. Marks'!$BW$2,'Complete Statement (Sess. Marks'!CH98,IF($K$2='Complete Statement (Sess. Marks'!$CI$2,'Complete Statement (Sess. Marks'!CT98,"")))))))</f>
        <v>0</v>
      </c>
      <c r="W98" s="672"/>
      <c r="X98" s="163">
        <f>'Complete Statement (Sess. Marks'!ED98</f>
        <v>0</v>
      </c>
      <c r="Y98" s="371">
        <f>'Complete Statement (Sess. Marks'!EH98</f>
        <v>0</v>
      </c>
      <c r="Z98" s="156">
        <f>'Complete Statement (Sess. Marks'!EL98</f>
        <v>0</v>
      </c>
      <c r="AA98" s="371">
        <f>'Complete Statement (Sess. Marks'!EP98</f>
        <v>0</v>
      </c>
      <c r="AB98" s="156">
        <f>'Complete Statement (Sess. Marks'!ET98</f>
        <v>0</v>
      </c>
      <c r="AC98" s="373">
        <f>'Complete Statement (Sess. Marks'!EX98</f>
        <v>0</v>
      </c>
      <c r="AD98" s="367" t="str">
        <f>'Complete Statement (Sess. Marks'!FB98</f>
        <v/>
      </c>
      <c r="AE98" s="155">
        <f>'Complete Statement (Sess. Marks'!FC98</f>
        <v>0</v>
      </c>
      <c r="AF98" s="58" t="str">
        <f>'Complete Statement (Sess. Marks'!FD98</f>
        <v>D</v>
      </c>
      <c r="AG98" s="379">
        <f>'Complete Statement (Sess. Marks'!FE98</f>
        <v>0</v>
      </c>
      <c r="AH98" s="380" t="str">
        <f>'Complete Statement (Sess. Marks'!FF98</f>
        <v>E</v>
      </c>
      <c r="AI98" s="57">
        <f>'Complete Statement (Sess. Marks'!FG98</f>
        <v>0</v>
      </c>
      <c r="AJ98" s="157" t="str">
        <f>'Complete Statement (Sess. Marks'!FH98</f>
        <v>E</v>
      </c>
      <c r="AK98" s="379">
        <f>'Complete Statement (Sess. Marks'!FI98</f>
        <v>0</v>
      </c>
      <c r="AL98" s="384" t="str">
        <f>'Complete Statement (Sess. Marks'!FJ98</f>
        <v>E</v>
      </c>
      <c r="AM98" s="57">
        <f>'Complete Statement (Sess. Marks'!FK98</f>
        <v>0</v>
      </c>
      <c r="AN98" s="157" t="str">
        <f>'Complete Statement (Sess. Marks'!FL98</f>
        <v>E</v>
      </c>
      <c r="AO98" s="741"/>
    </row>
    <row r="99" spans="1:41" s="24" customFormat="1" ht="17.25" customHeight="1">
      <c r="A99" s="742"/>
      <c r="B99" s="111">
        <f t="shared" si="1"/>
        <v>0</v>
      </c>
      <c r="C99" s="21" t="str">
        <f>'Marks Entry'!D101</f>
        <v/>
      </c>
      <c r="D99" s="21">
        <f>'Marks Entry'!E101</f>
        <v>0</v>
      </c>
      <c r="E99" s="132" t="str">
        <f>'Marks Entry'!F101</f>
        <v/>
      </c>
      <c r="F99" s="21" t="str">
        <f>'Marks Entry'!G101</f>
        <v/>
      </c>
      <c r="G99" s="21" t="str">
        <f>'Marks Entry'!H101</f>
        <v/>
      </c>
      <c r="H99" s="21" t="str">
        <f>'Marks Entry'!I101</f>
        <v/>
      </c>
      <c r="I99" s="21" t="str">
        <f>'Marks Entry'!J101</f>
        <v/>
      </c>
      <c r="J99" s="113" t="str">
        <f>'Marks Entry'!K101</f>
        <v/>
      </c>
      <c r="K99" s="98">
        <f>IF($K$2='Complete Statement (Sess. Marks'!$O$2,'Complete Statement (Sess. Marks'!O99,IF($K$2='Complete Statement (Sess. Marks'!$AA$2,'Complete Statement (Sess. Marks'!AA99,IF($K$2='Complete Statement (Sess. Marks'!$AM$2,'Complete Statement (Sess. Marks'!AM99,IF($K$2='Complete Statement (Sess. Marks'!$AY$2,'Complete Statement (Sess. Marks'!AY99,IF($K$2='Complete Statement (Sess. Marks'!$BK$2,'Complete Statement (Sess. Marks'!BK99,IF($K$2='Complete Statement (Sess. Marks'!$BW$2,'Complete Statement (Sess. Marks'!BW99,IF($K$2='Complete Statement (Sess. Marks'!$CI$2,'Complete Statement (Sess. Marks'!CI99,"")))))))</f>
        <v>0</v>
      </c>
      <c r="L99" s="97">
        <f>IF($K$2='Complete Statement (Sess. Marks'!$O$2,'Complete Statement (Sess. Marks'!P99,IF($K$2='Complete Statement (Sess. Marks'!$AA$2,'Complete Statement (Sess. Marks'!AB99,IF($K$2='Complete Statement (Sess. Marks'!$AM$2,'Complete Statement (Sess. Marks'!AN99,IF($K$2='Complete Statement (Sess. Marks'!$AY$2,'Complete Statement (Sess. Marks'!AZ99,IF($K$2='Complete Statement (Sess. Marks'!$BK$2,'Complete Statement (Sess. Marks'!BL99,IF($K$2='Complete Statement (Sess. Marks'!$BW$2,'Complete Statement (Sess. Marks'!BX99,IF($K$2='Complete Statement (Sess. Marks'!$CI$2,'Complete Statement (Sess. Marks'!CJ99,"")))))))</f>
        <v>0</v>
      </c>
      <c r="M99" s="97">
        <f>IF($K$2='Complete Statement (Sess. Marks'!$O$2,'Complete Statement (Sess. Marks'!Q99,IF($K$2='Complete Statement (Sess. Marks'!$AA$2,'Complete Statement (Sess. Marks'!AC99,IF($K$2='Complete Statement (Sess. Marks'!$AM$2,'Complete Statement (Sess. Marks'!AO99,IF($K$2='Complete Statement (Sess. Marks'!$AY$2,'Complete Statement (Sess. Marks'!BA99,IF($K$2='Complete Statement (Sess. Marks'!$BK$2,'Complete Statement (Sess. Marks'!BM99,IF($K$2='Complete Statement (Sess. Marks'!$BW$2,'Complete Statement (Sess. Marks'!BY99,IF($K$2='Complete Statement (Sess. Marks'!$CI$2,'Complete Statement (Sess. Marks'!CK99,"")))))))</f>
        <v>0</v>
      </c>
      <c r="N99" s="97">
        <f>IF($K$2='Complete Statement (Sess. Marks'!$O$2,'Complete Statement (Sess. Marks'!R99,IF($K$2='Complete Statement (Sess. Marks'!$AA$2,'Complete Statement (Sess. Marks'!AD99,IF($K$2='Complete Statement (Sess. Marks'!$AM$2,'Complete Statement (Sess. Marks'!AP99,IF($K$2='Complete Statement (Sess. Marks'!$AY$2,'Complete Statement (Sess. Marks'!BB99,IF($K$2='Complete Statement (Sess. Marks'!$BK$2,'Complete Statement (Sess. Marks'!BN99,IF($K$2='Complete Statement (Sess. Marks'!$BW$2,'Complete Statement (Sess. Marks'!BZ99,IF($K$2='Complete Statement (Sess. Marks'!$CI$2,'Complete Statement (Sess. Marks'!CL99,"")))))))</f>
        <v>0</v>
      </c>
      <c r="O99" s="97">
        <f>IF($K$2='Complete Statement (Sess. Marks'!$O$2,'Complete Statement (Sess. Marks'!S99,IF($K$2='Complete Statement (Sess. Marks'!$AA$2,'Complete Statement (Sess. Marks'!AE99,IF($K$2='Complete Statement (Sess. Marks'!$AM$2,'Complete Statement (Sess. Marks'!AQ99,IF($K$2='Complete Statement (Sess. Marks'!$AY$2,'Complete Statement (Sess. Marks'!BC99,IF($K$2='Complete Statement (Sess. Marks'!$BK$2,'Complete Statement (Sess. Marks'!BO99,IF($K$2='Complete Statement (Sess. Marks'!$BW$2,'Complete Statement (Sess. Marks'!CA99,IF($K$2='Complete Statement (Sess. Marks'!$CI$2,'Complete Statement (Sess. Marks'!CM99,"")))))))</f>
        <v>0</v>
      </c>
      <c r="P99" s="97">
        <f>IF($K$2='Complete Statement (Sess. Marks'!$O$2,'Complete Statement (Sess. Marks'!T99,IF($K$2='Complete Statement (Sess. Marks'!$AA$2,'Complete Statement (Sess. Marks'!AF99,IF($K$2='Complete Statement (Sess. Marks'!$AM$2,'Complete Statement (Sess. Marks'!AR99,IF($K$2='Complete Statement (Sess. Marks'!$AY$2,'Complete Statement (Sess. Marks'!BD99,IF($K$2='Complete Statement (Sess. Marks'!$BK$2,'Complete Statement (Sess. Marks'!BP99,IF($K$2='Complete Statement (Sess. Marks'!$BW$2,'Complete Statement (Sess. Marks'!CB99,IF($K$2='Complete Statement (Sess. Marks'!$CI$2,'Complete Statement (Sess. Marks'!CN99,"")))))))</f>
        <v>0</v>
      </c>
      <c r="Q99" s="97">
        <f>IF($K$2='Complete Statement (Sess. Marks'!$O$2,'Complete Statement (Sess. Marks'!U99,IF($K$2='Complete Statement (Sess. Marks'!$AA$2,'Complete Statement (Sess. Marks'!AG99,IF($K$2='Complete Statement (Sess. Marks'!$AM$2,'Complete Statement (Sess. Marks'!AS99,IF($K$2='Complete Statement (Sess. Marks'!$AY$2,'Complete Statement (Sess. Marks'!BE99,IF($K$2='Complete Statement (Sess. Marks'!$BK$2,'Complete Statement (Sess. Marks'!BQ99,IF($K$2='Complete Statement (Sess. Marks'!$BW$2,'Complete Statement (Sess. Marks'!CC99,IF($K$2='Complete Statement (Sess. Marks'!$CI$2,'Complete Statement (Sess. Marks'!CO99,"")))))))</f>
        <v>0</v>
      </c>
      <c r="R99" s="97" t="str">
        <f>IF($K$2='Complete Statement (Sess. Marks'!$O$2,'Complete Statement (Sess. Marks'!V99,IF($K$2='Complete Statement (Sess. Marks'!$AA$2,'Complete Statement (Sess. Marks'!AH99,IF($K$2='Complete Statement (Sess. Marks'!$AM$2,'Complete Statement (Sess. Marks'!AT99,IF($K$2='Complete Statement (Sess. Marks'!$AY$2,'Complete Statement (Sess. Marks'!BF99,IF($K$2='Complete Statement (Sess. Marks'!$BK$2,'Complete Statement (Sess. Marks'!BR99,IF($K$2='Complete Statement (Sess. Marks'!$BW$2,'Complete Statement (Sess. Marks'!CD99,IF($K$2='Complete Statement (Sess. Marks'!$CI$2,'Complete Statement (Sess. Marks'!CP99,"")))))))</f>
        <v/>
      </c>
      <c r="S99" s="97">
        <f>IF($K$2='Complete Statement (Sess. Marks'!$O$2,'Complete Statement (Sess. Marks'!W99,IF($K$2='Complete Statement (Sess. Marks'!$AA$2,'Complete Statement (Sess. Marks'!AI99,IF($K$2='Complete Statement (Sess. Marks'!$AM$2,'Complete Statement (Sess. Marks'!AU99,IF($K$2='Complete Statement (Sess. Marks'!$AY$2,'Complete Statement (Sess. Marks'!BG99,IF($K$2='Complete Statement (Sess. Marks'!$BK$2,'Complete Statement (Sess. Marks'!BS99,IF($K$2='Complete Statement (Sess. Marks'!$BW$2,'Complete Statement (Sess. Marks'!CE99,IF($K$2='Complete Statement (Sess. Marks'!$CI$2,'Complete Statement (Sess. Marks'!CQ99,"")))))))</f>
        <v>0</v>
      </c>
      <c r="T99" s="97">
        <f>IF($K$2='Complete Statement (Sess. Marks'!$O$2,'Complete Statement (Sess. Marks'!X99,IF($K$2='Complete Statement (Sess. Marks'!$AA$2,'Complete Statement (Sess. Marks'!AJ99,IF($K$2='Complete Statement (Sess. Marks'!$AM$2,'Complete Statement (Sess. Marks'!AV99,IF($K$2='Complete Statement (Sess. Marks'!$AY$2,'Complete Statement (Sess. Marks'!BH99,IF($K$2='Complete Statement (Sess. Marks'!$BK$2,'Complete Statement (Sess. Marks'!BT99,IF($K$2='Complete Statement (Sess. Marks'!$BW$2,'Complete Statement (Sess. Marks'!CF99,IF($K$2='Complete Statement (Sess. Marks'!$CI$2,'Complete Statement (Sess. Marks'!CR99,"")))))))</f>
        <v>0</v>
      </c>
      <c r="U99" s="97">
        <f>IF($K$2='Complete Statement (Sess. Marks'!$O$2,'Complete Statement (Sess. Marks'!Y99,IF($K$2='Complete Statement (Sess. Marks'!$AA$2,'Complete Statement (Sess. Marks'!AK99,IF($K$2='Complete Statement (Sess. Marks'!$AM$2,'Complete Statement (Sess. Marks'!AW99,IF($K$2='Complete Statement (Sess. Marks'!$AY$2,'Complete Statement (Sess. Marks'!BI99,IF($K$2='Complete Statement (Sess. Marks'!$BK$2,'Complete Statement (Sess. Marks'!BU99,IF($K$2='Complete Statement (Sess. Marks'!$BW$2,'Complete Statement (Sess. Marks'!CG99,IF($K$2='Complete Statement (Sess. Marks'!$CI$2,'Complete Statement (Sess. Marks'!CS99,"")))))))</f>
        <v>0</v>
      </c>
      <c r="V99" s="99">
        <f>IF($K$2='Complete Statement (Sess. Marks'!$O$2,'Complete Statement (Sess. Marks'!Z99,IF($K$2='Complete Statement (Sess. Marks'!$AA$2,'Complete Statement (Sess. Marks'!AL99,IF($K$2='Complete Statement (Sess. Marks'!$AM$2,'Complete Statement (Sess. Marks'!AX99,IF($K$2='Complete Statement (Sess. Marks'!$AY$2,'Complete Statement (Sess. Marks'!BJ99,IF($K$2='Complete Statement (Sess. Marks'!$BK$2,'Complete Statement (Sess. Marks'!BV99,IF($K$2='Complete Statement (Sess. Marks'!$BW$2,'Complete Statement (Sess. Marks'!CH99,IF($K$2='Complete Statement (Sess. Marks'!$CI$2,'Complete Statement (Sess. Marks'!CT99,"")))))))</f>
        <v>0</v>
      </c>
      <c r="W99" s="672"/>
      <c r="X99" s="163">
        <f>'Complete Statement (Sess. Marks'!ED99</f>
        <v>0</v>
      </c>
      <c r="Y99" s="371">
        <f>'Complete Statement (Sess. Marks'!EH99</f>
        <v>0</v>
      </c>
      <c r="Z99" s="156">
        <f>'Complete Statement (Sess. Marks'!EL99</f>
        <v>0</v>
      </c>
      <c r="AA99" s="371">
        <f>'Complete Statement (Sess. Marks'!EP99</f>
        <v>0</v>
      </c>
      <c r="AB99" s="156">
        <f>'Complete Statement (Sess. Marks'!ET99</f>
        <v>0</v>
      </c>
      <c r="AC99" s="373">
        <f>'Complete Statement (Sess. Marks'!EX99</f>
        <v>0</v>
      </c>
      <c r="AD99" s="367" t="str">
        <f>'Complete Statement (Sess. Marks'!FB99</f>
        <v/>
      </c>
      <c r="AE99" s="155">
        <f>'Complete Statement (Sess. Marks'!FC99</f>
        <v>0</v>
      </c>
      <c r="AF99" s="58" t="str">
        <f>'Complete Statement (Sess. Marks'!FD99</f>
        <v>D</v>
      </c>
      <c r="AG99" s="379">
        <f>'Complete Statement (Sess. Marks'!FE99</f>
        <v>0</v>
      </c>
      <c r="AH99" s="380" t="str">
        <f>'Complete Statement (Sess. Marks'!FF99</f>
        <v>E</v>
      </c>
      <c r="AI99" s="57">
        <f>'Complete Statement (Sess. Marks'!FG99</f>
        <v>0</v>
      </c>
      <c r="AJ99" s="157" t="str">
        <f>'Complete Statement (Sess. Marks'!FH99</f>
        <v>E</v>
      </c>
      <c r="AK99" s="379">
        <f>'Complete Statement (Sess. Marks'!FI99</f>
        <v>0</v>
      </c>
      <c r="AL99" s="384" t="str">
        <f>'Complete Statement (Sess. Marks'!FJ99</f>
        <v>E</v>
      </c>
      <c r="AM99" s="57">
        <f>'Complete Statement (Sess. Marks'!FK99</f>
        <v>0</v>
      </c>
      <c r="AN99" s="157" t="str">
        <f>'Complete Statement (Sess. Marks'!FL99</f>
        <v>E</v>
      </c>
      <c r="AO99" s="741"/>
    </row>
    <row r="100" spans="1:41" s="24" customFormat="1" ht="17.25" customHeight="1">
      <c r="A100" s="742"/>
      <c r="B100" s="111">
        <f t="shared" si="1"/>
        <v>0</v>
      </c>
      <c r="C100" s="21" t="str">
        <f>'Marks Entry'!D102</f>
        <v/>
      </c>
      <c r="D100" s="21">
        <f>'Marks Entry'!E102</f>
        <v>0</v>
      </c>
      <c r="E100" s="132" t="str">
        <f>'Marks Entry'!F102</f>
        <v/>
      </c>
      <c r="F100" s="21" t="str">
        <f>'Marks Entry'!G102</f>
        <v/>
      </c>
      <c r="G100" s="21" t="str">
        <f>'Marks Entry'!H102</f>
        <v/>
      </c>
      <c r="H100" s="21" t="str">
        <f>'Marks Entry'!I102</f>
        <v/>
      </c>
      <c r="I100" s="21" t="str">
        <f>'Marks Entry'!J102</f>
        <v/>
      </c>
      <c r="J100" s="113" t="str">
        <f>'Marks Entry'!K102</f>
        <v/>
      </c>
      <c r="K100" s="98">
        <f>IF($K$2='Complete Statement (Sess. Marks'!$O$2,'Complete Statement (Sess. Marks'!O100,IF($K$2='Complete Statement (Sess. Marks'!$AA$2,'Complete Statement (Sess. Marks'!AA100,IF($K$2='Complete Statement (Sess. Marks'!$AM$2,'Complete Statement (Sess. Marks'!AM100,IF($K$2='Complete Statement (Sess. Marks'!$AY$2,'Complete Statement (Sess. Marks'!AY100,IF($K$2='Complete Statement (Sess. Marks'!$BK$2,'Complete Statement (Sess. Marks'!BK100,IF($K$2='Complete Statement (Sess. Marks'!$BW$2,'Complete Statement (Sess. Marks'!BW100,IF($K$2='Complete Statement (Sess. Marks'!$CI$2,'Complete Statement (Sess. Marks'!CI100,"")))))))</f>
        <v>0</v>
      </c>
      <c r="L100" s="97">
        <f>IF($K$2='Complete Statement (Sess. Marks'!$O$2,'Complete Statement (Sess. Marks'!P100,IF($K$2='Complete Statement (Sess. Marks'!$AA$2,'Complete Statement (Sess. Marks'!AB100,IF($K$2='Complete Statement (Sess. Marks'!$AM$2,'Complete Statement (Sess. Marks'!AN100,IF($K$2='Complete Statement (Sess. Marks'!$AY$2,'Complete Statement (Sess. Marks'!AZ100,IF($K$2='Complete Statement (Sess. Marks'!$BK$2,'Complete Statement (Sess. Marks'!BL100,IF($K$2='Complete Statement (Sess. Marks'!$BW$2,'Complete Statement (Sess. Marks'!BX100,IF($K$2='Complete Statement (Sess. Marks'!$CI$2,'Complete Statement (Sess. Marks'!CJ100,"")))))))</f>
        <v>0</v>
      </c>
      <c r="M100" s="97">
        <f>IF($K$2='Complete Statement (Sess. Marks'!$O$2,'Complete Statement (Sess. Marks'!Q100,IF($K$2='Complete Statement (Sess. Marks'!$AA$2,'Complete Statement (Sess. Marks'!AC100,IF($K$2='Complete Statement (Sess. Marks'!$AM$2,'Complete Statement (Sess. Marks'!AO100,IF($K$2='Complete Statement (Sess. Marks'!$AY$2,'Complete Statement (Sess. Marks'!BA100,IF($K$2='Complete Statement (Sess. Marks'!$BK$2,'Complete Statement (Sess. Marks'!BM100,IF($K$2='Complete Statement (Sess. Marks'!$BW$2,'Complete Statement (Sess. Marks'!BY100,IF($K$2='Complete Statement (Sess. Marks'!$CI$2,'Complete Statement (Sess. Marks'!CK100,"")))))))</f>
        <v>0</v>
      </c>
      <c r="N100" s="97">
        <f>IF($K$2='Complete Statement (Sess. Marks'!$O$2,'Complete Statement (Sess. Marks'!R100,IF($K$2='Complete Statement (Sess. Marks'!$AA$2,'Complete Statement (Sess. Marks'!AD100,IF($K$2='Complete Statement (Sess. Marks'!$AM$2,'Complete Statement (Sess. Marks'!AP100,IF($K$2='Complete Statement (Sess. Marks'!$AY$2,'Complete Statement (Sess. Marks'!BB100,IF($K$2='Complete Statement (Sess. Marks'!$BK$2,'Complete Statement (Sess. Marks'!BN100,IF($K$2='Complete Statement (Sess. Marks'!$BW$2,'Complete Statement (Sess. Marks'!BZ100,IF($K$2='Complete Statement (Sess. Marks'!$CI$2,'Complete Statement (Sess. Marks'!CL100,"")))))))</f>
        <v>0</v>
      </c>
      <c r="O100" s="97">
        <f>IF($K$2='Complete Statement (Sess. Marks'!$O$2,'Complete Statement (Sess. Marks'!S100,IF($K$2='Complete Statement (Sess. Marks'!$AA$2,'Complete Statement (Sess. Marks'!AE100,IF($K$2='Complete Statement (Sess. Marks'!$AM$2,'Complete Statement (Sess. Marks'!AQ100,IF($K$2='Complete Statement (Sess. Marks'!$AY$2,'Complete Statement (Sess. Marks'!BC100,IF($K$2='Complete Statement (Sess. Marks'!$BK$2,'Complete Statement (Sess. Marks'!BO100,IF($K$2='Complete Statement (Sess. Marks'!$BW$2,'Complete Statement (Sess. Marks'!CA100,IF($K$2='Complete Statement (Sess. Marks'!$CI$2,'Complete Statement (Sess. Marks'!CM100,"")))))))</f>
        <v>0</v>
      </c>
      <c r="P100" s="97">
        <f>IF($K$2='Complete Statement (Sess. Marks'!$O$2,'Complete Statement (Sess. Marks'!T100,IF($K$2='Complete Statement (Sess. Marks'!$AA$2,'Complete Statement (Sess. Marks'!AF100,IF($K$2='Complete Statement (Sess. Marks'!$AM$2,'Complete Statement (Sess. Marks'!AR100,IF($K$2='Complete Statement (Sess. Marks'!$AY$2,'Complete Statement (Sess. Marks'!BD100,IF($K$2='Complete Statement (Sess. Marks'!$BK$2,'Complete Statement (Sess. Marks'!BP100,IF($K$2='Complete Statement (Sess. Marks'!$BW$2,'Complete Statement (Sess. Marks'!CB100,IF($K$2='Complete Statement (Sess. Marks'!$CI$2,'Complete Statement (Sess. Marks'!CN100,"")))))))</f>
        <v>0</v>
      </c>
      <c r="Q100" s="97">
        <f>IF($K$2='Complete Statement (Sess. Marks'!$O$2,'Complete Statement (Sess. Marks'!U100,IF($K$2='Complete Statement (Sess. Marks'!$AA$2,'Complete Statement (Sess. Marks'!AG100,IF($K$2='Complete Statement (Sess. Marks'!$AM$2,'Complete Statement (Sess. Marks'!AS100,IF($K$2='Complete Statement (Sess. Marks'!$AY$2,'Complete Statement (Sess. Marks'!BE100,IF($K$2='Complete Statement (Sess. Marks'!$BK$2,'Complete Statement (Sess. Marks'!BQ100,IF($K$2='Complete Statement (Sess. Marks'!$BW$2,'Complete Statement (Sess. Marks'!CC100,IF($K$2='Complete Statement (Sess. Marks'!$CI$2,'Complete Statement (Sess. Marks'!CO100,"")))))))</f>
        <v>0</v>
      </c>
      <c r="R100" s="97" t="str">
        <f>IF($K$2='Complete Statement (Sess. Marks'!$O$2,'Complete Statement (Sess. Marks'!V100,IF($K$2='Complete Statement (Sess. Marks'!$AA$2,'Complete Statement (Sess. Marks'!AH100,IF($K$2='Complete Statement (Sess. Marks'!$AM$2,'Complete Statement (Sess. Marks'!AT100,IF($K$2='Complete Statement (Sess. Marks'!$AY$2,'Complete Statement (Sess. Marks'!BF100,IF($K$2='Complete Statement (Sess. Marks'!$BK$2,'Complete Statement (Sess. Marks'!BR100,IF($K$2='Complete Statement (Sess. Marks'!$BW$2,'Complete Statement (Sess. Marks'!CD100,IF($K$2='Complete Statement (Sess. Marks'!$CI$2,'Complete Statement (Sess. Marks'!CP100,"")))))))</f>
        <v/>
      </c>
      <c r="S100" s="97">
        <f>IF($K$2='Complete Statement (Sess. Marks'!$O$2,'Complete Statement (Sess. Marks'!W100,IF($K$2='Complete Statement (Sess. Marks'!$AA$2,'Complete Statement (Sess. Marks'!AI100,IF($K$2='Complete Statement (Sess. Marks'!$AM$2,'Complete Statement (Sess. Marks'!AU100,IF($K$2='Complete Statement (Sess. Marks'!$AY$2,'Complete Statement (Sess. Marks'!BG100,IF($K$2='Complete Statement (Sess. Marks'!$BK$2,'Complete Statement (Sess. Marks'!BS100,IF($K$2='Complete Statement (Sess. Marks'!$BW$2,'Complete Statement (Sess. Marks'!CE100,IF($K$2='Complete Statement (Sess. Marks'!$CI$2,'Complete Statement (Sess. Marks'!CQ100,"")))))))</f>
        <v>0</v>
      </c>
      <c r="T100" s="97">
        <f>IF($K$2='Complete Statement (Sess. Marks'!$O$2,'Complete Statement (Sess. Marks'!X100,IF($K$2='Complete Statement (Sess. Marks'!$AA$2,'Complete Statement (Sess. Marks'!AJ100,IF($K$2='Complete Statement (Sess. Marks'!$AM$2,'Complete Statement (Sess. Marks'!AV100,IF($K$2='Complete Statement (Sess. Marks'!$AY$2,'Complete Statement (Sess. Marks'!BH100,IF($K$2='Complete Statement (Sess. Marks'!$BK$2,'Complete Statement (Sess. Marks'!BT100,IF($K$2='Complete Statement (Sess. Marks'!$BW$2,'Complete Statement (Sess. Marks'!CF100,IF($K$2='Complete Statement (Sess. Marks'!$CI$2,'Complete Statement (Sess. Marks'!CR100,"")))))))</f>
        <v>0</v>
      </c>
      <c r="U100" s="97">
        <f>IF($K$2='Complete Statement (Sess. Marks'!$O$2,'Complete Statement (Sess. Marks'!Y100,IF($K$2='Complete Statement (Sess. Marks'!$AA$2,'Complete Statement (Sess. Marks'!AK100,IF($K$2='Complete Statement (Sess. Marks'!$AM$2,'Complete Statement (Sess. Marks'!AW100,IF($K$2='Complete Statement (Sess. Marks'!$AY$2,'Complete Statement (Sess. Marks'!BI100,IF($K$2='Complete Statement (Sess. Marks'!$BK$2,'Complete Statement (Sess. Marks'!BU100,IF($K$2='Complete Statement (Sess. Marks'!$BW$2,'Complete Statement (Sess. Marks'!CG100,IF($K$2='Complete Statement (Sess. Marks'!$CI$2,'Complete Statement (Sess. Marks'!CS100,"")))))))</f>
        <v>0</v>
      </c>
      <c r="V100" s="99">
        <f>IF($K$2='Complete Statement (Sess. Marks'!$O$2,'Complete Statement (Sess. Marks'!Z100,IF($K$2='Complete Statement (Sess. Marks'!$AA$2,'Complete Statement (Sess. Marks'!AL100,IF($K$2='Complete Statement (Sess. Marks'!$AM$2,'Complete Statement (Sess. Marks'!AX100,IF($K$2='Complete Statement (Sess. Marks'!$AY$2,'Complete Statement (Sess. Marks'!BJ100,IF($K$2='Complete Statement (Sess. Marks'!$BK$2,'Complete Statement (Sess. Marks'!BV100,IF($K$2='Complete Statement (Sess. Marks'!$BW$2,'Complete Statement (Sess. Marks'!CH100,IF($K$2='Complete Statement (Sess. Marks'!$CI$2,'Complete Statement (Sess. Marks'!CT100,"")))))))</f>
        <v>0</v>
      </c>
      <c r="W100" s="672"/>
      <c r="X100" s="163">
        <f>'Complete Statement (Sess. Marks'!ED100</f>
        <v>0</v>
      </c>
      <c r="Y100" s="371">
        <f>'Complete Statement (Sess. Marks'!EH100</f>
        <v>0</v>
      </c>
      <c r="Z100" s="156">
        <f>'Complete Statement (Sess. Marks'!EL100</f>
        <v>0</v>
      </c>
      <c r="AA100" s="371">
        <f>'Complete Statement (Sess. Marks'!EP100</f>
        <v>0</v>
      </c>
      <c r="AB100" s="156">
        <f>'Complete Statement (Sess. Marks'!ET100</f>
        <v>0</v>
      </c>
      <c r="AC100" s="373">
        <f>'Complete Statement (Sess. Marks'!EX100</f>
        <v>0</v>
      </c>
      <c r="AD100" s="367" t="str">
        <f>'Complete Statement (Sess. Marks'!FB100</f>
        <v/>
      </c>
      <c r="AE100" s="155">
        <f>'Complete Statement (Sess. Marks'!FC100</f>
        <v>0</v>
      </c>
      <c r="AF100" s="58" t="str">
        <f>'Complete Statement (Sess. Marks'!FD100</f>
        <v>D</v>
      </c>
      <c r="AG100" s="379">
        <f>'Complete Statement (Sess. Marks'!FE100</f>
        <v>0</v>
      </c>
      <c r="AH100" s="380" t="str">
        <f>'Complete Statement (Sess. Marks'!FF100</f>
        <v>E</v>
      </c>
      <c r="AI100" s="57">
        <f>'Complete Statement (Sess. Marks'!FG100</f>
        <v>0</v>
      </c>
      <c r="AJ100" s="157" t="str">
        <f>'Complete Statement (Sess. Marks'!FH100</f>
        <v>E</v>
      </c>
      <c r="AK100" s="379">
        <f>'Complete Statement (Sess. Marks'!FI100</f>
        <v>0</v>
      </c>
      <c r="AL100" s="384" t="str">
        <f>'Complete Statement (Sess. Marks'!FJ100</f>
        <v>E</v>
      </c>
      <c r="AM100" s="57">
        <f>'Complete Statement (Sess. Marks'!FK100</f>
        <v>0</v>
      </c>
      <c r="AN100" s="157" t="str">
        <f>'Complete Statement (Sess. Marks'!FL100</f>
        <v>E</v>
      </c>
      <c r="AO100" s="741"/>
    </row>
    <row r="101" spans="1:41" s="24" customFormat="1" ht="17.25" customHeight="1">
      <c r="A101" s="742"/>
      <c r="B101" s="111">
        <f t="shared" si="1"/>
        <v>0</v>
      </c>
      <c r="C101" s="21" t="str">
        <f>'Marks Entry'!D103</f>
        <v/>
      </c>
      <c r="D101" s="21">
        <f>'Marks Entry'!E103</f>
        <v>0</v>
      </c>
      <c r="E101" s="132" t="str">
        <f>'Marks Entry'!F103</f>
        <v/>
      </c>
      <c r="F101" s="21" t="str">
        <f>'Marks Entry'!G103</f>
        <v/>
      </c>
      <c r="G101" s="21" t="str">
        <f>'Marks Entry'!H103</f>
        <v/>
      </c>
      <c r="H101" s="21" t="str">
        <f>'Marks Entry'!I103</f>
        <v/>
      </c>
      <c r="I101" s="21" t="str">
        <f>'Marks Entry'!J103</f>
        <v/>
      </c>
      <c r="J101" s="113" t="str">
        <f>'Marks Entry'!K103</f>
        <v/>
      </c>
      <c r="K101" s="98">
        <f>IF($K$2='Complete Statement (Sess. Marks'!$O$2,'Complete Statement (Sess. Marks'!O101,IF($K$2='Complete Statement (Sess. Marks'!$AA$2,'Complete Statement (Sess. Marks'!AA101,IF($K$2='Complete Statement (Sess. Marks'!$AM$2,'Complete Statement (Sess. Marks'!AM101,IF($K$2='Complete Statement (Sess. Marks'!$AY$2,'Complete Statement (Sess. Marks'!AY101,IF($K$2='Complete Statement (Sess. Marks'!$BK$2,'Complete Statement (Sess. Marks'!BK101,IF($K$2='Complete Statement (Sess. Marks'!$BW$2,'Complete Statement (Sess. Marks'!BW101,IF($K$2='Complete Statement (Sess. Marks'!$CI$2,'Complete Statement (Sess. Marks'!CI101,"")))))))</f>
        <v>0</v>
      </c>
      <c r="L101" s="97">
        <f>IF($K$2='Complete Statement (Sess. Marks'!$O$2,'Complete Statement (Sess. Marks'!P101,IF($K$2='Complete Statement (Sess. Marks'!$AA$2,'Complete Statement (Sess. Marks'!AB101,IF($K$2='Complete Statement (Sess. Marks'!$AM$2,'Complete Statement (Sess. Marks'!AN101,IF($K$2='Complete Statement (Sess. Marks'!$AY$2,'Complete Statement (Sess. Marks'!AZ101,IF($K$2='Complete Statement (Sess. Marks'!$BK$2,'Complete Statement (Sess. Marks'!BL101,IF($K$2='Complete Statement (Sess. Marks'!$BW$2,'Complete Statement (Sess. Marks'!BX101,IF($K$2='Complete Statement (Sess. Marks'!$CI$2,'Complete Statement (Sess. Marks'!CJ101,"")))))))</f>
        <v>0</v>
      </c>
      <c r="M101" s="97">
        <f>IF($K$2='Complete Statement (Sess. Marks'!$O$2,'Complete Statement (Sess. Marks'!Q101,IF($K$2='Complete Statement (Sess. Marks'!$AA$2,'Complete Statement (Sess. Marks'!AC101,IF($K$2='Complete Statement (Sess. Marks'!$AM$2,'Complete Statement (Sess. Marks'!AO101,IF($K$2='Complete Statement (Sess. Marks'!$AY$2,'Complete Statement (Sess. Marks'!BA101,IF($K$2='Complete Statement (Sess. Marks'!$BK$2,'Complete Statement (Sess. Marks'!BM101,IF($K$2='Complete Statement (Sess. Marks'!$BW$2,'Complete Statement (Sess. Marks'!BY101,IF($K$2='Complete Statement (Sess. Marks'!$CI$2,'Complete Statement (Sess. Marks'!CK101,"")))))))</f>
        <v>0</v>
      </c>
      <c r="N101" s="97">
        <f>IF($K$2='Complete Statement (Sess. Marks'!$O$2,'Complete Statement (Sess. Marks'!R101,IF($K$2='Complete Statement (Sess. Marks'!$AA$2,'Complete Statement (Sess. Marks'!AD101,IF($K$2='Complete Statement (Sess. Marks'!$AM$2,'Complete Statement (Sess. Marks'!AP101,IF($K$2='Complete Statement (Sess. Marks'!$AY$2,'Complete Statement (Sess. Marks'!BB101,IF($K$2='Complete Statement (Sess. Marks'!$BK$2,'Complete Statement (Sess. Marks'!BN101,IF($K$2='Complete Statement (Sess. Marks'!$BW$2,'Complete Statement (Sess. Marks'!BZ101,IF($K$2='Complete Statement (Sess. Marks'!$CI$2,'Complete Statement (Sess. Marks'!CL101,"")))))))</f>
        <v>0</v>
      </c>
      <c r="O101" s="97">
        <f>IF($K$2='Complete Statement (Sess. Marks'!$O$2,'Complete Statement (Sess. Marks'!S101,IF($K$2='Complete Statement (Sess. Marks'!$AA$2,'Complete Statement (Sess. Marks'!AE101,IF($K$2='Complete Statement (Sess. Marks'!$AM$2,'Complete Statement (Sess. Marks'!AQ101,IF($K$2='Complete Statement (Sess. Marks'!$AY$2,'Complete Statement (Sess. Marks'!BC101,IF($K$2='Complete Statement (Sess. Marks'!$BK$2,'Complete Statement (Sess. Marks'!BO101,IF($K$2='Complete Statement (Sess. Marks'!$BW$2,'Complete Statement (Sess. Marks'!CA101,IF($K$2='Complete Statement (Sess. Marks'!$CI$2,'Complete Statement (Sess. Marks'!CM101,"")))))))</f>
        <v>0</v>
      </c>
      <c r="P101" s="97">
        <f>IF($K$2='Complete Statement (Sess. Marks'!$O$2,'Complete Statement (Sess. Marks'!T101,IF($K$2='Complete Statement (Sess. Marks'!$AA$2,'Complete Statement (Sess. Marks'!AF101,IF($K$2='Complete Statement (Sess. Marks'!$AM$2,'Complete Statement (Sess. Marks'!AR101,IF($K$2='Complete Statement (Sess. Marks'!$AY$2,'Complete Statement (Sess. Marks'!BD101,IF($K$2='Complete Statement (Sess. Marks'!$BK$2,'Complete Statement (Sess. Marks'!BP101,IF($K$2='Complete Statement (Sess. Marks'!$BW$2,'Complete Statement (Sess. Marks'!CB101,IF($K$2='Complete Statement (Sess. Marks'!$CI$2,'Complete Statement (Sess. Marks'!CN101,"")))))))</f>
        <v>0</v>
      </c>
      <c r="Q101" s="97">
        <f>IF($K$2='Complete Statement (Sess. Marks'!$O$2,'Complete Statement (Sess. Marks'!U101,IF($K$2='Complete Statement (Sess. Marks'!$AA$2,'Complete Statement (Sess. Marks'!AG101,IF($K$2='Complete Statement (Sess. Marks'!$AM$2,'Complete Statement (Sess. Marks'!AS101,IF($K$2='Complete Statement (Sess. Marks'!$AY$2,'Complete Statement (Sess. Marks'!BE101,IF($K$2='Complete Statement (Sess. Marks'!$BK$2,'Complete Statement (Sess. Marks'!BQ101,IF($K$2='Complete Statement (Sess. Marks'!$BW$2,'Complete Statement (Sess. Marks'!CC101,IF($K$2='Complete Statement (Sess. Marks'!$CI$2,'Complete Statement (Sess. Marks'!CO101,"")))))))</f>
        <v>0</v>
      </c>
      <c r="R101" s="97" t="str">
        <f>IF($K$2='Complete Statement (Sess. Marks'!$O$2,'Complete Statement (Sess. Marks'!V101,IF($K$2='Complete Statement (Sess. Marks'!$AA$2,'Complete Statement (Sess. Marks'!AH101,IF($K$2='Complete Statement (Sess. Marks'!$AM$2,'Complete Statement (Sess. Marks'!AT101,IF($K$2='Complete Statement (Sess. Marks'!$AY$2,'Complete Statement (Sess. Marks'!BF101,IF($K$2='Complete Statement (Sess. Marks'!$BK$2,'Complete Statement (Sess. Marks'!BR101,IF($K$2='Complete Statement (Sess. Marks'!$BW$2,'Complete Statement (Sess. Marks'!CD101,IF($K$2='Complete Statement (Sess. Marks'!$CI$2,'Complete Statement (Sess. Marks'!CP101,"")))))))</f>
        <v/>
      </c>
      <c r="S101" s="97">
        <f>IF($K$2='Complete Statement (Sess. Marks'!$O$2,'Complete Statement (Sess. Marks'!W101,IF($K$2='Complete Statement (Sess. Marks'!$AA$2,'Complete Statement (Sess. Marks'!AI101,IF($K$2='Complete Statement (Sess. Marks'!$AM$2,'Complete Statement (Sess. Marks'!AU101,IF($K$2='Complete Statement (Sess. Marks'!$AY$2,'Complete Statement (Sess. Marks'!BG101,IF($K$2='Complete Statement (Sess. Marks'!$BK$2,'Complete Statement (Sess. Marks'!BS101,IF($K$2='Complete Statement (Sess. Marks'!$BW$2,'Complete Statement (Sess. Marks'!CE101,IF($K$2='Complete Statement (Sess. Marks'!$CI$2,'Complete Statement (Sess. Marks'!CQ101,"")))))))</f>
        <v>0</v>
      </c>
      <c r="T101" s="97">
        <f>IF($K$2='Complete Statement (Sess. Marks'!$O$2,'Complete Statement (Sess. Marks'!X101,IF($K$2='Complete Statement (Sess. Marks'!$AA$2,'Complete Statement (Sess. Marks'!AJ101,IF($K$2='Complete Statement (Sess. Marks'!$AM$2,'Complete Statement (Sess. Marks'!AV101,IF($K$2='Complete Statement (Sess. Marks'!$AY$2,'Complete Statement (Sess. Marks'!BH101,IF($K$2='Complete Statement (Sess. Marks'!$BK$2,'Complete Statement (Sess. Marks'!BT101,IF($K$2='Complete Statement (Sess. Marks'!$BW$2,'Complete Statement (Sess. Marks'!CF101,IF($K$2='Complete Statement (Sess. Marks'!$CI$2,'Complete Statement (Sess. Marks'!CR101,"")))))))</f>
        <v>0</v>
      </c>
      <c r="U101" s="97">
        <f>IF($K$2='Complete Statement (Sess. Marks'!$O$2,'Complete Statement (Sess. Marks'!Y101,IF($K$2='Complete Statement (Sess. Marks'!$AA$2,'Complete Statement (Sess. Marks'!AK101,IF($K$2='Complete Statement (Sess. Marks'!$AM$2,'Complete Statement (Sess. Marks'!AW101,IF($K$2='Complete Statement (Sess. Marks'!$AY$2,'Complete Statement (Sess. Marks'!BI101,IF($K$2='Complete Statement (Sess. Marks'!$BK$2,'Complete Statement (Sess. Marks'!BU101,IF($K$2='Complete Statement (Sess. Marks'!$BW$2,'Complete Statement (Sess. Marks'!CG101,IF($K$2='Complete Statement (Sess. Marks'!$CI$2,'Complete Statement (Sess. Marks'!CS101,"")))))))</f>
        <v>0</v>
      </c>
      <c r="V101" s="99">
        <f>IF($K$2='Complete Statement (Sess. Marks'!$O$2,'Complete Statement (Sess. Marks'!Z101,IF($K$2='Complete Statement (Sess. Marks'!$AA$2,'Complete Statement (Sess. Marks'!AL101,IF($K$2='Complete Statement (Sess. Marks'!$AM$2,'Complete Statement (Sess. Marks'!AX101,IF($K$2='Complete Statement (Sess. Marks'!$AY$2,'Complete Statement (Sess. Marks'!BJ101,IF($K$2='Complete Statement (Sess. Marks'!$BK$2,'Complete Statement (Sess. Marks'!BV101,IF($K$2='Complete Statement (Sess. Marks'!$BW$2,'Complete Statement (Sess. Marks'!CH101,IF($K$2='Complete Statement (Sess. Marks'!$CI$2,'Complete Statement (Sess. Marks'!CT101,"")))))))</f>
        <v>0</v>
      </c>
      <c r="W101" s="672"/>
      <c r="X101" s="163">
        <f>'Complete Statement (Sess. Marks'!ED101</f>
        <v>0</v>
      </c>
      <c r="Y101" s="371">
        <f>'Complete Statement (Sess. Marks'!EH101</f>
        <v>0</v>
      </c>
      <c r="Z101" s="156">
        <f>'Complete Statement (Sess. Marks'!EL101</f>
        <v>0</v>
      </c>
      <c r="AA101" s="371">
        <f>'Complete Statement (Sess. Marks'!EP101</f>
        <v>0</v>
      </c>
      <c r="AB101" s="156">
        <f>'Complete Statement (Sess. Marks'!ET101</f>
        <v>0</v>
      </c>
      <c r="AC101" s="373">
        <f>'Complete Statement (Sess. Marks'!EX101</f>
        <v>0</v>
      </c>
      <c r="AD101" s="367" t="str">
        <f>'Complete Statement (Sess. Marks'!FB101</f>
        <v/>
      </c>
      <c r="AE101" s="155">
        <f>'Complete Statement (Sess. Marks'!FC101</f>
        <v>0</v>
      </c>
      <c r="AF101" s="58" t="str">
        <f>'Complete Statement (Sess. Marks'!FD101</f>
        <v>D</v>
      </c>
      <c r="AG101" s="379">
        <f>'Complete Statement (Sess. Marks'!FE101</f>
        <v>0</v>
      </c>
      <c r="AH101" s="380" t="str">
        <f>'Complete Statement (Sess. Marks'!FF101</f>
        <v>E</v>
      </c>
      <c r="AI101" s="57">
        <f>'Complete Statement (Sess. Marks'!FG101</f>
        <v>0</v>
      </c>
      <c r="AJ101" s="157" t="str">
        <f>'Complete Statement (Sess. Marks'!FH101</f>
        <v>E</v>
      </c>
      <c r="AK101" s="379">
        <f>'Complete Statement (Sess. Marks'!FI101</f>
        <v>0</v>
      </c>
      <c r="AL101" s="384" t="str">
        <f>'Complete Statement (Sess. Marks'!FJ101</f>
        <v>E</v>
      </c>
      <c r="AM101" s="57">
        <f>'Complete Statement (Sess. Marks'!FK101</f>
        <v>0</v>
      </c>
      <c r="AN101" s="157" t="str">
        <f>'Complete Statement (Sess. Marks'!FL101</f>
        <v>E</v>
      </c>
      <c r="AO101" s="741"/>
    </row>
    <row r="102" spans="1:41" s="24" customFormat="1" ht="17.25" customHeight="1">
      <c r="A102" s="742"/>
      <c r="B102" s="111">
        <f t="shared" si="1"/>
        <v>0</v>
      </c>
      <c r="C102" s="21" t="str">
        <f>'Marks Entry'!D104</f>
        <v/>
      </c>
      <c r="D102" s="21">
        <f>'Marks Entry'!E104</f>
        <v>0</v>
      </c>
      <c r="E102" s="132" t="str">
        <f>'Marks Entry'!F104</f>
        <v/>
      </c>
      <c r="F102" s="21" t="str">
        <f>'Marks Entry'!G104</f>
        <v/>
      </c>
      <c r="G102" s="21" t="str">
        <f>'Marks Entry'!H104</f>
        <v/>
      </c>
      <c r="H102" s="21" t="str">
        <f>'Marks Entry'!I104</f>
        <v/>
      </c>
      <c r="I102" s="21" t="str">
        <f>'Marks Entry'!J104</f>
        <v/>
      </c>
      <c r="J102" s="113" t="str">
        <f>'Marks Entry'!K104</f>
        <v/>
      </c>
      <c r="K102" s="98">
        <f>IF($K$2='Complete Statement (Sess. Marks'!$O$2,'Complete Statement (Sess. Marks'!O102,IF($K$2='Complete Statement (Sess. Marks'!$AA$2,'Complete Statement (Sess. Marks'!AA102,IF($K$2='Complete Statement (Sess. Marks'!$AM$2,'Complete Statement (Sess. Marks'!AM102,IF($K$2='Complete Statement (Sess. Marks'!$AY$2,'Complete Statement (Sess. Marks'!AY102,IF($K$2='Complete Statement (Sess. Marks'!$BK$2,'Complete Statement (Sess. Marks'!BK102,IF($K$2='Complete Statement (Sess. Marks'!$BW$2,'Complete Statement (Sess. Marks'!BW102,IF($K$2='Complete Statement (Sess. Marks'!$CI$2,'Complete Statement (Sess. Marks'!CI102,"")))))))</f>
        <v>0</v>
      </c>
      <c r="L102" s="97">
        <f>IF($K$2='Complete Statement (Sess. Marks'!$O$2,'Complete Statement (Sess. Marks'!P102,IF($K$2='Complete Statement (Sess. Marks'!$AA$2,'Complete Statement (Sess. Marks'!AB102,IF($K$2='Complete Statement (Sess. Marks'!$AM$2,'Complete Statement (Sess. Marks'!AN102,IF($K$2='Complete Statement (Sess. Marks'!$AY$2,'Complete Statement (Sess. Marks'!AZ102,IF($K$2='Complete Statement (Sess. Marks'!$BK$2,'Complete Statement (Sess. Marks'!BL102,IF($K$2='Complete Statement (Sess. Marks'!$BW$2,'Complete Statement (Sess. Marks'!BX102,IF($K$2='Complete Statement (Sess. Marks'!$CI$2,'Complete Statement (Sess. Marks'!CJ102,"")))))))</f>
        <v>0</v>
      </c>
      <c r="M102" s="97">
        <f>IF($K$2='Complete Statement (Sess. Marks'!$O$2,'Complete Statement (Sess. Marks'!Q102,IF($K$2='Complete Statement (Sess. Marks'!$AA$2,'Complete Statement (Sess. Marks'!AC102,IF($K$2='Complete Statement (Sess. Marks'!$AM$2,'Complete Statement (Sess. Marks'!AO102,IF($K$2='Complete Statement (Sess. Marks'!$AY$2,'Complete Statement (Sess. Marks'!BA102,IF($K$2='Complete Statement (Sess. Marks'!$BK$2,'Complete Statement (Sess. Marks'!BM102,IF($K$2='Complete Statement (Sess. Marks'!$BW$2,'Complete Statement (Sess. Marks'!BY102,IF($K$2='Complete Statement (Sess. Marks'!$CI$2,'Complete Statement (Sess. Marks'!CK102,"")))))))</f>
        <v>0</v>
      </c>
      <c r="N102" s="97">
        <f>IF($K$2='Complete Statement (Sess. Marks'!$O$2,'Complete Statement (Sess. Marks'!R102,IF($K$2='Complete Statement (Sess. Marks'!$AA$2,'Complete Statement (Sess. Marks'!AD102,IF($K$2='Complete Statement (Sess. Marks'!$AM$2,'Complete Statement (Sess. Marks'!AP102,IF($K$2='Complete Statement (Sess. Marks'!$AY$2,'Complete Statement (Sess. Marks'!BB102,IF($K$2='Complete Statement (Sess. Marks'!$BK$2,'Complete Statement (Sess. Marks'!BN102,IF($K$2='Complete Statement (Sess. Marks'!$BW$2,'Complete Statement (Sess. Marks'!BZ102,IF($K$2='Complete Statement (Sess. Marks'!$CI$2,'Complete Statement (Sess. Marks'!CL102,"")))))))</f>
        <v>0</v>
      </c>
      <c r="O102" s="97">
        <f>IF($K$2='Complete Statement (Sess. Marks'!$O$2,'Complete Statement (Sess. Marks'!S102,IF($K$2='Complete Statement (Sess. Marks'!$AA$2,'Complete Statement (Sess. Marks'!AE102,IF($K$2='Complete Statement (Sess. Marks'!$AM$2,'Complete Statement (Sess. Marks'!AQ102,IF($K$2='Complete Statement (Sess. Marks'!$AY$2,'Complete Statement (Sess. Marks'!BC102,IF($K$2='Complete Statement (Sess. Marks'!$BK$2,'Complete Statement (Sess. Marks'!BO102,IF($K$2='Complete Statement (Sess. Marks'!$BW$2,'Complete Statement (Sess. Marks'!CA102,IF($K$2='Complete Statement (Sess. Marks'!$CI$2,'Complete Statement (Sess. Marks'!CM102,"")))))))</f>
        <v>0</v>
      </c>
      <c r="P102" s="97">
        <f>IF($K$2='Complete Statement (Sess. Marks'!$O$2,'Complete Statement (Sess. Marks'!T102,IF($K$2='Complete Statement (Sess. Marks'!$AA$2,'Complete Statement (Sess. Marks'!AF102,IF($K$2='Complete Statement (Sess. Marks'!$AM$2,'Complete Statement (Sess. Marks'!AR102,IF($K$2='Complete Statement (Sess. Marks'!$AY$2,'Complete Statement (Sess. Marks'!BD102,IF($K$2='Complete Statement (Sess. Marks'!$BK$2,'Complete Statement (Sess. Marks'!BP102,IF($K$2='Complete Statement (Sess. Marks'!$BW$2,'Complete Statement (Sess. Marks'!CB102,IF($K$2='Complete Statement (Sess. Marks'!$CI$2,'Complete Statement (Sess. Marks'!CN102,"")))))))</f>
        <v>0</v>
      </c>
      <c r="Q102" s="97">
        <f>IF($K$2='Complete Statement (Sess. Marks'!$O$2,'Complete Statement (Sess. Marks'!U102,IF($K$2='Complete Statement (Sess. Marks'!$AA$2,'Complete Statement (Sess. Marks'!AG102,IF($K$2='Complete Statement (Sess. Marks'!$AM$2,'Complete Statement (Sess. Marks'!AS102,IF($K$2='Complete Statement (Sess. Marks'!$AY$2,'Complete Statement (Sess. Marks'!BE102,IF($K$2='Complete Statement (Sess. Marks'!$BK$2,'Complete Statement (Sess. Marks'!BQ102,IF($K$2='Complete Statement (Sess. Marks'!$BW$2,'Complete Statement (Sess. Marks'!CC102,IF($K$2='Complete Statement (Sess. Marks'!$CI$2,'Complete Statement (Sess. Marks'!CO102,"")))))))</f>
        <v>0</v>
      </c>
      <c r="R102" s="97" t="str">
        <f>IF($K$2='Complete Statement (Sess. Marks'!$O$2,'Complete Statement (Sess. Marks'!V102,IF($K$2='Complete Statement (Sess. Marks'!$AA$2,'Complete Statement (Sess. Marks'!AH102,IF($K$2='Complete Statement (Sess. Marks'!$AM$2,'Complete Statement (Sess. Marks'!AT102,IF($K$2='Complete Statement (Sess. Marks'!$AY$2,'Complete Statement (Sess. Marks'!BF102,IF($K$2='Complete Statement (Sess. Marks'!$BK$2,'Complete Statement (Sess. Marks'!BR102,IF($K$2='Complete Statement (Sess. Marks'!$BW$2,'Complete Statement (Sess. Marks'!CD102,IF($K$2='Complete Statement (Sess. Marks'!$CI$2,'Complete Statement (Sess. Marks'!CP102,"")))))))</f>
        <v/>
      </c>
      <c r="S102" s="97">
        <f>IF($K$2='Complete Statement (Sess. Marks'!$O$2,'Complete Statement (Sess. Marks'!W102,IF($K$2='Complete Statement (Sess. Marks'!$AA$2,'Complete Statement (Sess. Marks'!AI102,IF($K$2='Complete Statement (Sess. Marks'!$AM$2,'Complete Statement (Sess. Marks'!AU102,IF($K$2='Complete Statement (Sess. Marks'!$AY$2,'Complete Statement (Sess. Marks'!BG102,IF($K$2='Complete Statement (Sess. Marks'!$BK$2,'Complete Statement (Sess. Marks'!BS102,IF($K$2='Complete Statement (Sess. Marks'!$BW$2,'Complete Statement (Sess. Marks'!CE102,IF($K$2='Complete Statement (Sess. Marks'!$CI$2,'Complete Statement (Sess. Marks'!CQ102,"")))))))</f>
        <v>0</v>
      </c>
      <c r="T102" s="97">
        <f>IF($K$2='Complete Statement (Sess. Marks'!$O$2,'Complete Statement (Sess. Marks'!X102,IF($K$2='Complete Statement (Sess. Marks'!$AA$2,'Complete Statement (Sess. Marks'!AJ102,IF($K$2='Complete Statement (Sess. Marks'!$AM$2,'Complete Statement (Sess. Marks'!AV102,IF($K$2='Complete Statement (Sess. Marks'!$AY$2,'Complete Statement (Sess. Marks'!BH102,IF($K$2='Complete Statement (Sess. Marks'!$BK$2,'Complete Statement (Sess. Marks'!BT102,IF($K$2='Complete Statement (Sess. Marks'!$BW$2,'Complete Statement (Sess. Marks'!CF102,IF($K$2='Complete Statement (Sess. Marks'!$CI$2,'Complete Statement (Sess. Marks'!CR102,"")))))))</f>
        <v>0</v>
      </c>
      <c r="U102" s="97">
        <f>IF($K$2='Complete Statement (Sess. Marks'!$O$2,'Complete Statement (Sess. Marks'!Y102,IF($K$2='Complete Statement (Sess. Marks'!$AA$2,'Complete Statement (Sess. Marks'!AK102,IF($K$2='Complete Statement (Sess. Marks'!$AM$2,'Complete Statement (Sess. Marks'!AW102,IF($K$2='Complete Statement (Sess. Marks'!$AY$2,'Complete Statement (Sess. Marks'!BI102,IF($K$2='Complete Statement (Sess. Marks'!$BK$2,'Complete Statement (Sess. Marks'!BU102,IF($K$2='Complete Statement (Sess. Marks'!$BW$2,'Complete Statement (Sess. Marks'!CG102,IF($K$2='Complete Statement (Sess. Marks'!$CI$2,'Complete Statement (Sess. Marks'!CS102,"")))))))</f>
        <v>0</v>
      </c>
      <c r="V102" s="99">
        <f>IF($K$2='Complete Statement (Sess. Marks'!$O$2,'Complete Statement (Sess. Marks'!Z102,IF($K$2='Complete Statement (Sess. Marks'!$AA$2,'Complete Statement (Sess. Marks'!AL102,IF($K$2='Complete Statement (Sess. Marks'!$AM$2,'Complete Statement (Sess. Marks'!AX102,IF($K$2='Complete Statement (Sess. Marks'!$AY$2,'Complete Statement (Sess. Marks'!BJ102,IF($K$2='Complete Statement (Sess. Marks'!$BK$2,'Complete Statement (Sess. Marks'!BV102,IF($K$2='Complete Statement (Sess. Marks'!$BW$2,'Complete Statement (Sess. Marks'!CH102,IF($K$2='Complete Statement (Sess. Marks'!$CI$2,'Complete Statement (Sess. Marks'!CT102,"")))))))</f>
        <v>0</v>
      </c>
      <c r="W102" s="672"/>
      <c r="X102" s="163">
        <f>'Complete Statement (Sess. Marks'!ED102</f>
        <v>0</v>
      </c>
      <c r="Y102" s="371">
        <f>'Complete Statement (Sess. Marks'!EH102</f>
        <v>0</v>
      </c>
      <c r="Z102" s="156">
        <f>'Complete Statement (Sess. Marks'!EL102</f>
        <v>0</v>
      </c>
      <c r="AA102" s="371">
        <f>'Complete Statement (Sess. Marks'!EP102</f>
        <v>0</v>
      </c>
      <c r="AB102" s="156">
        <f>'Complete Statement (Sess. Marks'!ET102</f>
        <v>0</v>
      </c>
      <c r="AC102" s="373">
        <f>'Complete Statement (Sess. Marks'!EX102</f>
        <v>0</v>
      </c>
      <c r="AD102" s="367" t="str">
        <f>'Complete Statement (Sess. Marks'!FB102</f>
        <v/>
      </c>
      <c r="AE102" s="155">
        <f>'Complete Statement (Sess. Marks'!FC102</f>
        <v>0</v>
      </c>
      <c r="AF102" s="58" t="str">
        <f>'Complete Statement (Sess. Marks'!FD102</f>
        <v>D</v>
      </c>
      <c r="AG102" s="379">
        <f>'Complete Statement (Sess. Marks'!FE102</f>
        <v>0</v>
      </c>
      <c r="AH102" s="380" t="str">
        <f>'Complete Statement (Sess. Marks'!FF102</f>
        <v>E</v>
      </c>
      <c r="AI102" s="57">
        <f>'Complete Statement (Sess. Marks'!FG102</f>
        <v>0</v>
      </c>
      <c r="AJ102" s="157" t="str">
        <f>'Complete Statement (Sess. Marks'!FH102</f>
        <v>E</v>
      </c>
      <c r="AK102" s="379">
        <f>'Complete Statement (Sess. Marks'!FI102</f>
        <v>0</v>
      </c>
      <c r="AL102" s="384" t="str">
        <f>'Complete Statement (Sess. Marks'!FJ102</f>
        <v>E</v>
      </c>
      <c r="AM102" s="57">
        <f>'Complete Statement (Sess. Marks'!FK102</f>
        <v>0</v>
      </c>
      <c r="AN102" s="157" t="str">
        <f>'Complete Statement (Sess. Marks'!FL102</f>
        <v>E</v>
      </c>
      <c r="AO102" s="741"/>
    </row>
    <row r="103" spans="1:41" s="24" customFormat="1" ht="17.25" customHeight="1">
      <c r="A103" s="742"/>
      <c r="B103" s="111">
        <f t="shared" si="1"/>
        <v>0</v>
      </c>
      <c r="C103" s="21" t="str">
        <f>'Marks Entry'!D105</f>
        <v/>
      </c>
      <c r="D103" s="21">
        <f>'Marks Entry'!E105</f>
        <v>0</v>
      </c>
      <c r="E103" s="132" t="str">
        <f>'Marks Entry'!F105</f>
        <v/>
      </c>
      <c r="F103" s="21" t="str">
        <f>'Marks Entry'!G105</f>
        <v/>
      </c>
      <c r="G103" s="21" t="str">
        <f>'Marks Entry'!H105</f>
        <v/>
      </c>
      <c r="H103" s="21" t="str">
        <f>'Marks Entry'!I105</f>
        <v/>
      </c>
      <c r="I103" s="21" t="str">
        <f>'Marks Entry'!J105</f>
        <v/>
      </c>
      <c r="J103" s="113" t="str">
        <f>'Marks Entry'!K105</f>
        <v/>
      </c>
      <c r="K103" s="98">
        <f>IF($K$2='Complete Statement (Sess. Marks'!$O$2,'Complete Statement (Sess. Marks'!O103,IF($K$2='Complete Statement (Sess. Marks'!$AA$2,'Complete Statement (Sess. Marks'!AA103,IF($K$2='Complete Statement (Sess. Marks'!$AM$2,'Complete Statement (Sess. Marks'!AM103,IF($K$2='Complete Statement (Sess. Marks'!$AY$2,'Complete Statement (Sess. Marks'!AY103,IF($K$2='Complete Statement (Sess. Marks'!$BK$2,'Complete Statement (Sess. Marks'!BK103,IF($K$2='Complete Statement (Sess. Marks'!$BW$2,'Complete Statement (Sess. Marks'!BW103,IF($K$2='Complete Statement (Sess. Marks'!$CI$2,'Complete Statement (Sess. Marks'!CI103,"")))))))</f>
        <v>0</v>
      </c>
      <c r="L103" s="97">
        <f>IF($K$2='Complete Statement (Sess. Marks'!$O$2,'Complete Statement (Sess. Marks'!P103,IF($K$2='Complete Statement (Sess. Marks'!$AA$2,'Complete Statement (Sess. Marks'!AB103,IF($K$2='Complete Statement (Sess. Marks'!$AM$2,'Complete Statement (Sess. Marks'!AN103,IF($K$2='Complete Statement (Sess. Marks'!$AY$2,'Complete Statement (Sess. Marks'!AZ103,IF($K$2='Complete Statement (Sess. Marks'!$BK$2,'Complete Statement (Sess. Marks'!BL103,IF($K$2='Complete Statement (Sess. Marks'!$BW$2,'Complete Statement (Sess. Marks'!BX103,IF($K$2='Complete Statement (Sess. Marks'!$CI$2,'Complete Statement (Sess. Marks'!CJ103,"")))))))</f>
        <v>0</v>
      </c>
      <c r="M103" s="97">
        <f>IF($K$2='Complete Statement (Sess. Marks'!$O$2,'Complete Statement (Sess. Marks'!Q103,IF($K$2='Complete Statement (Sess. Marks'!$AA$2,'Complete Statement (Sess. Marks'!AC103,IF($K$2='Complete Statement (Sess. Marks'!$AM$2,'Complete Statement (Sess. Marks'!AO103,IF($K$2='Complete Statement (Sess. Marks'!$AY$2,'Complete Statement (Sess. Marks'!BA103,IF($K$2='Complete Statement (Sess. Marks'!$BK$2,'Complete Statement (Sess. Marks'!BM103,IF($K$2='Complete Statement (Sess. Marks'!$BW$2,'Complete Statement (Sess. Marks'!BY103,IF($K$2='Complete Statement (Sess. Marks'!$CI$2,'Complete Statement (Sess. Marks'!CK103,"")))))))</f>
        <v>0</v>
      </c>
      <c r="N103" s="97">
        <f>IF($K$2='Complete Statement (Sess. Marks'!$O$2,'Complete Statement (Sess. Marks'!R103,IF($K$2='Complete Statement (Sess. Marks'!$AA$2,'Complete Statement (Sess. Marks'!AD103,IF($K$2='Complete Statement (Sess. Marks'!$AM$2,'Complete Statement (Sess. Marks'!AP103,IF($K$2='Complete Statement (Sess. Marks'!$AY$2,'Complete Statement (Sess. Marks'!BB103,IF($K$2='Complete Statement (Sess. Marks'!$BK$2,'Complete Statement (Sess. Marks'!BN103,IF($K$2='Complete Statement (Sess. Marks'!$BW$2,'Complete Statement (Sess. Marks'!BZ103,IF($K$2='Complete Statement (Sess. Marks'!$CI$2,'Complete Statement (Sess. Marks'!CL103,"")))))))</f>
        <v>0</v>
      </c>
      <c r="O103" s="97">
        <f>IF($K$2='Complete Statement (Sess. Marks'!$O$2,'Complete Statement (Sess. Marks'!S103,IF($K$2='Complete Statement (Sess. Marks'!$AA$2,'Complete Statement (Sess. Marks'!AE103,IF($K$2='Complete Statement (Sess. Marks'!$AM$2,'Complete Statement (Sess. Marks'!AQ103,IF($K$2='Complete Statement (Sess. Marks'!$AY$2,'Complete Statement (Sess. Marks'!BC103,IF($K$2='Complete Statement (Sess. Marks'!$BK$2,'Complete Statement (Sess. Marks'!BO103,IF($K$2='Complete Statement (Sess. Marks'!$BW$2,'Complete Statement (Sess. Marks'!CA103,IF($K$2='Complete Statement (Sess. Marks'!$CI$2,'Complete Statement (Sess. Marks'!CM103,"")))))))</f>
        <v>0</v>
      </c>
      <c r="P103" s="97">
        <f>IF($K$2='Complete Statement (Sess. Marks'!$O$2,'Complete Statement (Sess. Marks'!T103,IF($K$2='Complete Statement (Sess. Marks'!$AA$2,'Complete Statement (Sess. Marks'!AF103,IF($K$2='Complete Statement (Sess. Marks'!$AM$2,'Complete Statement (Sess. Marks'!AR103,IF($K$2='Complete Statement (Sess. Marks'!$AY$2,'Complete Statement (Sess. Marks'!BD103,IF($K$2='Complete Statement (Sess. Marks'!$BK$2,'Complete Statement (Sess. Marks'!BP103,IF($K$2='Complete Statement (Sess. Marks'!$BW$2,'Complete Statement (Sess. Marks'!CB103,IF($K$2='Complete Statement (Sess. Marks'!$CI$2,'Complete Statement (Sess. Marks'!CN103,"")))))))</f>
        <v>0</v>
      </c>
      <c r="Q103" s="97">
        <f>IF($K$2='Complete Statement (Sess. Marks'!$O$2,'Complete Statement (Sess. Marks'!U103,IF($K$2='Complete Statement (Sess. Marks'!$AA$2,'Complete Statement (Sess. Marks'!AG103,IF($K$2='Complete Statement (Sess. Marks'!$AM$2,'Complete Statement (Sess. Marks'!AS103,IF($K$2='Complete Statement (Sess. Marks'!$AY$2,'Complete Statement (Sess. Marks'!BE103,IF($K$2='Complete Statement (Sess. Marks'!$BK$2,'Complete Statement (Sess. Marks'!BQ103,IF($K$2='Complete Statement (Sess. Marks'!$BW$2,'Complete Statement (Sess. Marks'!CC103,IF($K$2='Complete Statement (Sess. Marks'!$CI$2,'Complete Statement (Sess. Marks'!CO103,"")))))))</f>
        <v>0</v>
      </c>
      <c r="R103" s="97" t="str">
        <f>IF($K$2='Complete Statement (Sess. Marks'!$O$2,'Complete Statement (Sess. Marks'!V103,IF($K$2='Complete Statement (Sess. Marks'!$AA$2,'Complete Statement (Sess. Marks'!AH103,IF($K$2='Complete Statement (Sess. Marks'!$AM$2,'Complete Statement (Sess. Marks'!AT103,IF($K$2='Complete Statement (Sess. Marks'!$AY$2,'Complete Statement (Sess. Marks'!BF103,IF($K$2='Complete Statement (Sess. Marks'!$BK$2,'Complete Statement (Sess. Marks'!BR103,IF($K$2='Complete Statement (Sess. Marks'!$BW$2,'Complete Statement (Sess. Marks'!CD103,IF($K$2='Complete Statement (Sess. Marks'!$CI$2,'Complete Statement (Sess. Marks'!CP103,"")))))))</f>
        <v/>
      </c>
      <c r="S103" s="97">
        <f>IF($K$2='Complete Statement (Sess. Marks'!$O$2,'Complete Statement (Sess. Marks'!W103,IF($K$2='Complete Statement (Sess. Marks'!$AA$2,'Complete Statement (Sess. Marks'!AI103,IF($K$2='Complete Statement (Sess. Marks'!$AM$2,'Complete Statement (Sess. Marks'!AU103,IF($K$2='Complete Statement (Sess. Marks'!$AY$2,'Complete Statement (Sess. Marks'!BG103,IF($K$2='Complete Statement (Sess. Marks'!$BK$2,'Complete Statement (Sess. Marks'!BS103,IF($K$2='Complete Statement (Sess. Marks'!$BW$2,'Complete Statement (Sess. Marks'!CE103,IF($K$2='Complete Statement (Sess. Marks'!$CI$2,'Complete Statement (Sess. Marks'!CQ103,"")))))))</f>
        <v>0</v>
      </c>
      <c r="T103" s="97">
        <f>IF($K$2='Complete Statement (Sess. Marks'!$O$2,'Complete Statement (Sess. Marks'!X103,IF($K$2='Complete Statement (Sess. Marks'!$AA$2,'Complete Statement (Sess. Marks'!AJ103,IF($K$2='Complete Statement (Sess. Marks'!$AM$2,'Complete Statement (Sess. Marks'!AV103,IF($K$2='Complete Statement (Sess. Marks'!$AY$2,'Complete Statement (Sess. Marks'!BH103,IF($K$2='Complete Statement (Sess. Marks'!$BK$2,'Complete Statement (Sess. Marks'!BT103,IF($K$2='Complete Statement (Sess. Marks'!$BW$2,'Complete Statement (Sess. Marks'!CF103,IF($K$2='Complete Statement (Sess. Marks'!$CI$2,'Complete Statement (Sess. Marks'!CR103,"")))))))</f>
        <v>0</v>
      </c>
      <c r="U103" s="97">
        <f>IF($K$2='Complete Statement (Sess. Marks'!$O$2,'Complete Statement (Sess. Marks'!Y103,IF($K$2='Complete Statement (Sess. Marks'!$AA$2,'Complete Statement (Sess. Marks'!AK103,IF($K$2='Complete Statement (Sess. Marks'!$AM$2,'Complete Statement (Sess. Marks'!AW103,IF($K$2='Complete Statement (Sess. Marks'!$AY$2,'Complete Statement (Sess. Marks'!BI103,IF($K$2='Complete Statement (Sess. Marks'!$BK$2,'Complete Statement (Sess. Marks'!BU103,IF($K$2='Complete Statement (Sess. Marks'!$BW$2,'Complete Statement (Sess. Marks'!CG103,IF($K$2='Complete Statement (Sess. Marks'!$CI$2,'Complete Statement (Sess. Marks'!CS103,"")))))))</f>
        <v>0</v>
      </c>
      <c r="V103" s="99">
        <f>IF($K$2='Complete Statement (Sess. Marks'!$O$2,'Complete Statement (Sess. Marks'!Z103,IF($K$2='Complete Statement (Sess. Marks'!$AA$2,'Complete Statement (Sess. Marks'!AL103,IF($K$2='Complete Statement (Sess. Marks'!$AM$2,'Complete Statement (Sess. Marks'!AX103,IF($K$2='Complete Statement (Sess. Marks'!$AY$2,'Complete Statement (Sess. Marks'!BJ103,IF($K$2='Complete Statement (Sess. Marks'!$BK$2,'Complete Statement (Sess. Marks'!BV103,IF($K$2='Complete Statement (Sess. Marks'!$BW$2,'Complete Statement (Sess. Marks'!CH103,IF($K$2='Complete Statement (Sess. Marks'!$CI$2,'Complete Statement (Sess. Marks'!CT103,"")))))))</f>
        <v>0</v>
      </c>
      <c r="W103" s="672"/>
      <c r="X103" s="163">
        <f>'Complete Statement (Sess. Marks'!ED103</f>
        <v>0</v>
      </c>
      <c r="Y103" s="371">
        <f>'Complete Statement (Sess. Marks'!EH103</f>
        <v>0</v>
      </c>
      <c r="Z103" s="156">
        <f>'Complete Statement (Sess. Marks'!EL103</f>
        <v>0</v>
      </c>
      <c r="AA103" s="371">
        <f>'Complete Statement (Sess. Marks'!EP103</f>
        <v>0</v>
      </c>
      <c r="AB103" s="156">
        <f>'Complete Statement (Sess. Marks'!ET103</f>
        <v>0</v>
      </c>
      <c r="AC103" s="373">
        <f>'Complete Statement (Sess. Marks'!EX103</f>
        <v>0</v>
      </c>
      <c r="AD103" s="367" t="str">
        <f>'Complete Statement (Sess. Marks'!FB103</f>
        <v/>
      </c>
      <c r="AE103" s="155">
        <f>'Complete Statement (Sess. Marks'!FC103</f>
        <v>0</v>
      </c>
      <c r="AF103" s="58" t="str">
        <f>'Complete Statement (Sess. Marks'!FD103</f>
        <v>D</v>
      </c>
      <c r="AG103" s="379">
        <f>'Complete Statement (Sess. Marks'!FE103</f>
        <v>0</v>
      </c>
      <c r="AH103" s="380" t="str">
        <f>'Complete Statement (Sess. Marks'!FF103</f>
        <v>E</v>
      </c>
      <c r="AI103" s="57">
        <f>'Complete Statement (Sess. Marks'!FG103</f>
        <v>0</v>
      </c>
      <c r="AJ103" s="157" t="str">
        <f>'Complete Statement (Sess. Marks'!FH103</f>
        <v>E</v>
      </c>
      <c r="AK103" s="379">
        <f>'Complete Statement (Sess. Marks'!FI103</f>
        <v>0</v>
      </c>
      <c r="AL103" s="384" t="str">
        <f>'Complete Statement (Sess. Marks'!FJ103</f>
        <v>E</v>
      </c>
      <c r="AM103" s="57">
        <f>'Complete Statement (Sess. Marks'!FK103</f>
        <v>0</v>
      </c>
      <c r="AN103" s="157" t="str">
        <f>'Complete Statement (Sess. Marks'!FL103</f>
        <v>E</v>
      </c>
      <c r="AO103" s="741"/>
    </row>
    <row r="104" spans="1:41" s="24" customFormat="1" ht="17.25" customHeight="1">
      <c r="A104" s="742"/>
      <c r="B104" s="111">
        <f t="shared" si="1"/>
        <v>0</v>
      </c>
      <c r="C104" s="21" t="str">
        <f>'Marks Entry'!D106</f>
        <v/>
      </c>
      <c r="D104" s="21">
        <f>'Marks Entry'!E106</f>
        <v>0</v>
      </c>
      <c r="E104" s="132" t="str">
        <f>'Marks Entry'!F106</f>
        <v/>
      </c>
      <c r="F104" s="21" t="str">
        <f>'Marks Entry'!G106</f>
        <v/>
      </c>
      <c r="G104" s="21" t="str">
        <f>'Marks Entry'!H106</f>
        <v/>
      </c>
      <c r="H104" s="21" t="str">
        <f>'Marks Entry'!I106</f>
        <v/>
      </c>
      <c r="I104" s="21" t="str">
        <f>'Marks Entry'!J106</f>
        <v/>
      </c>
      <c r="J104" s="113" t="str">
        <f>'Marks Entry'!K106</f>
        <v/>
      </c>
      <c r="K104" s="98">
        <f>IF($K$2='Complete Statement (Sess. Marks'!$O$2,'Complete Statement (Sess. Marks'!O104,IF($K$2='Complete Statement (Sess. Marks'!$AA$2,'Complete Statement (Sess. Marks'!AA104,IF($K$2='Complete Statement (Sess. Marks'!$AM$2,'Complete Statement (Sess. Marks'!AM104,IF($K$2='Complete Statement (Sess. Marks'!$AY$2,'Complete Statement (Sess. Marks'!AY104,IF($K$2='Complete Statement (Sess. Marks'!$BK$2,'Complete Statement (Sess. Marks'!BK104,IF($K$2='Complete Statement (Sess. Marks'!$BW$2,'Complete Statement (Sess. Marks'!BW104,IF($K$2='Complete Statement (Sess. Marks'!$CI$2,'Complete Statement (Sess. Marks'!CI104,"")))))))</f>
        <v>0</v>
      </c>
      <c r="L104" s="97">
        <f>IF($K$2='Complete Statement (Sess. Marks'!$O$2,'Complete Statement (Sess. Marks'!P104,IF($K$2='Complete Statement (Sess. Marks'!$AA$2,'Complete Statement (Sess. Marks'!AB104,IF($K$2='Complete Statement (Sess. Marks'!$AM$2,'Complete Statement (Sess. Marks'!AN104,IF($K$2='Complete Statement (Sess. Marks'!$AY$2,'Complete Statement (Sess. Marks'!AZ104,IF($K$2='Complete Statement (Sess. Marks'!$BK$2,'Complete Statement (Sess. Marks'!BL104,IF($K$2='Complete Statement (Sess. Marks'!$BW$2,'Complete Statement (Sess. Marks'!BX104,IF($K$2='Complete Statement (Sess. Marks'!$CI$2,'Complete Statement (Sess. Marks'!CJ104,"")))))))</f>
        <v>0</v>
      </c>
      <c r="M104" s="97">
        <f>IF($K$2='Complete Statement (Sess. Marks'!$O$2,'Complete Statement (Sess. Marks'!Q104,IF($K$2='Complete Statement (Sess. Marks'!$AA$2,'Complete Statement (Sess. Marks'!AC104,IF($K$2='Complete Statement (Sess. Marks'!$AM$2,'Complete Statement (Sess. Marks'!AO104,IF($K$2='Complete Statement (Sess. Marks'!$AY$2,'Complete Statement (Sess. Marks'!BA104,IF($K$2='Complete Statement (Sess. Marks'!$BK$2,'Complete Statement (Sess. Marks'!BM104,IF($K$2='Complete Statement (Sess. Marks'!$BW$2,'Complete Statement (Sess. Marks'!BY104,IF($K$2='Complete Statement (Sess. Marks'!$CI$2,'Complete Statement (Sess. Marks'!CK104,"")))))))</f>
        <v>0</v>
      </c>
      <c r="N104" s="97">
        <f>IF($K$2='Complete Statement (Sess. Marks'!$O$2,'Complete Statement (Sess. Marks'!R104,IF($K$2='Complete Statement (Sess. Marks'!$AA$2,'Complete Statement (Sess. Marks'!AD104,IF($K$2='Complete Statement (Sess. Marks'!$AM$2,'Complete Statement (Sess. Marks'!AP104,IF($K$2='Complete Statement (Sess. Marks'!$AY$2,'Complete Statement (Sess. Marks'!BB104,IF($K$2='Complete Statement (Sess. Marks'!$BK$2,'Complete Statement (Sess. Marks'!BN104,IF($K$2='Complete Statement (Sess. Marks'!$BW$2,'Complete Statement (Sess. Marks'!BZ104,IF($K$2='Complete Statement (Sess. Marks'!$CI$2,'Complete Statement (Sess. Marks'!CL104,"")))))))</f>
        <v>0</v>
      </c>
      <c r="O104" s="97">
        <f>IF($K$2='Complete Statement (Sess. Marks'!$O$2,'Complete Statement (Sess. Marks'!S104,IF($K$2='Complete Statement (Sess. Marks'!$AA$2,'Complete Statement (Sess. Marks'!AE104,IF($K$2='Complete Statement (Sess. Marks'!$AM$2,'Complete Statement (Sess. Marks'!AQ104,IF($K$2='Complete Statement (Sess. Marks'!$AY$2,'Complete Statement (Sess. Marks'!BC104,IF($K$2='Complete Statement (Sess. Marks'!$BK$2,'Complete Statement (Sess. Marks'!BO104,IF($K$2='Complete Statement (Sess. Marks'!$BW$2,'Complete Statement (Sess. Marks'!CA104,IF($K$2='Complete Statement (Sess. Marks'!$CI$2,'Complete Statement (Sess. Marks'!CM104,"")))))))</f>
        <v>0</v>
      </c>
      <c r="P104" s="97">
        <f>IF($K$2='Complete Statement (Sess. Marks'!$O$2,'Complete Statement (Sess. Marks'!T104,IF($K$2='Complete Statement (Sess. Marks'!$AA$2,'Complete Statement (Sess. Marks'!AF104,IF($K$2='Complete Statement (Sess. Marks'!$AM$2,'Complete Statement (Sess. Marks'!AR104,IF($K$2='Complete Statement (Sess. Marks'!$AY$2,'Complete Statement (Sess. Marks'!BD104,IF($K$2='Complete Statement (Sess. Marks'!$BK$2,'Complete Statement (Sess. Marks'!BP104,IF($K$2='Complete Statement (Sess. Marks'!$BW$2,'Complete Statement (Sess. Marks'!CB104,IF($K$2='Complete Statement (Sess. Marks'!$CI$2,'Complete Statement (Sess. Marks'!CN104,"")))))))</f>
        <v>0</v>
      </c>
      <c r="Q104" s="97">
        <f>IF($K$2='Complete Statement (Sess. Marks'!$O$2,'Complete Statement (Sess. Marks'!U104,IF($K$2='Complete Statement (Sess. Marks'!$AA$2,'Complete Statement (Sess. Marks'!AG104,IF($K$2='Complete Statement (Sess. Marks'!$AM$2,'Complete Statement (Sess. Marks'!AS104,IF($K$2='Complete Statement (Sess. Marks'!$AY$2,'Complete Statement (Sess. Marks'!BE104,IF($K$2='Complete Statement (Sess. Marks'!$BK$2,'Complete Statement (Sess. Marks'!BQ104,IF($K$2='Complete Statement (Sess. Marks'!$BW$2,'Complete Statement (Sess. Marks'!CC104,IF($K$2='Complete Statement (Sess. Marks'!$CI$2,'Complete Statement (Sess. Marks'!CO104,"")))))))</f>
        <v>0</v>
      </c>
      <c r="R104" s="97" t="str">
        <f>IF($K$2='Complete Statement (Sess. Marks'!$O$2,'Complete Statement (Sess. Marks'!V104,IF($K$2='Complete Statement (Sess. Marks'!$AA$2,'Complete Statement (Sess. Marks'!AH104,IF($K$2='Complete Statement (Sess. Marks'!$AM$2,'Complete Statement (Sess. Marks'!AT104,IF($K$2='Complete Statement (Sess. Marks'!$AY$2,'Complete Statement (Sess. Marks'!BF104,IF($K$2='Complete Statement (Sess. Marks'!$BK$2,'Complete Statement (Sess. Marks'!BR104,IF($K$2='Complete Statement (Sess. Marks'!$BW$2,'Complete Statement (Sess. Marks'!CD104,IF($K$2='Complete Statement (Sess. Marks'!$CI$2,'Complete Statement (Sess. Marks'!CP104,"")))))))</f>
        <v/>
      </c>
      <c r="S104" s="97">
        <f>IF($K$2='Complete Statement (Sess. Marks'!$O$2,'Complete Statement (Sess. Marks'!W104,IF($K$2='Complete Statement (Sess. Marks'!$AA$2,'Complete Statement (Sess. Marks'!AI104,IF($K$2='Complete Statement (Sess. Marks'!$AM$2,'Complete Statement (Sess. Marks'!AU104,IF($K$2='Complete Statement (Sess. Marks'!$AY$2,'Complete Statement (Sess. Marks'!BG104,IF($K$2='Complete Statement (Sess. Marks'!$BK$2,'Complete Statement (Sess. Marks'!BS104,IF($K$2='Complete Statement (Sess. Marks'!$BW$2,'Complete Statement (Sess. Marks'!CE104,IF($K$2='Complete Statement (Sess. Marks'!$CI$2,'Complete Statement (Sess. Marks'!CQ104,"")))))))</f>
        <v>0</v>
      </c>
      <c r="T104" s="97">
        <f>IF($K$2='Complete Statement (Sess. Marks'!$O$2,'Complete Statement (Sess. Marks'!X104,IF($K$2='Complete Statement (Sess. Marks'!$AA$2,'Complete Statement (Sess. Marks'!AJ104,IF($K$2='Complete Statement (Sess. Marks'!$AM$2,'Complete Statement (Sess. Marks'!AV104,IF($K$2='Complete Statement (Sess. Marks'!$AY$2,'Complete Statement (Sess. Marks'!BH104,IF($K$2='Complete Statement (Sess. Marks'!$BK$2,'Complete Statement (Sess. Marks'!BT104,IF($K$2='Complete Statement (Sess. Marks'!$BW$2,'Complete Statement (Sess. Marks'!CF104,IF($K$2='Complete Statement (Sess. Marks'!$CI$2,'Complete Statement (Sess. Marks'!CR104,"")))))))</f>
        <v>0</v>
      </c>
      <c r="U104" s="97">
        <f>IF($K$2='Complete Statement (Sess. Marks'!$O$2,'Complete Statement (Sess. Marks'!Y104,IF($K$2='Complete Statement (Sess. Marks'!$AA$2,'Complete Statement (Sess. Marks'!AK104,IF($K$2='Complete Statement (Sess. Marks'!$AM$2,'Complete Statement (Sess. Marks'!AW104,IF($K$2='Complete Statement (Sess. Marks'!$AY$2,'Complete Statement (Sess. Marks'!BI104,IF($K$2='Complete Statement (Sess. Marks'!$BK$2,'Complete Statement (Sess. Marks'!BU104,IF($K$2='Complete Statement (Sess. Marks'!$BW$2,'Complete Statement (Sess. Marks'!CG104,IF($K$2='Complete Statement (Sess. Marks'!$CI$2,'Complete Statement (Sess. Marks'!CS104,"")))))))</f>
        <v>0</v>
      </c>
      <c r="V104" s="99">
        <f>IF($K$2='Complete Statement (Sess. Marks'!$O$2,'Complete Statement (Sess. Marks'!Z104,IF($K$2='Complete Statement (Sess. Marks'!$AA$2,'Complete Statement (Sess. Marks'!AL104,IF($K$2='Complete Statement (Sess. Marks'!$AM$2,'Complete Statement (Sess. Marks'!AX104,IF($K$2='Complete Statement (Sess. Marks'!$AY$2,'Complete Statement (Sess. Marks'!BJ104,IF($K$2='Complete Statement (Sess. Marks'!$BK$2,'Complete Statement (Sess. Marks'!BV104,IF($K$2='Complete Statement (Sess. Marks'!$BW$2,'Complete Statement (Sess. Marks'!CH104,IF($K$2='Complete Statement (Sess. Marks'!$CI$2,'Complete Statement (Sess. Marks'!CT104,"")))))))</f>
        <v>0</v>
      </c>
      <c r="W104" s="672"/>
      <c r="X104" s="163">
        <f>'Complete Statement (Sess. Marks'!ED104</f>
        <v>0</v>
      </c>
      <c r="Y104" s="371">
        <f>'Complete Statement (Sess. Marks'!EH104</f>
        <v>0</v>
      </c>
      <c r="Z104" s="156">
        <f>'Complete Statement (Sess. Marks'!EL104</f>
        <v>0</v>
      </c>
      <c r="AA104" s="371">
        <f>'Complete Statement (Sess. Marks'!EP104</f>
        <v>0</v>
      </c>
      <c r="AB104" s="156">
        <f>'Complete Statement (Sess. Marks'!ET104</f>
        <v>0</v>
      </c>
      <c r="AC104" s="373">
        <f>'Complete Statement (Sess. Marks'!EX104</f>
        <v>0</v>
      </c>
      <c r="AD104" s="367" t="str">
        <f>'Complete Statement (Sess. Marks'!FB104</f>
        <v/>
      </c>
      <c r="AE104" s="155">
        <f>'Complete Statement (Sess. Marks'!FC104</f>
        <v>0</v>
      </c>
      <c r="AF104" s="58" t="str">
        <f>'Complete Statement (Sess. Marks'!FD104</f>
        <v>D</v>
      </c>
      <c r="AG104" s="379">
        <f>'Complete Statement (Sess. Marks'!FE104</f>
        <v>0</v>
      </c>
      <c r="AH104" s="380" t="str">
        <f>'Complete Statement (Sess. Marks'!FF104</f>
        <v>E</v>
      </c>
      <c r="AI104" s="57">
        <f>'Complete Statement (Sess. Marks'!FG104</f>
        <v>0</v>
      </c>
      <c r="AJ104" s="157" t="str">
        <f>'Complete Statement (Sess. Marks'!FH104</f>
        <v>E</v>
      </c>
      <c r="AK104" s="379">
        <f>'Complete Statement (Sess. Marks'!FI104</f>
        <v>0</v>
      </c>
      <c r="AL104" s="384" t="str">
        <f>'Complete Statement (Sess. Marks'!FJ104</f>
        <v>E</v>
      </c>
      <c r="AM104" s="57">
        <f>'Complete Statement (Sess. Marks'!FK104</f>
        <v>0</v>
      </c>
      <c r="AN104" s="157" t="str">
        <f>'Complete Statement (Sess. Marks'!FL104</f>
        <v>E</v>
      </c>
      <c r="AO104" s="741"/>
    </row>
    <row r="105" spans="1:41" s="24" customFormat="1" ht="17.25" customHeight="1">
      <c r="A105" s="742"/>
      <c r="B105" s="111">
        <f t="shared" si="1"/>
        <v>0</v>
      </c>
      <c r="C105" s="21" t="str">
        <f>'Marks Entry'!D107</f>
        <v/>
      </c>
      <c r="D105" s="21">
        <f>'Marks Entry'!E107</f>
        <v>0</v>
      </c>
      <c r="E105" s="132" t="str">
        <f>'Marks Entry'!F107</f>
        <v/>
      </c>
      <c r="F105" s="21" t="str">
        <f>'Marks Entry'!G107</f>
        <v/>
      </c>
      <c r="G105" s="21" t="str">
        <f>'Marks Entry'!H107</f>
        <v/>
      </c>
      <c r="H105" s="21" t="str">
        <f>'Marks Entry'!I107</f>
        <v/>
      </c>
      <c r="I105" s="75" t="str">
        <f>'Marks Entry'!J107</f>
        <v/>
      </c>
      <c r="J105" s="113" t="str">
        <f>'Marks Entry'!K107</f>
        <v/>
      </c>
      <c r="K105" s="98">
        <f>IF($K$2='Complete Statement (Sess. Marks'!$O$2,'Complete Statement (Sess. Marks'!O105,IF($K$2='Complete Statement (Sess. Marks'!$AA$2,'Complete Statement (Sess. Marks'!AA105,IF($K$2='Complete Statement (Sess. Marks'!$AM$2,'Complete Statement (Sess. Marks'!AM105,IF($K$2='Complete Statement (Sess. Marks'!$AY$2,'Complete Statement (Sess. Marks'!AY105,IF($K$2='Complete Statement (Sess. Marks'!$BK$2,'Complete Statement (Sess. Marks'!BK105,IF($K$2='Complete Statement (Sess. Marks'!$BW$2,'Complete Statement (Sess. Marks'!BW105,IF($K$2='Complete Statement (Sess. Marks'!$CI$2,'Complete Statement (Sess. Marks'!CI105,"")))))))</f>
        <v>0</v>
      </c>
      <c r="L105" s="97">
        <f>IF($K$2='Complete Statement (Sess. Marks'!$O$2,'Complete Statement (Sess. Marks'!P105,IF($K$2='Complete Statement (Sess. Marks'!$AA$2,'Complete Statement (Sess. Marks'!AB105,IF($K$2='Complete Statement (Sess. Marks'!$AM$2,'Complete Statement (Sess. Marks'!AN105,IF($K$2='Complete Statement (Sess. Marks'!$AY$2,'Complete Statement (Sess. Marks'!AZ105,IF($K$2='Complete Statement (Sess. Marks'!$BK$2,'Complete Statement (Sess. Marks'!BL105,IF($K$2='Complete Statement (Sess. Marks'!$BW$2,'Complete Statement (Sess. Marks'!BX105,IF($K$2='Complete Statement (Sess. Marks'!$CI$2,'Complete Statement (Sess. Marks'!CJ105,"")))))))</f>
        <v>0</v>
      </c>
      <c r="M105" s="97">
        <f>IF($K$2='Complete Statement (Sess. Marks'!$O$2,'Complete Statement (Sess. Marks'!Q105,IF($K$2='Complete Statement (Sess. Marks'!$AA$2,'Complete Statement (Sess. Marks'!AC105,IF($K$2='Complete Statement (Sess. Marks'!$AM$2,'Complete Statement (Sess. Marks'!AO105,IF($K$2='Complete Statement (Sess. Marks'!$AY$2,'Complete Statement (Sess. Marks'!BA105,IF($K$2='Complete Statement (Sess. Marks'!$BK$2,'Complete Statement (Sess. Marks'!BM105,IF($K$2='Complete Statement (Sess. Marks'!$BW$2,'Complete Statement (Sess. Marks'!BY105,IF($K$2='Complete Statement (Sess. Marks'!$CI$2,'Complete Statement (Sess. Marks'!CK105,"")))))))</f>
        <v>0</v>
      </c>
      <c r="N105" s="97">
        <f>IF($K$2='Complete Statement (Sess. Marks'!$O$2,'Complete Statement (Sess. Marks'!R105,IF($K$2='Complete Statement (Sess. Marks'!$AA$2,'Complete Statement (Sess. Marks'!AD105,IF($K$2='Complete Statement (Sess. Marks'!$AM$2,'Complete Statement (Sess. Marks'!AP105,IF($K$2='Complete Statement (Sess. Marks'!$AY$2,'Complete Statement (Sess. Marks'!BB105,IF($K$2='Complete Statement (Sess. Marks'!$BK$2,'Complete Statement (Sess. Marks'!BN105,IF($K$2='Complete Statement (Sess. Marks'!$BW$2,'Complete Statement (Sess. Marks'!BZ105,IF($K$2='Complete Statement (Sess. Marks'!$CI$2,'Complete Statement (Sess. Marks'!CL105,"")))))))</f>
        <v>0</v>
      </c>
      <c r="O105" s="97">
        <f>IF($K$2='Complete Statement (Sess. Marks'!$O$2,'Complete Statement (Sess. Marks'!S105,IF($K$2='Complete Statement (Sess. Marks'!$AA$2,'Complete Statement (Sess. Marks'!AE105,IF($K$2='Complete Statement (Sess. Marks'!$AM$2,'Complete Statement (Sess. Marks'!AQ105,IF($K$2='Complete Statement (Sess. Marks'!$AY$2,'Complete Statement (Sess. Marks'!BC105,IF($K$2='Complete Statement (Sess. Marks'!$BK$2,'Complete Statement (Sess. Marks'!BO105,IF($K$2='Complete Statement (Sess. Marks'!$BW$2,'Complete Statement (Sess. Marks'!CA105,IF($K$2='Complete Statement (Sess. Marks'!$CI$2,'Complete Statement (Sess. Marks'!CM105,"")))))))</f>
        <v>0</v>
      </c>
      <c r="P105" s="97">
        <f>IF($K$2='Complete Statement (Sess. Marks'!$O$2,'Complete Statement (Sess. Marks'!T105,IF($K$2='Complete Statement (Sess. Marks'!$AA$2,'Complete Statement (Sess. Marks'!AF105,IF($K$2='Complete Statement (Sess. Marks'!$AM$2,'Complete Statement (Sess. Marks'!AR105,IF($K$2='Complete Statement (Sess. Marks'!$AY$2,'Complete Statement (Sess. Marks'!BD105,IF($K$2='Complete Statement (Sess. Marks'!$BK$2,'Complete Statement (Sess. Marks'!BP105,IF($K$2='Complete Statement (Sess. Marks'!$BW$2,'Complete Statement (Sess. Marks'!CB105,IF($K$2='Complete Statement (Sess. Marks'!$CI$2,'Complete Statement (Sess. Marks'!CN105,"")))))))</f>
        <v>0</v>
      </c>
      <c r="Q105" s="97">
        <f>IF($K$2='Complete Statement (Sess. Marks'!$O$2,'Complete Statement (Sess. Marks'!U105,IF($K$2='Complete Statement (Sess. Marks'!$AA$2,'Complete Statement (Sess. Marks'!AG105,IF($K$2='Complete Statement (Sess. Marks'!$AM$2,'Complete Statement (Sess. Marks'!AS105,IF($K$2='Complete Statement (Sess. Marks'!$AY$2,'Complete Statement (Sess. Marks'!BE105,IF($K$2='Complete Statement (Sess. Marks'!$BK$2,'Complete Statement (Sess. Marks'!BQ105,IF($K$2='Complete Statement (Sess. Marks'!$BW$2,'Complete Statement (Sess. Marks'!CC105,IF($K$2='Complete Statement (Sess. Marks'!$CI$2,'Complete Statement (Sess. Marks'!CO105,"")))))))</f>
        <v>0</v>
      </c>
      <c r="R105" s="97" t="str">
        <f>IF($K$2='Complete Statement (Sess. Marks'!$O$2,'Complete Statement (Sess. Marks'!V105,IF($K$2='Complete Statement (Sess. Marks'!$AA$2,'Complete Statement (Sess. Marks'!AH105,IF($K$2='Complete Statement (Sess. Marks'!$AM$2,'Complete Statement (Sess. Marks'!AT105,IF($K$2='Complete Statement (Sess. Marks'!$AY$2,'Complete Statement (Sess. Marks'!BF105,IF($K$2='Complete Statement (Sess. Marks'!$BK$2,'Complete Statement (Sess. Marks'!BR105,IF($K$2='Complete Statement (Sess. Marks'!$BW$2,'Complete Statement (Sess. Marks'!CD105,IF($K$2='Complete Statement (Sess. Marks'!$CI$2,'Complete Statement (Sess. Marks'!CP105,"")))))))</f>
        <v/>
      </c>
      <c r="S105" s="97">
        <f>IF($K$2='Complete Statement (Sess. Marks'!$O$2,'Complete Statement (Sess. Marks'!W105,IF($K$2='Complete Statement (Sess. Marks'!$AA$2,'Complete Statement (Sess. Marks'!AI105,IF($K$2='Complete Statement (Sess. Marks'!$AM$2,'Complete Statement (Sess. Marks'!AU105,IF($K$2='Complete Statement (Sess. Marks'!$AY$2,'Complete Statement (Sess. Marks'!BG105,IF($K$2='Complete Statement (Sess. Marks'!$BK$2,'Complete Statement (Sess. Marks'!BS105,IF($K$2='Complete Statement (Sess. Marks'!$BW$2,'Complete Statement (Sess. Marks'!CE105,IF($K$2='Complete Statement (Sess. Marks'!$CI$2,'Complete Statement (Sess. Marks'!CQ105,"")))))))</f>
        <v>0</v>
      </c>
      <c r="T105" s="97">
        <f>IF($K$2='Complete Statement (Sess. Marks'!$O$2,'Complete Statement (Sess. Marks'!X105,IF($K$2='Complete Statement (Sess. Marks'!$AA$2,'Complete Statement (Sess. Marks'!AJ105,IF($K$2='Complete Statement (Sess. Marks'!$AM$2,'Complete Statement (Sess. Marks'!AV105,IF($K$2='Complete Statement (Sess. Marks'!$AY$2,'Complete Statement (Sess. Marks'!BH105,IF($K$2='Complete Statement (Sess. Marks'!$BK$2,'Complete Statement (Sess. Marks'!BT105,IF($K$2='Complete Statement (Sess. Marks'!$BW$2,'Complete Statement (Sess. Marks'!CF105,IF($K$2='Complete Statement (Sess. Marks'!$CI$2,'Complete Statement (Sess. Marks'!CR105,"")))))))</f>
        <v>0</v>
      </c>
      <c r="U105" s="97">
        <f>IF($K$2='Complete Statement (Sess. Marks'!$O$2,'Complete Statement (Sess. Marks'!Y105,IF($K$2='Complete Statement (Sess. Marks'!$AA$2,'Complete Statement (Sess. Marks'!AK105,IF($K$2='Complete Statement (Sess. Marks'!$AM$2,'Complete Statement (Sess. Marks'!AW105,IF($K$2='Complete Statement (Sess. Marks'!$AY$2,'Complete Statement (Sess. Marks'!BI105,IF($K$2='Complete Statement (Sess. Marks'!$BK$2,'Complete Statement (Sess. Marks'!BU105,IF($K$2='Complete Statement (Sess. Marks'!$BW$2,'Complete Statement (Sess. Marks'!CG105,IF($K$2='Complete Statement (Sess. Marks'!$CI$2,'Complete Statement (Sess. Marks'!CS105,"")))))))</f>
        <v>0</v>
      </c>
      <c r="V105" s="99">
        <f>IF($K$2='Complete Statement (Sess. Marks'!$O$2,'Complete Statement (Sess. Marks'!Z105,IF($K$2='Complete Statement (Sess. Marks'!$AA$2,'Complete Statement (Sess. Marks'!AL105,IF($K$2='Complete Statement (Sess. Marks'!$AM$2,'Complete Statement (Sess. Marks'!AX105,IF($K$2='Complete Statement (Sess. Marks'!$AY$2,'Complete Statement (Sess. Marks'!BJ105,IF($K$2='Complete Statement (Sess. Marks'!$BK$2,'Complete Statement (Sess. Marks'!BV105,IF($K$2='Complete Statement (Sess. Marks'!$BW$2,'Complete Statement (Sess. Marks'!CH105,IF($K$2='Complete Statement (Sess. Marks'!$CI$2,'Complete Statement (Sess. Marks'!CT105,"")))))))</f>
        <v>0</v>
      </c>
      <c r="W105" s="672"/>
      <c r="X105" s="163">
        <f>'Complete Statement (Sess. Marks'!ED105</f>
        <v>0</v>
      </c>
      <c r="Y105" s="371">
        <f>'Complete Statement (Sess. Marks'!EH105</f>
        <v>0</v>
      </c>
      <c r="Z105" s="156">
        <f>'Complete Statement (Sess. Marks'!EL105</f>
        <v>0</v>
      </c>
      <c r="AA105" s="371">
        <f>'Complete Statement (Sess. Marks'!EP105</f>
        <v>0</v>
      </c>
      <c r="AB105" s="156">
        <f>'Complete Statement (Sess. Marks'!ET105</f>
        <v>0</v>
      </c>
      <c r="AC105" s="373">
        <f>'Complete Statement (Sess. Marks'!EX105</f>
        <v>0</v>
      </c>
      <c r="AD105" s="367" t="str">
        <f>'Complete Statement (Sess. Marks'!FB105</f>
        <v/>
      </c>
      <c r="AE105" s="155">
        <f>'Complete Statement (Sess. Marks'!FC105</f>
        <v>0</v>
      </c>
      <c r="AF105" s="58" t="str">
        <f>'Complete Statement (Sess. Marks'!FD105</f>
        <v>D</v>
      </c>
      <c r="AG105" s="379">
        <f>'Complete Statement (Sess. Marks'!FE105</f>
        <v>0</v>
      </c>
      <c r="AH105" s="380" t="str">
        <f>'Complete Statement (Sess. Marks'!FF105</f>
        <v>E</v>
      </c>
      <c r="AI105" s="57">
        <f>'Complete Statement (Sess. Marks'!FG105</f>
        <v>0</v>
      </c>
      <c r="AJ105" s="157" t="str">
        <f>'Complete Statement (Sess. Marks'!FH105</f>
        <v>E</v>
      </c>
      <c r="AK105" s="379">
        <f>'Complete Statement (Sess. Marks'!FI105</f>
        <v>0</v>
      </c>
      <c r="AL105" s="384" t="str">
        <f>'Complete Statement (Sess. Marks'!FJ105</f>
        <v>E</v>
      </c>
      <c r="AM105" s="57">
        <f>'Complete Statement (Sess. Marks'!FK105</f>
        <v>0</v>
      </c>
      <c r="AN105" s="157" t="str">
        <f>'Complete Statement (Sess. Marks'!FL105</f>
        <v>E</v>
      </c>
      <c r="AO105" s="741"/>
    </row>
    <row r="106" spans="1:41" s="24" customFormat="1" ht="17.25" customHeight="1">
      <c r="A106" s="742"/>
      <c r="B106" s="111">
        <f t="shared" si="1"/>
        <v>0</v>
      </c>
      <c r="C106" s="21" t="str">
        <f>'Marks Entry'!D108</f>
        <v/>
      </c>
      <c r="D106" s="21">
        <f>'Marks Entry'!E108</f>
        <v>0</v>
      </c>
      <c r="E106" s="132" t="str">
        <f>'Marks Entry'!F108</f>
        <v/>
      </c>
      <c r="F106" s="21" t="str">
        <f>'Marks Entry'!G108</f>
        <v/>
      </c>
      <c r="G106" s="21" t="str">
        <f>'Marks Entry'!H108</f>
        <v/>
      </c>
      <c r="H106" s="21" t="str">
        <f>'Marks Entry'!I108</f>
        <v/>
      </c>
      <c r="I106" s="21" t="str">
        <f>'Marks Entry'!J108</f>
        <v/>
      </c>
      <c r="J106" s="113" t="str">
        <f>'Marks Entry'!K108</f>
        <v/>
      </c>
      <c r="K106" s="98">
        <f>IF($K$2='Complete Statement (Sess. Marks'!$O$2,'Complete Statement (Sess. Marks'!O106,IF($K$2='Complete Statement (Sess. Marks'!$AA$2,'Complete Statement (Sess. Marks'!AA106,IF($K$2='Complete Statement (Sess. Marks'!$AM$2,'Complete Statement (Sess. Marks'!AM106,IF($K$2='Complete Statement (Sess. Marks'!$AY$2,'Complete Statement (Sess. Marks'!AY106,IF($K$2='Complete Statement (Sess. Marks'!$BK$2,'Complete Statement (Sess. Marks'!BK106,IF($K$2='Complete Statement (Sess. Marks'!$BW$2,'Complete Statement (Sess. Marks'!BW106,IF($K$2='Complete Statement (Sess. Marks'!$CI$2,'Complete Statement (Sess. Marks'!CI106,"")))))))</f>
        <v>0</v>
      </c>
      <c r="L106" s="97">
        <f>IF($K$2='Complete Statement (Sess. Marks'!$O$2,'Complete Statement (Sess. Marks'!P106,IF($K$2='Complete Statement (Sess. Marks'!$AA$2,'Complete Statement (Sess. Marks'!AB106,IF($K$2='Complete Statement (Sess. Marks'!$AM$2,'Complete Statement (Sess. Marks'!AN106,IF($K$2='Complete Statement (Sess. Marks'!$AY$2,'Complete Statement (Sess. Marks'!AZ106,IF($K$2='Complete Statement (Sess. Marks'!$BK$2,'Complete Statement (Sess. Marks'!BL106,IF($K$2='Complete Statement (Sess. Marks'!$BW$2,'Complete Statement (Sess. Marks'!BX106,IF($K$2='Complete Statement (Sess. Marks'!$CI$2,'Complete Statement (Sess. Marks'!CJ106,"")))))))</f>
        <v>0</v>
      </c>
      <c r="M106" s="97">
        <f>IF($K$2='Complete Statement (Sess. Marks'!$O$2,'Complete Statement (Sess. Marks'!Q106,IF($K$2='Complete Statement (Sess. Marks'!$AA$2,'Complete Statement (Sess. Marks'!AC106,IF($K$2='Complete Statement (Sess. Marks'!$AM$2,'Complete Statement (Sess. Marks'!AO106,IF($K$2='Complete Statement (Sess. Marks'!$AY$2,'Complete Statement (Sess. Marks'!BA106,IF($K$2='Complete Statement (Sess. Marks'!$BK$2,'Complete Statement (Sess. Marks'!BM106,IF($K$2='Complete Statement (Sess. Marks'!$BW$2,'Complete Statement (Sess. Marks'!BY106,IF($K$2='Complete Statement (Sess. Marks'!$CI$2,'Complete Statement (Sess. Marks'!CK106,"")))))))</f>
        <v>0</v>
      </c>
      <c r="N106" s="97">
        <f>IF($K$2='Complete Statement (Sess. Marks'!$O$2,'Complete Statement (Sess. Marks'!R106,IF($K$2='Complete Statement (Sess. Marks'!$AA$2,'Complete Statement (Sess. Marks'!AD106,IF($K$2='Complete Statement (Sess. Marks'!$AM$2,'Complete Statement (Sess. Marks'!AP106,IF($K$2='Complete Statement (Sess. Marks'!$AY$2,'Complete Statement (Sess. Marks'!BB106,IF($K$2='Complete Statement (Sess. Marks'!$BK$2,'Complete Statement (Sess. Marks'!BN106,IF($K$2='Complete Statement (Sess. Marks'!$BW$2,'Complete Statement (Sess. Marks'!BZ106,IF($K$2='Complete Statement (Sess. Marks'!$CI$2,'Complete Statement (Sess. Marks'!CL106,"")))))))</f>
        <v>0</v>
      </c>
      <c r="O106" s="97">
        <f>IF($K$2='Complete Statement (Sess. Marks'!$O$2,'Complete Statement (Sess. Marks'!S106,IF($K$2='Complete Statement (Sess. Marks'!$AA$2,'Complete Statement (Sess. Marks'!AE106,IF($K$2='Complete Statement (Sess. Marks'!$AM$2,'Complete Statement (Sess. Marks'!AQ106,IF($K$2='Complete Statement (Sess. Marks'!$AY$2,'Complete Statement (Sess. Marks'!BC106,IF($K$2='Complete Statement (Sess. Marks'!$BK$2,'Complete Statement (Sess. Marks'!BO106,IF($K$2='Complete Statement (Sess. Marks'!$BW$2,'Complete Statement (Sess. Marks'!CA106,IF($K$2='Complete Statement (Sess. Marks'!$CI$2,'Complete Statement (Sess. Marks'!CM106,"")))))))</f>
        <v>0</v>
      </c>
      <c r="P106" s="97">
        <f>IF($K$2='Complete Statement (Sess. Marks'!$O$2,'Complete Statement (Sess. Marks'!T106,IF($K$2='Complete Statement (Sess. Marks'!$AA$2,'Complete Statement (Sess. Marks'!AF106,IF($K$2='Complete Statement (Sess. Marks'!$AM$2,'Complete Statement (Sess. Marks'!AR106,IF($K$2='Complete Statement (Sess. Marks'!$AY$2,'Complete Statement (Sess. Marks'!BD106,IF($K$2='Complete Statement (Sess. Marks'!$BK$2,'Complete Statement (Sess. Marks'!BP106,IF($K$2='Complete Statement (Sess. Marks'!$BW$2,'Complete Statement (Sess. Marks'!CB106,IF($K$2='Complete Statement (Sess. Marks'!$CI$2,'Complete Statement (Sess. Marks'!CN106,"")))))))</f>
        <v>0</v>
      </c>
      <c r="Q106" s="97">
        <f>IF($K$2='Complete Statement (Sess. Marks'!$O$2,'Complete Statement (Sess. Marks'!U106,IF($K$2='Complete Statement (Sess. Marks'!$AA$2,'Complete Statement (Sess. Marks'!AG106,IF($K$2='Complete Statement (Sess. Marks'!$AM$2,'Complete Statement (Sess. Marks'!AS106,IF($K$2='Complete Statement (Sess. Marks'!$AY$2,'Complete Statement (Sess. Marks'!BE106,IF($K$2='Complete Statement (Sess. Marks'!$BK$2,'Complete Statement (Sess. Marks'!BQ106,IF($K$2='Complete Statement (Sess. Marks'!$BW$2,'Complete Statement (Sess. Marks'!CC106,IF($K$2='Complete Statement (Sess. Marks'!$CI$2,'Complete Statement (Sess. Marks'!CO106,"")))))))</f>
        <v>0</v>
      </c>
      <c r="R106" s="97" t="str">
        <f>IF($K$2='Complete Statement (Sess. Marks'!$O$2,'Complete Statement (Sess. Marks'!V106,IF($K$2='Complete Statement (Sess. Marks'!$AA$2,'Complete Statement (Sess. Marks'!AH106,IF($K$2='Complete Statement (Sess. Marks'!$AM$2,'Complete Statement (Sess. Marks'!AT106,IF($K$2='Complete Statement (Sess. Marks'!$AY$2,'Complete Statement (Sess. Marks'!BF106,IF($K$2='Complete Statement (Sess. Marks'!$BK$2,'Complete Statement (Sess. Marks'!BR106,IF($K$2='Complete Statement (Sess. Marks'!$BW$2,'Complete Statement (Sess. Marks'!CD106,IF($K$2='Complete Statement (Sess. Marks'!$CI$2,'Complete Statement (Sess. Marks'!CP106,"")))))))</f>
        <v/>
      </c>
      <c r="S106" s="97">
        <f>IF($K$2='Complete Statement (Sess. Marks'!$O$2,'Complete Statement (Sess. Marks'!W106,IF($K$2='Complete Statement (Sess. Marks'!$AA$2,'Complete Statement (Sess. Marks'!AI106,IF($K$2='Complete Statement (Sess. Marks'!$AM$2,'Complete Statement (Sess. Marks'!AU106,IF($K$2='Complete Statement (Sess. Marks'!$AY$2,'Complete Statement (Sess. Marks'!BG106,IF($K$2='Complete Statement (Sess. Marks'!$BK$2,'Complete Statement (Sess. Marks'!BS106,IF($K$2='Complete Statement (Sess. Marks'!$BW$2,'Complete Statement (Sess. Marks'!CE106,IF($K$2='Complete Statement (Sess. Marks'!$CI$2,'Complete Statement (Sess. Marks'!CQ106,"")))))))</f>
        <v>0</v>
      </c>
      <c r="T106" s="97">
        <f>IF($K$2='Complete Statement (Sess. Marks'!$O$2,'Complete Statement (Sess. Marks'!X106,IF($K$2='Complete Statement (Sess. Marks'!$AA$2,'Complete Statement (Sess. Marks'!AJ106,IF($K$2='Complete Statement (Sess. Marks'!$AM$2,'Complete Statement (Sess. Marks'!AV106,IF($K$2='Complete Statement (Sess. Marks'!$AY$2,'Complete Statement (Sess. Marks'!BH106,IF($K$2='Complete Statement (Sess. Marks'!$BK$2,'Complete Statement (Sess. Marks'!BT106,IF($K$2='Complete Statement (Sess. Marks'!$BW$2,'Complete Statement (Sess. Marks'!CF106,IF($K$2='Complete Statement (Sess. Marks'!$CI$2,'Complete Statement (Sess. Marks'!CR106,"")))))))</f>
        <v>0</v>
      </c>
      <c r="U106" s="97">
        <f>IF($K$2='Complete Statement (Sess. Marks'!$O$2,'Complete Statement (Sess. Marks'!Y106,IF($K$2='Complete Statement (Sess. Marks'!$AA$2,'Complete Statement (Sess. Marks'!AK106,IF($K$2='Complete Statement (Sess. Marks'!$AM$2,'Complete Statement (Sess. Marks'!AW106,IF($K$2='Complete Statement (Sess. Marks'!$AY$2,'Complete Statement (Sess. Marks'!BI106,IF($K$2='Complete Statement (Sess. Marks'!$BK$2,'Complete Statement (Sess. Marks'!BU106,IF($K$2='Complete Statement (Sess. Marks'!$BW$2,'Complete Statement (Sess. Marks'!CG106,IF($K$2='Complete Statement (Sess. Marks'!$CI$2,'Complete Statement (Sess. Marks'!CS106,"")))))))</f>
        <v>0</v>
      </c>
      <c r="V106" s="99">
        <f>IF($K$2='Complete Statement (Sess. Marks'!$O$2,'Complete Statement (Sess. Marks'!Z106,IF($K$2='Complete Statement (Sess. Marks'!$AA$2,'Complete Statement (Sess. Marks'!AL106,IF($K$2='Complete Statement (Sess. Marks'!$AM$2,'Complete Statement (Sess. Marks'!AX106,IF($K$2='Complete Statement (Sess. Marks'!$AY$2,'Complete Statement (Sess. Marks'!BJ106,IF($K$2='Complete Statement (Sess. Marks'!$BK$2,'Complete Statement (Sess. Marks'!BV106,IF($K$2='Complete Statement (Sess. Marks'!$BW$2,'Complete Statement (Sess. Marks'!CH106,IF($K$2='Complete Statement (Sess. Marks'!$CI$2,'Complete Statement (Sess. Marks'!CT106,"")))))))</f>
        <v>0</v>
      </c>
      <c r="W106" s="672"/>
      <c r="X106" s="163">
        <f>'Complete Statement (Sess. Marks'!ED106</f>
        <v>0</v>
      </c>
      <c r="Y106" s="371">
        <f>'Complete Statement (Sess. Marks'!EH106</f>
        <v>0</v>
      </c>
      <c r="Z106" s="156">
        <f>'Complete Statement (Sess. Marks'!EL106</f>
        <v>0</v>
      </c>
      <c r="AA106" s="371">
        <f>'Complete Statement (Sess. Marks'!EP106</f>
        <v>0</v>
      </c>
      <c r="AB106" s="156">
        <f>'Complete Statement (Sess. Marks'!ET106</f>
        <v>0</v>
      </c>
      <c r="AC106" s="373">
        <f>'Complete Statement (Sess. Marks'!EX106</f>
        <v>0</v>
      </c>
      <c r="AD106" s="367" t="str">
        <f>'Complete Statement (Sess. Marks'!FB106</f>
        <v/>
      </c>
      <c r="AE106" s="155">
        <f>'Complete Statement (Sess. Marks'!FC106</f>
        <v>0</v>
      </c>
      <c r="AF106" s="58" t="str">
        <f>'Complete Statement (Sess. Marks'!FD106</f>
        <v>D</v>
      </c>
      <c r="AG106" s="379">
        <f>'Complete Statement (Sess. Marks'!FE106</f>
        <v>0</v>
      </c>
      <c r="AH106" s="380" t="str">
        <f>'Complete Statement (Sess. Marks'!FF106</f>
        <v>E</v>
      </c>
      <c r="AI106" s="57">
        <f>'Complete Statement (Sess. Marks'!FG106</f>
        <v>0</v>
      </c>
      <c r="AJ106" s="157" t="str">
        <f>'Complete Statement (Sess. Marks'!FH106</f>
        <v>E</v>
      </c>
      <c r="AK106" s="379">
        <f>'Complete Statement (Sess. Marks'!FI106</f>
        <v>0</v>
      </c>
      <c r="AL106" s="384" t="str">
        <f>'Complete Statement (Sess. Marks'!FJ106</f>
        <v>E</v>
      </c>
      <c r="AM106" s="57">
        <f>'Complete Statement (Sess. Marks'!FK106</f>
        <v>0</v>
      </c>
      <c r="AN106" s="157" t="str">
        <f>'Complete Statement (Sess. Marks'!FL106</f>
        <v>E</v>
      </c>
      <c r="AO106" s="741"/>
    </row>
    <row r="107" spans="1:41" s="24" customFormat="1" ht="17.25" customHeight="1">
      <c r="A107" s="742"/>
      <c r="B107" s="111">
        <f t="shared" si="1"/>
        <v>0</v>
      </c>
      <c r="C107" s="21" t="str">
        <f>'Marks Entry'!D109</f>
        <v/>
      </c>
      <c r="D107" s="21">
        <f>'Marks Entry'!E109</f>
        <v>0</v>
      </c>
      <c r="E107" s="132" t="str">
        <f>'Marks Entry'!F109</f>
        <v/>
      </c>
      <c r="F107" s="21" t="str">
        <f>'Marks Entry'!G109</f>
        <v/>
      </c>
      <c r="G107" s="21" t="str">
        <f>'Marks Entry'!H109</f>
        <v/>
      </c>
      <c r="H107" s="21" t="str">
        <f>'Marks Entry'!I109</f>
        <v/>
      </c>
      <c r="I107" s="21" t="str">
        <f>'Marks Entry'!J109</f>
        <v/>
      </c>
      <c r="J107" s="113" t="str">
        <f>'Marks Entry'!K109</f>
        <v/>
      </c>
      <c r="K107" s="98">
        <f>IF($K$2='Complete Statement (Sess. Marks'!$O$2,'Complete Statement (Sess. Marks'!O107,IF($K$2='Complete Statement (Sess. Marks'!$AA$2,'Complete Statement (Sess. Marks'!AA107,IF($K$2='Complete Statement (Sess. Marks'!$AM$2,'Complete Statement (Sess. Marks'!AM107,IF($K$2='Complete Statement (Sess. Marks'!$AY$2,'Complete Statement (Sess. Marks'!AY107,IF($K$2='Complete Statement (Sess. Marks'!$BK$2,'Complete Statement (Sess. Marks'!BK107,IF($K$2='Complete Statement (Sess. Marks'!$BW$2,'Complete Statement (Sess. Marks'!BW107,IF($K$2='Complete Statement (Sess. Marks'!$CI$2,'Complete Statement (Sess. Marks'!CI107,"")))))))</f>
        <v>0</v>
      </c>
      <c r="L107" s="97">
        <f>IF($K$2='Complete Statement (Sess. Marks'!$O$2,'Complete Statement (Sess. Marks'!P107,IF($K$2='Complete Statement (Sess. Marks'!$AA$2,'Complete Statement (Sess. Marks'!AB107,IF($K$2='Complete Statement (Sess. Marks'!$AM$2,'Complete Statement (Sess. Marks'!AN107,IF($K$2='Complete Statement (Sess. Marks'!$AY$2,'Complete Statement (Sess. Marks'!AZ107,IF($K$2='Complete Statement (Sess. Marks'!$BK$2,'Complete Statement (Sess. Marks'!BL107,IF($K$2='Complete Statement (Sess. Marks'!$BW$2,'Complete Statement (Sess. Marks'!BX107,IF($K$2='Complete Statement (Sess. Marks'!$CI$2,'Complete Statement (Sess. Marks'!CJ107,"")))))))</f>
        <v>0</v>
      </c>
      <c r="M107" s="97">
        <f>IF($K$2='Complete Statement (Sess. Marks'!$O$2,'Complete Statement (Sess. Marks'!Q107,IF($K$2='Complete Statement (Sess. Marks'!$AA$2,'Complete Statement (Sess. Marks'!AC107,IF($K$2='Complete Statement (Sess. Marks'!$AM$2,'Complete Statement (Sess. Marks'!AO107,IF($K$2='Complete Statement (Sess. Marks'!$AY$2,'Complete Statement (Sess. Marks'!BA107,IF($K$2='Complete Statement (Sess. Marks'!$BK$2,'Complete Statement (Sess. Marks'!BM107,IF($K$2='Complete Statement (Sess. Marks'!$BW$2,'Complete Statement (Sess. Marks'!BY107,IF($K$2='Complete Statement (Sess. Marks'!$CI$2,'Complete Statement (Sess. Marks'!CK107,"")))))))</f>
        <v>0</v>
      </c>
      <c r="N107" s="97">
        <f>IF($K$2='Complete Statement (Sess. Marks'!$O$2,'Complete Statement (Sess. Marks'!R107,IF($K$2='Complete Statement (Sess. Marks'!$AA$2,'Complete Statement (Sess. Marks'!AD107,IF($K$2='Complete Statement (Sess. Marks'!$AM$2,'Complete Statement (Sess. Marks'!AP107,IF($K$2='Complete Statement (Sess. Marks'!$AY$2,'Complete Statement (Sess. Marks'!BB107,IF($K$2='Complete Statement (Sess. Marks'!$BK$2,'Complete Statement (Sess. Marks'!BN107,IF($K$2='Complete Statement (Sess. Marks'!$BW$2,'Complete Statement (Sess. Marks'!BZ107,IF($K$2='Complete Statement (Sess. Marks'!$CI$2,'Complete Statement (Sess. Marks'!CL107,"")))))))</f>
        <v>0</v>
      </c>
      <c r="O107" s="97">
        <f>IF($K$2='Complete Statement (Sess. Marks'!$O$2,'Complete Statement (Sess. Marks'!S107,IF($K$2='Complete Statement (Sess. Marks'!$AA$2,'Complete Statement (Sess. Marks'!AE107,IF($K$2='Complete Statement (Sess. Marks'!$AM$2,'Complete Statement (Sess. Marks'!AQ107,IF($K$2='Complete Statement (Sess. Marks'!$AY$2,'Complete Statement (Sess. Marks'!BC107,IF($K$2='Complete Statement (Sess. Marks'!$BK$2,'Complete Statement (Sess. Marks'!BO107,IF($K$2='Complete Statement (Sess. Marks'!$BW$2,'Complete Statement (Sess. Marks'!CA107,IF($K$2='Complete Statement (Sess. Marks'!$CI$2,'Complete Statement (Sess. Marks'!CM107,"")))))))</f>
        <v>0</v>
      </c>
      <c r="P107" s="97">
        <f>IF($K$2='Complete Statement (Sess. Marks'!$O$2,'Complete Statement (Sess. Marks'!T107,IF($K$2='Complete Statement (Sess. Marks'!$AA$2,'Complete Statement (Sess. Marks'!AF107,IF($K$2='Complete Statement (Sess. Marks'!$AM$2,'Complete Statement (Sess. Marks'!AR107,IF($K$2='Complete Statement (Sess. Marks'!$AY$2,'Complete Statement (Sess. Marks'!BD107,IF($K$2='Complete Statement (Sess. Marks'!$BK$2,'Complete Statement (Sess. Marks'!BP107,IF($K$2='Complete Statement (Sess. Marks'!$BW$2,'Complete Statement (Sess. Marks'!CB107,IF($K$2='Complete Statement (Sess. Marks'!$CI$2,'Complete Statement (Sess. Marks'!CN107,"")))))))</f>
        <v>0</v>
      </c>
      <c r="Q107" s="97">
        <f>IF($K$2='Complete Statement (Sess. Marks'!$O$2,'Complete Statement (Sess. Marks'!U107,IF($K$2='Complete Statement (Sess. Marks'!$AA$2,'Complete Statement (Sess. Marks'!AG107,IF($K$2='Complete Statement (Sess. Marks'!$AM$2,'Complete Statement (Sess. Marks'!AS107,IF($K$2='Complete Statement (Sess. Marks'!$AY$2,'Complete Statement (Sess. Marks'!BE107,IF($K$2='Complete Statement (Sess. Marks'!$BK$2,'Complete Statement (Sess. Marks'!BQ107,IF($K$2='Complete Statement (Sess. Marks'!$BW$2,'Complete Statement (Sess. Marks'!CC107,IF($K$2='Complete Statement (Sess. Marks'!$CI$2,'Complete Statement (Sess. Marks'!CO107,"")))))))</f>
        <v>0</v>
      </c>
      <c r="R107" s="97" t="str">
        <f>IF($K$2='Complete Statement (Sess. Marks'!$O$2,'Complete Statement (Sess. Marks'!V107,IF($K$2='Complete Statement (Sess. Marks'!$AA$2,'Complete Statement (Sess. Marks'!AH107,IF($K$2='Complete Statement (Sess. Marks'!$AM$2,'Complete Statement (Sess. Marks'!AT107,IF($K$2='Complete Statement (Sess. Marks'!$AY$2,'Complete Statement (Sess. Marks'!BF107,IF($K$2='Complete Statement (Sess. Marks'!$BK$2,'Complete Statement (Sess. Marks'!BR107,IF($K$2='Complete Statement (Sess. Marks'!$BW$2,'Complete Statement (Sess. Marks'!CD107,IF($K$2='Complete Statement (Sess. Marks'!$CI$2,'Complete Statement (Sess. Marks'!CP107,"")))))))</f>
        <v/>
      </c>
      <c r="S107" s="97">
        <f>IF($K$2='Complete Statement (Sess. Marks'!$O$2,'Complete Statement (Sess. Marks'!W107,IF($K$2='Complete Statement (Sess. Marks'!$AA$2,'Complete Statement (Sess. Marks'!AI107,IF($K$2='Complete Statement (Sess. Marks'!$AM$2,'Complete Statement (Sess. Marks'!AU107,IF($K$2='Complete Statement (Sess. Marks'!$AY$2,'Complete Statement (Sess. Marks'!BG107,IF($K$2='Complete Statement (Sess. Marks'!$BK$2,'Complete Statement (Sess. Marks'!BS107,IF($K$2='Complete Statement (Sess. Marks'!$BW$2,'Complete Statement (Sess. Marks'!CE107,IF($K$2='Complete Statement (Sess. Marks'!$CI$2,'Complete Statement (Sess. Marks'!CQ107,"")))))))</f>
        <v>0</v>
      </c>
      <c r="T107" s="97">
        <f>IF($K$2='Complete Statement (Sess. Marks'!$O$2,'Complete Statement (Sess. Marks'!X107,IF($K$2='Complete Statement (Sess. Marks'!$AA$2,'Complete Statement (Sess. Marks'!AJ107,IF($K$2='Complete Statement (Sess. Marks'!$AM$2,'Complete Statement (Sess. Marks'!AV107,IF($K$2='Complete Statement (Sess. Marks'!$AY$2,'Complete Statement (Sess. Marks'!BH107,IF($K$2='Complete Statement (Sess. Marks'!$BK$2,'Complete Statement (Sess. Marks'!BT107,IF($K$2='Complete Statement (Sess. Marks'!$BW$2,'Complete Statement (Sess. Marks'!CF107,IF($K$2='Complete Statement (Sess. Marks'!$CI$2,'Complete Statement (Sess. Marks'!CR107,"")))))))</f>
        <v>0</v>
      </c>
      <c r="U107" s="97">
        <f>IF($K$2='Complete Statement (Sess. Marks'!$O$2,'Complete Statement (Sess. Marks'!Y107,IF($K$2='Complete Statement (Sess. Marks'!$AA$2,'Complete Statement (Sess. Marks'!AK107,IF($K$2='Complete Statement (Sess. Marks'!$AM$2,'Complete Statement (Sess. Marks'!AW107,IF($K$2='Complete Statement (Sess. Marks'!$AY$2,'Complete Statement (Sess. Marks'!BI107,IF($K$2='Complete Statement (Sess. Marks'!$BK$2,'Complete Statement (Sess. Marks'!BU107,IF($K$2='Complete Statement (Sess. Marks'!$BW$2,'Complete Statement (Sess. Marks'!CG107,IF($K$2='Complete Statement (Sess. Marks'!$CI$2,'Complete Statement (Sess. Marks'!CS107,"")))))))</f>
        <v>0</v>
      </c>
      <c r="V107" s="99">
        <f>IF($K$2='Complete Statement (Sess. Marks'!$O$2,'Complete Statement (Sess. Marks'!Z107,IF($K$2='Complete Statement (Sess. Marks'!$AA$2,'Complete Statement (Sess. Marks'!AL107,IF($K$2='Complete Statement (Sess. Marks'!$AM$2,'Complete Statement (Sess. Marks'!AX107,IF($K$2='Complete Statement (Sess. Marks'!$AY$2,'Complete Statement (Sess. Marks'!BJ107,IF($K$2='Complete Statement (Sess. Marks'!$BK$2,'Complete Statement (Sess. Marks'!BV107,IF($K$2='Complete Statement (Sess. Marks'!$BW$2,'Complete Statement (Sess. Marks'!CH107,IF($K$2='Complete Statement (Sess. Marks'!$CI$2,'Complete Statement (Sess. Marks'!CT107,"")))))))</f>
        <v>0</v>
      </c>
      <c r="W107" s="672"/>
      <c r="X107" s="163">
        <f>'Complete Statement (Sess. Marks'!ED107</f>
        <v>0</v>
      </c>
      <c r="Y107" s="371">
        <f>'Complete Statement (Sess. Marks'!EH107</f>
        <v>0</v>
      </c>
      <c r="Z107" s="156">
        <f>'Complete Statement (Sess. Marks'!EL107</f>
        <v>0</v>
      </c>
      <c r="AA107" s="371">
        <f>'Complete Statement (Sess. Marks'!EP107</f>
        <v>0</v>
      </c>
      <c r="AB107" s="156">
        <f>'Complete Statement (Sess. Marks'!ET107</f>
        <v>0</v>
      </c>
      <c r="AC107" s="373">
        <f>'Complete Statement (Sess. Marks'!EX107</f>
        <v>0</v>
      </c>
      <c r="AD107" s="367" t="str">
        <f>'Complete Statement (Sess. Marks'!FB107</f>
        <v/>
      </c>
      <c r="AE107" s="155">
        <f>'Complete Statement (Sess. Marks'!FC107</f>
        <v>0</v>
      </c>
      <c r="AF107" s="58" t="str">
        <f>'Complete Statement (Sess. Marks'!FD107</f>
        <v>D</v>
      </c>
      <c r="AG107" s="379">
        <f>'Complete Statement (Sess. Marks'!FE107</f>
        <v>0</v>
      </c>
      <c r="AH107" s="380" t="str">
        <f>'Complete Statement (Sess. Marks'!FF107</f>
        <v>E</v>
      </c>
      <c r="AI107" s="57">
        <f>'Complete Statement (Sess. Marks'!FG107</f>
        <v>0</v>
      </c>
      <c r="AJ107" s="157" t="str">
        <f>'Complete Statement (Sess. Marks'!FH107</f>
        <v>E</v>
      </c>
      <c r="AK107" s="379">
        <f>'Complete Statement (Sess. Marks'!FI107</f>
        <v>0</v>
      </c>
      <c r="AL107" s="384" t="str">
        <f>'Complete Statement (Sess. Marks'!FJ107</f>
        <v>E</v>
      </c>
      <c r="AM107" s="57">
        <f>'Complete Statement (Sess. Marks'!FK107</f>
        <v>0</v>
      </c>
      <c r="AN107" s="157" t="str">
        <f>'Complete Statement (Sess. Marks'!FL107</f>
        <v>E</v>
      </c>
      <c r="AO107" s="741"/>
    </row>
    <row r="108" spans="1:41" s="24" customFormat="1" ht="17.25" customHeight="1">
      <c r="A108" s="742"/>
      <c r="B108" s="111">
        <f t="shared" si="1"/>
        <v>0</v>
      </c>
      <c r="C108" s="21" t="str">
        <f>'Marks Entry'!D110</f>
        <v/>
      </c>
      <c r="D108" s="21">
        <f>'Marks Entry'!E110</f>
        <v>0</v>
      </c>
      <c r="E108" s="132" t="str">
        <f>'Marks Entry'!F110</f>
        <v/>
      </c>
      <c r="F108" s="21" t="str">
        <f>'Marks Entry'!G110</f>
        <v/>
      </c>
      <c r="G108" s="21" t="str">
        <f>'Marks Entry'!H110</f>
        <v/>
      </c>
      <c r="H108" s="21" t="str">
        <f>'Marks Entry'!I110</f>
        <v/>
      </c>
      <c r="I108" s="21" t="str">
        <f>'Marks Entry'!J110</f>
        <v/>
      </c>
      <c r="J108" s="113" t="str">
        <f>'Marks Entry'!K110</f>
        <v/>
      </c>
      <c r="K108" s="98">
        <f>IF($K$2='Complete Statement (Sess. Marks'!$O$2,'Complete Statement (Sess. Marks'!O108,IF($K$2='Complete Statement (Sess. Marks'!$AA$2,'Complete Statement (Sess. Marks'!AA108,IF($K$2='Complete Statement (Sess. Marks'!$AM$2,'Complete Statement (Sess. Marks'!AM108,IF($K$2='Complete Statement (Sess. Marks'!$AY$2,'Complete Statement (Sess. Marks'!AY108,IF($K$2='Complete Statement (Sess. Marks'!$BK$2,'Complete Statement (Sess. Marks'!BK108,IF($K$2='Complete Statement (Sess. Marks'!$BW$2,'Complete Statement (Sess. Marks'!BW108,IF($K$2='Complete Statement (Sess. Marks'!$CI$2,'Complete Statement (Sess. Marks'!CI108,"")))))))</f>
        <v>0</v>
      </c>
      <c r="L108" s="97">
        <f>IF($K$2='Complete Statement (Sess. Marks'!$O$2,'Complete Statement (Sess. Marks'!P108,IF($K$2='Complete Statement (Sess. Marks'!$AA$2,'Complete Statement (Sess. Marks'!AB108,IF($K$2='Complete Statement (Sess. Marks'!$AM$2,'Complete Statement (Sess. Marks'!AN108,IF($K$2='Complete Statement (Sess. Marks'!$AY$2,'Complete Statement (Sess. Marks'!AZ108,IF($K$2='Complete Statement (Sess. Marks'!$BK$2,'Complete Statement (Sess. Marks'!BL108,IF($K$2='Complete Statement (Sess. Marks'!$BW$2,'Complete Statement (Sess. Marks'!BX108,IF($K$2='Complete Statement (Sess. Marks'!$CI$2,'Complete Statement (Sess. Marks'!CJ108,"")))))))</f>
        <v>0</v>
      </c>
      <c r="M108" s="97">
        <f>IF($K$2='Complete Statement (Sess. Marks'!$O$2,'Complete Statement (Sess. Marks'!Q108,IF($K$2='Complete Statement (Sess. Marks'!$AA$2,'Complete Statement (Sess. Marks'!AC108,IF($K$2='Complete Statement (Sess. Marks'!$AM$2,'Complete Statement (Sess. Marks'!AO108,IF($K$2='Complete Statement (Sess. Marks'!$AY$2,'Complete Statement (Sess. Marks'!BA108,IF($K$2='Complete Statement (Sess. Marks'!$BK$2,'Complete Statement (Sess. Marks'!BM108,IF($K$2='Complete Statement (Sess. Marks'!$BW$2,'Complete Statement (Sess. Marks'!BY108,IF($K$2='Complete Statement (Sess. Marks'!$CI$2,'Complete Statement (Sess. Marks'!CK108,"")))))))</f>
        <v>0</v>
      </c>
      <c r="N108" s="97">
        <f>IF($K$2='Complete Statement (Sess. Marks'!$O$2,'Complete Statement (Sess. Marks'!R108,IF($K$2='Complete Statement (Sess. Marks'!$AA$2,'Complete Statement (Sess. Marks'!AD108,IF($K$2='Complete Statement (Sess. Marks'!$AM$2,'Complete Statement (Sess. Marks'!AP108,IF($K$2='Complete Statement (Sess. Marks'!$AY$2,'Complete Statement (Sess. Marks'!BB108,IF($K$2='Complete Statement (Sess. Marks'!$BK$2,'Complete Statement (Sess. Marks'!BN108,IF($K$2='Complete Statement (Sess. Marks'!$BW$2,'Complete Statement (Sess. Marks'!BZ108,IF($K$2='Complete Statement (Sess. Marks'!$CI$2,'Complete Statement (Sess. Marks'!CL108,"")))))))</f>
        <v>0</v>
      </c>
      <c r="O108" s="97">
        <f>IF($K$2='Complete Statement (Sess. Marks'!$O$2,'Complete Statement (Sess. Marks'!S108,IF($K$2='Complete Statement (Sess. Marks'!$AA$2,'Complete Statement (Sess. Marks'!AE108,IF($K$2='Complete Statement (Sess. Marks'!$AM$2,'Complete Statement (Sess. Marks'!AQ108,IF($K$2='Complete Statement (Sess. Marks'!$AY$2,'Complete Statement (Sess. Marks'!BC108,IF($K$2='Complete Statement (Sess. Marks'!$BK$2,'Complete Statement (Sess. Marks'!BO108,IF($K$2='Complete Statement (Sess. Marks'!$BW$2,'Complete Statement (Sess. Marks'!CA108,IF($K$2='Complete Statement (Sess. Marks'!$CI$2,'Complete Statement (Sess. Marks'!CM108,"")))))))</f>
        <v>0</v>
      </c>
      <c r="P108" s="97">
        <f>IF($K$2='Complete Statement (Sess. Marks'!$O$2,'Complete Statement (Sess. Marks'!T108,IF($K$2='Complete Statement (Sess. Marks'!$AA$2,'Complete Statement (Sess. Marks'!AF108,IF($K$2='Complete Statement (Sess. Marks'!$AM$2,'Complete Statement (Sess. Marks'!AR108,IF($K$2='Complete Statement (Sess. Marks'!$AY$2,'Complete Statement (Sess. Marks'!BD108,IF($K$2='Complete Statement (Sess. Marks'!$BK$2,'Complete Statement (Sess. Marks'!BP108,IF($K$2='Complete Statement (Sess. Marks'!$BW$2,'Complete Statement (Sess. Marks'!CB108,IF($K$2='Complete Statement (Sess. Marks'!$CI$2,'Complete Statement (Sess. Marks'!CN108,"")))))))</f>
        <v>0</v>
      </c>
      <c r="Q108" s="97">
        <f>IF($K$2='Complete Statement (Sess. Marks'!$O$2,'Complete Statement (Sess. Marks'!U108,IF($K$2='Complete Statement (Sess. Marks'!$AA$2,'Complete Statement (Sess. Marks'!AG108,IF($K$2='Complete Statement (Sess. Marks'!$AM$2,'Complete Statement (Sess. Marks'!AS108,IF($K$2='Complete Statement (Sess. Marks'!$AY$2,'Complete Statement (Sess. Marks'!BE108,IF($K$2='Complete Statement (Sess. Marks'!$BK$2,'Complete Statement (Sess. Marks'!BQ108,IF($K$2='Complete Statement (Sess. Marks'!$BW$2,'Complete Statement (Sess. Marks'!CC108,IF($K$2='Complete Statement (Sess. Marks'!$CI$2,'Complete Statement (Sess. Marks'!CO108,"")))))))</f>
        <v>0</v>
      </c>
      <c r="R108" s="97" t="str">
        <f>IF($K$2='Complete Statement (Sess. Marks'!$O$2,'Complete Statement (Sess. Marks'!V108,IF($K$2='Complete Statement (Sess. Marks'!$AA$2,'Complete Statement (Sess. Marks'!AH108,IF($K$2='Complete Statement (Sess. Marks'!$AM$2,'Complete Statement (Sess. Marks'!AT108,IF($K$2='Complete Statement (Sess. Marks'!$AY$2,'Complete Statement (Sess. Marks'!BF108,IF($K$2='Complete Statement (Sess. Marks'!$BK$2,'Complete Statement (Sess. Marks'!BR108,IF($K$2='Complete Statement (Sess. Marks'!$BW$2,'Complete Statement (Sess. Marks'!CD108,IF($K$2='Complete Statement (Sess. Marks'!$CI$2,'Complete Statement (Sess. Marks'!CP108,"")))))))</f>
        <v/>
      </c>
      <c r="S108" s="97">
        <f>IF($K$2='Complete Statement (Sess. Marks'!$O$2,'Complete Statement (Sess. Marks'!W108,IF($K$2='Complete Statement (Sess. Marks'!$AA$2,'Complete Statement (Sess. Marks'!AI108,IF($K$2='Complete Statement (Sess. Marks'!$AM$2,'Complete Statement (Sess. Marks'!AU108,IF($K$2='Complete Statement (Sess. Marks'!$AY$2,'Complete Statement (Sess. Marks'!BG108,IF($K$2='Complete Statement (Sess. Marks'!$BK$2,'Complete Statement (Sess. Marks'!BS108,IF($K$2='Complete Statement (Sess. Marks'!$BW$2,'Complete Statement (Sess. Marks'!CE108,IF($K$2='Complete Statement (Sess. Marks'!$CI$2,'Complete Statement (Sess. Marks'!CQ108,"")))))))</f>
        <v>0</v>
      </c>
      <c r="T108" s="97">
        <f>IF($K$2='Complete Statement (Sess. Marks'!$O$2,'Complete Statement (Sess. Marks'!X108,IF($K$2='Complete Statement (Sess. Marks'!$AA$2,'Complete Statement (Sess. Marks'!AJ108,IF($K$2='Complete Statement (Sess. Marks'!$AM$2,'Complete Statement (Sess. Marks'!AV108,IF($K$2='Complete Statement (Sess. Marks'!$AY$2,'Complete Statement (Sess. Marks'!BH108,IF($K$2='Complete Statement (Sess. Marks'!$BK$2,'Complete Statement (Sess. Marks'!BT108,IF($K$2='Complete Statement (Sess. Marks'!$BW$2,'Complete Statement (Sess. Marks'!CF108,IF($K$2='Complete Statement (Sess. Marks'!$CI$2,'Complete Statement (Sess. Marks'!CR108,"")))))))</f>
        <v>0</v>
      </c>
      <c r="U108" s="97">
        <f>IF($K$2='Complete Statement (Sess. Marks'!$O$2,'Complete Statement (Sess. Marks'!Y108,IF($K$2='Complete Statement (Sess. Marks'!$AA$2,'Complete Statement (Sess. Marks'!AK108,IF($K$2='Complete Statement (Sess. Marks'!$AM$2,'Complete Statement (Sess. Marks'!AW108,IF($K$2='Complete Statement (Sess. Marks'!$AY$2,'Complete Statement (Sess. Marks'!BI108,IF($K$2='Complete Statement (Sess. Marks'!$BK$2,'Complete Statement (Sess. Marks'!BU108,IF($K$2='Complete Statement (Sess. Marks'!$BW$2,'Complete Statement (Sess. Marks'!CG108,IF($K$2='Complete Statement (Sess. Marks'!$CI$2,'Complete Statement (Sess. Marks'!CS108,"")))))))</f>
        <v>0</v>
      </c>
      <c r="V108" s="99">
        <f>IF($K$2='Complete Statement (Sess. Marks'!$O$2,'Complete Statement (Sess. Marks'!Z108,IF($K$2='Complete Statement (Sess. Marks'!$AA$2,'Complete Statement (Sess. Marks'!AL108,IF($K$2='Complete Statement (Sess. Marks'!$AM$2,'Complete Statement (Sess. Marks'!AX108,IF($K$2='Complete Statement (Sess. Marks'!$AY$2,'Complete Statement (Sess. Marks'!BJ108,IF($K$2='Complete Statement (Sess. Marks'!$BK$2,'Complete Statement (Sess. Marks'!BV108,IF($K$2='Complete Statement (Sess. Marks'!$BW$2,'Complete Statement (Sess. Marks'!CH108,IF($K$2='Complete Statement (Sess. Marks'!$CI$2,'Complete Statement (Sess. Marks'!CT108,"")))))))</f>
        <v>0</v>
      </c>
      <c r="W108" s="672"/>
      <c r="X108" s="163">
        <f>'Complete Statement (Sess. Marks'!ED108</f>
        <v>0</v>
      </c>
      <c r="Y108" s="371">
        <f>'Complete Statement (Sess. Marks'!EH108</f>
        <v>0</v>
      </c>
      <c r="Z108" s="156">
        <f>'Complete Statement (Sess. Marks'!EL108</f>
        <v>0</v>
      </c>
      <c r="AA108" s="371">
        <f>'Complete Statement (Sess. Marks'!EP108</f>
        <v>0</v>
      </c>
      <c r="AB108" s="156">
        <f>'Complete Statement (Sess. Marks'!ET108</f>
        <v>0</v>
      </c>
      <c r="AC108" s="373">
        <f>'Complete Statement (Sess. Marks'!EX108</f>
        <v>0</v>
      </c>
      <c r="AD108" s="367" t="str">
        <f>'Complete Statement (Sess. Marks'!FB108</f>
        <v/>
      </c>
      <c r="AE108" s="155">
        <f>'Complete Statement (Sess. Marks'!FC108</f>
        <v>0</v>
      </c>
      <c r="AF108" s="58" t="str">
        <f>'Complete Statement (Sess. Marks'!FD108</f>
        <v>D</v>
      </c>
      <c r="AG108" s="379">
        <f>'Complete Statement (Sess. Marks'!FE108</f>
        <v>0</v>
      </c>
      <c r="AH108" s="380" t="str">
        <f>'Complete Statement (Sess. Marks'!FF108</f>
        <v>E</v>
      </c>
      <c r="AI108" s="57">
        <f>'Complete Statement (Sess. Marks'!FG108</f>
        <v>0</v>
      </c>
      <c r="AJ108" s="157" t="str">
        <f>'Complete Statement (Sess. Marks'!FH108</f>
        <v>E</v>
      </c>
      <c r="AK108" s="379">
        <f>'Complete Statement (Sess. Marks'!FI108</f>
        <v>0</v>
      </c>
      <c r="AL108" s="384" t="str">
        <f>'Complete Statement (Sess. Marks'!FJ108</f>
        <v>E</v>
      </c>
      <c r="AM108" s="57">
        <f>'Complete Statement (Sess. Marks'!FK108</f>
        <v>0</v>
      </c>
      <c r="AN108" s="157" t="str">
        <f>'Complete Statement (Sess. Marks'!FL108</f>
        <v>E</v>
      </c>
      <c r="AO108" s="741"/>
    </row>
    <row r="109" spans="1:41" s="24" customFormat="1" ht="17.25" customHeight="1">
      <c r="A109" s="742"/>
      <c r="B109" s="111">
        <f t="shared" si="1"/>
        <v>0</v>
      </c>
      <c r="C109" s="21" t="str">
        <f>'Marks Entry'!D111</f>
        <v/>
      </c>
      <c r="D109" s="21">
        <f>'Marks Entry'!E111</f>
        <v>0</v>
      </c>
      <c r="E109" s="132" t="str">
        <f>'Marks Entry'!F111</f>
        <v/>
      </c>
      <c r="F109" s="21" t="str">
        <f>'Marks Entry'!G111</f>
        <v/>
      </c>
      <c r="G109" s="21" t="str">
        <f>'Marks Entry'!H111</f>
        <v/>
      </c>
      <c r="H109" s="21" t="str">
        <f>'Marks Entry'!I111</f>
        <v/>
      </c>
      <c r="I109" s="21" t="str">
        <f>'Marks Entry'!J111</f>
        <v/>
      </c>
      <c r="J109" s="113" t="str">
        <f>'Marks Entry'!K111</f>
        <v/>
      </c>
      <c r="K109" s="98">
        <f>IF($K$2='Complete Statement (Sess. Marks'!$O$2,'Complete Statement (Sess. Marks'!O109,IF($K$2='Complete Statement (Sess. Marks'!$AA$2,'Complete Statement (Sess. Marks'!AA109,IF($K$2='Complete Statement (Sess. Marks'!$AM$2,'Complete Statement (Sess. Marks'!AM109,IF($K$2='Complete Statement (Sess. Marks'!$AY$2,'Complete Statement (Sess. Marks'!AY109,IF($K$2='Complete Statement (Sess. Marks'!$BK$2,'Complete Statement (Sess. Marks'!BK109,IF($K$2='Complete Statement (Sess. Marks'!$BW$2,'Complete Statement (Sess. Marks'!BW109,IF($K$2='Complete Statement (Sess. Marks'!$CI$2,'Complete Statement (Sess. Marks'!CI109,"")))))))</f>
        <v>0</v>
      </c>
      <c r="L109" s="97">
        <f>IF($K$2='Complete Statement (Sess. Marks'!$O$2,'Complete Statement (Sess. Marks'!P109,IF($K$2='Complete Statement (Sess. Marks'!$AA$2,'Complete Statement (Sess. Marks'!AB109,IF($K$2='Complete Statement (Sess. Marks'!$AM$2,'Complete Statement (Sess. Marks'!AN109,IF($K$2='Complete Statement (Sess. Marks'!$AY$2,'Complete Statement (Sess. Marks'!AZ109,IF($K$2='Complete Statement (Sess. Marks'!$BK$2,'Complete Statement (Sess. Marks'!BL109,IF($K$2='Complete Statement (Sess. Marks'!$BW$2,'Complete Statement (Sess. Marks'!BX109,IF($K$2='Complete Statement (Sess. Marks'!$CI$2,'Complete Statement (Sess. Marks'!CJ109,"")))))))</f>
        <v>0</v>
      </c>
      <c r="M109" s="97">
        <f>IF($K$2='Complete Statement (Sess. Marks'!$O$2,'Complete Statement (Sess. Marks'!Q109,IF($K$2='Complete Statement (Sess. Marks'!$AA$2,'Complete Statement (Sess. Marks'!AC109,IF($K$2='Complete Statement (Sess. Marks'!$AM$2,'Complete Statement (Sess. Marks'!AO109,IF($K$2='Complete Statement (Sess. Marks'!$AY$2,'Complete Statement (Sess. Marks'!BA109,IF($K$2='Complete Statement (Sess. Marks'!$BK$2,'Complete Statement (Sess. Marks'!BM109,IF($K$2='Complete Statement (Sess. Marks'!$BW$2,'Complete Statement (Sess. Marks'!BY109,IF($K$2='Complete Statement (Sess. Marks'!$CI$2,'Complete Statement (Sess. Marks'!CK109,"")))))))</f>
        <v>0</v>
      </c>
      <c r="N109" s="97">
        <f>IF($K$2='Complete Statement (Sess. Marks'!$O$2,'Complete Statement (Sess. Marks'!R109,IF($K$2='Complete Statement (Sess. Marks'!$AA$2,'Complete Statement (Sess. Marks'!AD109,IF($K$2='Complete Statement (Sess. Marks'!$AM$2,'Complete Statement (Sess. Marks'!AP109,IF($K$2='Complete Statement (Sess. Marks'!$AY$2,'Complete Statement (Sess. Marks'!BB109,IF($K$2='Complete Statement (Sess. Marks'!$BK$2,'Complete Statement (Sess. Marks'!BN109,IF($K$2='Complete Statement (Sess. Marks'!$BW$2,'Complete Statement (Sess. Marks'!BZ109,IF($K$2='Complete Statement (Sess. Marks'!$CI$2,'Complete Statement (Sess. Marks'!CL109,"")))))))</f>
        <v>0</v>
      </c>
      <c r="O109" s="97">
        <f>IF($K$2='Complete Statement (Sess. Marks'!$O$2,'Complete Statement (Sess. Marks'!S109,IF($K$2='Complete Statement (Sess. Marks'!$AA$2,'Complete Statement (Sess. Marks'!AE109,IF($K$2='Complete Statement (Sess. Marks'!$AM$2,'Complete Statement (Sess. Marks'!AQ109,IF($K$2='Complete Statement (Sess. Marks'!$AY$2,'Complete Statement (Sess. Marks'!BC109,IF($K$2='Complete Statement (Sess. Marks'!$BK$2,'Complete Statement (Sess. Marks'!BO109,IF($K$2='Complete Statement (Sess. Marks'!$BW$2,'Complete Statement (Sess. Marks'!CA109,IF($K$2='Complete Statement (Sess. Marks'!$CI$2,'Complete Statement (Sess. Marks'!CM109,"")))))))</f>
        <v>0</v>
      </c>
      <c r="P109" s="97">
        <f>IF($K$2='Complete Statement (Sess. Marks'!$O$2,'Complete Statement (Sess. Marks'!T109,IF($K$2='Complete Statement (Sess. Marks'!$AA$2,'Complete Statement (Sess. Marks'!AF109,IF($K$2='Complete Statement (Sess. Marks'!$AM$2,'Complete Statement (Sess. Marks'!AR109,IF($K$2='Complete Statement (Sess. Marks'!$AY$2,'Complete Statement (Sess. Marks'!BD109,IF($K$2='Complete Statement (Sess. Marks'!$BK$2,'Complete Statement (Sess. Marks'!BP109,IF($K$2='Complete Statement (Sess. Marks'!$BW$2,'Complete Statement (Sess. Marks'!CB109,IF($K$2='Complete Statement (Sess. Marks'!$CI$2,'Complete Statement (Sess. Marks'!CN109,"")))))))</f>
        <v>0</v>
      </c>
      <c r="Q109" s="97">
        <f>IF($K$2='Complete Statement (Sess. Marks'!$O$2,'Complete Statement (Sess. Marks'!U109,IF($K$2='Complete Statement (Sess. Marks'!$AA$2,'Complete Statement (Sess. Marks'!AG109,IF($K$2='Complete Statement (Sess. Marks'!$AM$2,'Complete Statement (Sess. Marks'!AS109,IF($K$2='Complete Statement (Sess. Marks'!$AY$2,'Complete Statement (Sess. Marks'!BE109,IF($K$2='Complete Statement (Sess. Marks'!$BK$2,'Complete Statement (Sess. Marks'!BQ109,IF($K$2='Complete Statement (Sess. Marks'!$BW$2,'Complete Statement (Sess. Marks'!CC109,IF($K$2='Complete Statement (Sess. Marks'!$CI$2,'Complete Statement (Sess. Marks'!CO109,"")))))))</f>
        <v>0</v>
      </c>
      <c r="R109" s="97" t="str">
        <f>IF($K$2='Complete Statement (Sess. Marks'!$O$2,'Complete Statement (Sess. Marks'!V109,IF($K$2='Complete Statement (Sess. Marks'!$AA$2,'Complete Statement (Sess. Marks'!AH109,IF($K$2='Complete Statement (Sess. Marks'!$AM$2,'Complete Statement (Sess. Marks'!AT109,IF($K$2='Complete Statement (Sess. Marks'!$AY$2,'Complete Statement (Sess. Marks'!BF109,IF($K$2='Complete Statement (Sess. Marks'!$BK$2,'Complete Statement (Sess. Marks'!BR109,IF($K$2='Complete Statement (Sess. Marks'!$BW$2,'Complete Statement (Sess. Marks'!CD109,IF($K$2='Complete Statement (Sess. Marks'!$CI$2,'Complete Statement (Sess. Marks'!CP109,"")))))))</f>
        <v/>
      </c>
      <c r="S109" s="97">
        <f>IF($K$2='Complete Statement (Sess. Marks'!$O$2,'Complete Statement (Sess. Marks'!W109,IF($K$2='Complete Statement (Sess. Marks'!$AA$2,'Complete Statement (Sess. Marks'!AI109,IF($K$2='Complete Statement (Sess. Marks'!$AM$2,'Complete Statement (Sess. Marks'!AU109,IF($K$2='Complete Statement (Sess. Marks'!$AY$2,'Complete Statement (Sess. Marks'!BG109,IF($K$2='Complete Statement (Sess. Marks'!$BK$2,'Complete Statement (Sess. Marks'!BS109,IF($K$2='Complete Statement (Sess. Marks'!$BW$2,'Complete Statement (Sess. Marks'!CE109,IF($K$2='Complete Statement (Sess. Marks'!$CI$2,'Complete Statement (Sess. Marks'!CQ109,"")))))))</f>
        <v>0</v>
      </c>
      <c r="T109" s="97">
        <f>IF($K$2='Complete Statement (Sess. Marks'!$O$2,'Complete Statement (Sess. Marks'!X109,IF($K$2='Complete Statement (Sess. Marks'!$AA$2,'Complete Statement (Sess. Marks'!AJ109,IF($K$2='Complete Statement (Sess. Marks'!$AM$2,'Complete Statement (Sess. Marks'!AV109,IF($K$2='Complete Statement (Sess. Marks'!$AY$2,'Complete Statement (Sess. Marks'!BH109,IF($K$2='Complete Statement (Sess. Marks'!$BK$2,'Complete Statement (Sess. Marks'!BT109,IF($K$2='Complete Statement (Sess. Marks'!$BW$2,'Complete Statement (Sess. Marks'!CF109,IF($K$2='Complete Statement (Sess. Marks'!$CI$2,'Complete Statement (Sess. Marks'!CR109,"")))))))</f>
        <v>0</v>
      </c>
      <c r="U109" s="97">
        <f>IF($K$2='Complete Statement (Sess. Marks'!$O$2,'Complete Statement (Sess. Marks'!Y109,IF($K$2='Complete Statement (Sess. Marks'!$AA$2,'Complete Statement (Sess. Marks'!AK109,IF($K$2='Complete Statement (Sess. Marks'!$AM$2,'Complete Statement (Sess. Marks'!AW109,IF($K$2='Complete Statement (Sess. Marks'!$AY$2,'Complete Statement (Sess. Marks'!BI109,IF($K$2='Complete Statement (Sess. Marks'!$BK$2,'Complete Statement (Sess. Marks'!BU109,IF($K$2='Complete Statement (Sess. Marks'!$BW$2,'Complete Statement (Sess. Marks'!CG109,IF($K$2='Complete Statement (Sess. Marks'!$CI$2,'Complete Statement (Sess. Marks'!CS109,"")))))))</f>
        <v>0</v>
      </c>
      <c r="V109" s="99">
        <f>IF($K$2='Complete Statement (Sess. Marks'!$O$2,'Complete Statement (Sess. Marks'!Z109,IF($K$2='Complete Statement (Sess. Marks'!$AA$2,'Complete Statement (Sess. Marks'!AL109,IF($K$2='Complete Statement (Sess. Marks'!$AM$2,'Complete Statement (Sess. Marks'!AX109,IF($K$2='Complete Statement (Sess. Marks'!$AY$2,'Complete Statement (Sess. Marks'!BJ109,IF($K$2='Complete Statement (Sess. Marks'!$BK$2,'Complete Statement (Sess. Marks'!BV109,IF($K$2='Complete Statement (Sess. Marks'!$BW$2,'Complete Statement (Sess. Marks'!CH109,IF($K$2='Complete Statement (Sess. Marks'!$CI$2,'Complete Statement (Sess. Marks'!CT109,"")))))))</f>
        <v>0</v>
      </c>
      <c r="W109" s="672"/>
      <c r="X109" s="163">
        <f>'Complete Statement (Sess. Marks'!ED109</f>
        <v>0</v>
      </c>
      <c r="Y109" s="371">
        <f>'Complete Statement (Sess. Marks'!EH109</f>
        <v>0</v>
      </c>
      <c r="Z109" s="156">
        <f>'Complete Statement (Sess. Marks'!EL109</f>
        <v>0</v>
      </c>
      <c r="AA109" s="371">
        <f>'Complete Statement (Sess. Marks'!EP109</f>
        <v>0</v>
      </c>
      <c r="AB109" s="156">
        <f>'Complete Statement (Sess. Marks'!ET109</f>
        <v>0</v>
      </c>
      <c r="AC109" s="373">
        <f>'Complete Statement (Sess. Marks'!EX109</f>
        <v>0</v>
      </c>
      <c r="AD109" s="367" t="str">
        <f>'Complete Statement (Sess. Marks'!FB109</f>
        <v/>
      </c>
      <c r="AE109" s="155">
        <f>'Complete Statement (Sess. Marks'!FC109</f>
        <v>0</v>
      </c>
      <c r="AF109" s="58" t="str">
        <f>'Complete Statement (Sess. Marks'!FD109</f>
        <v>D</v>
      </c>
      <c r="AG109" s="379">
        <f>'Complete Statement (Sess. Marks'!FE109</f>
        <v>0</v>
      </c>
      <c r="AH109" s="380" t="str">
        <f>'Complete Statement (Sess. Marks'!FF109</f>
        <v>E</v>
      </c>
      <c r="AI109" s="57">
        <f>'Complete Statement (Sess. Marks'!FG109</f>
        <v>0</v>
      </c>
      <c r="AJ109" s="157" t="str">
        <f>'Complete Statement (Sess. Marks'!FH109</f>
        <v>E</v>
      </c>
      <c r="AK109" s="379">
        <f>'Complete Statement (Sess. Marks'!FI109</f>
        <v>0</v>
      </c>
      <c r="AL109" s="384" t="str">
        <f>'Complete Statement (Sess. Marks'!FJ109</f>
        <v>E</v>
      </c>
      <c r="AM109" s="57">
        <f>'Complete Statement (Sess. Marks'!FK109</f>
        <v>0</v>
      </c>
      <c r="AN109" s="157" t="str">
        <f>'Complete Statement (Sess. Marks'!FL109</f>
        <v>E</v>
      </c>
      <c r="AO109" s="741"/>
    </row>
    <row r="110" spans="1:41" s="24" customFormat="1" ht="17.25" customHeight="1">
      <c r="A110" s="742"/>
      <c r="B110" s="111">
        <f t="shared" si="1"/>
        <v>0</v>
      </c>
      <c r="C110" s="21" t="str">
        <f>'Marks Entry'!D112</f>
        <v/>
      </c>
      <c r="D110" s="21">
        <f>'Marks Entry'!E112</f>
        <v>0</v>
      </c>
      <c r="E110" s="132" t="str">
        <f>'Marks Entry'!F112</f>
        <v/>
      </c>
      <c r="F110" s="21" t="str">
        <f>'Marks Entry'!G112</f>
        <v/>
      </c>
      <c r="G110" s="21" t="str">
        <f>'Marks Entry'!H112</f>
        <v/>
      </c>
      <c r="H110" s="21" t="str">
        <f>'Marks Entry'!I112</f>
        <v/>
      </c>
      <c r="I110" s="21" t="str">
        <f>'Marks Entry'!J112</f>
        <v/>
      </c>
      <c r="J110" s="113" t="str">
        <f>'Marks Entry'!K112</f>
        <v/>
      </c>
      <c r="K110" s="98">
        <f>IF($K$2='Complete Statement (Sess. Marks'!$O$2,'Complete Statement (Sess. Marks'!O110,IF($K$2='Complete Statement (Sess. Marks'!$AA$2,'Complete Statement (Sess. Marks'!AA110,IF($K$2='Complete Statement (Sess. Marks'!$AM$2,'Complete Statement (Sess. Marks'!AM110,IF($K$2='Complete Statement (Sess. Marks'!$AY$2,'Complete Statement (Sess. Marks'!AY110,IF($K$2='Complete Statement (Sess. Marks'!$BK$2,'Complete Statement (Sess. Marks'!BK110,IF($K$2='Complete Statement (Sess. Marks'!$BW$2,'Complete Statement (Sess. Marks'!BW110,IF($K$2='Complete Statement (Sess. Marks'!$CI$2,'Complete Statement (Sess. Marks'!CI110,"")))))))</f>
        <v>0</v>
      </c>
      <c r="L110" s="97">
        <f>IF($K$2='Complete Statement (Sess. Marks'!$O$2,'Complete Statement (Sess. Marks'!P110,IF($K$2='Complete Statement (Sess. Marks'!$AA$2,'Complete Statement (Sess. Marks'!AB110,IF($K$2='Complete Statement (Sess. Marks'!$AM$2,'Complete Statement (Sess. Marks'!AN110,IF($K$2='Complete Statement (Sess. Marks'!$AY$2,'Complete Statement (Sess. Marks'!AZ110,IF($K$2='Complete Statement (Sess. Marks'!$BK$2,'Complete Statement (Sess. Marks'!BL110,IF($K$2='Complete Statement (Sess. Marks'!$BW$2,'Complete Statement (Sess. Marks'!BX110,IF($K$2='Complete Statement (Sess. Marks'!$CI$2,'Complete Statement (Sess. Marks'!CJ110,"")))))))</f>
        <v>0</v>
      </c>
      <c r="M110" s="97">
        <f>IF($K$2='Complete Statement (Sess. Marks'!$O$2,'Complete Statement (Sess. Marks'!Q110,IF($K$2='Complete Statement (Sess. Marks'!$AA$2,'Complete Statement (Sess. Marks'!AC110,IF($K$2='Complete Statement (Sess. Marks'!$AM$2,'Complete Statement (Sess. Marks'!AO110,IF($K$2='Complete Statement (Sess. Marks'!$AY$2,'Complete Statement (Sess. Marks'!BA110,IF($K$2='Complete Statement (Sess. Marks'!$BK$2,'Complete Statement (Sess. Marks'!BM110,IF($K$2='Complete Statement (Sess. Marks'!$BW$2,'Complete Statement (Sess. Marks'!BY110,IF($K$2='Complete Statement (Sess. Marks'!$CI$2,'Complete Statement (Sess. Marks'!CK110,"")))))))</f>
        <v>0</v>
      </c>
      <c r="N110" s="97">
        <f>IF($K$2='Complete Statement (Sess. Marks'!$O$2,'Complete Statement (Sess. Marks'!R110,IF($K$2='Complete Statement (Sess. Marks'!$AA$2,'Complete Statement (Sess. Marks'!AD110,IF($K$2='Complete Statement (Sess. Marks'!$AM$2,'Complete Statement (Sess. Marks'!AP110,IF($K$2='Complete Statement (Sess. Marks'!$AY$2,'Complete Statement (Sess. Marks'!BB110,IF($K$2='Complete Statement (Sess. Marks'!$BK$2,'Complete Statement (Sess. Marks'!BN110,IF($K$2='Complete Statement (Sess. Marks'!$BW$2,'Complete Statement (Sess. Marks'!BZ110,IF($K$2='Complete Statement (Sess. Marks'!$CI$2,'Complete Statement (Sess. Marks'!CL110,"")))))))</f>
        <v>0</v>
      </c>
      <c r="O110" s="97">
        <f>IF($K$2='Complete Statement (Sess. Marks'!$O$2,'Complete Statement (Sess. Marks'!S110,IF($K$2='Complete Statement (Sess. Marks'!$AA$2,'Complete Statement (Sess. Marks'!AE110,IF($K$2='Complete Statement (Sess. Marks'!$AM$2,'Complete Statement (Sess. Marks'!AQ110,IF($K$2='Complete Statement (Sess. Marks'!$AY$2,'Complete Statement (Sess. Marks'!BC110,IF($K$2='Complete Statement (Sess. Marks'!$BK$2,'Complete Statement (Sess. Marks'!BO110,IF($K$2='Complete Statement (Sess. Marks'!$BW$2,'Complete Statement (Sess. Marks'!CA110,IF($K$2='Complete Statement (Sess. Marks'!$CI$2,'Complete Statement (Sess. Marks'!CM110,"")))))))</f>
        <v>0</v>
      </c>
      <c r="P110" s="97">
        <f>IF($K$2='Complete Statement (Sess. Marks'!$O$2,'Complete Statement (Sess. Marks'!T110,IF($K$2='Complete Statement (Sess. Marks'!$AA$2,'Complete Statement (Sess. Marks'!AF110,IF($K$2='Complete Statement (Sess. Marks'!$AM$2,'Complete Statement (Sess. Marks'!AR110,IF($K$2='Complete Statement (Sess. Marks'!$AY$2,'Complete Statement (Sess. Marks'!BD110,IF($K$2='Complete Statement (Sess. Marks'!$BK$2,'Complete Statement (Sess. Marks'!BP110,IF($K$2='Complete Statement (Sess. Marks'!$BW$2,'Complete Statement (Sess. Marks'!CB110,IF($K$2='Complete Statement (Sess. Marks'!$CI$2,'Complete Statement (Sess. Marks'!CN110,"")))))))</f>
        <v>0</v>
      </c>
      <c r="Q110" s="97">
        <f>IF($K$2='Complete Statement (Sess. Marks'!$O$2,'Complete Statement (Sess. Marks'!U110,IF($K$2='Complete Statement (Sess. Marks'!$AA$2,'Complete Statement (Sess. Marks'!AG110,IF($K$2='Complete Statement (Sess. Marks'!$AM$2,'Complete Statement (Sess. Marks'!AS110,IF($K$2='Complete Statement (Sess. Marks'!$AY$2,'Complete Statement (Sess. Marks'!BE110,IF($K$2='Complete Statement (Sess. Marks'!$BK$2,'Complete Statement (Sess. Marks'!BQ110,IF($K$2='Complete Statement (Sess. Marks'!$BW$2,'Complete Statement (Sess. Marks'!CC110,IF($K$2='Complete Statement (Sess. Marks'!$CI$2,'Complete Statement (Sess. Marks'!CO110,"")))))))</f>
        <v>0</v>
      </c>
      <c r="R110" s="97" t="str">
        <f>IF($K$2='Complete Statement (Sess. Marks'!$O$2,'Complete Statement (Sess. Marks'!V110,IF($K$2='Complete Statement (Sess. Marks'!$AA$2,'Complete Statement (Sess. Marks'!AH110,IF($K$2='Complete Statement (Sess. Marks'!$AM$2,'Complete Statement (Sess. Marks'!AT110,IF($K$2='Complete Statement (Sess. Marks'!$AY$2,'Complete Statement (Sess. Marks'!BF110,IF($K$2='Complete Statement (Sess. Marks'!$BK$2,'Complete Statement (Sess. Marks'!BR110,IF($K$2='Complete Statement (Sess. Marks'!$BW$2,'Complete Statement (Sess. Marks'!CD110,IF($K$2='Complete Statement (Sess. Marks'!$CI$2,'Complete Statement (Sess. Marks'!CP110,"")))))))</f>
        <v/>
      </c>
      <c r="S110" s="97">
        <f>IF($K$2='Complete Statement (Sess. Marks'!$O$2,'Complete Statement (Sess. Marks'!W110,IF($K$2='Complete Statement (Sess. Marks'!$AA$2,'Complete Statement (Sess. Marks'!AI110,IF($K$2='Complete Statement (Sess. Marks'!$AM$2,'Complete Statement (Sess. Marks'!AU110,IF($K$2='Complete Statement (Sess. Marks'!$AY$2,'Complete Statement (Sess. Marks'!BG110,IF($K$2='Complete Statement (Sess. Marks'!$BK$2,'Complete Statement (Sess. Marks'!BS110,IF($K$2='Complete Statement (Sess. Marks'!$BW$2,'Complete Statement (Sess. Marks'!CE110,IF($K$2='Complete Statement (Sess. Marks'!$CI$2,'Complete Statement (Sess. Marks'!CQ110,"")))))))</f>
        <v>0</v>
      </c>
      <c r="T110" s="97">
        <f>IF($K$2='Complete Statement (Sess. Marks'!$O$2,'Complete Statement (Sess. Marks'!X110,IF($K$2='Complete Statement (Sess. Marks'!$AA$2,'Complete Statement (Sess. Marks'!AJ110,IF($K$2='Complete Statement (Sess. Marks'!$AM$2,'Complete Statement (Sess. Marks'!AV110,IF($K$2='Complete Statement (Sess. Marks'!$AY$2,'Complete Statement (Sess. Marks'!BH110,IF($K$2='Complete Statement (Sess. Marks'!$BK$2,'Complete Statement (Sess. Marks'!BT110,IF($K$2='Complete Statement (Sess. Marks'!$BW$2,'Complete Statement (Sess. Marks'!CF110,IF($K$2='Complete Statement (Sess. Marks'!$CI$2,'Complete Statement (Sess. Marks'!CR110,"")))))))</f>
        <v>0</v>
      </c>
      <c r="U110" s="97">
        <f>IF($K$2='Complete Statement (Sess. Marks'!$O$2,'Complete Statement (Sess. Marks'!Y110,IF($K$2='Complete Statement (Sess. Marks'!$AA$2,'Complete Statement (Sess. Marks'!AK110,IF($K$2='Complete Statement (Sess. Marks'!$AM$2,'Complete Statement (Sess. Marks'!AW110,IF($K$2='Complete Statement (Sess. Marks'!$AY$2,'Complete Statement (Sess. Marks'!BI110,IF($K$2='Complete Statement (Sess. Marks'!$BK$2,'Complete Statement (Sess. Marks'!BU110,IF($K$2='Complete Statement (Sess. Marks'!$BW$2,'Complete Statement (Sess. Marks'!CG110,IF($K$2='Complete Statement (Sess. Marks'!$CI$2,'Complete Statement (Sess. Marks'!CS110,"")))))))</f>
        <v>0</v>
      </c>
      <c r="V110" s="99">
        <f>IF($K$2='Complete Statement (Sess. Marks'!$O$2,'Complete Statement (Sess. Marks'!Z110,IF($K$2='Complete Statement (Sess. Marks'!$AA$2,'Complete Statement (Sess. Marks'!AL110,IF($K$2='Complete Statement (Sess. Marks'!$AM$2,'Complete Statement (Sess. Marks'!AX110,IF($K$2='Complete Statement (Sess. Marks'!$AY$2,'Complete Statement (Sess. Marks'!BJ110,IF($K$2='Complete Statement (Sess. Marks'!$BK$2,'Complete Statement (Sess. Marks'!BV110,IF($K$2='Complete Statement (Sess. Marks'!$BW$2,'Complete Statement (Sess. Marks'!CH110,IF($K$2='Complete Statement (Sess. Marks'!$CI$2,'Complete Statement (Sess. Marks'!CT110,"")))))))</f>
        <v>0</v>
      </c>
      <c r="W110" s="672"/>
      <c r="X110" s="163">
        <f>'Complete Statement (Sess. Marks'!ED110</f>
        <v>0</v>
      </c>
      <c r="Y110" s="371">
        <f>'Complete Statement (Sess. Marks'!EH110</f>
        <v>0</v>
      </c>
      <c r="Z110" s="156">
        <f>'Complete Statement (Sess. Marks'!EL110</f>
        <v>0</v>
      </c>
      <c r="AA110" s="371">
        <f>'Complete Statement (Sess. Marks'!EP110</f>
        <v>0</v>
      </c>
      <c r="AB110" s="156">
        <f>'Complete Statement (Sess. Marks'!ET110</f>
        <v>0</v>
      </c>
      <c r="AC110" s="373">
        <f>'Complete Statement (Sess. Marks'!EX110</f>
        <v>0</v>
      </c>
      <c r="AD110" s="367" t="str">
        <f>'Complete Statement (Sess. Marks'!FB110</f>
        <v/>
      </c>
      <c r="AE110" s="155">
        <f>'Complete Statement (Sess. Marks'!FC110</f>
        <v>0</v>
      </c>
      <c r="AF110" s="58" t="str">
        <f>'Complete Statement (Sess. Marks'!FD110</f>
        <v>D</v>
      </c>
      <c r="AG110" s="379">
        <f>'Complete Statement (Sess. Marks'!FE110</f>
        <v>0</v>
      </c>
      <c r="AH110" s="380" t="str">
        <f>'Complete Statement (Sess. Marks'!FF110</f>
        <v>E</v>
      </c>
      <c r="AI110" s="57">
        <f>'Complete Statement (Sess. Marks'!FG110</f>
        <v>0</v>
      </c>
      <c r="AJ110" s="157" t="str">
        <f>'Complete Statement (Sess. Marks'!FH110</f>
        <v>E</v>
      </c>
      <c r="AK110" s="379">
        <f>'Complete Statement (Sess. Marks'!FI110</f>
        <v>0</v>
      </c>
      <c r="AL110" s="384" t="str">
        <f>'Complete Statement (Sess. Marks'!FJ110</f>
        <v>E</v>
      </c>
      <c r="AM110" s="57">
        <f>'Complete Statement (Sess. Marks'!FK110</f>
        <v>0</v>
      </c>
      <c r="AN110" s="157" t="str">
        <f>'Complete Statement (Sess. Marks'!FL110</f>
        <v>E</v>
      </c>
      <c r="AO110" s="741"/>
    </row>
    <row r="111" spans="1:41" s="24" customFormat="1" ht="17.25" customHeight="1">
      <c r="A111" s="742"/>
      <c r="B111" s="111">
        <f t="shared" si="1"/>
        <v>0</v>
      </c>
      <c r="C111" s="21" t="str">
        <f>'Marks Entry'!D113</f>
        <v/>
      </c>
      <c r="D111" s="21">
        <f>'Marks Entry'!E113</f>
        <v>0</v>
      </c>
      <c r="E111" s="132" t="str">
        <f>'Marks Entry'!F113</f>
        <v/>
      </c>
      <c r="F111" s="21" t="str">
        <f>'Marks Entry'!G113</f>
        <v/>
      </c>
      <c r="G111" s="21" t="str">
        <f>'Marks Entry'!H113</f>
        <v/>
      </c>
      <c r="H111" s="21" t="str">
        <f>'Marks Entry'!I113</f>
        <v/>
      </c>
      <c r="I111" s="21" t="str">
        <f>'Marks Entry'!J113</f>
        <v/>
      </c>
      <c r="J111" s="113" t="str">
        <f>'Marks Entry'!K113</f>
        <v/>
      </c>
      <c r="K111" s="98">
        <f>IF($K$2='Complete Statement (Sess. Marks'!$O$2,'Complete Statement (Sess. Marks'!O111,IF($K$2='Complete Statement (Sess. Marks'!$AA$2,'Complete Statement (Sess. Marks'!AA111,IF($K$2='Complete Statement (Sess. Marks'!$AM$2,'Complete Statement (Sess. Marks'!AM111,IF($K$2='Complete Statement (Sess. Marks'!$AY$2,'Complete Statement (Sess. Marks'!AY111,IF($K$2='Complete Statement (Sess. Marks'!$BK$2,'Complete Statement (Sess. Marks'!BK111,IF($K$2='Complete Statement (Sess. Marks'!$BW$2,'Complete Statement (Sess. Marks'!BW111,IF($K$2='Complete Statement (Sess. Marks'!$CI$2,'Complete Statement (Sess. Marks'!CI111,"")))))))</f>
        <v>0</v>
      </c>
      <c r="L111" s="97">
        <f>IF($K$2='Complete Statement (Sess. Marks'!$O$2,'Complete Statement (Sess. Marks'!P111,IF($K$2='Complete Statement (Sess. Marks'!$AA$2,'Complete Statement (Sess. Marks'!AB111,IF($K$2='Complete Statement (Sess. Marks'!$AM$2,'Complete Statement (Sess. Marks'!AN111,IF($K$2='Complete Statement (Sess. Marks'!$AY$2,'Complete Statement (Sess. Marks'!AZ111,IF($K$2='Complete Statement (Sess. Marks'!$BK$2,'Complete Statement (Sess. Marks'!BL111,IF($K$2='Complete Statement (Sess. Marks'!$BW$2,'Complete Statement (Sess. Marks'!BX111,IF($K$2='Complete Statement (Sess. Marks'!$CI$2,'Complete Statement (Sess. Marks'!CJ111,"")))))))</f>
        <v>0</v>
      </c>
      <c r="M111" s="97">
        <f>IF($K$2='Complete Statement (Sess. Marks'!$O$2,'Complete Statement (Sess. Marks'!Q111,IF($K$2='Complete Statement (Sess. Marks'!$AA$2,'Complete Statement (Sess. Marks'!AC111,IF($K$2='Complete Statement (Sess. Marks'!$AM$2,'Complete Statement (Sess. Marks'!AO111,IF($K$2='Complete Statement (Sess. Marks'!$AY$2,'Complete Statement (Sess. Marks'!BA111,IF($K$2='Complete Statement (Sess. Marks'!$BK$2,'Complete Statement (Sess. Marks'!BM111,IF($K$2='Complete Statement (Sess. Marks'!$BW$2,'Complete Statement (Sess. Marks'!BY111,IF($K$2='Complete Statement (Sess. Marks'!$CI$2,'Complete Statement (Sess. Marks'!CK111,"")))))))</f>
        <v>0</v>
      </c>
      <c r="N111" s="97">
        <f>IF($K$2='Complete Statement (Sess. Marks'!$O$2,'Complete Statement (Sess. Marks'!R111,IF($K$2='Complete Statement (Sess. Marks'!$AA$2,'Complete Statement (Sess. Marks'!AD111,IF($K$2='Complete Statement (Sess. Marks'!$AM$2,'Complete Statement (Sess. Marks'!AP111,IF($K$2='Complete Statement (Sess. Marks'!$AY$2,'Complete Statement (Sess. Marks'!BB111,IF($K$2='Complete Statement (Sess. Marks'!$BK$2,'Complete Statement (Sess. Marks'!BN111,IF($K$2='Complete Statement (Sess. Marks'!$BW$2,'Complete Statement (Sess. Marks'!BZ111,IF($K$2='Complete Statement (Sess. Marks'!$CI$2,'Complete Statement (Sess. Marks'!CL111,"")))))))</f>
        <v>0</v>
      </c>
      <c r="O111" s="97">
        <f>IF($K$2='Complete Statement (Sess. Marks'!$O$2,'Complete Statement (Sess. Marks'!S111,IF($K$2='Complete Statement (Sess. Marks'!$AA$2,'Complete Statement (Sess. Marks'!AE111,IF($K$2='Complete Statement (Sess. Marks'!$AM$2,'Complete Statement (Sess. Marks'!AQ111,IF($K$2='Complete Statement (Sess. Marks'!$AY$2,'Complete Statement (Sess. Marks'!BC111,IF($K$2='Complete Statement (Sess. Marks'!$BK$2,'Complete Statement (Sess. Marks'!BO111,IF($K$2='Complete Statement (Sess. Marks'!$BW$2,'Complete Statement (Sess. Marks'!CA111,IF($K$2='Complete Statement (Sess. Marks'!$CI$2,'Complete Statement (Sess. Marks'!CM111,"")))))))</f>
        <v>0</v>
      </c>
      <c r="P111" s="97">
        <f>IF($K$2='Complete Statement (Sess. Marks'!$O$2,'Complete Statement (Sess. Marks'!T111,IF($K$2='Complete Statement (Sess. Marks'!$AA$2,'Complete Statement (Sess. Marks'!AF111,IF($K$2='Complete Statement (Sess. Marks'!$AM$2,'Complete Statement (Sess. Marks'!AR111,IF($K$2='Complete Statement (Sess. Marks'!$AY$2,'Complete Statement (Sess. Marks'!BD111,IF($K$2='Complete Statement (Sess. Marks'!$BK$2,'Complete Statement (Sess. Marks'!BP111,IF($K$2='Complete Statement (Sess. Marks'!$BW$2,'Complete Statement (Sess. Marks'!CB111,IF($K$2='Complete Statement (Sess. Marks'!$CI$2,'Complete Statement (Sess. Marks'!CN111,"")))))))</f>
        <v>0</v>
      </c>
      <c r="Q111" s="97">
        <f>IF($K$2='Complete Statement (Sess. Marks'!$O$2,'Complete Statement (Sess. Marks'!U111,IF($K$2='Complete Statement (Sess. Marks'!$AA$2,'Complete Statement (Sess. Marks'!AG111,IF($K$2='Complete Statement (Sess. Marks'!$AM$2,'Complete Statement (Sess. Marks'!AS111,IF($K$2='Complete Statement (Sess. Marks'!$AY$2,'Complete Statement (Sess. Marks'!BE111,IF($K$2='Complete Statement (Sess. Marks'!$BK$2,'Complete Statement (Sess. Marks'!BQ111,IF($K$2='Complete Statement (Sess. Marks'!$BW$2,'Complete Statement (Sess. Marks'!CC111,IF($K$2='Complete Statement (Sess. Marks'!$CI$2,'Complete Statement (Sess. Marks'!CO111,"")))))))</f>
        <v>0</v>
      </c>
      <c r="R111" s="97" t="str">
        <f>IF($K$2='Complete Statement (Sess. Marks'!$O$2,'Complete Statement (Sess. Marks'!V111,IF($K$2='Complete Statement (Sess. Marks'!$AA$2,'Complete Statement (Sess. Marks'!AH111,IF($K$2='Complete Statement (Sess. Marks'!$AM$2,'Complete Statement (Sess. Marks'!AT111,IF($K$2='Complete Statement (Sess. Marks'!$AY$2,'Complete Statement (Sess. Marks'!BF111,IF($K$2='Complete Statement (Sess. Marks'!$BK$2,'Complete Statement (Sess. Marks'!BR111,IF($K$2='Complete Statement (Sess. Marks'!$BW$2,'Complete Statement (Sess. Marks'!CD111,IF($K$2='Complete Statement (Sess. Marks'!$CI$2,'Complete Statement (Sess. Marks'!CP111,"")))))))</f>
        <v/>
      </c>
      <c r="S111" s="97">
        <f>IF($K$2='Complete Statement (Sess. Marks'!$O$2,'Complete Statement (Sess. Marks'!W111,IF($K$2='Complete Statement (Sess. Marks'!$AA$2,'Complete Statement (Sess. Marks'!AI111,IF($K$2='Complete Statement (Sess. Marks'!$AM$2,'Complete Statement (Sess. Marks'!AU111,IF($K$2='Complete Statement (Sess. Marks'!$AY$2,'Complete Statement (Sess. Marks'!BG111,IF($K$2='Complete Statement (Sess. Marks'!$BK$2,'Complete Statement (Sess. Marks'!BS111,IF($K$2='Complete Statement (Sess. Marks'!$BW$2,'Complete Statement (Sess. Marks'!CE111,IF($K$2='Complete Statement (Sess. Marks'!$CI$2,'Complete Statement (Sess. Marks'!CQ111,"")))))))</f>
        <v>0</v>
      </c>
      <c r="T111" s="97">
        <f>IF($K$2='Complete Statement (Sess. Marks'!$O$2,'Complete Statement (Sess. Marks'!X111,IF($K$2='Complete Statement (Sess. Marks'!$AA$2,'Complete Statement (Sess. Marks'!AJ111,IF($K$2='Complete Statement (Sess. Marks'!$AM$2,'Complete Statement (Sess. Marks'!AV111,IF($K$2='Complete Statement (Sess. Marks'!$AY$2,'Complete Statement (Sess. Marks'!BH111,IF($K$2='Complete Statement (Sess. Marks'!$BK$2,'Complete Statement (Sess. Marks'!BT111,IF($K$2='Complete Statement (Sess. Marks'!$BW$2,'Complete Statement (Sess. Marks'!CF111,IF($K$2='Complete Statement (Sess. Marks'!$CI$2,'Complete Statement (Sess. Marks'!CR111,"")))))))</f>
        <v>0</v>
      </c>
      <c r="U111" s="97">
        <f>IF($K$2='Complete Statement (Sess. Marks'!$O$2,'Complete Statement (Sess. Marks'!Y111,IF($K$2='Complete Statement (Sess. Marks'!$AA$2,'Complete Statement (Sess. Marks'!AK111,IF($K$2='Complete Statement (Sess. Marks'!$AM$2,'Complete Statement (Sess. Marks'!AW111,IF($K$2='Complete Statement (Sess. Marks'!$AY$2,'Complete Statement (Sess. Marks'!BI111,IF($K$2='Complete Statement (Sess. Marks'!$BK$2,'Complete Statement (Sess. Marks'!BU111,IF($K$2='Complete Statement (Sess. Marks'!$BW$2,'Complete Statement (Sess. Marks'!CG111,IF($K$2='Complete Statement (Sess. Marks'!$CI$2,'Complete Statement (Sess. Marks'!CS111,"")))))))</f>
        <v>0</v>
      </c>
      <c r="V111" s="99">
        <f>IF($K$2='Complete Statement (Sess. Marks'!$O$2,'Complete Statement (Sess. Marks'!Z111,IF($K$2='Complete Statement (Sess. Marks'!$AA$2,'Complete Statement (Sess. Marks'!AL111,IF($K$2='Complete Statement (Sess. Marks'!$AM$2,'Complete Statement (Sess. Marks'!AX111,IF($K$2='Complete Statement (Sess. Marks'!$AY$2,'Complete Statement (Sess. Marks'!BJ111,IF($K$2='Complete Statement (Sess. Marks'!$BK$2,'Complete Statement (Sess. Marks'!BV111,IF($K$2='Complete Statement (Sess. Marks'!$BW$2,'Complete Statement (Sess. Marks'!CH111,IF($K$2='Complete Statement (Sess. Marks'!$CI$2,'Complete Statement (Sess. Marks'!CT111,"")))))))</f>
        <v>0</v>
      </c>
      <c r="W111" s="672"/>
      <c r="X111" s="163">
        <f>'Complete Statement (Sess. Marks'!ED111</f>
        <v>0</v>
      </c>
      <c r="Y111" s="371">
        <f>'Complete Statement (Sess. Marks'!EH111</f>
        <v>0</v>
      </c>
      <c r="Z111" s="156">
        <f>'Complete Statement (Sess. Marks'!EL111</f>
        <v>0</v>
      </c>
      <c r="AA111" s="371">
        <f>'Complete Statement (Sess. Marks'!EP111</f>
        <v>0</v>
      </c>
      <c r="AB111" s="156">
        <f>'Complete Statement (Sess. Marks'!ET111</f>
        <v>0</v>
      </c>
      <c r="AC111" s="373">
        <f>'Complete Statement (Sess. Marks'!EX111</f>
        <v>0</v>
      </c>
      <c r="AD111" s="367" t="str">
        <f>'Complete Statement (Sess. Marks'!FB111</f>
        <v/>
      </c>
      <c r="AE111" s="155">
        <f>'Complete Statement (Sess. Marks'!FC111</f>
        <v>0</v>
      </c>
      <c r="AF111" s="58" t="str">
        <f>'Complete Statement (Sess. Marks'!FD111</f>
        <v>D</v>
      </c>
      <c r="AG111" s="379">
        <f>'Complete Statement (Sess. Marks'!FE111</f>
        <v>0</v>
      </c>
      <c r="AH111" s="380" t="str">
        <f>'Complete Statement (Sess. Marks'!FF111</f>
        <v>E</v>
      </c>
      <c r="AI111" s="57">
        <f>'Complete Statement (Sess. Marks'!FG111</f>
        <v>0</v>
      </c>
      <c r="AJ111" s="157" t="str">
        <f>'Complete Statement (Sess. Marks'!FH111</f>
        <v>E</v>
      </c>
      <c r="AK111" s="379">
        <f>'Complete Statement (Sess. Marks'!FI111</f>
        <v>0</v>
      </c>
      <c r="AL111" s="384" t="str">
        <f>'Complete Statement (Sess. Marks'!FJ111</f>
        <v>E</v>
      </c>
      <c r="AM111" s="57">
        <f>'Complete Statement (Sess. Marks'!FK111</f>
        <v>0</v>
      </c>
      <c r="AN111" s="157" t="str">
        <f>'Complete Statement (Sess. Marks'!FL111</f>
        <v>E</v>
      </c>
      <c r="AO111" s="741"/>
    </row>
    <row r="112" spans="1:41" s="24" customFormat="1" ht="17.25" customHeight="1">
      <c r="A112" s="742"/>
      <c r="B112" s="111">
        <f t="shared" si="1"/>
        <v>0</v>
      </c>
      <c r="C112" s="21" t="str">
        <f>'Marks Entry'!D114</f>
        <v/>
      </c>
      <c r="D112" s="21">
        <f>'Marks Entry'!E114</f>
        <v>0</v>
      </c>
      <c r="E112" s="132" t="str">
        <f>'Marks Entry'!F114</f>
        <v/>
      </c>
      <c r="F112" s="21" t="str">
        <f>'Marks Entry'!G114</f>
        <v/>
      </c>
      <c r="G112" s="21" t="str">
        <f>'Marks Entry'!H114</f>
        <v/>
      </c>
      <c r="H112" s="21" t="str">
        <f>'Marks Entry'!I114</f>
        <v/>
      </c>
      <c r="I112" s="21" t="str">
        <f>'Marks Entry'!J114</f>
        <v/>
      </c>
      <c r="J112" s="113" t="str">
        <f>'Marks Entry'!K114</f>
        <v/>
      </c>
      <c r="K112" s="98">
        <f>IF($K$2='Complete Statement (Sess. Marks'!$O$2,'Complete Statement (Sess. Marks'!O112,IF($K$2='Complete Statement (Sess. Marks'!$AA$2,'Complete Statement (Sess. Marks'!AA112,IF($K$2='Complete Statement (Sess. Marks'!$AM$2,'Complete Statement (Sess. Marks'!AM112,IF($K$2='Complete Statement (Sess. Marks'!$AY$2,'Complete Statement (Sess. Marks'!AY112,IF($K$2='Complete Statement (Sess. Marks'!$BK$2,'Complete Statement (Sess. Marks'!BK112,IF($K$2='Complete Statement (Sess. Marks'!$BW$2,'Complete Statement (Sess. Marks'!BW112,IF($K$2='Complete Statement (Sess. Marks'!$CI$2,'Complete Statement (Sess. Marks'!CI112,"")))))))</f>
        <v>0</v>
      </c>
      <c r="L112" s="97">
        <f>IF($K$2='Complete Statement (Sess. Marks'!$O$2,'Complete Statement (Sess. Marks'!P112,IF($K$2='Complete Statement (Sess. Marks'!$AA$2,'Complete Statement (Sess. Marks'!AB112,IF($K$2='Complete Statement (Sess. Marks'!$AM$2,'Complete Statement (Sess. Marks'!AN112,IF($K$2='Complete Statement (Sess. Marks'!$AY$2,'Complete Statement (Sess. Marks'!AZ112,IF($K$2='Complete Statement (Sess. Marks'!$BK$2,'Complete Statement (Sess. Marks'!BL112,IF($K$2='Complete Statement (Sess. Marks'!$BW$2,'Complete Statement (Sess. Marks'!BX112,IF($K$2='Complete Statement (Sess. Marks'!$CI$2,'Complete Statement (Sess. Marks'!CJ112,"")))))))</f>
        <v>0</v>
      </c>
      <c r="M112" s="97">
        <f>IF($K$2='Complete Statement (Sess. Marks'!$O$2,'Complete Statement (Sess. Marks'!Q112,IF($K$2='Complete Statement (Sess. Marks'!$AA$2,'Complete Statement (Sess. Marks'!AC112,IF($K$2='Complete Statement (Sess. Marks'!$AM$2,'Complete Statement (Sess. Marks'!AO112,IF($K$2='Complete Statement (Sess. Marks'!$AY$2,'Complete Statement (Sess. Marks'!BA112,IF($K$2='Complete Statement (Sess. Marks'!$BK$2,'Complete Statement (Sess. Marks'!BM112,IF($K$2='Complete Statement (Sess. Marks'!$BW$2,'Complete Statement (Sess. Marks'!BY112,IF($K$2='Complete Statement (Sess. Marks'!$CI$2,'Complete Statement (Sess. Marks'!CK112,"")))))))</f>
        <v>0</v>
      </c>
      <c r="N112" s="97">
        <f>IF($K$2='Complete Statement (Sess. Marks'!$O$2,'Complete Statement (Sess. Marks'!R112,IF($K$2='Complete Statement (Sess. Marks'!$AA$2,'Complete Statement (Sess. Marks'!AD112,IF($K$2='Complete Statement (Sess. Marks'!$AM$2,'Complete Statement (Sess. Marks'!AP112,IF($K$2='Complete Statement (Sess. Marks'!$AY$2,'Complete Statement (Sess. Marks'!BB112,IF($K$2='Complete Statement (Sess. Marks'!$BK$2,'Complete Statement (Sess. Marks'!BN112,IF($K$2='Complete Statement (Sess. Marks'!$BW$2,'Complete Statement (Sess. Marks'!BZ112,IF($K$2='Complete Statement (Sess. Marks'!$CI$2,'Complete Statement (Sess. Marks'!CL112,"")))))))</f>
        <v>0</v>
      </c>
      <c r="O112" s="97">
        <f>IF($K$2='Complete Statement (Sess. Marks'!$O$2,'Complete Statement (Sess. Marks'!S112,IF($K$2='Complete Statement (Sess. Marks'!$AA$2,'Complete Statement (Sess. Marks'!AE112,IF($K$2='Complete Statement (Sess. Marks'!$AM$2,'Complete Statement (Sess. Marks'!AQ112,IF($K$2='Complete Statement (Sess. Marks'!$AY$2,'Complete Statement (Sess. Marks'!BC112,IF($K$2='Complete Statement (Sess. Marks'!$BK$2,'Complete Statement (Sess. Marks'!BO112,IF($K$2='Complete Statement (Sess. Marks'!$BW$2,'Complete Statement (Sess. Marks'!CA112,IF($K$2='Complete Statement (Sess. Marks'!$CI$2,'Complete Statement (Sess. Marks'!CM112,"")))))))</f>
        <v>0</v>
      </c>
      <c r="P112" s="97">
        <f>IF($K$2='Complete Statement (Sess. Marks'!$O$2,'Complete Statement (Sess. Marks'!T112,IF($K$2='Complete Statement (Sess. Marks'!$AA$2,'Complete Statement (Sess. Marks'!AF112,IF($K$2='Complete Statement (Sess. Marks'!$AM$2,'Complete Statement (Sess. Marks'!AR112,IF($K$2='Complete Statement (Sess. Marks'!$AY$2,'Complete Statement (Sess. Marks'!BD112,IF($K$2='Complete Statement (Sess. Marks'!$BK$2,'Complete Statement (Sess. Marks'!BP112,IF($K$2='Complete Statement (Sess. Marks'!$BW$2,'Complete Statement (Sess. Marks'!CB112,IF($K$2='Complete Statement (Sess. Marks'!$CI$2,'Complete Statement (Sess. Marks'!CN112,"")))))))</f>
        <v>0</v>
      </c>
      <c r="Q112" s="97">
        <f>IF($K$2='Complete Statement (Sess. Marks'!$O$2,'Complete Statement (Sess. Marks'!U112,IF($K$2='Complete Statement (Sess. Marks'!$AA$2,'Complete Statement (Sess. Marks'!AG112,IF($K$2='Complete Statement (Sess. Marks'!$AM$2,'Complete Statement (Sess. Marks'!AS112,IF($K$2='Complete Statement (Sess. Marks'!$AY$2,'Complete Statement (Sess. Marks'!BE112,IF($K$2='Complete Statement (Sess. Marks'!$BK$2,'Complete Statement (Sess. Marks'!BQ112,IF($K$2='Complete Statement (Sess. Marks'!$BW$2,'Complete Statement (Sess. Marks'!CC112,IF($K$2='Complete Statement (Sess. Marks'!$CI$2,'Complete Statement (Sess. Marks'!CO112,"")))))))</f>
        <v>0</v>
      </c>
      <c r="R112" s="97" t="str">
        <f>IF($K$2='Complete Statement (Sess. Marks'!$O$2,'Complete Statement (Sess. Marks'!V112,IF($K$2='Complete Statement (Sess. Marks'!$AA$2,'Complete Statement (Sess. Marks'!AH112,IF($K$2='Complete Statement (Sess. Marks'!$AM$2,'Complete Statement (Sess. Marks'!AT112,IF($K$2='Complete Statement (Sess. Marks'!$AY$2,'Complete Statement (Sess. Marks'!BF112,IF($K$2='Complete Statement (Sess. Marks'!$BK$2,'Complete Statement (Sess. Marks'!BR112,IF($K$2='Complete Statement (Sess. Marks'!$BW$2,'Complete Statement (Sess. Marks'!CD112,IF($K$2='Complete Statement (Sess. Marks'!$CI$2,'Complete Statement (Sess. Marks'!CP112,"")))))))</f>
        <v/>
      </c>
      <c r="S112" s="97">
        <f>IF($K$2='Complete Statement (Sess. Marks'!$O$2,'Complete Statement (Sess. Marks'!W112,IF($K$2='Complete Statement (Sess. Marks'!$AA$2,'Complete Statement (Sess. Marks'!AI112,IF($K$2='Complete Statement (Sess. Marks'!$AM$2,'Complete Statement (Sess. Marks'!AU112,IF($K$2='Complete Statement (Sess. Marks'!$AY$2,'Complete Statement (Sess. Marks'!BG112,IF($K$2='Complete Statement (Sess. Marks'!$BK$2,'Complete Statement (Sess. Marks'!BS112,IF($K$2='Complete Statement (Sess. Marks'!$BW$2,'Complete Statement (Sess. Marks'!CE112,IF($K$2='Complete Statement (Sess. Marks'!$CI$2,'Complete Statement (Sess. Marks'!CQ112,"")))))))</f>
        <v>0</v>
      </c>
      <c r="T112" s="97">
        <f>IF($K$2='Complete Statement (Sess. Marks'!$O$2,'Complete Statement (Sess. Marks'!X112,IF($K$2='Complete Statement (Sess. Marks'!$AA$2,'Complete Statement (Sess. Marks'!AJ112,IF($K$2='Complete Statement (Sess. Marks'!$AM$2,'Complete Statement (Sess. Marks'!AV112,IF($K$2='Complete Statement (Sess. Marks'!$AY$2,'Complete Statement (Sess. Marks'!BH112,IF($K$2='Complete Statement (Sess. Marks'!$BK$2,'Complete Statement (Sess. Marks'!BT112,IF($K$2='Complete Statement (Sess. Marks'!$BW$2,'Complete Statement (Sess. Marks'!CF112,IF($K$2='Complete Statement (Sess. Marks'!$CI$2,'Complete Statement (Sess. Marks'!CR112,"")))))))</f>
        <v>0</v>
      </c>
      <c r="U112" s="97">
        <f>IF($K$2='Complete Statement (Sess. Marks'!$O$2,'Complete Statement (Sess. Marks'!Y112,IF($K$2='Complete Statement (Sess. Marks'!$AA$2,'Complete Statement (Sess. Marks'!AK112,IF($K$2='Complete Statement (Sess. Marks'!$AM$2,'Complete Statement (Sess. Marks'!AW112,IF($K$2='Complete Statement (Sess. Marks'!$AY$2,'Complete Statement (Sess. Marks'!BI112,IF($K$2='Complete Statement (Sess. Marks'!$BK$2,'Complete Statement (Sess. Marks'!BU112,IF($K$2='Complete Statement (Sess. Marks'!$BW$2,'Complete Statement (Sess. Marks'!CG112,IF($K$2='Complete Statement (Sess. Marks'!$CI$2,'Complete Statement (Sess. Marks'!CS112,"")))))))</f>
        <v>0</v>
      </c>
      <c r="V112" s="99">
        <f>IF($K$2='Complete Statement (Sess. Marks'!$O$2,'Complete Statement (Sess. Marks'!Z112,IF($K$2='Complete Statement (Sess. Marks'!$AA$2,'Complete Statement (Sess. Marks'!AL112,IF($K$2='Complete Statement (Sess. Marks'!$AM$2,'Complete Statement (Sess. Marks'!AX112,IF($K$2='Complete Statement (Sess. Marks'!$AY$2,'Complete Statement (Sess. Marks'!BJ112,IF($K$2='Complete Statement (Sess. Marks'!$BK$2,'Complete Statement (Sess. Marks'!BV112,IF($K$2='Complete Statement (Sess. Marks'!$BW$2,'Complete Statement (Sess. Marks'!CH112,IF($K$2='Complete Statement (Sess. Marks'!$CI$2,'Complete Statement (Sess. Marks'!CT112,"")))))))</f>
        <v>0</v>
      </c>
      <c r="W112" s="672"/>
      <c r="X112" s="163">
        <f>'Complete Statement (Sess. Marks'!ED112</f>
        <v>0</v>
      </c>
      <c r="Y112" s="371">
        <f>'Complete Statement (Sess. Marks'!EH112</f>
        <v>0</v>
      </c>
      <c r="Z112" s="156">
        <f>'Complete Statement (Sess. Marks'!EL112</f>
        <v>0</v>
      </c>
      <c r="AA112" s="371">
        <f>'Complete Statement (Sess. Marks'!EP112</f>
        <v>0</v>
      </c>
      <c r="AB112" s="156">
        <f>'Complete Statement (Sess. Marks'!ET112</f>
        <v>0</v>
      </c>
      <c r="AC112" s="373">
        <f>'Complete Statement (Sess. Marks'!EX112</f>
        <v>0</v>
      </c>
      <c r="AD112" s="367" t="str">
        <f>'Complete Statement (Sess. Marks'!FB112</f>
        <v/>
      </c>
      <c r="AE112" s="155">
        <f>'Complete Statement (Sess. Marks'!FC112</f>
        <v>0</v>
      </c>
      <c r="AF112" s="58" t="str">
        <f>'Complete Statement (Sess. Marks'!FD112</f>
        <v>D</v>
      </c>
      <c r="AG112" s="379">
        <f>'Complete Statement (Sess. Marks'!FE112</f>
        <v>0</v>
      </c>
      <c r="AH112" s="380" t="str">
        <f>'Complete Statement (Sess. Marks'!FF112</f>
        <v>E</v>
      </c>
      <c r="AI112" s="57">
        <f>'Complete Statement (Sess. Marks'!FG112</f>
        <v>0</v>
      </c>
      <c r="AJ112" s="157" t="str">
        <f>'Complete Statement (Sess. Marks'!FH112</f>
        <v>E</v>
      </c>
      <c r="AK112" s="379">
        <f>'Complete Statement (Sess. Marks'!FI112</f>
        <v>0</v>
      </c>
      <c r="AL112" s="384" t="str">
        <f>'Complete Statement (Sess. Marks'!FJ112</f>
        <v>E</v>
      </c>
      <c r="AM112" s="57">
        <f>'Complete Statement (Sess. Marks'!FK112</f>
        <v>0</v>
      </c>
      <c r="AN112" s="157" t="str">
        <f>'Complete Statement (Sess. Marks'!FL112</f>
        <v>E</v>
      </c>
      <c r="AO112" s="741"/>
    </row>
    <row r="113" spans="1:41" s="24" customFormat="1" ht="17.25" customHeight="1">
      <c r="A113" s="742"/>
      <c r="B113" s="111">
        <f t="shared" si="1"/>
        <v>0</v>
      </c>
      <c r="C113" s="21" t="str">
        <f>'Marks Entry'!D115</f>
        <v/>
      </c>
      <c r="D113" s="21">
        <f>'Marks Entry'!E115</f>
        <v>0</v>
      </c>
      <c r="E113" s="132" t="str">
        <f>'Marks Entry'!F115</f>
        <v/>
      </c>
      <c r="F113" s="21" t="str">
        <f>'Marks Entry'!G115</f>
        <v/>
      </c>
      <c r="G113" s="21" t="str">
        <f>'Marks Entry'!H115</f>
        <v/>
      </c>
      <c r="H113" s="21" t="str">
        <f>'Marks Entry'!I115</f>
        <v/>
      </c>
      <c r="I113" s="21" t="str">
        <f>'Marks Entry'!J115</f>
        <v/>
      </c>
      <c r="J113" s="113" t="str">
        <f>'Marks Entry'!K115</f>
        <v/>
      </c>
      <c r="K113" s="98">
        <f>IF($K$2='Complete Statement (Sess. Marks'!$O$2,'Complete Statement (Sess. Marks'!O113,IF($K$2='Complete Statement (Sess. Marks'!$AA$2,'Complete Statement (Sess. Marks'!AA113,IF($K$2='Complete Statement (Sess. Marks'!$AM$2,'Complete Statement (Sess. Marks'!AM113,IF($K$2='Complete Statement (Sess. Marks'!$AY$2,'Complete Statement (Sess. Marks'!AY113,IF($K$2='Complete Statement (Sess. Marks'!$BK$2,'Complete Statement (Sess. Marks'!BK113,IF($K$2='Complete Statement (Sess. Marks'!$BW$2,'Complete Statement (Sess. Marks'!BW113,IF($K$2='Complete Statement (Sess. Marks'!$CI$2,'Complete Statement (Sess. Marks'!CI113,"")))))))</f>
        <v>0</v>
      </c>
      <c r="L113" s="97">
        <f>IF($K$2='Complete Statement (Sess. Marks'!$O$2,'Complete Statement (Sess. Marks'!P113,IF($K$2='Complete Statement (Sess. Marks'!$AA$2,'Complete Statement (Sess. Marks'!AB113,IF($K$2='Complete Statement (Sess. Marks'!$AM$2,'Complete Statement (Sess. Marks'!AN113,IF($K$2='Complete Statement (Sess. Marks'!$AY$2,'Complete Statement (Sess. Marks'!AZ113,IF($K$2='Complete Statement (Sess. Marks'!$BK$2,'Complete Statement (Sess. Marks'!BL113,IF($K$2='Complete Statement (Sess. Marks'!$BW$2,'Complete Statement (Sess. Marks'!BX113,IF($K$2='Complete Statement (Sess. Marks'!$CI$2,'Complete Statement (Sess. Marks'!CJ113,"")))))))</f>
        <v>0</v>
      </c>
      <c r="M113" s="97">
        <f>IF($K$2='Complete Statement (Sess. Marks'!$O$2,'Complete Statement (Sess. Marks'!Q113,IF($K$2='Complete Statement (Sess. Marks'!$AA$2,'Complete Statement (Sess. Marks'!AC113,IF($K$2='Complete Statement (Sess. Marks'!$AM$2,'Complete Statement (Sess. Marks'!AO113,IF($K$2='Complete Statement (Sess. Marks'!$AY$2,'Complete Statement (Sess. Marks'!BA113,IF($K$2='Complete Statement (Sess. Marks'!$BK$2,'Complete Statement (Sess. Marks'!BM113,IF($K$2='Complete Statement (Sess. Marks'!$BW$2,'Complete Statement (Sess. Marks'!BY113,IF($K$2='Complete Statement (Sess. Marks'!$CI$2,'Complete Statement (Sess. Marks'!CK113,"")))))))</f>
        <v>0</v>
      </c>
      <c r="N113" s="97">
        <f>IF($K$2='Complete Statement (Sess. Marks'!$O$2,'Complete Statement (Sess. Marks'!R113,IF($K$2='Complete Statement (Sess. Marks'!$AA$2,'Complete Statement (Sess. Marks'!AD113,IF($K$2='Complete Statement (Sess. Marks'!$AM$2,'Complete Statement (Sess. Marks'!AP113,IF($K$2='Complete Statement (Sess. Marks'!$AY$2,'Complete Statement (Sess. Marks'!BB113,IF($K$2='Complete Statement (Sess. Marks'!$BK$2,'Complete Statement (Sess. Marks'!BN113,IF($K$2='Complete Statement (Sess. Marks'!$BW$2,'Complete Statement (Sess. Marks'!BZ113,IF($K$2='Complete Statement (Sess. Marks'!$CI$2,'Complete Statement (Sess. Marks'!CL113,"")))))))</f>
        <v>0</v>
      </c>
      <c r="O113" s="97">
        <f>IF($K$2='Complete Statement (Sess. Marks'!$O$2,'Complete Statement (Sess. Marks'!S113,IF($K$2='Complete Statement (Sess. Marks'!$AA$2,'Complete Statement (Sess. Marks'!AE113,IF($K$2='Complete Statement (Sess. Marks'!$AM$2,'Complete Statement (Sess. Marks'!AQ113,IF($K$2='Complete Statement (Sess. Marks'!$AY$2,'Complete Statement (Sess. Marks'!BC113,IF($K$2='Complete Statement (Sess. Marks'!$BK$2,'Complete Statement (Sess. Marks'!BO113,IF($K$2='Complete Statement (Sess. Marks'!$BW$2,'Complete Statement (Sess. Marks'!CA113,IF($K$2='Complete Statement (Sess. Marks'!$CI$2,'Complete Statement (Sess. Marks'!CM113,"")))))))</f>
        <v>0</v>
      </c>
      <c r="P113" s="97">
        <f>IF($K$2='Complete Statement (Sess. Marks'!$O$2,'Complete Statement (Sess. Marks'!T113,IF($K$2='Complete Statement (Sess. Marks'!$AA$2,'Complete Statement (Sess. Marks'!AF113,IF($K$2='Complete Statement (Sess. Marks'!$AM$2,'Complete Statement (Sess. Marks'!AR113,IF($K$2='Complete Statement (Sess. Marks'!$AY$2,'Complete Statement (Sess. Marks'!BD113,IF($K$2='Complete Statement (Sess. Marks'!$BK$2,'Complete Statement (Sess. Marks'!BP113,IF($K$2='Complete Statement (Sess. Marks'!$BW$2,'Complete Statement (Sess. Marks'!CB113,IF($K$2='Complete Statement (Sess. Marks'!$CI$2,'Complete Statement (Sess. Marks'!CN113,"")))))))</f>
        <v>0</v>
      </c>
      <c r="Q113" s="97">
        <f>IF($K$2='Complete Statement (Sess. Marks'!$O$2,'Complete Statement (Sess. Marks'!U113,IF($K$2='Complete Statement (Sess. Marks'!$AA$2,'Complete Statement (Sess. Marks'!AG113,IF($K$2='Complete Statement (Sess. Marks'!$AM$2,'Complete Statement (Sess. Marks'!AS113,IF($K$2='Complete Statement (Sess. Marks'!$AY$2,'Complete Statement (Sess. Marks'!BE113,IF($K$2='Complete Statement (Sess. Marks'!$BK$2,'Complete Statement (Sess. Marks'!BQ113,IF($K$2='Complete Statement (Sess. Marks'!$BW$2,'Complete Statement (Sess. Marks'!CC113,IF($K$2='Complete Statement (Sess. Marks'!$CI$2,'Complete Statement (Sess. Marks'!CO113,"")))))))</f>
        <v>0</v>
      </c>
      <c r="R113" s="97" t="str">
        <f>IF($K$2='Complete Statement (Sess. Marks'!$O$2,'Complete Statement (Sess. Marks'!V113,IF($K$2='Complete Statement (Sess. Marks'!$AA$2,'Complete Statement (Sess. Marks'!AH113,IF($K$2='Complete Statement (Sess. Marks'!$AM$2,'Complete Statement (Sess. Marks'!AT113,IF($K$2='Complete Statement (Sess. Marks'!$AY$2,'Complete Statement (Sess. Marks'!BF113,IF($K$2='Complete Statement (Sess. Marks'!$BK$2,'Complete Statement (Sess. Marks'!BR113,IF($K$2='Complete Statement (Sess. Marks'!$BW$2,'Complete Statement (Sess. Marks'!CD113,IF($K$2='Complete Statement (Sess. Marks'!$CI$2,'Complete Statement (Sess. Marks'!CP113,"")))))))</f>
        <v/>
      </c>
      <c r="S113" s="97">
        <f>IF($K$2='Complete Statement (Sess. Marks'!$O$2,'Complete Statement (Sess. Marks'!W113,IF($K$2='Complete Statement (Sess. Marks'!$AA$2,'Complete Statement (Sess. Marks'!AI113,IF($K$2='Complete Statement (Sess. Marks'!$AM$2,'Complete Statement (Sess. Marks'!AU113,IF($K$2='Complete Statement (Sess. Marks'!$AY$2,'Complete Statement (Sess. Marks'!BG113,IF($K$2='Complete Statement (Sess. Marks'!$BK$2,'Complete Statement (Sess. Marks'!BS113,IF($K$2='Complete Statement (Sess. Marks'!$BW$2,'Complete Statement (Sess. Marks'!CE113,IF($K$2='Complete Statement (Sess. Marks'!$CI$2,'Complete Statement (Sess. Marks'!CQ113,"")))))))</f>
        <v>0</v>
      </c>
      <c r="T113" s="97">
        <f>IF($K$2='Complete Statement (Sess. Marks'!$O$2,'Complete Statement (Sess. Marks'!X113,IF($K$2='Complete Statement (Sess. Marks'!$AA$2,'Complete Statement (Sess. Marks'!AJ113,IF($K$2='Complete Statement (Sess. Marks'!$AM$2,'Complete Statement (Sess. Marks'!AV113,IF($K$2='Complete Statement (Sess. Marks'!$AY$2,'Complete Statement (Sess. Marks'!BH113,IF($K$2='Complete Statement (Sess. Marks'!$BK$2,'Complete Statement (Sess. Marks'!BT113,IF($K$2='Complete Statement (Sess. Marks'!$BW$2,'Complete Statement (Sess. Marks'!CF113,IF($K$2='Complete Statement (Sess. Marks'!$CI$2,'Complete Statement (Sess. Marks'!CR113,"")))))))</f>
        <v>0</v>
      </c>
      <c r="U113" s="97">
        <f>IF($K$2='Complete Statement (Sess. Marks'!$O$2,'Complete Statement (Sess. Marks'!Y113,IF($K$2='Complete Statement (Sess. Marks'!$AA$2,'Complete Statement (Sess. Marks'!AK113,IF($K$2='Complete Statement (Sess. Marks'!$AM$2,'Complete Statement (Sess. Marks'!AW113,IF($K$2='Complete Statement (Sess. Marks'!$AY$2,'Complete Statement (Sess. Marks'!BI113,IF($K$2='Complete Statement (Sess. Marks'!$BK$2,'Complete Statement (Sess. Marks'!BU113,IF($K$2='Complete Statement (Sess. Marks'!$BW$2,'Complete Statement (Sess. Marks'!CG113,IF($K$2='Complete Statement (Sess. Marks'!$CI$2,'Complete Statement (Sess. Marks'!CS113,"")))))))</f>
        <v>0</v>
      </c>
      <c r="V113" s="99">
        <f>IF($K$2='Complete Statement (Sess. Marks'!$O$2,'Complete Statement (Sess. Marks'!Z113,IF($K$2='Complete Statement (Sess. Marks'!$AA$2,'Complete Statement (Sess. Marks'!AL113,IF($K$2='Complete Statement (Sess. Marks'!$AM$2,'Complete Statement (Sess. Marks'!AX113,IF($K$2='Complete Statement (Sess. Marks'!$AY$2,'Complete Statement (Sess. Marks'!BJ113,IF($K$2='Complete Statement (Sess. Marks'!$BK$2,'Complete Statement (Sess. Marks'!BV113,IF($K$2='Complete Statement (Sess. Marks'!$BW$2,'Complete Statement (Sess. Marks'!CH113,IF($K$2='Complete Statement (Sess. Marks'!$CI$2,'Complete Statement (Sess. Marks'!CT113,"")))))))</f>
        <v>0</v>
      </c>
      <c r="W113" s="672"/>
      <c r="X113" s="163">
        <f>'Complete Statement (Sess. Marks'!ED113</f>
        <v>0</v>
      </c>
      <c r="Y113" s="371">
        <f>'Complete Statement (Sess. Marks'!EH113</f>
        <v>0</v>
      </c>
      <c r="Z113" s="156">
        <f>'Complete Statement (Sess. Marks'!EL113</f>
        <v>0</v>
      </c>
      <c r="AA113" s="371">
        <f>'Complete Statement (Sess. Marks'!EP113</f>
        <v>0</v>
      </c>
      <c r="AB113" s="156">
        <f>'Complete Statement (Sess. Marks'!ET113</f>
        <v>0</v>
      </c>
      <c r="AC113" s="373">
        <f>'Complete Statement (Sess. Marks'!EX113</f>
        <v>0</v>
      </c>
      <c r="AD113" s="367" t="str">
        <f>'Complete Statement (Sess. Marks'!FB113</f>
        <v/>
      </c>
      <c r="AE113" s="155">
        <f>'Complete Statement (Sess. Marks'!FC113</f>
        <v>0</v>
      </c>
      <c r="AF113" s="58" t="str">
        <f>'Complete Statement (Sess. Marks'!FD113</f>
        <v>D</v>
      </c>
      <c r="AG113" s="379">
        <f>'Complete Statement (Sess. Marks'!FE113</f>
        <v>0</v>
      </c>
      <c r="AH113" s="380" t="str">
        <f>'Complete Statement (Sess. Marks'!FF113</f>
        <v>E</v>
      </c>
      <c r="AI113" s="57">
        <f>'Complete Statement (Sess. Marks'!FG113</f>
        <v>0</v>
      </c>
      <c r="AJ113" s="157" t="str">
        <f>'Complete Statement (Sess. Marks'!FH113</f>
        <v>E</v>
      </c>
      <c r="AK113" s="379">
        <f>'Complete Statement (Sess. Marks'!FI113</f>
        <v>0</v>
      </c>
      <c r="AL113" s="384" t="str">
        <f>'Complete Statement (Sess. Marks'!FJ113</f>
        <v>E</v>
      </c>
      <c r="AM113" s="57">
        <f>'Complete Statement (Sess. Marks'!FK113</f>
        <v>0</v>
      </c>
      <c r="AN113" s="157" t="str">
        <f>'Complete Statement (Sess. Marks'!FL113</f>
        <v>E</v>
      </c>
      <c r="AO113" s="741"/>
    </row>
    <row r="114" spans="1:41" s="24" customFormat="1" ht="17.25" customHeight="1">
      <c r="A114" s="742"/>
      <c r="B114" s="111">
        <f t="shared" si="1"/>
        <v>0</v>
      </c>
      <c r="C114" s="21" t="str">
        <f>'Marks Entry'!D116</f>
        <v/>
      </c>
      <c r="D114" s="21">
        <f>'Marks Entry'!E116</f>
        <v>0</v>
      </c>
      <c r="E114" s="132" t="str">
        <f>'Marks Entry'!F116</f>
        <v/>
      </c>
      <c r="F114" s="21" t="str">
        <f>'Marks Entry'!G116</f>
        <v/>
      </c>
      <c r="G114" s="21" t="str">
        <f>'Marks Entry'!H116</f>
        <v/>
      </c>
      <c r="H114" s="21" t="str">
        <f>'Marks Entry'!I116</f>
        <v/>
      </c>
      <c r="I114" s="21" t="str">
        <f>'Marks Entry'!J116</f>
        <v/>
      </c>
      <c r="J114" s="113" t="str">
        <f>'Marks Entry'!K116</f>
        <v/>
      </c>
      <c r="K114" s="98">
        <f>IF($K$2='Complete Statement (Sess. Marks'!$O$2,'Complete Statement (Sess. Marks'!O114,IF($K$2='Complete Statement (Sess. Marks'!$AA$2,'Complete Statement (Sess. Marks'!AA114,IF($K$2='Complete Statement (Sess. Marks'!$AM$2,'Complete Statement (Sess. Marks'!AM114,IF($K$2='Complete Statement (Sess. Marks'!$AY$2,'Complete Statement (Sess. Marks'!AY114,IF($K$2='Complete Statement (Sess. Marks'!$BK$2,'Complete Statement (Sess. Marks'!BK114,IF($K$2='Complete Statement (Sess. Marks'!$BW$2,'Complete Statement (Sess. Marks'!BW114,IF($K$2='Complete Statement (Sess. Marks'!$CI$2,'Complete Statement (Sess. Marks'!CI114,"")))))))</f>
        <v>0</v>
      </c>
      <c r="L114" s="97">
        <f>IF($K$2='Complete Statement (Sess. Marks'!$O$2,'Complete Statement (Sess. Marks'!P114,IF($K$2='Complete Statement (Sess. Marks'!$AA$2,'Complete Statement (Sess. Marks'!AB114,IF($K$2='Complete Statement (Sess. Marks'!$AM$2,'Complete Statement (Sess. Marks'!AN114,IF($K$2='Complete Statement (Sess. Marks'!$AY$2,'Complete Statement (Sess. Marks'!AZ114,IF($K$2='Complete Statement (Sess. Marks'!$BK$2,'Complete Statement (Sess. Marks'!BL114,IF($K$2='Complete Statement (Sess. Marks'!$BW$2,'Complete Statement (Sess. Marks'!BX114,IF($K$2='Complete Statement (Sess. Marks'!$CI$2,'Complete Statement (Sess. Marks'!CJ114,"")))))))</f>
        <v>0</v>
      </c>
      <c r="M114" s="97">
        <f>IF($K$2='Complete Statement (Sess. Marks'!$O$2,'Complete Statement (Sess. Marks'!Q114,IF($K$2='Complete Statement (Sess. Marks'!$AA$2,'Complete Statement (Sess. Marks'!AC114,IF($K$2='Complete Statement (Sess. Marks'!$AM$2,'Complete Statement (Sess. Marks'!AO114,IF($K$2='Complete Statement (Sess. Marks'!$AY$2,'Complete Statement (Sess. Marks'!BA114,IF($K$2='Complete Statement (Sess. Marks'!$BK$2,'Complete Statement (Sess. Marks'!BM114,IF($K$2='Complete Statement (Sess. Marks'!$BW$2,'Complete Statement (Sess. Marks'!BY114,IF($K$2='Complete Statement (Sess. Marks'!$CI$2,'Complete Statement (Sess. Marks'!CK114,"")))))))</f>
        <v>0</v>
      </c>
      <c r="N114" s="97">
        <f>IF($K$2='Complete Statement (Sess. Marks'!$O$2,'Complete Statement (Sess. Marks'!R114,IF($K$2='Complete Statement (Sess. Marks'!$AA$2,'Complete Statement (Sess. Marks'!AD114,IF($K$2='Complete Statement (Sess. Marks'!$AM$2,'Complete Statement (Sess. Marks'!AP114,IF($K$2='Complete Statement (Sess. Marks'!$AY$2,'Complete Statement (Sess. Marks'!BB114,IF($K$2='Complete Statement (Sess. Marks'!$BK$2,'Complete Statement (Sess. Marks'!BN114,IF($K$2='Complete Statement (Sess. Marks'!$BW$2,'Complete Statement (Sess. Marks'!BZ114,IF($K$2='Complete Statement (Sess. Marks'!$CI$2,'Complete Statement (Sess. Marks'!CL114,"")))))))</f>
        <v>0</v>
      </c>
      <c r="O114" s="97">
        <f>IF($K$2='Complete Statement (Sess. Marks'!$O$2,'Complete Statement (Sess. Marks'!S114,IF($K$2='Complete Statement (Sess. Marks'!$AA$2,'Complete Statement (Sess. Marks'!AE114,IF($K$2='Complete Statement (Sess. Marks'!$AM$2,'Complete Statement (Sess. Marks'!AQ114,IF($K$2='Complete Statement (Sess. Marks'!$AY$2,'Complete Statement (Sess. Marks'!BC114,IF($K$2='Complete Statement (Sess. Marks'!$BK$2,'Complete Statement (Sess. Marks'!BO114,IF($K$2='Complete Statement (Sess. Marks'!$BW$2,'Complete Statement (Sess. Marks'!CA114,IF($K$2='Complete Statement (Sess. Marks'!$CI$2,'Complete Statement (Sess. Marks'!CM114,"")))))))</f>
        <v>0</v>
      </c>
      <c r="P114" s="97">
        <f>IF($K$2='Complete Statement (Sess. Marks'!$O$2,'Complete Statement (Sess. Marks'!T114,IF($K$2='Complete Statement (Sess. Marks'!$AA$2,'Complete Statement (Sess. Marks'!AF114,IF($K$2='Complete Statement (Sess. Marks'!$AM$2,'Complete Statement (Sess. Marks'!AR114,IF($K$2='Complete Statement (Sess. Marks'!$AY$2,'Complete Statement (Sess. Marks'!BD114,IF($K$2='Complete Statement (Sess. Marks'!$BK$2,'Complete Statement (Sess. Marks'!BP114,IF($K$2='Complete Statement (Sess. Marks'!$BW$2,'Complete Statement (Sess. Marks'!CB114,IF($K$2='Complete Statement (Sess. Marks'!$CI$2,'Complete Statement (Sess. Marks'!CN114,"")))))))</f>
        <v>0</v>
      </c>
      <c r="Q114" s="97">
        <f>IF($K$2='Complete Statement (Sess. Marks'!$O$2,'Complete Statement (Sess. Marks'!U114,IF($K$2='Complete Statement (Sess. Marks'!$AA$2,'Complete Statement (Sess. Marks'!AG114,IF($K$2='Complete Statement (Sess. Marks'!$AM$2,'Complete Statement (Sess. Marks'!AS114,IF($K$2='Complete Statement (Sess. Marks'!$AY$2,'Complete Statement (Sess. Marks'!BE114,IF($K$2='Complete Statement (Sess. Marks'!$BK$2,'Complete Statement (Sess. Marks'!BQ114,IF($K$2='Complete Statement (Sess. Marks'!$BW$2,'Complete Statement (Sess. Marks'!CC114,IF($K$2='Complete Statement (Sess. Marks'!$CI$2,'Complete Statement (Sess. Marks'!CO114,"")))))))</f>
        <v>0</v>
      </c>
      <c r="R114" s="97" t="str">
        <f>IF($K$2='Complete Statement (Sess. Marks'!$O$2,'Complete Statement (Sess. Marks'!V114,IF($K$2='Complete Statement (Sess. Marks'!$AA$2,'Complete Statement (Sess. Marks'!AH114,IF($K$2='Complete Statement (Sess. Marks'!$AM$2,'Complete Statement (Sess. Marks'!AT114,IF($K$2='Complete Statement (Sess. Marks'!$AY$2,'Complete Statement (Sess. Marks'!BF114,IF($K$2='Complete Statement (Sess. Marks'!$BK$2,'Complete Statement (Sess. Marks'!BR114,IF($K$2='Complete Statement (Sess. Marks'!$BW$2,'Complete Statement (Sess. Marks'!CD114,IF($K$2='Complete Statement (Sess. Marks'!$CI$2,'Complete Statement (Sess. Marks'!CP114,"")))))))</f>
        <v/>
      </c>
      <c r="S114" s="97">
        <f>IF($K$2='Complete Statement (Sess. Marks'!$O$2,'Complete Statement (Sess. Marks'!W114,IF($K$2='Complete Statement (Sess. Marks'!$AA$2,'Complete Statement (Sess. Marks'!AI114,IF($K$2='Complete Statement (Sess. Marks'!$AM$2,'Complete Statement (Sess. Marks'!AU114,IF($K$2='Complete Statement (Sess. Marks'!$AY$2,'Complete Statement (Sess. Marks'!BG114,IF($K$2='Complete Statement (Sess. Marks'!$BK$2,'Complete Statement (Sess. Marks'!BS114,IF($K$2='Complete Statement (Sess. Marks'!$BW$2,'Complete Statement (Sess. Marks'!CE114,IF($K$2='Complete Statement (Sess. Marks'!$CI$2,'Complete Statement (Sess. Marks'!CQ114,"")))))))</f>
        <v>0</v>
      </c>
      <c r="T114" s="97">
        <f>IF($K$2='Complete Statement (Sess. Marks'!$O$2,'Complete Statement (Sess. Marks'!X114,IF($K$2='Complete Statement (Sess. Marks'!$AA$2,'Complete Statement (Sess. Marks'!AJ114,IF($K$2='Complete Statement (Sess. Marks'!$AM$2,'Complete Statement (Sess. Marks'!AV114,IF($K$2='Complete Statement (Sess. Marks'!$AY$2,'Complete Statement (Sess. Marks'!BH114,IF($K$2='Complete Statement (Sess. Marks'!$BK$2,'Complete Statement (Sess. Marks'!BT114,IF($K$2='Complete Statement (Sess. Marks'!$BW$2,'Complete Statement (Sess. Marks'!CF114,IF($K$2='Complete Statement (Sess. Marks'!$CI$2,'Complete Statement (Sess. Marks'!CR114,"")))))))</f>
        <v>0</v>
      </c>
      <c r="U114" s="97">
        <f>IF($K$2='Complete Statement (Sess. Marks'!$O$2,'Complete Statement (Sess. Marks'!Y114,IF($K$2='Complete Statement (Sess. Marks'!$AA$2,'Complete Statement (Sess. Marks'!AK114,IF($K$2='Complete Statement (Sess. Marks'!$AM$2,'Complete Statement (Sess. Marks'!AW114,IF($K$2='Complete Statement (Sess. Marks'!$AY$2,'Complete Statement (Sess. Marks'!BI114,IF($K$2='Complete Statement (Sess. Marks'!$BK$2,'Complete Statement (Sess. Marks'!BU114,IF($K$2='Complete Statement (Sess. Marks'!$BW$2,'Complete Statement (Sess. Marks'!CG114,IF($K$2='Complete Statement (Sess. Marks'!$CI$2,'Complete Statement (Sess. Marks'!CS114,"")))))))</f>
        <v>0</v>
      </c>
      <c r="V114" s="99">
        <f>IF($K$2='Complete Statement (Sess. Marks'!$O$2,'Complete Statement (Sess. Marks'!Z114,IF($K$2='Complete Statement (Sess. Marks'!$AA$2,'Complete Statement (Sess. Marks'!AL114,IF($K$2='Complete Statement (Sess. Marks'!$AM$2,'Complete Statement (Sess. Marks'!AX114,IF($K$2='Complete Statement (Sess. Marks'!$AY$2,'Complete Statement (Sess. Marks'!BJ114,IF($K$2='Complete Statement (Sess. Marks'!$BK$2,'Complete Statement (Sess. Marks'!BV114,IF($K$2='Complete Statement (Sess. Marks'!$BW$2,'Complete Statement (Sess. Marks'!CH114,IF($K$2='Complete Statement (Sess. Marks'!$CI$2,'Complete Statement (Sess. Marks'!CT114,"")))))))</f>
        <v>0</v>
      </c>
      <c r="W114" s="672"/>
      <c r="X114" s="163">
        <f>'Complete Statement (Sess. Marks'!ED114</f>
        <v>0</v>
      </c>
      <c r="Y114" s="371">
        <f>'Complete Statement (Sess. Marks'!EH114</f>
        <v>0</v>
      </c>
      <c r="Z114" s="156">
        <f>'Complete Statement (Sess. Marks'!EL114</f>
        <v>0</v>
      </c>
      <c r="AA114" s="371">
        <f>'Complete Statement (Sess. Marks'!EP114</f>
        <v>0</v>
      </c>
      <c r="AB114" s="156">
        <f>'Complete Statement (Sess. Marks'!ET114</f>
        <v>0</v>
      </c>
      <c r="AC114" s="373">
        <f>'Complete Statement (Sess. Marks'!EX114</f>
        <v>0</v>
      </c>
      <c r="AD114" s="367" t="str">
        <f>'Complete Statement (Sess. Marks'!FB114</f>
        <v/>
      </c>
      <c r="AE114" s="155">
        <f>'Complete Statement (Sess. Marks'!FC114</f>
        <v>0</v>
      </c>
      <c r="AF114" s="58" t="str">
        <f>'Complete Statement (Sess. Marks'!FD114</f>
        <v>D</v>
      </c>
      <c r="AG114" s="379">
        <f>'Complete Statement (Sess. Marks'!FE114</f>
        <v>0</v>
      </c>
      <c r="AH114" s="380" t="str">
        <f>'Complete Statement (Sess. Marks'!FF114</f>
        <v>E</v>
      </c>
      <c r="AI114" s="57">
        <f>'Complete Statement (Sess. Marks'!FG114</f>
        <v>0</v>
      </c>
      <c r="AJ114" s="157" t="str">
        <f>'Complete Statement (Sess. Marks'!FH114</f>
        <v>E</v>
      </c>
      <c r="AK114" s="379">
        <f>'Complete Statement (Sess. Marks'!FI114</f>
        <v>0</v>
      </c>
      <c r="AL114" s="384" t="str">
        <f>'Complete Statement (Sess. Marks'!FJ114</f>
        <v>E</v>
      </c>
      <c r="AM114" s="57">
        <f>'Complete Statement (Sess. Marks'!FK114</f>
        <v>0</v>
      </c>
      <c r="AN114" s="157" t="str">
        <f>'Complete Statement (Sess. Marks'!FL114</f>
        <v>E</v>
      </c>
      <c r="AO114" s="741"/>
    </row>
    <row r="115" spans="1:41" s="24" customFormat="1" ht="17.25" customHeight="1">
      <c r="A115" s="742"/>
      <c r="B115" s="111">
        <f t="shared" si="1"/>
        <v>0</v>
      </c>
      <c r="C115" s="21" t="str">
        <f>'Marks Entry'!D117</f>
        <v/>
      </c>
      <c r="D115" s="21">
        <f>'Marks Entry'!E117</f>
        <v>0</v>
      </c>
      <c r="E115" s="132" t="str">
        <f>'Marks Entry'!F117</f>
        <v/>
      </c>
      <c r="F115" s="21" t="str">
        <f>'Marks Entry'!G117</f>
        <v/>
      </c>
      <c r="G115" s="21" t="str">
        <f>'Marks Entry'!H117</f>
        <v/>
      </c>
      <c r="H115" s="21" t="str">
        <f>'Marks Entry'!I117</f>
        <v/>
      </c>
      <c r="I115" s="21" t="str">
        <f>'Marks Entry'!J117</f>
        <v/>
      </c>
      <c r="J115" s="113" t="str">
        <f>'Marks Entry'!K117</f>
        <v/>
      </c>
      <c r="K115" s="98">
        <f>IF($K$2='Complete Statement (Sess. Marks'!$O$2,'Complete Statement (Sess. Marks'!O115,IF($K$2='Complete Statement (Sess. Marks'!$AA$2,'Complete Statement (Sess. Marks'!AA115,IF($K$2='Complete Statement (Sess. Marks'!$AM$2,'Complete Statement (Sess. Marks'!AM115,IF($K$2='Complete Statement (Sess. Marks'!$AY$2,'Complete Statement (Sess. Marks'!AY115,IF($K$2='Complete Statement (Sess. Marks'!$BK$2,'Complete Statement (Sess. Marks'!BK115,IF($K$2='Complete Statement (Sess. Marks'!$BW$2,'Complete Statement (Sess. Marks'!BW115,IF($K$2='Complete Statement (Sess. Marks'!$CI$2,'Complete Statement (Sess. Marks'!CI115,"")))))))</f>
        <v>0</v>
      </c>
      <c r="L115" s="97">
        <f>IF($K$2='Complete Statement (Sess. Marks'!$O$2,'Complete Statement (Sess. Marks'!P115,IF($K$2='Complete Statement (Sess. Marks'!$AA$2,'Complete Statement (Sess. Marks'!AB115,IF($K$2='Complete Statement (Sess. Marks'!$AM$2,'Complete Statement (Sess. Marks'!AN115,IF($K$2='Complete Statement (Sess. Marks'!$AY$2,'Complete Statement (Sess. Marks'!AZ115,IF($K$2='Complete Statement (Sess. Marks'!$BK$2,'Complete Statement (Sess. Marks'!BL115,IF($K$2='Complete Statement (Sess. Marks'!$BW$2,'Complete Statement (Sess. Marks'!BX115,IF($K$2='Complete Statement (Sess. Marks'!$CI$2,'Complete Statement (Sess. Marks'!CJ115,"")))))))</f>
        <v>0</v>
      </c>
      <c r="M115" s="97">
        <f>IF($K$2='Complete Statement (Sess. Marks'!$O$2,'Complete Statement (Sess. Marks'!Q115,IF($K$2='Complete Statement (Sess. Marks'!$AA$2,'Complete Statement (Sess. Marks'!AC115,IF($K$2='Complete Statement (Sess. Marks'!$AM$2,'Complete Statement (Sess. Marks'!AO115,IF($K$2='Complete Statement (Sess. Marks'!$AY$2,'Complete Statement (Sess. Marks'!BA115,IF($K$2='Complete Statement (Sess. Marks'!$BK$2,'Complete Statement (Sess. Marks'!BM115,IF($K$2='Complete Statement (Sess. Marks'!$BW$2,'Complete Statement (Sess. Marks'!BY115,IF($K$2='Complete Statement (Sess. Marks'!$CI$2,'Complete Statement (Sess. Marks'!CK115,"")))))))</f>
        <v>0</v>
      </c>
      <c r="N115" s="97">
        <f>IF($K$2='Complete Statement (Sess. Marks'!$O$2,'Complete Statement (Sess. Marks'!R115,IF($K$2='Complete Statement (Sess. Marks'!$AA$2,'Complete Statement (Sess. Marks'!AD115,IF($K$2='Complete Statement (Sess. Marks'!$AM$2,'Complete Statement (Sess. Marks'!AP115,IF($K$2='Complete Statement (Sess. Marks'!$AY$2,'Complete Statement (Sess. Marks'!BB115,IF($K$2='Complete Statement (Sess. Marks'!$BK$2,'Complete Statement (Sess. Marks'!BN115,IF($K$2='Complete Statement (Sess. Marks'!$BW$2,'Complete Statement (Sess. Marks'!BZ115,IF($K$2='Complete Statement (Sess. Marks'!$CI$2,'Complete Statement (Sess. Marks'!CL115,"")))))))</f>
        <v>0</v>
      </c>
      <c r="O115" s="97">
        <f>IF($K$2='Complete Statement (Sess. Marks'!$O$2,'Complete Statement (Sess. Marks'!S115,IF($K$2='Complete Statement (Sess. Marks'!$AA$2,'Complete Statement (Sess. Marks'!AE115,IF($K$2='Complete Statement (Sess. Marks'!$AM$2,'Complete Statement (Sess. Marks'!AQ115,IF($K$2='Complete Statement (Sess. Marks'!$AY$2,'Complete Statement (Sess. Marks'!BC115,IF($K$2='Complete Statement (Sess. Marks'!$BK$2,'Complete Statement (Sess. Marks'!BO115,IF($K$2='Complete Statement (Sess. Marks'!$BW$2,'Complete Statement (Sess. Marks'!CA115,IF($K$2='Complete Statement (Sess. Marks'!$CI$2,'Complete Statement (Sess. Marks'!CM115,"")))))))</f>
        <v>0</v>
      </c>
      <c r="P115" s="97">
        <f>IF($K$2='Complete Statement (Sess. Marks'!$O$2,'Complete Statement (Sess. Marks'!T115,IF($K$2='Complete Statement (Sess. Marks'!$AA$2,'Complete Statement (Sess. Marks'!AF115,IF($K$2='Complete Statement (Sess. Marks'!$AM$2,'Complete Statement (Sess. Marks'!AR115,IF($K$2='Complete Statement (Sess. Marks'!$AY$2,'Complete Statement (Sess. Marks'!BD115,IF($K$2='Complete Statement (Sess. Marks'!$BK$2,'Complete Statement (Sess. Marks'!BP115,IF($K$2='Complete Statement (Sess. Marks'!$BW$2,'Complete Statement (Sess. Marks'!CB115,IF($K$2='Complete Statement (Sess. Marks'!$CI$2,'Complete Statement (Sess. Marks'!CN115,"")))))))</f>
        <v>0</v>
      </c>
      <c r="Q115" s="97">
        <f>IF($K$2='Complete Statement (Sess. Marks'!$O$2,'Complete Statement (Sess. Marks'!U115,IF($K$2='Complete Statement (Sess. Marks'!$AA$2,'Complete Statement (Sess. Marks'!AG115,IF($K$2='Complete Statement (Sess. Marks'!$AM$2,'Complete Statement (Sess. Marks'!AS115,IF($K$2='Complete Statement (Sess. Marks'!$AY$2,'Complete Statement (Sess. Marks'!BE115,IF($K$2='Complete Statement (Sess. Marks'!$BK$2,'Complete Statement (Sess. Marks'!BQ115,IF($K$2='Complete Statement (Sess. Marks'!$BW$2,'Complete Statement (Sess. Marks'!CC115,IF($K$2='Complete Statement (Sess. Marks'!$CI$2,'Complete Statement (Sess. Marks'!CO115,"")))))))</f>
        <v>0</v>
      </c>
      <c r="R115" s="97" t="str">
        <f>IF($K$2='Complete Statement (Sess. Marks'!$O$2,'Complete Statement (Sess. Marks'!V115,IF($K$2='Complete Statement (Sess. Marks'!$AA$2,'Complete Statement (Sess. Marks'!AH115,IF($K$2='Complete Statement (Sess. Marks'!$AM$2,'Complete Statement (Sess. Marks'!AT115,IF($K$2='Complete Statement (Sess. Marks'!$AY$2,'Complete Statement (Sess. Marks'!BF115,IF($K$2='Complete Statement (Sess. Marks'!$BK$2,'Complete Statement (Sess. Marks'!BR115,IF($K$2='Complete Statement (Sess. Marks'!$BW$2,'Complete Statement (Sess. Marks'!CD115,IF($K$2='Complete Statement (Sess. Marks'!$CI$2,'Complete Statement (Sess. Marks'!CP115,"")))))))</f>
        <v/>
      </c>
      <c r="S115" s="97">
        <f>IF($K$2='Complete Statement (Sess. Marks'!$O$2,'Complete Statement (Sess. Marks'!W115,IF($K$2='Complete Statement (Sess. Marks'!$AA$2,'Complete Statement (Sess. Marks'!AI115,IF($K$2='Complete Statement (Sess. Marks'!$AM$2,'Complete Statement (Sess. Marks'!AU115,IF($K$2='Complete Statement (Sess. Marks'!$AY$2,'Complete Statement (Sess. Marks'!BG115,IF($K$2='Complete Statement (Sess. Marks'!$BK$2,'Complete Statement (Sess. Marks'!BS115,IF($K$2='Complete Statement (Sess. Marks'!$BW$2,'Complete Statement (Sess. Marks'!CE115,IF($K$2='Complete Statement (Sess. Marks'!$CI$2,'Complete Statement (Sess. Marks'!CQ115,"")))))))</f>
        <v>0</v>
      </c>
      <c r="T115" s="97">
        <f>IF($K$2='Complete Statement (Sess. Marks'!$O$2,'Complete Statement (Sess. Marks'!X115,IF($K$2='Complete Statement (Sess. Marks'!$AA$2,'Complete Statement (Sess. Marks'!AJ115,IF($K$2='Complete Statement (Sess. Marks'!$AM$2,'Complete Statement (Sess. Marks'!AV115,IF($K$2='Complete Statement (Sess. Marks'!$AY$2,'Complete Statement (Sess. Marks'!BH115,IF($K$2='Complete Statement (Sess. Marks'!$BK$2,'Complete Statement (Sess. Marks'!BT115,IF($K$2='Complete Statement (Sess. Marks'!$BW$2,'Complete Statement (Sess. Marks'!CF115,IF($K$2='Complete Statement (Sess. Marks'!$CI$2,'Complete Statement (Sess. Marks'!CR115,"")))))))</f>
        <v>0</v>
      </c>
      <c r="U115" s="97">
        <f>IF($K$2='Complete Statement (Sess. Marks'!$O$2,'Complete Statement (Sess. Marks'!Y115,IF($K$2='Complete Statement (Sess. Marks'!$AA$2,'Complete Statement (Sess. Marks'!AK115,IF($K$2='Complete Statement (Sess. Marks'!$AM$2,'Complete Statement (Sess. Marks'!AW115,IF($K$2='Complete Statement (Sess. Marks'!$AY$2,'Complete Statement (Sess. Marks'!BI115,IF($K$2='Complete Statement (Sess. Marks'!$BK$2,'Complete Statement (Sess. Marks'!BU115,IF($K$2='Complete Statement (Sess. Marks'!$BW$2,'Complete Statement (Sess. Marks'!CG115,IF($K$2='Complete Statement (Sess. Marks'!$CI$2,'Complete Statement (Sess. Marks'!CS115,"")))))))</f>
        <v>0</v>
      </c>
      <c r="V115" s="99">
        <f>IF($K$2='Complete Statement (Sess. Marks'!$O$2,'Complete Statement (Sess. Marks'!Z115,IF($K$2='Complete Statement (Sess. Marks'!$AA$2,'Complete Statement (Sess. Marks'!AL115,IF($K$2='Complete Statement (Sess. Marks'!$AM$2,'Complete Statement (Sess. Marks'!AX115,IF($K$2='Complete Statement (Sess. Marks'!$AY$2,'Complete Statement (Sess. Marks'!BJ115,IF($K$2='Complete Statement (Sess. Marks'!$BK$2,'Complete Statement (Sess. Marks'!BV115,IF($K$2='Complete Statement (Sess. Marks'!$BW$2,'Complete Statement (Sess. Marks'!CH115,IF($K$2='Complete Statement (Sess. Marks'!$CI$2,'Complete Statement (Sess. Marks'!CT115,"")))))))</f>
        <v>0</v>
      </c>
      <c r="W115" s="672"/>
      <c r="X115" s="163">
        <f>'Complete Statement (Sess. Marks'!ED115</f>
        <v>0</v>
      </c>
      <c r="Y115" s="371">
        <f>'Complete Statement (Sess. Marks'!EH115</f>
        <v>0</v>
      </c>
      <c r="Z115" s="156">
        <f>'Complete Statement (Sess. Marks'!EL115</f>
        <v>0</v>
      </c>
      <c r="AA115" s="371">
        <f>'Complete Statement (Sess. Marks'!EP115</f>
        <v>0</v>
      </c>
      <c r="AB115" s="156">
        <f>'Complete Statement (Sess. Marks'!ET115</f>
        <v>0</v>
      </c>
      <c r="AC115" s="373">
        <f>'Complete Statement (Sess. Marks'!EX115</f>
        <v>0</v>
      </c>
      <c r="AD115" s="367" t="str">
        <f>'Complete Statement (Sess. Marks'!FB115</f>
        <v/>
      </c>
      <c r="AE115" s="155">
        <f>'Complete Statement (Sess. Marks'!FC115</f>
        <v>0</v>
      </c>
      <c r="AF115" s="58" t="str">
        <f>'Complete Statement (Sess. Marks'!FD115</f>
        <v>D</v>
      </c>
      <c r="AG115" s="379">
        <f>'Complete Statement (Sess. Marks'!FE115</f>
        <v>0</v>
      </c>
      <c r="AH115" s="380" t="str">
        <f>'Complete Statement (Sess. Marks'!FF115</f>
        <v>E</v>
      </c>
      <c r="AI115" s="57">
        <f>'Complete Statement (Sess. Marks'!FG115</f>
        <v>0</v>
      </c>
      <c r="AJ115" s="157" t="str">
        <f>'Complete Statement (Sess. Marks'!FH115</f>
        <v>E</v>
      </c>
      <c r="AK115" s="379">
        <f>'Complete Statement (Sess. Marks'!FI115</f>
        <v>0</v>
      </c>
      <c r="AL115" s="384" t="str">
        <f>'Complete Statement (Sess. Marks'!FJ115</f>
        <v>E</v>
      </c>
      <c r="AM115" s="57">
        <f>'Complete Statement (Sess. Marks'!FK115</f>
        <v>0</v>
      </c>
      <c r="AN115" s="157" t="str">
        <f>'Complete Statement (Sess. Marks'!FL115</f>
        <v>E</v>
      </c>
      <c r="AO115" s="741"/>
    </row>
    <row r="116" spans="1:41" s="24" customFormat="1" ht="17.25" customHeight="1">
      <c r="A116" s="742"/>
      <c r="B116" s="111">
        <f t="shared" si="1"/>
        <v>0</v>
      </c>
      <c r="C116" s="21" t="str">
        <f>'Marks Entry'!D118</f>
        <v/>
      </c>
      <c r="D116" s="21">
        <f>'Marks Entry'!E118</f>
        <v>0</v>
      </c>
      <c r="E116" s="132" t="str">
        <f>'Marks Entry'!F118</f>
        <v/>
      </c>
      <c r="F116" s="21" t="str">
        <f>'Marks Entry'!G118</f>
        <v/>
      </c>
      <c r="G116" s="21" t="str">
        <f>'Marks Entry'!H118</f>
        <v/>
      </c>
      <c r="H116" s="21" t="str">
        <f>'Marks Entry'!I118</f>
        <v/>
      </c>
      <c r="I116" s="21" t="str">
        <f>'Marks Entry'!J118</f>
        <v/>
      </c>
      <c r="J116" s="113" t="str">
        <f>'Marks Entry'!K118</f>
        <v/>
      </c>
      <c r="K116" s="98">
        <f>IF($K$2='Complete Statement (Sess. Marks'!$O$2,'Complete Statement (Sess. Marks'!O116,IF($K$2='Complete Statement (Sess. Marks'!$AA$2,'Complete Statement (Sess. Marks'!AA116,IF($K$2='Complete Statement (Sess. Marks'!$AM$2,'Complete Statement (Sess. Marks'!AM116,IF($K$2='Complete Statement (Sess. Marks'!$AY$2,'Complete Statement (Sess. Marks'!AY116,IF($K$2='Complete Statement (Sess. Marks'!$BK$2,'Complete Statement (Sess. Marks'!BK116,IF($K$2='Complete Statement (Sess. Marks'!$BW$2,'Complete Statement (Sess. Marks'!BW116,IF($K$2='Complete Statement (Sess. Marks'!$CI$2,'Complete Statement (Sess. Marks'!CI116,"")))))))</f>
        <v>0</v>
      </c>
      <c r="L116" s="97">
        <f>IF($K$2='Complete Statement (Sess. Marks'!$O$2,'Complete Statement (Sess. Marks'!P116,IF($K$2='Complete Statement (Sess. Marks'!$AA$2,'Complete Statement (Sess. Marks'!AB116,IF($K$2='Complete Statement (Sess. Marks'!$AM$2,'Complete Statement (Sess. Marks'!AN116,IF($K$2='Complete Statement (Sess. Marks'!$AY$2,'Complete Statement (Sess. Marks'!AZ116,IF($K$2='Complete Statement (Sess. Marks'!$BK$2,'Complete Statement (Sess. Marks'!BL116,IF($K$2='Complete Statement (Sess. Marks'!$BW$2,'Complete Statement (Sess. Marks'!BX116,IF($K$2='Complete Statement (Sess. Marks'!$CI$2,'Complete Statement (Sess. Marks'!CJ116,"")))))))</f>
        <v>0</v>
      </c>
      <c r="M116" s="97">
        <f>IF($K$2='Complete Statement (Sess. Marks'!$O$2,'Complete Statement (Sess. Marks'!Q116,IF($K$2='Complete Statement (Sess. Marks'!$AA$2,'Complete Statement (Sess. Marks'!AC116,IF($K$2='Complete Statement (Sess. Marks'!$AM$2,'Complete Statement (Sess. Marks'!AO116,IF($K$2='Complete Statement (Sess. Marks'!$AY$2,'Complete Statement (Sess. Marks'!BA116,IF($K$2='Complete Statement (Sess. Marks'!$BK$2,'Complete Statement (Sess. Marks'!BM116,IF($K$2='Complete Statement (Sess. Marks'!$BW$2,'Complete Statement (Sess. Marks'!BY116,IF($K$2='Complete Statement (Sess. Marks'!$CI$2,'Complete Statement (Sess. Marks'!CK116,"")))))))</f>
        <v>0</v>
      </c>
      <c r="N116" s="97">
        <f>IF($K$2='Complete Statement (Sess. Marks'!$O$2,'Complete Statement (Sess. Marks'!R116,IF($K$2='Complete Statement (Sess. Marks'!$AA$2,'Complete Statement (Sess. Marks'!AD116,IF($K$2='Complete Statement (Sess. Marks'!$AM$2,'Complete Statement (Sess. Marks'!AP116,IF($K$2='Complete Statement (Sess. Marks'!$AY$2,'Complete Statement (Sess. Marks'!BB116,IF($K$2='Complete Statement (Sess. Marks'!$BK$2,'Complete Statement (Sess. Marks'!BN116,IF($K$2='Complete Statement (Sess. Marks'!$BW$2,'Complete Statement (Sess. Marks'!BZ116,IF($K$2='Complete Statement (Sess. Marks'!$CI$2,'Complete Statement (Sess. Marks'!CL116,"")))))))</f>
        <v>0</v>
      </c>
      <c r="O116" s="97">
        <f>IF($K$2='Complete Statement (Sess. Marks'!$O$2,'Complete Statement (Sess. Marks'!S116,IF($K$2='Complete Statement (Sess. Marks'!$AA$2,'Complete Statement (Sess. Marks'!AE116,IF($K$2='Complete Statement (Sess. Marks'!$AM$2,'Complete Statement (Sess. Marks'!AQ116,IF($K$2='Complete Statement (Sess. Marks'!$AY$2,'Complete Statement (Sess. Marks'!BC116,IF($K$2='Complete Statement (Sess. Marks'!$BK$2,'Complete Statement (Sess. Marks'!BO116,IF($K$2='Complete Statement (Sess. Marks'!$BW$2,'Complete Statement (Sess. Marks'!CA116,IF($K$2='Complete Statement (Sess. Marks'!$CI$2,'Complete Statement (Sess. Marks'!CM116,"")))))))</f>
        <v>0</v>
      </c>
      <c r="P116" s="97">
        <f>IF($K$2='Complete Statement (Sess. Marks'!$O$2,'Complete Statement (Sess. Marks'!T116,IF($K$2='Complete Statement (Sess. Marks'!$AA$2,'Complete Statement (Sess. Marks'!AF116,IF($K$2='Complete Statement (Sess. Marks'!$AM$2,'Complete Statement (Sess. Marks'!AR116,IF($K$2='Complete Statement (Sess. Marks'!$AY$2,'Complete Statement (Sess. Marks'!BD116,IF($K$2='Complete Statement (Sess. Marks'!$BK$2,'Complete Statement (Sess. Marks'!BP116,IF($K$2='Complete Statement (Sess. Marks'!$BW$2,'Complete Statement (Sess. Marks'!CB116,IF($K$2='Complete Statement (Sess. Marks'!$CI$2,'Complete Statement (Sess. Marks'!CN116,"")))))))</f>
        <v>0</v>
      </c>
      <c r="Q116" s="97">
        <f>IF($K$2='Complete Statement (Sess. Marks'!$O$2,'Complete Statement (Sess. Marks'!U116,IF($K$2='Complete Statement (Sess. Marks'!$AA$2,'Complete Statement (Sess. Marks'!AG116,IF($K$2='Complete Statement (Sess. Marks'!$AM$2,'Complete Statement (Sess. Marks'!AS116,IF($K$2='Complete Statement (Sess. Marks'!$AY$2,'Complete Statement (Sess. Marks'!BE116,IF($K$2='Complete Statement (Sess. Marks'!$BK$2,'Complete Statement (Sess. Marks'!BQ116,IF($K$2='Complete Statement (Sess. Marks'!$BW$2,'Complete Statement (Sess. Marks'!CC116,IF($K$2='Complete Statement (Sess. Marks'!$CI$2,'Complete Statement (Sess. Marks'!CO116,"")))))))</f>
        <v>0</v>
      </c>
      <c r="R116" s="97" t="str">
        <f>IF($K$2='Complete Statement (Sess. Marks'!$O$2,'Complete Statement (Sess. Marks'!V116,IF($K$2='Complete Statement (Sess. Marks'!$AA$2,'Complete Statement (Sess. Marks'!AH116,IF($K$2='Complete Statement (Sess. Marks'!$AM$2,'Complete Statement (Sess. Marks'!AT116,IF($K$2='Complete Statement (Sess. Marks'!$AY$2,'Complete Statement (Sess. Marks'!BF116,IF($K$2='Complete Statement (Sess. Marks'!$BK$2,'Complete Statement (Sess. Marks'!BR116,IF($K$2='Complete Statement (Sess. Marks'!$BW$2,'Complete Statement (Sess. Marks'!CD116,IF($K$2='Complete Statement (Sess. Marks'!$CI$2,'Complete Statement (Sess. Marks'!CP116,"")))))))</f>
        <v/>
      </c>
      <c r="S116" s="97">
        <f>IF($K$2='Complete Statement (Sess. Marks'!$O$2,'Complete Statement (Sess. Marks'!W116,IF($K$2='Complete Statement (Sess. Marks'!$AA$2,'Complete Statement (Sess. Marks'!AI116,IF($K$2='Complete Statement (Sess. Marks'!$AM$2,'Complete Statement (Sess. Marks'!AU116,IF($K$2='Complete Statement (Sess. Marks'!$AY$2,'Complete Statement (Sess. Marks'!BG116,IF($K$2='Complete Statement (Sess. Marks'!$BK$2,'Complete Statement (Sess. Marks'!BS116,IF($K$2='Complete Statement (Sess. Marks'!$BW$2,'Complete Statement (Sess. Marks'!CE116,IF($K$2='Complete Statement (Sess. Marks'!$CI$2,'Complete Statement (Sess. Marks'!CQ116,"")))))))</f>
        <v>0</v>
      </c>
      <c r="T116" s="97">
        <f>IF($K$2='Complete Statement (Sess. Marks'!$O$2,'Complete Statement (Sess. Marks'!X116,IF($K$2='Complete Statement (Sess. Marks'!$AA$2,'Complete Statement (Sess. Marks'!AJ116,IF($K$2='Complete Statement (Sess. Marks'!$AM$2,'Complete Statement (Sess. Marks'!AV116,IF($K$2='Complete Statement (Sess. Marks'!$AY$2,'Complete Statement (Sess. Marks'!BH116,IF($K$2='Complete Statement (Sess. Marks'!$BK$2,'Complete Statement (Sess. Marks'!BT116,IF($K$2='Complete Statement (Sess. Marks'!$BW$2,'Complete Statement (Sess. Marks'!CF116,IF($K$2='Complete Statement (Sess. Marks'!$CI$2,'Complete Statement (Sess. Marks'!CR116,"")))))))</f>
        <v>0</v>
      </c>
      <c r="U116" s="97">
        <f>IF($K$2='Complete Statement (Sess. Marks'!$O$2,'Complete Statement (Sess. Marks'!Y116,IF($K$2='Complete Statement (Sess. Marks'!$AA$2,'Complete Statement (Sess. Marks'!AK116,IF($K$2='Complete Statement (Sess. Marks'!$AM$2,'Complete Statement (Sess. Marks'!AW116,IF($K$2='Complete Statement (Sess. Marks'!$AY$2,'Complete Statement (Sess. Marks'!BI116,IF($K$2='Complete Statement (Sess. Marks'!$BK$2,'Complete Statement (Sess. Marks'!BU116,IF($K$2='Complete Statement (Sess. Marks'!$BW$2,'Complete Statement (Sess. Marks'!CG116,IF($K$2='Complete Statement (Sess. Marks'!$CI$2,'Complete Statement (Sess. Marks'!CS116,"")))))))</f>
        <v>0</v>
      </c>
      <c r="V116" s="99">
        <f>IF($K$2='Complete Statement (Sess. Marks'!$O$2,'Complete Statement (Sess. Marks'!Z116,IF($K$2='Complete Statement (Sess. Marks'!$AA$2,'Complete Statement (Sess. Marks'!AL116,IF($K$2='Complete Statement (Sess. Marks'!$AM$2,'Complete Statement (Sess. Marks'!AX116,IF($K$2='Complete Statement (Sess. Marks'!$AY$2,'Complete Statement (Sess. Marks'!BJ116,IF($K$2='Complete Statement (Sess. Marks'!$BK$2,'Complete Statement (Sess. Marks'!BV116,IF($K$2='Complete Statement (Sess. Marks'!$BW$2,'Complete Statement (Sess. Marks'!CH116,IF($K$2='Complete Statement (Sess. Marks'!$CI$2,'Complete Statement (Sess. Marks'!CT116,"")))))))</f>
        <v>0</v>
      </c>
      <c r="W116" s="672"/>
      <c r="X116" s="163">
        <f>'Complete Statement (Sess. Marks'!ED116</f>
        <v>0</v>
      </c>
      <c r="Y116" s="371">
        <f>'Complete Statement (Sess. Marks'!EH116</f>
        <v>0</v>
      </c>
      <c r="Z116" s="156">
        <f>'Complete Statement (Sess. Marks'!EL116</f>
        <v>0</v>
      </c>
      <c r="AA116" s="371">
        <f>'Complete Statement (Sess. Marks'!EP116</f>
        <v>0</v>
      </c>
      <c r="AB116" s="156">
        <f>'Complete Statement (Sess. Marks'!ET116</f>
        <v>0</v>
      </c>
      <c r="AC116" s="373">
        <f>'Complete Statement (Sess. Marks'!EX116</f>
        <v>0</v>
      </c>
      <c r="AD116" s="367" t="str">
        <f>'Complete Statement (Sess. Marks'!FB116</f>
        <v/>
      </c>
      <c r="AE116" s="155">
        <f>'Complete Statement (Sess. Marks'!FC116</f>
        <v>0</v>
      </c>
      <c r="AF116" s="58" t="str">
        <f>'Complete Statement (Sess. Marks'!FD116</f>
        <v>D</v>
      </c>
      <c r="AG116" s="379">
        <f>'Complete Statement (Sess. Marks'!FE116</f>
        <v>0</v>
      </c>
      <c r="AH116" s="380" t="str">
        <f>'Complete Statement (Sess. Marks'!FF116</f>
        <v>E</v>
      </c>
      <c r="AI116" s="57">
        <f>'Complete Statement (Sess. Marks'!FG116</f>
        <v>0</v>
      </c>
      <c r="AJ116" s="157" t="str">
        <f>'Complete Statement (Sess. Marks'!FH116</f>
        <v>E</v>
      </c>
      <c r="AK116" s="379">
        <f>'Complete Statement (Sess. Marks'!FI116</f>
        <v>0</v>
      </c>
      <c r="AL116" s="384" t="str">
        <f>'Complete Statement (Sess. Marks'!FJ116</f>
        <v>E</v>
      </c>
      <c r="AM116" s="57">
        <f>'Complete Statement (Sess. Marks'!FK116</f>
        <v>0</v>
      </c>
      <c r="AN116" s="157" t="str">
        <f>'Complete Statement (Sess. Marks'!FL116</f>
        <v>E</v>
      </c>
      <c r="AO116" s="741"/>
    </row>
    <row r="117" spans="1:41" s="24" customFormat="1" ht="17.25" customHeight="1">
      <c r="A117" s="742"/>
      <c r="B117" s="111">
        <f t="shared" si="1"/>
        <v>0</v>
      </c>
      <c r="C117" s="21" t="str">
        <f>'Marks Entry'!D119</f>
        <v/>
      </c>
      <c r="D117" s="21">
        <f>'Marks Entry'!E119</f>
        <v>0</v>
      </c>
      <c r="E117" s="132" t="str">
        <f>'Marks Entry'!F119</f>
        <v/>
      </c>
      <c r="F117" s="21" t="str">
        <f>'Marks Entry'!G119</f>
        <v/>
      </c>
      <c r="G117" s="21" t="str">
        <f>'Marks Entry'!H119</f>
        <v/>
      </c>
      <c r="H117" s="21" t="str">
        <f>'Marks Entry'!I119</f>
        <v/>
      </c>
      <c r="I117" s="21" t="str">
        <f>'Marks Entry'!J119</f>
        <v/>
      </c>
      <c r="J117" s="113" t="str">
        <f>'Marks Entry'!K119</f>
        <v/>
      </c>
      <c r="K117" s="98">
        <f>IF($K$2='Complete Statement (Sess. Marks'!$O$2,'Complete Statement (Sess. Marks'!O117,IF($K$2='Complete Statement (Sess. Marks'!$AA$2,'Complete Statement (Sess. Marks'!AA117,IF($K$2='Complete Statement (Sess. Marks'!$AM$2,'Complete Statement (Sess. Marks'!AM117,IF($K$2='Complete Statement (Sess. Marks'!$AY$2,'Complete Statement (Sess. Marks'!AY117,IF($K$2='Complete Statement (Sess. Marks'!$BK$2,'Complete Statement (Sess. Marks'!BK117,IF($K$2='Complete Statement (Sess. Marks'!$BW$2,'Complete Statement (Sess. Marks'!BW117,IF($K$2='Complete Statement (Sess. Marks'!$CI$2,'Complete Statement (Sess. Marks'!CI117,"")))))))</f>
        <v>0</v>
      </c>
      <c r="L117" s="97">
        <f>IF($K$2='Complete Statement (Sess. Marks'!$O$2,'Complete Statement (Sess. Marks'!P117,IF($K$2='Complete Statement (Sess. Marks'!$AA$2,'Complete Statement (Sess. Marks'!AB117,IF($K$2='Complete Statement (Sess. Marks'!$AM$2,'Complete Statement (Sess. Marks'!AN117,IF($K$2='Complete Statement (Sess. Marks'!$AY$2,'Complete Statement (Sess. Marks'!AZ117,IF($K$2='Complete Statement (Sess. Marks'!$BK$2,'Complete Statement (Sess. Marks'!BL117,IF($K$2='Complete Statement (Sess. Marks'!$BW$2,'Complete Statement (Sess. Marks'!BX117,IF($K$2='Complete Statement (Sess. Marks'!$CI$2,'Complete Statement (Sess. Marks'!CJ117,"")))))))</f>
        <v>0</v>
      </c>
      <c r="M117" s="97">
        <f>IF($K$2='Complete Statement (Sess. Marks'!$O$2,'Complete Statement (Sess. Marks'!Q117,IF($K$2='Complete Statement (Sess. Marks'!$AA$2,'Complete Statement (Sess. Marks'!AC117,IF($K$2='Complete Statement (Sess. Marks'!$AM$2,'Complete Statement (Sess. Marks'!AO117,IF($K$2='Complete Statement (Sess. Marks'!$AY$2,'Complete Statement (Sess. Marks'!BA117,IF($K$2='Complete Statement (Sess. Marks'!$BK$2,'Complete Statement (Sess. Marks'!BM117,IF($K$2='Complete Statement (Sess. Marks'!$BW$2,'Complete Statement (Sess. Marks'!BY117,IF($K$2='Complete Statement (Sess. Marks'!$CI$2,'Complete Statement (Sess. Marks'!CK117,"")))))))</f>
        <v>0</v>
      </c>
      <c r="N117" s="97">
        <f>IF($K$2='Complete Statement (Sess. Marks'!$O$2,'Complete Statement (Sess. Marks'!R117,IF($K$2='Complete Statement (Sess. Marks'!$AA$2,'Complete Statement (Sess. Marks'!AD117,IF($K$2='Complete Statement (Sess. Marks'!$AM$2,'Complete Statement (Sess. Marks'!AP117,IF($K$2='Complete Statement (Sess. Marks'!$AY$2,'Complete Statement (Sess. Marks'!BB117,IF($K$2='Complete Statement (Sess. Marks'!$BK$2,'Complete Statement (Sess. Marks'!BN117,IF($K$2='Complete Statement (Sess. Marks'!$BW$2,'Complete Statement (Sess. Marks'!BZ117,IF($K$2='Complete Statement (Sess. Marks'!$CI$2,'Complete Statement (Sess. Marks'!CL117,"")))))))</f>
        <v>0</v>
      </c>
      <c r="O117" s="97">
        <f>IF($K$2='Complete Statement (Sess. Marks'!$O$2,'Complete Statement (Sess. Marks'!S117,IF($K$2='Complete Statement (Sess. Marks'!$AA$2,'Complete Statement (Sess. Marks'!AE117,IF($K$2='Complete Statement (Sess. Marks'!$AM$2,'Complete Statement (Sess. Marks'!AQ117,IF($K$2='Complete Statement (Sess. Marks'!$AY$2,'Complete Statement (Sess. Marks'!BC117,IF($K$2='Complete Statement (Sess. Marks'!$BK$2,'Complete Statement (Sess. Marks'!BO117,IF($K$2='Complete Statement (Sess. Marks'!$BW$2,'Complete Statement (Sess. Marks'!CA117,IF($K$2='Complete Statement (Sess. Marks'!$CI$2,'Complete Statement (Sess. Marks'!CM117,"")))))))</f>
        <v>0</v>
      </c>
      <c r="P117" s="97">
        <f>IF($K$2='Complete Statement (Sess. Marks'!$O$2,'Complete Statement (Sess. Marks'!T117,IF($K$2='Complete Statement (Sess. Marks'!$AA$2,'Complete Statement (Sess. Marks'!AF117,IF($K$2='Complete Statement (Sess. Marks'!$AM$2,'Complete Statement (Sess. Marks'!AR117,IF($K$2='Complete Statement (Sess. Marks'!$AY$2,'Complete Statement (Sess. Marks'!BD117,IF($K$2='Complete Statement (Sess. Marks'!$BK$2,'Complete Statement (Sess. Marks'!BP117,IF($K$2='Complete Statement (Sess. Marks'!$BW$2,'Complete Statement (Sess. Marks'!CB117,IF($K$2='Complete Statement (Sess. Marks'!$CI$2,'Complete Statement (Sess. Marks'!CN117,"")))))))</f>
        <v>0</v>
      </c>
      <c r="Q117" s="97">
        <f>IF($K$2='Complete Statement (Sess. Marks'!$O$2,'Complete Statement (Sess. Marks'!U117,IF($K$2='Complete Statement (Sess. Marks'!$AA$2,'Complete Statement (Sess. Marks'!AG117,IF($K$2='Complete Statement (Sess. Marks'!$AM$2,'Complete Statement (Sess. Marks'!AS117,IF($K$2='Complete Statement (Sess. Marks'!$AY$2,'Complete Statement (Sess. Marks'!BE117,IF($K$2='Complete Statement (Sess. Marks'!$BK$2,'Complete Statement (Sess. Marks'!BQ117,IF($K$2='Complete Statement (Sess. Marks'!$BW$2,'Complete Statement (Sess. Marks'!CC117,IF($K$2='Complete Statement (Sess. Marks'!$CI$2,'Complete Statement (Sess. Marks'!CO117,"")))))))</f>
        <v>0</v>
      </c>
      <c r="R117" s="97" t="str">
        <f>IF($K$2='Complete Statement (Sess. Marks'!$O$2,'Complete Statement (Sess. Marks'!V117,IF($K$2='Complete Statement (Sess. Marks'!$AA$2,'Complete Statement (Sess. Marks'!AH117,IF($K$2='Complete Statement (Sess. Marks'!$AM$2,'Complete Statement (Sess. Marks'!AT117,IF($K$2='Complete Statement (Sess. Marks'!$AY$2,'Complete Statement (Sess. Marks'!BF117,IF($K$2='Complete Statement (Sess. Marks'!$BK$2,'Complete Statement (Sess. Marks'!BR117,IF($K$2='Complete Statement (Sess. Marks'!$BW$2,'Complete Statement (Sess. Marks'!CD117,IF($K$2='Complete Statement (Sess. Marks'!$CI$2,'Complete Statement (Sess. Marks'!CP117,"")))))))</f>
        <v/>
      </c>
      <c r="S117" s="97">
        <f>IF($K$2='Complete Statement (Sess. Marks'!$O$2,'Complete Statement (Sess. Marks'!W117,IF($K$2='Complete Statement (Sess. Marks'!$AA$2,'Complete Statement (Sess. Marks'!AI117,IF($K$2='Complete Statement (Sess. Marks'!$AM$2,'Complete Statement (Sess. Marks'!AU117,IF($K$2='Complete Statement (Sess. Marks'!$AY$2,'Complete Statement (Sess. Marks'!BG117,IF($K$2='Complete Statement (Sess. Marks'!$BK$2,'Complete Statement (Sess. Marks'!BS117,IF($K$2='Complete Statement (Sess. Marks'!$BW$2,'Complete Statement (Sess. Marks'!CE117,IF($K$2='Complete Statement (Sess. Marks'!$CI$2,'Complete Statement (Sess. Marks'!CQ117,"")))))))</f>
        <v>0</v>
      </c>
      <c r="T117" s="97">
        <f>IF($K$2='Complete Statement (Sess. Marks'!$O$2,'Complete Statement (Sess. Marks'!X117,IF($K$2='Complete Statement (Sess. Marks'!$AA$2,'Complete Statement (Sess. Marks'!AJ117,IF($K$2='Complete Statement (Sess. Marks'!$AM$2,'Complete Statement (Sess. Marks'!AV117,IF($K$2='Complete Statement (Sess. Marks'!$AY$2,'Complete Statement (Sess. Marks'!BH117,IF($K$2='Complete Statement (Sess. Marks'!$BK$2,'Complete Statement (Sess. Marks'!BT117,IF($K$2='Complete Statement (Sess. Marks'!$BW$2,'Complete Statement (Sess. Marks'!CF117,IF($K$2='Complete Statement (Sess. Marks'!$CI$2,'Complete Statement (Sess. Marks'!CR117,"")))))))</f>
        <v>0</v>
      </c>
      <c r="U117" s="97">
        <f>IF($K$2='Complete Statement (Sess. Marks'!$O$2,'Complete Statement (Sess. Marks'!Y117,IF($K$2='Complete Statement (Sess. Marks'!$AA$2,'Complete Statement (Sess. Marks'!AK117,IF($K$2='Complete Statement (Sess. Marks'!$AM$2,'Complete Statement (Sess. Marks'!AW117,IF($K$2='Complete Statement (Sess. Marks'!$AY$2,'Complete Statement (Sess. Marks'!BI117,IF($K$2='Complete Statement (Sess. Marks'!$BK$2,'Complete Statement (Sess. Marks'!BU117,IF($K$2='Complete Statement (Sess. Marks'!$BW$2,'Complete Statement (Sess. Marks'!CG117,IF($K$2='Complete Statement (Sess. Marks'!$CI$2,'Complete Statement (Sess. Marks'!CS117,"")))))))</f>
        <v>0</v>
      </c>
      <c r="V117" s="99">
        <f>IF($K$2='Complete Statement (Sess. Marks'!$O$2,'Complete Statement (Sess. Marks'!Z117,IF($K$2='Complete Statement (Sess. Marks'!$AA$2,'Complete Statement (Sess. Marks'!AL117,IF($K$2='Complete Statement (Sess. Marks'!$AM$2,'Complete Statement (Sess. Marks'!AX117,IF($K$2='Complete Statement (Sess. Marks'!$AY$2,'Complete Statement (Sess. Marks'!BJ117,IF($K$2='Complete Statement (Sess. Marks'!$BK$2,'Complete Statement (Sess. Marks'!BV117,IF($K$2='Complete Statement (Sess. Marks'!$BW$2,'Complete Statement (Sess. Marks'!CH117,IF($K$2='Complete Statement (Sess. Marks'!$CI$2,'Complete Statement (Sess. Marks'!CT117,"")))))))</f>
        <v>0</v>
      </c>
      <c r="W117" s="672"/>
      <c r="X117" s="163">
        <f>'Complete Statement (Sess. Marks'!ED117</f>
        <v>0</v>
      </c>
      <c r="Y117" s="371">
        <f>'Complete Statement (Sess. Marks'!EH117</f>
        <v>0</v>
      </c>
      <c r="Z117" s="156">
        <f>'Complete Statement (Sess. Marks'!EL117</f>
        <v>0</v>
      </c>
      <c r="AA117" s="371">
        <f>'Complete Statement (Sess. Marks'!EP117</f>
        <v>0</v>
      </c>
      <c r="AB117" s="156">
        <f>'Complete Statement (Sess. Marks'!ET117</f>
        <v>0</v>
      </c>
      <c r="AC117" s="373">
        <f>'Complete Statement (Sess. Marks'!EX117</f>
        <v>0</v>
      </c>
      <c r="AD117" s="367" t="str">
        <f>'Complete Statement (Sess. Marks'!FB117</f>
        <v/>
      </c>
      <c r="AE117" s="155">
        <f>'Complete Statement (Sess. Marks'!FC117</f>
        <v>0</v>
      </c>
      <c r="AF117" s="58" t="str">
        <f>'Complete Statement (Sess. Marks'!FD117</f>
        <v>D</v>
      </c>
      <c r="AG117" s="379">
        <f>'Complete Statement (Sess. Marks'!FE117</f>
        <v>0</v>
      </c>
      <c r="AH117" s="380" t="str">
        <f>'Complete Statement (Sess. Marks'!FF117</f>
        <v>E</v>
      </c>
      <c r="AI117" s="57">
        <f>'Complete Statement (Sess. Marks'!FG117</f>
        <v>0</v>
      </c>
      <c r="AJ117" s="157" t="str">
        <f>'Complete Statement (Sess. Marks'!FH117</f>
        <v>E</v>
      </c>
      <c r="AK117" s="379">
        <f>'Complete Statement (Sess. Marks'!FI117</f>
        <v>0</v>
      </c>
      <c r="AL117" s="384" t="str">
        <f>'Complete Statement (Sess. Marks'!FJ117</f>
        <v>E</v>
      </c>
      <c r="AM117" s="57">
        <f>'Complete Statement (Sess. Marks'!FK117</f>
        <v>0</v>
      </c>
      <c r="AN117" s="157" t="str">
        <f>'Complete Statement (Sess. Marks'!FL117</f>
        <v>E</v>
      </c>
      <c r="AO117" s="741"/>
    </row>
    <row r="118" spans="1:41" s="24" customFormat="1" ht="17.25" customHeight="1">
      <c r="A118" s="742"/>
      <c r="B118" s="111">
        <f t="shared" si="1"/>
        <v>0</v>
      </c>
      <c r="C118" s="21" t="str">
        <f>'Marks Entry'!D120</f>
        <v/>
      </c>
      <c r="D118" s="21">
        <f>'Marks Entry'!E120</f>
        <v>0</v>
      </c>
      <c r="E118" s="132" t="str">
        <f>'Marks Entry'!F120</f>
        <v/>
      </c>
      <c r="F118" s="21" t="str">
        <f>'Marks Entry'!G120</f>
        <v/>
      </c>
      <c r="G118" s="21" t="str">
        <f>'Marks Entry'!H120</f>
        <v/>
      </c>
      <c r="H118" s="21" t="str">
        <f>'Marks Entry'!I120</f>
        <v/>
      </c>
      <c r="I118" s="21" t="str">
        <f>'Marks Entry'!J120</f>
        <v/>
      </c>
      <c r="J118" s="113" t="str">
        <f>'Marks Entry'!K120</f>
        <v/>
      </c>
      <c r="K118" s="98">
        <f>IF($K$2='Complete Statement (Sess. Marks'!$O$2,'Complete Statement (Sess. Marks'!O118,IF($K$2='Complete Statement (Sess. Marks'!$AA$2,'Complete Statement (Sess. Marks'!AA118,IF($K$2='Complete Statement (Sess. Marks'!$AM$2,'Complete Statement (Sess. Marks'!AM118,IF($K$2='Complete Statement (Sess. Marks'!$AY$2,'Complete Statement (Sess. Marks'!AY118,IF($K$2='Complete Statement (Sess. Marks'!$BK$2,'Complete Statement (Sess. Marks'!BK118,IF($K$2='Complete Statement (Sess. Marks'!$BW$2,'Complete Statement (Sess. Marks'!BW118,IF($K$2='Complete Statement (Sess. Marks'!$CI$2,'Complete Statement (Sess. Marks'!CI118,"")))))))</f>
        <v>0</v>
      </c>
      <c r="L118" s="97">
        <f>IF($K$2='Complete Statement (Sess. Marks'!$O$2,'Complete Statement (Sess. Marks'!P118,IF($K$2='Complete Statement (Sess. Marks'!$AA$2,'Complete Statement (Sess. Marks'!AB118,IF($K$2='Complete Statement (Sess. Marks'!$AM$2,'Complete Statement (Sess. Marks'!AN118,IF($K$2='Complete Statement (Sess. Marks'!$AY$2,'Complete Statement (Sess. Marks'!AZ118,IF($K$2='Complete Statement (Sess. Marks'!$BK$2,'Complete Statement (Sess. Marks'!BL118,IF($K$2='Complete Statement (Sess. Marks'!$BW$2,'Complete Statement (Sess. Marks'!BX118,IF($K$2='Complete Statement (Sess. Marks'!$CI$2,'Complete Statement (Sess. Marks'!CJ118,"")))))))</f>
        <v>0</v>
      </c>
      <c r="M118" s="97">
        <f>IF($K$2='Complete Statement (Sess. Marks'!$O$2,'Complete Statement (Sess. Marks'!Q118,IF($K$2='Complete Statement (Sess. Marks'!$AA$2,'Complete Statement (Sess. Marks'!AC118,IF($K$2='Complete Statement (Sess. Marks'!$AM$2,'Complete Statement (Sess. Marks'!AO118,IF($K$2='Complete Statement (Sess. Marks'!$AY$2,'Complete Statement (Sess. Marks'!BA118,IF($K$2='Complete Statement (Sess. Marks'!$BK$2,'Complete Statement (Sess. Marks'!BM118,IF($K$2='Complete Statement (Sess. Marks'!$BW$2,'Complete Statement (Sess. Marks'!BY118,IF($K$2='Complete Statement (Sess. Marks'!$CI$2,'Complete Statement (Sess. Marks'!CK118,"")))))))</f>
        <v>0</v>
      </c>
      <c r="N118" s="97">
        <f>IF($K$2='Complete Statement (Sess. Marks'!$O$2,'Complete Statement (Sess. Marks'!R118,IF($K$2='Complete Statement (Sess. Marks'!$AA$2,'Complete Statement (Sess. Marks'!AD118,IF($K$2='Complete Statement (Sess. Marks'!$AM$2,'Complete Statement (Sess. Marks'!AP118,IF($K$2='Complete Statement (Sess. Marks'!$AY$2,'Complete Statement (Sess. Marks'!BB118,IF($K$2='Complete Statement (Sess. Marks'!$BK$2,'Complete Statement (Sess. Marks'!BN118,IF($K$2='Complete Statement (Sess. Marks'!$BW$2,'Complete Statement (Sess. Marks'!BZ118,IF($K$2='Complete Statement (Sess. Marks'!$CI$2,'Complete Statement (Sess. Marks'!CL118,"")))))))</f>
        <v>0</v>
      </c>
      <c r="O118" s="97">
        <f>IF($K$2='Complete Statement (Sess. Marks'!$O$2,'Complete Statement (Sess. Marks'!S118,IF($K$2='Complete Statement (Sess. Marks'!$AA$2,'Complete Statement (Sess. Marks'!AE118,IF($K$2='Complete Statement (Sess. Marks'!$AM$2,'Complete Statement (Sess. Marks'!AQ118,IF($K$2='Complete Statement (Sess. Marks'!$AY$2,'Complete Statement (Sess. Marks'!BC118,IF($K$2='Complete Statement (Sess. Marks'!$BK$2,'Complete Statement (Sess. Marks'!BO118,IF($K$2='Complete Statement (Sess. Marks'!$BW$2,'Complete Statement (Sess. Marks'!CA118,IF($K$2='Complete Statement (Sess. Marks'!$CI$2,'Complete Statement (Sess. Marks'!CM118,"")))))))</f>
        <v>0</v>
      </c>
      <c r="P118" s="97">
        <f>IF($K$2='Complete Statement (Sess. Marks'!$O$2,'Complete Statement (Sess. Marks'!T118,IF($K$2='Complete Statement (Sess. Marks'!$AA$2,'Complete Statement (Sess. Marks'!AF118,IF($K$2='Complete Statement (Sess. Marks'!$AM$2,'Complete Statement (Sess. Marks'!AR118,IF($K$2='Complete Statement (Sess. Marks'!$AY$2,'Complete Statement (Sess. Marks'!BD118,IF($K$2='Complete Statement (Sess. Marks'!$BK$2,'Complete Statement (Sess. Marks'!BP118,IF($K$2='Complete Statement (Sess. Marks'!$BW$2,'Complete Statement (Sess. Marks'!CB118,IF($K$2='Complete Statement (Sess. Marks'!$CI$2,'Complete Statement (Sess. Marks'!CN118,"")))))))</f>
        <v>0</v>
      </c>
      <c r="Q118" s="97">
        <f>IF($K$2='Complete Statement (Sess. Marks'!$O$2,'Complete Statement (Sess. Marks'!U118,IF($K$2='Complete Statement (Sess. Marks'!$AA$2,'Complete Statement (Sess. Marks'!AG118,IF($K$2='Complete Statement (Sess. Marks'!$AM$2,'Complete Statement (Sess. Marks'!AS118,IF($K$2='Complete Statement (Sess. Marks'!$AY$2,'Complete Statement (Sess. Marks'!BE118,IF($K$2='Complete Statement (Sess. Marks'!$BK$2,'Complete Statement (Sess. Marks'!BQ118,IF($K$2='Complete Statement (Sess. Marks'!$BW$2,'Complete Statement (Sess. Marks'!CC118,IF($K$2='Complete Statement (Sess. Marks'!$CI$2,'Complete Statement (Sess. Marks'!CO118,"")))))))</f>
        <v>0</v>
      </c>
      <c r="R118" s="97" t="str">
        <f>IF($K$2='Complete Statement (Sess. Marks'!$O$2,'Complete Statement (Sess. Marks'!V118,IF($K$2='Complete Statement (Sess. Marks'!$AA$2,'Complete Statement (Sess. Marks'!AH118,IF($K$2='Complete Statement (Sess. Marks'!$AM$2,'Complete Statement (Sess. Marks'!AT118,IF($K$2='Complete Statement (Sess. Marks'!$AY$2,'Complete Statement (Sess. Marks'!BF118,IF($K$2='Complete Statement (Sess. Marks'!$BK$2,'Complete Statement (Sess. Marks'!BR118,IF($K$2='Complete Statement (Sess. Marks'!$BW$2,'Complete Statement (Sess. Marks'!CD118,IF($K$2='Complete Statement (Sess. Marks'!$CI$2,'Complete Statement (Sess. Marks'!CP118,"")))))))</f>
        <v/>
      </c>
      <c r="S118" s="97">
        <f>IF($K$2='Complete Statement (Sess. Marks'!$O$2,'Complete Statement (Sess. Marks'!W118,IF($K$2='Complete Statement (Sess. Marks'!$AA$2,'Complete Statement (Sess. Marks'!AI118,IF($K$2='Complete Statement (Sess. Marks'!$AM$2,'Complete Statement (Sess. Marks'!AU118,IF($K$2='Complete Statement (Sess. Marks'!$AY$2,'Complete Statement (Sess. Marks'!BG118,IF($K$2='Complete Statement (Sess. Marks'!$BK$2,'Complete Statement (Sess. Marks'!BS118,IF($K$2='Complete Statement (Sess. Marks'!$BW$2,'Complete Statement (Sess. Marks'!CE118,IF($K$2='Complete Statement (Sess. Marks'!$CI$2,'Complete Statement (Sess. Marks'!CQ118,"")))))))</f>
        <v>0</v>
      </c>
      <c r="T118" s="97">
        <f>IF($K$2='Complete Statement (Sess. Marks'!$O$2,'Complete Statement (Sess. Marks'!X118,IF($K$2='Complete Statement (Sess. Marks'!$AA$2,'Complete Statement (Sess. Marks'!AJ118,IF($K$2='Complete Statement (Sess. Marks'!$AM$2,'Complete Statement (Sess. Marks'!AV118,IF($K$2='Complete Statement (Sess. Marks'!$AY$2,'Complete Statement (Sess. Marks'!BH118,IF($K$2='Complete Statement (Sess. Marks'!$BK$2,'Complete Statement (Sess. Marks'!BT118,IF($K$2='Complete Statement (Sess. Marks'!$BW$2,'Complete Statement (Sess. Marks'!CF118,IF($K$2='Complete Statement (Sess. Marks'!$CI$2,'Complete Statement (Sess. Marks'!CR118,"")))))))</f>
        <v>0</v>
      </c>
      <c r="U118" s="97">
        <f>IF($K$2='Complete Statement (Sess. Marks'!$O$2,'Complete Statement (Sess. Marks'!Y118,IF($K$2='Complete Statement (Sess. Marks'!$AA$2,'Complete Statement (Sess. Marks'!AK118,IF($K$2='Complete Statement (Sess. Marks'!$AM$2,'Complete Statement (Sess. Marks'!AW118,IF($K$2='Complete Statement (Sess. Marks'!$AY$2,'Complete Statement (Sess. Marks'!BI118,IF($K$2='Complete Statement (Sess. Marks'!$BK$2,'Complete Statement (Sess. Marks'!BU118,IF($K$2='Complete Statement (Sess. Marks'!$BW$2,'Complete Statement (Sess. Marks'!CG118,IF($K$2='Complete Statement (Sess. Marks'!$CI$2,'Complete Statement (Sess. Marks'!CS118,"")))))))</f>
        <v>0</v>
      </c>
      <c r="V118" s="99">
        <f>IF($K$2='Complete Statement (Sess. Marks'!$O$2,'Complete Statement (Sess. Marks'!Z118,IF($K$2='Complete Statement (Sess. Marks'!$AA$2,'Complete Statement (Sess. Marks'!AL118,IF($K$2='Complete Statement (Sess. Marks'!$AM$2,'Complete Statement (Sess. Marks'!AX118,IF($K$2='Complete Statement (Sess. Marks'!$AY$2,'Complete Statement (Sess. Marks'!BJ118,IF($K$2='Complete Statement (Sess. Marks'!$BK$2,'Complete Statement (Sess. Marks'!BV118,IF($K$2='Complete Statement (Sess. Marks'!$BW$2,'Complete Statement (Sess. Marks'!CH118,IF($K$2='Complete Statement (Sess. Marks'!$CI$2,'Complete Statement (Sess. Marks'!CT118,"")))))))</f>
        <v>0</v>
      </c>
      <c r="W118" s="672"/>
      <c r="X118" s="163">
        <f>'Complete Statement (Sess. Marks'!ED118</f>
        <v>0</v>
      </c>
      <c r="Y118" s="371">
        <f>'Complete Statement (Sess. Marks'!EH118</f>
        <v>0</v>
      </c>
      <c r="Z118" s="156">
        <f>'Complete Statement (Sess. Marks'!EL118</f>
        <v>0</v>
      </c>
      <c r="AA118" s="371">
        <f>'Complete Statement (Sess. Marks'!EP118</f>
        <v>0</v>
      </c>
      <c r="AB118" s="156">
        <f>'Complete Statement (Sess. Marks'!ET118</f>
        <v>0</v>
      </c>
      <c r="AC118" s="373">
        <f>'Complete Statement (Sess. Marks'!EX118</f>
        <v>0</v>
      </c>
      <c r="AD118" s="367" t="str">
        <f>'Complete Statement (Sess. Marks'!FB118</f>
        <v/>
      </c>
      <c r="AE118" s="155">
        <f>'Complete Statement (Sess. Marks'!FC118</f>
        <v>0</v>
      </c>
      <c r="AF118" s="58" t="str">
        <f>'Complete Statement (Sess. Marks'!FD118</f>
        <v>D</v>
      </c>
      <c r="AG118" s="379">
        <f>'Complete Statement (Sess. Marks'!FE118</f>
        <v>0</v>
      </c>
      <c r="AH118" s="380" t="str">
        <f>'Complete Statement (Sess. Marks'!FF118</f>
        <v>E</v>
      </c>
      <c r="AI118" s="57">
        <f>'Complete Statement (Sess. Marks'!FG118</f>
        <v>0</v>
      </c>
      <c r="AJ118" s="157" t="str">
        <f>'Complete Statement (Sess. Marks'!FH118</f>
        <v>E</v>
      </c>
      <c r="AK118" s="379">
        <f>'Complete Statement (Sess. Marks'!FI118</f>
        <v>0</v>
      </c>
      <c r="AL118" s="384" t="str">
        <f>'Complete Statement (Sess. Marks'!FJ118</f>
        <v>E</v>
      </c>
      <c r="AM118" s="57">
        <f>'Complete Statement (Sess. Marks'!FK118</f>
        <v>0</v>
      </c>
      <c r="AN118" s="157" t="str">
        <f>'Complete Statement (Sess. Marks'!FL118</f>
        <v>E</v>
      </c>
      <c r="AO118" s="741"/>
    </row>
    <row r="119" spans="1:41" s="24" customFormat="1" ht="17.25" customHeight="1">
      <c r="A119" s="742"/>
      <c r="B119" s="111">
        <f t="shared" si="1"/>
        <v>0</v>
      </c>
      <c r="C119" s="21" t="str">
        <f>'Marks Entry'!D121</f>
        <v/>
      </c>
      <c r="D119" s="21">
        <f>'Marks Entry'!E121</f>
        <v>0</v>
      </c>
      <c r="E119" s="132" t="str">
        <f>'Marks Entry'!F121</f>
        <v/>
      </c>
      <c r="F119" s="21" t="str">
        <f>'Marks Entry'!G121</f>
        <v/>
      </c>
      <c r="G119" s="21" t="str">
        <f>'Marks Entry'!H121</f>
        <v/>
      </c>
      <c r="H119" s="21" t="str">
        <f>'Marks Entry'!I121</f>
        <v/>
      </c>
      <c r="I119" s="21" t="str">
        <f>'Marks Entry'!J121</f>
        <v/>
      </c>
      <c r="J119" s="113" t="str">
        <f>'Marks Entry'!K121</f>
        <v/>
      </c>
      <c r="K119" s="98">
        <f>IF($K$2='Complete Statement (Sess. Marks'!$O$2,'Complete Statement (Sess. Marks'!O119,IF($K$2='Complete Statement (Sess. Marks'!$AA$2,'Complete Statement (Sess. Marks'!AA119,IF($K$2='Complete Statement (Sess. Marks'!$AM$2,'Complete Statement (Sess. Marks'!AM119,IF($K$2='Complete Statement (Sess. Marks'!$AY$2,'Complete Statement (Sess. Marks'!AY119,IF($K$2='Complete Statement (Sess. Marks'!$BK$2,'Complete Statement (Sess. Marks'!BK119,IF($K$2='Complete Statement (Sess. Marks'!$BW$2,'Complete Statement (Sess. Marks'!BW119,IF($K$2='Complete Statement (Sess. Marks'!$CI$2,'Complete Statement (Sess. Marks'!CI119,"")))))))</f>
        <v>0</v>
      </c>
      <c r="L119" s="97">
        <f>IF($K$2='Complete Statement (Sess. Marks'!$O$2,'Complete Statement (Sess. Marks'!P119,IF($K$2='Complete Statement (Sess. Marks'!$AA$2,'Complete Statement (Sess. Marks'!AB119,IF($K$2='Complete Statement (Sess. Marks'!$AM$2,'Complete Statement (Sess. Marks'!AN119,IF($K$2='Complete Statement (Sess. Marks'!$AY$2,'Complete Statement (Sess. Marks'!AZ119,IF($K$2='Complete Statement (Sess. Marks'!$BK$2,'Complete Statement (Sess. Marks'!BL119,IF($K$2='Complete Statement (Sess. Marks'!$BW$2,'Complete Statement (Sess. Marks'!BX119,IF($K$2='Complete Statement (Sess. Marks'!$CI$2,'Complete Statement (Sess. Marks'!CJ119,"")))))))</f>
        <v>0</v>
      </c>
      <c r="M119" s="97">
        <f>IF($K$2='Complete Statement (Sess. Marks'!$O$2,'Complete Statement (Sess. Marks'!Q119,IF($K$2='Complete Statement (Sess. Marks'!$AA$2,'Complete Statement (Sess. Marks'!AC119,IF($K$2='Complete Statement (Sess. Marks'!$AM$2,'Complete Statement (Sess. Marks'!AO119,IF($K$2='Complete Statement (Sess. Marks'!$AY$2,'Complete Statement (Sess. Marks'!BA119,IF($K$2='Complete Statement (Sess. Marks'!$BK$2,'Complete Statement (Sess. Marks'!BM119,IF($K$2='Complete Statement (Sess. Marks'!$BW$2,'Complete Statement (Sess. Marks'!BY119,IF($K$2='Complete Statement (Sess. Marks'!$CI$2,'Complete Statement (Sess. Marks'!CK119,"")))))))</f>
        <v>0</v>
      </c>
      <c r="N119" s="97">
        <f>IF($K$2='Complete Statement (Sess. Marks'!$O$2,'Complete Statement (Sess. Marks'!R119,IF($K$2='Complete Statement (Sess. Marks'!$AA$2,'Complete Statement (Sess. Marks'!AD119,IF($K$2='Complete Statement (Sess. Marks'!$AM$2,'Complete Statement (Sess. Marks'!AP119,IF($K$2='Complete Statement (Sess. Marks'!$AY$2,'Complete Statement (Sess. Marks'!BB119,IF($K$2='Complete Statement (Sess. Marks'!$BK$2,'Complete Statement (Sess. Marks'!BN119,IF($K$2='Complete Statement (Sess. Marks'!$BW$2,'Complete Statement (Sess. Marks'!BZ119,IF($K$2='Complete Statement (Sess. Marks'!$CI$2,'Complete Statement (Sess. Marks'!CL119,"")))))))</f>
        <v>0</v>
      </c>
      <c r="O119" s="97">
        <f>IF($K$2='Complete Statement (Sess. Marks'!$O$2,'Complete Statement (Sess. Marks'!S119,IF($K$2='Complete Statement (Sess. Marks'!$AA$2,'Complete Statement (Sess. Marks'!AE119,IF($K$2='Complete Statement (Sess. Marks'!$AM$2,'Complete Statement (Sess. Marks'!AQ119,IF($K$2='Complete Statement (Sess. Marks'!$AY$2,'Complete Statement (Sess. Marks'!BC119,IF($K$2='Complete Statement (Sess. Marks'!$BK$2,'Complete Statement (Sess. Marks'!BO119,IF($K$2='Complete Statement (Sess. Marks'!$BW$2,'Complete Statement (Sess. Marks'!CA119,IF($K$2='Complete Statement (Sess. Marks'!$CI$2,'Complete Statement (Sess. Marks'!CM119,"")))))))</f>
        <v>0</v>
      </c>
      <c r="P119" s="97">
        <f>IF($K$2='Complete Statement (Sess. Marks'!$O$2,'Complete Statement (Sess. Marks'!T119,IF($K$2='Complete Statement (Sess. Marks'!$AA$2,'Complete Statement (Sess. Marks'!AF119,IF($K$2='Complete Statement (Sess. Marks'!$AM$2,'Complete Statement (Sess. Marks'!AR119,IF($K$2='Complete Statement (Sess. Marks'!$AY$2,'Complete Statement (Sess. Marks'!BD119,IF($K$2='Complete Statement (Sess. Marks'!$BK$2,'Complete Statement (Sess. Marks'!BP119,IF($K$2='Complete Statement (Sess. Marks'!$BW$2,'Complete Statement (Sess. Marks'!CB119,IF($K$2='Complete Statement (Sess. Marks'!$CI$2,'Complete Statement (Sess. Marks'!CN119,"")))))))</f>
        <v>0</v>
      </c>
      <c r="Q119" s="97">
        <f>IF($K$2='Complete Statement (Sess. Marks'!$O$2,'Complete Statement (Sess. Marks'!U119,IF($K$2='Complete Statement (Sess. Marks'!$AA$2,'Complete Statement (Sess. Marks'!AG119,IF($K$2='Complete Statement (Sess. Marks'!$AM$2,'Complete Statement (Sess. Marks'!AS119,IF($K$2='Complete Statement (Sess. Marks'!$AY$2,'Complete Statement (Sess. Marks'!BE119,IF($K$2='Complete Statement (Sess. Marks'!$BK$2,'Complete Statement (Sess. Marks'!BQ119,IF($K$2='Complete Statement (Sess. Marks'!$BW$2,'Complete Statement (Sess. Marks'!CC119,IF($K$2='Complete Statement (Sess. Marks'!$CI$2,'Complete Statement (Sess. Marks'!CO119,"")))))))</f>
        <v>0</v>
      </c>
      <c r="R119" s="97" t="str">
        <f>IF($K$2='Complete Statement (Sess. Marks'!$O$2,'Complete Statement (Sess. Marks'!V119,IF($K$2='Complete Statement (Sess. Marks'!$AA$2,'Complete Statement (Sess. Marks'!AH119,IF($K$2='Complete Statement (Sess. Marks'!$AM$2,'Complete Statement (Sess. Marks'!AT119,IF($K$2='Complete Statement (Sess. Marks'!$AY$2,'Complete Statement (Sess. Marks'!BF119,IF($K$2='Complete Statement (Sess. Marks'!$BK$2,'Complete Statement (Sess. Marks'!BR119,IF($K$2='Complete Statement (Sess. Marks'!$BW$2,'Complete Statement (Sess. Marks'!CD119,IF($K$2='Complete Statement (Sess. Marks'!$CI$2,'Complete Statement (Sess. Marks'!CP119,"")))))))</f>
        <v/>
      </c>
      <c r="S119" s="97">
        <f>IF($K$2='Complete Statement (Sess. Marks'!$O$2,'Complete Statement (Sess. Marks'!W119,IF($K$2='Complete Statement (Sess. Marks'!$AA$2,'Complete Statement (Sess. Marks'!AI119,IF($K$2='Complete Statement (Sess. Marks'!$AM$2,'Complete Statement (Sess. Marks'!AU119,IF($K$2='Complete Statement (Sess. Marks'!$AY$2,'Complete Statement (Sess. Marks'!BG119,IF($K$2='Complete Statement (Sess. Marks'!$BK$2,'Complete Statement (Sess. Marks'!BS119,IF($K$2='Complete Statement (Sess. Marks'!$BW$2,'Complete Statement (Sess. Marks'!CE119,IF($K$2='Complete Statement (Sess. Marks'!$CI$2,'Complete Statement (Sess. Marks'!CQ119,"")))))))</f>
        <v>0</v>
      </c>
      <c r="T119" s="97">
        <f>IF($K$2='Complete Statement (Sess. Marks'!$O$2,'Complete Statement (Sess. Marks'!X119,IF($K$2='Complete Statement (Sess. Marks'!$AA$2,'Complete Statement (Sess. Marks'!AJ119,IF($K$2='Complete Statement (Sess. Marks'!$AM$2,'Complete Statement (Sess. Marks'!AV119,IF($K$2='Complete Statement (Sess. Marks'!$AY$2,'Complete Statement (Sess. Marks'!BH119,IF($K$2='Complete Statement (Sess. Marks'!$BK$2,'Complete Statement (Sess. Marks'!BT119,IF($K$2='Complete Statement (Sess. Marks'!$BW$2,'Complete Statement (Sess. Marks'!CF119,IF($K$2='Complete Statement (Sess. Marks'!$CI$2,'Complete Statement (Sess. Marks'!CR119,"")))))))</f>
        <v>0</v>
      </c>
      <c r="U119" s="97">
        <f>IF($K$2='Complete Statement (Sess. Marks'!$O$2,'Complete Statement (Sess. Marks'!Y119,IF($K$2='Complete Statement (Sess. Marks'!$AA$2,'Complete Statement (Sess. Marks'!AK119,IF($K$2='Complete Statement (Sess. Marks'!$AM$2,'Complete Statement (Sess. Marks'!AW119,IF($K$2='Complete Statement (Sess. Marks'!$AY$2,'Complete Statement (Sess. Marks'!BI119,IF($K$2='Complete Statement (Sess. Marks'!$BK$2,'Complete Statement (Sess. Marks'!BU119,IF($K$2='Complete Statement (Sess. Marks'!$BW$2,'Complete Statement (Sess. Marks'!CG119,IF($K$2='Complete Statement (Sess. Marks'!$CI$2,'Complete Statement (Sess. Marks'!CS119,"")))))))</f>
        <v>0</v>
      </c>
      <c r="V119" s="99">
        <f>IF($K$2='Complete Statement (Sess. Marks'!$O$2,'Complete Statement (Sess. Marks'!Z119,IF($K$2='Complete Statement (Sess. Marks'!$AA$2,'Complete Statement (Sess. Marks'!AL119,IF($K$2='Complete Statement (Sess. Marks'!$AM$2,'Complete Statement (Sess. Marks'!AX119,IF($K$2='Complete Statement (Sess. Marks'!$AY$2,'Complete Statement (Sess. Marks'!BJ119,IF($K$2='Complete Statement (Sess. Marks'!$BK$2,'Complete Statement (Sess. Marks'!BV119,IF($K$2='Complete Statement (Sess. Marks'!$BW$2,'Complete Statement (Sess. Marks'!CH119,IF($K$2='Complete Statement (Sess. Marks'!$CI$2,'Complete Statement (Sess. Marks'!CT119,"")))))))</f>
        <v>0</v>
      </c>
      <c r="W119" s="672"/>
      <c r="X119" s="163">
        <f>'Complete Statement (Sess. Marks'!ED119</f>
        <v>0</v>
      </c>
      <c r="Y119" s="371">
        <f>'Complete Statement (Sess. Marks'!EH119</f>
        <v>0</v>
      </c>
      <c r="Z119" s="156">
        <f>'Complete Statement (Sess. Marks'!EL119</f>
        <v>0</v>
      </c>
      <c r="AA119" s="371">
        <f>'Complete Statement (Sess. Marks'!EP119</f>
        <v>0</v>
      </c>
      <c r="AB119" s="156">
        <f>'Complete Statement (Sess. Marks'!ET119</f>
        <v>0</v>
      </c>
      <c r="AC119" s="373">
        <f>'Complete Statement (Sess. Marks'!EX119</f>
        <v>0</v>
      </c>
      <c r="AD119" s="367" t="str">
        <f>'Complete Statement (Sess. Marks'!FB119</f>
        <v/>
      </c>
      <c r="AE119" s="155">
        <f>'Complete Statement (Sess. Marks'!FC119</f>
        <v>0</v>
      </c>
      <c r="AF119" s="58" t="str">
        <f>'Complete Statement (Sess. Marks'!FD119</f>
        <v>D</v>
      </c>
      <c r="AG119" s="379">
        <f>'Complete Statement (Sess. Marks'!FE119</f>
        <v>0</v>
      </c>
      <c r="AH119" s="380" t="str">
        <f>'Complete Statement (Sess. Marks'!FF119</f>
        <v>E</v>
      </c>
      <c r="AI119" s="57">
        <f>'Complete Statement (Sess. Marks'!FG119</f>
        <v>0</v>
      </c>
      <c r="AJ119" s="157" t="str">
        <f>'Complete Statement (Sess. Marks'!FH119</f>
        <v>E</v>
      </c>
      <c r="AK119" s="379">
        <f>'Complete Statement (Sess. Marks'!FI119</f>
        <v>0</v>
      </c>
      <c r="AL119" s="384" t="str">
        <f>'Complete Statement (Sess. Marks'!FJ119</f>
        <v>E</v>
      </c>
      <c r="AM119" s="57">
        <f>'Complete Statement (Sess. Marks'!FK119</f>
        <v>0</v>
      </c>
      <c r="AN119" s="157" t="str">
        <f>'Complete Statement (Sess. Marks'!FL119</f>
        <v>E</v>
      </c>
      <c r="AO119" s="741"/>
    </row>
    <row r="120" spans="1:41" s="24" customFormat="1" ht="17.25" customHeight="1">
      <c r="A120" s="742"/>
      <c r="B120" s="111">
        <f t="shared" si="1"/>
        <v>0</v>
      </c>
      <c r="C120" s="21" t="str">
        <f>'Marks Entry'!D122</f>
        <v/>
      </c>
      <c r="D120" s="21">
        <f>'Marks Entry'!E122</f>
        <v>0</v>
      </c>
      <c r="E120" s="132" t="str">
        <f>'Marks Entry'!F122</f>
        <v/>
      </c>
      <c r="F120" s="21" t="str">
        <f>'Marks Entry'!G122</f>
        <v/>
      </c>
      <c r="G120" s="21" t="str">
        <f>'Marks Entry'!H122</f>
        <v/>
      </c>
      <c r="H120" s="21" t="str">
        <f>'Marks Entry'!I122</f>
        <v/>
      </c>
      <c r="I120" s="21" t="str">
        <f>'Marks Entry'!J122</f>
        <v/>
      </c>
      <c r="J120" s="113" t="str">
        <f>'Marks Entry'!K122</f>
        <v/>
      </c>
      <c r="K120" s="98">
        <f>IF($K$2='Complete Statement (Sess. Marks'!$O$2,'Complete Statement (Sess. Marks'!O120,IF($K$2='Complete Statement (Sess. Marks'!$AA$2,'Complete Statement (Sess. Marks'!AA120,IF($K$2='Complete Statement (Sess. Marks'!$AM$2,'Complete Statement (Sess. Marks'!AM120,IF($K$2='Complete Statement (Sess. Marks'!$AY$2,'Complete Statement (Sess. Marks'!AY120,IF($K$2='Complete Statement (Sess. Marks'!$BK$2,'Complete Statement (Sess. Marks'!BK120,IF($K$2='Complete Statement (Sess. Marks'!$BW$2,'Complete Statement (Sess. Marks'!BW120,IF($K$2='Complete Statement (Sess. Marks'!$CI$2,'Complete Statement (Sess. Marks'!CI120,"")))))))</f>
        <v>0</v>
      </c>
      <c r="L120" s="97">
        <f>IF($K$2='Complete Statement (Sess. Marks'!$O$2,'Complete Statement (Sess. Marks'!P120,IF($K$2='Complete Statement (Sess. Marks'!$AA$2,'Complete Statement (Sess. Marks'!AB120,IF($K$2='Complete Statement (Sess. Marks'!$AM$2,'Complete Statement (Sess. Marks'!AN120,IF($K$2='Complete Statement (Sess. Marks'!$AY$2,'Complete Statement (Sess. Marks'!AZ120,IF($K$2='Complete Statement (Sess. Marks'!$BK$2,'Complete Statement (Sess. Marks'!BL120,IF($K$2='Complete Statement (Sess. Marks'!$BW$2,'Complete Statement (Sess. Marks'!BX120,IF($K$2='Complete Statement (Sess. Marks'!$CI$2,'Complete Statement (Sess. Marks'!CJ120,"")))))))</f>
        <v>0</v>
      </c>
      <c r="M120" s="97">
        <f>IF($K$2='Complete Statement (Sess. Marks'!$O$2,'Complete Statement (Sess. Marks'!Q120,IF($K$2='Complete Statement (Sess. Marks'!$AA$2,'Complete Statement (Sess. Marks'!AC120,IF($K$2='Complete Statement (Sess. Marks'!$AM$2,'Complete Statement (Sess. Marks'!AO120,IF($K$2='Complete Statement (Sess. Marks'!$AY$2,'Complete Statement (Sess. Marks'!BA120,IF($K$2='Complete Statement (Sess. Marks'!$BK$2,'Complete Statement (Sess. Marks'!BM120,IF($K$2='Complete Statement (Sess. Marks'!$BW$2,'Complete Statement (Sess. Marks'!BY120,IF($K$2='Complete Statement (Sess. Marks'!$CI$2,'Complete Statement (Sess. Marks'!CK120,"")))))))</f>
        <v>0</v>
      </c>
      <c r="N120" s="97">
        <f>IF($K$2='Complete Statement (Sess. Marks'!$O$2,'Complete Statement (Sess. Marks'!R120,IF($K$2='Complete Statement (Sess. Marks'!$AA$2,'Complete Statement (Sess. Marks'!AD120,IF($K$2='Complete Statement (Sess. Marks'!$AM$2,'Complete Statement (Sess. Marks'!AP120,IF($K$2='Complete Statement (Sess. Marks'!$AY$2,'Complete Statement (Sess. Marks'!BB120,IF($K$2='Complete Statement (Sess. Marks'!$BK$2,'Complete Statement (Sess. Marks'!BN120,IF($K$2='Complete Statement (Sess. Marks'!$BW$2,'Complete Statement (Sess. Marks'!BZ120,IF($K$2='Complete Statement (Sess. Marks'!$CI$2,'Complete Statement (Sess. Marks'!CL120,"")))))))</f>
        <v>0</v>
      </c>
      <c r="O120" s="97">
        <f>IF($K$2='Complete Statement (Sess. Marks'!$O$2,'Complete Statement (Sess. Marks'!S120,IF($K$2='Complete Statement (Sess. Marks'!$AA$2,'Complete Statement (Sess. Marks'!AE120,IF($K$2='Complete Statement (Sess. Marks'!$AM$2,'Complete Statement (Sess. Marks'!AQ120,IF($K$2='Complete Statement (Sess. Marks'!$AY$2,'Complete Statement (Sess. Marks'!BC120,IF($K$2='Complete Statement (Sess. Marks'!$BK$2,'Complete Statement (Sess. Marks'!BO120,IF($K$2='Complete Statement (Sess. Marks'!$BW$2,'Complete Statement (Sess. Marks'!CA120,IF($K$2='Complete Statement (Sess. Marks'!$CI$2,'Complete Statement (Sess. Marks'!CM120,"")))))))</f>
        <v>0</v>
      </c>
      <c r="P120" s="97">
        <f>IF($K$2='Complete Statement (Sess. Marks'!$O$2,'Complete Statement (Sess. Marks'!T120,IF($K$2='Complete Statement (Sess. Marks'!$AA$2,'Complete Statement (Sess. Marks'!AF120,IF($K$2='Complete Statement (Sess. Marks'!$AM$2,'Complete Statement (Sess. Marks'!AR120,IF($K$2='Complete Statement (Sess. Marks'!$AY$2,'Complete Statement (Sess. Marks'!BD120,IF($K$2='Complete Statement (Sess. Marks'!$BK$2,'Complete Statement (Sess. Marks'!BP120,IF($K$2='Complete Statement (Sess. Marks'!$BW$2,'Complete Statement (Sess. Marks'!CB120,IF($K$2='Complete Statement (Sess. Marks'!$CI$2,'Complete Statement (Sess. Marks'!CN120,"")))))))</f>
        <v>0</v>
      </c>
      <c r="Q120" s="97">
        <f>IF($K$2='Complete Statement (Sess. Marks'!$O$2,'Complete Statement (Sess. Marks'!U120,IF($K$2='Complete Statement (Sess. Marks'!$AA$2,'Complete Statement (Sess. Marks'!AG120,IF($K$2='Complete Statement (Sess. Marks'!$AM$2,'Complete Statement (Sess. Marks'!AS120,IF($K$2='Complete Statement (Sess. Marks'!$AY$2,'Complete Statement (Sess. Marks'!BE120,IF($K$2='Complete Statement (Sess. Marks'!$BK$2,'Complete Statement (Sess. Marks'!BQ120,IF($K$2='Complete Statement (Sess. Marks'!$BW$2,'Complete Statement (Sess. Marks'!CC120,IF($K$2='Complete Statement (Sess. Marks'!$CI$2,'Complete Statement (Sess. Marks'!CO120,"")))))))</f>
        <v>0</v>
      </c>
      <c r="R120" s="97" t="str">
        <f>IF($K$2='Complete Statement (Sess. Marks'!$O$2,'Complete Statement (Sess. Marks'!V120,IF($K$2='Complete Statement (Sess. Marks'!$AA$2,'Complete Statement (Sess. Marks'!AH120,IF($K$2='Complete Statement (Sess. Marks'!$AM$2,'Complete Statement (Sess. Marks'!AT120,IF($K$2='Complete Statement (Sess. Marks'!$AY$2,'Complete Statement (Sess. Marks'!BF120,IF($K$2='Complete Statement (Sess. Marks'!$BK$2,'Complete Statement (Sess. Marks'!BR120,IF($K$2='Complete Statement (Sess. Marks'!$BW$2,'Complete Statement (Sess. Marks'!CD120,IF($K$2='Complete Statement (Sess. Marks'!$CI$2,'Complete Statement (Sess. Marks'!CP120,"")))))))</f>
        <v/>
      </c>
      <c r="S120" s="97">
        <f>IF($K$2='Complete Statement (Sess. Marks'!$O$2,'Complete Statement (Sess. Marks'!W120,IF($K$2='Complete Statement (Sess. Marks'!$AA$2,'Complete Statement (Sess. Marks'!AI120,IF($K$2='Complete Statement (Sess. Marks'!$AM$2,'Complete Statement (Sess. Marks'!AU120,IF($K$2='Complete Statement (Sess. Marks'!$AY$2,'Complete Statement (Sess. Marks'!BG120,IF($K$2='Complete Statement (Sess. Marks'!$BK$2,'Complete Statement (Sess. Marks'!BS120,IF($K$2='Complete Statement (Sess. Marks'!$BW$2,'Complete Statement (Sess. Marks'!CE120,IF($K$2='Complete Statement (Sess. Marks'!$CI$2,'Complete Statement (Sess. Marks'!CQ120,"")))))))</f>
        <v>0</v>
      </c>
      <c r="T120" s="97">
        <f>IF($K$2='Complete Statement (Sess. Marks'!$O$2,'Complete Statement (Sess. Marks'!X120,IF($K$2='Complete Statement (Sess. Marks'!$AA$2,'Complete Statement (Sess. Marks'!AJ120,IF($K$2='Complete Statement (Sess. Marks'!$AM$2,'Complete Statement (Sess. Marks'!AV120,IF($K$2='Complete Statement (Sess. Marks'!$AY$2,'Complete Statement (Sess. Marks'!BH120,IF($K$2='Complete Statement (Sess. Marks'!$BK$2,'Complete Statement (Sess. Marks'!BT120,IF($K$2='Complete Statement (Sess. Marks'!$BW$2,'Complete Statement (Sess. Marks'!CF120,IF($K$2='Complete Statement (Sess. Marks'!$CI$2,'Complete Statement (Sess. Marks'!CR120,"")))))))</f>
        <v>0</v>
      </c>
      <c r="U120" s="97">
        <f>IF($K$2='Complete Statement (Sess. Marks'!$O$2,'Complete Statement (Sess. Marks'!Y120,IF($K$2='Complete Statement (Sess. Marks'!$AA$2,'Complete Statement (Sess. Marks'!AK120,IF($K$2='Complete Statement (Sess. Marks'!$AM$2,'Complete Statement (Sess. Marks'!AW120,IF($K$2='Complete Statement (Sess. Marks'!$AY$2,'Complete Statement (Sess. Marks'!BI120,IF($K$2='Complete Statement (Sess. Marks'!$BK$2,'Complete Statement (Sess. Marks'!BU120,IF($K$2='Complete Statement (Sess. Marks'!$BW$2,'Complete Statement (Sess. Marks'!CG120,IF($K$2='Complete Statement (Sess. Marks'!$CI$2,'Complete Statement (Sess. Marks'!CS120,"")))))))</f>
        <v>0</v>
      </c>
      <c r="V120" s="99">
        <f>IF($K$2='Complete Statement (Sess. Marks'!$O$2,'Complete Statement (Sess. Marks'!Z120,IF($K$2='Complete Statement (Sess. Marks'!$AA$2,'Complete Statement (Sess. Marks'!AL120,IF($K$2='Complete Statement (Sess. Marks'!$AM$2,'Complete Statement (Sess. Marks'!AX120,IF($K$2='Complete Statement (Sess. Marks'!$AY$2,'Complete Statement (Sess. Marks'!BJ120,IF($K$2='Complete Statement (Sess. Marks'!$BK$2,'Complete Statement (Sess. Marks'!BV120,IF($K$2='Complete Statement (Sess. Marks'!$BW$2,'Complete Statement (Sess. Marks'!CH120,IF($K$2='Complete Statement (Sess. Marks'!$CI$2,'Complete Statement (Sess. Marks'!CT120,"")))))))</f>
        <v>0</v>
      </c>
      <c r="W120" s="672"/>
      <c r="X120" s="163">
        <f>'Complete Statement (Sess. Marks'!ED120</f>
        <v>0</v>
      </c>
      <c r="Y120" s="371">
        <f>'Complete Statement (Sess. Marks'!EH120</f>
        <v>0</v>
      </c>
      <c r="Z120" s="156">
        <f>'Complete Statement (Sess. Marks'!EL120</f>
        <v>0</v>
      </c>
      <c r="AA120" s="371">
        <f>'Complete Statement (Sess. Marks'!EP120</f>
        <v>0</v>
      </c>
      <c r="AB120" s="156">
        <f>'Complete Statement (Sess. Marks'!ET120</f>
        <v>0</v>
      </c>
      <c r="AC120" s="373">
        <f>'Complete Statement (Sess. Marks'!EX120</f>
        <v>0</v>
      </c>
      <c r="AD120" s="367" t="str">
        <f>'Complete Statement (Sess. Marks'!FB120</f>
        <v/>
      </c>
      <c r="AE120" s="155">
        <f>'Complete Statement (Sess. Marks'!FC120</f>
        <v>0</v>
      </c>
      <c r="AF120" s="58" t="str">
        <f>'Complete Statement (Sess. Marks'!FD120</f>
        <v>D</v>
      </c>
      <c r="AG120" s="379">
        <f>'Complete Statement (Sess. Marks'!FE120</f>
        <v>0</v>
      </c>
      <c r="AH120" s="380" t="str">
        <f>'Complete Statement (Sess. Marks'!FF120</f>
        <v>E</v>
      </c>
      <c r="AI120" s="57">
        <f>'Complete Statement (Sess. Marks'!FG120</f>
        <v>0</v>
      </c>
      <c r="AJ120" s="157" t="str">
        <f>'Complete Statement (Sess. Marks'!FH120</f>
        <v>E</v>
      </c>
      <c r="AK120" s="379">
        <f>'Complete Statement (Sess. Marks'!FI120</f>
        <v>0</v>
      </c>
      <c r="AL120" s="384" t="str">
        <f>'Complete Statement (Sess. Marks'!FJ120</f>
        <v>E</v>
      </c>
      <c r="AM120" s="57">
        <f>'Complete Statement (Sess. Marks'!FK120</f>
        <v>0</v>
      </c>
      <c r="AN120" s="157" t="str">
        <f>'Complete Statement (Sess. Marks'!FL120</f>
        <v>E</v>
      </c>
      <c r="AO120" s="741"/>
    </row>
    <row r="121" spans="1:41" s="24" customFormat="1" ht="17.25" customHeight="1">
      <c r="A121" s="742"/>
      <c r="B121" s="111">
        <f t="shared" si="1"/>
        <v>0</v>
      </c>
      <c r="C121" s="21" t="str">
        <f>'Marks Entry'!D123</f>
        <v/>
      </c>
      <c r="D121" s="21">
        <f>'Marks Entry'!E123</f>
        <v>0</v>
      </c>
      <c r="E121" s="132" t="str">
        <f>'Marks Entry'!F123</f>
        <v/>
      </c>
      <c r="F121" s="21" t="str">
        <f>'Marks Entry'!G123</f>
        <v/>
      </c>
      <c r="G121" s="21" t="str">
        <f>'Marks Entry'!H123</f>
        <v/>
      </c>
      <c r="H121" s="21" t="str">
        <f>'Marks Entry'!I123</f>
        <v/>
      </c>
      <c r="I121" s="21" t="str">
        <f>'Marks Entry'!J123</f>
        <v/>
      </c>
      <c r="J121" s="113" t="str">
        <f>'Marks Entry'!K123</f>
        <v/>
      </c>
      <c r="K121" s="98">
        <f>IF($K$2='Complete Statement (Sess. Marks'!$O$2,'Complete Statement (Sess. Marks'!O121,IF($K$2='Complete Statement (Sess. Marks'!$AA$2,'Complete Statement (Sess. Marks'!AA121,IF($K$2='Complete Statement (Sess. Marks'!$AM$2,'Complete Statement (Sess. Marks'!AM121,IF($K$2='Complete Statement (Sess. Marks'!$AY$2,'Complete Statement (Sess. Marks'!AY121,IF($K$2='Complete Statement (Sess. Marks'!$BK$2,'Complete Statement (Sess. Marks'!BK121,IF($K$2='Complete Statement (Sess. Marks'!$BW$2,'Complete Statement (Sess. Marks'!BW121,IF($K$2='Complete Statement (Sess. Marks'!$CI$2,'Complete Statement (Sess. Marks'!CI121,"")))))))</f>
        <v>0</v>
      </c>
      <c r="L121" s="97">
        <f>IF($K$2='Complete Statement (Sess. Marks'!$O$2,'Complete Statement (Sess. Marks'!P121,IF($K$2='Complete Statement (Sess. Marks'!$AA$2,'Complete Statement (Sess. Marks'!AB121,IF($K$2='Complete Statement (Sess. Marks'!$AM$2,'Complete Statement (Sess. Marks'!AN121,IF($K$2='Complete Statement (Sess. Marks'!$AY$2,'Complete Statement (Sess. Marks'!AZ121,IF($K$2='Complete Statement (Sess. Marks'!$BK$2,'Complete Statement (Sess. Marks'!BL121,IF($K$2='Complete Statement (Sess. Marks'!$BW$2,'Complete Statement (Sess. Marks'!BX121,IF($K$2='Complete Statement (Sess. Marks'!$CI$2,'Complete Statement (Sess. Marks'!CJ121,"")))))))</f>
        <v>0</v>
      </c>
      <c r="M121" s="97">
        <f>IF($K$2='Complete Statement (Sess. Marks'!$O$2,'Complete Statement (Sess. Marks'!Q121,IF($K$2='Complete Statement (Sess. Marks'!$AA$2,'Complete Statement (Sess. Marks'!AC121,IF($K$2='Complete Statement (Sess. Marks'!$AM$2,'Complete Statement (Sess. Marks'!AO121,IF($K$2='Complete Statement (Sess. Marks'!$AY$2,'Complete Statement (Sess. Marks'!BA121,IF($K$2='Complete Statement (Sess. Marks'!$BK$2,'Complete Statement (Sess. Marks'!BM121,IF($K$2='Complete Statement (Sess. Marks'!$BW$2,'Complete Statement (Sess. Marks'!BY121,IF($K$2='Complete Statement (Sess. Marks'!$CI$2,'Complete Statement (Sess. Marks'!CK121,"")))))))</f>
        <v>0</v>
      </c>
      <c r="N121" s="97">
        <f>IF($K$2='Complete Statement (Sess. Marks'!$O$2,'Complete Statement (Sess. Marks'!R121,IF($K$2='Complete Statement (Sess. Marks'!$AA$2,'Complete Statement (Sess. Marks'!AD121,IF($K$2='Complete Statement (Sess. Marks'!$AM$2,'Complete Statement (Sess. Marks'!AP121,IF($K$2='Complete Statement (Sess. Marks'!$AY$2,'Complete Statement (Sess. Marks'!BB121,IF($K$2='Complete Statement (Sess. Marks'!$BK$2,'Complete Statement (Sess. Marks'!BN121,IF($K$2='Complete Statement (Sess. Marks'!$BW$2,'Complete Statement (Sess. Marks'!BZ121,IF($K$2='Complete Statement (Sess. Marks'!$CI$2,'Complete Statement (Sess. Marks'!CL121,"")))))))</f>
        <v>0</v>
      </c>
      <c r="O121" s="97">
        <f>IF($K$2='Complete Statement (Sess. Marks'!$O$2,'Complete Statement (Sess. Marks'!S121,IF($K$2='Complete Statement (Sess. Marks'!$AA$2,'Complete Statement (Sess. Marks'!AE121,IF($K$2='Complete Statement (Sess. Marks'!$AM$2,'Complete Statement (Sess. Marks'!AQ121,IF($K$2='Complete Statement (Sess. Marks'!$AY$2,'Complete Statement (Sess. Marks'!BC121,IF($K$2='Complete Statement (Sess. Marks'!$BK$2,'Complete Statement (Sess. Marks'!BO121,IF($K$2='Complete Statement (Sess. Marks'!$BW$2,'Complete Statement (Sess. Marks'!CA121,IF($K$2='Complete Statement (Sess. Marks'!$CI$2,'Complete Statement (Sess. Marks'!CM121,"")))))))</f>
        <v>0</v>
      </c>
      <c r="P121" s="97">
        <f>IF($K$2='Complete Statement (Sess. Marks'!$O$2,'Complete Statement (Sess. Marks'!T121,IF($K$2='Complete Statement (Sess. Marks'!$AA$2,'Complete Statement (Sess. Marks'!AF121,IF($K$2='Complete Statement (Sess. Marks'!$AM$2,'Complete Statement (Sess. Marks'!AR121,IF($K$2='Complete Statement (Sess. Marks'!$AY$2,'Complete Statement (Sess. Marks'!BD121,IF($K$2='Complete Statement (Sess. Marks'!$BK$2,'Complete Statement (Sess. Marks'!BP121,IF($K$2='Complete Statement (Sess. Marks'!$BW$2,'Complete Statement (Sess. Marks'!CB121,IF($K$2='Complete Statement (Sess. Marks'!$CI$2,'Complete Statement (Sess. Marks'!CN121,"")))))))</f>
        <v>0</v>
      </c>
      <c r="Q121" s="97">
        <f>IF($K$2='Complete Statement (Sess. Marks'!$O$2,'Complete Statement (Sess. Marks'!U121,IF($K$2='Complete Statement (Sess. Marks'!$AA$2,'Complete Statement (Sess. Marks'!AG121,IF($K$2='Complete Statement (Sess. Marks'!$AM$2,'Complete Statement (Sess. Marks'!AS121,IF($K$2='Complete Statement (Sess. Marks'!$AY$2,'Complete Statement (Sess. Marks'!BE121,IF($K$2='Complete Statement (Sess. Marks'!$BK$2,'Complete Statement (Sess. Marks'!BQ121,IF($K$2='Complete Statement (Sess. Marks'!$BW$2,'Complete Statement (Sess. Marks'!CC121,IF($K$2='Complete Statement (Sess. Marks'!$CI$2,'Complete Statement (Sess. Marks'!CO121,"")))))))</f>
        <v>0</v>
      </c>
      <c r="R121" s="97" t="str">
        <f>IF($K$2='Complete Statement (Sess. Marks'!$O$2,'Complete Statement (Sess. Marks'!V121,IF($K$2='Complete Statement (Sess. Marks'!$AA$2,'Complete Statement (Sess. Marks'!AH121,IF($K$2='Complete Statement (Sess. Marks'!$AM$2,'Complete Statement (Sess. Marks'!AT121,IF($K$2='Complete Statement (Sess. Marks'!$AY$2,'Complete Statement (Sess. Marks'!BF121,IF($K$2='Complete Statement (Sess. Marks'!$BK$2,'Complete Statement (Sess. Marks'!BR121,IF($K$2='Complete Statement (Sess. Marks'!$BW$2,'Complete Statement (Sess. Marks'!CD121,IF($K$2='Complete Statement (Sess. Marks'!$CI$2,'Complete Statement (Sess. Marks'!CP121,"")))))))</f>
        <v/>
      </c>
      <c r="S121" s="97">
        <f>IF($K$2='Complete Statement (Sess. Marks'!$O$2,'Complete Statement (Sess. Marks'!W121,IF($K$2='Complete Statement (Sess. Marks'!$AA$2,'Complete Statement (Sess. Marks'!AI121,IF($K$2='Complete Statement (Sess. Marks'!$AM$2,'Complete Statement (Sess. Marks'!AU121,IF($K$2='Complete Statement (Sess. Marks'!$AY$2,'Complete Statement (Sess. Marks'!BG121,IF($K$2='Complete Statement (Sess. Marks'!$BK$2,'Complete Statement (Sess. Marks'!BS121,IF($K$2='Complete Statement (Sess. Marks'!$BW$2,'Complete Statement (Sess. Marks'!CE121,IF($K$2='Complete Statement (Sess. Marks'!$CI$2,'Complete Statement (Sess. Marks'!CQ121,"")))))))</f>
        <v>0</v>
      </c>
      <c r="T121" s="97">
        <f>IF($K$2='Complete Statement (Sess. Marks'!$O$2,'Complete Statement (Sess. Marks'!X121,IF($K$2='Complete Statement (Sess. Marks'!$AA$2,'Complete Statement (Sess. Marks'!AJ121,IF($K$2='Complete Statement (Sess. Marks'!$AM$2,'Complete Statement (Sess. Marks'!AV121,IF($K$2='Complete Statement (Sess. Marks'!$AY$2,'Complete Statement (Sess. Marks'!BH121,IF($K$2='Complete Statement (Sess. Marks'!$BK$2,'Complete Statement (Sess. Marks'!BT121,IF($K$2='Complete Statement (Sess. Marks'!$BW$2,'Complete Statement (Sess. Marks'!CF121,IF($K$2='Complete Statement (Sess. Marks'!$CI$2,'Complete Statement (Sess. Marks'!CR121,"")))))))</f>
        <v>0</v>
      </c>
      <c r="U121" s="97">
        <f>IF($K$2='Complete Statement (Sess. Marks'!$O$2,'Complete Statement (Sess. Marks'!Y121,IF($K$2='Complete Statement (Sess. Marks'!$AA$2,'Complete Statement (Sess. Marks'!AK121,IF($K$2='Complete Statement (Sess. Marks'!$AM$2,'Complete Statement (Sess. Marks'!AW121,IF($K$2='Complete Statement (Sess. Marks'!$AY$2,'Complete Statement (Sess. Marks'!BI121,IF($K$2='Complete Statement (Sess. Marks'!$BK$2,'Complete Statement (Sess. Marks'!BU121,IF($K$2='Complete Statement (Sess. Marks'!$BW$2,'Complete Statement (Sess. Marks'!CG121,IF($K$2='Complete Statement (Sess. Marks'!$CI$2,'Complete Statement (Sess. Marks'!CS121,"")))))))</f>
        <v>0</v>
      </c>
      <c r="V121" s="99">
        <f>IF($K$2='Complete Statement (Sess. Marks'!$O$2,'Complete Statement (Sess. Marks'!Z121,IF($K$2='Complete Statement (Sess. Marks'!$AA$2,'Complete Statement (Sess. Marks'!AL121,IF($K$2='Complete Statement (Sess. Marks'!$AM$2,'Complete Statement (Sess. Marks'!AX121,IF($K$2='Complete Statement (Sess. Marks'!$AY$2,'Complete Statement (Sess. Marks'!BJ121,IF($K$2='Complete Statement (Sess. Marks'!$BK$2,'Complete Statement (Sess. Marks'!BV121,IF($K$2='Complete Statement (Sess. Marks'!$BW$2,'Complete Statement (Sess. Marks'!CH121,IF($K$2='Complete Statement (Sess. Marks'!$CI$2,'Complete Statement (Sess. Marks'!CT121,"")))))))</f>
        <v>0</v>
      </c>
      <c r="W121" s="672"/>
      <c r="X121" s="163">
        <f>'Complete Statement (Sess. Marks'!ED121</f>
        <v>0</v>
      </c>
      <c r="Y121" s="371">
        <f>'Complete Statement (Sess. Marks'!EH121</f>
        <v>0</v>
      </c>
      <c r="Z121" s="156">
        <f>'Complete Statement (Sess. Marks'!EL121</f>
        <v>0</v>
      </c>
      <c r="AA121" s="371">
        <f>'Complete Statement (Sess. Marks'!EP121</f>
        <v>0</v>
      </c>
      <c r="AB121" s="156">
        <f>'Complete Statement (Sess. Marks'!ET121</f>
        <v>0</v>
      </c>
      <c r="AC121" s="373">
        <f>'Complete Statement (Sess. Marks'!EX121</f>
        <v>0</v>
      </c>
      <c r="AD121" s="367" t="str">
        <f>'Complete Statement (Sess. Marks'!FB121</f>
        <v/>
      </c>
      <c r="AE121" s="155">
        <f>'Complete Statement (Sess. Marks'!FC121</f>
        <v>0</v>
      </c>
      <c r="AF121" s="58" t="str">
        <f>'Complete Statement (Sess. Marks'!FD121</f>
        <v>D</v>
      </c>
      <c r="AG121" s="379">
        <f>'Complete Statement (Sess. Marks'!FE121</f>
        <v>0</v>
      </c>
      <c r="AH121" s="380" t="str">
        <f>'Complete Statement (Sess. Marks'!FF121</f>
        <v>E</v>
      </c>
      <c r="AI121" s="57">
        <f>'Complete Statement (Sess. Marks'!FG121</f>
        <v>0</v>
      </c>
      <c r="AJ121" s="157" t="str">
        <f>'Complete Statement (Sess. Marks'!FH121</f>
        <v>E</v>
      </c>
      <c r="AK121" s="379">
        <f>'Complete Statement (Sess. Marks'!FI121</f>
        <v>0</v>
      </c>
      <c r="AL121" s="384" t="str">
        <f>'Complete Statement (Sess. Marks'!FJ121</f>
        <v>E</v>
      </c>
      <c r="AM121" s="57">
        <f>'Complete Statement (Sess. Marks'!FK121</f>
        <v>0</v>
      </c>
      <c r="AN121" s="157" t="str">
        <f>'Complete Statement (Sess. Marks'!FL121</f>
        <v>E</v>
      </c>
      <c r="AO121" s="741"/>
    </row>
    <row r="122" spans="1:41" s="24" customFormat="1" ht="17.25" customHeight="1">
      <c r="A122" s="742"/>
      <c r="B122" s="111">
        <f t="shared" si="1"/>
        <v>0</v>
      </c>
      <c r="C122" s="21" t="str">
        <f>'Marks Entry'!D124</f>
        <v/>
      </c>
      <c r="D122" s="21">
        <f>'Marks Entry'!E124</f>
        <v>0</v>
      </c>
      <c r="E122" s="132" t="str">
        <f>'Marks Entry'!F124</f>
        <v/>
      </c>
      <c r="F122" s="21" t="str">
        <f>'Marks Entry'!G124</f>
        <v/>
      </c>
      <c r="G122" s="21" t="str">
        <f>'Marks Entry'!H124</f>
        <v/>
      </c>
      <c r="H122" s="21" t="str">
        <f>'Marks Entry'!I124</f>
        <v/>
      </c>
      <c r="I122" s="21" t="str">
        <f>'Marks Entry'!J124</f>
        <v/>
      </c>
      <c r="J122" s="113" t="str">
        <f>'Marks Entry'!K124</f>
        <v/>
      </c>
      <c r="K122" s="98">
        <f>IF($K$2='Complete Statement (Sess. Marks'!$O$2,'Complete Statement (Sess. Marks'!O122,IF($K$2='Complete Statement (Sess. Marks'!$AA$2,'Complete Statement (Sess. Marks'!AA122,IF($K$2='Complete Statement (Sess. Marks'!$AM$2,'Complete Statement (Sess. Marks'!AM122,IF($K$2='Complete Statement (Sess. Marks'!$AY$2,'Complete Statement (Sess. Marks'!AY122,IF($K$2='Complete Statement (Sess. Marks'!$BK$2,'Complete Statement (Sess. Marks'!BK122,IF($K$2='Complete Statement (Sess. Marks'!$BW$2,'Complete Statement (Sess. Marks'!BW122,IF($K$2='Complete Statement (Sess. Marks'!$CI$2,'Complete Statement (Sess. Marks'!CI122,"")))))))</f>
        <v>0</v>
      </c>
      <c r="L122" s="97">
        <f>IF($K$2='Complete Statement (Sess. Marks'!$O$2,'Complete Statement (Sess. Marks'!P122,IF($K$2='Complete Statement (Sess. Marks'!$AA$2,'Complete Statement (Sess. Marks'!AB122,IF($K$2='Complete Statement (Sess. Marks'!$AM$2,'Complete Statement (Sess. Marks'!AN122,IF($K$2='Complete Statement (Sess. Marks'!$AY$2,'Complete Statement (Sess. Marks'!AZ122,IF($K$2='Complete Statement (Sess. Marks'!$BK$2,'Complete Statement (Sess. Marks'!BL122,IF($K$2='Complete Statement (Sess. Marks'!$BW$2,'Complete Statement (Sess. Marks'!BX122,IF($K$2='Complete Statement (Sess. Marks'!$CI$2,'Complete Statement (Sess. Marks'!CJ122,"")))))))</f>
        <v>0</v>
      </c>
      <c r="M122" s="97">
        <f>IF($K$2='Complete Statement (Sess. Marks'!$O$2,'Complete Statement (Sess. Marks'!Q122,IF($K$2='Complete Statement (Sess. Marks'!$AA$2,'Complete Statement (Sess. Marks'!AC122,IF($K$2='Complete Statement (Sess. Marks'!$AM$2,'Complete Statement (Sess. Marks'!AO122,IF($K$2='Complete Statement (Sess. Marks'!$AY$2,'Complete Statement (Sess. Marks'!BA122,IF($K$2='Complete Statement (Sess. Marks'!$BK$2,'Complete Statement (Sess. Marks'!BM122,IF($K$2='Complete Statement (Sess. Marks'!$BW$2,'Complete Statement (Sess. Marks'!BY122,IF($K$2='Complete Statement (Sess. Marks'!$CI$2,'Complete Statement (Sess. Marks'!CK122,"")))))))</f>
        <v>0</v>
      </c>
      <c r="N122" s="97">
        <f>IF($K$2='Complete Statement (Sess. Marks'!$O$2,'Complete Statement (Sess. Marks'!R122,IF($K$2='Complete Statement (Sess. Marks'!$AA$2,'Complete Statement (Sess. Marks'!AD122,IF($K$2='Complete Statement (Sess. Marks'!$AM$2,'Complete Statement (Sess. Marks'!AP122,IF($K$2='Complete Statement (Sess. Marks'!$AY$2,'Complete Statement (Sess. Marks'!BB122,IF($K$2='Complete Statement (Sess. Marks'!$BK$2,'Complete Statement (Sess. Marks'!BN122,IF($K$2='Complete Statement (Sess. Marks'!$BW$2,'Complete Statement (Sess. Marks'!BZ122,IF($K$2='Complete Statement (Sess. Marks'!$CI$2,'Complete Statement (Sess. Marks'!CL122,"")))))))</f>
        <v>0</v>
      </c>
      <c r="O122" s="97">
        <f>IF($K$2='Complete Statement (Sess. Marks'!$O$2,'Complete Statement (Sess. Marks'!S122,IF($K$2='Complete Statement (Sess. Marks'!$AA$2,'Complete Statement (Sess. Marks'!AE122,IF($K$2='Complete Statement (Sess. Marks'!$AM$2,'Complete Statement (Sess. Marks'!AQ122,IF($K$2='Complete Statement (Sess. Marks'!$AY$2,'Complete Statement (Sess. Marks'!BC122,IF($K$2='Complete Statement (Sess. Marks'!$BK$2,'Complete Statement (Sess. Marks'!BO122,IF($K$2='Complete Statement (Sess. Marks'!$BW$2,'Complete Statement (Sess. Marks'!CA122,IF($K$2='Complete Statement (Sess. Marks'!$CI$2,'Complete Statement (Sess. Marks'!CM122,"")))))))</f>
        <v>0</v>
      </c>
      <c r="P122" s="97">
        <f>IF($K$2='Complete Statement (Sess. Marks'!$O$2,'Complete Statement (Sess. Marks'!T122,IF($K$2='Complete Statement (Sess. Marks'!$AA$2,'Complete Statement (Sess. Marks'!AF122,IF($K$2='Complete Statement (Sess. Marks'!$AM$2,'Complete Statement (Sess. Marks'!AR122,IF($K$2='Complete Statement (Sess. Marks'!$AY$2,'Complete Statement (Sess. Marks'!BD122,IF($K$2='Complete Statement (Sess. Marks'!$BK$2,'Complete Statement (Sess. Marks'!BP122,IF($K$2='Complete Statement (Sess. Marks'!$BW$2,'Complete Statement (Sess. Marks'!CB122,IF($K$2='Complete Statement (Sess. Marks'!$CI$2,'Complete Statement (Sess. Marks'!CN122,"")))))))</f>
        <v>0</v>
      </c>
      <c r="Q122" s="97">
        <f>IF($K$2='Complete Statement (Sess. Marks'!$O$2,'Complete Statement (Sess. Marks'!U122,IF($K$2='Complete Statement (Sess. Marks'!$AA$2,'Complete Statement (Sess. Marks'!AG122,IF($K$2='Complete Statement (Sess. Marks'!$AM$2,'Complete Statement (Sess. Marks'!AS122,IF($K$2='Complete Statement (Sess. Marks'!$AY$2,'Complete Statement (Sess. Marks'!BE122,IF($K$2='Complete Statement (Sess. Marks'!$BK$2,'Complete Statement (Sess. Marks'!BQ122,IF($K$2='Complete Statement (Sess. Marks'!$BW$2,'Complete Statement (Sess. Marks'!CC122,IF($K$2='Complete Statement (Sess. Marks'!$CI$2,'Complete Statement (Sess. Marks'!CO122,"")))))))</f>
        <v>0</v>
      </c>
      <c r="R122" s="97" t="str">
        <f>IF($K$2='Complete Statement (Sess. Marks'!$O$2,'Complete Statement (Sess. Marks'!V122,IF($K$2='Complete Statement (Sess. Marks'!$AA$2,'Complete Statement (Sess. Marks'!AH122,IF($K$2='Complete Statement (Sess. Marks'!$AM$2,'Complete Statement (Sess. Marks'!AT122,IF($K$2='Complete Statement (Sess. Marks'!$AY$2,'Complete Statement (Sess. Marks'!BF122,IF($K$2='Complete Statement (Sess. Marks'!$BK$2,'Complete Statement (Sess. Marks'!BR122,IF($K$2='Complete Statement (Sess. Marks'!$BW$2,'Complete Statement (Sess. Marks'!CD122,IF($K$2='Complete Statement (Sess. Marks'!$CI$2,'Complete Statement (Sess. Marks'!CP122,"")))))))</f>
        <v/>
      </c>
      <c r="S122" s="97">
        <f>IF($K$2='Complete Statement (Sess. Marks'!$O$2,'Complete Statement (Sess. Marks'!W122,IF($K$2='Complete Statement (Sess. Marks'!$AA$2,'Complete Statement (Sess. Marks'!AI122,IF($K$2='Complete Statement (Sess. Marks'!$AM$2,'Complete Statement (Sess. Marks'!AU122,IF($K$2='Complete Statement (Sess. Marks'!$AY$2,'Complete Statement (Sess. Marks'!BG122,IF($K$2='Complete Statement (Sess. Marks'!$BK$2,'Complete Statement (Sess. Marks'!BS122,IF($K$2='Complete Statement (Sess. Marks'!$BW$2,'Complete Statement (Sess. Marks'!CE122,IF($K$2='Complete Statement (Sess. Marks'!$CI$2,'Complete Statement (Sess. Marks'!CQ122,"")))))))</f>
        <v>0</v>
      </c>
      <c r="T122" s="97">
        <f>IF($K$2='Complete Statement (Sess. Marks'!$O$2,'Complete Statement (Sess. Marks'!X122,IF($K$2='Complete Statement (Sess. Marks'!$AA$2,'Complete Statement (Sess. Marks'!AJ122,IF($K$2='Complete Statement (Sess. Marks'!$AM$2,'Complete Statement (Sess. Marks'!AV122,IF($K$2='Complete Statement (Sess. Marks'!$AY$2,'Complete Statement (Sess. Marks'!BH122,IF($K$2='Complete Statement (Sess. Marks'!$BK$2,'Complete Statement (Sess. Marks'!BT122,IF($K$2='Complete Statement (Sess. Marks'!$BW$2,'Complete Statement (Sess. Marks'!CF122,IF($K$2='Complete Statement (Sess. Marks'!$CI$2,'Complete Statement (Sess. Marks'!CR122,"")))))))</f>
        <v>0</v>
      </c>
      <c r="U122" s="97">
        <f>IF($K$2='Complete Statement (Sess. Marks'!$O$2,'Complete Statement (Sess. Marks'!Y122,IF($K$2='Complete Statement (Sess. Marks'!$AA$2,'Complete Statement (Sess. Marks'!AK122,IF($K$2='Complete Statement (Sess. Marks'!$AM$2,'Complete Statement (Sess. Marks'!AW122,IF($K$2='Complete Statement (Sess. Marks'!$AY$2,'Complete Statement (Sess. Marks'!BI122,IF($K$2='Complete Statement (Sess. Marks'!$BK$2,'Complete Statement (Sess. Marks'!BU122,IF($K$2='Complete Statement (Sess. Marks'!$BW$2,'Complete Statement (Sess. Marks'!CG122,IF($K$2='Complete Statement (Sess. Marks'!$CI$2,'Complete Statement (Sess. Marks'!CS122,"")))))))</f>
        <v>0</v>
      </c>
      <c r="V122" s="99">
        <f>IF($K$2='Complete Statement (Sess. Marks'!$O$2,'Complete Statement (Sess. Marks'!Z122,IF($K$2='Complete Statement (Sess. Marks'!$AA$2,'Complete Statement (Sess. Marks'!AL122,IF($K$2='Complete Statement (Sess. Marks'!$AM$2,'Complete Statement (Sess. Marks'!AX122,IF($K$2='Complete Statement (Sess. Marks'!$AY$2,'Complete Statement (Sess. Marks'!BJ122,IF($K$2='Complete Statement (Sess. Marks'!$BK$2,'Complete Statement (Sess. Marks'!BV122,IF($K$2='Complete Statement (Sess. Marks'!$BW$2,'Complete Statement (Sess. Marks'!CH122,IF($K$2='Complete Statement (Sess. Marks'!$CI$2,'Complete Statement (Sess. Marks'!CT122,"")))))))</f>
        <v>0</v>
      </c>
      <c r="W122" s="672"/>
      <c r="X122" s="163">
        <f>'Complete Statement (Sess. Marks'!ED122</f>
        <v>0</v>
      </c>
      <c r="Y122" s="371">
        <f>'Complete Statement (Sess. Marks'!EH122</f>
        <v>0</v>
      </c>
      <c r="Z122" s="156">
        <f>'Complete Statement (Sess. Marks'!EL122</f>
        <v>0</v>
      </c>
      <c r="AA122" s="371">
        <f>'Complete Statement (Sess. Marks'!EP122</f>
        <v>0</v>
      </c>
      <c r="AB122" s="156">
        <f>'Complete Statement (Sess. Marks'!ET122</f>
        <v>0</v>
      </c>
      <c r="AC122" s="373">
        <f>'Complete Statement (Sess. Marks'!EX122</f>
        <v>0</v>
      </c>
      <c r="AD122" s="367" t="str">
        <f>'Complete Statement (Sess. Marks'!FB122</f>
        <v/>
      </c>
      <c r="AE122" s="155">
        <f>'Complete Statement (Sess. Marks'!FC122</f>
        <v>0</v>
      </c>
      <c r="AF122" s="58" t="str">
        <f>'Complete Statement (Sess. Marks'!FD122</f>
        <v>D</v>
      </c>
      <c r="AG122" s="379">
        <f>'Complete Statement (Sess. Marks'!FE122</f>
        <v>0</v>
      </c>
      <c r="AH122" s="380" t="str">
        <f>'Complete Statement (Sess. Marks'!FF122</f>
        <v>E</v>
      </c>
      <c r="AI122" s="57">
        <f>'Complete Statement (Sess. Marks'!FG122</f>
        <v>0</v>
      </c>
      <c r="AJ122" s="157" t="str">
        <f>'Complete Statement (Sess. Marks'!FH122</f>
        <v>E</v>
      </c>
      <c r="AK122" s="379">
        <f>'Complete Statement (Sess. Marks'!FI122</f>
        <v>0</v>
      </c>
      <c r="AL122" s="384" t="str">
        <f>'Complete Statement (Sess. Marks'!FJ122</f>
        <v>E</v>
      </c>
      <c r="AM122" s="57">
        <f>'Complete Statement (Sess. Marks'!FK122</f>
        <v>0</v>
      </c>
      <c r="AN122" s="157" t="str">
        <f>'Complete Statement (Sess. Marks'!FL122</f>
        <v>E</v>
      </c>
      <c r="AO122" s="741"/>
    </row>
    <row r="123" spans="1:41" s="24" customFormat="1" ht="17.25" customHeight="1">
      <c r="A123" s="742"/>
      <c r="B123" s="111">
        <f t="shared" si="1"/>
        <v>0</v>
      </c>
      <c r="C123" s="21" t="str">
        <f>'Marks Entry'!D125</f>
        <v/>
      </c>
      <c r="D123" s="21">
        <f>'Marks Entry'!E125</f>
        <v>0</v>
      </c>
      <c r="E123" s="132" t="str">
        <f>'Marks Entry'!F125</f>
        <v/>
      </c>
      <c r="F123" s="21" t="str">
        <f>'Marks Entry'!G125</f>
        <v/>
      </c>
      <c r="G123" s="21" t="str">
        <f>'Marks Entry'!H125</f>
        <v/>
      </c>
      <c r="H123" s="21" t="str">
        <f>'Marks Entry'!I125</f>
        <v/>
      </c>
      <c r="I123" s="21" t="str">
        <f>'Marks Entry'!J125</f>
        <v/>
      </c>
      <c r="J123" s="113" t="str">
        <f>'Marks Entry'!K125</f>
        <v/>
      </c>
      <c r="K123" s="98">
        <f>IF($K$2='Complete Statement (Sess. Marks'!$O$2,'Complete Statement (Sess. Marks'!O123,IF($K$2='Complete Statement (Sess. Marks'!$AA$2,'Complete Statement (Sess. Marks'!AA123,IF($K$2='Complete Statement (Sess. Marks'!$AM$2,'Complete Statement (Sess. Marks'!AM123,IF($K$2='Complete Statement (Sess. Marks'!$AY$2,'Complete Statement (Sess. Marks'!AY123,IF($K$2='Complete Statement (Sess. Marks'!$BK$2,'Complete Statement (Sess. Marks'!BK123,IF($K$2='Complete Statement (Sess. Marks'!$BW$2,'Complete Statement (Sess. Marks'!BW123,IF($K$2='Complete Statement (Sess. Marks'!$CI$2,'Complete Statement (Sess. Marks'!CI123,"")))))))</f>
        <v>0</v>
      </c>
      <c r="L123" s="97">
        <f>IF($K$2='Complete Statement (Sess. Marks'!$O$2,'Complete Statement (Sess. Marks'!P123,IF($K$2='Complete Statement (Sess. Marks'!$AA$2,'Complete Statement (Sess. Marks'!AB123,IF($K$2='Complete Statement (Sess. Marks'!$AM$2,'Complete Statement (Sess. Marks'!AN123,IF($K$2='Complete Statement (Sess. Marks'!$AY$2,'Complete Statement (Sess. Marks'!AZ123,IF($K$2='Complete Statement (Sess. Marks'!$BK$2,'Complete Statement (Sess. Marks'!BL123,IF($K$2='Complete Statement (Sess. Marks'!$BW$2,'Complete Statement (Sess. Marks'!BX123,IF($K$2='Complete Statement (Sess. Marks'!$CI$2,'Complete Statement (Sess. Marks'!CJ123,"")))))))</f>
        <v>0</v>
      </c>
      <c r="M123" s="97">
        <f>IF($K$2='Complete Statement (Sess. Marks'!$O$2,'Complete Statement (Sess. Marks'!Q123,IF($K$2='Complete Statement (Sess. Marks'!$AA$2,'Complete Statement (Sess. Marks'!AC123,IF($K$2='Complete Statement (Sess. Marks'!$AM$2,'Complete Statement (Sess. Marks'!AO123,IF($K$2='Complete Statement (Sess. Marks'!$AY$2,'Complete Statement (Sess. Marks'!BA123,IF($K$2='Complete Statement (Sess. Marks'!$BK$2,'Complete Statement (Sess. Marks'!BM123,IF($K$2='Complete Statement (Sess. Marks'!$BW$2,'Complete Statement (Sess. Marks'!BY123,IF($K$2='Complete Statement (Sess. Marks'!$CI$2,'Complete Statement (Sess. Marks'!CK123,"")))))))</f>
        <v>0</v>
      </c>
      <c r="N123" s="97">
        <f>IF($K$2='Complete Statement (Sess. Marks'!$O$2,'Complete Statement (Sess. Marks'!R123,IF($K$2='Complete Statement (Sess. Marks'!$AA$2,'Complete Statement (Sess. Marks'!AD123,IF($K$2='Complete Statement (Sess. Marks'!$AM$2,'Complete Statement (Sess. Marks'!AP123,IF($K$2='Complete Statement (Sess. Marks'!$AY$2,'Complete Statement (Sess. Marks'!BB123,IF($K$2='Complete Statement (Sess. Marks'!$BK$2,'Complete Statement (Sess. Marks'!BN123,IF($K$2='Complete Statement (Sess. Marks'!$BW$2,'Complete Statement (Sess. Marks'!BZ123,IF($K$2='Complete Statement (Sess. Marks'!$CI$2,'Complete Statement (Sess. Marks'!CL123,"")))))))</f>
        <v>0</v>
      </c>
      <c r="O123" s="97">
        <f>IF($K$2='Complete Statement (Sess. Marks'!$O$2,'Complete Statement (Sess. Marks'!S123,IF($K$2='Complete Statement (Sess. Marks'!$AA$2,'Complete Statement (Sess. Marks'!AE123,IF($K$2='Complete Statement (Sess. Marks'!$AM$2,'Complete Statement (Sess. Marks'!AQ123,IF($K$2='Complete Statement (Sess. Marks'!$AY$2,'Complete Statement (Sess. Marks'!BC123,IF($K$2='Complete Statement (Sess. Marks'!$BK$2,'Complete Statement (Sess. Marks'!BO123,IF($K$2='Complete Statement (Sess. Marks'!$BW$2,'Complete Statement (Sess. Marks'!CA123,IF($K$2='Complete Statement (Sess. Marks'!$CI$2,'Complete Statement (Sess. Marks'!CM123,"")))))))</f>
        <v>0</v>
      </c>
      <c r="P123" s="97">
        <f>IF($K$2='Complete Statement (Sess. Marks'!$O$2,'Complete Statement (Sess. Marks'!T123,IF($K$2='Complete Statement (Sess. Marks'!$AA$2,'Complete Statement (Sess. Marks'!AF123,IF($K$2='Complete Statement (Sess. Marks'!$AM$2,'Complete Statement (Sess. Marks'!AR123,IF($K$2='Complete Statement (Sess. Marks'!$AY$2,'Complete Statement (Sess. Marks'!BD123,IF($K$2='Complete Statement (Sess. Marks'!$BK$2,'Complete Statement (Sess. Marks'!BP123,IF($K$2='Complete Statement (Sess. Marks'!$BW$2,'Complete Statement (Sess. Marks'!CB123,IF($K$2='Complete Statement (Sess. Marks'!$CI$2,'Complete Statement (Sess. Marks'!CN123,"")))))))</f>
        <v>0</v>
      </c>
      <c r="Q123" s="97">
        <f>IF($K$2='Complete Statement (Sess. Marks'!$O$2,'Complete Statement (Sess. Marks'!U123,IF($K$2='Complete Statement (Sess. Marks'!$AA$2,'Complete Statement (Sess. Marks'!AG123,IF($K$2='Complete Statement (Sess. Marks'!$AM$2,'Complete Statement (Sess. Marks'!AS123,IF($K$2='Complete Statement (Sess. Marks'!$AY$2,'Complete Statement (Sess. Marks'!BE123,IF($K$2='Complete Statement (Sess. Marks'!$BK$2,'Complete Statement (Sess. Marks'!BQ123,IF($K$2='Complete Statement (Sess. Marks'!$BW$2,'Complete Statement (Sess. Marks'!CC123,IF($K$2='Complete Statement (Sess. Marks'!$CI$2,'Complete Statement (Sess. Marks'!CO123,"")))))))</f>
        <v>0</v>
      </c>
      <c r="R123" s="97" t="str">
        <f>IF($K$2='Complete Statement (Sess. Marks'!$O$2,'Complete Statement (Sess. Marks'!V123,IF($K$2='Complete Statement (Sess. Marks'!$AA$2,'Complete Statement (Sess. Marks'!AH123,IF($K$2='Complete Statement (Sess. Marks'!$AM$2,'Complete Statement (Sess. Marks'!AT123,IF($K$2='Complete Statement (Sess. Marks'!$AY$2,'Complete Statement (Sess. Marks'!BF123,IF($K$2='Complete Statement (Sess. Marks'!$BK$2,'Complete Statement (Sess. Marks'!BR123,IF($K$2='Complete Statement (Sess. Marks'!$BW$2,'Complete Statement (Sess. Marks'!CD123,IF($K$2='Complete Statement (Sess. Marks'!$CI$2,'Complete Statement (Sess. Marks'!CP123,"")))))))</f>
        <v/>
      </c>
      <c r="S123" s="97">
        <f>IF($K$2='Complete Statement (Sess. Marks'!$O$2,'Complete Statement (Sess. Marks'!W123,IF($K$2='Complete Statement (Sess. Marks'!$AA$2,'Complete Statement (Sess. Marks'!AI123,IF($K$2='Complete Statement (Sess. Marks'!$AM$2,'Complete Statement (Sess. Marks'!AU123,IF($K$2='Complete Statement (Sess. Marks'!$AY$2,'Complete Statement (Sess. Marks'!BG123,IF($K$2='Complete Statement (Sess. Marks'!$BK$2,'Complete Statement (Sess. Marks'!BS123,IF($K$2='Complete Statement (Sess. Marks'!$BW$2,'Complete Statement (Sess. Marks'!CE123,IF($K$2='Complete Statement (Sess. Marks'!$CI$2,'Complete Statement (Sess. Marks'!CQ123,"")))))))</f>
        <v>0</v>
      </c>
      <c r="T123" s="97">
        <f>IF($K$2='Complete Statement (Sess. Marks'!$O$2,'Complete Statement (Sess. Marks'!X123,IF($K$2='Complete Statement (Sess. Marks'!$AA$2,'Complete Statement (Sess. Marks'!AJ123,IF($K$2='Complete Statement (Sess. Marks'!$AM$2,'Complete Statement (Sess. Marks'!AV123,IF($K$2='Complete Statement (Sess. Marks'!$AY$2,'Complete Statement (Sess. Marks'!BH123,IF($K$2='Complete Statement (Sess. Marks'!$BK$2,'Complete Statement (Sess. Marks'!BT123,IF($K$2='Complete Statement (Sess. Marks'!$BW$2,'Complete Statement (Sess. Marks'!CF123,IF($K$2='Complete Statement (Sess. Marks'!$CI$2,'Complete Statement (Sess. Marks'!CR123,"")))))))</f>
        <v>0</v>
      </c>
      <c r="U123" s="97">
        <f>IF($K$2='Complete Statement (Sess. Marks'!$O$2,'Complete Statement (Sess. Marks'!Y123,IF($K$2='Complete Statement (Sess. Marks'!$AA$2,'Complete Statement (Sess. Marks'!AK123,IF($K$2='Complete Statement (Sess. Marks'!$AM$2,'Complete Statement (Sess. Marks'!AW123,IF($K$2='Complete Statement (Sess. Marks'!$AY$2,'Complete Statement (Sess. Marks'!BI123,IF($K$2='Complete Statement (Sess. Marks'!$BK$2,'Complete Statement (Sess. Marks'!BU123,IF($K$2='Complete Statement (Sess. Marks'!$BW$2,'Complete Statement (Sess. Marks'!CG123,IF($K$2='Complete Statement (Sess. Marks'!$CI$2,'Complete Statement (Sess. Marks'!CS123,"")))))))</f>
        <v>0</v>
      </c>
      <c r="V123" s="99">
        <f>IF($K$2='Complete Statement (Sess. Marks'!$O$2,'Complete Statement (Sess. Marks'!Z123,IF($K$2='Complete Statement (Sess. Marks'!$AA$2,'Complete Statement (Sess. Marks'!AL123,IF($K$2='Complete Statement (Sess. Marks'!$AM$2,'Complete Statement (Sess. Marks'!AX123,IF($K$2='Complete Statement (Sess. Marks'!$AY$2,'Complete Statement (Sess. Marks'!BJ123,IF($K$2='Complete Statement (Sess. Marks'!$BK$2,'Complete Statement (Sess. Marks'!BV123,IF($K$2='Complete Statement (Sess. Marks'!$BW$2,'Complete Statement (Sess. Marks'!CH123,IF($K$2='Complete Statement (Sess. Marks'!$CI$2,'Complete Statement (Sess. Marks'!CT123,"")))))))</f>
        <v>0</v>
      </c>
      <c r="W123" s="672"/>
      <c r="X123" s="163">
        <f>'Complete Statement (Sess. Marks'!ED123</f>
        <v>0</v>
      </c>
      <c r="Y123" s="371">
        <f>'Complete Statement (Sess. Marks'!EH123</f>
        <v>0</v>
      </c>
      <c r="Z123" s="156">
        <f>'Complete Statement (Sess. Marks'!EL123</f>
        <v>0</v>
      </c>
      <c r="AA123" s="371">
        <f>'Complete Statement (Sess. Marks'!EP123</f>
        <v>0</v>
      </c>
      <c r="AB123" s="156">
        <f>'Complete Statement (Sess. Marks'!ET123</f>
        <v>0</v>
      </c>
      <c r="AC123" s="373">
        <f>'Complete Statement (Sess. Marks'!EX123</f>
        <v>0</v>
      </c>
      <c r="AD123" s="367" t="str">
        <f>'Complete Statement (Sess. Marks'!FB123</f>
        <v/>
      </c>
      <c r="AE123" s="155">
        <f>'Complete Statement (Sess. Marks'!FC123</f>
        <v>0</v>
      </c>
      <c r="AF123" s="58" t="str">
        <f>'Complete Statement (Sess. Marks'!FD123</f>
        <v>D</v>
      </c>
      <c r="AG123" s="379">
        <f>'Complete Statement (Sess. Marks'!FE123</f>
        <v>0</v>
      </c>
      <c r="AH123" s="380" t="str">
        <f>'Complete Statement (Sess. Marks'!FF123</f>
        <v>E</v>
      </c>
      <c r="AI123" s="57">
        <f>'Complete Statement (Sess. Marks'!FG123</f>
        <v>0</v>
      </c>
      <c r="AJ123" s="157" t="str">
        <f>'Complete Statement (Sess. Marks'!FH123</f>
        <v>E</v>
      </c>
      <c r="AK123" s="379">
        <f>'Complete Statement (Sess. Marks'!FI123</f>
        <v>0</v>
      </c>
      <c r="AL123" s="384" t="str">
        <f>'Complete Statement (Sess. Marks'!FJ123</f>
        <v>E</v>
      </c>
      <c r="AM123" s="57">
        <f>'Complete Statement (Sess. Marks'!FK123</f>
        <v>0</v>
      </c>
      <c r="AN123" s="157" t="str">
        <f>'Complete Statement (Sess. Marks'!FL123</f>
        <v>E</v>
      </c>
      <c r="AO123" s="741"/>
    </row>
    <row r="124" spans="1:41" s="24" customFormat="1" ht="17.25" customHeight="1">
      <c r="A124" s="742"/>
      <c r="B124" s="111">
        <f t="shared" si="1"/>
        <v>0</v>
      </c>
      <c r="C124" s="21" t="str">
        <f>'Marks Entry'!D126</f>
        <v/>
      </c>
      <c r="D124" s="21">
        <f>'Marks Entry'!E126</f>
        <v>0</v>
      </c>
      <c r="E124" s="132" t="str">
        <f>'Marks Entry'!F126</f>
        <v/>
      </c>
      <c r="F124" s="21" t="str">
        <f>'Marks Entry'!G126</f>
        <v/>
      </c>
      <c r="G124" s="21" t="str">
        <f>'Marks Entry'!H126</f>
        <v/>
      </c>
      <c r="H124" s="21" t="str">
        <f>'Marks Entry'!I126</f>
        <v/>
      </c>
      <c r="I124" s="21" t="str">
        <f>'Marks Entry'!J126</f>
        <v/>
      </c>
      <c r="J124" s="113" t="str">
        <f>'Marks Entry'!K126</f>
        <v/>
      </c>
      <c r="K124" s="98">
        <f>IF($K$2='Complete Statement (Sess. Marks'!$O$2,'Complete Statement (Sess. Marks'!O124,IF($K$2='Complete Statement (Sess. Marks'!$AA$2,'Complete Statement (Sess. Marks'!AA124,IF($K$2='Complete Statement (Sess. Marks'!$AM$2,'Complete Statement (Sess. Marks'!AM124,IF($K$2='Complete Statement (Sess. Marks'!$AY$2,'Complete Statement (Sess. Marks'!AY124,IF($K$2='Complete Statement (Sess. Marks'!$BK$2,'Complete Statement (Sess. Marks'!BK124,IF($K$2='Complete Statement (Sess. Marks'!$BW$2,'Complete Statement (Sess. Marks'!BW124,IF($K$2='Complete Statement (Sess. Marks'!$CI$2,'Complete Statement (Sess. Marks'!CI124,"")))))))</f>
        <v>0</v>
      </c>
      <c r="L124" s="97">
        <f>IF($K$2='Complete Statement (Sess. Marks'!$O$2,'Complete Statement (Sess. Marks'!P124,IF($K$2='Complete Statement (Sess. Marks'!$AA$2,'Complete Statement (Sess. Marks'!AB124,IF($K$2='Complete Statement (Sess. Marks'!$AM$2,'Complete Statement (Sess. Marks'!AN124,IF($K$2='Complete Statement (Sess. Marks'!$AY$2,'Complete Statement (Sess. Marks'!AZ124,IF($K$2='Complete Statement (Sess. Marks'!$BK$2,'Complete Statement (Sess. Marks'!BL124,IF($K$2='Complete Statement (Sess. Marks'!$BW$2,'Complete Statement (Sess. Marks'!BX124,IF($K$2='Complete Statement (Sess. Marks'!$CI$2,'Complete Statement (Sess. Marks'!CJ124,"")))))))</f>
        <v>0</v>
      </c>
      <c r="M124" s="97">
        <f>IF($K$2='Complete Statement (Sess. Marks'!$O$2,'Complete Statement (Sess. Marks'!Q124,IF($K$2='Complete Statement (Sess. Marks'!$AA$2,'Complete Statement (Sess. Marks'!AC124,IF($K$2='Complete Statement (Sess. Marks'!$AM$2,'Complete Statement (Sess. Marks'!AO124,IF($K$2='Complete Statement (Sess. Marks'!$AY$2,'Complete Statement (Sess. Marks'!BA124,IF($K$2='Complete Statement (Sess. Marks'!$BK$2,'Complete Statement (Sess. Marks'!BM124,IF($K$2='Complete Statement (Sess. Marks'!$BW$2,'Complete Statement (Sess. Marks'!BY124,IF($K$2='Complete Statement (Sess. Marks'!$CI$2,'Complete Statement (Sess. Marks'!CK124,"")))))))</f>
        <v>0</v>
      </c>
      <c r="N124" s="97">
        <f>IF($K$2='Complete Statement (Sess. Marks'!$O$2,'Complete Statement (Sess. Marks'!R124,IF($K$2='Complete Statement (Sess. Marks'!$AA$2,'Complete Statement (Sess. Marks'!AD124,IF($K$2='Complete Statement (Sess. Marks'!$AM$2,'Complete Statement (Sess. Marks'!AP124,IF($K$2='Complete Statement (Sess. Marks'!$AY$2,'Complete Statement (Sess. Marks'!BB124,IF($K$2='Complete Statement (Sess. Marks'!$BK$2,'Complete Statement (Sess. Marks'!BN124,IF($K$2='Complete Statement (Sess. Marks'!$BW$2,'Complete Statement (Sess. Marks'!BZ124,IF($K$2='Complete Statement (Sess. Marks'!$CI$2,'Complete Statement (Sess. Marks'!CL124,"")))))))</f>
        <v>0</v>
      </c>
      <c r="O124" s="97">
        <f>IF($K$2='Complete Statement (Sess. Marks'!$O$2,'Complete Statement (Sess. Marks'!S124,IF($K$2='Complete Statement (Sess. Marks'!$AA$2,'Complete Statement (Sess. Marks'!AE124,IF($K$2='Complete Statement (Sess. Marks'!$AM$2,'Complete Statement (Sess. Marks'!AQ124,IF($K$2='Complete Statement (Sess. Marks'!$AY$2,'Complete Statement (Sess. Marks'!BC124,IF($K$2='Complete Statement (Sess. Marks'!$BK$2,'Complete Statement (Sess. Marks'!BO124,IF($K$2='Complete Statement (Sess. Marks'!$BW$2,'Complete Statement (Sess. Marks'!CA124,IF($K$2='Complete Statement (Sess. Marks'!$CI$2,'Complete Statement (Sess. Marks'!CM124,"")))))))</f>
        <v>0</v>
      </c>
      <c r="P124" s="97">
        <f>IF($K$2='Complete Statement (Sess. Marks'!$O$2,'Complete Statement (Sess. Marks'!T124,IF($K$2='Complete Statement (Sess. Marks'!$AA$2,'Complete Statement (Sess. Marks'!AF124,IF($K$2='Complete Statement (Sess. Marks'!$AM$2,'Complete Statement (Sess. Marks'!AR124,IF($K$2='Complete Statement (Sess. Marks'!$AY$2,'Complete Statement (Sess. Marks'!BD124,IF($K$2='Complete Statement (Sess. Marks'!$BK$2,'Complete Statement (Sess. Marks'!BP124,IF($K$2='Complete Statement (Sess. Marks'!$BW$2,'Complete Statement (Sess. Marks'!CB124,IF($K$2='Complete Statement (Sess. Marks'!$CI$2,'Complete Statement (Sess. Marks'!CN124,"")))))))</f>
        <v>0</v>
      </c>
      <c r="Q124" s="97">
        <f>IF($K$2='Complete Statement (Sess. Marks'!$O$2,'Complete Statement (Sess. Marks'!U124,IF($K$2='Complete Statement (Sess. Marks'!$AA$2,'Complete Statement (Sess. Marks'!AG124,IF($K$2='Complete Statement (Sess. Marks'!$AM$2,'Complete Statement (Sess. Marks'!AS124,IF($K$2='Complete Statement (Sess. Marks'!$AY$2,'Complete Statement (Sess. Marks'!BE124,IF($K$2='Complete Statement (Sess. Marks'!$BK$2,'Complete Statement (Sess. Marks'!BQ124,IF($K$2='Complete Statement (Sess. Marks'!$BW$2,'Complete Statement (Sess. Marks'!CC124,IF($K$2='Complete Statement (Sess. Marks'!$CI$2,'Complete Statement (Sess. Marks'!CO124,"")))))))</f>
        <v>0</v>
      </c>
      <c r="R124" s="97" t="str">
        <f>IF($K$2='Complete Statement (Sess. Marks'!$O$2,'Complete Statement (Sess. Marks'!V124,IF($K$2='Complete Statement (Sess. Marks'!$AA$2,'Complete Statement (Sess. Marks'!AH124,IF($K$2='Complete Statement (Sess. Marks'!$AM$2,'Complete Statement (Sess. Marks'!AT124,IF($K$2='Complete Statement (Sess. Marks'!$AY$2,'Complete Statement (Sess. Marks'!BF124,IF($K$2='Complete Statement (Sess. Marks'!$BK$2,'Complete Statement (Sess. Marks'!BR124,IF($K$2='Complete Statement (Sess. Marks'!$BW$2,'Complete Statement (Sess. Marks'!CD124,IF($K$2='Complete Statement (Sess. Marks'!$CI$2,'Complete Statement (Sess. Marks'!CP124,"")))))))</f>
        <v/>
      </c>
      <c r="S124" s="97">
        <f>IF($K$2='Complete Statement (Sess. Marks'!$O$2,'Complete Statement (Sess. Marks'!W124,IF($K$2='Complete Statement (Sess. Marks'!$AA$2,'Complete Statement (Sess. Marks'!AI124,IF($K$2='Complete Statement (Sess. Marks'!$AM$2,'Complete Statement (Sess. Marks'!AU124,IF($K$2='Complete Statement (Sess. Marks'!$AY$2,'Complete Statement (Sess. Marks'!BG124,IF($K$2='Complete Statement (Sess. Marks'!$BK$2,'Complete Statement (Sess. Marks'!BS124,IF($K$2='Complete Statement (Sess. Marks'!$BW$2,'Complete Statement (Sess. Marks'!CE124,IF($K$2='Complete Statement (Sess. Marks'!$CI$2,'Complete Statement (Sess. Marks'!CQ124,"")))))))</f>
        <v>0</v>
      </c>
      <c r="T124" s="97">
        <f>IF($K$2='Complete Statement (Sess. Marks'!$O$2,'Complete Statement (Sess. Marks'!X124,IF($K$2='Complete Statement (Sess. Marks'!$AA$2,'Complete Statement (Sess. Marks'!AJ124,IF($K$2='Complete Statement (Sess. Marks'!$AM$2,'Complete Statement (Sess. Marks'!AV124,IF($K$2='Complete Statement (Sess. Marks'!$AY$2,'Complete Statement (Sess. Marks'!BH124,IF($K$2='Complete Statement (Sess. Marks'!$BK$2,'Complete Statement (Sess. Marks'!BT124,IF($K$2='Complete Statement (Sess. Marks'!$BW$2,'Complete Statement (Sess. Marks'!CF124,IF($K$2='Complete Statement (Sess. Marks'!$CI$2,'Complete Statement (Sess. Marks'!CR124,"")))))))</f>
        <v>0</v>
      </c>
      <c r="U124" s="97">
        <f>IF($K$2='Complete Statement (Sess. Marks'!$O$2,'Complete Statement (Sess. Marks'!Y124,IF($K$2='Complete Statement (Sess. Marks'!$AA$2,'Complete Statement (Sess. Marks'!AK124,IF($K$2='Complete Statement (Sess. Marks'!$AM$2,'Complete Statement (Sess. Marks'!AW124,IF($K$2='Complete Statement (Sess. Marks'!$AY$2,'Complete Statement (Sess. Marks'!BI124,IF($K$2='Complete Statement (Sess. Marks'!$BK$2,'Complete Statement (Sess. Marks'!BU124,IF($K$2='Complete Statement (Sess. Marks'!$BW$2,'Complete Statement (Sess. Marks'!CG124,IF($K$2='Complete Statement (Sess. Marks'!$CI$2,'Complete Statement (Sess. Marks'!CS124,"")))))))</f>
        <v>0</v>
      </c>
      <c r="V124" s="99">
        <f>IF($K$2='Complete Statement (Sess. Marks'!$O$2,'Complete Statement (Sess. Marks'!Z124,IF($K$2='Complete Statement (Sess. Marks'!$AA$2,'Complete Statement (Sess. Marks'!AL124,IF($K$2='Complete Statement (Sess. Marks'!$AM$2,'Complete Statement (Sess. Marks'!AX124,IF($K$2='Complete Statement (Sess. Marks'!$AY$2,'Complete Statement (Sess. Marks'!BJ124,IF($K$2='Complete Statement (Sess. Marks'!$BK$2,'Complete Statement (Sess. Marks'!BV124,IF($K$2='Complete Statement (Sess. Marks'!$BW$2,'Complete Statement (Sess. Marks'!CH124,IF($K$2='Complete Statement (Sess. Marks'!$CI$2,'Complete Statement (Sess. Marks'!CT124,"")))))))</f>
        <v>0</v>
      </c>
      <c r="W124" s="672"/>
      <c r="X124" s="163">
        <f>'Complete Statement (Sess. Marks'!ED124</f>
        <v>0</v>
      </c>
      <c r="Y124" s="371">
        <f>'Complete Statement (Sess. Marks'!EH124</f>
        <v>0</v>
      </c>
      <c r="Z124" s="156">
        <f>'Complete Statement (Sess. Marks'!EL124</f>
        <v>0</v>
      </c>
      <c r="AA124" s="371">
        <f>'Complete Statement (Sess. Marks'!EP124</f>
        <v>0</v>
      </c>
      <c r="AB124" s="156">
        <f>'Complete Statement (Sess. Marks'!ET124</f>
        <v>0</v>
      </c>
      <c r="AC124" s="373">
        <f>'Complete Statement (Sess. Marks'!EX124</f>
        <v>0</v>
      </c>
      <c r="AD124" s="367" t="str">
        <f>'Complete Statement (Sess. Marks'!FB124</f>
        <v/>
      </c>
      <c r="AE124" s="155">
        <f>'Complete Statement (Sess. Marks'!FC124</f>
        <v>0</v>
      </c>
      <c r="AF124" s="58" t="str">
        <f>'Complete Statement (Sess. Marks'!FD124</f>
        <v>D</v>
      </c>
      <c r="AG124" s="379">
        <f>'Complete Statement (Sess. Marks'!FE124</f>
        <v>0</v>
      </c>
      <c r="AH124" s="380" t="str">
        <f>'Complete Statement (Sess. Marks'!FF124</f>
        <v>E</v>
      </c>
      <c r="AI124" s="57">
        <f>'Complete Statement (Sess. Marks'!FG124</f>
        <v>0</v>
      </c>
      <c r="AJ124" s="157" t="str">
        <f>'Complete Statement (Sess. Marks'!FH124</f>
        <v>E</v>
      </c>
      <c r="AK124" s="379">
        <f>'Complete Statement (Sess. Marks'!FI124</f>
        <v>0</v>
      </c>
      <c r="AL124" s="384" t="str">
        <f>'Complete Statement (Sess. Marks'!FJ124</f>
        <v>E</v>
      </c>
      <c r="AM124" s="57">
        <f>'Complete Statement (Sess. Marks'!FK124</f>
        <v>0</v>
      </c>
      <c r="AN124" s="157" t="str">
        <f>'Complete Statement (Sess. Marks'!FL124</f>
        <v>E</v>
      </c>
      <c r="AO124" s="741"/>
    </row>
    <row r="125" spans="1:41" s="24" customFormat="1" ht="17.25" customHeight="1">
      <c r="A125" s="742"/>
      <c r="B125" s="111">
        <f t="shared" si="1"/>
        <v>0</v>
      </c>
      <c r="C125" s="21" t="str">
        <f>'Marks Entry'!D127</f>
        <v/>
      </c>
      <c r="D125" s="21">
        <f>'Marks Entry'!E127</f>
        <v>0</v>
      </c>
      <c r="E125" s="132" t="str">
        <f>'Marks Entry'!F127</f>
        <v/>
      </c>
      <c r="F125" s="21" t="str">
        <f>'Marks Entry'!G127</f>
        <v/>
      </c>
      <c r="G125" s="21" t="str">
        <f>'Marks Entry'!H127</f>
        <v/>
      </c>
      <c r="H125" s="21" t="str">
        <f>'Marks Entry'!I127</f>
        <v/>
      </c>
      <c r="I125" s="21" t="str">
        <f>'Marks Entry'!J127</f>
        <v/>
      </c>
      <c r="J125" s="113" t="str">
        <f>'Marks Entry'!K127</f>
        <v/>
      </c>
      <c r="K125" s="98">
        <f>IF($K$2='Complete Statement (Sess. Marks'!$O$2,'Complete Statement (Sess. Marks'!O125,IF($K$2='Complete Statement (Sess. Marks'!$AA$2,'Complete Statement (Sess. Marks'!AA125,IF($K$2='Complete Statement (Sess. Marks'!$AM$2,'Complete Statement (Sess. Marks'!AM125,IF($K$2='Complete Statement (Sess. Marks'!$AY$2,'Complete Statement (Sess. Marks'!AY125,IF($K$2='Complete Statement (Sess. Marks'!$BK$2,'Complete Statement (Sess. Marks'!BK125,IF($K$2='Complete Statement (Sess. Marks'!$BW$2,'Complete Statement (Sess. Marks'!BW125,IF($K$2='Complete Statement (Sess. Marks'!$CI$2,'Complete Statement (Sess. Marks'!CI125,"")))))))</f>
        <v>0</v>
      </c>
      <c r="L125" s="97">
        <f>IF($K$2='Complete Statement (Sess. Marks'!$O$2,'Complete Statement (Sess. Marks'!P125,IF($K$2='Complete Statement (Sess. Marks'!$AA$2,'Complete Statement (Sess. Marks'!AB125,IF($K$2='Complete Statement (Sess. Marks'!$AM$2,'Complete Statement (Sess. Marks'!AN125,IF($K$2='Complete Statement (Sess. Marks'!$AY$2,'Complete Statement (Sess. Marks'!AZ125,IF($K$2='Complete Statement (Sess. Marks'!$BK$2,'Complete Statement (Sess. Marks'!BL125,IF($K$2='Complete Statement (Sess. Marks'!$BW$2,'Complete Statement (Sess. Marks'!BX125,IF($K$2='Complete Statement (Sess. Marks'!$CI$2,'Complete Statement (Sess. Marks'!CJ125,"")))))))</f>
        <v>0</v>
      </c>
      <c r="M125" s="97">
        <f>IF($K$2='Complete Statement (Sess. Marks'!$O$2,'Complete Statement (Sess. Marks'!Q125,IF($K$2='Complete Statement (Sess. Marks'!$AA$2,'Complete Statement (Sess. Marks'!AC125,IF($K$2='Complete Statement (Sess. Marks'!$AM$2,'Complete Statement (Sess. Marks'!AO125,IF($K$2='Complete Statement (Sess. Marks'!$AY$2,'Complete Statement (Sess. Marks'!BA125,IF($K$2='Complete Statement (Sess. Marks'!$BK$2,'Complete Statement (Sess. Marks'!BM125,IF($K$2='Complete Statement (Sess. Marks'!$BW$2,'Complete Statement (Sess. Marks'!BY125,IF($K$2='Complete Statement (Sess. Marks'!$CI$2,'Complete Statement (Sess. Marks'!CK125,"")))))))</f>
        <v>0</v>
      </c>
      <c r="N125" s="97">
        <f>IF($K$2='Complete Statement (Sess. Marks'!$O$2,'Complete Statement (Sess. Marks'!R125,IF($K$2='Complete Statement (Sess. Marks'!$AA$2,'Complete Statement (Sess. Marks'!AD125,IF($K$2='Complete Statement (Sess. Marks'!$AM$2,'Complete Statement (Sess. Marks'!AP125,IF($K$2='Complete Statement (Sess. Marks'!$AY$2,'Complete Statement (Sess. Marks'!BB125,IF($K$2='Complete Statement (Sess. Marks'!$BK$2,'Complete Statement (Sess. Marks'!BN125,IF($K$2='Complete Statement (Sess. Marks'!$BW$2,'Complete Statement (Sess. Marks'!BZ125,IF($K$2='Complete Statement (Sess. Marks'!$CI$2,'Complete Statement (Sess. Marks'!CL125,"")))))))</f>
        <v>0</v>
      </c>
      <c r="O125" s="97">
        <f>IF($K$2='Complete Statement (Sess. Marks'!$O$2,'Complete Statement (Sess. Marks'!S125,IF($K$2='Complete Statement (Sess. Marks'!$AA$2,'Complete Statement (Sess. Marks'!AE125,IF($K$2='Complete Statement (Sess. Marks'!$AM$2,'Complete Statement (Sess. Marks'!AQ125,IF($K$2='Complete Statement (Sess. Marks'!$AY$2,'Complete Statement (Sess. Marks'!BC125,IF($K$2='Complete Statement (Sess. Marks'!$BK$2,'Complete Statement (Sess. Marks'!BO125,IF($K$2='Complete Statement (Sess. Marks'!$BW$2,'Complete Statement (Sess. Marks'!CA125,IF($K$2='Complete Statement (Sess. Marks'!$CI$2,'Complete Statement (Sess. Marks'!CM125,"")))))))</f>
        <v>0</v>
      </c>
      <c r="P125" s="97">
        <f>IF($K$2='Complete Statement (Sess. Marks'!$O$2,'Complete Statement (Sess. Marks'!T125,IF($K$2='Complete Statement (Sess. Marks'!$AA$2,'Complete Statement (Sess. Marks'!AF125,IF($K$2='Complete Statement (Sess. Marks'!$AM$2,'Complete Statement (Sess. Marks'!AR125,IF($K$2='Complete Statement (Sess. Marks'!$AY$2,'Complete Statement (Sess. Marks'!BD125,IF($K$2='Complete Statement (Sess. Marks'!$BK$2,'Complete Statement (Sess. Marks'!BP125,IF($K$2='Complete Statement (Sess. Marks'!$BW$2,'Complete Statement (Sess. Marks'!CB125,IF($K$2='Complete Statement (Sess. Marks'!$CI$2,'Complete Statement (Sess. Marks'!CN125,"")))))))</f>
        <v>0</v>
      </c>
      <c r="Q125" s="97">
        <f>IF($K$2='Complete Statement (Sess. Marks'!$O$2,'Complete Statement (Sess. Marks'!U125,IF($K$2='Complete Statement (Sess. Marks'!$AA$2,'Complete Statement (Sess. Marks'!AG125,IF($K$2='Complete Statement (Sess. Marks'!$AM$2,'Complete Statement (Sess. Marks'!AS125,IF($K$2='Complete Statement (Sess. Marks'!$AY$2,'Complete Statement (Sess. Marks'!BE125,IF($K$2='Complete Statement (Sess. Marks'!$BK$2,'Complete Statement (Sess. Marks'!BQ125,IF($K$2='Complete Statement (Sess. Marks'!$BW$2,'Complete Statement (Sess. Marks'!CC125,IF($K$2='Complete Statement (Sess. Marks'!$CI$2,'Complete Statement (Sess. Marks'!CO125,"")))))))</f>
        <v>0</v>
      </c>
      <c r="R125" s="97" t="str">
        <f>IF($K$2='Complete Statement (Sess. Marks'!$O$2,'Complete Statement (Sess. Marks'!V125,IF($K$2='Complete Statement (Sess. Marks'!$AA$2,'Complete Statement (Sess. Marks'!AH125,IF($K$2='Complete Statement (Sess. Marks'!$AM$2,'Complete Statement (Sess. Marks'!AT125,IF($K$2='Complete Statement (Sess. Marks'!$AY$2,'Complete Statement (Sess. Marks'!BF125,IF($K$2='Complete Statement (Sess. Marks'!$BK$2,'Complete Statement (Sess. Marks'!BR125,IF($K$2='Complete Statement (Sess. Marks'!$BW$2,'Complete Statement (Sess. Marks'!CD125,IF($K$2='Complete Statement (Sess. Marks'!$CI$2,'Complete Statement (Sess. Marks'!CP125,"")))))))</f>
        <v/>
      </c>
      <c r="S125" s="97">
        <f>IF($K$2='Complete Statement (Sess. Marks'!$O$2,'Complete Statement (Sess. Marks'!W125,IF($K$2='Complete Statement (Sess. Marks'!$AA$2,'Complete Statement (Sess. Marks'!AI125,IF($K$2='Complete Statement (Sess. Marks'!$AM$2,'Complete Statement (Sess. Marks'!AU125,IF($K$2='Complete Statement (Sess. Marks'!$AY$2,'Complete Statement (Sess. Marks'!BG125,IF($K$2='Complete Statement (Sess. Marks'!$BK$2,'Complete Statement (Sess. Marks'!BS125,IF($K$2='Complete Statement (Sess. Marks'!$BW$2,'Complete Statement (Sess. Marks'!CE125,IF($K$2='Complete Statement (Sess. Marks'!$CI$2,'Complete Statement (Sess. Marks'!CQ125,"")))))))</f>
        <v>0</v>
      </c>
      <c r="T125" s="97">
        <f>IF($K$2='Complete Statement (Sess. Marks'!$O$2,'Complete Statement (Sess. Marks'!X125,IF($K$2='Complete Statement (Sess. Marks'!$AA$2,'Complete Statement (Sess. Marks'!AJ125,IF($K$2='Complete Statement (Sess. Marks'!$AM$2,'Complete Statement (Sess. Marks'!AV125,IF($K$2='Complete Statement (Sess. Marks'!$AY$2,'Complete Statement (Sess. Marks'!BH125,IF($K$2='Complete Statement (Sess. Marks'!$BK$2,'Complete Statement (Sess. Marks'!BT125,IF($K$2='Complete Statement (Sess. Marks'!$BW$2,'Complete Statement (Sess. Marks'!CF125,IF($K$2='Complete Statement (Sess. Marks'!$CI$2,'Complete Statement (Sess. Marks'!CR125,"")))))))</f>
        <v>0</v>
      </c>
      <c r="U125" s="97">
        <f>IF($K$2='Complete Statement (Sess. Marks'!$O$2,'Complete Statement (Sess. Marks'!Y125,IF($K$2='Complete Statement (Sess. Marks'!$AA$2,'Complete Statement (Sess. Marks'!AK125,IF($K$2='Complete Statement (Sess. Marks'!$AM$2,'Complete Statement (Sess. Marks'!AW125,IF($K$2='Complete Statement (Sess. Marks'!$AY$2,'Complete Statement (Sess. Marks'!BI125,IF($K$2='Complete Statement (Sess. Marks'!$BK$2,'Complete Statement (Sess. Marks'!BU125,IF($K$2='Complete Statement (Sess. Marks'!$BW$2,'Complete Statement (Sess. Marks'!CG125,IF($K$2='Complete Statement (Sess. Marks'!$CI$2,'Complete Statement (Sess. Marks'!CS125,"")))))))</f>
        <v>0</v>
      </c>
      <c r="V125" s="99">
        <f>IF($K$2='Complete Statement (Sess. Marks'!$O$2,'Complete Statement (Sess. Marks'!Z125,IF($K$2='Complete Statement (Sess. Marks'!$AA$2,'Complete Statement (Sess. Marks'!AL125,IF($K$2='Complete Statement (Sess. Marks'!$AM$2,'Complete Statement (Sess. Marks'!AX125,IF($K$2='Complete Statement (Sess. Marks'!$AY$2,'Complete Statement (Sess. Marks'!BJ125,IF($K$2='Complete Statement (Sess. Marks'!$BK$2,'Complete Statement (Sess. Marks'!BV125,IF($K$2='Complete Statement (Sess. Marks'!$BW$2,'Complete Statement (Sess. Marks'!CH125,IF($K$2='Complete Statement (Sess. Marks'!$CI$2,'Complete Statement (Sess. Marks'!CT125,"")))))))</f>
        <v>0</v>
      </c>
      <c r="W125" s="672"/>
      <c r="X125" s="163">
        <f>'Complete Statement (Sess. Marks'!ED125</f>
        <v>0</v>
      </c>
      <c r="Y125" s="371">
        <f>'Complete Statement (Sess. Marks'!EH125</f>
        <v>0</v>
      </c>
      <c r="Z125" s="156">
        <f>'Complete Statement (Sess. Marks'!EL125</f>
        <v>0</v>
      </c>
      <c r="AA125" s="371">
        <f>'Complete Statement (Sess. Marks'!EP125</f>
        <v>0</v>
      </c>
      <c r="AB125" s="156">
        <f>'Complete Statement (Sess. Marks'!ET125</f>
        <v>0</v>
      </c>
      <c r="AC125" s="373">
        <f>'Complete Statement (Sess. Marks'!EX125</f>
        <v>0</v>
      </c>
      <c r="AD125" s="367" t="str">
        <f>'Complete Statement (Sess. Marks'!FB125</f>
        <v/>
      </c>
      <c r="AE125" s="155">
        <f>'Complete Statement (Sess. Marks'!FC125</f>
        <v>0</v>
      </c>
      <c r="AF125" s="58" t="str">
        <f>'Complete Statement (Sess. Marks'!FD125</f>
        <v>D</v>
      </c>
      <c r="AG125" s="379">
        <f>'Complete Statement (Sess. Marks'!FE125</f>
        <v>0</v>
      </c>
      <c r="AH125" s="380" t="str">
        <f>'Complete Statement (Sess. Marks'!FF125</f>
        <v>E</v>
      </c>
      <c r="AI125" s="57">
        <f>'Complete Statement (Sess. Marks'!FG125</f>
        <v>0</v>
      </c>
      <c r="AJ125" s="157" t="str">
        <f>'Complete Statement (Sess. Marks'!FH125</f>
        <v>E</v>
      </c>
      <c r="AK125" s="379">
        <f>'Complete Statement (Sess. Marks'!FI125</f>
        <v>0</v>
      </c>
      <c r="AL125" s="384" t="str">
        <f>'Complete Statement (Sess. Marks'!FJ125</f>
        <v>E</v>
      </c>
      <c r="AM125" s="57">
        <f>'Complete Statement (Sess. Marks'!FK125</f>
        <v>0</v>
      </c>
      <c r="AN125" s="157" t="str">
        <f>'Complete Statement (Sess. Marks'!FL125</f>
        <v>E</v>
      </c>
      <c r="AO125" s="741"/>
    </row>
    <row r="126" spans="1:41" s="24" customFormat="1" ht="17.25" customHeight="1">
      <c r="A126" s="742"/>
      <c r="B126" s="111">
        <f t="shared" si="1"/>
        <v>0</v>
      </c>
      <c r="C126" s="21" t="str">
        <f>'Marks Entry'!D128</f>
        <v/>
      </c>
      <c r="D126" s="21">
        <f>'Marks Entry'!E128</f>
        <v>0</v>
      </c>
      <c r="E126" s="132" t="str">
        <f>'Marks Entry'!F128</f>
        <v/>
      </c>
      <c r="F126" s="21" t="str">
        <f>'Marks Entry'!G128</f>
        <v/>
      </c>
      <c r="G126" s="21" t="str">
        <f>'Marks Entry'!H128</f>
        <v/>
      </c>
      <c r="H126" s="21" t="str">
        <f>'Marks Entry'!I128</f>
        <v/>
      </c>
      <c r="I126" s="21" t="str">
        <f>'Marks Entry'!J128</f>
        <v/>
      </c>
      <c r="J126" s="113" t="str">
        <f>'Marks Entry'!K128</f>
        <v/>
      </c>
      <c r="K126" s="98">
        <f>IF($K$2='Complete Statement (Sess. Marks'!$O$2,'Complete Statement (Sess. Marks'!O126,IF($K$2='Complete Statement (Sess. Marks'!$AA$2,'Complete Statement (Sess. Marks'!AA126,IF($K$2='Complete Statement (Sess. Marks'!$AM$2,'Complete Statement (Sess. Marks'!AM126,IF($K$2='Complete Statement (Sess. Marks'!$AY$2,'Complete Statement (Sess. Marks'!AY126,IF($K$2='Complete Statement (Sess. Marks'!$BK$2,'Complete Statement (Sess. Marks'!BK126,IF($K$2='Complete Statement (Sess. Marks'!$BW$2,'Complete Statement (Sess. Marks'!BW126,IF($K$2='Complete Statement (Sess. Marks'!$CI$2,'Complete Statement (Sess. Marks'!CI126,"")))))))</f>
        <v>0</v>
      </c>
      <c r="L126" s="97">
        <f>IF($K$2='Complete Statement (Sess. Marks'!$O$2,'Complete Statement (Sess. Marks'!P126,IF($K$2='Complete Statement (Sess. Marks'!$AA$2,'Complete Statement (Sess. Marks'!AB126,IF($K$2='Complete Statement (Sess. Marks'!$AM$2,'Complete Statement (Sess. Marks'!AN126,IF($K$2='Complete Statement (Sess. Marks'!$AY$2,'Complete Statement (Sess. Marks'!AZ126,IF($K$2='Complete Statement (Sess. Marks'!$BK$2,'Complete Statement (Sess. Marks'!BL126,IF($K$2='Complete Statement (Sess. Marks'!$BW$2,'Complete Statement (Sess. Marks'!BX126,IF($K$2='Complete Statement (Sess. Marks'!$CI$2,'Complete Statement (Sess. Marks'!CJ126,"")))))))</f>
        <v>0</v>
      </c>
      <c r="M126" s="97">
        <f>IF($K$2='Complete Statement (Sess. Marks'!$O$2,'Complete Statement (Sess. Marks'!Q126,IF($K$2='Complete Statement (Sess. Marks'!$AA$2,'Complete Statement (Sess. Marks'!AC126,IF($K$2='Complete Statement (Sess. Marks'!$AM$2,'Complete Statement (Sess. Marks'!AO126,IF($K$2='Complete Statement (Sess. Marks'!$AY$2,'Complete Statement (Sess. Marks'!BA126,IF($K$2='Complete Statement (Sess. Marks'!$BK$2,'Complete Statement (Sess. Marks'!BM126,IF($K$2='Complete Statement (Sess. Marks'!$BW$2,'Complete Statement (Sess. Marks'!BY126,IF($K$2='Complete Statement (Sess. Marks'!$CI$2,'Complete Statement (Sess. Marks'!CK126,"")))))))</f>
        <v>0</v>
      </c>
      <c r="N126" s="97">
        <f>IF($K$2='Complete Statement (Sess. Marks'!$O$2,'Complete Statement (Sess. Marks'!R126,IF($K$2='Complete Statement (Sess. Marks'!$AA$2,'Complete Statement (Sess. Marks'!AD126,IF($K$2='Complete Statement (Sess. Marks'!$AM$2,'Complete Statement (Sess. Marks'!AP126,IF($K$2='Complete Statement (Sess. Marks'!$AY$2,'Complete Statement (Sess. Marks'!BB126,IF($K$2='Complete Statement (Sess. Marks'!$BK$2,'Complete Statement (Sess. Marks'!BN126,IF($K$2='Complete Statement (Sess. Marks'!$BW$2,'Complete Statement (Sess. Marks'!BZ126,IF($K$2='Complete Statement (Sess. Marks'!$CI$2,'Complete Statement (Sess. Marks'!CL126,"")))))))</f>
        <v>0</v>
      </c>
      <c r="O126" s="97">
        <f>IF($K$2='Complete Statement (Sess. Marks'!$O$2,'Complete Statement (Sess. Marks'!S126,IF($K$2='Complete Statement (Sess. Marks'!$AA$2,'Complete Statement (Sess. Marks'!AE126,IF($K$2='Complete Statement (Sess. Marks'!$AM$2,'Complete Statement (Sess. Marks'!AQ126,IF($K$2='Complete Statement (Sess. Marks'!$AY$2,'Complete Statement (Sess. Marks'!BC126,IF($K$2='Complete Statement (Sess. Marks'!$BK$2,'Complete Statement (Sess. Marks'!BO126,IF($K$2='Complete Statement (Sess. Marks'!$BW$2,'Complete Statement (Sess. Marks'!CA126,IF($K$2='Complete Statement (Sess. Marks'!$CI$2,'Complete Statement (Sess. Marks'!CM126,"")))))))</f>
        <v>0</v>
      </c>
      <c r="P126" s="97">
        <f>IF($K$2='Complete Statement (Sess. Marks'!$O$2,'Complete Statement (Sess. Marks'!T126,IF($K$2='Complete Statement (Sess. Marks'!$AA$2,'Complete Statement (Sess. Marks'!AF126,IF($K$2='Complete Statement (Sess. Marks'!$AM$2,'Complete Statement (Sess. Marks'!AR126,IF($K$2='Complete Statement (Sess. Marks'!$AY$2,'Complete Statement (Sess. Marks'!BD126,IF($K$2='Complete Statement (Sess. Marks'!$BK$2,'Complete Statement (Sess. Marks'!BP126,IF($K$2='Complete Statement (Sess. Marks'!$BW$2,'Complete Statement (Sess. Marks'!CB126,IF($K$2='Complete Statement (Sess. Marks'!$CI$2,'Complete Statement (Sess. Marks'!CN126,"")))))))</f>
        <v>0</v>
      </c>
      <c r="Q126" s="97">
        <f>IF($K$2='Complete Statement (Sess. Marks'!$O$2,'Complete Statement (Sess. Marks'!U126,IF($K$2='Complete Statement (Sess. Marks'!$AA$2,'Complete Statement (Sess. Marks'!AG126,IF($K$2='Complete Statement (Sess. Marks'!$AM$2,'Complete Statement (Sess. Marks'!AS126,IF($K$2='Complete Statement (Sess. Marks'!$AY$2,'Complete Statement (Sess. Marks'!BE126,IF($K$2='Complete Statement (Sess. Marks'!$BK$2,'Complete Statement (Sess. Marks'!BQ126,IF($K$2='Complete Statement (Sess. Marks'!$BW$2,'Complete Statement (Sess. Marks'!CC126,IF($K$2='Complete Statement (Sess. Marks'!$CI$2,'Complete Statement (Sess. Marks'!CO126,"")))))))</f>
        <v>0</v>
      </c>
      <c r="R126" s="97" t="str">
        <f>IF($K$2='Complete Statement (Sess. Marks'!$O$2,'Complete Statement (Sess. Marks'!V126,IF($K$2='Complete Statement (Sess. Marks'!$AA$2,'Complete Statement (Sess. Marks'!AH126,IF($K$2='Complete Statement (Sess. Marks'!$AM$2,'Complete Statement (Sess. Marks'!AT126,IF($K$2='Complete Statement (Sess. Marks'!$AY$2,'Complete Statement (Sess. Marks'!BF126,IF($K$2='Complete Statement (Sess. Marks'!$BK$2,'Complete Statement (Sess. Marks'!BR126,IF($K$2='Complete Statement (Sess. Marks'!$BW$2,'Complete Statement (Sess. Marks'!CD126,IF($K$2='Complete Statement (Sess. Marks'!$CI$2,'Complete Statement (Sess. Marks'!CP126,"")))))))</f>
        <v/>
      </c>
      <c r="S126" s="97">
        <f>IF($K$2='Complete Statement (Sess. Marks'!$O$2,'Complete Statement (Sess. Marks'!W126,IF($K$2='Complete Statement (Sess. Marks'!$AA$2,'Complete Statement (Sess. Marks'!AI126,IF($K$2='Complete Statement (Sess. Marks'!$AM$2,'Complete Statement (Sess. Marks'!AU126,IF($K$2='Complete Statement (Sess. Marks'!$AY$2,'Complete Statement (Sess. Marks'!BG126,IF($K$2='Complete Statement (Sess. Marks'!$BK$2,'Complete Statement (Sess. Marks'!BS126,IF($K$2='Complete Statement (Sess. Marks'!$BW$2,'Complete Statement (Sess. Marks'!CE126,IF($K$2='Complete Statement (Sess. Marks'!$CI$2,'Complete Statement (Sess. Marks'!CQ126,"")))))))</f>
        <v>0</v>
      </c>
      <c r="T126" s="97">
        <f>IF($K$2='Complete Statement (Sess. Marks'!$O$2,'Complete Statement (Sess. Marks'!X126,IF($K$2='Complete Statement (Sess. Marks'!$AA$2,'Complete Statement (Sess. Marks'!AJ126,IF($K$2='Complete Statement (Sess. Marks'!$AM$2,'Complete Statement (Sess. Marks'!AV126,IF($K$2='Complete Statement (Sess. Marks'!$AY$2,'Complete Statement (Sess. Marks'!BH126,IF($K$2='Complete Statement (Sess. Marks'!$BK$2,'Complete Statement (Sess. Marks'!BT126,IF($K$2='Complete Statement (Sess. Marks'!$BW$2,'Complete Statement (Sess. Marks'!CF126,IF($K$2='Complete Statement (Sess. Marks'!$CI$2,'Complete Statement (Sess. Marks'!CR126,"")))))))</f>
        <v>0</v>
      </c>
      <c r="U126" s="97">
        <f>IF($K$2='Complete Statement (Sess. Marks'!$O$2,'Complete Statement (Sess. Marks'!Y126,IF($K$2='Complete Statement (Sess. Marks'!$AA$2,'Complete Statement (Sess. Marks'!AK126,IF($K$2='Complete Statement (Sess. Marks'!$AM$2,'Complete Statement (Sess. Marks'!AW126,IF($K$2='Complete Statement (Sess. Marks'!$AY$2,'Complete Statement (Sess. Marks'!BI126,IF($K$2='Complete Statement (Sess. Marks'!$BK$2,'Complete Statement (Sess. Marks'!BU126,IF($K$2='Complete Statement (Sess. Marks'!$BW$2,'Complete Statement (Sess. Marks'!CG126,IF($K$2='Complete Statement (Sess. Marks'!$CI$2,'Complete Statement (Sess. Marks'!CS126,"")))))))</f>
        <v>0</v>
      </c>
      <c r="V126" s="99">
        <f>IF($K$2='Complete Statement (Sess. Marks'!$O$2,'Complete Statement (Sess. Marks'!Z126,IF($K$2='Complete Statement (Sess. Marks'!$AA$2,'Complete Statement (Sess. Marks'!AL126,IF($K$2='Complete Statement (Sess. Marks'!$AM$2,'Complete Statement (Sess. Marks'!AX126,IF($K$2='Complete Statement (Sess. Marks'!$AY$2,'Complete Statement (Sess. Marks'!BJ126,IF($K$2='Complete Statement (Sess. Marks'!$BK$2,'Complete Statement (Sess. Marks'!BV126,IF($K$2='Complete Statement (Sess. Marks'!$BW$2,'Complete Statement (Sess. Marks'!CH126,IF($K$2='Complete Statement (Sess. Marks'!$CI$2,'Complete Statement (Sess. Marks'!CT126,"")))))))</f>
        <v>0</v>
      </c>
      <c r="W126" s="672"/>
      <c r="X126" s="163">
        <f>'Complete Statement (Sess. Marks'!ED126</f>
        <v>0</v>
      </c>
      <c r="Y126" s="371">
        <f>'Complete Statement (Sess. Marks'!EH126</f>
        <v>0</v>
      </c>
      <c r="Z126" s="156">
        <f>'Complete Statement (Sess. Marks'!EL126</f>
        <v>0</v>
      </c>
      <c r="AA126" s="371">
        <f>'Complete Statement (Sess. Marks'!EP126</f>
        <v>0</v>
      </c>
      <c r="AB126" s="156">
        <f>'Complete Statement (Sess. Marks'!ET126</f>
        <v>0</v>
      </c>
      <c r="AC126" s="373">
        <f>'Complete Statement (Sess. Marks'!EX126</f>
        <v>0</v>
      </c>
      <c r="AD126" s="367" t="str">
        <f>'Complete Statement (Sess. Marks'!FB126</f>
        <v/>
      </c>
      <c r="AE126" s="155">
        <f>'Complete Statement (Sess. Marks'!FC126</f>
        <v>0</v>
      </c>
      <c r="AF126" s="58" t="str">
        <f>'Complete Statement (Sess. Marks'!FD126</f>
        <v>D</v>
      </c>
      <c r="AG126" s="379">
        <f>'Complete Statement (Sess. Marks'!FE126</f>
        <v>0</v>
      </c>
      <c r="AH126" s="380" t="str">
        <f>'Complete Statement (Sess. Marks'!FF126</f>
        <v>E</v>
      </c>
      <c r="AI126" s="57">
        <f>'Complete Statement (Sess. Marks'!FG126</f>
        <v>0</v>
      </c>
      <c r="AJ126" s="157" t="str">
        <f>'Complete Statement (Sess. Marks'!FH126</f>
        <v>E</v>
      </c>
      <c r="AK126" s="379">
        <f>'Complete Statement (Sess. Marks'!FI126</f>
        <v>0</v>
      </c>
      <c r="AL126" s="384" t="str">
        <f>'Complete Statement (Sess. Marks'!FJ126</f>
        <v>E</v>
      </c>
      <c r="AM126" s="57">
        <f>'Complete Statement (Sess. Marks'!FK126</f>
        <v>0</v>
      </c>
      <c r="AN126" s="157" t="str">
        <f>'Complete Statement (Sess. Marks'!FL126</f>
        <v>E</v>
      </c>
      <c r="AO126" s="741"/>
    </row>
    <row r="127" spans="1:41" s="24" customFormat="1" ht="17.25" customHeight="1">
      <c r="A127" s="742"/>
      <c r="B127" s="111">
        <f t="shared" si="1"/>
        <v>0</v>
      </c>
      <c r="C127" s="21" t="str">
        <f>'Marks Entry'!D129</f>
        <v/>
      </c>
      <c r="D127" s="21">
        <f>'Marks Entry'!E129</f>
        <v>0</v>
      </c>
      <c r="E127" s="132" t="str">
        <f>'Marks Entry'!F129</f>
        <v/>
      </c>
      <c r="F127" s="21" t="str">
        <f>'Marks Entry'!G129</f>
        <v/>
      </c>
      <c r="G127" s="21" t="str">
        <f>'Marks Entry'!H129</f>
        <v/>
      </c>
      <c r="H127" s="21" t="str">
        <f>'Marks Entry'!I129</f>
        <v/>
      </c>
      <c r="I127" s="21" t="str">
        <f>'Marks Entry'!J129</f>
        <v/>
      </c>
      <c r="J127" s="113" t="str">
        <f>'Marks Entry'!K129</f>
        <v/>
      </c>
      <c r="K127" s="98">
        <f>IF($K$2='Complete Statement (Sess. Marks'!$O$2,'Complete Statement (Sess. Marks'!O127,IF($K$2='Complete Statement (Sess. Marks'!$AA$2,'Complete Statement (Sess. Marks'!AA127,IF($K$2='Complete Statement (Sess. Marks'!$AM$2,'Complete Statement (Sess. Marks'!AM127,IF($K$2='Complete Statement (Sess. Marks'!$AY$2,'Complete Statement (Sess. Marks'!AY127,IF($K$2='Complete Statement (Sess. Marks'!$BK$2,'Complete Statement (Sess. Marks'!BK127,IF($K$2='Complete Statement (Sess. Marks'!$BW$2,'Complete Statement (Sess. Marks'!BW127,IF($K$2='Complete Statement (Sess. Marks'!$CI$2,'Complete Statement (Sess. Marks'!CI127,"")))))))</f>
        <v>0</v>
      </c>
      <c r="L127" s="97">
        <f>IF($K$2='Complete Statement (Sess. Marks'!$O$2,'Complete Statement (Sess. Marks'!P127,IF($K$2='Complete Statement (Sess. Marks'!$AA$2,'Complete Statement (Sess. Marks'!AB127,IF($K$2='Complete Statement (Sess. Marks'!$AM$2,'Complete Statement (Sess. Marks'!AN127,IF($K$2='Complete Statement (Sess. Marks'!$AY$2,'Complete Statement (Sess. Marks'!AZ127,IF($K$2='Complete Statement (Sess. Marks'!$BK$2,'Complete Statement (Sess. Marks'!BL127,IF($K$2='Complete Statement (Sess. Marks'!$BW$2,'Complete Statement (Sess. Marks'!BX127,IF($K$2='Complete Statement (Sess. Marks'!$CI$2,'Complete Statement (Sess. Marks'!CJ127,"")))))))</f>
        <v>0</v>
      </c>
      <c r="M127" s="97">
        <f>IF($K$2='Complete Statement (Sess. Marks'!$O$2,'Complete Statement (Sess. Marks'!Q127,IF($K$2='Complete Statement (Sess. Marks'!$AA$2,'Complete Statement (Sess. Marks'!AC127,IF($K$2='Complete Statement (Sess. Marks'!$AM$2,'Complete Statement (Sess. Marks'!AO127,IF($K$2='Complete Statement (Sess. Marks'!$AY$2,'Complete Statement (Sess. Marks'!BA127,IF($K$2='Complete Statement (Sess. Marks'!$BK$2,'Complete Statement (Sess. Marks'!BM127,IF($K$2='Complete Statement (Sess. Marks'!$BW$2,'Complete Statement (Sess. Marks'!BY127,IF($K$2='Complete Statement (Sess. Marks'!$CI$2,'Complete Statement (Sess. Marks'!CK127,"")))))))</f>
        <v>0</v>
      </c>
      <c r="N127" s="97">
        <f>IF($K$2='Complete Statement (Sess. Marks'!$O$2,'Complete Statement (Sess. Marks'!R127,IF($K$2='Complete Statement (Sess. Marks'!$AA$2,'Complete Statement (Sess. Marks'!AD127,IF($K$2='Complete Statement (Sess. Marks'!$AM$2,'Complete Statement (Sess. Marks'!AP127,IF($K$2='Complete Statement (Sess. Marks'!$AY$2,'Complete Statement (Sess. Marks'!BB127,IF($K$2='Complete Statement (Sess. Marks'!$BK$2,'Complete Statement (Sess. Marks'!BN127,IF($K$2='Complete Statement (Sess. Marks'!$BW$2,'Complete Statement (Sess. Marks'!BZ127,IF($K$2='Complete Statement (Sess. Marks'!$CI$2,'Complete Statement (Sess. Marks'!CL127,"")))))))</f>
        <v>0</v>
      </c>
      <c r="O127" s="97">
        <f>IF($K$2='Complete Statement (Sess. Marks'!$O$2,'Complete Statement (Sess. Marks'!S127,IF($K$2='Complete Statement (Sess. Marks'!$AA$2,'Complete Statement (Sess. Marks'!AE127,IF($K$2='Complete Statement (Sess. Marks'!$AM$2,'Complete Statement (Sess. Marks'!AQ127,IF($K$2='Complete Statement (Sess. Marks'!$AY$2,'Complete Statement (Sess. Marks'!BC127,IF($K$2='Complete Statement (Sess. Marks'!$BK$2,'Complete Statement (Sess. Marks'!BO127,IF($K$2='Complete Statement (Sess. Marks'!$BW$2,'Complete Statement (Sess. Marks'!CA127,IF($K$2='Complete Statement (Sess. Marks'!$CI$2,'Complete Statement (Sess. Marks'!CM127,"")))))))</f>
        <v>0</v>
      </c>
      <c r="P127" s="97">
        <f>IF($K$2='Complete Statement (Sess. Marks'!$O$2,'Complete Statement (Sess. Marks'!T127,IF($K$2='Complete Statement (Sess. Marks'!$AA$2,'Complete Statement (Sess. Marks'!AF127,IF($K$2='Complete Statement (Sess. Marks'!$AM$2,'Complete Statement (Sess. Marks'!AR127,IF($K$2='Complete Statement (Sess. Marks'!$AY$2,'Complete Statement (Sess. Marks'!BD127,IF($K$2='Complete Statement (Sess. Marks'!$BK$2,'Complete Statement (Sess. Marks'!BP127,IF($K$2='Complete Statement (Sess. Marks'!$BW$2,'Complete Statement (Sess. Marks'!CB127,IF($K$2='Complete Statement (Sess. Marks'!$CI$2,'Complete Statement (Sess. Marks'!CN127,"")))))))</f>
        <v>0</v>
      </c>
      <c r="Q127" s="97">
        <f>IF($K$2='Complete Statement (Sess. Marks'!$O$2,'Complete Statement (Sess. Marks'!U127,IF($K$2='Complete Statement (Sess. Marks'!$AA$2,'Complete Statement (Sess. Marks'!AG127,IF($K$2='Complete Statement (Sess. Marks'!$AM$2,'Complete Statement (Sess. Marks'!AS127,IF($K$2='Complete Statement (Sess. Marks'!$AY$2,'Complete Statement (Sess. Marks'!BE127,IF($K$2='Complete Statement (Sess. Marks'!$BK$2,'Complete Statement (Sess. Marks'!BQ127,IF($K$2='Complete Statement (Sess. Marks'!$BW$2,'Complete Statement (Sess. Marks'!CC127,IF($K$2='Complete Statement (Sess. Marks'!$CI$2,'Complete Statement (Sess. Marks'!CO127,"")))))))</f>
        <v>0</v>
      </c>
      <c r="R127" s="97" t="str">
        <f>IF($K$2='Complete Statement (Sess. Marks'!$O$2,'Complete Statement (Sess. Marks'!V127,IF($K$2='Complete Statement (Sess. Marks'!$AA$2,'Complete Statement (Sess. Marks'!AH127,IF($K$2='Complete Statement (Sess. Marks'!$AM$2,'Complete Statement (Sess. Marks'!AT127,IF($K$2='Complete Statement (Sess. Marks'!$AY$2,'Complete Statement (Sess. Marks'!BF127,IF($K$2='Complete Statement (Sess. Marks'!$BK$2,'Complete Statement (Sess. Marks'!BR127,IF($K$2='Complete Statement (Sess. Marks'!$BW$2,'Complete Statement (Sess. Marks'!CD127,IF($K$2='Complete Statement (Sess. Marks'!$CI$2,'Complete Statement (Sess. Marks'!CP127,"")))))))</f>
        <v/>
      </c>
      <c r="S127" s="97">
        <f>IF($K$2='Complete Statement (Sess. Marks'!$O$2,'Complete Statement (Sess. Marks'!W127,IF($K$2='Complete Statement (Sess. Marks'!$AA$2,'Complete Statement (Sess. Marks'!AI127,IF($K$2='Complete Statement (Sess. Marks'!$AM$2,'Complete Statement (Sess. Marks'!AU127,IF($K$2='Complete Statement (Sess. Marks'!$AY$2,'Complete Statement (Sess. Marks'!BG127,IF($K$2='Complete Statement (Sess. Marks'!$BK$2,'Complete Statement (Sess. Marks'!BS127,IF($K$2='Complete Statement (Sess. Marks'!$BW$2,'Complete Statement (Sess. Marks'!CE127,IF($K$2='Complete Statement (Sess. Marks'!$CI$2,'Complete Statement (Sess. Marks'!CQ127,"")))))))</f>
        <v>0</v>
      </c>
      <c r="T127" s="97">
        <f>IF($K$2='Complete Statement (Sess. Marks'!$O$2,'Complete Statement (Sess. Marks'!X127,IF($K$2='Complete Statement (Sess. Marks'!$AA$2,'Complete Statement (Sess. Marks'!AJ127,IF($K$2='Complete Statement (Sess. Marks'!$AM$2,'Complete Statement (Sess. Marks'!AV127,IF($K$2='Complete Statement (Sess. Marks'!$AY$2,'Complete Statement (Sess. Marks'!BH127,IF($K$2='Complete Statement (Sess. Marks'!$BK$2,'Complete Statement (Sess. Marks'!BT127,IF($K$2='Complete Statement (Sess. Marks'!$BW$2,'Complete Statement (Sess. Marks'!CF127,IF($K$2='Complete Statement (Sess. Marks'!$CI$2,'Complete Statement (Sess. Marks'!CR127,"")))))))</f>
        <v>0</v>
      </c>
      <c r="U127" s="97">
        <f>IF($K$2='Complete Statement (Sess. Marks'!$O$2,'Complete Statement (Sess. Marks'!Y127,IF($K$2='Complete Statement (Sess. Marks'!$AA$2,'Complete Statement (Sess. Marks'!AK127,IF($K$2='Complete Statement (Sess. Marks'!$AM$2,'Complete Statement (Sess. Marks'!AW127,IF($K$2='Complete Statement (Sess. Marks'!$AY$2,'Complete Statement (Sess. Marks'!BI127,IF($K$2='Complete Statement (Sess. Marks'!$BK$2,'Complete Statement (Sess. Marks'!BU127,IF($K$2='Complete Statement (Sess. Marks'!$BW$2,'Complete Statement (Sess. Marks'!CG127,IF($K$2='Complete Statement (Sess. Marks'!$CI$2,'Complete Statement (Sess. Marks'!CS127,"")))))))</f>
        <v>0</v>
      </c>
      <c r="V127" s="99">
        <f>IF($K$2='Complete Statement (Sess. Marks'!$O$2,'Complete Statement (Sess. Marks'!Z127,IF($K$2='Complete Statement (Sess. Marks'!$AA$2,'Complete Statement (Sess. Marks'!AL127,IF($K$2='Complete Statement (Sess. Marks'!$AM$2,'Complete Statement (Sess. Marks'!AX127,IF($K$2='Complete Statement (Sess. Marks'!$AY$2,'Complete Statement (Sess. Marks'!BJ127,IF($K$2='Complete Statement (Sess. Marks'!$BK$2,'Complete Statement (Sess. Marks'!BV127,IF($K$2='Complete Statement (Sess. Marks'!$BW$2,'Complete Statement (Sess. Marks'!CH127,IF($K$2='Complete Statement (Sess. Marks'!$CI$2,'Complete Statement (Sess. Marks'!CT127,"")))))))</f>
        <v>0</v>
      </c>
      <c r="W127" s="672"/>
      <c r="X127" s="163">
        <f>'Complete Statement (Sess. Marks'!ED127</f>
        <v>0</v>
      </c>
      <c r="Y127" s="371">
        <f>'Complete Statement (Sess. Marks'!EH127</f>
        <v>0</v>
      </c>
      <c r="Z127" s="156">
        <f>'Complete Statement (Sess. Marks'!EL127</f>
        <v>0</v>
      </c>
      <c r="AA127" s="371">
        <f>'Complete Statement (Sess. Marks'!EP127</f>
        <v>0</v>
      </c>
      <c r="AB127" s="156">
        <f>'Complete Statement (Sess. Marks'!ET127</f>
        <v>0</v>
      </c>
      <c r="AC127" s="373">
        <f>'Complete Statement (Sess. Marks'!EX127</f>
        <v>0</v>
      </c>
      <c r="AD127" s="367" t="str">
        <f>'Complete Statement (Sess. Marks'!FB127</f>
        <v/>
      </c>
      <c r="AE127" s="155">
        <f>'Complete Statement (Sess. Marks'!FC127</f>
        <v>0</v>
      </c>
      <c r="AF127" s="58" t="str">
        <f>'Complete Statement (Sess. Marks'!FD127</f>
        <v>D</v>
      </c>
      <c r="AG127" s="379">
        <f>'Complete Statement (Sess. Marks'!FE127</f>
        <v>0</v>
      </c>
      <c r="AH127" s="380" t="str">
        <f>'Complete Statement (Sess. Marks'!FF127</f>
        <v>E</v>
      </c>
      <c r="AI127" s="57">
        <f>'Complete Statement (Sess. Marks'!FG127</f>
        <v>0</v>
      </c>
      <c r="AJ127" s="157" t="str">
        <f>'Complete Statement (Sess. Marks'!FH127</f>
        <v>E</v>
      </c>
      <c r="AK127" s="379">
        <f>'Complete Statement (Sess. Marks'!FI127</f>
        <v>0</v>
      </c>
      <c r="AL127" s="384" t="str">
        <f>'Complete Statement (Sess. Marks'!FJ127</f>
        <v>E</v>
      </c>
      <c r="AM127" s="57">
        <f>'Complete Statement (Sess. Marks'!FK127</f>
        <v>0</v>
      </c>
      <c r="AN127" s="157" t="str">
        <f>'Complete Statement (Sess. Marks'!FL127</f>
        <v>E</v>
      </c>
      <c r="AO127" s="741"/>
    </row>
    <row r="128" spans="1:41" s="24" customFormat="1" ht="17.25" customHeight="1">
      <c r="A128" s="742"/>
      <c r="B128" s="111">
        <f t="shared" si="1"/>
        <v>0</v>
      </c>
      <c r="C128" s="21" t="str">
        <f>'Marks Entry'!D130</f>
        <v/>
      </c>
      <c r="D128" s="21">
        <f>'Marks Entry'!E130</f>
        <v>0</v>
      </c>
      <c r="E128" s="132" t="str">
        <f>'Marks Entry'!F130</f>
        <v/>
      </c>
      <c r="F128" s="21" t="str">
        <f>'Marks Entry'!G130</f>
        <v/>
      </c>
      <c r="G128" s="21" t="str">
        <f>'Marks Entry'!H130</f>
        <v/>
      </c>
      <c r="H128" s="21" t="str">
        <f>'Marks Entry'!I130</f>
        <v/>
      </c>
      <c r="I128" s="21" t="str">
        <f>'Marks Entry'!J130</f>
        <v/>
      </c>
      <c r="J128" s="113" t="str">
        <f>'Marks Entry'!K130</f>
        <v/>
      </c>
      <c r="K128" s="98">
        <f>IF($K$2='Complete Statement (Sess. Marks'!$O$2,'Complete Statement (Sess. Marks'!O128,IF($K$2='Complete Statement (Sess. Marks'!$AA$2,'Complete Statement (Sess. Marks'!AA128,IF($K$2='Complete Statement (Sess. Marks'!$AM$2,'Complete Statement (Sess. Marks'!AM128,IF($K$2='Complete Statement (Sess. Marks'!$AY$2,'Complete Statement (Sess. Marks'!AY128,IF($K$2='Complete Statement (Sess. Marks'!$BK$2,'Complete Statement (Sess. Marks'!BK128,IF($K$2='Complete Statement (Sess. Marks'!$BW$2,'Complete Statement (Sess. Marks'!BW128,IF($K$2='Complete Statement (Sess. Marks'!$CI$2,'Complete Statement (Sess. Marks'!CI128,"")))))))</f>
        <v>0</v>
      </c>
      <c r="L128" s="97">
        <f>IF($K$2='Complete Statement (Sess. Marks'!$O$2,'Complete Statement (Sess. Marks'!P128,IF($K$2='Complete Statement (Sess. Marks'!$AA$2,'Complete Statement (Sess. Marks'!AB128,IF($K$2='Complete Statement (Sess. Marks'!$AM$2,'Complete Statement (Sess. Marks'!AN128,IF($K$2='Complete Statement (Sess. Marks'!$AY$2,'Complete Statement (Sess. Marks'!AZ128,IF($K$2='Complete Statement (Sess. Marks'!$BK$2,'Complete Statement (Sess. Marks'!BL128,IF($K$2='Complete Statement (Sess. Marks'!$BW$2,'Complete Statement (Sess. Marks'!BX128,IF($K$2='Complete Statement (Sess. Marks'!$CI$2,'Complete Statement (Sess. Marks'!CJ128,"")))))))</f>
        <v>0</v>
      </c>
      <c r="M128" s="97">
        <f>IF($K$2='Complete Statement (Sess. Marks'!$O$2,'Complete Statement (Sess. Marks'!Q128,IF($K$2='Complete Statement (Sess. Marks'!$AA$2,'Complete Statement (Sess. Marks'!AC128,IF($K$2='Complete Statement (Sess. Marks'!$AM$2,'Complete Statement (Sess. Marks'!AO128,IF($K$2='Complete Statement (Sess. Marks'!$AY$2,'Complete Statement (Sess. Marks'!BA128,IF($K$2='Complete Statement (Sess. Marks'!$BK$2,'Complete Statement (Sess. Marks'!BM128,IF($K$2='Complete Statement (Sess. Marks'!$BW$2,'Complete Statement (Sess. Marks'!BY128,IF($K$2='Complete Statement (Sess. Marks'!$CI$2,'Complete Statement (Sess. Marks'!CK128,"")))))))</f>
        <v>0</v>
      </c>
      <c r="N128" s="97">
        <f>IF($K$2='Complete Statement (Sess. Marks'!$O$2,'Complete Statement (Sess. Marks'!R128,IF($K$2='Complete Statement (Sess. Marks'!$AA$2,'Complete Statement (Sess. Marks'!AD128,IF($K$2='Complete Statement (Sess. Marks'!$AM$2,'Complete Statement (Sess. Marks'!AP128,IF($K$2='Complete Statement (Sess. Marks'!$AY$2,'Complete Statement (Sess. Marks'!BB128,IF($K$2='Complete Statement (Sess. Marks'!$BK$2,'Complete Statement (Sess. Marks'!BN128,IF($K$2='Complete Statement (Sess. Marks'!$BW$2,'Complete Statement (Sess. Marks'!BZ128,IF($K$2='Complete Statement (Sess. Marks'!$CI$2,'Complete Statement (Sess. Marks'!CL128,"")))))))</f>
        <v>0</v>
      </c>
      <c r="O128" s="97">
        <f>IF($K$2='Complete Statement (Sess. Marks'!$O$2,'Complete Statement (Sess. Marks'!S128,IF($K$2='Complete Statement (Sess. Marks'!$AA$2,'Complete Statement (Sess. Marks'!AE128,IF($K$2='Complete Statement (Sess. Marks'!$AM$2,'Complete Statement (Sess. Marks'!AQ128,IF($K$2='Complete Statement (Sess. Marks'!$AY$2,'Complete Statement (Sess. Marks'!BC128,IF($K$2='Complete Statement (Sess. Marks'!$BK$2,'Complete Statement (Sess. Marks'!BO128,IF($K$2='Complete Statement (Sess. Marks'!$BW$2,'Complete Statement (Sess. Marks'!CA128,IF($K$2='Complete Statement (Sess. Marks'!$CI$2,'Complete Statement (Sess. Marks'!CM128,"")))))))</f>
        <v>0</v>
      </c>
      <c r="P128" s="97">
        <f>IF($K$2='Complete Statement (Sess. Marks'!$O$2,'Complete Statement (Sess. Marks'!T128,IF($K$2='Complete Statement (Sess. Marks'!$AA$2,'Complete Statement (Sess. Marks'!AF128,IF($K$2='Complete Statement (Sess. Marks'!$AM$2,'Complete Statement (Sess. Marks'!AR128,IF($K$2='Complete Statement (Sess. Marks'!$AY$2,'Complete Statement (Sess. Marks'!BD128,IF($K$2='Complete Statement (Sess. Marks'!$BK$2,'Complete Statement (Sess. Marks'!BP128,IF($K$2='Complete Statement (Sess. Marks'!$BW$2,'Complete Statement (Sess. Marks'!CB128,IF($K$2='Complete Statement (Sess. Marks'!$CI$2,'Complete Statement (Sess. Marks'!CN128,"")))))))</f>
        <v>0</v>
      </c>
      <c r="Q128" s="97">
        <f>IF($K$2='Complete Statement (Sess. Marks'!$O$2,'Complete Statement (Sess. Marks'!U128,IF($K$2='Complete Statement (Sess. Marks'!$AA$2,'Complete Statement (Sess. Marks'!AG128,IF($K$2='Complete Statement (Sess. Marks'!$AM$2,'Complete Statement (Sess. Marks'!AS128,IF($K$2='Complete Statement (Sess. Marks'!$AY$2,'Complete Statement (Sess. Marks'!BE128,IF($K$2='Complete Statement (Sess. Marks'!$BK$2,'Complete Statement (Sess. Marks'!BQ128,IF($K$2='Complete Statement (Sess. Marks'!$BW$2,'Complete Statement (Sess. Marks'!CC128,IF($K$2='Complete Statement (Sess. Marks'!$CI$2,'Complete Statement (Sess. Marks'!CO128,"")))))))</f>
        <v>0</v>
      </c>
      <c r="R128" s="97" t="str">
        <f>IF($K$2='Complete Statement (Sess. Marks'!$O$2,'Complete Statement (Sess. Marks'!V128,IF($K$2='Complete Statement (Sess. Marks'!$AA$2,'Complete Statement (Sess. Marks'!AH128,IF($K$2='Complete Statement (Sess. Marks'!$AM$2,'Complete Statement (Sess. Marks'!AT128,IF($K$2='Complete Statement (Sess. Marks'!$AY$2,'Complete Statement (Sess. Marks'!BF128,IF($K$2='Complete Statement (Sess. Marks'!$BK$2,'Complete Statement (Sess. Marks'!BR128,IF($K$2='Complete Statement (Sess. Marks'!$BW$2,'Complete Statement (Sess. Marks'!CD128,IF($K$2='Complete Statement (Sess. Marks'!$CI$2,'Complete Statement (Sess. Marks'!CP128,"")))))))</f>
        <v/>
      </c>
      <c r="S128" s="97">
        <f>IF($K$2='Complete Statement (Sess. Marks'!$O$2,'Complete Statement (Sess. Marks'!W128,IF($K$2='Complete Statement (Sess. Marks'!$AA$2,'Complete Statement (Sess. Marks'!AI128,IF($K$2='Complete Statement (Sess. Marks'!$AM$2,'Complete Statement (Sess. Marks'!AU128,IF($K$2='Complete Statement (Sess. Marks'!$AY$2,'Complete Statement (Sess. Marks'!BG128,IF($K$2='Complete Statement (Sess. Marks'!$BK$2,'Complete Statement (Sess. Marks'!BS128,IF($K$2='Complete Statement (Sess. Marks'!$BW$2,'Complete Statement (Sess. Marks'!CE128,IF($K$2='Complete Statement (Sess. Marks'!$CI$2,'Complete Statement (Sess. Marks'!CQ128,"")))))))</f>
        <v>0</v>
      </c>
      <c r="T128" s="97">
        <f>IF($K$2='Complete Statement (Sess. Marks'!$O$2,'Complete Statement (Sess. Marks'!X128,IF($K$2='Complete Statement (Sess. Marks'!$AA$2,'Complete Statement (Sess. Marks'!AJ128,IF($K$2='Complete Statement (Sess. Marks'!$AM$2,'Complete Statement (Sess. Marks'!AV128,IF($K$2='Complete Statement (Sess. Marks'!$AY$2,'Complete Statement (Sess. Marks'!BH128,IF($K$2='Complete Statement (Sess. Marks'!$BK$2,'Complete Statement (Sess. Marks'!BT128,IF($K$2='Complete Statement (Sess. Marks'!$BW$2,'Complete Statement (Sess. Marks'!CF128,IF($K$2='Complete Statement (Sess. Marks'!$CI$2,'Complete Statement (Sess. Marks'!CR128,"")))))))</f>
        <v>0</v>
      </c>
      <c r="U128" s="97">
        <f>IF($K$2='Complete Statement (Sess. Marks'!$O$2,'Complete Statement (Sess. Marks'!Y128,IF($K$2='Complete Statement (Sess. Marks'!$AA$2,'Complete Statement (Sess. Marks'!AK128,IF($K$2='Complete Statement (Sess. Marks'!$AM$2,'Complete Statement (Sess. Marks'!AW128,IF($K$2='Complete Statement (Sess. Marks'!$AY$2,'Complete Statement (Sess. Marks'!BI128,IF($K$2='Complete Statement (Sess. Marks'!$BK$2,'Complete Statement (Sess. Marks'!BU128,IF($K$2='Complete Statement (Sess. Marks'!$BW$2,'Complete Statement (Sess. Marks'!CG128,IF($K$2='Complete Statement (Sess. Marks'!$CI$2,'Complete Statement (Sess. Marks'!CS128,"")))))))</f>
        <v>0</v>
      </c>
      <c r="V128" s="99">
        <f>IF($K$2='Complete Statement (Sess. Marks'!$O$2,'Complete Statement (Sess. Marks'!Z128,IF($K$2='Complete Statement (Sess. Marks'!$AA$2,'Complete Statement (Sess. Marks'!AL128,IF($K$2='Complete Statement (Sess. Marks'!$AM$2,'Complete Statement (Sess. Marks'!AX128,IF($K$2='Complete Statement (Sess. Marks'!$AY$2,'Complete Statement (Sess. Marks'!BJ128,IF($K$2='Complete Statement (Sess. Marks'!$BK$2,'Complete Statement (Sess. Marks'!BV128,IF($K$2='Complete Statement (Sess. Marks'!$BW$2,'Complete Statement (Sess. Marks'!CH128,IF($K$2='Complete Statement (Sess. Marks'!$CI$2,'Complete Statement (Sess. Marks'!CT128,"")))))))</f>
        <v>0</v>
      </c>
      <c r="W128" s="672"/>
      <c r="X128" s="163">
        <f>'Complete Statement (Sess. Marks'!ED128</f>
        <v>0</v>
      </c>
      <c r="Y128" s="371">
        <f>'Complete Statement (Sess. Marks'!EH128</f>
        <v>0</v>
      </c>
      <c r="Z128" s="156">
        <f>'Complete Statement (Sess. Marks'!EL128</f>
        <v>0</v>
      </c>
      <c r="AA128" s="371">
        <f>'Complete Statement (Sess. Marks'!EP128</f>
        <v>0</v>
      </c>
      <c r="AB128" s="156">
        <f>'Complete Statement (Sess. Marks'!ET128</f>
        <v>0</v>
      </c>
      <c r="AC128" s="373">
        <f>'Complete Statement (Sess. Marks'!EX128</f>
        <v>0</v>
      </c>
      <c r="AD128" s="367" t="str">
        <f>'Complete Statement (Sess. Marks'!FB128</f>
        <v/>
      </c>
      <c r="AE128" s="155">
        <f>'Complete Statement (Sess. Marks'!FC128</f>
        <v>0</v>
      </c>
      <c r="AF128" s="58" t="str">
        <f>'Complete Statement (Sess. Marks'!FD128</f>
        <v>D</v>
      </c>
      <c r="AG128" s="379">
        <f>'Complete Statement (Sess. Marks'!FE128</f>
        <v>0</v>
      </c>
      <c r="AH128" s="380" t="str">
        <f>'Complete Statement (Sess. Marks'!FF128</f>
        <v>E</v>
      </c>
      <c r="AI128" s="57">
        <f>'Complete Statement (Sess. Marks'!FG128</f>
        <v>0</v>
      </c>
      <c r="AJ128" s="157" t="str">
        <f>'Complete Statement (Sess. Marks'!FH128</f>
        <v>E</v>
      </c>
      <c r="AK128" s="379">
        <f>'Complete Statement (Sess. Marks'!FI128</f>
        <v>0</v>
      </c>
      <c r="AL128" s="384" t="str">
        <f>'Complete Statement (Sess. Marks'!FJ128</f>
        <v>E</v>
      </c>
      <c r="AM128" s="57">
        <f>'Complete Statement (Sess. Marks'!FK128</f>
        <v>0</v>
      </c>
      <c r="AN128" s="157" t="str">
        <f>'Complete Statement (Sess. Marks'!FL128</f>
        <v>E</v>
      </c>
      <c r="AO128" s="741"/>
    </row>
    <row r="129" spans="1:41" s="24" customFormat="1" ht="17.25" customHeight="1">
      <c r="A129" s="742"/>
      <c r="B129" s="111">
        <f t="shared" si="1"/>
        <v>0</v>
      </c>
      <c r="C129" s="21" t="str">
        <f>'Marks Entry'!D131</f>
        <v/>
      </c>
      <c r="D129" s="21">
        <f>'Marks Entry'!E131</f>
        <v>0</v>
      </c>
      <c r="E129" s="132" t="str">
        <f>'Marks Entry'!F131</f>
        <v/>
      </c>
      <c r="F129" s="21" t="str">
        <f>'Marks Entry'!G131</f>
        <v/>
      </c>
      <c r="G129" s="21" t="str">
        <f>'Marks Entry'!H131</f>
        <v/>
      </c>
      <c r="H129" s="21" t="str">
        <f>'Marks Entry'!I131</f>
        <v/>
      </c>
      <c r="I129" s="21" t="str">
        <f>'Marks Entry'!J131</f>
        <v/>
      </c>
      <c r="J129" s="113" t="str">
        <f>'Marks Entry'!K131</f>
        <v/>
      </c>
      <c r="K129" s="98">
        <f>IF($K$2='Complete Statement (Sess. Marks'!$O$2,'Complete Statement (Sess. Marks'!O129,IF($K$2='Complete Statement (Sess. Marks'!$AA$2,'Complete Statement (Sess. Marks'!AA129,IF($K$2='Complete Statement (Sess. Marks'!$AM$2,'Complete Statement (Sess. Marks'!AM129,IF($K$2='Complete Statement (Sess. Marks'!$AY$2,'Complete Statement (Sess. Marks'!AY129,IF($K$2='Complete Statement (Sess. Marks'!$BK$2,'Complete Statement (Sess. Marks'!BK129,IF($K$2='Complete Statement (Sess. Marks'!$BW$2,'Complete Statement (Sess. Marks'!BW129,IF($K$2='Complete Statement (Sess. Marks'!$CI$2,'Complete Statement (Sess. Marks'!CI129,"")))))))</f>
        <v>0</v>
      </c>
      <c r="L129" s="97">
        <f>IF($K$2='Complete Statement (Sess. Marks'!$O$2,'Complete Statement (Sess. Marks'!P129,IF($K$2='Complete Statement (Sess. Marks'!$AA$2,'Complete Statement (Sess. Marks'!AB129,IF($K$2='Complete Statement (Sess. Marks'!$AM$2,'Complete Statement (Sess. Marks'!AN129,IF($K$2='Complete Statement (Sess. Marks'!$AY$2,'Complete Statement (Sess. Marks'!AZ129,IF($K$2='Complete Statement (Sess. Marks'!$BK$2,'Complete Statement (Sess. Marks'!BL129,IF($K$2='Complete Statement (Sess. Marks'!$BW$2,'Complete Statement (Sess. Marks'!BX129,IF($K$2='Complete Statement (Sess. Marks'!$CI$2,'Complete Statement (Sess. Marks'!CJ129,"")))))))</f>
        <v>0</v>
      </c>
      <c r="M129" s="97">
        <f>IF($K$2='Complete Statement (Sess. Marks'!$O$2,'Complete Statement (Sess. Marks'!Q129,IF($K$2='Complete Statement (Sess. Marks'!$AA$2,'Complete Statement (Sess. Marks'!AC129,IF($K$2='Complete Statement (Sess. Marks'!$AM$2,'Complete Statement (Sess. Marks'!AO129,IF($K$2='Complete Statement (Sess. Marks'!$AY$2,'Complete Statement (Sess. Marks'!BA129,IF($K$2='Complete Statement (Sess. Marks'!$BK$2,'Complete Statement (Sess. Marks'!BM129,IF($K$2='Complete Statement (Sess. Marks'!$BW$2,'Complete Statement (Sess. Marks'!BY129,IF($K$2='Complete Statement (Sess. Marks'!$CI$2,'Complete Statement (Sess. Marks'!CK129,"")))))))</f>
        <v>0</v>
      </c>
      <c r="N129" s="97">
        <f>IF($K$2='Complete Statement (Sess. Marks'!$O$2,'Complete Statement (Sess. Marks'!R129,IF($K$2='Complete Statement (Sess. Marks'!$AA$2,'Complete Statement (Sess. Marks'!AD129,IF($K$2='Complete Statement (Sess. Marks'!$AM$2,'Complete Statement (Sess. Marks'!AP129,IF($K$2='Complete Statement (Sess. Marks'!$AY$2,'Complete Statement (Sess. Marks'!BB129,IF($K$2='Complete Statement (Sess. Marks'!$BK$2,'Complete Statement (Sess. Marks'!BN129,IF($K$2='Complete Statement (Sess. Marks'!$BW$2,'Complete Statement (Sess. Marks'!BZ129,IF($K$2='Complete Statement (Sess. Marks'!$CI$2,'Complete Statement (Sess. Marks'!CL129,"")))))))</f>
        <v>0</v>
      </c>
      <c r="O129" s="97">
        <f>IF($K$2='Complete Statement (Sess. Marks'!$O$2,'Complete Statement (Sess. Marks'!S129,IF($K$2='Complete Statement (Sess. Marks'!$AA$2,'Complete Statement (Sess. Marks'!AE129,IF($K$2='Complete Statement (Sess. Marks'!$AM$2,'Complete Statement (Sess. Marks'!AQ129,IF($K$2='Complete Statement (Sess. Marks'!$AY$2,'Complete Statement (Sess. Marks'!BC129,IF($K$2='Complete Statement (Sess. Marks'!$BK$2,'Complete Statement (Sess. Marks'!BO129,IF($K$2='Complete Statement (Sess. Marks'!$BW$2,'Complete Statement (Sess. Marks'!CA129,IF($K$2='Complete Statement (Sess. Marks'!$CI$2,'Complete Statement (Sess. Marks'!CM129,"")))))))</f>
        <v>0</v>
      </c>
      <c r="P129" s="97">
        <f>IF($K$2='Complete Statement (Sess. Marks'!$O$2,'Complete Statement (Sess. Marks'!T129,IF($K$2='Complete Statement (Sess. Marks'!$AA$2,'Complete Statement (Sess. Marks'!AF129,IF($K$2='Complete Statement (Sess. Marks'!$AM$2,'Complete Statement (Sess. Marks'!AR129,IF($K$2='Complete Statement (Sess. Marks'!$AY$2,'Complete Statement (Sess. Marks'!BD129,IF($K$2='Complete Statement (Sess. Marks'!$BK$2,'Complete Statement (Sess. Marks'!BP129,IF($K$2='Complete Statement (Sess. Marks'!$BW$2,'Complete Statement (Sess. Marks'!CB129,IF($K$2='Complete Statement (Sess. Marks'!$CI$2,'Complete Statement (Sess. Marks'!CN129,"")))))))</f>
        <v>0</v>
      </c>
      <c r="Q129" s="97">
        <f>IF($K$2='Complete Statement (Sess. Marks'!$O$2,'Complete Statement (Sess. Marks'!U129,IF($K$2='Complete Statement (Sess. Marks'!$AA$2,'Complete Statement (Sess. Marks'!AG129,IF($K$2='Complete Statement (Sess. Marks'!$AM$2,'Complete Statement (Sess. Marks'!AS129,IF($K$2='Complete Statement (Sess. Marks'!$AY$2,'Complete Statement (Sess. Marks'!BE129,IF($K$2='Complete Statement (Sess. Marks'!$BK$2,'Complete Statement (Sess. Marks'!BQ129,IF($K$2='Complete Statement (Sess. Marks'!$BW$2,'Complete Statement (Sess. Marks'!CC129,IF($K$2='Complete Statement (Sess. Marks'!$CI$2,'Complete Statement (Sess. Marks'!CO129,"")))))))</f>
        <v>0</v>
      </c>
      <c r="R129" s="97" t="str">
        <f>IF($K$2='Complete Statement (Sess. Marks'!$O$2,'Complete Statement (Sess. Marks'!V129,IF($K$2='Complete Statement (Sess. Marks'!$AA$2,'Complete Statement (Sess. Marks'!AH129,IF($K$2='Complete Statement (Sess. Marks'!$AM$2,'Complete Statement (Sess. Marks'!AT129,IF($K$2='Complete Statement (Sess. Marks'!$AY$2,'Complete Statement (Sess. Marks'!BF129,IF($K$2='Complete Statement (Sess. Marks'!$BK$2,'Complete Statement (Sess. Marks'!BR129,IF($K$2='Complete Statement (Sess. Marks'!$BW$2,'Complete Statement (Sess. Marks'!CD129,IF($K$2='Complete Statement (Sess. Marks'!$CI$2,'Complete Statement (Sess. Marks'!CP129,"")))))))</f>
        <v/>
      </c>
      <c r="S129" s="97">
        <f>IF($K$2='Complete Statement (Sess. Marks'!$O$2,'Complete Statement (Sess. Marks'!W129,IF($K$2='Complete Statement (Sess. Marks'!$AA$2,'Complete Statement (Sess. Marks'!AI129,IF($K$2='Complete Statement (Sess. Marks'!$AM$2,'Complete Statement (Sess. Marks'!AU129,IF($K$2='Complete Statement (Sess. Marks'!$AY$2,'Complete Statement (Sess. Marks'!BG129,IF($K$2='Complete Statement (Sess. Marks'!$BK$2,'Complete Statement (Sess. Marks'!BS129,IF($K$2='Complete Statement (Sess. Marks'!$BW$2,'Complete Statement (Sess. Marks'!CE129,IF($K$2='Complete Statement (Sess. Marks'!$CI$2,'Complete Statement (Sess. Marks'!CQ129,"")))))))</f>
        <v>0</v>
      </c>
      <c r="T129" s="97">
        <f>IF($K$2='Complete Statement (Sess. Marks'!$O$2,'Complete Statement (Sess. Marks'!X129,IF($K$2='Complete Statement (Sess. Marks'!$AA$2,'Complete Statement (Sess. Marks'!AJ129,IF($K$2='Complete Statement (Sess. Marks'!$AM$2,'Complete Statement (Sess. Marks'!AV129,IF($K$2='Complete Statement (Sess. Marks'!$AY$2,'Complete Statement (Sess. Marks'!BH129,IF($K$2='Complete Statement (Sess. Marks'!$BK$2,'Complete Statement (Sess. Marks'!BT129,IF($K$2='Complete Statement (Sess. Marks'!$BW$2,'Complete Statement (Sess. Marks'!CF129,IF($K$2='Complete Statement (Sess. Marks'!$CI$2,'Complete Statement (Sess. Marks'!CR129,"")))))))</f>
        <v>0</v>
      </c>
      <c r="U129" s="97">
        <f>IF($K$2='Complete Statement (Sess. Marks'!$O$2,'Complete Statement (Sess. Marks'!Y129,IF($K$2='Complete Statement (Sess. Marks'!$AA$2,'Complete Statement (Sess. Marks'!AK129,IF($K$2='Complete Statement (Sess. Marks'!$AM$2,'Complete Statement (Sess. Marks'!AW129,IF($K$2='Complete Statement (Sess. Marks'!$AY$2,'Complete Statement (Sess. Marks'!BI129,IF($K$2='Complete Statement (Sess. Marks'!$BK$2,'Complete Statement (Sess. Marks'!BU129,IF($K$2='Complete Statement (Sess. Marks'!$BW$2,'Complete Statement (Sess. Marks'!CG129,IF($K$2='Complete Statement (Sess. Marks'!$CI$2,'Complete Statement (Sess. Marks'!CS129,"")))))))</f>
        <v>0</v>
      </c>
      <c r="V129" s="99">
        <f>IF($K$2='Complete Statement (Sess. Marks'!$O$2,'Complete Statement (Sess. Marks'!Z129,IF($K$2='Complete Statement (Sess. Marks'!$AA$2,'Complete Statement (Sess. Marks'!AL129,IF($K$2='Complete Statement (Sess. Marks'!$AM$2,'Complete Statement (Sess. Marks'!AX129,IF($K$2='Complete Statement (Sess. Marks'!$AY$2,'Complete Statement (Sess. Marks'!BJ129,IF($K$2='Complete Statement (Sess. Marks'!$BK$2,'Complete Statement (Sess. Marks'!BV129,IF($K$2='Complete Statement (Sess. Marks'!$BW$2,'Complete Statement (Sess. Marks'!CH129,IF($K$2='Complete Statement (Sess. Marks'!$CI$2,'Complete Statement (Sess. Marks'!CT129,"")))))))</f>
        <v>0</v>
      </c>
      <c r="W129" s="672"/>
      <c r="X129" s="163">
        <f>'Complete Statement (Sess. Marks'!ED129</f>
        <v>0</v>
      </c>
      <c r="Y129" s="371">
        <f>'Complete Statement (Sess. Marks'!EH129</f>
        <v>0</v>
      </c>
      <c r="Z129" s="156">
        <f>'Complete Statement (Sess. Marks'!EL129</f>
        <v>0</v>
      </c>
      <c r="AA129" s="371">
        <f>'Complete Statement (Sess. Marks'!EP129</f>
        <v>0</v>
      </c>
      <c r="AB129" s="156">
        <f>'Complete Statement (Sess. Marks'!ET129</f>
        <v>0</v>
      </c>
      <c r="AC129" s="373">
        <f>'Complete Statement (Sess. Marks'!EX129</f>
        <v>0</v>
      </c>
      <c r="AD129" s="367" t="str">
        <f>'Complete Statement (Sess. Marks'!FB129</f>
        <v/>
      </c>
      <c r="AE129" s="155">
        <f>'Complete Statement (Sess. Marks'!FC129</f>
        <v>0</v>
      </c>
      <c r="AF129" s="58" t="str">
        <f>'Complete Statement (Sess. Marks'!FD129</f>
        <v>D</v>
      </c>
      <c r="AG129" s="379">
        <f>'Complete Statement (Sess. Marks'!FE129</f>
        <v>0</v>
      </c>
      <c r="AH129" s="380" t="str">
        <f>'Complete Statement (Sess. Marks'!FF129</f>
        <v>E</v>
      </c>
      <c r="AI129" s="57">
        <f>'Complete Statement (Sess. Marks'!FG129</f>
        <v>0</v>
      </c>
      <c r="AJ129" s="157" t="str">
        <f>'Complete Statement (Sess. Marks'!FH129</f>
        <v>E</v>
      </c>
      <c r="AK129" s="379">
        <f>'Complete Statement (Sess. Marks'!FI129</f>
        <v>0</v>
      </c>
      <c r="AL129" s="384" t="str">
        <f>'Complete Statement (Sess. Marks'!FJ129</f>
        <v>E</v>
      </c>
      <c r="AM129" s="57">
        <f>'Complete Statement (Sess. Marks'!FK129</f>
        <v>0</v>
      </c>
      <c r="AN129" s="157" t="str">
        <f>'Complete Statement (Sess. Marks'!FL129</f>
        <v>E</v>
      </c>
      <c r="AO129" s="741"/>
    </row>
    <row r="130" spans="1:41" s="24" customFormat="1" ht="17.25" customHeight="1">
      <c r="A130" s="742"/>
      <c r="B130" s="111">
        <f t="shared" si="1"/>
        <v>0</v>
      </c>
      <c r="C130" s="21" t="str">
        <f>'Marks Entry'!D132</f>
        <v/>
      </c>
      <c r="D130" s="21">
        <f>'Marks Entry'!E132</f>
        <v>0</v>
      </c>
      <c r="E130" s="132" t="str">
        <f>'Marks Entry'!F132</f>
        <v/>
      </c>
      <c r="F130" s="21" t="str">
        <f>'Marks Entry'!G132</f>
        <v/>
      </c>
      <c r="G130" s="21" t="str">
        <f>'Marks Entry'!H132</f>
        <v/>
      </c>
      <c r="H130" s="21" t="str">
        <f>'Marks Entry'!I132</f>
        <v/>
      </c>
      <c r="I130" s="21" t="str">
        <f>'Marks Entry'!J132</f>
        <v/>
      </c>
      <c r="J130" s="113" t="str">
        <f>'Marks Entry'!K132</f>
        <v/>
      </c>
      <c r="K130" s="98">
        <f>IF($K$2='Complete Statement (Sess. Marks'!$O$2,'Complete Statement (Sess. Marks'!O130,IF($K$2='Complete Statement (Sess. Marks'!$AA$2,'Complete Statement (Sess. Marks'!AA130,IF($K$2='Complete Statement (Sess. Marks'!$AM$2,'Complete Statement (Sess. Marks'!AM130,IF($K$2='Complete Statement (Sess. Marks'!$AY$2,'Complete Statement (Sess. Marks'!AY130,IF($K$2='Complete Statement (Sess. Marks'!$BK$2,'Complete Statement (Sess. Marks'!BK130,IF($K$2='Complete Statement (Sess. Marks'!$BW$2,'Complete Statement (Sess. Marks'!BW130,IF($K$2='Complete Statement (Sess. Marks'!$CI$2,'Complete Statement (Sess. Marks'!CI130,"")))))))</f>
        <v>0</v>
      </c>
      <c r="L130" s="97">
        <f>IF($K$2='Complete Statement (Sess. Marks'!$O$2,'Complete Statement (Sess. Marks'!P130,IF($K$2='Complete Statement (Sess. Marks'!$AA$2,'Complete Statement (Sess. Marks'!AB130,IF($K$2='Complete Statement (Sess. Marks'!$AM$2,'Complete Statement (Sess. Marks'!AN130,IF($K$2='Complete Statement (Sess. Marks'!$AY$2,'Complete Statement (Sess. Marks'!AZ130,IF($K$2='Complete Statement (Sess. Marks'!$BK$2,'Complete Statement (Sess. Marks'!BL130,IF($K$2='Complete Statement (Sess. Marks'!$BW$2,'Complete Statement (Sess. Marks'!BX130,IF($K$2='Complete Statement (Sess. Marks'!$CI$2,'Complete Statement (Sess. Marks'!CJ130,"")))))))</f>
        <v>0</v>
      </c>
      <c r="M130" s="97">
        <f>IF($K$2='Complete Statement (Sess. Marks'!$O$2,'Complete Statement (Sess. Marks'!Q130,IF($K$2='Complete Statement (Sess. Marks'!$AA$2,'Complete Statement (Sess. Marks'!AC130,IF($K$2='Complete Statement (Sess. Marks'!$AM$2,'Complete Statement (Sess. Marks'!AO130,IF($K$2='Complete Statement (Sess. Marks'!$AY$2,'Complete Statement (Sess. Marks'!BA130,IF($K$2='Complete Statement (Sess. Marks'!$BK$2,'Complete Statement (Sess. Marks'!BM130,IF($K$2='Complete Statement (Sess. Marks'!$BW$2,'Complete Statement (Sess. Marks'!BY130,IF($K$2='Complete Statement (Sess. Marks'!$CI$2,'Complete Statement (Sess. Marks'!CK130,"")))))))</f>
        <v>0</v>
      </c>
      <c r="N130" s="97">
        <f>IF($K$2='Complete Statement (Sess. Marks'!$O$2,'Complete Statement (Sess. Marks'!R130,IF($K$2='Complete Statement (Sess. Marks'!$AA$2,'Complete Statement (Sess. Marks'!AD130,IF($K$2='Complete Statement (Sess. Marks'!$AM$2,'Complete Statement (Sess. Marks'!AP130,IF($K$2='Complete Statement (Sess. Marks'!$AY$2,'Complete Statement (Sess. Marks'!BB130,IF($K$2='Complete Statement (Sess. Marks'!$BK$2,'Complete Statement (Sess. Marks'!BN130,IF($K$2='Complete Statement (Sess. Marks'!$BW$2,'Complete Statement (Sess. Marks'!BZ130,IF($K$2='Complete Statement (Sess. Marks'!$CI$2,'Complete Statement (Sess. Marks'!CL130,"")))))))</f>
        <v>0</v>
      </c>
      <c r="O130" s="97">
        <f>IF($K$2='Complete Statement (Sess. Marks'!$O$2,'Complete Statement (Sess. Marks'!S130,IF($K$2='Complete Statement (Sess. Marks'!$AA$2,'Complete Statement (Sess. Marks'!AE130,IF($K$2='Complete Statement (Sess. Marks'!$AM$2,'Complete Statement (Sess. Marks'!AQ130,IF($K$2='Complete Statement (Sess. Marks'!$AY$2,'Complete Statement (Sess. Marks'!BC130,IF($K$2='Complete Statement (Sess. Marks'!$BK$2,'Complete Statement (Sess. Marks'!BO130,IF($K$2='Complete Statement (Sess. Marks'!$BW$2,'Complete Statement (Sess. Marks'!CA130,IF($K$2='Complete Statement (Sess. Marks'!$CI$2,'Complete Statement (Sess. Marks'!CM130,"")))))))</f>
        <v>0</v>
      </c>
      <c r="P130" s="97">
        <f>IF($K$2='Complete Statement (Sess. Marks'!$O$2,'Complete Statement (Sess. Marks'!T130,IF($K$2='Complete Statement (Sess. Marks'!$AA$2,'Complete Statement (Sess. Marks'!AF130,IF($K$2='Complete Statement (Sess. Marks'!$AM$2,'Complete Statement (Sess. Marks'!AR130,IF($K$2='Complete Statement (Sess. Marks'!$AY$2,'Complete Statement (Sess. Marks'!BD130,IF($K$2='Complete Statement (Sess. Marks'!$BK$2,'Complete Statement (Sess. Marks'!BP130,IF($K$2='Complete Statement (Sess. Marks'!$BW$2,'Complete Statement (Sess. Marks'!CB130,IF($K$2='Complete Statement (Sess. Marks'!$CI$2,'Complete Statement (Sess. Marks'!CN130,"")))))))</f>
        <v>0</v>
      </c>
      <c r="Q130" s="97">
        <f>IF($K$2='Complete Statement (Sess. Marks'!$O$2,'Complete Statement (Sess. Marks'!U130,IF($K$2='Complete Statement (Sess. Marks'!$AA$2,'Complete Statement (Sess. Marks'!AG130,IF($K$2='Complete Statement (Sess. Marks'!$AM$2,'Complete Statement (Sess. Marks'!AS130,IF($K$2='Complete Statement (Sess. Marks'!$AY$2,'Complete Statement (Sess. Marks'!BE130,IF($K$2='Complete Statement (Sess. Marks'!$BK$2,'Complete Statement (Sess. Marks'!BQ130,IF($K$2='Complete Statement (Sess. Marks'!$BW$2,'Complete Statement (Sess. Marks'!CC130,IF($K$2='Complete Statement (Sess. Marks'!$CI$2,'Complete Statement (Sess. Marks'!CO130,"")))))))</f>
        <v>0</v>
      </c>
      <c r="R130" s="97" t="str">
        <f>IF($K$2='Complete Statement (Sess. Marks'!$O$2,'Complete Statement (Sess. Marks'!V130,IF($K$2='Complete Statement (Sess. Marks'!$AA$2,'Complete Statement (Sess. Marks'!AH130,IF($K$2='Complete Statement (Sess. Marks'!$AM$2,'Complete Statement (Sess. Marks'!AT130,IF($K$2='Complete Statement (Sess. Marks'!$AY$2,'Complete Statement (Sess. Marks'!BF130,IF($K$2='Complete Statement (Sess. Marks'!$BK$2,'Complete Statement (Sess. Marks'!BR130,IF($K$2='Complete Statement (Sess. Marks'!$BW$2,'Complete Statement (Sess. Marks'!CD130,IF($K$2='Complete Statement (Sess. Marks'!$CI$2,'Complete Statement (Sess. Marks'!CP130,"")))))))</f>
        <v/>
      </c>
      <c r="S130" s="97">
        <f>IF($K$2='Complete Statement (Sess. Marks'!$O$2,'Complete Statement (Sess. Marks'!W130,IF($K$2='Complete Statement (Sess. Marks'!$AA$2,'Complete Statement (Sess. Marks'!AI130,IF($K$2='Complete Statement (Sess. Marks'!$AM$2,'Complete Statement (Sess. Marks'!AU130,IF($K$2='Complete Statement (Sess. Marks'!$AY$2,'Complete Statement (Sess. Marks'!BG130,IF($K$2='Complete Statement (Sess. Marks'!$BK$2,'Complete Statement (Sess. Marks'!BS130,IF($K$2='Complete Statement (Sess. Marks'!$BW$2,'Complete Statement (Sess. Marks'!CE130,IF($K$2='Complete Statement (Sess. Marks'!$CI$2,'Complete Statement (Sess. Marks'!CQ130,"")))))))</f>
        <v>0</v>
      </c>
      <c r="T130" s="97">
        <f>IF($K$2='Complete Statement (Sess. Marks'!$O$2,'Complete Statement (Sess. Marks'!X130,IF($K$2='Complete Statement (Sess. Marks'!$AA$2,'Complete Statement (Sess. Marks'!AJ130,IF($K$2='Complete Statement (Sess. Marks'!$AM$2,'Complete Statement (Sess. Marks'!AV130,IF($K$2='Complete Statement (Sess. Marks'!$AY$2,'Complete Statement (Sess. Marks'!BH130,IF($K$2='Complete Statement (Sess. Marks'!$BK$2,'Complete Statement (Sess. Marks'!BT130,IF($K$2='Complete Statement (Sess. Marks'!$BW$2,'Complete Statement (Sess. Marks'!CF130,IF($K$2='Complete Statement (Sess. Marks'!$CI$2,'Complete Statement (Sess. Marks'!CR130,"")))))))</f>
        <v>0</v>
      </c>
      <c r="U130" s="97">
        <f>IF($K$2='Complete Statement (Sess. Marks'!$O$2,'Complete Statement (Sess. Marks'!Y130,IF($K$2='Complete Statement (Sess. Marks'!$AA$2,'Complete Statement (Sess. Marks'!AK130,IF($K$2='Complete Statement (Sess. Marks'!$AM$2,'Complete Statement (Sess. Marks'!AW130,IF($K$2='Complete Statement (Sess. Marks'!$AY$2,'Complete Statement (Sess. Marks'!BI130,IF($K$2='Complete Statement (Sess. Marks'!$BK$2,'Complete Statement (Sess. Marks'!BU130,IF($K$2='Complete Statement (Sess. Marks'!$BW$2,'Complete Statement (Sess. Marks'!CG130,IF($K$2='Complete Statement (Sess. Marks'!$CI$2,'Complete Statement (Sess. Marks'!CS130,"")))))))</f>
        <v>0</v>
      </c>
      <c r="V130" s="99">
        <f>IF($K$2='Complete Statement (Sess. Marks'!$O$2,'Complete Statement (Sess. Marks'!Z130,IF($K$2='Complete Statement (Sess. Marks'!$AA$2,'Complete Statement (Sess. Marks'!AL130,IF($K$2='Complete Statement (Sess. Marks'!$AM$2,'Complete Statement (Sess. Marks'!AX130,IF($K$2='Complete Statement (Sess. Marks'!$AY$2,'Complete Statement (Sess. Marks'!BJ130,IF($K$2='Complete Statement (Sess. Marks'!$BK$2,'Complete Statement (Sess. Marks'!BV130,IF($K$2='Complete Statement (Sess. Marks'!$BW$2,'Complete Statement (Sess. Marks'!CH130,IF($K$2='Complete Statement (Sess. Marks'!$CI$2,'Complete Statement (Sess. Marks'!CT130,"")))))))</f>
        <v>0</v>
      </c>
      <c r="W130" s="672"/>
      <c r="X130" s="163">
        <f>'Complete Statement (Sess. Marks'!ED130</f>
        <v>0</v>
      </c>
      <c r="Y130" s="371">
        <f>'Complete Statement (Sess. Marks'!EH130</f>
        <v>0</v>
      </c>
      <c r="Z130" s="156">
        <f>'Complete Statement (Sess. Marks'!EL130</f>
        <v>0</v>
      </c>
      <c r="AA130" s="371">
        <f>'Complete Statement (Sess. Marks'!EP130</f>
        <v>0</v>
      </c>
      <c r="AB130" s="156">
        <f>'Complete Statement (Sess. Marks'!ET130</f>
        <v>0</v>
      </c>
      <c r="AC130" s="373">
        <f>'Complete Statement (Sess. Marks'!EX130</f>
        <v>0</v>
      </c>
      <c r="AD130" s="367" t="str">
        <f>'Complete Statement (Sess. Marks'!FB130</f>
        <v/>
      </c>
      <c r="AE130" s="155">
        <f>'Complete Statement (Sess. Marks'!FC130</f>
        <v>0</v>
      </c>
      <c r="AF130" s="58" t="str">
        <f>'Complete Statement (Sess. Marks'!FD130</f>
        <v>D</v>
      </c>
      <c r="AG130" s="379">
        <f>'Complete Statement (Sess. Marks'!FE130</f>
        <v>0</v>
      </c>
      <c r="AH130" s="380" t="str">
        <f>'Complete Statement (Sess. Marks'!FF130</f>
        <v>E</v>
      </c>
      <c r="AI130" s="57">
        <f>'Complete Statement (Sess. Marks'!FG130</f>
        <v>0</v>
      </c>
      <c r="AJ130" s="157" t="str">
        <f>'Complete Statement (Sess. Marks'!FH130</f>
        <v>E</v>
      </c>
      <c r="AK130" s="379">
        <f>'Complete Statement (Sess. Marks'!FI130</f>
        <v>0</v>
      </c>
      <c r="AL130" s="384" t="str">
        <f>'Complete Statement (Sess. Marks'!FJ130</f>
        <v>E</v>
      </c>
      <c r="AM130" s="57">
        <f>'Complete Statement (Sess. Marks'!FK130</f>
        <v>0</v>
      </c>
      <c r="AN130" s="157" t="str">
        <f>'Complete Statement (Sess. Marks'!FL130</f>
        <v>E</v>
      </c>
      <c r="AO130" s="741"/>
    </row>
    <row r="131" spans="1:41" s="24" customFormat="1" ht="17.25" customHeight="1">
      <c r="A131" s="742"/>
      <c r="B131" s="111">
        <f t="shared" si="1"/>
        <v>0</v>
      </c>
      <c r="C131" s="21" t="str">
        <f>'Marks Entry'!D133</f>
        <v/>
      </c>
      <c r="D131" s="21">
        <f>'Marks Entry'!E133</f>
        <v>0</v>
      </c>
      <c r="E131" s="132" t="str">
        <f>'Marks Entry'!F133</f>
        <v/>
      </c>
      <c r="F131" s="21" t="str">
        <f>'Marks Entry'!G133</f>
        <v/>
      </c>
      <c r="G131" s="21" t="str">
        <f>'Marks Entry'!H133</f>
        <v/>
      </c>
      <c r="H131" s="21" t="str">
        <f>'Marks Entry'!I133</f>
        <v/>
      </c>
      <c r="I131" s="21" t="str">
        <f>'Marks Entry'!J133</f>
        <v/>
      </c>
      <c r="J131" s="113" t="str">
        <f>'Marks Entry'!K133</f>
        <v/>
      </c>
      <c r="K131" s="98">
        <f>IF($K$2='Complete Statement (Sess. Marks'!$O$2,'Complete Statement (Sess. Marks'!O131,IF($K$2='Complete Statement (Sess. Marks'!$AA$2,'Complete Statement (Sess. Marks'!AA131,IF($K$2='Complete Statement (Sess. Marks'!$AM$2,'Complete Statement (Sess. Marks'!AM131,IF($K$2='Complete Statement (Sess. Marks'!$AY$2,'Complete Statement (Sess. Marks'!AY131,IF($K$2='Complete Statement (Sess. Marks'!$BK$2,'Complete Statement (Sess. Marks'!BK131,IF($K$2='Complete Statement (Sess. Marks'!$BW$2,'Complete Statement (Sess. Marks'!BW131,IF($K$2='Complete Statement (Sess. Marks'!$CI$2,'Complete Statement (Sess. Marks'!CI131,"")))))))</f>
        <v>0</v>
      </c>
      <c r="L131" s="97">
        <f>IF($K$2='Complete Statement (Sess. Marks'!$O$2,'Complete Statement (Sess. Marks'!P131,IF($K$2='Complete Statement (Sess. Marks'!$AA$2,'Complete Statement (Sess. Marks'!AB131,IF($K$2='Complete Statement (Sess. Marks'!$AM$2,'Complete Statement (Sess. Marks'!AN131,IF($K$2='Complete Statement (Sess. Marks'!$AY$2,'Complete Statement (Sess. Marks'!AZ131,IF($K$2='Complete Statement (Sess. Marks'!$BK$2,'Complete Statement (Sess. Marks'!BL131,IF($K$2='Complete Statement (Sess. Marks'!$BW$2,'Complete Statement (Sess. Marks'!BX131,IF($K$2='Complete Statement (Sess. Marks'!$CI$2,'Complete Statement (Sess. Marks'!CJ131,"")))))))</f>
        <v>0</v>
      </c>
      <c r="M131" s="97">
        <f>IF($K$2='Complete Statement (Sess. Marks'!$O$2,'Complete Statement (Sess. Marks'!Q131,IF($K$2='Complete Statement (Sess. Marks'!$AA$2,'Complete Statement (Sess. Marks'!AC131,IF($K$2='Complete Statement (Sess. Marks'!$AM$2,'Complete Statement (Sess. Marks'!AO131,IF($K$2='Complete Statement (Sess. Marks'!$AY$2,'Complete Statement (Sess. Marks'!BA131,IF($K$2='Complete Statement (Sess. Marks'!$BK$2,'Complete Statement (Sess. Marks'!BM131,IF($K$2='Complete Statement (Sess. Marks'!$BW$2,'Complete Statement (Sess. Marks'!BY131,IF($K$2='Complete Statement (Sess. Marks'!$CI$2,'Complete Statement (Sess. Marks'!CK131,"")))))))</f>
        <v>0</v>
      </c>
      <c r="N131" s="97">
        <f>IF($K$2='Complete Statement (Sess. Marks'!$O$2,'Complete Statement (Sess. Marks'!R131,IF($K$2='Complete Statement (Sess. Marks'!$AA$2,'Complete Statement (Sess. Marks'!AD131,IF($K$2='Complete Statement (Sess. Marks'!$AM$2,'Complete Statement (Sess. Marks'!AP131,IF($K$2='Complete Statement (Sess. Marks'!$AY$2,'Complete Statement (Sess. Marks'!BB131,IF($K$2='Complete Statement (Sess. Marks'!$BK$2,'Complete Statement (Sess. Marks'!BN131,IF($K$2='Complete Statement (Sess. Marks'!$BW$2,'Complete Statement (Sess. Marks'!BZ131,IF($K$2='Complete Statement (Sess. Marks'!$CI$2,'Complete Statement (Sess. Marks'!CL131,"")))))))</f>
        <v>0</v>
      </c>
      <c r="O131" s="97">
        <f>IF($K$2='Complete Statement (Sess. Marks'!$O$2,'Complete Statement (Sess. Marks'!S131,IF($K$2='Complete Statement (Sess. Marks'!$AA$2,'Complete Statement (Sess. Marks'!AE131,IF($K$2='Complete Statement (Sess. Marks'!$AM$2,'Complete Statement (Sess. Marks'!AQ131,IF($K$2='Complete Statement (Sess. Marks'!$AY$2,'Complete Statement (Sess. Marks'!BC131,IF($K$2='Complete Statement (Sess. Marks'!$BK$2,'Complete Statement (Sess. Marks'!BO131,IF($K$2='Complete Statement (Sess. Marks'!$BW$2,'Complete Statement (Sess. Marks'!CA131,IF($K$2='Complete Statement (Sess. Marks'!$CI$2,'Complete Statement (Sess. Marks'!CM131,"")))))))</f>
        <v>0</v>
      </c>
      <c r="P131" s="97">
        <f>IF($K$2='Complete Statement (Sess. Marks'!$O$2,'Complete Statement (Sess. Marks'!T131,IF($K$2='Complete Statement (Sess. Marks'!$AA$2,'Complete Statement (Sess. Marks'!AF131,IF($K$2='Complete Statement (Sess. Marks'!$AM$2,'Complete Statement (Sess. Marks'!AR131,IF($K$2='Complete Statement (Sess. Marks'!$AY$2,'Complete Statement (Sess. Marks'!BD131,IF($K$2='Complete Statement (Sess. Marks'!$BK$2,'Complete Statement (Sess. Marks'!BP131,IF($K$2='Complete Statement (Sess. Marks'!$BW$2,'Complete Statement (Sess. Marks'!CB131,IF($K$2='Complete Statement (Sess. Marks'!$CI$2,'Complete Statement (Sess. Marks'!CN131,"")))))))</f>
        <v>0</v>
      </c>
      <c r="Q131" s="97">
        <f>IF($K$2='Complete Statement (Sess. Marks'!$O$2,'Complete Statement (Sess. Marks'!U131,IF($K$2='Complete Statement (Sess. Marks'!$AA$2,'Complete Statement (Sess. Marks'!AG131,IF($K$2='Complete Statement (Sess. Marks'!$AM$2,'Complete Statement (Sess. Marks'!AS131,IF($K$2='Complete Statement (Sess. Marks'!$AY$2,'Complete Statement (Sess. Marks'!BE131,IF($K$2='Complete Statement (Sess. Marks'!$BK$2,'Complete Statement (Sess. Marks'!BQ131,IF($K$2='Complete Statement (Sess. Marks'!$BW$2,'Complete Statement (Sess. Marks'!CC131,IF($K$2='Complete Statement (Sess. Marks'!$CI$2,'Complete Statement (Sess. Marks'!CO131,"")))))))</f>
        <v>0</v>
      </c>
      <c r="R131" s="97" t="str">
        <f>IF($K$2='Complete Statement (Sess. Marks'!$O$2,'Complete Statement (Sess. Marks'!V131,IF($K$2='Complete Statement (Sess. Marks'!$AA$2,'Complete Statement (Sess. Marks'!AH131,IF($K$2='Complete Statement (Sess. Marks'!$AM$2,'Complete Statement (Sess. Marks'!AT131,IF($K$2='Complete Statement (Sess. Marks'!$AY$2,'Complete Statement (Sess. Marks'!BF131,IF($K$2='Complete Statement (Sess. Marks'!$BK$2,'Complete Statement (Sess. Marks'!BR131,IF($K$2='Complete Statement (Sess. Marks'!$BW$2,'Complete Statement (Sess. Marks'!CD131,IF($K$2='Complete Statement (Sess. Marks'!$CI$2,'Complete Statement (Sess. Marks'!CP131,"")))))))</f>
        <v/>
      </c>
      <c r="S131" s="97">
        <f>IF($K$2='Complete Statement (Sess. Marks'!$O$2,'Complete Statement (Sess. Marks'!W131,IF($K$2='Complete Statement (Sess. Marks'!$AA$2,'Complete Statement (Sess. Marks'!AI131,IF($K$2='Complete Statement (Sess. Marks'!$AM$2,'Complete Statement (Sess. Marks'!AU131,IF($K$2='Complete Statement (Sess. Marks'!$AY$2,'Complete Statement (Sess. Marks'!BG131,IF($K$2='Complete Statement (Sess. Marks'!$BK$2,'Complete Statement (Sess. Marks'!BS131,IF($K$2='Complete Statement (Sess. Marks'!$BW$2,'Complete Statement (Sess. Marks'!CE131,IF($K$2='Complete Statement (Sess. Marks'!$CI$2,'Complete Statement (Sess. Marks'!CQ131,"")))))))</f>
        <v>0</v>
      </c>
      <c r="T131" s="97">
        <f>IF($K$2='Complete Statement (Sess. Marks'!$O$2,'Complete Statement (Sess. Marks'!X131,IF($K$2='Complete Statement (Sess. Marks'!$AA$2,'Complete Statement (Sess. Marks'!AJ131,IF($K$2='Complete Statement (Sess. Marks'!$AM$2,'Complete Statement (Sess. Marks'!AV131,IF($K$2='Complete Statement (Sess. Marks'!$AY$2,'Complete Statement (Sess. Marks'!BH131,IF($K$2='Complete Statement (Sess. Marks'!$BK$2,'Complete Statement (Sess. Marks'!BT131,IF($K$2='Complete Statement (Sess. Marks'!$BW$2,'Complete Statement (Sess. Marks'!CF131,IF($K$2='Complete Statement (Sess. Marks'!$CI$2,'Complete Statement (Sess. Marks'!CR131,"")))))))</f>
        <v>0</v>
      </c>
      <c r="U131" s="97">
        <f>IF($K$2='Complete Statement (Sess. Marks'!$O$2,'Complete Statement (Sess. Marks'!Y131,IF($K$2='Complete Statement (Sess. Marks'!$AA$2,'Complete Statement (Sess. Marks'!AK131,IF($K$2='Complete Statement (Sess. Marks'!$AM$2,'Complete Statement (Sess. Marks'!AW131,IF($K$2='Complete Statement (Sess. Marks'!$AY$2,'Complete Statement (Sess. Marks'!BI131,IF($K$2='Complete Statement (Sess. Marks'!$BK$2,'Complete Statement (Sess. Marks'!BU131,IF($K$2='Complete Statement (Sess. Marks'!$BW$2,'Complete Statement (Sess. Marks'!CG131,IF($K$2='Complete Statement (Sess. Marks'!$CI$2,'Complete Statement (Sess. Marks'!CS131,"")))))))</f>
        <v>0</v>
      </c>
      <c r="V131" s="99">
        <f>IF($K$2='Complete Statement (Sess. Marks'!$O$2,'Complete Statement (Sess. Marks'!Z131,IF($K$2='Complete Statement (Sess. Marks'!$AA$2,'Complete Statement (Sess. Marks'!AL131,IF($K$2='Complete Statement (Sess. Marks'!$AM$2,'Complete Statement (Sess. Marks'!AX131,IF($K$2='Complete Statement (Sess. Marks'!$AY$2,'Complete Statement (Sess. Marks'!BJ131,IF($K$2='Complete Statement (Sess. Marks'!$BK$2,'Complete Statement (Sess. Marks'!BV131,IF($K$2='Complete Statement (Sess. Marks'!$BW$2,'Complete Statement (Sess. Marks'!CH131,IF($K$2='Complete Statement (Sess. Marks'!$CI$2,'Complete Statement (Sess. Marks'!CT131,"")))))))</f>
        <v>0</v>
      </c>
      <c r="W131" s="672"/>
      <c r="X131" s="163">
        <f>'Complete Statement (Sess. Marks'!ED131</f>
        <v>0</v>
      </c>
      <c r="Y131" s="371">
        <f>'Complete Statement (Sess. Marks'!EH131</f>
        <v>0</v>
      </c>
      <c r="Z131" s="156">
        <f>'Complete Statement (Sess. Marks'!EL131</f>
        <v>0</v>
      </c>
      <c r="AA131" s="371">
        <f>'Complete Statement (Sess. Marks'!EP131</f>
        <v>0</v>
      </c>
      <c r="AB131" s="156">
        <f>'Complete Statement (Sess. Marks'!ET131</f>
        <v>0</v>
      </c>
      <c r="AC131" s="373">
        <f>'Complete Statement (Sess. Marks'!EX131</f>
        <v>0</v>
      </c>
      <c r="AD131" s="367" t="str">
        <f>'Complete Statement (Sess. Marks'!FB131</f>
        <v/>
      </c>
      <c r="AE131" s="155">
        <f>'Complete Statement (Sess. Marks'!FC131</f>
        <v>0</v>
      </c>
      <c r="AF131" s="58" t="str">
        <f>'Complete Statement (Sess. Marks'!FD131</f>
        <v>D</v>
      </c>
      <c r="AG131" s="379">
        <f>'Complete Statement (Sess. Marks'!FE131</f>
        <v>0</v>
      </c>
      <c r="AH131" s="380" t="str">
        <f>'Complete Statement (Sess. Marks'!FF131</f>
        <v>E</v>
      </c>
      <c r="AI131" s="57">
        <f>'Complete Statement (Sess. Marks'!FG131</f>
        <v>0</v>
      </c>
      <c r="AJ131" s="157" t="str">
        <f>'Complete Statement (Sess. Marks'!FH131</f>
        <v>E</v>
      </c>
      <c r="AK131" s="379">
        <f>'Complete Statement (Sess. Marks'!FI131</f>
        <v>0</v>
      </c>
      <c r="AL131" s="384" t="str">
        <f>'Complete Statement (Sess. Marks'!FJ131</f>
        <v>E</v>
      </c>
      <c r="AM131" s="57">
        <f>'Complete Statement (Sess. Marks'!FK131</f>
        <v>0</v>
      </c>
      <c r="AN131" s="157" t="str">
        <f>'Complete Statement (Sess. Marks'!FL131</f>
        <v>E</v>
      </c>
      <c r="AO131" s="741"/>
    </row>
    <row r="132" spans="1:41" s="24" customFormat="1" ht="17.25" customHeight="1">
      <c r="A132" s="742"/>
      <c r="B132" s="111">
        <f t="shared" si="1"/>
        <v>0</v>
      </c>
      <c r="C132" s="21" t="str">
        <f>'Marks Entry'!D134</f>
        <v/>
      </c>
      <c r="D132" s="21">
        <f>'Marks Entry'!E134</f>
        <v>0</v>
      </c>
      <c r="E132" s="132" t="str">
        <f>'Marks Entry'!F134</f>
        <v/>
      </c>
      <c r="F132" s="21" t="str">
        <f>'Marks Entry'!G134</f>
        <v/>
      </c>
      <c r="G132" s="21" t="str">
        <f>'Marks Entry'!H134</f>
        <v/>
      </c>
      <c r="H132" s="21" t="str">
        <f>'Marks Entry'!I134</f>
        <v/>
      </c>
      <c r="I132" s="21" t="str">
        <f>'Marks Entry'!J134</f>
        <v/>
      </c>
      <c r="J132" s="113" t="str">
        <f>'Marks Entry'!K134</f>
        <v/>
      </c>
      <c r="K132" s="98">
        <f>IF($K$2='Complete Statement (Sess. Marks'!$O$2,'Complete Statement (Sess. Marks'!O132,IF($K$2='Complete Statement (Sess. Marks'!$AA$2,'Complete Statement (Sess. Marks'!AA132,IF($K$2='Complete Statement (Sess. Marks'!$AM$2,'Complete Statement (Sess. Marks'!AM132,IF($K$2='Complete Statement (Sess. Marks'!$AY$2,'Complete Statement (Sess. Marks'!AY132,IF($K$2='Complete Statement (Sess. Marks'!$BK$2,'Complete Statement (Sess. Marks'!BK132,IF($K$2='Complete Statement (Sess. Marks'!$BW$2,'Complete Statement (Sess. Marks'!BW132,IF($K$2='Complete Statement (Sess. Marks'!$CI$2,'Complete Statement (Sess. Marks'!CI132,"")))))))</f>
        <v>0</v>
      </c>
      <c r="L132" s="97">
        <f>IF($K$2='Complete Statement (Sess. Marks'!$O$2,'Complete Statement (Sess. Marks'!P132,IF($K$2='Complete Statement (Sess. Marks'!$AA$2,'Complete Statement (Sess. Marks'!AB132,IF($K$2='Complete Statement (Sess. Marks'!$AM$2,'Complete Statement (Sess. Marks'!AN132,IF($K$2='Complete Statement (Sess. Marks'!$AY$2,'Complete Statement (Sess. Marks'!AZ132,IF($K$2='Complete Statement (Sess. Marks'!$BK$2,'Complete Statement (Sess. Marks'!BL132,IF($K$2='Complete Statement (Sess. Marks'!$BW$2,'Complete Statement (Sess. Marks'!BX132,IF($K$2='Complete Statement (Sess. Marks'!$CI$2,'Complete Statement (Sess. Marks'!CJ132,"")))))))</f>
        <v>0</v>
      </c>
      <c r="M132" s="97">
        <f>IF($K$2='Complete Statement (Sess. Marks'!$O$2,'Complete Statement (Sess. Marks'!Q132,IF($K$2='Complete Statement (Sess. Marks'!$AA$2,'Complete Statement (Sess. Marks'!AC132,IF($K$2='Complete Statement (Sess. Marks'!$AM$2,'Complete Statement (Sess. Marks'!AO132,IF($K$2='Complete Statement (Sess. Marks'!$AY$2,'Complete Statement (Sess. Marks'!BA132,IF($K$2='Complete Statement (Sess. Marks'!$BK$2,'Complete Statement (Sess. Marks'!BM132,IF($K$2='Complete Statement (Sess. Marks'!$BW$2,'Complete Statement (Sess. Marks'!BY132,IF($K$2='Complete Statement (Sess. Marks'!$CI$2,'Complete Statement (Sess. Marks'!CK132,"")))))))</f>
        <v>0</v>
      </c>
      <c r="N132" s="97">
        <f>IF($K$2='Complete Statement (Sess. Marks'!$O$2,'Complete Statement (Sess. Marks'!R132,IF($K$2='Complete Statement (Sess. Marks'!$AA$2,'Complete Statement (Sess. Marks'!AD132,IF($K$2='Complete Statement (Sess. Marks'!$AM$2,'Complete Statement (Sess. Marks'!AP132,IF($K$2='Complete Statement (Sess. Marks'!$AY$2,'Complete Statement (Sess. Marks'!BB132,IF($K$2='Complete Statement (Sess. Marks'!$BK$2,'Complete Statement (Sess. Marks'!BN132,IF($K$2='Complete Statement (Sess. Marks'!$BW$2,'Complete Statement (Sess. Marks'!BZ132,IF($K$2='Complete Statement (Sess. Marks'!$CI$2,'Complete Statement (Sess. Marks'!CL132,"")))))))</f>
        <v>0</v>
      </c>
      <c r="O132" s="97">
        <f>IF($K$2='Complete Statement (Sess. Marks'!$O$2,'Complete Statement (Sess. Marks'!S132,IF($K$2='Complete Statement (Sess. Marks'!$AA$2,'Complete Statement (Sess. Marks'!AE132,IF($K$2='Complete Statement (Sess. Marks'!$AM$2,'Complete Statement (Sess. Marks'!AQ132,IF($K$2='Complete Statement (Sess. Marks'!$AY$2,'Complete Statement (Sess. Marks'!BC132,IF($K$2='Complete Statement (Sess. Marks'!$BK$2,'Complete Statement (Sess. Marks'!BO132,IF($K$2='Complete Statement (Sess. Marks'!$BW$2,'Complete Statement (Sess. Marks'!CA132,IF($K$2='Complete Statement (Sess. Marks'!$CI$2,'Complete Statement (Sess. Marks'!CM132,"")))))))</f>
        <v>0</v>
      </c>
      <c r="P132" s="97">
        <f>IF($K$2='Complete Statement (Sess. Marks'!$O$2,'Complete Statement (Sess. Marks'!T132,IF($K$2='Complete Statement (Sess. Marks'!$AA$2,'Complete Statement (Sess. Marks'!AF132,IF($K$2='Complete Statement (Sess. Marks'!$AM$2,'Complete Statement (Sess. Marks'!AR132,IF($K$2='Complete Statement (Sess. Marks'!$AY$2,'Complete Statement (Sess. Marks'!BD132,IF($K$2='Complete Statement (Sess. Marks'!$BK$2,'Complete Statement (Sess. Marks'!BP132,IF($K$2='Complete Statement (Sess. Marks'!$BW$2,'Complete Statement (Sess. Marks'!CB132,IF($K$2='Complete Statement (Sess. Marks'!$CI$2,'Complete Statement (Sess. Marks'!CN132,"")))))))</f>
        <v>0</v>
      </c>
      <c r="Q132" s="97">
        <f>IF($K$2='Complete Statement (Sess. Marks'!$O$2,'Complete Statement (Sess. Marks'!U132,IF($K$2='Complete Statement (Sess. Marks'!$AA$2,'Complete Statement (Sess. Marks'!AG132,IF($K$2='Complete Statement (Sess. Marks'!$AM$2,'Complete Statement (Sess. Marks'!AS132,IF($K$2='Complete Statement (Sess. Marks'!$AY$2,'Complete Statement (Sess. Marks'!BE132,IF($K$2='Complete Statement (Sess. Marks'!$BK$2,'Complete Statement (Sess. Marks'!BQ132,IF($K$2='Complete Statement (Sess. Marks'!$BW$2,'Complete Statement (Sess. Marks'!CC132,IF($K$2='Complete Statement (Sess. Marks'!$CI$2,'Complete Statement (Sess. Marks'!CO132,"")))))))</f>
        <v>0</v>
      </c>
      <c r="R132" s="97" t="str">
        <f>IF($K$2='Complete Statement (Sess. Marks'!$O$2,'Complete Statement (Sess. Marks'!V132,IF($K$2='Complete Statement (Sess. Marks'!$AA$2,'Complete Statement (Sess. Marks'!AH132,IF($K$2='Complete Statement (Sess. Marks'!$AM$2,'Complete Statement (Sess. Marks'!AT132,IF($K$2='Complete Statement (Sess. Marks'!$AY$2,'Complete Statement (Sess. Marks'!BF132,IF($K$2='Complete Statement (Sess. Marks'!$BK$2,'Complete Statement (Sess. Marks'!BR132,IF($K$2='Complete Statement (Sess. Marks'!$BW$2,'Complete Statement (Sess. Marks'!CD132,IF($K$2='Complete Statement (Sess. Marks'!$CI$2,'Complete Statement (Sess. Marks'!CP132,"")))))))</f>
        <v/>
      </c>
      <c r="S132" s="97">
        <f>IF($K$2='Complete Statement (Sess. Marks'!$O$2,'Complete Statement (Sess. Marks'!W132,IF($K$2='Complete Statement (Sess. Marks'!$AA$2,'Complete Statement (Sess. Marks'!AI132,IF($K$2='Complete Statement (Sess. Marks'!$AM$2,'Complete Statement (Sess. Marks'!AU132,IF($K$2='Complete Statement (Sess. Marks'!$AY$2,'Complete Statement (Sess. Marks'!BG132,IF($K$2='Complete Statement (Sess. Marks'!$BK$2,'Complete Statement (Sess. Marks'!BS132,IF($K$2='Complete Statement (Sess. Marks'!$BW$2,'Complete Statement (Sess. Marks'!CE132,IF($K$2='Complete Statement (Sess. Marks'!$CI$2,'Complete Statement (Sess. Marks'!CQ132,"")))))))</f>
        <v>0</v>
      </c>
      <c r="T132" s="97">
        <f>IF($K$2='Complete Statement (Sess. Marks'!$O$2,'Complete Statement (Sess. Marks'!X132,IF($K$2='Complete Statement (Sess. Marks'!$AA$2,'Complete Statement (Sess. Marks'!AJ132,IF($K$2='Complete Statement (Sess. Marks'!$AM$2,'Complete Statement (Sess. Marks'!AV132,IF($K$2='Complete Statement (Sess. Marks'!$AY$2,'Complete Statement (Sess. Marks'!BH132,IF($K$2='Complete Statement (Sess. Marks'!$BK$2,'Complete Statement (Sess. Marks'!BT132,IF($K$2='Complete Statement (Sess. Marks'!$BW$2,'Complete Statement (Sess. Marks'!CF132,IF($K$2='Complete Statement (Sess. Marks'!$CI$2,'Complete Statement (Sess. Marks'!CR132,"")))))))</f>
        <v>0</v>
      </c>
      <c r="U132" s="97">
        <f>IF($K$2='Complete Statement (Sess. Marks'!$O$2,'Complete Statement (Sess. Marks'!Y132,IF($K$2='Complete Statement (Sess. Marks'!$AA$2,'Complete Statement (Sess. Marks'!AK132,IF($K$2='Complete Statement (Sess. Marks'!$AM$2,'Complete Statement (Sess. Marks'!AW132,IF($K$2='Complete Statement (Sess. Marks'!$AY$2,'Complete Statement (Sess. Marks'!BI132,IF($K$2='Complete Statement (Sess. Marks'!$BK$2,'Complete Statement (Sess. Marks'!BU132,IF($K$2='Complete Statement (Sess. Marks'!$BW$2,'Complete Statement (Sess. Marks'!CG132,IF($K$2='Complete Statement (Sess. Marks'!$CI$2,'Complete Statement (Sess. Marks'!CS132,"")))))))</f>
        <v>0</v>
      </c>
      <c r="V132" s="99">
        <f>IF($K$2='Complete Statement (Sess. Marks'!$O$2,'Complete Statement (Sess. Marks'!Z132,IF($K$2='Complete Statement (Sess. Marks'!$AA$2,'Complete Statement (Sess. Marks'!AL132,IF($K$2='Complete Statement (Sess. Marks'!$AM$2,'Complete Statement (Sess. Marks'!AX132,IF($K$2='Complete Statement (Sess. Marks'!$AY$2,'Complete Statement (Sess. Marks'!BJ132,IF($K$2='Complete Statement (Sess. Marks'!$BK$2,'Complete Statement (Sess. Marks'!BV132,IF($K$2='Complete Statement (Sess. Marks'!$BW$2,'Complete Statement (Sess. Marks'!CH132,IF($K$2='Complete Statement (Sess. Marks'!$CI$2,'Complete Statement (Sess. Marks'!CT132,"")))))))</f>
        <v>0</v>
      </c>
      <c r="W132" s="672"/>
      <c r="X132" s="163">
        <f>'Complete Statement (Sess. Marks'!ED132</f>
        <v>0</v>
      </c>
      <c r="Y132" s="371">
        <f>'Complete Statement (Sess. Marks'!EH132</f>
        <v>0</v>
      </c>
      <c r="Z132" s="156">
        <f>'Complete Statement (Sess. Marks'!EL132</f>
        <v>0</v>
      </c>
      <c r="AA132" s="371">
        <f>'Complete Statement (Sess. Marks'!EP132</f>
        <v>0</v>
      </c>
      <c r="AB132" s="156">
        <f>'Complete Statement (Sess. Marks'!ET132</f>
        <v>0</v>
      </c>
      <c r="AC132" s="373">
        <f>'Complete Statement (Sess. Marks'!EX132</f>
        <v>0</v>
      </c>
      <c r="AD132" s="367" t="str">
        <f>'Complete Statement (Sess. Marks'!FB132</f>
        <v/>
      </c>
      <c r="AE132" s="155">
        <f>'Complete Statement (Sess. Marks'!FC132</f>
        <v>0</v>
      </c>
      <c r="AF132" s="58" t="str">
        <f>'Complete Statement (Sess. Marks'!FD132</f>
        <v>D</v>
      </c>
      <c r="AG132" s="379">
        <f>'Complete Statement (Sess. Marks'!FE132</f>
        <v>0</v>
      </c>
      <c r="AH132" s="380" t="str">
        <f>'Complete Statement (Sess. Marks'!FF132</f>
        <v>E</v>
      </c>
      <c r="AI132" s="57">
        <f>'Complete Statement (Sess. Marks'!FG132</f>
        <v>0</v>
      </c>
      <c r="AJ132" s="157" t="str">
        <f>'Complete Statement (Sess. Marks'!FH132</f>
        <v>E</v>
      </c>
      <c r="AK132" s="379">
        <f>'Complete Statement (Sess. Marks'!FI132</f>
        <v>0</v>
      </c>
      <c r="AL132" s="384" t="str">
        <f>'Complete Statement (Sess. Marks'!FJ132</f>
        <v>E</v>
      </c>
      <c r="AM132" s="57">
        <f>'Complete Statement (Sess. Marks'!FK132</f>
        <v>0</v>
      </c>
      <c r="AN132" s="157" t="str">
        <f>'Complete Statement (Sess. Marks'!FL132</f>
        <v>E</v>
      </c>
      <c r="AO132" s="741"/>
    </row>
    <row r="133" spans="1:41" s="24" customFormat="1" ht="17.25" customHeight="1">
      <c r="A133" s="742"/>
      <c r="B133" s="111">
        <f t="shared" si="1"/>
        <v>0</v>
      </c>
      <c r="C133" s="21" t="str">
        <f>'Marks Entry'!D135</f>
        <v/>
      </c>
      <c r="D133" s="21">
        <f>'Marks Entry'!E135</f>
        <v>0</v>
      </c>
      <c r="E133" s="132" t="str">
        <f>'Marks Entry'!F135</f>
        <v/>
      </c>
      <c r="F133" s="21" t="str">
        <f>'Marks Entry'!G135</f>
        <v/>
      </c>
      <c r="G133" s="21" t="str">
        <f>'Marks Entry'!H135</f>
        <v/>
      </c>
      <c r="H133" s="21" t="str">
        <f>'Marks Entry'!I135</f>
        <v/>
      </c>
      <c r="I133" s="21" t="str">
        <f>'Marks Entry'!J135</f>
        <v/>
      </c>
      <c r="J133" s="113" t="str">
        <f>'Marks Entry'!K135</f>
        <v/>
      </c>
      <c r="K133" s="98">
        <f>IF($K$2='Complete Statement (Sess. Marks'!$O$2,'Complete Statement (Sess. Marks'!O133,IF($K$2='Complete Statement (Sess. Marks'!$AA$2,'Complete Statement (Sess. Marks'!AA133,IF($K$2='Complete Statement (Sess. Marks'!$AM$2,'Complete Statement (Sess. Marks'!AM133,IF($K$2='Complete Statement (Sess. Marks'!$AY$2,'Complete Statement (Sess. Marks'!AY133,IF($K$2='Complete Statement (Sess. Marks'!$BK$2,'Complete Statement (Sess. Marks'!BK133,IF($K$2='Complete Statement (Sess. Marks'!$BW$2,'Complete Statement (Sess. Marks'!BW133,IF($K$2='Complete Statement (Sess. Marks'!$CI$2,'Complete Statement (Sess. Marks'!CI133,"")))))))</f>
        <v>0</v>
      </c>
      <c r="L133" s="97">
        <f>IF($K$2='Complete Statement (Sess. Marks'!$O$2,'Complete Statement (Sess. Marks'!P133,IF($K$2='Complete Statement (Sess. Marks'!$AA$2,'Complete Statement (Sess. Marks'!AB133,IF($K$2='Complete Statement (Sess. Marks'!$AM$2,'Complete Statement (Sess. Marks'!AN133,IF($K$2='Complete Statement (Sess. Marks'!$AY$2,'Complete Statement (Sess. Marks'!AZ133,IF($K$2='Complete Statement (Sess. Marks'!$BK$2,'Complete Statement (Sess. Marks'!BL133,IF($K$2='Complete Statement (Sess. Marks'!$BW$2,'Complete Statement (Sess. Marks'!BX133,IF($K$2='Complete Statement (Sess. Marks'!$CI$2,'Complete Statement (Sess. Marks'!CJ133,"")))))))</f>
        <v>0</v>
      </c>
      <c r="M133" s="97">
        <f>IF($K$2='Complete Statement (Sess. Marks'!$O$2,'Complete Statement (Sess. Marks'!Q133,IF($K$2='Complete Statement (Sess. Marks'!$AA$2,'Complete Statement (Sess. Marks'!AC133,IF($K$2='Complete Statement (Sess. Marks'!$AM$2,'Complete Statement (Sess. Marks'!AO133,IF($K$2='Complete Statement (Sess. Marks'!$AY$2,'Complete Statement (Sess. Marks'!BA133,IF($K$2='Complete Statement (Sess. Marks'!$BK$2,'Complete Statement (Sess. Marks'!BM133,IF($K$2='Complete Statement (Sess. Marks'!$BW$2,'Complete Statement (Sess. Marks'!BY133,IF($K$2='Complete Statement (Sess. Marks'!$CI$2,'Complete Statement (Sess. Marks'!CK133,"")))))))</f>
        <v>0</v>
      </c>
      <c r="N133" s="97">
        <f>IF($K$2='Complete Statement (Sess. Marks'!$O$2,'Complete Statement (Sess. Marks'!R133,IF($K$2='Complete Statement (Sess. Marks'!$AA$2,'Complete Statement (Sess. Marks'!AD133,IF($K$2='Complete Statement (Sess. Marks'!$AM$2,'Complete Statement (Sess. Marks'!AP133,IF($K$2='Complete Statement (Sess. Marks'!$AY$2,'Complete Statement (Sess. Marks'!BB133,IF($K$2='Complete Statement (Sess. Marks'!$BK$2,'Complete Statement (Sess. Marks'!BN133,IF($K$2='Complete Statement (Sess. Marks'!$BW$2,'Complete Statement (Sess. Marks'!BZ133,IF($K$2='Complete Statement (Sess. Marks'!$CI$2,'Complete Statement (Sess. Marks'!CL133,"")))))))</f>
        <v>0</v>
      </c>
      <c r="O133" s="97">
        <f>IF($K$2='Complete Statement (Sess. Marks'!$O$2,'Complete Statement (Sess. Marks'!S133,IF($K$2='Complete Statement (Sess. Marks'!$AA$2,'Complete Statement (Sess. Marks'!AE133,IF($K$2='Complete Statement (Sess. Marks'!$AM$2,'Complete Statement (Sess. Marks'!AQ133,IF($K$2='Complete Statement (Sess. Marks'!$AY$2,'Complete Statement (Sess. Marks'!BC133,IF($K$2='Complete Statement (Sess. Marks'!$BK$2,'Complete Statement (Sess. Marks'!BO133,IF($K$2='Complete Statement (Sess. Marks'!$BW$2,'Complete Statement (Sess. Marks'!CA133,IF($K$2='Complete Statement (Sess. Marks'!$CI$2,'Complete Statement (Sess. Marks'!CM133,"")))))))</f>
        <v>0</v>
      </c>
      <c r="P133" s="97">
        <f>IF($K$2='Complete Statement (Sess. Marks'!$O$2,'Complete Statement (Sess. Marks'!T133,IF($K$2='Complete Statement (Sess. Marks'!$AA$2,'Complete Statement (Sess. Marks'!AF133,IF($K$2='Complete Statement (Sess. Marks'!$AM$2,'Complete Statement (Sess. Marks'!AR133,IF($K$2='Complete Statement (Sess. Marks'!$AY$2,'Complete Statement (Sess. Marks'!BD133,IF($K$2='Complete Statement (Sess. Marks'!$BK$2,'Complete Statement (Sess. Marks'!BP133,IF($K$2='Complete Statement (Sess. Marks'!$BW$2,'Complete Statement (Sess. Marks'!CB133,IF($K$2='Complete Statement (Sess. Marks'!$CI$2,'Complete Statement (Sess. Marks'!CN133,"")))))))</f>
        <v>0</v>
      </c>
      <c r="Q133" s="97">
        <f>IF($K$2='Complete Statement (Sess. Marks'!$O$2,'Complete Statement (Sess. Marks'!U133,IF($K$2='Complete Statement (Sess. Marks'!$AA$2,'Complete Statement (Sess. Marks'!AG133,IF($K$2='Complete Statement (Sess. Marks'!$AM$2,'Complete Statement (Sess. Marks'!AS133,IF($K$2='Complete Statement (Sess. Marks'!$AY$2,'Complete Statement (Sess. Marks'!BE133,IF($K$2='Complete Statement (Sess. Marks'!$BK$2,'Complete Statement (Sess. Marks'!BQ133,IF($K$2='Complete Statement (Sess. Marks'!$BW$2,'Complete Statement (Sess. Marks'!CC133,IF($K$2='Complete Statement (Sess. Marks'!$CI$2,'Complete Statement (Sess. Marks'!CO133,"")))))))</f>
        <v>0</v>
      </c>
      <c r="R133" s="97" t="str">
        <f>IF($K$2='Complete Statement (Sess. Marks'!$O$2,'Complete Statement (Sess. Marks'!V133,IF($K$2='Complete Statement (Sess. Marks'!$AA$2,'Complete Statement (Sess. Marks'!AH133,IF($K$2='Complete Statement (Sess. Marks'!$AM$2,'Complete Statement (Sess. Marks'!AT133,IF($K$2='Complete Statement (Sess. Marks'!$AY$2,'Complete Statement (Sess. Marks'!BF133,IF($K$2='Complete Statement (Sess. Marks'!$BK$2,'Complete Statement (Sess. Marks'!BR133,IF($K$2='Complete Statement (Sess. Marks'!$BW$2,'Complete Statement (Sess. Marks'!CD133,IF($K$2='Complete Statement (Sess. Marks'!$CI$2,'Complete Statement (Sess. Marks'!CP133,"")))))))</f>
        <v/>
      </c>
      <c r="S133" s="97">
        <f>IF($K$2='Complete Statement (Sess. Marks'!$O$2,'Complete Statement (Sess. Marks'!W133,IF($K$2='Complete Statement (Sess. Marks'!$AA$2,'Complete Statement (Sess. Marks'!AI133,IF($K$2='Complete Statement (Sess. Marks'!$AM$2,'Complete Statement (Sess. Marks'!AU133,IF($K$2='Complete Statement (Sess. Marks'!$AY$2,'Complete Statement (Sess. Marks'!BG133,IF($K$2='Complete Statement (Sess. Marks'!$BK$2,'Complete Statement (Sess. Marks'!BS133,IF($K$2='Complete Statement (Sess. Marks'!$BW$2,'Complete Statement (Sess. Marks'!CE133,IF($K$2='Complete Statement (Sess. Marks'!$CI$2,'Complete Statement (Sess. Marks'!CQ133,"")))))))</f>
        <v>0</v>
      </c>
      <c r="T133" s="97">
        <f>IF($K$2='Complete Statement (Sess. Marks'!$O$2,'Complete Statement (Sess. Marks'!X133,IF($K$2='Complete Statement (Sess. Marks'!$AA$2,'Complete Statement (Sess. Marks'!AJ133,IF($K$2='Complete Statement (Sess. Marks'!$AM$2,'Complete Statement (Sess. Marks'!AV133,IF($K$2='Complete Statement (Sess. Marks'!$AY$2,'Complete Statement (Sess. Marks'!BH133,IF($K$2='Complete Statement (Sess. Marks'!$BK$2,'Complete Statement (Sess. Marks'!BT133,IF($K$2='Complete Statement (Sess. Marks'!$BW$2,'Complete Statement (Sess. Marks'!CF133,IF($K$2='Complete Statement (Sess. Marks'!$CI$2,'Complete Statement (Sess. Marks'!CR133,"")))))))</f>
        <v>0</v>
      </c>
      <c r="U133" s="97">
        <f>IF($K$2='Complete Statement (Sess. Marks'!$O$2,'Complete Statement (Sess. Marks'!Y133,IF($K$2='Complete Statement (Sess. Marks'!$AA$2,'Complete Statement (Sess. Marks'!AK133,IF($K$2='Complete Statement (Sess. Marks'!$AM$2,'Complete Statement (Sess. Marks'!AW133,IF($K$2='Complete Statement (Sess. Marks'!$AY$2,'Complete Statement (Sess. Marks'!BI133,IF($K$2='Complete Statement (Sess. Marks'!$BK$2,'Complete Statement (Sess. Marks'!BU133,IF($K$2='Complete Statement (Sess. Marks'!$BW$2,'Complete Statement (Sess. Marks'!CG133,IF($K$2='Complete Statement (Sess. Marks'!$CI$2,'Complete Statement (Sess. Marks'!CS133,"")))))))</f>
        <v>0</v>
      </c>
      <c r="V133" s="99">
        <f>IF($K$2='Complete Statement (Sess. Marks'!$O$2,'Complete Statement (Sess. Marks'!Z133,IF($K$2='Complete Statement (Sess. Marks'!$AA$2,'Complete Statement (Sess. Marks'!AL133,IF($K$2='Complete Statement (Sess. Marks'!$AM$2,'Complete Statement (Sess. Marks'!AX133,IF($K$2='Complete Statement (Sess. Marks'!$AY$2,'Complete Statement (Sess. Marks'!BJ133,IF($K$2='Complete Statement (Sess. Marks'!$BK$2,'Complete Statement (Sess. Marks'!BV133,IF($K$2='Complete Statement (Sess. Marks'!$BW$2,'Complete Statement (Sess. Marks'!CH133,IF($K$2='Complete Statement (Sess. Marks'!$CI$2,'Complete Statement (Sess. Marks'!CT133,"")))))))</f>
        <v>0</v>
      </c>
      <c r="W133" s="672"/>
      <c r="X133" s="163">
        <f>'Complete Statement (Sess. Marks'!ED133</f>
        <v>0</v>
      </c>
      <c r="Y133" s="371">
        <f>'Complete Statement (Sess. Marks'!EH133</f>
        <v>0</v>
      </c>
      <c r="Z133" s="156">
        <f>'Complete Statement (Sess. Marks'!EL133</f>
        <v>0</v>
      </c>
      <c r="AA133" s="371">
        <f>'Complete Statement (Sess. Marks'!EP133</f>
        <v>0</v>
      </c>
      <c r="AB133" s="156">
        <f>'Complete Statement (Sess. Marks'!ET133</f>
        <v>0</v>
      </c>
      <c r="AC133" s="373">
        <f>'Complete Statement (Sess. Marks'!EX133</f>
        <v>0</v>
      </c>
      <c r="AD133" s="367" t="str">
        <f>'Complete Statement (Sess. Marks'!FB133</f>
        <v/>
      </c>
      <c r="AE133" s="155">
        <f>'Complete Statement (Sess. Marks'!FC133</f>
        <v>0</v>
      </c>
      <c r="AF133" s="58" t="str">
        <f>'Complete Statement (Sess. Marks'!FD133</f>
        <v>D</v>
      </c>
      <c r="AG133" s="379">
        <f>'Complete Statement (Sess. Marks'!FE133</f>
        <v>0</v>
      </c>
      <c r="AH133" s="380" t="str">
        <f>'Complete Statement (Sess. Marks'!FF133</f>
        <v>E</v>
      </c>
      <c r="AI133" s="57">
        <f>'Complete Statement (Sess. Marks'!FG133</f>
        <v>0</v>
      </c>
      <c r="AJ133" s="157" t="str">
        <f>'Complete Statement (Sess. Marks'!FH133</f>
        <v>E</v>
      </c>
      <c r="AK133" s="379">
        <f>'Complete Statement (Sess. Marks'!FI133</f>
        <v>0</v>
      </c>
      <c r="AL133" s="384" t="str">
        <f>'Complete Statement (Sess. Marks'!FJ133</f>
        <v>E</v>
      </c>
      <c r="AM133" s="57">
        <f>'Complete Statement (Sess. Marks'!FK133</f>
        <v>0</v>
      </c>
      <c r="AN133" s="157" t="str">
        <f>'Complete Statement (Sess. Marks'!FL133</f>
        <v>E</v>
      </c>
      <c r="AO133" s="741"/>
    </row>
    <row r="134" spans="1:41" s="24" customFormat="1" ht="17.25" customHeight="1">
      <c r="A134" s="742"/>
      <c r="B134" s="111">
        <f t="shared" si="1"/>
        <v>0</v>
      </c>
      <c r="C134" s="21" t="str">
        <f>'Marks Entry'!D136</f>
        <v/>
      </c>
      <c r="D134" s="21">
        <f>'Marks Entry'!E136</f>
        <v>0</v>
      </c>
      <c r="E134" s="132" t="str">
        <f>'Marks Entry'!F136</f>
        <v/>
      </c>
      <c r="F134" s="21" t="str">
        <f>'Marks Entry'!G136</f>
        <v/>
      </c>
      <c r="G134" s="21" t="str">
        <f>'Marks Entry'!H136</f>
        <v/>
      </c>
      <c r="H134" s="21" t="str">
        <f>'Marks Entry'!I136</f>
        <v/>
      </c>
      <c r="I134" s="21" t="str">
        <f>'Marks Entry'!J136</f>
        <v/>
      </c>
      <c r="J134" s="113" t="str">
        <f>'Marks Entry'!K136</f>
        <v/>
      </c>
      <c r="K134" s="98">
        <f>IF($K$2='Complete Statement (Sess. Marks'!$O$2,'Complete Statement (Sess. Marks'!O134,IF($K$2='Complete Statement (Sess. Marks'!$AA$2,'Complete Statement (Sess. Marks'!AA134,IF($K$2='Complete Statement (Sess. Marks'!$AM$2,'Complete Statement (Sess. Marks'!AM134,IF($K$2='Complete Statement (Sess. Marks'!$AY$2,'Complete Statement (Sess. Marks'!AY134,IF($K$2='Complete Statement (Sess. Marks'!$BK$2,'Complete Statement (Sess. Marks'!BK134,IF($K$2='Complete Statement (Sess. Marks'!$BW$2,'Complete Statement (Sess. Marks'!BW134,IF($K$2='Complete Statement (Sess. Marks'!$CI$2,'Complete Statement (Sess. Marks'!CI134,"")))))))</f>
        <v>0</v>
      </c>
      <c r="L134" s="97">
        <f>IF($K$2='Complete Statement (Sess. Marks'!$O$2,'Complete Statement (Sess. Marks'!P134,IF($K$2='Complete Statement (Sess. Marks'!$AA$2,'Complete Statement (Sess. Marks'!AB134,IF($K$2='Complete Statement (Sess. Marks'!$AM$2,'Complete Statement (Sess. Marks'!AN134,IF($K$2='Complete Statement (Sess. Marks'!$AY$2,'Complete Statement (Sess. Marks'!AZ134,IF($K$2='Complete Statement (Sess. Marks'!$BK$2,'Complete Statement (Sess. Marks'!BL134,IF($K$2='Complete Statement (Sess. Marks'!$BW$2,'Complete Statement (Sess. Marks'!BX134,IF($K$2='Complete Statement (Sess. Marks'!$CI$2,'Complete Statement (Sess. Marks'!CJ134,"")))))))</f>
        <v>0</v>
      </c>
      <c r="M134" s="97">
        <f>IF($K$2='Complete Statement (Sess. Marks'!$O$2,'Complete Statement (Sess. Marks'!Q134,IF($K$2='Complete Statement (Sess. Marks'!$AA$2,'Complete Statement (Sess. Marks'!AC134,IF($K$2='Complete Statement (Sess. Marks'!$AM$2,'Complete Statement (Sess. Marks'!AO134,IF($K$2='Complete Statement (Sess. Marks'!$AY$2,'Complete Statement (Sess. Marks'!BA134,IF($K$2='Complete Statement (Sess. Marks'!$BK$2,'Complete Statement (Sess. Marks'!BM134,IF($K$2='Complete Statement (Sess. Marks'!$BW$2,'Complete Statement (Sess. Marks'!BY134,IF($K$2='Complete Statement (Sess. Marks'!$CI$2,'Complete Statement (Sess. Marks'!CK134,"")))))))</f>
        <v>0</v>
      </c>
      <c r="N134" s="97">
        <f>IF($K$2='Complete Statement (Sess. Marks'!$O$2,'Complete Statement (Sess. Marks'!R134,IF($K$2='Complete Statement (Sess. Marks'!$AA$2,'Complete Statement (Sess. Marks'!AD134,IF($K$2='Complete Statement (Sess. Marks'!$AM$2,'Complete Statement (Sess. Marks'!AP134,IF($K$2='Complete Statement (Sess. Marks'!$AY$2,'Complete Statement (Sess. Marks'!BB134,IF($K$2='Complete Statement (Sess. Marks'!$BK$2,'Complete Statement (Sess. Marks'!BN134,IF($K$2='Complete Statement (Sess. Marks'!$BW$2,'Complete Statement (Sess. Marks'!BZ134,IF($K$2='Complete Statement (Sess. Marks'!$CI$2,'Complete Statement (Sess. Marks'!CL134,"")))))))</f>
        <v>0</v>
      </c>
      <c r="O134" s="97">
        <f>IF($K$2='Complete Statement (Sess. Marks'!$O$2,'Complete Statement (Sess. Marks'!S134,IF($K$2='Complete Statement (Sess. Marks'!$AA$2,'Complete Statement (Sess. Marks'!AE134,IF($K$2='Complete Statement (Sess. Marks'!$AM$2,'Complete Statement (Sess. Marks'!AQ134,IF($K$2='Complete Statement (Sess. Marks'!$AY$2,'Complete Statement (Sess. Marks'!BC134,IF($K$2='Complete Statement (Sess. Marks'!$BK$2,'Complete Statement (Sess. Marks'!BO134,IF($K$2='Complete Statement (Sess. Marks'!$BW$2,'Complete Statement (Sess. Marks'!CA134,IF($K$2='Complete Statement (Sess. Marks'!$CI$2,'Complete Statement (Sess. Marks'!CM134,"")))))))</f>
        <v>0</v>
      </c>
      <c r="P134" s="97">
        <f>IF($K$2='Complete Statement (Sess. Marks'!$O$2,'Complete Statement (Sess. Marks'!T134,IF($K$2='Complete Statement (Sess. Marks'!$AA$2,'Complete Statement (Sess. Marks'!AF134,IF($K$2='Complete Statement (Sess. Marks'!$AM$2,'Complete Statement (Sess. Marks'!AR134,IF($K$2='Complete Statement (Sess. Marks'!$AY$2,'Complete Statement (Sess. Marks'!BD134,IF($K$2='Complete Statement (Sess. Marks'!$BK$2,'Complete Statement (Sess. Marks'!BP134,IF($K$2='Complete Statement (Sess. Marks'!$BW$2,'Complete Statement (Sess. Marks'!CB134,IF($K$2='Complete Statement (Sess. Marks'!$CI$2,'Complete Statement (Sess. Marks'!CN134,"")))))))</f>
        <v>0</v>
      </c>
      <c r="Q134" s="97">
        <f>IF($K$2='Complete Statement (Sess. Marks'!$O$2,'Complete Statement (Sess. Marks'!U134,IF($K$2='Complete Statement (Sess. Marks'!$AA$2,'Complete Statement (Sess. Marks'!AG134,IF($K$2='Complete Statement (Sess. Marks'!$AM$2,'Complete Statement (Sess. Marks'!AS134,IF($K$2='Complete Statement (Sess. Marks'!$AY$2,'Complete Statement (Sess. Marks'!BE134,IF($K$2='Complete Statement (Sess. Marks'!$BK$2,'Complete Statement (Sess. Marks'!BQ134,IF($K$2='Complete Statement (Sess. Marks'!$BW$2,'Complete Statement (Sess. Marks'!CC134,IF($K$2='Complete Statement (Sess. Marks'!$CI$2,'Complete Statement (Sess. Marks'!CO134,"")))))))</f>
        <v>0</v>
      </c>
      <c r="R134" s="97" t="str">
        <f>IF($K$2='Complete Statement (Sess. Marks'!$O$2,'Complete Statement (Sess. Marks'!V134,IF($K$2='Complete Statement (Sess. Marks'!$AA$2,'Complete Statement (Sess. Marks'!AH134,IF($K$2='Complete Statement (Sess. Marks'!$AM$2,'Complete Statement (Sess. Marks'!AT134,IF($K$2='Complete Statement (Sess. Marks'!$AY$2,'Complete Statement (Sess. Marks'!BF134,IF($K$2='Complete Statement (Sess. Marks'!$BK$2,'Complete Statement (Sess. Marks'!BR134,IF($K$2='Complete Statement (Sess. Marks'!$BW$2,'Complete Statement (Sess. Marks'!CD134,IF($K$2='Complete Statement (Sess. Marks'!$CI$2,'Complete Statement (Sess. Marks'!CP134,"")))))))</f>
        <v/>
      </c>
      <c r="S134" s="97">
        <f>IF($K$2='Complete Statement (Sess. Marks'!$O$2,'Complete Statement (Sess. Marks'!W134,IF($K$2='Complete Statement (Sess. Marks'!$AA$2,'Complete Statement (Sess. Marks'!AI134,IF($K$2='Complete Statement (Sess. Marks'!$AM$2,'Complete Statement (Sess. Marks'!AU134,IF($K$2='Complete Statement (Sess. Marks'!$AY$2,'Complete Statement (Sess. Marks'!BG134,IF($K$2='Complete Statement (Sess. Marks'!$BK$2,'Complete Statement (Sess. Marks'!BS134,IF($K$2='Complete Statement (Sess. Marks'!$BW$2,'Complete Statement (Sess. Marks'!CE134,IF($K$2='Complete Statement (Sess. Marks'!$CI$2,'Complete Statement (Sess. Marks'!CQ134,"")))))))</f>
        <v>0</v>
      </c>
      <c r="T134" s="97">
        <f>IF($K$2='Complete Statement (Sess. Marks'!$O$2,'Complete Statement (Sess. Marks'!X134,IF($K$2='Complete Statement (Sess. Marks'!$AA$2,'Complete Statement (Sess. Marks'!AJ134,IF($K$2='Complete Statement (Sess. Marks'!$AM$2,'Complete Statement (Sess. Marks'!AV134,IF($K$2='Complete Statement (Sess. Marks'!$AY$2,'Complete Statement (Sess. Marks'!BH134,IF($K$2='Complete Statement (Sess. Marks'!$BK$2,'Complete Statement (Sess. Marks'!BT134,IF($K$2='Complete Statement (Sess. Marks'!$BW$2,'Complete Statement (Sess. Marks'!CF134,IF($K$2='Complete Statement (Sess. Marks'!$CI$2,'Complete Statement (Sess. Marks'!CR134,"")))))))</f>
        <v>0</v>
      </c>
      <c r="U134" s="97">
        <f>IF($K$2='Complete Statement (Sess. Marks'!$O$2,'Complete Statement (Sess. Marks'!Y134,IF($K$2='Complete Statement (Sess. Marks'!$AA$2,'Complete Statement (Sess. Marks'!AK134,IF($K$2='Complete Statement (Sess. Marks'!$AM$2,'Complete Statement (Sess. Marks'!AW134,IF($K$2='Complete Statement (Sess. Marks'!$AY$2,'Complete Statement (Sess. Marks'!BI134,IF($K$2='Complete Statement (Sess. Marks'!$BK$2,'Complete Statement (Sess. Marks'!BU134,IF($K$2='Complete Statement (Sess. Marks'!$BW$2,'Complete Statement (Sess. Marks'!CG134,IF($K$2='Complete Statement (Sess. Marks'!$CI$2,'Complete Statement (Sess. Marks'!CS134,"")))))))</f>
        <v>0</v>
      </c>
      <c r="V134" s="99">
        <f>IF($K$2='Complete Statement (Sess. Marks'!$O$2,'Complete Statement (Sess. Marks'!Z134,IF($K$2='Complete Statement (Sess. Marks'!$AA$2,'Complete Statement (Sess. Marks'!AL134,IF($K$2='Complete Statement (Sess. Marks'!$AM$2,'Complete Statement (Sess. Marks'!AX134,IF($K$2='Complete Statement (Sess. Marks'!$AY$2,'Complete Statement (Sess. Marks'!BJ134,IF($K$2='Complete Statement (Sess. Marks'!$BK$2,'Complete Statement (Sess. Marks'!BV134,IF($K$2='Complete Statement (Sess. Marks'!$BW$2,'Complete Statement (Sess. Marks'!CH134,IF($K$2='Complete Statement (Sess. Marks'!$CI$2,'Complete Statement (Sess. Marks'!CT134,"")))))))</f>
        <v>0</v>
      </c>
      <c r="W134" s="672"/>
      <c r="X134" s="163">
        <f>'Complete Statement (Sess. Marks'!ED134</f>
        <v>0</v>
      </c>
      <c r="Y134" s="371">
        <f>'Complete Statement (Sess. Marks'!EH134</f>
        <v>0</v>
      </c>
      <c r="Z134" s="156">
        <f>'Complete Statement (Sess. Marks'!EL134</f>
        <v>0</v>
      </c>
      <c r="AA134" s="371">
        <f>'Complete Statement (Sess. Marks'!EP134</f>
        <v>0</v>
      </c>
      <c r="AB134" s="156">
        <f>'Complete Statement (Sess. Marks'!ET134</f>
        <v>0</v>
      </c>
      <c r="AC134" s="373">
        <f>'Complete Statement (Sess. Marks'!EX134</f>
        <v>0</v>
      </c>
      <c r="AD134" s="367" t="str">
        <f>'Complete Statement (Sess. Marks'!FB134</f>
        <v/>
      </c>
      <c r="AE134" s="155">
        <f>'Complete Statement (Sess. Marks'!FC134</f>
        <v>0</v>
      </c>
      <c r="AF134" s="58" t="str">
        <f>'Complete Statement (Sess. Marks'!FD134</f>
        <v>D</v>
      </c>
      <c r="AG134" s="379">
        <f>'Complete Statement (Sess. Marks'!FE134</f>
        <v>0</v>
      </c>
      <c r="AH134" s="380" t="str">
        <f>'Complete Statement (Sess. Marks'!FF134</f>
        <v>E</v>
      </c>
      <c r="AI134" s="57">
        <f>'Complete Statement (Sess. Marks'!FG134</f>
        <v>0</v>
      </c>
      <c r="AJ134" s="157" t="str">
        <f>'Complete Statement (Sess. Marks'!FH134</f>
        <v>E</v>
      </c>
      <c r="AK134" s="379">
        <f>'Complete Statement (Sess. Marks'!FI134</f>
        <v>0</v>
      </c>
      <c r="AL134" s="384" t="str">
        <f>'Complete Statement (Sess. Marks'!FJ134</f>
        <v>E</v>
      </c>
      <c r="AM134" s="57">
        <f>'Complete Statement (Sess. Marks'!FK134</f>
        <v>0</v>
      </c>
      <c r="AN134" s="157" t="str">
        <f>'Complete Statement (Sess. Marks'!FL134</f>
        <v>E</v>
      </c>
      <c r="AO134" s="741"/>
    </row>
    <row r="135" spans="1:41" s="24" customFormat="1" ht="17.25" customHeight="1">
      <c r="A135" s="742"/>
      <c r="B135" s="111">
        <f t="shared" si="1"/>
        <v>0</v>
      </c>
      <c r="C135" s="21" t="str">
        <f>'Marks Entry'!D137</f>
        <v/>
      </c>
      <c r="D135" s="21">
        <f>'Marks Entry'!E137</f>
        <v>0</v>
      </c>
      <c r="E135" s="132" t="str">
        <f>'Marks Entry'!F137</f>
        <v/>
      </c>
      <c r="F135" s="21" t="str">
        <f>'Marks Entry'!G137</f>
        <v/>
      </c>
      <c r="G135" s="21" t="str">
        <f>'Marks Entry'!H137</f>
        <v/>
      </c>
      <c r="H135" s="21" t="str">
        <f>'Marks Entry'!I137</f>
        <v/>
      </c>
      <c r="I135" s="21" t="str">
        <f>'Marks Entry'!J137</f>
        <v/>
      </c>
      <c r="J135" s="113" t="str">
        <f>'Marks Entry'!K137</f>
        <v/>
      </c>
      <c r="K135" s="98">
        <f>IF($K$2='Complete Statement (Sess. Marks'!$O$2,'Complete Statement (Sess. Marks'!O135,IF($K$2='Complete Statement (Sess. Marks'!$AA$2,'Complete Statement (Sess. Marks'!AA135,IF($K$2='Complete Statement (Sess. Marks'!$AM$2,'Complete Statement (Sess. Marks'!AM135,IF($K$2='Complete Statement (Sess. Marks'!$AY$2,'Complete Statement (Sess. Marks'!AY135,IF($K$2='Complete Statement (Sess. Marks'!$BK$2,'Complete Statement (Sess. Marks'!BK135,IF($K$2='Complete Statement (Sess. Marks'!$BW$2,'Complete Statement (Sess. Marks'!BW135,IF($K$2='Complete Statement (Sess. Marks'!$CI$2,'Complete Statement (Sess. Marks'!CI135,"")))))))</f>
        <v>0</v>
      </c>
      <c r="L135" s="97">
        <f>IF($K$2='Complete Statement (Sess. Marks'!$O$2,'Complete Statement (Sess. Marks'!P135,IF($K$2='Complete Statement (Sess. Marks'!$AA$2,'Complete Statement (Sess. Marks'!AB135,IF($K$2='Complete Statement (Sess. Marks'!$AM$2,'Complete Statement (Sess. Marks'!AN135,IF($K$2='Complete Statement (Sess. Marks'!$AY$2,'Complete Statement (Sess. Marks'!AZ135,IF($K$2='Complete Statement (Sess. Marks'!$BK$2,'Complete Statement (Sess. Marks'!BL135,IF($K$2='Complete Statement (Sess. Marks'!$BW$2,'Complete Statement (Sess. Marks'!BX135,IF($K$2='Complete Statement (Sess. Marks'!$CI$2,'Complete Statement (Sess. Marks'!CJ135,"")))))))</f>
        <v>0</v>
      </c>
      <c r="M135" s="97">
        <f>IF($K$2='Complete Statement (Sess. Marks'!$O$2,'Complete Statement (Sess. Marks'!Q135,IF($K$2='Complete Statement (Sess. Marks'!$AA$2,'Complete Statement (Sess. Marks'!AC135,IF($K$2='Complete Statement (Sess. Marks'!$AM$2,'Complete Statement (Sess. Marks'!AO135,IF($K$2='Complete Statement (Sess. Marks'!$AY$2,'Complete Statement (Sess. Marks'!BA135,IF($K$2='Complete Statement (Sess. Marks'!$BK$2,'Complete Statement (Sess. Marks'!BM135,IF($K$2='Complete Statement (Sess. Marks'!$BW$2,'Complete Statement (Sess. Marks'!BY135,IF($K$2='Complete Statement (Sess. Marks'!$CI$2,'Complete Statement (Sess. Marks'!CK135,"")))))))</f>
        <v>0</v>
      </c>
      <c r="N135" s="97">
        <f>IF($K$2='Complete Statement (Sess. Marks'!$O$2,'Complete Statement (Sess. Marks'!R135,IF($K$2='Complete Statement (Sess. Marks'!$AA$2,'Complete Statement (Sess. Marks'!AD135,IF($K$2='Complete Statement (Sess. Marks'!$AM$2,'Complete Statement (Sess. Marks'!AP135,IF($K$2='Complete Statement (Sess. Marks'!$AY$2,'Complete Statement (Sess. Marks'!BB135,IF($K$2='Complete Statement (Sess. Marks'!$BK$2,'Complete Statement (Sess. Marks'!BN135,IF($K$2='Complete Statement (Sess. Marks'!$BW$2,'Complete Statement (Sess. Marks'!BZ135,IF($K$2='Complete Statement (Sess. Marks'!$CI$2,'Complete Statement (Sess. Marks'!CL135,"")))))))</f>
        <v>0</v>
      </c>
      <c r="O135" s="97">
        <f>IF($K$2='Complete Statement (Sess. Marks'!$O$2,'Complete Statement (Sess. Marks'!S135,IF($K$2='Complete Statement (Sess. Marks'!$AA$2,'Complete Statement (Sess. Marks'!AE135,IF($K$2='Complete Statement (Sess. Marks'!$AM$2,'Complete Statement (Sess. Marks'!AQ135,IF($K$2='Complete Statement (Sess. Marks'!$AY$2,'Complete Statement (Sess. Marks'!BC135,IF($K$2='Complete Statement (Sess. Marks'!$BK$2,'Complete Statement (Sess. Marks'!BO135,IF($K$2='Complete Statement (Sess. Marks'!$BW$2,'Complete Statement (Sess. Marks'!CA135,IF($K$2='Complete Statement (Sess. Marks'!$CI$2,'Complete Statement (Sess. Marks'!CM135,"")))))))</f>
        <v>0</v>
      </c>
      <c r="P135" s="97">
        <f>IF($K$2='Complete Statement (Sess. Marks'!$O$2,'Complete Statement (Sess. Marks'!T135,IF($K$2='Complete Statement (Sess. Marks'!$AA$2,'Complete Statement (Sess. Marks'!AF135,IF($K$2='Complete Statement (Sess. Marks'!$AM$2,'Complete Statement (Sess. Marks'!AR135,IF($K$2='Complete Statement (Sess. Marks'!$AY$2,'Complete Statement (Sess. Marks'!BD135,IF($K$2='Complete Statement (Sess. Marks'!$BK$2,'Complete Statement (Sess. Marks'!BP135,IF($K$2='Complete Statement (Sess. Marks'!$BW$2,'Complete Statement (Sess. Marks'!CB135,IF($K$2='Complete Statement (Sess. Marks'!$CI$2,'Complete Statement (Sess. Marks'!CN135,"")))))))</f>
        <v>0</v>
      </c>
      <c r="Q135" s="97">
        <f>IF($K$2='Complete Statement (Sess. Marks'!$O$2,'Complete Statement (Sess. Marks'!U135,IF($K$2='Complete Statement (Sess. Marks'!$AA$2,'Complete Statement (Sess. Marks'!AG135,IF($K$2='Complete Statement (Sess. Marks'!$AM$2,'Complete Statement (Sess. Marks'!AS135,IF($K$2='Complete Statement (Sess. Marks'!$AY$2,'Complete Statement (Sess. Marks'!BE135,IF($K$2='Complete Statement (Sess. Marks'!$BK$2,'Complete Statement (Sess. Marks'!BQ135,IF($K$2='Complete Statement (Sess. Marks'!$BW$2,'Complete Statement (Sess. Marks'!CC135,IF($K$2='Complete Statement (Sess. Marks'!$CI$2,'Complete Statement (Sess. Marks'!CO135,"")))))))</f>
        <v>0</v>
      </c>
      <c r="R135" s="97" t="str">
        <f>IF($K$2='Complete Statement (Sess. Marks'!$O$2,'Complete Statement (Sess. Marks'!V135,IF($K$2='Complete Statement (Sess. Marks'!$AA$2,'Complete Statement (Sess. Marks'!AH135,IF($K$2='Complete Statement (Sess. Marks'!$AM$2,'Complete Statement (Sess. Marks'!AT135,IF($K$2='Complete Statement (Sess. Marks'!$AY$2,'Complete Statement (Sess. Marks'!BF135,IF($K$2='Complete Statement (Sess. Marks'!$BK$2,'Complete Statement (Sess. Marks'!BR135,IF($K$2='Complete Statement (Sess. Marks'!$BW$2,'Complete Statement (Sess. Marks'!CD135,IF($K$2='Complete Statement (Sess. Marks'!$CI$2,'Complete Statement (Sess. Marks'!CP135,"")))))))</f>
        <v/>
      </c>
      <c r="S135" s="97">
        <f>IF($K$2='Complete Statement (Sess. Marks'!$O$2,'Complete Statement (Sess. Marks'!W135,IF($K$2='Complete Statement (Sess. Marks'!$AA$2,'Complete Statement (Sess. Marks'!AI135,IF($K$2='Complete Statement (Sess. Marks'!$AM$2,'Complete Statement (Sess. Marks'!AU135,IF($K$2='Complete Statement (Sess. Marks'!$AY$2,'Complete Statement (Sess. Marks'!BG135,IF($K$2='Complete Statement (Sess. Marks'!$BK$2,'Complete Statement (Sess. Marks'!BS135,IF($K$2='Complete Statement (Sess. Marks'!$BW$2,'Complete Statement (Sess. Marks'!CE135,IF($K$2='Complete Statement (Sess. Marks'!$CI$2,'Complete Statement (Sess. Marks'!CQ135,"")))))))</f>
        <v>0</v>
      </c>
      <c r="T135" s="97">
        <f>IF($K$2='Complete Statement (Sess. Marks'!$O$2,'Complete Statement (Sess. Marks'!X135,IF($K$2='Complete Statement (Sess. Marks'!$AA$2,'Complete Statement (Sess. Marks'!AJ135,IF($K$2='Complete Statement (Sess. Marks'!$AM$2,'Complete Statement (Sess. Marks'!AV135,IF($K$2='Complete Statement (Sess. Marks'!$AY$2,'Complete Statement (Sess. Marks'!BH135,IF($K$2='Complete Statement (Sess. Marks'!$BK$2,'Complete Statement (Sess. Marks'!BT135,IF($K$2='Complete Statement (Sess. Marks'!$BW$2,'Complete Statement (Sess. Marks'!CF135,IF($K$2='Complete Statement (Sess. Marks'!$CI$2,'Complete Statement (Sess. Marks'!CR135,"")))))))</f>
        <v>0</v>
      </c>
      <c r="U135" s="97">
        <f>IF($K$2='Complete Statement (Sess. Marks'!$O$2,'Complete Statement (Sess. Marks'!Y135,IF($K$2='Complete Statement (Sess. Marks'!$AA$2,'Complete Statement (Sess. Marks'!AK135,IF($K$2='Complete Statement (Sess. Marks'!$AM$2,'Complete Statement (Sess. Marks'!AW135,IF($K$2='Complete Statement (Sess. Marks'!$AY$2,'Complete Statement (Sess. Marks'!BI135,IF($K$2='Complete Statement (Sess. Marks'!$BK$2,'Complete Statement (Sess. Marks'!BU135,IF($K$2='Complete Statement (Sess. Marks'!$BW$2,'Complete Statement (Sess. Marks'!CG135,IF($K$2='Complete Statement (Sess. Marks'!$CI$2,'Complete Statement (Sess. Marks'!CS135,"")))))))</f>
        <v>0</v>
      </c>
      <c r="V135" s="99">
        <f>IF($K$2='Complete Statement (Sess. Marks'!$O$2,'Complete Statement (Sess. Marks'!Z135,IF($K$2='Complete Statement (Sess. Marks'!$AA$2,'Complete Statement (Sess. Marks'!AL135,IF($K$2='Complete Statement (Sess. Marks'!$AM$2,'Complete Statement (Sess. Marks'!AX135,IF($K$2='Complete Statement (Sess. Marks'!$AY$2,'Complete Statement (Sess. Marks'!BJ135,IF($K$2='Complete Statement (Sess. Marks'!$BK$2,'Complete Statement (Sess. Marks'!BV135,IF($K$2='Complete Statement (Sess. Marks'!$BW$2,'Complete Statement (Sess. Marks'!CH135,IF($K$2='Complete Statement (Sess. Marks'!$CI$2,'Complete Statement (Sess. Marks'!CT135,"")))))))</f>
        <v>0</v>
      </c>
      <c r="W135" s="672"/>
      <c r="X135" s="163">
        <f>'Complete Statement (Sess. Marks'!ED135</f>
        <v>0</v>
      </c>
      <c r="Y135" s="371">
        <f>'Complete Statement (Sess. Marks'!EH135</f>
        <v>0</v>
      </c>
      <c r="Z135" s="156">
        <f>'Complete Statement (Sess. Marks'!EL135</f>
        <v>0</v>
      </c>
      <c r="AA135" s="371">
        <f>'Complete Statement (Sess. Marks'!EP135</f>
        <v>0</v>
      </c>
      <c r="AB135" s="156">
        <f>'Complete Statement (Sess. Marks'!ET135</f>
        <v>0</v>
      </c>
      <c r="AC135" s="373">
        <f>'Complete Statement (Sess. Marks'!EX135</f>
        <v>0</v>
      </c>
      <c r="AD135" s="367" t="str">
        <f>'Complete Statement (Sess. Marks'!FB135</f>
        <v/>
      </c>
      <c r="AE135" s="155">
        <f>'Complete Statement (Sess. Marks'!FC135</f>
        <v>0</v>
      </c>
      <c r="AF135" s="58" t="str">
        <f>'Complete Statement (Sess. Marks'!FD135</f>
        <v>D</v>
      </c>
      <c r="AG135" s="379">
        <f>'Complete Statement (Sess. Marks'!FE135</f>
        <v>0</v>
      </c>
      <c r="AH135" s="380" t="str">
        <f>'Complete Statement (Sess. Marks'!FF135</f>
        <v>E</v>
      </c>
      <c r="AI135" s="57">
        <f>'Complete Statement (Sess. Marks'!FG135</f>
        <v>0</v>
      </c>
      <c r="AJ135" s="157" t="str">
        <f>'Complete Statement (Sess. Marks'!FH135</f>
        <v>E</v>
      </c>
      <c r="AK135" s="379">
        <f>'Complete Statement (Sess. Marks'!FI135</f>
        <v>0</v>
      </c>
      <c r="AL135" s="384" t="str">
        <f>'Complete Statement (Sess. Marks'!FJ135</f>
        <v>E</v>
      </c>
      <c r="AM135" s="57">
        <f>'Complete Statement (Sess. Marks'!FK135</f>
        <v>0</v>
      </c>
      <c r="AN135" s="157" t="str">
        <f>'Complete Statement (Sess. Marks'!FL135</f>
        <v>E</v>
      </c>
      <c r="AO135" s="741"/>
    </row>
    <row r="136" spans="1:41" s="24" customFormat="1" ht="17.25" customHeight="1">
      <c r="A136" s="742"/>
      <c r="B136" s="111">
        <f t="shared" si="1"/>
        <v>0</v>
      </c>
      <c r="C136" s="21" t="str">
        <f>'Marks Entry'!D138</f>
        <v/>
      </c>
      <c r="D136" s="21">
        <f>'Marks Entry'!E138</f>
        <v>0</v>
      </c>
      <c r="E136" s="132" t="str">
        <f>'Marks Entry'!F138</f>
        <v/>
      </c>
      <c r="F136" s="21" t="str">
        <f>'Marks Entry'!G138</f>
        <v/>
      </c>
      <c r="G136" s="21" t="str">
        <f>'Marks Entry'!H138</f>
        <v/>
      </c>
      <c r="H136" s="21" t="str">
        <f>'Marks Entry'!I138</f>
        <v/>
      </c>
      <c r="I136" s="21" t="str">
        <f>'Marks Entry'!J138</f>
        <v/>
      </c>
      <c r="J136" s="113" t="str">
        <f>'Marks Entry'!K138</f>
        <v/>
      </c>
      <c r="K136" s="98">
        <f>IF($K$2='Complete Statement (Sess. Marks'!$O$2,'Complete Statement (Sess. Marks'!O136,IF($K$2='Complete Statement (Sess. Marks'!$AA$2,'Complete Statement (Sess. Marks'!AA136,IF($K$2='Complete Statement (Sess. Marks'!$AM$2,'Complete Statement (Sess. Marks'!AM136,IF($K$2='Complete Statement (Sess. Marks'!$AY$2,'Complete Statement (Sess. Marks'!AY136,IF($K$2='Complete Statement (Sess. Marks'!$BK$2,'Complete Statement (Sess. Marks'!BK136,IF($K$2='Complete Statement (Sess. Marks'!$BW$2,'Complete Statement (Sess. Marks'!BW136,IF($K$2='Complete Statement (Sess. Marks'!$CI$2,'Complete Statement (Sess. Marks'!CI136,"")))))))</f>
        <v>0</v>
      </c>
      <c r="L136" s="97">
        <f>IF($K$2='Complete Statement (Sess. Marks'!$O$2,'Complete Statement (Sess. Marks'!P136,IF($K$2='Complete Statement (Sess. Marks'!$AA$2,'Complete Statement (Sess. Marks'!AB136,IF($K$2='Complete Statement (Sess. Marks'!$AM$2,'Complete Statement (Sess. Marks'!AN136,IF($K$2='Complete Statement (Sess. Marks'!$AY$2,'Complete Statement (Sess. Marks'!AZ136,IF($K$2='Complete Statement (Sess. Marks'!$BK$2,'Complete Statement (Sess. Marks'!BL136,IF($K$2='Complete Statement (Sess. Marks'!$BW$2,'Complete Statement (Sess. Marks'!BX136,IF($K$2='Complete Statement (Sess. Marks'!$CI$2,'Complete Statement (Sess. Marks'!CJ136,"")))))))</f>
        <v>0</v>
      </c>
      <c r="M136" s="97">
        <f>IF($K$2='Complete Statement (Sess. Marks'!$O$2,'Complete Statement (Sess. Marks'!Q136,IF($K$2='Complete Statement (Sess. Marks'!$AA$2,'Complete Statement (Sess. Marks'!AC136,IF($K$2='Complete Statement (Sess. Marks'!$AM$2,'Complete Statement (Sess. Marks'!AO136,IF($K$2='Complete Statement (Sess. Marks'!$AY$2,'Complete Statement (Sess. Marks'!BA136,IF($K$2='Complete Statement (Sess. Marks'!$BK$2,'Complete Statement (Sess. Marks'!BM136,IF($K$2='Complete Statement (Sess. Marks'!$BW$2,'Complete Statement (Sess. Marks'!BY136,IF($K$2='Complete Statement (Sess. Marks'!$CI$2,'Complete Statement (Sess. Marks'!CK136,"")))))))</f>
        <v>0</v>
      </c>
      <c r="N136" s="97">
        <f>IF($K$2='Complete Statement (Sess. Marks'!$O$2,'Complete Statement (Sess. Marks'!R136,IF($K$2='Complete Statement (Sess. Marks'!$AA$2,'Complete Statement (Sess. Marks'!AD136,IF($K$2='Complete Statement (Sess. Marks'!$AM$2,'Complete Statement (Sess. Marks'!AP136,IF($K$2='Complete Statement (Sess. Marks'!$AY$2,'Complete Statement (Sess. Marks'!BB136,IF($K$2='Complete Statement (Sess. Marks'!$BK$2,'Complete Statement (Sess. Marks'!BN136,IF($K$2='Complete Statement (Sess. Marks'!$BW$2,'Complete Statement (Sess. Marks'!BZ136,IF($K$2='Complete Statement (Sess. Marks'!$CI$2,'Complete Statement (Sess. Marks'!CL136,"")))))))</f>
        <v>0</v>
      </c>
      <c r="O136" s="97">
        <f>IF($K$2='Complete Statement (Sess. Marks'!$O$2,'Complete Statement (Sess. Marks'!S136,IF($K$2='Complete Statement (Sess. Marks'!$AA$2,'Complete Statement (Sess. Marks'!AE136,IF($K$2='Complete Statement (Sess. Marks'!$AM$2,'Complete Statement (Sess. Marks'!AQ136,IF($K$2='Complete Statement (Sess. Marks'!$AY$2,'Complete Statement (Sess. Marks'!BC136,IF($K$2='Complete Statement (Sess. Marks'!$BK$2,'Complete Statement (Sess. Marks'!BO136,IF($K$2='Complete Statement (Sess. Marks'!$BW$2,'Complete Statement (Sess. Marks'!CA136,IF($K$2='Complete Statement (Sess. Marks'!$CI$2,'Complete Statement (Sess. Marks'!CM136,"")))))))</f>
        <v>0</v>
      </c>
      <c r="P136" s="97">
        <f>IF($K$2='Complete Statement (Sess. Marks'!$O$2,'Complete Statement (Sess. Marks'!T136,IF($K$2='Complete Statement (Sess. Marks'!$AA$2,'Complete Statement (Sess. Marks'!AF136,IF($K$2='Complete Statement (Sess. Marks'!$AM$2,'Complete Statement (Sess. Marks'!AR136,IF($K$2='Complete Statement (Sess. Marks'!$AY$2,'Complete Statement (Sess. Marks'!BD136,IF($K$2='Complete Statement (Sess. Marks'!$BK$2,'Complete Statement (Sess. Marks'!BP136,IF($K$2='Complete Statement (Sess. Marks'!$BW$2,'Complete Statement (Sess. Marks'!CB136,IF($K$2='Complete Statement (Sess. Marks'!$CI$2,'Complete Statement (Sess. Marks'!CN136,"")))))))</f>
        <v>0</v>
      </c>
      <c r="Q136" s="97">
        <f>IF($K$2='Complete Statement (Sess. Marks'!$O$2,'Complete Statement (Sess. Marks'!U136,IF($K$2='Complete Statement (Sess. Marks'!$AA$2,'Complete Statement (Sess. Marks'!AG136,IF($K$2='Complete Statement (Sess. Marks'!$AM$2,'Complete Statement (Sess. Marks'!AS136,IF($K$2='Complete Statement (Sess. Marks'!$AY$2,'Complete Statement (Sess. Marks'!BE136,IF($K$2='Complete Statement (Sess. Marks'!$BK$2,'Complete Statement (Sess. Marks'!BQ136,IF($K$2='Complete Statement (Sess. Marks'!$BW$2,'Complete Statement (Sess. Marks'!CC136,IF($K$2='Complete Statement (Sess. Marks'!$CI$2,'Complete Statement (Sess. Marks'!CO136,"")))))))</f>
        <v>0</v>
      </c>
      <c r="R136" s="97" t="str">
        <f>IF($K$2='Complete Statement (Sess. Marks'!$O$2,'Complete Statement (Sess. Marks'!V136,IF($K$2='Complete Statement (Sess. Marks'!$AA$2,'Complete Statement (Sess. Marks'!AH136,IF($K$2='Complete Statement (Sess. Marks'!$AM$2,'Complete Statement (Sess. Marks'!AT136,IF($K$2='Complete Statement (Sess. Marks'!$AY$2,'Complete Statement (Sess. Marks'!BF136,IF($K$2='Complete Statement (Sess. Marks'!$BK$2,'Complete Statement (Sess. Marks'!BR136,IF($K$2='Complete Statement (Sess. Marks'!$BW$2,'Complete Statement (Sess. Marks'!CD136,IF($K$2='Complete Statement (Sess. Marks'!$CI$2,'Complete Statement (Sess. Marks'!CP136,"")))))))</f>
        <v/>
      </c>
      <c r="S136" s="97">
        <f>IF($K$2='Complete Statement (Sess. Marks'!$O$2,'Complete Statement (Sess. Marks'!W136,IF($K$2='Complete Statement (Sess. Marks'!$AA$2,'Complete Statement (Sess. Marks'!AI136,IF($K$2='Complete Statement (Sess. Marks'!$AM$2,'Complete Statement (Sess. Marks'!AU136,IF($K$2='Complete Statement (Sess. Marks'!$AY$2,'Complete Statement (Sess. Marks'!BG136,IF($K$2='Complete Statement (Sess. Marks'!$BK$2,'Complete Statement (Sess. Marks'!BS136,IF($K$2='Complete Statement (Sess. Marks'!$BW$2,'Complete Statement (Sess. Marks'!CE136,IF($K$2='Complete Statement (Sess. Marks'!$CI$2,'Complete Statement (Sess. Marks'!CQ136,"")))))))</f>
        <v>0</v>
      </c>
      <c r="T136" s="97">
        <f>IF($K$2='Complete Statement (Sess. Marks'!$O$2,'Complete Statement (Sess. Marks'!X136,IF($K$2='Complete Statement (Sess. Marks'!$AA$2,'Complete Statement (Sess. Marks'!AJ136,IF($K$2='Complete Statement (Sess. Marks'!$AM$2,'Complete Statement (Sess. Marks'!AV136,IF($K$2='Complete Statement (Sess. Marks'!$AY$2,'Complete Statement (Sess. Marks'!BH136,IF($K$2='Complete Statement (Sess. Marks'!$BK$2,'Complete Statement (Sess. Marks'!BT136,IF($K$2='Complete Statement (Sess. Marks'!$BW$2,'Complete Statement (Sess. Marks'!CF136,IF($K$2='Complete Statement (Sess. Marks'!$CI$2,'Complete Statement (Sess. Marks'!CR136,"")))))))</f>
        <v>0</v>
      </c>
      <c r="U136" s="97">
        <f>IF($K$2='Complete Statement (Sess. Marks'!$O$2,'Complete Statement (Sess. Marks'!Y136,IF($K$2='Complete Statement (Sess. Marks'!$AA$2,'Complete Statement (Sess. Marks'!AK136,IF($K$2='Complete Statement (Sess. Marks'!$AM$2,'Complete Statement (Sess. Marks'!AW136,IF($K$2='Complete Statement (Sess. Marks'!$AY$2,'Complete Statement (Sess. Marks'!BI136,IF($K$2='Complete Statement (Sess. Marks'!$BK$2,'Complete Statement (Sess. Marks'!BU136,IF($K$2='Complete Statement (Sess. Marks'!$BW$2,'Complete Statement (Sess. Marks'!CG136,IF($K$2='Complete Statement (Sess. Marks'!$CI$2,'Complete Statement (Sess. Marks'!CS136,"")))))))</f>
        <v>0</v>
      </c>
      <c r="V136" s="99">
        <f>IF($K$2='Complete Statement (Sess. Marks'!$O$2,'Complete Statement (Sess. Marks'!Z136,IF($K$2='Complete Statement (Sess. Marks'!$AA$2,'Complete Statement (Sess. Marks'!AL136,IF($K$2='Complete Statement (Sess. Marks'!$AM$2,'Complete Statement (Sess. Marks'!AX136,IF($K$2='Complete Statement (Sess. Marks'!$AY$2,'Complete Statement (Sess. Marks'!BJ136,IF($K$2='Complete Statement (Sess. Marks'!$BK$2,'Complete Statement (Sess. Marks'!BV136,IF($K$2='Complete Statement (Sess. Marks'!$BW$2,'Complete Statement (Sess. Marks'!CH136,IF($K$2='Complete Statement (Sess. Marks'!$CI$2,'Complete Statement (Sess. Marks'!CT136,"")))))))</f>
        <v>0</v>
      </c>
      <c r="W136" s="672"/>
      <c r="X136" s="163">
        <f>'Complete Statement (Sess. Marks'!ED136</f>
        <v>0</v>
      </c>
      <c r="Y136" s="371">
        <f>'Complete Statement (Sess. Marks'!EH136</f>
        <v>0</v>
      </c>
      <c r="Z136" s="156">
        <f>'Complete Statement (Sess. Marks'!EL136</f>
        <v>0</v>
      </c>
      <c r="AA136" s="371">
        <f>'Complete Statement (Sess. Marks'!EP136</f>
        <v>0</v>
      </c>
      <c r="AB136" s="156">
        <f>'Complete Statement (Sess. Marks'!ET136</f>
        <v>0</v>
      </c>
      <c r="AC136" s="373">
        <f>'Complete Statement (Sess. Marks'!EX136</f>
        <v>0</v>
      </c>
      <c r="AD136" s="367" t="str">
        <f>'Complete Statement (Sess. Marks'!FB136</f>
        <v/>
      </c>
      <c r="AE136" s="155">
        <f>'Complete Statement (Sess. Marks'!FC136</f>
        <v>0</v>
      </c>
      <c r="AF136" s="58" t="str">
        <f>'Complete Statement (Sess. Marks'!FD136</f>
        <v>D</v>
      </c>
      <c r="AG136" s="379">
        <f>'Complete Statement (Sess. Marks'!FE136</f>
        <v>0</v>
      </c>
      <c r="AH136" s="380" t="str">
        <f>'Complete Statement (Sess. Marks'!FF136</f>
        <v>E</v>
      </c>
      <c r="AI136" s="57">
        <f>'Complete Statement (Sess. Marks'!FG136</f>
        <v>0</v>
      </c>
      <c r="AJ136" s="157" t="str">
        <f>'Complete Statement (Sess. Marks'!FH136</f>
        <v>E</v>
      </c>
      <c r="AK136" s="379">
        <f>'Complete Statement (Sess. Marks'!FI136</f>
        <v>0</v>
      </c>
      <c r="AL136" s="384" t="str">
        <f>'Complete Statement (Sess. Marks'!FJ136</f>
        <v>E</v>
      </c>
      <c r="AM136" s="57">
        <f>'Complete Statement (Sess. Marks'!FK136</f>
        <v>0</v>
      </c>
      <c r="AN136" s="157" t="str">
        <f>'Complete Statement (Sess. Marks'!FL136</f>
        <v>E</v>
      </c>
      <c r="AO136" s="741"/>
    </row>
    <row r="137" spans="1:41" s="24" customFormat="1" ht="17.25" customHeight="1">
      <c r="A137" s="742"/>
      <c r="B137" s="111">
        <f t="shared" ref="B137:B200" si="2">IF(D137&gt;0,B136+1,0)</f>
        <v>0</v>
      </c>
      <c r="C137" s="21" t="str">
        <f>'Marks Entry'!D139</f>
        <v/>
      </c>
      <c r="D137" s="21">
        <f>'Marks Entry'!E139</f>
        <v>0</v>
      </c>
      <c r="E137" s="132" t="str">
        <f>'Marks Entry'!F139</f>
        <v/>
      </c>
      <c r="F137" s="21" t="str">
        <f>'Marks Entry'!G139</f>
        <v/>
      </c>
      <c r="G137" s="21" t="str">
        <f>'Marks Entry'!H139</f>
        <v/>
      </c>
      <c r="H137" s="21" t="str">
        <f>'Marks Entry'!I139</f>
        <v/>
      </c>
      <c r="I137" s="21" t="str">
        <f>'Marks Entry'!J139</f>
        <v/>
      </c>
      <c r="J137" s="113" t="str">
        <f>'Marks Entry'!K139</f>
        <v/>
      </c>
      <c r="K137" s="98">
        <f>IF($K$2='Complete Statement (Sess. Marks'!$O$2,'Complete Statement (Sess. Marks'!O137,IF($K$2='Complete Statement (Sess. Marks'!$AA$2,'Complete Statement (Sess. Marks'!AA137,IF($K$2='Complete Statement (Sess. Marks'!$AM$2,'Complete Statement (Sess. Marks'!AM137,IF($K$2='Complete Statement (Sess. Marks'!$AY$2,'Complete Statement (Sess. Marks'!AY137,IF($K$2='Complete Statement (Sess. Marks'!$BK$2,'Complete Statement (Sess. Marks'!BK137,IF($K$2='Complete Statement (Sess. Marks'!$BW$2,'Complete Statement (Sess. Marks'!BW137,IF($K$2='Complete Statement (Sess. Marks'!$CI$2,'Complete Statement (Sess. Marks'!CI137,"")))))))</f>
        <v>0</v>
      </c>
      <c r="L137" s="97">
        <f>IF($K$2='Complete Statement (Sess. Marks'!$O$2,'Complete Statement (Sess. Marks'!P137,IF($K$2='Complete Statement (Sess. Marks'!$AA$2,'Complete Statement (Sess. Marks'!AB137,IF($K$2='Complete Statement (Sess. Marks'!$AM$2,'Complete Statement (Sess. Marks'!AN137,IF($K$2='Complete Statement (Sess. Marks'!$AY$2,'Complete Statement (Sess. Marks'!AZ137,IF($K$2='Complete Statement (Sess. Marks'!$BK$2,'Complete Statement (Sess. Marks'!BL137,IF($K$2='Complete Statement (Sess. Marks'!$BW$2,'Complete Statement (Sess. Marks'!BX137,IF($K$2='Complete Statement (Sess. Marks'!$CI$2,'Complete Statement (Sess. Marks'!CJ137,"")))))))</f>
        <v>0</v>
      </c>
      <c r="M137" s="97">
        <f>IF($K$2='Complete Statement (Sess. Marks'!$O$2,'Complete Statement (Sess. Marks'!Q137,IF($K$2='Complete Statement (Sess. Marks'!$AA$2,'Complete Statement (Sess. Marks'!AC137,IF($K$2='Complete Statement (Sess. Marks'!$AM$2,'Complete Statement (Sess. Marks'!AO137,IF($K$2='Complete Statement (Sess. Marks'!$AY$2,'Complete Statement (Sess. Marks'!BA137,IF($K$2='Complete Statement (Sess. Marks'!$BK$2,'Complete Statement (Sess. Marks'!BM137,IF($K$2='Complete Statement (Sess. Marks'!$BW$2,'Complete Statement (Sess. Marks'!BY137,IF($K$2='Complete Statement (Sess. Marks'!$CI$2,'Complete Statement (Sess. Marks'!CK137,"")))))))</f>
        <v>0</v>
      </c>
      <c r="N137" s="97">
        <f>IF($K$2='Complete Statement (Sess. Marks'!$O$2,'Complete Statement (Sess. Marks'!R137,IF($K$2='Complete Statement (Sess. Marks'!$AA$2,'Complete Statement (Sess. Marks'!AD137,IF($K$2='Complete Statement (Sess. Marks'!$AM$2,'Complete Statement (Sess. Marks'!AP137,IF($K$2='Complete Statement (Sess. Marks'!$AY$2,'Complete Statement (Sess. Marks'!BB137,IF($K$2='Complete Statement (Sess. Marks'!$BK$2,'Complete Statement (Sess. Marks'!BN137,IF($K$2='Complete Statement (Sess. Marks'!$BW$2,'Complete Statement (Sess. Marks'!BZ137,IF($K$2='Complete Statement (Sess. Marks'!$CI$2,'Complete Statement (Sess. Marks'!CL137,"")))))))</f>
        <v>0</v>
      </c>
      <c r="O137" s="97">
        <f>IF($K$2='Complete Statement (Sess. Marks'!$O$2,'Complete Statement (Sess. Marks'!S137,IF($K$2='Complete Statement (Sess. Marks'!$AA$2,'Complete Statement (Sess. Marks'!AE137,IF($K$2='Complete Statement (Sess. Marks'!$AM$2,'Complete Statement (Sess. Marks'!AQ137,IF($K$2='Complete Statement (Sess. Marks'!$AY$2,'Complete Statement (Sess. Marks'!BC137,IF($K$2='Complete Statement (Sess. Marks'!$BK$2,'Complete Statement (Sess. Marks'!BO137,IF($K$2='Complete Statement (Sess. Marks'!$BW$2,'Complete Statement (Sess. Marks'!CA137,IF($K$2='Complete Statement (Sess. Marks'!$CI$2,'Complete Statement (Sess. Marks'!CM137,"")))))))</f>
        <v>0</v>
      </c>
      <c r="P137" s="97">
        <f>IF($K$2='Complete Statement (Sess. Marks'!$O$2,'Complete Statement (Sess. Marks'!T137,IF($K$2='Complete Statement (Sess. Marks'!$AA$2,'Complete Statement (Sess. Marks'!AF137,IF($K$2='Complete Statement (Sess. Marks'!$AM$2,'Complete Statement (Sess. Marks'!AR137,IF($K$2='Complete Statement (Sess. Marks'!$AY$2,'Complete Statement (Sess. Marks'!BD137,IF($K$2='Complete Statement (Sess. Marks'!$BK$2,'Complete Statement (Sess. Marks'!BP137,IF($K$2='Complete Statement (Sess. Marks'!$BW$2,'Complete Statement (Sess. Marks'!CB137,IF($K$2='Complete Statement (Sess. Marks'!$CI$2,'Complete Statement (Sess. Marks'!CN137,"")))))))</f>
        <v>0</v>
      </c>
      <c r="Q137" s="97">
        <f>IF($K$2='Complete Statement (Sess. Marks'!$O$2,'Complete Statement (Sess. Marks'!U137,IF($K$2='Complete Statement (Sess. Marks'!$AA$2,'Complete Statement (Sess. Marks'!AG137,IF($K$2='Complete Statement (Sess. Marks'!$AM$2,'Complete Statement (Sess. Marks'!AS137,IF($K$2='Complete Statement (Sess. Marks'!$AY$2,'Complete Statement (Sess. Marks'!BE137,IF($K$2='Complete Statement (Sess. Marks'!$BK$2,'Complete Statement (Sess. Marks'!BQ137,IF($K$2='Complete Statement (Sess. Marks'!$BW$2,'Complete Statement (Sess. Marks'!CC137,IF($K$2='Complete Statement (Sess. Marks'!$CI$2,'Complete Statement (Sess. Marks'!CO137,"")))))))</f>
        <v>0</v>
      </c>
      <c r="R137" s="97" t="str">
        <f>IF($K$2='Complete Statement (Sess. Marks'!$O$2,'Complete Statement (Sess. Marks'!V137,IF($K$2='Complete Statement (Sess. Marks'!$AA$2,'Complete Statement (Sess. Marks'!AH137,IF($K$2='Complete Statement (Sess. Marks'!$AM$2,'Complete Statement (Sess. Marks'!AT137,IF($K$2='Complete Statement (Sess. Marks'!$AY$2,'Complete Statement (Sess. Marks'!BF137,IF($K$2='Complete Statement (Sess. Marks'!$BK$2,'Complete Statement (Sess. Marks'!BR137,IF($K$2='Complete Statement (Sess. Marks'!$BW$2,'Complete Statement (Sess. Marks'!CD137,IF($K$2='Complete Statement (Sess. Marks'!$CI$2,'Complete Statement (Sess. Marks'!CP137,"")))))))</f>
        <v/>
      </c>
      <c r="S137" s="97">
        <f>IF($K$2='Complete Statement (Sess. Marks'!$O$2,'Complete Statement (Sess. Marks'!W137,IF($K$2='Complete Statement (Sess. Marks'!$AA$2,'Complete Statement (Sess. Marks'!AI137,IF($K$2='Complete Statement (Sess. Marks'!$AM$2,'Complete Statement (Sess. Marks'!AU137,IF($K$2='Complete Statement (Sess. Marks'!$AY$2,'Complete Statement (Sess. Marks'!BG137,IF($K$2='Complete Statement (Sess. Marks'!$BK$2,'Complete Statement (Sess. Marks'!BS137,IF($K$2='Complete Statement (Sess. Marks'!$BW$2,'Complete Statement (Sess. Marks'!CE137,IF($K$2='Complete Statement (Sess. Marks'!$CI$2,'Complete Statement (Sess. Marks'!CQ137,"")))))))</f>
        <v>0</v>
      </c>
      <c r="T137" s="97">
        <f>IF($K$2='Complete Statement (Sess. Marks'!$O$2,'Complete Statement (Sess. Marks'!X137,IF($K$2='Complete Statement (Sess. Marks'!$AA$2,'Complete Statement (Sess. Marks'!AJ137,IF($K$2='Complete Statement (Sess. Marks'!$AM$2,'Complete Statement (Sess. Marks'!AV137,IF($K$2='Complete Statement (Sess. Marks'!$AY$2,'Complete Statement (Sess. Marks'!BH137,IF($K$2='Complete Statement (Sess. Marks'!$BK$2,'Complete Statement (Sess. Marks'!BT137,IF($K$2='Complete Statement (Sess. Marks'!$BW$2,'Complete Statement (Sess. Marks'!CF137,IF($K$2='Complete Statement (Sess. Marks'!$CI$2,'Complete Statement (Sess. Marks'!CR137,"")))))))</f>
        <v>0</v>
      </c>
      <c r="U137" s="97">
        <f>IF($K$2='Complete Statement (Sess. Marks'!$O$2,'Complete Statement (Sess. Marks'!Y137,IF($K$2='Complete Statement (Sess. Marks'!$AA$2,'Complete Statement (Sess. Marks'!AK137,IF($K$2='Complete Statement (Sess. Marks'!$AM$2,'Complete Statement (Sess. Marks'!AW137,IF($K$2='Complete Statement (Sess. Marks'!$AY$2,'Complete Statement (Sess. Marks'!BI137,IF($K$2='Complete Statement (Sess. Marks'!$BK$2,'Complete Statement (Sess. Marks'!BU137,IF($K$2='Complete Statement (Sess. Marks'!$BW$2,'Complete Statement (Sess. Marks'!CG137,IF($K$2='Complete Statement (Sess. Marks'!$CI$2,'Complete Statement (Sess. Marks'!CS137,"")))))))</f>
        <v>0</v>
      </c>
      <c r="V137" s="99">
        <f>IF($K$2='Complete Statement (Sess. Marks'!$O$2,'Complete Statement (Sess. Marks'!Z137,IF($K$2='Complete Statement (Sess. Marks'!$AA$2,'Complete Statement (Sess. Marks'!AL137,IF($K$2='Complete Statement (Sess. Marks'!$AM$2,'Complete Statement (Sess. Marks'!AX137,IF($K$2='Complete Statement (Sess. Marks'!$AY$2,'Complete Statement (Sess. Marks'!BJ137,IF($K$2='Complete Statement (Sess. Marks'!$BK$2,'Complete Statement (Sess. Marks'!BV137,IF($K$2='Complete Statement (Sess. Marks'!$BW$2,'Complete Statement (Sess. Marks'!CH137,IF($K$2='Complete Statement (Sess. Marks'!$CI$2,'Complete Statement (Sess. Marks'!CT137,"")))))))</f>
        <v>0</v>
      </c>
      <c r="W137" s="672"/>
      <c r="X137" s="163">
        <f>'Complete Statement (Sess. Marks'!ED137</f>
        <v>0</v>
      </c>
      <c r="Y137" s="371">
        <f>'Complete Statement (Sess. Marks'!EH137</f>
        <v>0</v>
      </c>
      <c r="Z137" s="156">
        <f>'Complete Statement (Sess. Marks'!EL137</f>
        <v>0</v>
      </c>
      <c r="AA137" s="371">
        <f>'Complete Statement (Sess. Marks'!EP137</f>
        <v>0</v>
      </c>
      <c r="AB137" s="156">
        <f>'Complete Statement (Sess. Marks'!ET137</f>
        <v>0</v>
      </c>
      <c r="AC137" s="373">
        <f>'Complete Statement (Sess. Marks'!EX137</f>
        <v>0</v>
      </c>
      <c r="AD137" s="367" t="str">
        <f>'Complete Statement (Sess. Marks'!FB137</f>
        <v/>
      </c>
      <c r="AE137" s="155">
        <f>'Complete Statement (Sess. Marks'!FC137</f>
        <v>0</v>
      </c>
      <c r="AF137" s="58" t="str">
        <f>'Complete Statement (Sess. Marks'!FD137</f>
        <v>D</v>
      </c>
      <c r="AG137" s="379">
        <f>'Complete Statement (Sess. Marks'!FE137</f>
        <v>0</v>
      </c>
      <c r="AH137" s="380" t="str">
        <f>'Complete Statement (Sess. Marks'!FF137</f>
        <v>E</v>
      </c>
      <c r="AI137" s="57">
        <f>'Complete Statement (Sess. Marks'!FG137</f>
        <v>0</v>
      </c>
      <c r="AJ137" s="157" t="str">
        <f>'Complete Statement (Sess. Marks'!FH137</f>
        <v>E</v>
      </c>
      <c r="AK137" s="379">
        <f>'Complete Statement (Sess. Marks'!FI137</f>
        <v>0</v>
      </c>
      <c r="AL137" s="384" t="str">
        <f>'Complete Statement (Sess. Marks'!FJ137</f>
        <v>E</v>
      </c>
      <c r="AM137" s="57">
        <f>'Complete Statement (Sess. Marks'!FK137</f>
        <v>0</v>
      </c>
      <c r="AN137" s="157" t="str">
        <f>'Complete Statement (Sess. Marks'!FL137</f>
        <v>E</v>
      </c>
      <c r="AO137" s="741"/>
    </row>
    <row r="138" spans="1:41" s="24" customFormat="1" ht="17.25" customHeight="1">
      <c r="A138" s="742"/>
      <c r="B138" s="111">
        <f t="shared" si="2"/>
        <v>0</v>
      </c>
      <c r="C138" s="21" t="str">
        <f>'Marks Entry'!D140</f>
        <v/>
      </c>
      <c r="D138" s="21">
        <f>'Marks Entry'!E140</f>
        <v>0</v>
      </c>
      <c r="E138" s="132" t="str">
        <f>'Marks Entry'!F140</f>
        <v/>
      </c>
      <c r="F138" s="21" t="str">
        <f>'Marks Entry'!G140</f>
        <v/>
      </c>
      <c r="G138" s="21" t="str">
        <f>'Marks Entry'!H140</f>
        <v/>
      </c>
      <c r="H138" s="21" t="str">
        <f>'Marks Entry'!I140</f>
        <v/>
      </c>
      <c r="I138" s="21" t="str">
        <f>'Marks Entry'!J140</f>
        <v/>
      </c>
      <c r="J138" s="113" t="str">
        <f>'Marks Entry'!K140</f>
        <v/>
      </c>
      <c r="K138" s="98">
        <f>IF($K$2='Complete Statement (Sess. Marks'!$O$2,'Complete Statement (Sess. Marks'!O138,IF($K$2='Complete Statement (Sess. Marks'!$AA$2,'Complete Statement (Sess. Marks'!AA138,IF($K$2='Complete Statement (Sess. Marks'!$AM$2,'Complete Statement (Sess. Marks'!AM138,IF($K$2='Complete Statement (Sess. Marks'!$AY$2,'Complete Statement (Sess. Marks'!AY138,IF($K$2='Complete Statement (Sess. Marks'!$BK$2,'Complete Statement (Sess. Marks'!BK138,IF($K$2='Complete Statement (Sess. Marks'!$BW$2,'Complete Statement (Sess. Marks'!BW138,IF($K$2='Complete Statement (Sess. Marks'!$CI$2,'Complete Statement (Sess. Marks'!CI138,"")))))))</f>
        <v>0</v>
      </c>
      <c r="L138" s="97">
        <f>IF($K$2='Complete Statement (Sess. Marks'!$O$2,'Complete Statement (Sess. Marks'!P138,IF($K$2='Complete Statement (Sess. Marks'!$AA$2,'Complete Statement (Sess. Marks'!AB138,IF($K$2='Complete Statement (Sess. Marks'!$AM$2,'Complete Statement (Sess. Marks'!AN138,IF($K$2='Complete Statement (Sess. Marks'!$AY$2,'Complete Statement (Sess. Marks'!AZ138,IF($K$2='Complete Statement (Sess. Marks'!$BK$2,'Complete Statement (Sess. Marks'!BL138,IF($K$2='Complete Statement (Sess. Marks'!$BW$2,'Complete Statement (Sess. Marks'!BX138,IF($K$2='Complete Statement (Sess. Marks'!$CI$2,'Complete Statement (Sess. Marks'!CJ138,"")))))))</f>
        <v>0</v>
      </c>
      <c r="M138" s="97">
        <f>IF($K$2='Complete Statement (Sess. Marks'!$O$2,'Complete Statement (Sess. Marks'!Q138,IF($K$2='Complete Statement (Sess. Marks'!$AA$2,'Complete Statement (Sess. Marks'!AC138,IF($K$2='Complete Statement (Sess. Marks'!$AM$2,'Complete Statement (Sess. Marks'!AO138,IF($K$2='Complete Statement (Sess. Marks'!$AY$2,'Complete Statement (Sess. Marks'!BA138,IF($K$2='Complete Statement (Sess. Marks'!$BK$2,'Complete Statement (Sess. Marks'!BM138,IF($K$2='Complete Statement (Sess. Marks'!$BW$2,'Complete Statement (Sess. Marks'!BY138,IF($K$2='Complete Statement (Sess. Marks'!$CI$2,'Complete Statement (Sess. Marks'!CK138,"")))))))</f>
        <v>0</v>
      </c>
      <c r="N138" s="97">
        <f>IF($K$2='Complete Statement (Sess. Marks'!$O$2,'Complete Statement (Sess. Marks'!R138,IF($K$2='Complete Statement (Sess. Marks'!$AA$2,'Complete Statement (Sess. Marks'!AD138,IF($K$2='Complete Statement (Sess. Marks'!$AM$2,'Complete Statement (Sess. Marks'!AP138,IF($K$2='Complete Statement (Sess. Marks'!$AY$2,'Complete Statement (Sess. Marks'!BB138,IF($K$2='Complete Statement (Sess. Marks'!$BK$2,'Complete Statement (Sess. Marks'!BN138,IF($K$2='Complete Statement (Sess. Marks'!$BW$2,'Complete Statement (Sess. Marks'!BZ138,IF($K$2='Complete Statement (Sess. Marks'!$CI$2,'Complete Statement (Sess. Marks'!CL138,"")))))))</f>
        <v>0</v>
      </c>
      <c r="O138" s="97">
        <f>IF($K$2='Complete Statement (Sess. Marks'!$O$2,'Complete Statement (Sess. Marks'!S138,IF($K$2='Complete Statement (Sess. Marks'!$AA$2,'Complete Statement (Sess. Marks'!AE138,IF($K$2='Complete Statement (Sess. Marks'!$AM$2,'Complete Statement (Sess. Marks'!AQ138,IF($K$2='Complete Statement (Sess. Marks'!$AY$2,'Complete Statement (Sess. Marks'!BC138,IF($K$2='Complete Statement (Sess. Marks'!$BK$2,'Complete Statement (Sess. Marks'!BO138,IF($K$2='Complete Statement (Sess. Marks'!$BW$2,'Complete Statement (Sess. Marks'!CA138,IF($K$2='Complete Statement (Sess. Marks'!$CI$2,'Complete Statement (Sess. Marks'!CM138,"")))))))</f>
        <v>0</v>
      </c>
      <c r="P138" s="97">
        <f>IF($K$2='Complete Statement (Sess. Marks'!$O$2,'Complete Statement (Sess. Marks'!T138,IF($K$2='Complete Statement (Sess. Marks'!$AA$2,'Complete Statement (Sess. Marks'!AF138,IF($K$2='Complete Statement (Sess. Marks'!$AM$2,'Complete Statement (Sess. Marks'!AR138,IF($K$2='Complete Statement (Sess. Marks'!$AY$2,'Complete Statement (Sess. Marks'!BD138,IF($K$2='Complete Statement (Sess. Marks'!$BK$2,'Complete Statement (Sess. Marks'!BP138,IF($K$2='Complete Statement (Sess. Marks'!$BW$2,'Complete Statement (Sess. Marks'!CB138,IF($K$2='Complete Statement (Sess. Marks'!$CI$2,'Complete Statement (Sess. Marks'!CN138,"")))))))</f>
        <v>0</v>
      </c>
      <c r="Q138" s="97">
        <f>IF($K$2='Complete Statement (Sess. Marks'!$O$2,'Complete Statement (Sess. Marks'!U138,IF($K$2='Complete Statement (Sess. Marks'!$AA$2,'Complete Statement (Sess. Marks'!AG138,IF($K$2='Complete Statement (Sess. Marks'!$AM$2,'Complete Statement (Sess. Marks'!AS138,IF($K$2='Complete Statement (Sess. Marks'!$AY$2,'Complete Statement (Sess. Marks'!BE138,IF($K$2='Complete Statement (Sess. Marks'!$BK$2,'Complete Statement (Sess. Marks'!BQ138,IF($K$2='Complete Statement (Sess. Marks'!$BW$2,'Complete Statement (Sess. Marks'!CC138,IF($K$2='Complete Statement (Sess. Marks'!$CI$2,'Complete Statement (Sess. Marks'!CO138,"")))))))</f>
        <v>0</v>
      </c>
      <c r="R138" s="97" t="str">
        <f>IF($K$2='Complete Statement (Sess. Marks'!$O$2,'Complete Statement (Sess. Marks'!V138,IF($K$2='Complete Statement (Sess. Marks'!$AA$2,'Complete Statement (Sess. Marks'!AH138,IF($K$2='Complete Statement (Sess. Marks'!$AM$2,'Complete Statement (Sess. Marks'!AT138,IF($K$2='Complete Statement (Sess. Marks'!$AY$2,'Complete Statement (Sess. Marks'!BF138,IF($K$2='Complete Statement (Sess. Marks'!$BK$2,'Complete Statement (Sess. Marks'!BR138,IF($K$2='Complete Statement (Sess. Marks'!$BW$2,'Complete Statement (Sess. Marks'!CD138,IF($K$2='Complete Statement (Sess. Marks'!$CI$2,'Complete Statement (Sess. Marks'!CP138,"")))))))</f>
        <v/>
      </c>
      <c r="S138" s="97">
        <f>IF($K$2='Complete Statement (Sess. Marks'!$O$2,'Complete Statement (Sess. Marks'!W138,IF($K$2='Complete Statement (Sess. Marks'!$AA$2,'Complete Statement (Sess. Marks'!AI138,IF($K$2='Complete Statement (Sess. Marks'!$AM$2,'Complete Statement (Sess. Marks'!AU138,IF($K$2='Complete Statement (Sess. Marks'!$AY$2,'Complete Statement (Sess. Marks'!BG138,IF($K$2='Complete Statement (Sess. Marks'!$BK$2,'Complete Statement (Sess. Marks'!BS138,IF($K$2='Complete Statement (Sess. Marks'!$BW$2,'Complete Statement (Sess. Marks'!CE138,IF($K$2='Complete Statement (Sess. Marks'!$CI$2,'Complete Statement (Sess. Marks'!CQ138,"")))))))</f>
        <v>0</v>
      </c>
      <c r="T138" s="97">
        <f>IF($K$2='Complete Statement (Sess. Marks'!$O$2,'Complete Statement (Sess. Marks'!X138,IF($K$2='Complete Statement (Sess. Marks'!$AA$2,'Complete Statement (Sess. Marks'!AJ138,IF($K$2='Complete Statement (Sess. Marks'!$AM$2,'Complete Statement (Sess. Marks'!AV138,IF($K$2='Complete Statement (Sess. Marks'!$AY$2,'Complete Statement (Sess. Marks'!BH138,IF($K$2='Complete Statement (Sess. Marks'!$BK$2,'Complete Statement (Sess. Marks'!BT138,IF($K$2='Complete Statement (Sess. Marks'!$BW$2,'Complete Statement (Sess. Marks'!CF138,IF($K$2='Complete Statement (Sess. Marks'!$CI$2,'Complete Statement (Sess. Marks'!CR138,"")))))))</f>
        <v>0</v>
      </c>
      <c r="U138" s="97">
        <f>IF($K$2='Complete Statement (Sess. Marks'!$O$2,'Complete Statement (Sess. Marks'!Y138,IF($K$2='Complete Statement (Sess. Marks'!$AA$2,'Complete Statement (Sess. Marks'!AK138,IF($K$2='Complete Statement (Sess. Marks'!$AM$2,'Complete Statement (Sess. Marks'!AW138,IF($K$2='Complete Statement (Sess. Marks'!$AY$2,'Complete Statement (Sess. Marks'!BI138,IF($K$2='Complete Statement (Sess. Marks'!$BK$2,'Complete Statement (Sess. Marks'!BU138,IF($K$2='Complete Statement (Sess. Marks'!$BW$2,'Complete Statement (Sess. Marks'!CG138,IF($K$2='Complete Statement (Sess. Marks'!$CI$2,'Complete Statement (Sess. Marks'!CS138,"")))))))</f>
        <v>0</v>
      </c>
      <c r="V138" s="99">
        <f>IF($K$2='Complete Statement (Sess. Marks'!$O$2,'Complete Statement (Sess. Marks'!Z138,IF($K$2='Complete Statement (Sess. Marks'!$AA$2,'Complete Statement (Sess. Marks'!AL138,IF($K$2='Complete Statement (Sess. Marks'!$AM$2,'Complete Statement (Sess. Marks'!AX138,IF($K$2='Complete Statement (Sess. Marks'!$AY$2,'Complete Statement (Sess. Marks'!BJ138,IF($K$2='Complete Statement (Sess. Marks'!$BK$2,'Complete Statement (Sess. Marks'!BV138,IF($K$2='Complete Statement (Sess. Marks'!$BW$2,'Complete Statement (Sess. Marks'!CH138,IF($K$2='Complete Statement (Sess. Marks'!$CI$2,'Complete Statement (Sess. Marks'!CT138,"")))))))</f>
        <v>0</v>
      </c>
      <c r="W138" s="672"/>
      <c r="X138" s="163">
        <f>'Complete Statement (Sess. Marks'!ED138</f>
        <v>0</v>
      </c>
      <c r="Y138" s="371">
        <f>'Complete Statement (Sess. Marks'!EH138</f>
        <v>0</v>
      </c>
      <c r="Z138" s="156">
        <f>'Complete Statement (Sess. Marks'!EL138</f>
        <v>0</v>
      </c>
      <c r="AA138" s="371">
        <f>'Complete Statement (Sess. Marks'!EP138</f>
        <v>0</v>
      </c>
      <c r="AB138" s="156">
        <f>'Complete Statement (Sess. Marks'!ET138</f>
        <v>0</v>
      </c>
      <c r="AC138" s="373">
        <f>'Complete Statement (Sess. Marks'!EX138</f>
        <v>0</v>
      </c>
      <c r="AD138" s="367" t="str">
        <f>'Complete Statement (Sess. Marks'!FB138</f>
        <v/>
      </c>
      <c r="AE138" s="155">
        <f>'Complete Statement (Sess. Marks'!FC138</f>
        <v>0</v>
      </c>
      <c r="AF138" s="58" t="str">
        <f>'Complete Statement (Sess. Marks'!FD138</f>
        <v>D</v>
      </c>
      <c r="AG138" s="379">
        <f>'Complete Statement (Sess. Marks'!FE138</f>
        <v>0</v>
      </c>
      <c r="AH138" s="380" t="str">
        <f>'Complete Statement (Sess. Marks'!FF138</f>
        <v>E</v>
      </c>
      <c r="AI138" s="57">
        <f>'Complete Statement (Sess. Marks'!FG138</f>
        <v>0</v>
      </c>
      <c r="AJ138" s="157" t="str">
        <f>'Complete Statement (Sess. Marks'!FH138</f>
        <v>E</v>
      </c>
      <c r="AK138" s="379">
        <f>'Complete Statement (Sess. Marks'!FI138</f>
        <v>0</v>
      </c>
      <c r="AL138" s="384" t="str">
        <f>'Complete Statement (Sess. Marks'!FJ138</f>
        <v>E</v>
      </c>
      <c r="AM138" s="57">
        <f>'Complete Statement (Sess. Marks'!FK138</f>
        <v>0</v>
      </c>
      <c r="AN138" s="157" t="str">
        <f>'Complete Statement (Sess. Marks'!FL138</f>
        <v>E</v>
      </c>
      <c r="AO138" s="741"/>
    </row>
    <row r="139" spans="1:41" s="24" customFormat="1" ht="17.25" customHeight="1">
      <c r="A139" s="742"/>
      <c r="B139" s="111">
        <f t="shared" si="2"/>
        <v>0</v>
      </c>
      <c r="C139" s="21" t="str">
        <f>'Marks Entry'!D141</f>
        <v/>
      </c>
      <c r="D139" s="21">
        <f>'Marks Entry'!E141</f>
        <v>0</v>
      </c>
      <c r="E139" s="132" t="str">
        <f>'Marks Entry'!F141</f>
        <v/>
      </c>
      <c r="F139" s="21" t="str">
        <f>'Marks Entry'!G141</f>
        <v/>
      </c>
      <c r="G139" s="21" t="str">
        <f>'Marks Entry'!H141</f>
        <v/>
      </c>
      <c r="H139" s="21" t="str">
        <f>'Marks Entry'!I141</f>
        <v/>
      </c>
      <c r="I139" s="21" t="str">
        <f>'Marks Entry'!J141</f>
        <v/>
      </c>
      <c r="J139" s="113" t="str">
        <f>'Marks Entry'!K141</f>
        <v/>
      </c>
      <c r="K139" s="98">
        <f>IF($K$2='Complete Statement (Sess. Marks'!$O$2,'Complete Statement (Sess. Marks'!O139,IF($K$2='Complete Statement (Sess. Marks'!$AA$2,'Complete Statement (Sess. Marks'!AA139,IF($K$2='Complete Statement (Sess. Marks'!$AM$2,'Complete Statement (Sess. Marks'!AM139,IF($K$2='Complete Statement (Sess. Marks'!$AY$2,'Complete Statement (Sess. Marks'!AY139,IF($K$2='Complete Statement (Sess. Marks'!$BK$2,'Complete Statement (Sess. Marks'!BK139,IF($K$2='Complete Statement (Sess. Marks'!$BW$2,'Complete Statement (Sess. Marks'!BW139,IF($K$2='Complete Statement (Sess. Marks'!$CI$2,'Complete Statement (Sess. Marks'!CI139,"")))))))</f>
        <v>0</v>
      </c>
      <c r="L139" s="97">
        <f>IF($K$2='Complete Statement (Sess. Marks'!$O$2,'Complete Statement (Sess. Marks'!P139,IF($K$2='Complete Statement (Sess. Marks'!$AA$2,'Complete Statement (Sess. Marks'!AB139,IF($K$2='Complete Statement (Sess. Marks'!$AM$2,'Complete Statement (Sess. Marks'!AN139,IF($K$2='Complete Statement (Sess. Marks'!$AY$2,'Complete Statement (Sess. Marks'!AZ139,IF($K$2='Complete Statement (Sess. Marks'!$BK$2,'Complete Statement (Sess. Marks'!BL139,IF($K$2='Complete Statement (Sess. Marks'!$BW$2,'Complete Statement (Sess. Marks'!BX139,IF($K$2='Complete Statement (Sess. Marks'!$CI$2,'Complete Statement (Sess. Marks'!CJ139,"")))))))</f>
        <v>0</v>
      </c>
      <c r="M139" s="97">
        <f>IF($K$2='Complete Statement (Sess. Marks'!$O$2,'Complete Statement (Sess. Marks'!Q139,IF($K$2='Complete Statement (Sess. Marks'!$AA$2,'Complete Statement (Sess. Marks'!AC139,IF($K$2='Complete Statement (Sess. Marks'!$AM$2,'Complete Statement (Sess. Marks'!AO139,IF($K$2='Complete Statement (Sess. Marks'!$AY$2,'Complete Statement (Sess. Marks'!BA139,IF($K$2='Complete Statement (Sess. Marks'!$BK$2,'Complete Statement (Sess. Marks'!BM139,IF($K$2='Complete Statement (Sess. Marks'!$BW$2,'Complete Statement (Sess. Marks'!BY139,IF($K$2='Complete Statement (Sess. Marks'!$CI$2,'Complete Statement (Sess. Marks'!CK139,"")))))))</f>
        <v>0</v>
      </c>
      <c r="N139" s="97">
        <f>IF($K$2='Complete Statement (Sess. Marks'!$O$2,'Complete Statement (Sess. Marks'!R139,IF($K$2='Complete Statement (Sess. Marks'!$AA$2,'Complete Statement (Sess. Marks'!AD139,IF($K$2='Complete Statement (Sess. Marks'!$AM$2,'Complete Statement (Sess. Marks'!AP139,IF($K$2='Complete Statement (Sess. Marks'!$AY$2,'Complete Statement (Sess. Marks'!BB139,IF($K$2='Complete Statement (Sess. Marks'!$BK$2,'Complete Statement (Sess. Marks'!BN139,IF($K$2='Complete Statement (Sess. Marks'!$BW$2,'Complete Statement (Sess. Marks'!BZ139,IF($K$2='Complete Statement (Sess. Marks'!$CI$2,'Complete Statement (Sess. Marks'!CL139,"")))))))</f>
        <v>0</v>
      </c>
      <c r="O139" s="97">
        <f>IF($K$2='Complete Statement (Sess. Marks'!$O$2,'Complete Statement (Sess. Marks'!S139,IF($K$2='Complete Statement (Sess. Marks'!$AA$2,'Complete Statement (Sess. Marks'!AE139,IF($K$2='Complete Statement (Sess. Marks'!$AM$2,'Complete Statement (Sess. Marks'!AQ139,IF($K$2='Complete Statement (Sess. Marks'!$AY$2,'Complete Statement (Sess. Marks'!BC139,IF($K$2='Complete Statement (Sess. Marks'!$BK$2,'Complete Statement (Sess. Marks'!BO139,IF($K$2='Complete Statement (Sess. Marks'!$BW$2,'Complete Statement (Sess. Marks'!CA139,IF($K$2='Complete Statement (Sess. Marks'!$CI$2,'Complete Statement (Sess. Marks'!CM139,"")))))))</f>
        <v>0</v>
      </c>
      <c r="P139" s="97">
        <f>IF($K$2='Complete Statement (Sess. Marks'!$O$2,'Complete Statement (Sess. Marks'!T139,IF($K$2='Complete Statement (Sess. Marks'!$AA$2,'Complete Statement (Sess. Marks'!AF139,IF($K$2='Complete Statement (Sess. Marks'!$AM$2,'Complete Statement (Sess. Marks'!AR139,IF($K$2='Complete Statement (Sess. Marks'!$AY$2,'Complete Statement (Sess. Marks'!BD139,IF($K$2='Complete Statement (Sess. Marks'!$BK$2,'Complete Statement (Sess. Marks'!BP139,IF($K$2='Complete Statement (Sess. Marks'!$BW$2,'Complete Statement (Sess. Marks'!CB139,IF($K$2='Complete Statement (Sess. Marks'!$CI$2,'Complete Statement (Sess. Marks'!CN139,"")))))))</f>
        <v>0</v>
      </c>
      <c r="Q139" s="97">
        <f>IF($K$2='Complete Statement (Sess. Marks'!$O$2,'Complete Statement (Sess. Marks'!U139,IF($K$2='Complete Statement (Sess. Marks'!$AA$2,'Complete Statement (Sess. Marks'!AG139,IF($K$2='Complete Statement (Sess. Marks'!$AM$2,'Complete Statement (Sess. Marks'!AS139,IF($K$2='Complete Statement (Sess. Marks'!$AY$2,'Complete Statement (Sess. Marks'!BE139,IF($K$2='Complete Statement (Sess. Marks'!$BK$2,'Complete Statement (Sess. Marks'!BQ139,IF($K$2='Complete Statement (Sess. Marks'!$BW$2,'Complete Statement (Sess. Marks'!CC139,IF($K$2='Complete Statement (Sess. Marks'!$CI$2,'Complete Statement (Sess. Marks'!CO139,"")))))))</f>
        <v>0</v>
      </c>
      <c r="R139" s="97" t="str">
        <f>IF($K$2='Complete Statement (Sess. Marks'!$O$2,'Complete Statement (Sess. Marks'!V139,IF($K$2='Complete Statement (Sess. Marks'!$AA$2,'Complete Statement (Sess. Marks'!AH139,IF($K$2='Complete Statement (Sess. Marks'!$AM$2,'Complete Statement (Sess. Marks'!AT139,IF($K$2='Complete Statement (Sess. Marks'!$AY$2,'Complete Statement (Sess. Marks'!BF139,IF($K$2='Complete Statement (Sess. Marks'!$BK$2,'Complete Statement (Sess. Marks'!BR139,IF($K$2='Complete Statement (Sess. Marks'!$BW$2,'Complete Statement (Sess. Marks'!CD139,IF($K$2='Complete Statement (Sess. Marks'!$CI$2,'Complete Statement (Sess. Marks'!CP139,"")))))))</f>
        <v/>
      </c>
      <c r="S139" s="97">
        <f>IF($K$2='Complete Statement (Sess. Marks'!$O$2,'Complete Statement (Sess. Marks'!W139,IF($K$2='Complete Statement (Sess. Marks'!$AA$2,'Complete Statement (Sess. Marks'!AI139,IF($K$2='Complete Statement (Sess. Marks'!$AM$2,'Complete Statement (Sess. Marks'!AU139,IF($K$2='Complete Statement (Sess. Marks'!$AY$2,'Complete Statement (Sess. Marks'!BG139,IF($K$2='Complete Statement (Sess. Marks'!$BK$2,'Complete Statement (Sess. Marks'!BS139,IF($K$2='Complete Statement (Sess. Marks'!$BW$2,'Complete Statement (Sess. Marks'!CE139,IF($K$2='Complete Statement (Sess. Marks'!$CI$2,'Complete Statement (Sess. Marks'!CQ139,"")))))))</f>
        <v>0</v>
      </c>
      <c r="T139" s="97">
        <f>IF($K$2='Complete Statement (Sess. Marks'!$O$2,'Complete Statement (Sess. Marks'!X139,IF($K$2='Complete Statement (Sess. Marks'!$AA$2,'Complete Statement (Sess. Marks'!AJ139,IF($K$2='Complete Statement (Sess. Marks'!$AM$2,'Complete Statement (Sess. Marks'!AV139,IF($K$2='Complete Statement (Sess. Marks'!$AY$2,'Complete Statement (Sess. Marks'!BH139,IF($K$2='Complete Statement (Sess. Marks'!$BK$2,'Complete Statement (Sess. Marks'!BT139,IF($K$2='Complete Statement (Sess. Marks'!$BW$2,'Complete Statement (Sess. Marks'!CF139,IF($K$2='Complete Statement (Sess. Marks'!$CI$2,'Complete Statement (Sess. Marks'!CR139,"")))))))</f>
        <v>0</v>
      </c>
      <c r="U139" s="97">
        <f>IF($K$2='Complete Statement (Sess. Marks'!$O$2,'Complete Statement (Sess. Marks'!Y139,IF($K$2='Complete Statement (Sess. Marks'!$AA$2,'Complete Statement (Sess. Marks'!AK139,IF($K$2='Complete Statement (Sess. Marks'!$AM$2,'Complete Statement (Sess. Marks'!AW139,IF($K$2='Complete Statement (Sess. Marks'!$AY$2,'Complete Statement (Sess. Marks'!BI139,IF($K$2='Complete Statement (Sess. Marks'!$BK$2,'Complete Statement (Sess. Marks'!BU139,IF($K$2='Complete Statement (Sess. Marks'!$BW$2,'Complete Statement (Sess. Marks'!CG139,IF($K$2='Complete Statement (Sess. Marks'!$CI$2,'Complete Statement (Sess. Marks'!CS139,"")))))))</f>
        <v>0</v>
      </c>
      <c r="V139" s="99">
        <f>IF($K$2='Complete Statement (Sess. Marks'!$O$2,'Complete Statement (Sess. Marks'!Z139,IF($K$2='Complete Statement (Sess. Marks'!$AA$2,'Complete Statement (Sess. Marks'!AL139,IF($K$2='Complete Statement (Sess. Marks'!$AM$2,'Complete Statement (Sess. Marks'!AX139,IF($K$2='Complete Statement (Sess. Marks'!$AY$2,'Complete Statement (Sess. Marks'!BJ139,IF($K$2='Complete Statement (Sess. Marks'!$BK$2,'Complete Statement (Sess. Marks'!BV139,IF($K$2='Complete Statement (Sess. Marks'!$BW$2,'Complete Statement (Sess. Marks'!CH139,IF($K$2='Complete Statement (Sess. Marks'!$CI$2,'Complete Statement (Sess. Marks'!CT139,"")))))))</f>
        <v>0</v>
      </c>
      <c r="W139" s="672"/>
      <c r="X139" s="163">
        <f>'Complete Statement (Sess. Marks'!ED139</f>
        <v>0</v>
      </c>
      <c r="Y139" s="371">
        <f>'Complete Statement (Sess. Marks'!EH139</f>
        <v>0</v>
      </c>
      <c r="Z139" s="156">
        <f>'Complete Statement (Sess. Marks'!EL139</f>
        <v>0</v>
      </c>
      <c r="AA139" s="371">
        <f>'Complete Statement (Sess. Marks'!EP139</f>
        <v>0</v>
      </c>
      <c r="AB139" s="156">
        <f>'Complete Statement (Sess. Marks'!ET139</f>
        <v>0</v>
      </c>
      <c r="AC139" s="373">
        <f>'Complete Statement (Sess. Marks'!EX139</f>
        <v>0</v>
      </c>
      <c r="AD139" s="367" t="str">
        <f>'Complete Statement (Sess. Marks'!FB139</f>
        <v/>
      </c>
      <c r="AE139" s="155">
        <f>'Complete Statement (Sess. Marks'!FC139</f>
        <v>0</v>
      </c>
      <c r="AF139" s="58" t="str">
        <f>'Complete Statement (Sess. Marks'!FD139</f>
        <v>D</v>
      </c>
      <c r="AG139" s="379">
        <f>'Complete Statement (Sess. Marks'!FE139</f>
        <v>0</v>
      </c>
      <c r="AH139" s="380" t="str">
        <f>'Complete Statement (Sess. Marks'!FF139</f>
        <v>E</v>
      </c>
      <c r="AI139" s="57">
        <f>'Complete Statement (Sess. Marks'!FG139</f>
        <v>0</v>
      </c>
      <c r="AJ139" s="157" t="str">
        <f>'Complete Statement (Sess. Marks'!FH139</f>
        <v>E</v>
      </c>
      <c r="AK139" s="379">
        <f>'Complete Statement (Sess. Marks'!FI139</f>
        <v>0</v>
      </c>
      <c r="AL139" s="384" t="str">
        <f>'Complete Statement (Sess. Marks'!FJ139</f>
        <v>E</v>
      </c>
      <c r="AM139" s="57">
        <f>'Complete Statement (Sess. Marks'!FK139</f>
        <v>0</v>
      </c>
      <c r="AN139" s="157" t="str">
        <f>'Complete Statement (Sess. Marks'!FL139</f>
        <v>E</v>
      </c>
      <c r="AO139" s="741"/>
    </row>
    <row r="140" spans="1:41" s="24" customFormat="1" ht="17.25" customHeight="1">
      <c r="A140" s="742"/>
      <c r="B140" s="111">
        <f t="shared" si="2"/>
        <v>0</v>
      </c>
      <c r="C140" s="21" t="str">
        <f>'Marks Entry'!D142</f>
        <v/>
      </c>
      <c r="D140" s="21">
        <f>'Marks Entry'!E142</f>
        <v>0</v>
      </c>
      <c r="E140" s="132" t="str">
        <f>'Marks Entry'!F142</f>
        <v/>
      </c>
      <c r="F140" s="21" t="str">
        <f>'Marks Entry'!G142</f>
        <v/>
      </c>
      <c r="G140" s="21" t="str">
        <f>'Marks Entry'!H142</f>
        <v/>
      </c>
      <c r="H140" s="21" t="str">
        <f>'Marks Entry'!I142</f>
        <v/>
      </c>
      <c r="I140" s="21" t="str">
        <f>'Marks Entry'!J142</f>
        <v/>
      </c>
      <c r="J140" s="113" t="str">
        <f>'Marks Entry'!K142</f>
        <v/>
      </c>
      <c r="K140" s="98">
        <f>IF($K$2='Complete Statement (Sess. Marks'!$O$2,'Complete Statement (Sess. Marks'!O140,IF($K$2='Complete Statement (Sess. Marks'!$AA$2,'Complete Statement (Sess. Marks'!AA140,IF($K$2='Complete Statement (Sess. Marks'!$AM$2,'Complete Statement (Sess. Marks'!AM140,IF($K$2='Complete Statement (Sess. Marks'!$AY$2,'Complete Statement (Sess. Marks'!AY140,IF($K$2='Complete Statement (Sess. Marks'!$BK$2,'Complete Statement (Sess. Marks'!BK140,IF($K$2='Complete Statement (Sess. Marks'!$BW$2,'Complete Statement (Sess. Marks'!BW140,IF($K$2='Complete Statement (Sess. Marks'!$CI$2,'Complete Statement (Sess. Marks'!CI140,"")))))))</f>
        <v>0</v>
      </c>
      <c r="L140" s="97">
        <f>IF($K$2='Complete Statement (Sess. Marks'!$O$2,'Complete Statement (Sess. Marks'!P140,IF($K$2='Complete Statement (Sess. Marks'!$AA$2,'Complete Statement (Sess. Marks'!AB140,IF($K$2='Complete Statement (Sess. Marks'!$AM$2,'Complete Statement (Sess. Marks'!AN140,IF($K$2='Complete Statement (Sess. Marks'!$AY$2,'Complete Statement (Sess. Marks'!AZ140,IF($K$2='Complete Statement (Sess. Marks'!$BK$2,'Complete Statement (Sess. Marks'!BL140,IF($K$2='Complete Statement (Sess. Marks'!$BW$2,'Complete Statement (Sess. Marks'!BX140,IF($K$2='Complete Statement (Sess. Marks'!$CI$2,'Complete Statement (Sess. Marks'!CJ140,"")))))))</f>
        <v>0</v>
      </c>
      <c r="M140" s="97">
        <f>IF($K$2='Complete Statement (Sess. Marks'!$O$2,'Complete Statement (Sess. Marks'!Q140,IF($K$2='Complete Statement (Sess. Marks'!$AA$2,'Complete Statement (Sess. Marks'!AC140,IF($K$2='Complete Statement (Sess. Marks'!$AM$2,'Complete Statement (Sess. Marks'!AO140,IF($K$2='Complete Statement (Sess. Marks'!$AY$2,'Complete Statement (Sess. Marks'!BA140,IF($K$2='Complete Statement (Sess. Marks'!$BK$2,'Complete Statement (Sess. Marks'!BM140,IF($K$2='Complete Statement (Sess. Marks'!$BW$2,'Complete Statement (Sess. Marks'!BY140,IF($K$2='Complete Statement (Sess. Marks'!$CI$2,'Complete Statement (Sess. Marks'!CK140,"")))))))</f>
        <v>0</v>
      </c>
      <c r="N140" s="97">
        <f>IF($K$2='Complete Statement (Sess. Marks'!$O$2,'Complete Statement (Sess. Marks'!R140,IF($K$2='Complete Statement (Sess. Marks'!$AA$2,'Complete Statement (Sess. Marks'!AD140,IF($K$2='Complete Statement (Sess. Marks'!$AM$2,'Complete Statement (Sess. Marks'!AP140,IF($K$2='Complete Statement (Sess. Marks'!$AY$2,'Complete Statement (Sess. Marks'!BB140,IF($K$2='Complete Statement (Sess. Marks'!$BK$2,'Complete Statement (Sess. Marks'!BN140,IF($K$2='Complete Statement (Sess. Marks'!$BW$2,'Complete Statement (Sess. Marks'!BZ140,IF($K$2='Complete Statement (Sess. Marks'!$CI$2,'Complete Statement (Sess. Marks'!CL140,"")))))))</f>
        <v>0</v>
      </c>
      <c r="O140" s="97">
        <f>IF($K$2='Complete Statement (Sess. Marks'!$O$2,'Complete Statement (Sess. Marks'!S140,IF($K$2='Complete Statement (Sess. Marks'!$AA$2,'Complete Statement (Sess. Marks'!AE140,IF($K$2='Complete Statement (Sess. Marks'!$AM$2,'Complete Statement (Sess. Marks'!AQ140,IF($K$2='Complete Statement (Sess. Marks'!$AY$2,'Complete Statement (Sess. Marks'!BC140,IF($K$2='Complete Statement (Sess. Marks'!$BK$2,'Complete Statement (Sess. Marks'!BO140,IF($K$2='Complete Statement (Sess. Marks'!$BW$2,'Complete Statement (Sess. Marks'!CA140,IF($K$2='Complete Statement (Sess. Marks'!$CI$2,'Complete Statement (Sess. Marks'!CM140,"")))))))</f>
        <v>0</v>
      </c>
      <c r="P140" s="97">
        <f>IF($K$2='Complete Statement (Sess. Marks'!$O$2,'Complete Statement (Sess. Marks'!T140,IF($K$2='Complete Statement (Sess. Marks'!$AA$2,'Complete Statement (Sess. Marks'!AF140,IF($K$2='Complete Statement (Sess. Marks'!$AM$2,'Complete Statement (Sess. Marks'!AR140,IF($K$2='Complete Statement (Sess. Marks'!$AY$2,'Complete Statement (Sess. Marks'!BD140,IF($K$2='Complete Statement (Sess. Marks'!$BK$2,'Complete Statement (Sess. Marks'!BP140,IF($K$2='Complete Statement (Sess. Marks'!$BW$2,'Complete Statement (Sess. Marks'!CB140,IF($K$2='Complete Statement (Sess. Marks'!$CI$2,'Complete Statement (Sess. Marks'!CN140,"")))))))</f>
        <v>0</v>
      </c>
      <c r="Q140" s="97">
        <f>IF($K$2='Complete Statement (Sess. Marks'!$O$2,'Complete Statement (Sess. Marks'!U140,IF($K$2='Complete Statement (Sess. Marks'!$AA$2,'Complete Statement (Sess. Marks'!AG140,IF($K$2='Complete Statement (Sess. Marks'!$AM$2,'Complete Statement (Sess. Marks'!AS140,IF($K$2='Complete Statement (Sess. Marks'!$AY$2,'Complete Statement (Sess. Marks'!BE140,IF($K$2='Complete Statement (Sess. Marks'!$BK$2,'Complete Statement (Sess. Marks'!BQ140,IF($K$2='Complete Statement (Sess. Marks'!$BW$2,'Complete Statement (Sess. Marks'!CC140,IF($K$2='Complete Statement (Sess. Marks'!$CI$2,'Complete Statement (Sess. Marks'!CO140,"")))))))</f>
        <v>0</v>
      </c>
      <c r="R140" s="97" t="str">
        <f>IF($K$2='Complete Statement (Sess. Marks'!$O$2,'Complete Statement (Sess. Marks'!V140,IF($K$2='Complete Statement (Sess. Marks'!$AA$2,'Complete Statement (Sess. Marks'!AH140,IF($K$2='Complete Statement (Sess. Marks'!$AM$2,'Complete Statement (Sess. Marks'!AT140,IF($K$2='Complete Statement (Sess. Marks'!$AY$2,'Complete Statement (Sess. Marks'!BF140,IF($K$2='Complete Statement (Sess. Marks'!$BK$2,'Complete Statement (Sess. Marks'!BR140,IF($K$2='Complete Statement (Sess. Marks'!$BW$2,'Complete Statement (Sess. Marks'!CD140,IF($K$2='Complete Statement (Sess. Marks'!$CI$2,'Complete Statement (Sess. Marks'!CP140,"")))))))</f>
        <v/>
      </c>
      <c r="S140" s="97">
        <f>IF($K$2='Complete Statement (Sess. Marks'!$O$2,'Complete Statement (Sess. Marks'!W140,IF($K$2='Complete Statement (Sess. Marks'!$AA$2,'Complete Statement (Sess. Marks'!AI140,IF($K$2='Complete Statement (Sess. Marks'!$AM$2,'Complete Statement (Sess. Marks'!AU140,IF($K$2='Complete Statement (Sess. Marks'!$AY$2,'Complete Statement (Sess. Marks'!BG140,IF($K$2='Complete Statement (Sess. Marks'!$BK$2,'Complete Statement (Sess. Marks'!BS140,IF($K$2='Complete Statement (Sess. Marks'!$BW$2,'Complete Statement (Sess. Marks'!CE140,IF($K$2='Complete Statement (Sess. Marks'!$CI$2,'Complete Statement (Sess. Marks'!CQ140,"")))))))</f>
        <v>0</v>
      </c>
      <c r="T140" s="97">
        <f>IF($K$2='Complete Statement (Sess. Marks'!$O$2,'Complete Statement (Sess. Marks'!X140,IF($K$2='Complete Statement (Sess. Marks'!$AA$2,'Complete Statement (Sess. Marks'!AJ140,IF($K$2='Complete Statement (Sess. Marks'!$AM$2,'Complete Statement (Sess. Marks'!AV140,IF($K$2='Complete Statement (Sess. Marks'!$AY$2,'Complete Statement (Sess. Marks'!BH140,IF($K$2='Complete Statement (Sess. Marks'!$BK$2,'Complete Statement (Sess. Marks'!BT140,IF($K$2='Complete Statement (Sess. Marks'!$BW$2,'Complete Statement (Sess. Marks'!CF140,IF($K$2='Complete Statement (Sess. Marks'!$CI$2,'Complete Statement (Sess. Marks'!CR140,"")))))))</f>
        <v>0</v>
      </c>
      <c r="U140" s="97">
        <f>IF($K$2='Complete Statement (Sess. Marks'!$O$2,'Complete Statement (Sess. Marks'!Y140,IF($K$2='Complete Statement (Sess. Marks'!$AA$2,'Complete Statement (Sess. Marks'!AK140,IF($K$2='Complete Statement (Sess. Marks'!$AM$2,'Complete Statement (Sess. Marks'!AW140,IF($K$2='Complete Statement (Sess. Marks'!$AY$2,'Complete Statement (Sess. Marks'!BI140,IF($K$2='Complete Statement (Sess. Marks'!$BK$2,'Complete Statement (Sess. Marks'!BU140,IF($K$2='Complete Statement (Sess. Marks'!$BW$2,'Complete Statement (Sess. Marks'!CG140,IF($K$2='Complete Statement (Sess. Marks'!$CI$2,'Complete Statement (Sess. Marks'!CS140,"")))))))</f>
        <v>0</v>
      </c>
      <c r="V140" s="99">
        <f>IF($K$2='Complete Statement (Sess. Marks'!$O$2,'Complete Statement (Sess. Marks'!Z140,IF($K$2='Complete Statement (Sess. Marks'!$AA$2,'Complete Statement (Sess. Marks'!AL140,IF($K$2='Complete Statement (Sess. Marks'!$AM$2,'Complete Statement (Sess. Marks'!AX140,IF($K$2='Complete Statement (Sess. Marks'!$AY$2,'Complete Statement (Sess. Marks'!BJ140,IF($K$2='Complete Statement (Sess. Marks'!$BK$2,'Complete Statement (Sess. Marks'!BV140,IF($K$2='Complete Statement (Sess. Marks'!$BW$2,'Complete Statement (Sess. Marks'!CH140,IF($K$2='Complete Statement (Sess. Marks'!$CI$2,'Complete Statement (Sess. Marks'!CT140,"")))))))</f>
        <v>0</v>
      </c>
      <c r="W140" s="672"/>
      <c r="X140" s="163">
        <f>'Complete Statement (Sess. Marks'!ED140</f>
        <v>0</v>
      </c>
      <c r="Y140" s="371">
        <f>'Complete Statement (Sess. Marks'!EH140</f>
        <v>0</v>
      </c>
      <c r="Z140" s="156">
        <f>'Complete Statement (Sess. Marks'!EL140</f>
        <v>0</v>
      </c>
      <c r="AA140" s="371">
        <f>'Complete Statement (Sess. Marks'!EP140</f>
        <v>0</v>
      </c>
      <c r="AB140" s="156">
        <f>'Complete Statement (Sess. Marks'!ET140</f>
        <v>0</v>
      </c>
      <c r="AC140" s="373">
        <f>'Complete Statement (Sess. Marks'!EX140</f>
        <v>0</v>
      </c>
      <c r="AD140" s="367" t="str">
        <f>'Complete Statement (Sess. Marks'!FB140</f>
        <v/>
      </c>
      <c r="AE140" s="155">
        <f>'Complete Statement (Sess. Marks'!FC140</f>
        <v>0</v>
      </c>
      <c r="AF140" s="58" t="str">
        <f>'Complete Statement (Sess. Marks'!FD140</f>
        <v>D</v>
      </c>
      <c r="AG140" s="379">
        <f>'Complete Statement (Sess. Marks'!FE140</f>
        <v>0</v>
      </c>
      <c r="AH140" s="380" t="str">
        <f>'Complete Statement (Sess. Marks'!FF140</f>
        <v>E</v>
      </c>
      <c r="AI140" s="57">
        <f>'Complete Statement (Sess. Marks'!FG140</f>
        <v>0</v>
      </c>
      <c r="AJ140" s="157" t="str">
        <f>'Complete Statement (Sess. Marks'!FH140</f>
        <v>E</v>
      </c>
      <c r="AK140" s="379">
        <f>'Complete Statement (Sess. Marks'!FI140</f>
        <v>0</v>
      </c>
      <c r="AL140" s="384" t="str">
        <f>'Complete Statement (Sess. Marks'!FJ140</f>
        <v>E</v>
      </c>
      <c r="AM140" s="57">
        <f>'Complete Statement (Sess. Marks'!FK140</f>
        <v>0</v>
      </c>
      <c r="AN140" s="157" t="str">
        <f>'Complete Statement (Sess. Marks'!FL140</f>
        <v>E</v>
      </c>
      <c r="AO140" s="741"/>
    </row>
    <row r="141" spans="1:41" s="24" customFormat="1" ht="17.25" customHeight="1">
      <c r="A141" s="742"/>
      <c r="B141" s="111">
        <f t="shared" si="2"/>
        <v>0</v>
      </c>
      <c r="C141" s="21" t="str">
        <f>'Marks Entry'!D143</f>
        <v/>
      </c>
      <c r="D141" s="21">
        <f>'Marks Entry'!E143</f>
        <v>0</v>
      </c>
      <c r="E141" s="132" t="str">
        <f>'Marks Entry'!F143</f>
        <v/>
      </c>
      <c r="F141" s="21" t="str">
        <f>'Marks Entry'!G143</f>
        <v/>
      </c>
      <c r="G141" s="21" t="str">
        <f>'Marks Entry'!H143</f>
        <v/>
      </c>
      <c r="H141" s="21" t="str">
        <f>'Marks Entry'!I143</f>
        <v/>
      </c>
      <c r="I141" s="21" t="str">
        <f>'Marks Entry'!J143</f>
        <v/>
      </c>
      <c r="J141" s="113" t="str">
        <f>'Marks Entry'!K143</f>
        <v/>
      </c>
      <c r="K141" s="98">
        <f>IF($K$2='Complete Statement (Sess. Marks'!$O$2,'Complete Statement (Sess. Marks'!O141,IF($K$2='Complete Statement (Sess. Marks'!$AA$2,'Complete Statement (Sess. Marks'!AA141,IF($K$2='Complete Statement (Sess. Marks'!$AM$2,'Complete Statement (Sess. Marks'!AM141,IF($K$2='Complete Statement (Sess. Marks'!$AY$2,'Complete Statement (Sess. Marks'!AY141,IF($K$2='Complete Statement (Sess. Marks'!$BK$2,'Complete Statement (Sess. Marks'!BK141,IF($K$2='Complete Statement (Sess. Marks'!$BW$2,'Complete Statement (Sess. Marks'!BW141,IF($K$2='Complete Statement (Sess. Marks'!$CI$2,'Complete Statement (Sess. Marks'!CI141,"")))))))</f>
        <v>0</v>
      </c>
      <c r="L141" s="97">
        <f>IF($K$2='Complete Statement (Sess. Marks'!$O$2,'Complete Statement (Sess. Marks'!P141,IF($K$2='Complete Statement (Sess. Marks'!$AA$2,'Complete Statement (Sess. Marks'!AB141,IF($K$2='Complete Statement (Sess. Marks'!$AM$2,'Complete Statement (Sess. Marks'!AN141,IF($K$2='Complete Statement (Sess. Marks'!$AY$2,'Complete Statement (Sess. Marks'!AZ141,IF($K$2='Complete Statement (Sess. Marks'!$BK$2,'Complete Statement (Sess. Marks'!BL141,IF($K$2='Complete Statement (Sess. Marks'!$BW$2,'Complete Statement (Sess. Marks'!BX141,IF($K$2='Complete Statement (Sess. Marks'!$CI$2,'Complete Statement (Sess. Marks'!CJ141,"")))))))</f>
        <v>0</v>
      </c>
      <c r="M141" s="97">
        <f>IF($K$2='Complete Statement (Sess. Marks'!$O$2,'Complete Statement (Sess. Marks'!Q141,IF($K$2='Complete Statement (Sess. Marks'!$AA$2,'Complete Statement (Sess. Marks'!AC141,IF($K$2='Complete Statement (Sess. Marks'!$AM$2,'Complete Statement (Sess. Marks'!AO141,IF($K$2='Complete Statement (Sess. Marks'!$AY$2,'Complete Statement (Sess. Marks'!BA141,IF($K$2='Complete Statement (Sess. Marks'!$BK$2,'Complete Statement (Sess. Marks'!BM141,IF($K$2='Complete Statement (Sess. Marks'!$BW$2,'Complete Statement (Sess. Marks'!BY141,IF($K$2='Complete Statement (Sess. Marks'!$CI$2,'Complete Statement (Sess. Marks'!CK141,"")))))))</f>
        <v>0</v>
      </c>
      <c r="N141" s="97">
        <f>IF($K$2='Complete Statement (Sess. Marks'!$O$2,'Complete Statement (Sess. Marks'!R141,IF($K$2='Complete Statement (Sess. Marks'!$AA$2,'Complete Statement (Sess. Marks'!AD141,IF($K$2='Complete Statement (Sess. Marks'!$AM$2,'Complete Statement (Sess. Marks'!AP141,IF($K$2='Complete Statement (Sess. Marks'!$AY$2,'Complete Statement (Sess. Marks'!BB141,IF($K$2='Complete Statement (Sess. Marks'!$BK$2,'Complete Statement (Sess. Marks'!BN141,IF($K$2='Complete Statement (Sess. Marks'!$BW$2,'Complete Statement (Sess. Marks'!BZ141,IF($K$2='Complete Statement (Sess. Marks'!$CI$2,'Complete Statement (Sess. Marks'!CL141,"")))))))</f>
        <v>0</v>
      </c>
      <c r="O141" s="97">
        <f>IF($K$2='Complete Statement (Sess. Marks'!$O$2,'Complete Statement (Sess. Marks'!S141,IF($K$2='Complete Statement (Sess. Marks'!$AA$2,'Complete Statement (Sess. Marks'!AE141,IF($K$2='Complete Statement (Sess. Marks'!$AM$2,'Complete Statement (Sess. Marks'!AQ141,IF($K$2='Complete Statement (Sess. Marks'!$AY$2,'Complete Statement (Sess. Marks'!BC141,IF($K$2='Complete Statement (Sess. Marks'!$BK$2,'Complete Statement (Sess. Marks'!BO141,IF($K$2='Complete Statement (Sess. Marks'!$BW$2,'Complete Statement (Sess. Marks'!CA141,IF($K$2='Complete Statement (Sess. Marks'!$CI$2,'Complete Statement (Sess. Marks'!CM141,"")))))))</f>
        <v>0</v>
      </c>
      <c r="P141" s="97">
        <f>IF($K$2='Complete Statement (Sess. Marks'!$O$2,'Complete Statement (Sess. Marks'!T141,IF($K$2='Complete Statement (Sess. Marks'!$AA$2,'Complete Statement (Sess. Marks'!AF141,IF($K$2='Complete Statement (Sess. Marks'!$AM$2,'Complete Statement (Sess. Marks'!AR141,IF($K$2='Complete Statement (Sess. Marks'!$AY$2,'Complete Statement (Sess. Marks'!BD141,IF($K$2='Complete Statement (Sess. Marks'!$BK$2,'Complete Statement (Sess. Marks'!BP141,IF($K$2='Complete Statement (Sess. Marks'!$BW$2,'Complete Statement (Sess. Marks'!CB141,IF($K$2='Complete Statement (Sess. Marks'!$CI$2,'Complete Statement (Sess. Marks'!CN141,"")))))))</f>
        <v>0</v>
      </c>
      <c r="Q141" s="97">
        <f>IF($K$2='Complete Statement (Sess. Marks'!$O$2,'Complete Statement (Sess. Marks'!U141,IF($K$2='Complete Statement (Sess. Marks'!$AA$2,'Complete Statement (Sess. Marks'!AG141,IF($K$2='Complete Statement (Sess. Marks'!$AM$2,'Complete Statement (Sess. Marks'!AS141,IF($K$2='Complete Statement (Sess. Marks'!$AY$2,'Complete Statement (Sess. Marks'!BE141,IF($K$2='Complete Statement (Sess. Marks'!$BK$2,'Complete Statement (Sess. Marks'!BQ141,IF($K$2='Complete Statement (Sess. Marks'!$BW$2,'Complete Statement (Sess. Marks'!CC141,IF($K$2='Complete Statement (Sess. Marks'!$CI$2,'Complete Statement (Sess. Marks'!CO141,"")))))))</f>
        <v>0</v>
      </c>
      <c r="R141" s="97" t="str">
        <f>IF($K$2='Complete Statement (Sess. Marks'!$O$2,'Complete Statement (Sess. Marks'!V141,IF($K$2='Complete Statement (Sess. Marks'!$AA$2,'Complete Statement (Sess. Marks'!AH141,IF($K$2='Complete Statement (Sess. Marks'!$AM$2,'Complete Statement (Sess. Marks'!AT141,IF($K$2='Complete Statement (Sess. Marks'!$AY$2,'Complete Statement (Sess. Marks'!BF141,IF($K$2='Complete Statement (Sess. Marks'!$BK$2,'Complete Statement (Sess. Marks'!BR141,IF($K$2='Complete Statement (Sess. Marks'!$BW$2,'Complete Statement (Sess. Marks'!CD141,IF($K$2='Complete Statement (Sess. Marks'!$CI$2,'Complete Statement (Sess. Marks'!CP141,"")))))))</f>
        <v/>
      </c>
      <c r="S141" s="97">
        <f>IF($K$2='Complete Statement (Sess. Marks'!$O$2,'Complete Statement (Sess. Marks'!W141,IF($K$2='Complete Statement (Sess. Marks'!$AA$2,'Complete Statement (Sess. Marks'!AI141,IF($K$2='Complete Statement (Sess. Marks'!$AM$2,'Complete Statement (Sess. Marks'!AU141,IF($K$2='Complete Statement (Sess. Marks'!$AY$2,'Complete Statement (Sess. Marks'!BG141,IF($K$2='Complete Statement (Sess. Marks'!$BK$2,'Complete Statement (Sess. Marks'!BS141,IF($K$2='Complete Statement (Sess. Marks'!$BW$2,'Complete Statement (Sess. Marks'!CE141,IF($K$2='Complete Statement (Sess. Marks'!$CI$2,'Complete Statement (Sess. Marks'!CQ141,"")))))))</f>
        <v>0</v>
      </c>
      <c r="T141" s="97">
        <f>IF($K$2='Complete Statement (Sess. Marks'!$O$2,'Complete Statement (Sess. Marks'!X141,IF($K$2='Complete Statement (Sess. Marks'!$AA$2,'Complete Statement (Sess. Marks'!AJ141,IF($K$2='Complete Statement (Sess. Marks'!$AM$2,'Complete Statement (Sess. Marks'!AV141,IF($K$2='Complete Statement (Sess. Marks'!$AY$2,'Complete Statement (Sess. Marks'!BH141,IF($K$2='Complete Statement (Sess. Marks'!$BK$2,'Complete Statement (Sess. Marks'!BT141,IF($K$2='Complete Statement (Sess. Marks'!$BW$2,'Complete Statement (Sess. Marks'!CF141,IF($K$2='Complete Statement (Sess. Marks'!$CI$2,'Complete Statement (Sess. Marks'!CR141,"")))))))</f>
        <v>0</v>
      </c>
      <c r="U141" s="97">
        <f>IF($K$2='Complete Statement (Sess. Marks'!$O$2,'Complete Statement (Sess. Marks'!Y141,IF($K$2='Complete Statement (Sess. Marks'!$AA$2,'Complete Statement (Sess. Marks'!AK141,IF($K$2='Complete Statement (Sess. Marks'!$AM$2,'Complete Statement (Sess. Marks'!AW141,IF($K$2='Complete Statement (Sess. Marks'!$AY$2,'Complete Statement (Sess. Marks'!BI141,IF($K$2='Complete Statement (Sess. Marks'!$BK$2,'Complete Statement (Sess. Marks'!BU141,IF($K$2='Complete Statement (Sess. Marks'!$BW$2,'Complete Statement (Sess. Marks'!CG141,IF($K$2='Complete Statement (Sess. Marks'!$CI$2,'Complete Statement (Sess. Marks'!CS141,"")))))))</f>
        <v>0</v>
      </c>
      <c r="V141" s="99">
        <f>IF($K$2='Complete Statement (Sess. Marks'!$O$2,'Complete Statement (Sess. Marks'!Z141,IF($K$2='Complete Statement (Sess. Marks'!$AA$2,'Complete Statement (Sess. Marks'!AL141,IF($K$2='Complete Statement (Sess. Marks'!$AM$2,'Complete Statement (Sess. Marks'!AX141,IF($K$2='Complete Statement (Sess. Marks'!$AY$2,'Complete Statement (Sess. Marks'!BJ141,IF($K$2='Complete Statement (Sess. Marks'!$BK$2,'Complete Statement (Sess. Marks'!BV141,IF($K$2='Complete Statement (Sess. Marks'!$BW$2,'Complete Statement (Sess. Marks'!CH141,IF($K$2='Complete Statement (Sess. Marks'!$CI$2,'Complete Statement (Sess. Marks'!CT141,"")))))))</f>
        <v>0</v>
      </c>
      <c r="W141" s="672"/>
      <c r="X141" s="163">
        <f>'Complete Statement (Sess. Marks'!ED141</f>
        <v>0</v>
      </c>
      <c r="Y141" s="371">
        <f>'Complete Statement (Sess. Marks'!EH141</f>
        <v>0</v>
      </c>
      <c r="Z141" s="156">
        <f>'Complete Statement (Sess. Marks'!EL141</f>
        <v>0</v>
      </c>
      <c r="AA141" s="371">
        <f>'Complete Statement (Sess. Marks'!EP141</f>
        <v>0</v>
      </c>
      <c r="AB141" s="156">
        <f>'Complete Statement (Sess. Marks'!ET141</f>
        <v>0</v>
      </c>
      <c r="AC141" s="373">
        <f>'Complete Statement (Sess. Marks'!EX141</f>
        <v>0</v>
      </c>
      <c r="AD141" s="367" t="str">
        <f>'Complete Statement (Sess. Marks'!FB141</f>
        <v/>
      </c>
      <c r="AE141" s="155">
        <f>'Complete Statement (Sess. Marks'!FC141</f>
        <v>0</v>
      </c>
      <c r="AF141" s="58" t="str">
        <f>'Complete Statement (Sess. Marks'!FD141</f>
        <v>D</v>
      </c>
      <c r="AG141" s="379">
        <f>'Complete Statement (Sess. Marks'!FE141</f>
        <v>0</v>
      </c>
      <c r="AH141" s="380" t="str">
        <f>'Complete Statement (Sess. Marks'!FF141</f>
        <v>E</v>
      </c>
      <c r="AI141" s="57">
        <f>'Complete Statement (Sess. Marks'!FG141</f>
        <v>0</v>
      </c>
      <c r="AJ141" s="157" t="str">
        <f>'Complete Statement (Sess. Marks'!FH141</f>
        <v>E</v>
      </c>
      <c r="AK141" s="379">
        <f>'Complete Statement (Sess. Marks'!FI141</f>
        <v>0</v>
      </c>
      <c r="AL141" s="384" t="str">
        <f>'Complete Statement (Sess. Marks'!FJ141</f>
        <v>E</v>
      </c>
      <c r="AM141" s="57">
        <f>'Complete Statement (Sess. Marks'!FK141</f>
        <v>0</v>
      </c>
      <c r="AN141" s="157" t="str">
        <f>'Complete Statement (Sess. Marks'!FL141</f>
        <v>E</v>
      </c>
      <c r="AO141" s="741"/>
    </row>
    <row r="142" spans="1:41" s="24" customFormat="1" ht="17.25" customHeight="1">
      <c r="A142" s="742"/>
      <c r="B142" s="111">
        <f t="shared" si="2"/>
        <v>0</v>
      </c>
      <c r="C142" s="21" t="str">
        <f>'Marks Entry'!D144</f>
        <v/>
      </c>
      <c r="D142" s="21">
        <f>'Marks Entry'!E144</f>
        <v>0</v>
      </c>
      <c r="E142" s="132" t="str">
        <f>'Marks Entry'!F144</f>
        <v/>
      </c>
      <c r="F142" s="21" t="str">
        <f>'Marks Entry'!G144</f>
        <v/>
      </c>
      <c r="G142" s="21" t="str">
        <f>'Marks Entry'!H144</f>
        <v/>
      </c>
      <c r="H142" s="21" t="str">
        <f>'Marks Entry'!I144</f>
        <v/>
      </c>
      <c r="I142" s="21" t="str">
        <f>'Marks Entry'!J144</f>
        <v/>
      </c>
      <c r="J142" s="113" t="str">
        <f>'Marks Entry'!K144</f>
        <v/>
      </c>
      <c r="K142" s="98">
        <f>IF($K$2='Complete Statement (Sess. Marks'!$O$2,'Complete Statement (Sess. Marks'!O142,IF($K$2='Complete Statement (Sess. Marks'!$AA$2,'Complete Statement (Sess. Marks'!AA142,IF($K$2='Complete Statement (Sess. Marks'!$AM$2,'Complete Statement (Sess. Marks'!AM142,IF($K$2='Complete Statement (Sess. Marks'!$AY$2,'Complete Statement (Sess. Marks'!AY142,IF($K$2='Complete Statement (Sess. Marks'!$BK$2,'Complete Statement (Sess. Marks'!BK142,IF($K$2='Complete Statement (Sess. Marks'!$BW$2,'Complete Statement (Sess. Marks'!BW142,IF($K$2='Complete Statement (Sess. Marks'!$CI$2,'Complete Statement (Sess. Marks'!CI142,"")))))))</f>
        <v>0</v>
      </c>
      <c r="L142" s="97">
        <f>IF($K$2='Complete Statement (Sess. Marks'!$O$2,'Complete Statement (Sess. Marks'!P142,IF($K$2='Complete Statement (Sess. Marks'!$AA$2,'Complete Statement (Sess. Marks'!AB142,IF($K$2='Complete Statement (Sess. Marks'!$AM$2,'Complete Statement (Sess. Marks'!AN142,IF($K$2='Complete Statement (Sess. Marks'!$AY$2,'Complete Statement (Sess. Marks'!AZ142,IF($K$2='Complete Statement (Sess. Marks'!$BK$2,'Complete Statement (Sess. Marks'!BL142,IF($K$2='Complete Statement (Sess. Marks'!$BW$2,'Complete Statement (Sess. Marks'!BX142,IF($K$2='Complete Statement (Sess. Marks'!$CI$2,'Complete Statement (Sess. Marks'!CJ142,"")))))))</f>
        <v>0</v>
      </c>
      <c r="M142" s="97">
        <f>IF($K$2='Complete Statement (Sess. Marks'!$O$2,'Complete Statement (Sess. Marks'!Q142,IF($K$2='Complete Statement (Sess. Marks'!$AA$2,'Complete Statement (Sess. Marks'!AC142,IF($K$2='Complete Statement (Sess. Marks'!$AM$2,'Complete Statement (Sess. Marks'!AO142,IF($K$2='Complete Statement (Sess. Marks'!$AY$2,'Complete Statement (Sess. Marks'!BA142,IF($K$2='Complete Statement (Sess. Marks'!$BK$2,'Complete Statement (Sess. Marks'!BM142,IF($K$2='Complete Statement (Sess. Marks'!$BW$2,'Complete Statement (Sess. Marks'!BY142,IF($K$2='Complete Statement (Sess. Marks'!$CI$2,'Complete Statement (Sess. Marks'!CK142,"")))))))</f>
        <v>0</v>
      </c>
      <c r="N142" s="97">
        <f>IF($K$2='Complete Statement (Sess. Marks'!$O$2,'Complete Statement (Sess. Marks'!R142,IF($K$2='Complete Statement (Sess. Marks'!$AA$2,'Complete Statement (Sess. Marks'!AD142,IF($K$2='Complete Statement (Sess. Marks'!$AM$2,'Complete Statement (Sess. Marks'!AP142,IF($K$2='Complete Statement (Sess. Marks'!$AY$2,'Complete Statement (Sess. Marks'!BB142,IF($K$2='Complete Statement (Sess. Marks'!$BK$2,'Complete Statement (Sess. Marks'!BN142,IF($K$2='Complete Statement (Sess. Marks'!$BW$2,'Complete Statement (Sess. Marks'!BZ142,IF($K$2='Complete Statement (Sess. Marks'!$CI$2,'Complete Statement (Sess. Marks'!CL142,"")))))))</f>
        <v>0</v>
      </c>
      <c r="O142" s="97">
        <f>IF($K$2='Complete Statement (Sess. Marks'!$O$2,'Complete Statement (Sess. Marks'!S142,IF($K$2='Complete Statement (Sess. Marks'!$AA$2,'Complete Statement (Sess. Marks'!AE142,IF($K$2='Complete Statement (Sess. Marks'!$AM$2,'Complete Statement (Sess. Marks'!AQ142,IF($K$2='Complete Statement (Sess. Marks'!$AY$2,'Complete Statement (Sess. Marks'!BC142,IF($K$2='Complete Statement (Sess. Marks'!$BK$2,'Complete Statement (Sess. Marks'!BO142,IF($K$2='Complete Statement (Sess. Marks'!$BW$2,'Complete Statement (Sess. Marks'!CA142,IF($K$2='Complete Statement (Sess. Marks'!$CI$2,'Complete Statement (Sess. Marks'!CM142,"")))))))</f>
        <v>0</v>
      </c>
      <c r="P142" s="97">
        <f>IF($K$2='Complete Statement (Sess. Marks'!$O$2,'Complete Statement (Sess. Marks'!T142,IF($K$2='Complete Statement (Sess. Marks'!$AA$2,'Complete Statement (Sess. Marks'!AF142,IF($K$2='Complete Statement (Sess. Marks'!$AM$2,'Complete Statement (Sess. Marks'!AR142,IF($K$2='Complete Statement (Sess. Marks'!$AY$2,'Complete Statement (Sess. Marks'!BD142,IF($K$2='Complete Statement (Sess. Marks'!$BK$2,'Complete Statement (Sess. Marks'!BP142,IF($K$2='Complete Statement (Sess. Marks'!$BW$2,'Complete Statement (Sess. Marks'!CB142,IF($K$2='Complete Statement (Sess. Marks'!$CI$2,'Complete Statement (Sess. Marks'!CN142,"")))))))</f>
        <v>0</v>
      </c>
      <c r="Q142" s="97">
        <f>IF($K$2='Complete Statement (Sess. Marks'!$O$2,'Complete Statement (Sess. Marks'!U142,IF($K$2='Complete Statement (Sess. Marks'!$AA$2,'Complete Statement (Sess. Marks'!AG142,IF($K$2='Complete Statement (Sess. Marks'!$AM$2,'Complete Statement (Sess. Marks'!AS142,IF($K$2='Complete Statement (Sess. Marks'!$AY$2,'Complete Statement (Sess. Marks'!BE142,IF($K$2='Complete Statement (Sess. Marks'!$BK$2,'Complete Statement (Sess. Marks'!BQ142,IF($K$2='Complete Statement (Sess. Marks'!$BW$2,'Complete Statement (Sess. Marks'!CC142,IF($K$2='Complete Statement (Sess. Marks'!$CI$2,'Complete Statement (Sess. Marks'!CO142,"")))))))</f>
        <v>0</v>
      </c>
      <c r="R142" s="97" t="str">
        <f>IF($K$2='Complete Statement (Sess. Marks'!$O$2,'Complete Statement (Sess. Marks'!V142,IF($K$2='Complete Statement (Sess. Marks'!$AA$2,'Complete Statement (Sess. Marks'!AH142,IF($K$2='Complete Statement (Sess. Marks'!$AM$2,'Complete Statement (Sess. Marks'!AT142,IF($K$2='Complete Statement (Sess. Marks'!$AY$2,'Complete Statement (Sess. Marks'!BF142,IF($K$2='Complete Statement (Sess. Marks'!$BK$2,'Complete Statement (Sess. Marks'!BR142,IF($K$2='Complete Statement (Sess. Marks'!$BW$2,'Complete Statement (Sess. Marks'!CD142,IF($K$2='Complete Statement (Sess. Marks'!$CI$2,'Complete Statement (Sess. Marks'!CP142,"")))))))</f>
        <v/>
      </c>
      <c r="S142" s="97">
        <f>IF($K$2='Complete Statement (Sess. Marks'!$O$2,'Complete Statement (Sess. Marks'!W142,IF($K$2='Complete Statement (Sess. Marks'!$AA$2,'Complete Statement (Sess. Marks'!AI142,IF($K$2='Complete Statement (Sess. Marks'!$AM$2,'Complete Statement (Sess. Marks'!AU142,IF($K$2='Complete Statement (Sess. Marks'!$AY$2,'Complete Statement (Sess. Marks'!BG142,IF($K$2='Complete Statement (Sess. Marks'!$BK$2,'Complete Statement (Sess. Marks'!BS142,IF($K$2='Complete Statement (Sess. Marks'!$BW$2,'Complete Statement (Sess. Marks'!CE142,IF($K$2='Complete Statement (Sess. Marks'!$CI$2,'Complete Statement (Sess. Marks'!CQ142,"")))))))</f>
        <v>0</v>
      </c>
      <c r="T142" s="97">
        <f>IF($K$2='Complete Statement (Sess. Marks'!$O$2,'Complete Statement (Sess. Marks'!X142,IF($K$2='Complete Statement (Sess. Marks'!$AA$2,'Complete Statement (Sess. Marks'!AJ142,IF($K$2='Complete Statement (Sess. Marks'!$AM$2,'Complete Statement (Sess. Marks'!AV142,IF($K$2='Complete Statement (Sess. Marks'!$AY$2,'Complete Statement (Sess. Marks'!BH142,IF($K$2='Complete Statement (Sess. Marks'!$BK$2,'Complete Statement (Sess. Marks'!BT142,IF($K$2='Complete Statement (Sess. Marks'!$BW$2,'Complete Statement (Sess. Marks'!CF142,IF($K$2='Complete Statement (Sess. Marks'!$CI$2,'Complete Statement (Sess. Marks'!CR142,"")))))))</f>
        <v>0</v>
      </c>
      <c r="U142" s="97">
        <f>IF($K$2='Complete Statement (Sess. Marks'!$O$2,'Complete Statement (Sess. Marks'!Y142,IF($K$2='Complete Statement (Sess. Marks'!$AA$2,'Complete Statement (Sess. Marks'!AK142,IF($K$2='Complete Statement (Sess. Marks'!$AM$2,'Complete Statement (Sess. Marks'!AW142,IF($K$2='Complete Statement (Sess. Marks'!$AY$2,'Complete Statement (Sess. Marks'!BI142,IF($K$2='Complete Statement (Sess. Marks'!$BK$2,'Complete Statement (Sess. Marks'!BU142,IF($K$2='Complete Statement (Sess. Marks'!$BW$2,'Complete Statement (Sess. Marks'!CG142,IF($K$2='Complete Statement (Sess. Marks'!$CI$2,'Complete Statement (Sess. Marks'!CS142,"")))))))</f>
        <v>0</v>
      </c>
      <c r="V142" s="99">
        <f>IF($K$2='Complete Statement (Sess. Marks'!$O$2,'Complete Statement (Sess. Marks'!Z142,IF($K$2='Complete Statement (Sess. Marks'!$AA$2,'Complete Statement (Sess. Marks'!AL142,IF($K$2='Complete Statement (Sess. Marks'!$AM$2,'Complete Statement (Sess. Marks'!AX142,IF($K$2='Complete Statement (Sess. Marks'!$AY$2,'Complete Statement (Sess. Marks'!BJ142,IF($K$2='Complete Statement (Sess. Marks'!$BK$2,'Complete Statement (Sess. Marks'!BV142,IF($K$2='Complete Statement (Sess. Marks'!$BW$2,'Complete Statement (Sess. Marks'!CH142,IF($K$2='Complete Statement (Sess. Marks'!$CI$2,'Complete Statement (Sess. Marks'!CT142,"")))))))</f>
        <v>0</v>
      </c>
      <c r="W142" s="672"/>
      <c r="X142" s="163">
        <f>'Complete Statement (Sess. Marks'!ED142</f>
        <v>0</v>
      </c>
      <c r="Y142" s="371">
        <f>'Complete Statement (Sess. Marks'!EH142</f>
        <v>0</v>
      </c>
      <c r="Z142" s="156">
        <f>'Complete Statement (Sess. Marks'!EL142</f>
        <v>0</v>
      </c>
      <c r="AA142" s="371">
        <f>'Complete Statement (Sess. Marks'!EP142</f>
        <v>0</v>
      </c>
      <c r="AB142" s="156">
        <f>'Complete Statement (Sess. Marks'!ET142</f>
        <v>0</v>
      </c>
      <c r="AC142" s="373">
        <f>'Complete Statement (Sess. Marks'!EX142</f>
        <v>0</v>
      </c>
      <c r="AD142" s="367" t="str">
        <f>'Complete Statement (Sess. Marks'!FB142</f>
        <v/>
      </c>
      <c r="AE142" s="155">
        <f>'Complete Statement (Sess. Marks'!FC142</f>
        <v>0</v>
      </c>
      <c r="AF142" s="58" t="str">
        <f>'Complete Statement (Sess. Marks'!FD142</f>
        <v>D</v>
      </c>
      <c r="AG142" s="379">
        <f>'Complete Statement (Sess. Marks'!FE142</f>
        <v>0</v>
      </c>
      <c r="AH142" s="380" t="str">
        <f>'Complete Statement (Sess. Marks'!FF142</f>
        <v>E</v>
      </c>
      <c r="AI142" s="57">
        <f>'Complete Statement (Sess. Marks'!FG142</f>
        <v>0</v>
      </c>
      <c r="AJ142" s="157" t="str">
        <f>'Complete Statement (Sess. Marks'!FH142</f>
        <v>E</v>
      </c>
      <c r="AK142" s="379">
        <f>'Complete Statement (Sess. Marks'!FI142</f>
        <v>0</v>
      </c>
      <c r="AL142" s="384" t="str">
        <f>'Complete Statement (Sess. Marks'!FJ142</f>
        <v>E</v>
      </c>
      <c r="AM142" s="57">
        <f>'Complete Statement (Sess. Marks'!FK142</f>
        <v>0</v>
      </c>
      <c r="AN142" s="157" t="str">
        <f>'Complete Statement (Sess. Marks'!FL142</f>
        <v>E</v>
      </c>
      <c r="AO142" s="741"/>
    </row>
    <row r="143" spans="1:41" s="24" customFormat="1" ht="17.25" customHeight="1">
      <c r="A143" s="742"/>
      <c r="B143" s="111">
        <f t="shared" si="2"/>
        <v>0</v>
      </c>
      <c r="C143" s="21" t="str">
        <f>'Marks Entry'!D145</f>
        <v/>
      </c>
      <c r="D143" s="21">
        <f>'Marks Entry'!E145</f>
        <v>0</v>
      </c>
      <c r="E143" s="132" t="str">
        <f>'Marks Entry'!F145</f>
        <v/>
      </c>
      <c r="F143" s="21" t="str">
        <f>'Marks Entry'!G145</f>
        <v/>
      </c>
      <c r="G143" s="21" t="str">
        <f>'Marks Entry'!H145</f>
        <v/>
      </c>
      <c r="H143" s="21" t="str">
        <f>'Marks Entry'!I145</f>
        <v/>
      </c>
      <c r="I143" s="21" t="str">
        <f>'Marks Entry'!J145</f>
        <v/>
      </c>
      <c r="J143" s="113" t="str">
        <f>'Marks Entry'!K145</f>
        <v/>
      </c>
      <c r="K143" s="98">
        <f>IF($K$2='Complete Statement (Sess. Marks'!$O$2,'Complete Statement (Sess. Marks'!O143,IF($K$2='Complete Statement (Sess. Marks'!$AA$2,'Complete Statement (Sess. Marks'!AA143,IF($K$2='Complete Statement (Sess. Marks'!$AM$2,'Complete Statement (Sess. Marks'!AM143,IF($K$2='Complete Statement (Sess. Marks'!$AY$2,'Complete Statement (Sess. Marks'!AY143,IF($K$2='Complete Statement (Sess. Marks'!$BK$2,'Complete Statement (Sess. Marks'!BK143,IF($K$2='Complete Statement (Sess. Marks'!$BW$2,'Complete Statement (Sess. Marks'!BW143,IF($K$2='Complete Statement (Sess. Marks'!$CI$2,'Complete Statement (Sess. Marks'!CI143,"")))))))</f>
        <v>0</v>
      </c>
      <c r="L143" s="97">
        <f>IF($K$2='Complete Statement (Sess. Marks'!$O$2,'Complete Statement (Sess. Marks'!P143,IF($K$2='Complete Statement (Sess. Marks'!$AA$2,'Complete Statement (Sess. Marks'!AB143,IF($K$2='Complete Statement (Sess. Marks'!$AM$2,'Complete Statement (Sess. Marks'!AN143,IF($K$2='Complete Statement (Sess. Marks'!$AY$2,'Complete Statement (Sess. Marks'!AZ143,IF($K$2='Complete Statement (Sess. Marks'!$BK$2,'Complete Statement (Sess. Marks'!BL143,IF($K$2='Complete Statement (Sess. Marks'!$BW$2,'Complete Statement (Sess. Marks'!BX143,IF($K$2='Complete Statement (Sess. Marks'!$CI$2,'Complete Statement (Sess. Marks'!CJ143,"")))))))</f>
        <v>0</v>
      </c>
      <c r="M143" s="97">
        <f>IF($K$2='Complete Statement (Sess. Marks'!$O$2,'Complete Statement (Sess. Marks'!Q143,IF($K$2='Complete Statement (Sess. Marks'!$AA$2,'Complete Statement (Sess. Marks'!AC143,IF($K$2='Complete Statement (Sess. Marks'!$AM$2,'Complete Statement (Sess. Marks'!AO143,IF($K$2='Complete Statement (Sess. Marks'!$AY$2,'Complete Statement (Sess. Marks'!BA143,IF($K$2='Complete Statement (Sess. Marks'!$BK$2,'Complete Statement (Sess. Marks'!BM143,IF($K$2='Complete Statement (Sess. Marks'!$BW$2,'Complete Statement (Sess. Marks'!BY143,IF($K$2='Complete Statement (Sess. Marks'!$CI$2,'Complete Statement (Sess. Marks'!CK143,"")))))))</f>
        <v>0</v>
      </c>
      <c r="N143" s="97">
        <f>IF($K$2='Complete Statement (Sess. Marks'!$O$2,'Complete Statement (Sess. Marks'!R143,IF($K$2='Complete Statement (Sess. Marks'!$AA$2,'Complete Statement (Sess. Marks'!AD143,IF($K$2='Complete Statement (Sess. Marks'!$AM$2,'Complete Statement (Sess. Marks'!AP143,IF($K$2='Complete Statement (Sess. Marks'!$AY$2,'Complete Statement (Sess. Marks'!BB143,IF($K$2='Complete Statement (Sess. Marks'!$BK$2,'Complete Statement (Sess. Marks'!BN143,IF($K$2='Complete Statement (Sess. Marks'!$BW$2,'Complete Statement (Sess. Marks'!BZ143,IF($K$2='Complete Statement (Sess. Marks'!$CI$2,'Complete Statement (Sess. Marks'!CL143,"")))))))</f>
        <v>0</v>
      </c>
      <c r="O143" s="97">
        <f>IF($K$2='Complete Statement (Sess. Marks'!$O$2,'Complete Statement (Sess. Marks'!S143,IF($K$2='Complete Statement (Sess. Marks'!$AA$2,'Complete Statement (Sess. Marks'!AE143,IF($K$2='Complete Statement (Sess. Marks'!$AM$2,'Complete Statement (Sess. Marks'!AQ143,IF($K$2='Complete Statement (Sess. Marks'!$AY$2,'Complete Statement (Sess. Marks'!BC143,IF($K$2='Complete Statement (Sess. Marks'!$BK$2,'Complete Statement (Sess. Marks'!BO143,IF($K$2='Complete Statement (Sess. Marks'!$BW$2,'Complete Statement (Sess. Marks'!CA143,IF($K$2='Complete Statement (Sess. Marks'!$CI$2,'Complete Statement (Sess. Marks'!CM143,"")))))))</f>
        <v>0</v>
      </c>
      <c r="P143" s="97">
        <f>IF($K$2='Complete Statement (Sess. Marks'!$O$2,'Complete Statement (Sess. Marks'!T143,IF($K$2='Complete Statement (Sess. Marks'!$AA$2,'Complete Statement (Sess. Marks'!AF143,IF($K$2='Complete Statement (Sess. Marks'!$AM$2,'Complete Statement (Sess. Marks'!AR143,IF($K$2='Complete Statement (Sess. Marks'!$AY$2,'Complete Statement (Sess. Marks'!BD143,IF($K$2='Complete Statement (Sess. Marks'!$BK$2,'Complete Statement (Sess. Marks'!BP143,IF($K$2='Complete Statement (Sess. Marks'!$BW$2,'Complete Statement (Sess. Marks'!CB143,IF($K$2='Complete Statement (Sess. Marks'!$CI$2,'Complete Statement (Sess. Marks'!CN143,"")))))))</f>
        <v>0</v>
      </c>
      <c r="Q143" s="97">
        <f>IF($K$2='Complete Statement (Sess. Marks'!$O$2,'Complete Statement (Sess. Marks'!U143,IF($K$2='Complete Statement (Sess. Marks'!$AA$2,'Complete Statement (Sess. Marks'!AG143,IF($K$2='Complete Statement (Sess. Marks'!$AM$2,'Complete Statement (Sess. Marks'!AS143,IF($K$2='Complete Statement (Sess. Marks'!$AY$2,'Complete Statement (Sess. Marks'!BE143,IF($K$2='Complete Statement (Sess. Marks'!$BK$2,'Complete Statement (Sess. Marks'!BQ143,IF($K$2='Complete Statement (Sess. Marks'!$BW$2,'Complete Statement (Sess. Marks'!CC143,IF($K$2='Complete Statement (Sess. Marks'!$CI$2,'Complete Statement (Sess. Marks'!CO143,"")))))))</f>
        <v>0</v>
      </c>
      <c r="R143" s="97" t="str">
        <f>IF($K$2='Complete Statement (Sess. Marks'!$O$2,'Complete Statement (Sess. Marks'!V143,IF($K$2='Complete Statement (Sess. Marks'!$AA$2,'Complete Statement (Sess. Marks'!AH143,IF($K$2='Complete Statement (Sess. Marks'!$AM$2,'Complete Statement (Sess. Marks'!AT143,IF($K$2='Complete Statement (Sess. Marks'!$AY$2,'Complete Statement (Sess. Marks'!BF143,IF($K$2='Complete Statement (Sess. Marks'!$BK$2,'Complete Statement (Sess. Marks'!BR143,IF($K$2='Complete Statement (Sess. Marks'!$BW$2,'Complete Statement (Sess. Marks'!CD143,IF($K$2='Complete Statement (Sess. Marks'!$CI$2,'Complete Statement (Sess. Marks'!CP143,"")))))))</f>
        <v/>
      </c>
      <c r="S143" s="97">
        <f>IF($K$2='Complete Statement (Sess. Marks'!$O$2,'Complete Statement (Sess. Marks'!W143,IF($K$2='Complete Statement (Sess. Marks'!$AA$2,'Complete Statement (Sess. Marks'!AI143,IF($K$2='Complete Statement (Sess. Marks'!$AM$2,'Complete Statement (Sess. Marks'!AU143,IF($K$2='Complete Statement (Sess. Marks'!$AY$2,'Complete Statement (Sess. Marks'!BG143,IF($K$2='Complete Statement (Sess. Marks'!$BK$2,'Complete Statement (Sess. Marks'!BS143,IF($K$2='Complete Statement (Sess. Marks'!$BW$2,'Complete Statement (Sess. Marks'!CE143,IF($K$2='Complete Statement (Sess. Marks'!$CI$2,'Complete Statement (Sess. Marks'!CQ143,"")))))))</f>
        <v>0</v>
      </c>
      <c r="T143" s="97">
        <f>IF($K$2='Complete Statement (Sess. Marks'!$O$2,'Complete Statement (Sess. Marks'!X143,IF($K$2='Complete Statement (Sess. Marks'!$AA$2,'Complete Statement (Sess. Marks'!AJ143,IF($K$2='Complete Statement (Sess. Marks'!$AM$2,'Complete Statement (Sess. Marks'!AV143,IF($K$2='Complete Statement (Sess. Marks'!$AY$2,'Complete Statement (Sess. Marks'!BH143,IF($K$2='Complete Statement (Sess. Marks'!$BK$2,'Complete Statement (Sess. Marks'!BT143,IF($K$2='Complete Statement (Sess. Marks'!$BW$2,'Complete Statement (Sess. Marks'!CF143,IF($K$2='Complete Statement (Sess. Marks'!$CI$2,'Complete Statement (Sess. Marks'!CR143,"")))))))</f>
        <v>0</v>
      </c>
      <c r="U143" s="97">
        <f>IF($K$2='Complete Statement (Sess. Marks'!$O$2,'Complete Statement (Sess. Marks'!Y143,IF($K$2='Complete Statement (Sess. Marks'!$AA$2,'Complete Statement (Sess. Marks'!AK143,IF($K$2='Complete Statement (Sess. Marks'!$AM$2,'Complete Statement (Sess. Marks'!AW143,IF($K$2='Complete Statement (Sess. Marks'!$AY$2,'Complete Statement (Sess. Marks'!BI143,IF($K$2='Complete Statement (Sess. Marks'!$BK$2,'Complete Statement (Sess. Marks'!BU143,IF($K$2='Complete Statement (Sess. Marks'!$BW$2,'Complete Statement (Sess. Marks'!CG143,IF($K$2='Complete Statement (Sess. Marks'!$CI$2,'Complete Statement (Sess. Marks'!CS143,"")))))))</f>
        <v>0</v>
      </c>
      <c r="V143" s="99">
        <f>IF($K$2='Complete Statement (Sess. Marks'!$O$2,'Complete Statement (Sess. Marks'!Z143,IF($K$2='Complete Statement (Sess. Marks'!$AA$2,'Complete Statement (Sess. Marks'!AL143,IF($K$2='Complete Statement (Sess. Marks'!$AM$2,'Complete Statement (Sess. Marks'!AX143,IF($K$2='Complete Statement (Sess. Marks'!$AY$2,'Complete Statement (Sess. Marks'!BJ143,IF($K$2='Complete Statement (Sess. Marks'!$BK$2,'Complete Statement (Sess. Marks'!BV143,IF($K$2='Complete Statement (Sess. Marks'!$BW$2,'Complete Statement (Sess. Marks'!CH143,IF($K$2='Complete Statement (Sess. Marks'!$CI$2,'Complete Statement (Sess. Marks'!CT143,"")))))))</f>
        <v>0</v>
      </c>
      <c r="W143" s="672"/>
      <c r="X143" s="163">
        <f>'Complete Statement (Sess. Marks'!ED143</f>
        <v>0</v>
      </c>
      <c r="Y143" s="371">
        <f>'Complete Statement (Sess. Marks'!EH143</f>
        <v>0</v>
      </c>
      <c r="Z143" s="156">
        <f>'Complete Statement (Sess. Marks'!EL143</f>
        <v>0</v>
      </c>
      <c r="AA143" s="371">
        <f>'Complete Statement (Sess. Marks'!EP143</f>
        <v>0</v>
      </c>
      <c r="AB143" s="156">
        <f>'Complete Statement (Sess. Marks'!ET143</f>
        <v>0</v>
      </c>
      <c r="AC143" s="373">
        <f>'Complete Statement (Sess. Marks'!EX143</f>
        <v>0</v>
      </c>
      <c r="AD143" s="367" t="str">
        <f>'Complete Statement (Sess. Marks'!FB143</f>
        <v/>
      </c>
      <c r="AE143" s="155">
        <f>'Complete Statement (Sess. Marks'!FC143</f>
        <v>0</v>
      </c>
      <c r="AF143" s="58" t="str">
        <f>'Complete Statement (Sess. Marks'!FD143</f>
        <v>D</v>
      </c>
      <c r="AG143" s="379">
        <f>'Complete Statement (Sess. Marks'!FE143</f>
        <v>0</v>
      </c>
      <c r="AH143" s="380" t="str">
        <f>'Complete Statement (Sess. Marks'!FF143</f>
        <v>E</v>
      </c>
      <c r="AI143" s="57">
        <f>'Complete Statement (Sess. Marks'!FG143</f>
        <v>0</v>
      </c>
      <c r="AJ143" s="157" t="str">
        <f>'Complete Statement (Sess. Marks'!FH143</f>
        <v>E</v>
      </c>
      <c r="AK143" s="379">
        <f>'Complete Statement (Sess. Marks'!FI143</f>
        <v>0</v>
      </c>
      <c r="AL143" s="384" t="str">
        <f>'Complete Statement (Sess. Marks'!FJ143</f>
        <v>E</v>
      </c>
      <c r="AM143" s="57">
        <f>'Complete Statement (Sess. Marks'!FK143</f>
        <v>0</v>
      </c>
      <c r="AN143" s="157" t="str">
        <f>'Complete Statement (Sess. Marks'!FL143</f>
        <v>E</v>
      </c>
      <c r="AO143" s="741"/>
    </row>
    <row r="144" spans="1:41" s="24" customFormat="1" ht="17.25" customHeight="1">
      <c r="A144" s="742"/>
      <c r="B144" s="111">
        <f t="shared" si="2"/>
        <v>0</v>
      </c>
      <c r="C144" s="21" t="str">
        <f>'Marks Entry'!D146</f>
        <v/>
      </c>
      <c r="D144" s="21">
        <f>'Marks Entry'!E146</f>
        <v>0</v>
      </c>
      <c r="E144" s="132" t="str">
        <f>'Marks Entry'!F146</f>
        <v/>
      </c>
      <c r="F144" s="21" t="str">
        <f>'Marks Entry'!G146</f>
        <v/>
      </c>
      <c r="G144" s="21" t="str">
        <f>'Marks Entry'!H146</f>
        <v/>
      </c>
      <c r="H144" s="21" t="str">
        <f>'Marks Entry'!I146</f>
        <v/>
      </c>
      <c r="I144" s="21" t="str">
        <f>'Marks Entry'!J146</f>
        <v/>
      </c>
      <c r="J144" s="113" t="str">
        <f>'Marks Entry'!K146</f>
        <v/>
      </c>
      <c r="K144" s="98">
        <f>IF($K$2='Complete Statement (Sess. Marks'!$O$2,'Complete Statement (Sess. Marks'!O144,IF($K$2='Complete Statement (Sess. Marks'!$AA$2,'Complete Statement (Sess. Marks'!AA144,IF($K$2='Complete Statement (Sess. Marks'!$AM$2,'Complete Statement (Sess. Marks'!AM144,IF($K$2='Complete Statement (Sess. Marks'!$AY$2,'Complete Statement (Sess. Marks'!AY144,IF($K$2='Complete Statement (Sess. Marks'!$BK$2,'Complete Statement (Sess. Marks'!BK144,IF($K$2='Complete Statement (Sess. Marks'!$BW$2,'Complete Statement (Sess. Marks'!BW144,IF($K$2='Complete Statement (Sess. Marks'!$CI$2,'Complete Statement (Sess. Marks'!CI144,"")))))))</f>
        <v>0</v>
      </c>
      <c r="L144" s="97">
        <f>IF($K$2='Complete Statement (Sess. Marks'!$O$2,'Complete Statement (Sess. Marks'!P144,IF($K$2='Complete Statement (Sess. Marks'!$AA$2,'Complete Statement (Sess. Marks'!AB144,IF($K$2='Complete Statement (Sess. Marks'!$AM$2,'Complete Statement (Sess. Marks'!AN144,IF($K$2='Complete Statement (Sess. Marks'!$AY$2,'Complete Statement (Sess. Marks'!AZ144,IF($K$2='Complete Statement (Sess. Marks'!$BK$2,'Complete Statement (Sess. Marks'!BL144,IF($K$2='Complete Statement (Sess. Marks'!$BW$2,'Complete Statement (Sess. Marks'!BX144,IF($K$2='Complete Statement (Sess. Marks'!$CI$2,'Complete Statement (Sess. Marks'!CJ144,"")))))))</f>
        <v>0</v>
      </c>
      <c r="M144" s="97">
        <f>IF($K$2='Complete Statement (Sess. Marks'!$O$2,'Complete Statement (Sess. Marks'!Q144,IF($K$2='Complete Statement (Sess. Marks'!$AA$2,'Complete Statement (Sess. Marks'!AC144,IF($K$2='Complete Statement (Sess. Marks'!$AM$2,'Complete Statement (Sess. Marks'!AO144,IF($K$2='Complete Statement (Sess. Marks'!$AY$2,'Complete Statement (Sess. Marks'!BA144,IF($K$2='Complete Statement (Sess. Marks'!$BK$2,'Complete Statement (Sess. Marks'!BM144,IF($K$2='Complete Statement (Sess. Marks'!$BW$2,'Complete Statement (Sess. Marks'!BY144,IF($K$2='Complete Statement (Sess. Marks'!$CI$2,'Complete Statement (Sess. Marks'!CK144,"")))))))</f>
        <v>0</v>
      </c>
      <c r="N144" s="97">
        <f>IF($K$2='Complete Statement (Sess. Marks'!$O$2,'Complete Statement (Sess. Marks'!R144,IF($K$2='Complete Statement (Sess. Marks'!$AA$2,'Complete Statement (Sess. Marks'!AD144,IF($K$2='Complete Statement (Sess. Marks'!$AM$2,'Complete Statement (Sess. Marks'!AP144,IF($K$2='Complete Statement (Sess. Marks'!$AY$2,'Complete Statement (Sess. Marks'!BB144,IF($K$2='Complete Statement (Sess. Marks'!$BK$2,'Complete Statement (Sess. Marks'!BN144,IF($K$2='Complete Statement (Sess. Marks'!$BW$2,'Complete Statement (Sess. Marks'!BZ144,IF($K$2='Complete Statement (Sess. Marks'!$CI$2,'Complete Statement (Sess. Marks'!CL144,"")))))))</f>
        <v>0</v>
      </c>
      <c r="O144" s="97">
        <f>IF($K$2='Complete Statement (Sess. Marks'!$O$2,'Complete Statement (Sess. Marks'!S144,IF($K$2='Complete Statement (Sess. Marks'!$AA$2,'Complete Statement (Sess. Marks'!AE144,IF($K$2='Complete Statement (Sess. Marks'!$AM$2,'Complete Statement (Sess. Marks'!AQ144,IF($K$2='Complete Statement (Sess. Marks'!$AY$2,'Complete Statement (Sess. Marks'!BC144,IF($K$2='Complete Statement (Sess. Marks'!$BK$2,'Complete Statement (Sess. Marks'!BO144,IF($K$2='Complete Statement (Sess. Marks'!$BW$2,'Complete Statement (Sess. Marks'!CA144,IF($K$2='Complete Statement (Sess. Marks'!$CI$2,'Complete Statement (Sess. Marks'!CM144,"")))))))</f>
        <v>0</v>
      </c>
      <c r="P144" s="97">
        <f>IF($K$2='Complete Statement (Sess. Marks'!$O$2,'Complete Statement (Sess. Marks'!T144,IF($K$2='Complete Statement (Sess. Marks'!$AA$2,'Complete Statement (Sess. Marks'!AF144,IF($K$2='Complete Statement (Sess. Marks'!$AM$2,'Complete Statement (Sess. Marks'!AR144,IF($K$2='Complete Statement (Sess. Marks'!$AY$2,'Complete Statement (Sess. Marks'!BD144,IF($K$2='Complete Statement (Sess. Marks'!$BK$2,'Complete Statement (Sess. Marks'!BP144,IF($K$2='Complete Statement (Sess. Marks'!$BW$2,'Complete Statement (Sess. Marks'!CB144,IF($K$2='Complete Statement (Sess. Marks'!$CI$2,'Complete Statement (Sess. Marks'!CN144,"")))))))</f>
        <v>0</v>
      </c>
      <c r="Q144" s="97">
        <f>IF($K$2='Complete Statement (Sess. Marks'!$O$2,'Complete Statement (Sess. Marks'!U144,IF($K$2='Complete Statement (Sess. Marks'!$AA$2,'Complete Statement (Sess. Marks'!AG144,IF($K$2='Complete Statement (Sess. Marks'!$AM$2,'Complete Statement (Sess. Marks'!AS144,IF($K$2='Complete Statement (Sess. Marks'!$AY$2,'Complete Statement (Sess. Marks'!BE144,IF($K$2='Complete Statement (Sess. Marks'!$BK$2,'Complete Statement (Sess. Marks'!BQ144,IF($K$2='Complete Statement (Sess. Marks'!$BW$2,'Complete Statement (Sess. Marks'!CC144,IF($K$2='Complete Statement (Sess. Marks'!$CI$2,'Complete Statement (Sess. Marks'!CO144,"")))))))</f>
        <v>0</v>
      </c>
      <c r="R144" s="97" t="str">
        <f>IF($K$2='Complete Statement (Sess. Marks'!$O$2,'Complete Statement (Sess. Marks'!V144,IF($K$2='Complete Statement (Sess. Marks'!$AA$2,'Complete Statement (Sess. Marks'!AH144,IF($K$2='Complete Statement (Sess. Marks'!$AM$2,'Complete Statement (Sess. Marks'!AT144,IF($K$2='Complete Statement (Sess. Marks'!$AY$2,'Complete Statement (Sess. Marks'!BF144,IF($K$2='Complete Statement (Sess. Marks'!$BK$2,'Complete Statement (Sess. Marks'!BR144,IF($K$2='Complete Statement (Sess. Marks'!$BW$2,'Complete Statement (Sess. Marks'!CD144,IF($K$2='Complete Statement (Sess. Marks'!$CI$2,'Complete Statement (Sess. Marks'!CP144,"")))))))</f>
        <v/>
      </c>
      <c r="S144" s="97">
        <f>IF($K$2='Complete Statement (Sess. Marks'!$O$2,'Complete Statement (Sess. Marks'!W144,IF($K$2='Complete Statement (Sess. Marks'!$AA$2,'Complete Statement (Sess. Marks'!AI144,IF($K$2='Complete Statement (Sess. Marks'!$AM$2,'Complete Statement (Sess. Marks'!AU144,IF($K$2='Complete Statement (Sess. Marks'!$AY$2,'Complete Statement (Sess. Marks'!BG144,IF($K$2='Complete Statement (Sess. Marks'!$BK$2,'Complete Statement (Sess. Marks'!BS144,IF($K$2='Complete Statement (Sess. Marks'!$BW$2,'Complete Statement (Sess. Marks'!CE144,IF($K$2='Complete Statement (Sess. Marks'!$CI$2,'Complete Statement (Sess. Marks'!CQ144,"")))))))</f>
        <v>0</v>
      </c>
      <c r="T144" s="97">
        <f>IF($K$2='Complete Statement (Sess. Marks'!$O$2,'Complete Statement (Sess. Marks'!X144,IF($K$2='Complete Statement (Sess. Marks'!$AA$2,'Complete Statement (Sess. Marks'!AJ144,IF($K$2='Complete Statement (Sess. Marks'!$AM$2,'Complete Statement (Sess. Marks'!AV144,IF($K$2='Complete Statement (Sess. Marks'!$AY$2,'Complete Statement (Sess. Marks'!BH144,IF($K$2='Complete Statement (Sess. Marks'!$BK$2,'Complete Statement (Sess. Marks'!BT144,IF($K$2='Complete Statement (Sess. Marks'!$BW$2,'Complete Statement (Sess. Marks'!CF144,IF($K$2='Complete Statement (Sess. Marks'!$CI$2,'Complete Statement (Sess. Marks'!CR144,"")))))))</f>
        <v>0</v>
      </c>
      <c r="U144" s="97">
        <f>IF($K$2='Complete Statement (Sess. Marks'!$O$2,'Complete Statement (Sess. Marks'!Y144,IF($K$2='Complete Statement (Sess. Marks'!$AA$2,'Complete Statement (Sess. Marks'!AK144,IF($K$2='Complete Statement (Sess. Marks'!$AM$2,'Complete Statement (Sess. Marks'!AW144,IF($K$2='Complete Statement (Sess. Marks'!$AY$2,'Complete Statement (Sess. Marks'!BI144,IF($K$2='Complete Statement (Sess. Marks'!$BK$2,'Complete Statement (Sess. Marks'!BU144,IF($K$2='Complete Statement (Sess. Marks'!$BW$2,'Complete Statement (Sess. Marks'!CG144,IF($K$2='Complete Statement (Sess. Marks'!$CI$2,'Complete Statement (Sess. Marks'!CS144,"")))))))</f>
        <v>0</v>
      </c>
      <c r="V144" s="99">
        <f>IF($K$2='Complete Statement (Sess. Marks'!$O$2,'Complete Statement (Sess. Marks'!Z144,IF($K$2='Complete Statement (Sess. Marks'!$AA$2,'Complete Statement (Sess. Marks'!AL144,IF($K$2='Complete Statement (Sess. Marks'!$AM$2,'Complete Statement (Sess. Marks'!AX144,IF($K$2='Complete Statement (Sess. Marks'!$AY$2,'Complete Statement (Sess. Marks'!BJ144,IF($K$2='Complete Statement (Sess. Marks'!$BK$2,'Complete Statement (Sess. Marks'!BV144,IF($K$2='Complete Statement (Sess. Marks'!$BW$2,'Complete Statement (Sess. Marks'!CH144,IF($K$2='Complete Statement (Sess. Marks'!$CI$2,'Complete Statement (Sess. Marks'!CT144,"")))))))</f>
        <v>0</v>
      </c>
      <c r="W144" s="672"/>
      <c r="X144" s="163">
        <f>'Complete Statement (Sess. Marks'!ED144</f>
        <v>0</v>
      </c>
      <c r="Y144" s="371">
        <f>'Complete Statement (Sess. Marks'!EH144</f>
        <v>0</v>
      </c>
      <c r="Z144" s="156">
        <f>'Complete Statement (Sess. Marks'!EL144</f>
        <v>0</v>
      </c>
      <c r="AA144" s="371">
        <f>'Complete Statement (Sess. Marks'!EP144</f>
        <v>0</v>
      </c>
      <c r="AB144" s="156">
        <f>'Complete Statement (Sess. Marks'!ET144</f>
        <v>0</v>
      </c>
      <c r="AC144" s="373">
        <f>'Complete Statement (Sess. Marks'!EX144</f>
        <v>0</v>
      </c>
      <c r="AD144" s="367" t="str">
        <f>'Complete Statement (Sess. Marks'!FB144</f>
        <v/>
      </c>
      <c r="AE144" s="155">
        <f>'Complete Statement (Sess. Marks'!FC144</f>
        <v>0</v>
      </c>
      <c r="AF144" s="58" t="str">
        <f>'Complete Statement (Sess. Marks'!FD144</f>
        <v>D</v>
      </c>
      <c r="AG144" s="379">
        <f>'Complete Statement (Sess. Marks'!FE144</f>
        <v>0</v>
      </c>
      <c r="AH144" s="380" t="str">
        <f>'Complete Statement (Sess. Marks'!FF144</f>
        <v>E</v>
      </c>
      <c r="AI144" s="57">
        <f>'Complete Statement (Sess. Marks'!FG144</f>
        <v>0</v>
      </c>
      <c r="AJ144" s="157" t="str">
        <f>'Complete Statement (Sess. Marks'!FH144</f>
        <v>E</v>
      </c>
      <c r="AK144" s="379">
        <f>'Complete Statement (Sess. Marks'!FI144</f>
        <v>0</v>
      </c>
      <c r="AL144" s="384" t="str">
        <f>'Complete Statement (Sess. Marks'!FJ144</f>
        <v>E</v>
      </c>
      <c r="AM144" s="57">
        <f>'Complete Statement (Sess. Marks'!FK144</f>
        <v>0</v>
      </c>
      <c r="AN144" s="157" t="str">
        <f>'Complete Statement (Sess. Marks'!FL144</f>
        <v>E</v>
      </c>
      <c r="AO144" s="741"/>
    </row>
    <row r="145" spans="1:41" s="24" customFormat="1" ht="17.25" customHeight="1">
      <c r="A145" s="742"/>
      <c r="B145" s="111">
        <f t="shared" si="2"/>
        <v>0</v>
      </c>
      <c r="C145" s="21" t="str">
        <f>'Marks Entry'!D147</f>
        <v/>
      </c>
      <c r="D145" s="21">
        <f>'Marks Entry'!E147</f>
        <v>0</v>
      </c>
      <c r="E145" s="132" t="str">
        <f>'Marks Entry'!F147</f>
        <v/>
      </c>
      <c r="F145" s="21" t="str">
        <f>'Marks Entry'!G147</f>
        <v/>
      </c>
      <c r="G145" s="21" t="str">
        <f>'Marks Entry'!H147</f>
        <v/>
      </c>
      <c r="H145" s="21" t="str">
        <f>'Marks Entry'!I147</f>
        <v/>
      </c>
      <c r="I145" s="21" t="str">
        <f>'Marks Entry'!J147</f>
        <v/>
      </c>
      <c r="J145" s="113" t="str">
        <f>'Marks Entry'!K147</f>
        <v/>
      </c>
      <c r="K145" s="98">
        <f>IF($K$2='Complete Statement (Sess. Marks'!$O$2,'Complete Statement (Sess. Marks'!O145,IF($K$2='Complete Statement (Sess. Marks'!$AA$2,'Complete Statement (Sess. Marks'!AA145,IF($K$2='Complete Statement (Sess. Marks'!$AM$2,'Complete Statement (Sess. Marks'!AM145,IF($K$2='Complete Statement (Sess. Marks'!$AY$2,'Complete Statement (Sess. Marks'!AY145,IF($K$2='Complete Statement (Sess. Marks'!$BK$2,'Complete Statement (Sess. Marks'!BK145,IF($K$2='Complete Statement (Sess. Marks'!$BW$2,'Complete Statement (Sess. Marks'!BW145,IF($K$2='Complete Statement (Sess. Marks'!$CI$2,'Complete Statement (Sess. Marks'!CI145,"")))))))</f>
        <v>0</v>
      </c>
      <c r="L145" s="97">
        <f>IF($K$2='Complete Statement (Sess. Marks'!$O$2,'Complete Statement (Sess. Marks'!P145,IF($K$2='Complete Statement (Sess. Marks'!$AA$2,'Complete Statement (Sess. Marks'!AB145,IF($K$2='Complete Statement (Sess. Marks'!$AM$2,'Complete Statement (Sess. Marks'!AN145,IF($K$2='Complete Statement (Sess. Marks'!$AY$2,'Complete Statement (Sess. Marks'!AZ145,IF($K$2='Complete Statement (Sess. Marks'!$BK$2,'Complete Statement (Sess. Marks'!BL145,IF($K$2='Complete Statement (Sess. Marks'!$BW$2,'Complete Statement (Sess. Marks'!BX145,IF($K$2='Complete Statement (Sess. Marks'!$CI$2,'Complete Statement (Sess. Marks'!CJ145,"")))))))</f>
        <v>0</v>
      </c>
      <c r="M145" s="97">
        <f>IF($K$2='Complete Statement (Sess. Marks'!$O$2,'Complete Statement (Sess. Marks'!Q145,IF($K$2='Complete Statement (Sess. Marks'!$AA$2,'Complete Statement (Sess. Marks'!AC145,IF($K$2='Complete Statement (Sess. Marks'!$AM$2,'Complete Statement (Sess. Marks'!AO145,IF($K$2='Complete Statement (Sess. Marks'!$AY$2,'Complete Statement (Sess. Marks'!BA145,IF($K$2='Complete Statement (Sess. Marks'!$BK$2,'Complete Statement (Sess. Marks'!BM145,IF($K$2='Complete Statement (Sess. Marks'!$BW$2,'Complete Statement (Sess. Marks'!BY145,IF($K$2='Complete Statement (Sess. Marks'!$CI$2,'Complete Statement (Sess. Marks'!CK145,"")))))))</f>
        <v>0</v>
      </c>
      <c r="N145" s="97">
        <f>IF($K$2='Complete Statement (Sess. Marks'!$O$2,'Complete Statement (Sess. Marks'!R145,IF($K$2='Complete Statement (Sess. Marks'!$AA$2,'Complete Statement (Sess. Marks'!AD145,IF($K$2='Complete Statement (Sess. Marks'!$AM$2,'Complete Statement (Sess. Marks'!AP145,IF($K$2='Complete Statement (Sess. Marks'!$AY$2,'Complete Statement (Sess. Marks'!BB145,IF($K$2='Complete Statement (Sess. Marks'!$BK$2,'Complete Statement (Sess. Marks'!BN145,IF($K$2='Complete Statement (Sess. Marks'!$BW$2,'Complete Statement (Sess. Marks'!BZ145,IF($K$2='Complete Statement (Sess. Marks'!$CI$2,'Complete Statement (Sess. Marks'!CL145,"")))))))</f>
        <v>0</v>
      </c>
      <c r="O145" s="97">
        <f>IF($K$2='Complete Statement (Sess. Marks'!$O$2,'Complete Statement (Sess. Marks'!S145,IF($K$2='Complete Statement (Sess. Marks'!$AA$2,'Complete Statement (Sess. Marks'!AE145,IF($K$2='Complete Statement (Sess. Marks'!$AM$2,'Complete Statement (Sess. Marks'!AQ145,IF($K$2='Complete Statement (Sess. Marks'!$AY$2,'Complete Statement (Sess. Marks'!BC145,IF($K$2='Complete Statement (Sess. Marks'!$BK$2,'Complete Statement (Sess. Marks'!BO145,IF($K$2='Complete Statement (Sess. Marks'!$BW$2,'Complete Statement (Sess. Marks'!CA145,IF($K$2='Complete Statement (Sess. Marks'!$CI$2,'Complete Statement (Sess. Marks'!CM145,"")))))))</f>
        <v>0</v>
      </c>
      <c r="P145" s="97">
        <f>IF($K$2='Complete Statement (Sess. Marks'!$O$2,'Complete Statement (Sess. Marks'!T145,IF($K$2='Complete Statement (Sess. Marks'!$AA$2,'Complete Statement (Sess. Marks'!AF145,IF($K$2='Complete Statement (Sess. Marks'!$AM$2,'Complete Statement (Sess. Marks'!AR145,IF($K$2='Complete Statement (Sess. Marks'!$AY$2,'Complete Statement (Sess. Marks'!BD145,IF($K$2='Complete Statement (Sess. Marks'!$BK$2,'Complete Statement (Sess. Marks'!BP145,IF($K$2='Complete Statement (Sess. Marks'!$BW$2,'Complete Statement (Sess. Marks'!CB145,IF($K$2='Complete Statement (Sess. Marks'!$CI$2,'Complete Statement (Sess. Marks'!CN145,"")))))))</f>
        <v>0</v>
      </c>
      <c r="Q145" s="97">
        <f>IF($K$2='Complete Statement (Sess. Marks'!$O$2,'Complete Statement (Sess. Marks'!U145,IF($K$2='Complete Statement (Sess. Marks'!$AA$2,'Complete Statement (Sess. Marks'!AG145,IF($K$2='Complete Statement (Sess. Marks'!$AM$2,'Complete Statement (Sess. Marks'!AS145,IF($K$2='Complete Statement (Sess. Marks'!$AY$2,'Complete Statement (Sess. Marks'!BE145,IF($K$2='Complete Statement (Sess. Marks'!$BK$2,'Complete Statement (Sess. Marks'!BQ145,IF($K$2='Complete Statement (Sess. Marks'!$BW$2,'Complete Statement (Sess. Marks'!CC145,IF($K$2='Complete Statement (Sess. Marks'!$CI$2,'Complete Statement (Sess. Marks'!CO145,"")))))))</f>
        <v>0</v>
      </c>
      <c r="R145" s="97" t="str">
        <f>IF($K$2='Complete Statement (Sess. Marks'!$O$2,'Complete Statement (Sess. Marks'!V145,IF($K$2='Complete Statement (Sess. Marks'!$AA$2,'Complete Statement (Sess. Marks'!AH145,IF($K$2='Complete Statement (Sess. Marks'!$AM$2,'Complete Statement (Sess. Marks'!AT145,IF($K$2='Complete Statement (Sess. Marks'!$AY$2,'Complete Statement (Sess. Marks'!BF145,IF($K$2='Complete Statement (Sess. Marks'!$BK$2,'Complete Statement (Sess. Marks'!BR145,IF($K$2='Complete Statement (Sess. Marks'!$BW$2,'Complete Statement (Sess. Marks'!CD145,IF($K$2='Complete Statement (Sess. Marks'!$CI$2,'Complete Statement (Sess. Marks'!CP145,"")))))))</f>
        <v/>
      </c>
      <c r="S145" s="97">
        <f>IF($K$2='Complete Statement (Sess. Marks'!$O$2,'Complete Statement (Sess. Marks'!W145,IF($K$2='Complete Statement (Sess. Marks'!$AA$2,'Complete Statement (Sess. Marks'!AI145,IF($K$2='Complete Statement (Sess. Marks'!$AM$2,'Complete Statement (Sess. Marks'!AU145,IF($K$2='Complete Statement (Sess. Marks'!$AY$2,'Complete Statement (Sess. Marks'!BG145,IF($K$2='Complete Statement (Sess. Marks'!$BK$2,'Complete Statement (Sess. Marks'!BS145,IF($K$2='Complete Statement (Sess. Marks'!$BW$2,'Complete Statement (Sess. Marks'!CE145,IF($K$2='Complete Statement (Sess. Marks'!$CI$2,'Complete Statement (Sess. Marks'!CQ145,"")))))))</f>
        <v>0</v>
      </c>
      <c r="T145" s="97">
        <f>IF($K$2='Complete Statement (Sess. Marks'!$O$2,'Complete Statement (Sess. Marks'!X145,IF($K$2='Complete Statement (Sess. Marks'!$AA$2,'Complete Statement (Sess. Marks'!AJ145,IF($K$2='Complete Statement (Sess. Marks'!$AM$2,'Complete Statement (Sess. Marks'!AV145,IF($K$2='Complete Statement (Sess. Marks'!$AY$2,'Complete Statement (Sess. Marks'!BH145,IF($K$2='Complete Statement (Sess. Marks'!$BK$2,'Complete Statement (Sess. Marks'!BT145,IF($K$2='Complete Statement (Sess. Marks'!$BW$2,'Complete Statement (Sess. Marks'!CF145,IF($K$2='Complete Statement (Sess. Marks'!$CI$2,'Complete Statement (Sess. Marks'!CR145,"")))))))</f>
        <v>0</v>
      </c>
      <c r="U145" s="97">
        <f>IF($K$2='Complete Statement (Sess. Marks'!$O$2,'Complete Statement (Sess. Marks'!Y145,IF($K$2='Complete Statement (Sess. Marks'!$AA$2,'Complete Statement (Sess. Marks'!AK145,IF($K$2='Complete Statement (Sess. Marks'!$AM$2,'Complete Statement (Sess. Marks'!AW145,IF($K$2='Complete Statement (Sess. Marks'!$AY$2,'Complete Statement (Sess. Marks'!BI145,IF($K$2='Complete Statement (Sess. Marks'!$BK$2,'Complete Statement (Sess. Marks'!BU145,IF($K$2='Complete Statement (Sess. Marks'!$BW$2,'Complete Statement (Sess. Marks'!CG145,IF($K$2='Complete Statement (Sess. Marks'!$CI$2,'Complete Statement (Sess. Marks'!CS145,"")))))))</f>
        <v>0</v>
      </c>
      <c r="V145" s="99">
        <f>IF($K$2='Complete Statement (Sess. Marks'!$O$2,'Complete Statement (Sess. Marks'!Z145,IF($K$2='Complete Statement (Sess. Marks'!$AA$2,'Complete Statement (Sess. Marks'!AL145,IF($K$2='Complete Statement (Sess. Marks'!$AM$2,'Complete Statement (Sess. Marks'!AX145,IF($K$2='Complete Statement (Sess. Marks'!$AY$2,'Complete Statement (Sess. Marks'!BJ145,IF($K$2='Complete Statement (Sess. Marks'!$BK$2,'Complete Statement (Sess. Marks'!BV145,IF($K$2='Complete Statement (Sess. Marks'!$BW$2,'Complete Statement (Sess. Marks'!CH145,IF($K$2='Complete Statement (Sess. Marks'!$CI$2,'Complete Statement (Sess. Marks'!CT145,"")))))))</f>
        <v>0</v>
      </c>
      <c r="W145" s="672"/>
      <c r="X145" s="163">
        <f>'Complete Statement (Sess. Marks'!ED145</f>
        <v>0</v>
      </c>
      <c r="Y145" s="371">
        <f>'Complete Statement (Sess. Marks'!EH145</f>
        <v>0</v>
      </c>
      <c r="Z145" s="156">
        <f>'Complete Statement (Sess. Marks'!EL145</f>
        <v>0</v>
      </c>
      <c r="AA145" s="371">
        <f>'Complete Statement (Sess. Marks'!EP145</f>
        <v>0</v>
      </c>
      <c r="AB145" s="156">
        <f>'Complete Statement (Sess. Marks'!ET145</f>
        <v>0</v>
      </c>
      <c r="AC145" s="373">
        <f>'Complete Statement (Sess. Marks'!EX145</f>
        <v>0</v>
      </c>
      <c r="AD145" s="367" t="str">
        <f>'Complete Statement (Sess. Marks'!FB145</f>
        <v/>
      </c>
      <c r="AE145" s="155">
        <f>'Complete Statement (Sess. Marks'!FC145</f>
        <v>0</v>
      </c>
      <c r="AF145" s="58" t="str">
        <f>'Complete Statement (Sess. Marks'!FD145</f>
        <v>D</v>
      </c>
      <c r="AG145" s="379">
        <f>'Complete Statement (Sess. Marks'!FE145</f>
        <v>0</v>
      </c>
      <c r="AH145" s="380" t="str">
        <f>'Complete Statement (Sess. Marks'!FF145</f>
        <v>E</v>
      </c>
      <c r="AI145" s="57">
        <f>'Complete Statement (Sess. Marks'!FG145</f>
        <v>0</v>
      </c>
      <c r="AJ145" s="157" t="str">
        <f>'Complete Statement (Sess. Marks'!FH145</f>
        <v>E</v>
      </c>
      <c r="AK145" s="379">
        <f>'Complete Statement (Sess. Marks'!FI145</f>
        <v>0</v>
      </c>
      <c r="AL145" s="384" t="str">
        <f>'Complete Statement (Sess. Marks'!FJ145</f>
        <v>E</v>
      </c>
      <c r="AM145" s="57">
        <f>'Complete Statement (Sess. Marks'!FK145</f>
        <v>0</v>
      </c>
      <c r="AN145" s="157" t="str">
        <f>'Complete Statement (Sess. Marks'!FL145</f>
        <v>E</v>
      </c>
      <c r="AO145" s="741"/>
    </row>
    <row r="146" spans="1:41" s="24" customFormat="1" ht="17.25" customHeight="1">
      <c r="A146" s="742"/>
      <c r="B146" s="111">
        <f t="shared" si="2"/>
        <v>0</v>
      </c>
      <c r="C146" s="21" t="str">
        <f>'Marks Entry'!D148</f>
        <v/>
      </c>
      <c r="D146" s="21">
        <f>'Marks Entry'!E148</f>
        <v>0</v>
      </c>
      <c r="E146" s="132" t="str">
        <f>'Marks Entry'!F148</f>
        <v/>
      </c>
      <c r="F146" s="21" t="str">
        <f>'Marks Entry'!G148</f>
        <v/>
      </c>
      <c r="G146" s="21" t="str">
        <f>'Marks Entry'!H148</f>
        <v/>
      </c>
      <c r="H146" s="21" t="str">
        <f>'Marks Entry'!I148</f>
        <v/>
      </c>
      <c r="I146" s="21" t="str">
        <f>'Marks Entry'!J148</f>
        <v/>
      </c>
      <c r="J146" s="113" t="str">
        <f>'Marks Entry'!K148</f>
        <v/>
      </c>
      <c r="K146" s="98">
        <f>IF($K$2='Complete Statement (Sess. Marks'!$O$2,'Complete Statement (Sess. Marks'!O146,IF($K$2='Complete Statement (Sess. Marks'!$AA$2,'Complete Statement (Sess. Marks'!AA146,IF($K$2='Complete Statement (Sess. Marks'!$AM$2,'Complete Statement (Sess. Marks'!AM146,IF($K$2='Complete Statement (Sess. Marks'!$AY$2,'Complete Statement (Sess. Marks'!AY146,IF($K$2='Complete Statement (Sess. Marks'!$BK$2,'Complete Statement (Sess. Marks'!BK146,IF($K$2='Complete Statement (Sess. Marks'!$BW$2,'Complete Statement (Sess. Marks'!BW146,IF($K$2='Complete Statement (Sess. Marks'!$CI$2,'Complete Statement (Sess. Marks'!CI146,"")))))))</f>
        <v>0</v>
      </c>
      <c r="L146" s="97">
        <f>IF($K$2='Complete Statement (Sess. Marks'!$O$2,'Complete Statement (Sess. Marks'!P146,IF($K$2='Complete Statement (Sess. Marks'!$AA$2,'Complete Statement (Sess. Marks'!AB146,IF($K$2='Complete Statement (Sess. Marks'!$AM$2,'Complete Statement (Sess. Marks'!AN146,IF($K$2='Complete Statement (Sess. Marks'!$AY$2,'Complete Statement (Sess. Marks'!AZ146,IF($K$2='Complete Statement (Sess. Marks'!$BK$2,'Complete Statement (Sess. Marks'!BL146,IF($K$2='Complete Statement (Sess. Marks'!$BW$2,'Complete Statement (Sess. Marks'!BX146,IF($K$2='Complete Statement (Sess. Marks'!$CI$2,'Complete Statement (Sess. Marks'!CJ146,"")))))))</f>
        <v>0</v>
      </c>
      <c r="M146" s="97">
        <f>IF($K$2='Complete Statement (Sess. Marks'!$O$2,'Complete Statement (Sess. Marks'!Q146,IF($K$2='Complete Statement (Sess. Marks'!$AA$2,'Complete Statement (Sess. Marks'!AC146,IF($K$2='Complete Statement (Sess. Marks'!$AM$2,'Complete Statement (Sess. Marks'!AO146,IF($K$2='Complete Statement (Sess. Marks'!$AY$2,'Complete Statement (Sess. Marks'!BA146,IF($K$2='Complete Statement (Sess. Marks'!$BK$2,'Complete Statement (Sess. Marks'!BM146,IF($K$2='Complete Statement (Sess. Marks'!$BW$2,'Complete Statement (Sess. Marks'!BY146,IF($K$2='Complete Statement (Sess. Marks'!$CI$2,'Complete Statement (Sess. Marks'!CK146,"")))))))</f>
        <v>0</v>
      </c>
      <c r="N146" s="97">
        <f>IF($K$2='Complete Statement (Sess. Marks'!$O$2,'Complete Statement (Sess. Marks'!R146,IF($K$2='Complete Statement (Sess. Marks'!$AA$2,'Complete Statement (Sess. Marks'!AD146,IF($K$2='Complete Statement (Sess. Marks'!$AM$2,'Complete Statement (Sess. Marks'!AP146,IF($K$2='Complete Statement (Sess. Marks'!$AY$2,'Complete Statement (Sess. Marks'!BB146,IF($K$2='Complete Statement (Sess. Marks'!$BK$2,'Complete Statement (Sess. Marks'!BN146,IF($K$2='Complete Statement (Sess. Marks'!$BW$2,'Complete Statement (Sess. Marks'!BZ146,IF($K$2='Complete Statement (Sess. Marks'!$CI$2,'Complete Statement (Sess. Marks'!CL146,"")))))))</f>
        <v>0</v>
      </c>
      <c r="O146" s="97">
        <f>IF($K$2='Complete Statement (Sess. Marks'!$O$2,'Complete Statement (Sess. Marks'!S146,IF($K$2='Complete Statement (Sess. Marks'!$AA$2,'Complete Statement (Sess. Marks'!AE146,IF($K$2='Complete Statement (Sess. Marks'!$AM$2,'Complete Statement (Sess. Marks'!AQ146,IF($K$2='Complete Statement (Sess. Marks'!$AY$2,'Complete Statement (Sess. Marks'!BC146,IF($K$2='Complete Statement (Sess. Marks'!$BK$2,'Complete Statement (Sess. Marks'!BO146,IF($K$2='Complete Statement (Sess. Marks'!$BW$2,'Complete Statement (Sess. Marks'!CA146,IF($K$2='Complete Statement (Sess. Marks'!$CI$2,'Complete Statement (Sess. Marks'!CM146,"")))))))</f>
        <v>0</v>
      </c>
      <c r="P146" s="97">
        <f>IF($K$2='Complete Statement (Sess. Marks'!$O$2,'Complete Statement (Sess. Marks'!T146,IF($K$2='Complete Statement (Sess. Marks'!$AA$2,'Complete Statement (Sess. Marks'!AF146,IF($K$2='Complete Statement (Sess. Marks'!$AM$2,'Complete Statement (Sess. Marks'!AR146,IF($K$2='Complete Statement (Sess. Marks'!$AY$2,'Complete Statement (Sess. Marks'!BD146,IF($K$2='Complete Statement (Sess. Marks'!$BK$2,'Complete Statement (Sess. Marks'!BP146,IF($K$2='Complete Statement (Sess. Marks'!$BW$2,'Complete Statement (Sess. Marks'!CB146,IF($K$2='Complete Statement (Sess. Marks'!$CI$2,'Complete Statement (Sess. Marks'!CN146,"")))))))</f>
        <v>0</v>
      </c>
      <c r="Q146" s="97">
        <f>IF($K$2='Complete Statement (Sess. Marks'!$O$2,'Complete Statement (Sess. Marks'!U146,IF($K$2='Complete Statement (Sess. Marks'!$AA$2,'Complete Statement (Sess. Marks'!AG146,IF($K$2='Complete Statement (Sess. Marks'!$AM$2,'Complete Statement (Sess. Marks'!AS146,IF($K$2='Complete Statement (Sess. Marks'!$AY$2,'Complete Statement (Sess. Marks'!BE146,IF($K$2='Complete Statement (Sess. Marks'!$BK$2,'Complete Statement (Sess. Marks'!BQ146,IF($K$2='Complete Statement (Sess. Marks'!$BW$2,'Complete Statement (Sess. Marks'!CC146,IF($K$2='Complete Statement (Sess. Marks'!$CI$2,'Complete Statement (Sess. Marks'!CO146,"")))))))</f>
        <v>0</v>
      </c>
      <c r="R146" s="97" t="str">
        <f>IF($K$2='Complete Statement (Sess. Marks'!$O$2,'Complete Statement (Sess. Marks'!V146,IF($K$2='Complete Statement (Sess. Marks'!$AA$2,'Complete Statement (Sess. Marks'!AH146,IF($K$2='Complete Statement (Sess. Marks'!$AM$2,'Complete Statement (Sess. Marks'!AT146,IF($K$2='Complete Statement (Sess. Marks'!$AY$2,'Complete Statement (Sess. Marks'!BF146,IF($K$2='Complete Statement (Sess. Marks'!$BK$2,'Complete Statement (Sess. Marks'!BR146,IF($K$2='Complete Statement (Sess. Marks'!$BW$2,'Complete Statement (Sess. Marks'!CD146,IF($K$2='Complete Statement (Sess. Marks'!$CI$2,'Complete Statement (Sess. Marks'!CP146,"")))))))</f>
        <v/>
      </c>
      <c r="S146" s="97">
        <f>IF($K$2='Complete Statement (Sess. Marks'!$O$2,'Complete Statement (Sess. Marks'!W146,IF($K$2='Complete Statement (Sess. Marks'!$AA$2,'Complete Statement (Sess. Marks'!AI146,IF($K$2='Complete Statement (Sess. Marks'!$AM$2,'Complete Statement (Sess. Marks'!AU146,IF($K$2='Complete Statement (Sess. Marks'!$AY$2,'Complete Statement (Sess. Marks'!BG146,IF($K$2='Complete Statement (Sess. Marks'!$BK$2,'Complete Statement (Sess. Marks'!BS146,IF($K$2='Complete Statement (Sess. Marks'!$BW$2,'Complete Statement (Sess. Marks'!CE146,IF($K$2='Complete Statement (Sess. Marks'!$CI$2,'Complete Statement (Sess. Marks'!CQ146,"")))))))</f>
        <v>0</v>
      </c>
      <c r="T146" s="97">
        <f>IF($K$2='Complete Statement (Sess. Marks'!$O$2,'Complete Statement (Sess. Marks'!X146,IF($K$2='Complete Statement (Sess. Marks'!$AA$2,'Complete Statement (Sess. Marks'!AJ146,IF($K$2='Complete Statement (Sess. Marks'!$AM$2,'Complete Statement (Sess. Marks'!AV146,IF($K$2='Complete Statement (Sess. Marks'!$AY$2,'Complete Statement (Sess. Marks'!BH146,IF($K$2='Complete Statement (Sess. Marks'!$BK$2,'Complete Statement (Sess. Marks'!BT146,IF($K$2='Complete Statement (Sess. Marks'!$BW$2,'Complete Statement (Sess. Marks'!CF146,IF($K$2='Complete Statement (Sess. Marks'!$CI$2,'Complete Statement (Sess. Marks'!CR146,"")))))))</f>
        <v>0</v>
      </c>
      <c r="U146" s="97">
        <f>IF($K$2='Complete Statement (Sess. Marks'!$O$2,'Complete Statement (Sess. Marks'!Y146,IF($K$2='Complete Statement (Sess. Marks'!$AA$2,'Complete Statement (Sess. Marks'!AK146,IF($K$2='Complete Statement (Sess. Marks'!$AM$2,'Complete Statement (Sess. Marks'!AW146,IF($K$2='Complete Statement (Sess. Marks'!$AY$2,'Complete Statement (Sess. Marks'!BI146,IF($K$2='Complete Statement (Sess. Marks'!$BK$2,'Complete Statement (Sess. Marks'!BU146,IF($K$2='Complete Statement (Sess. Marks'!$BW$2,'Complete Statement (Sess. Marks'!CG146,IF($K$2='Complete Statement (Sess. Marks'!$CI$2,'Complete Statement (Sess. Marks'!CS146,"")))))))</f>
        <v>0</v>
      </c>
      <c r="V146" s="99">
        <f>IF($K$2='Complete Statement (Sess. Marks'!$O$2,'Complete Statement (Sess. Marks'!Z146,IF($K$2='Complete Statement (Sess. Marks'!$AA$2,'Complete Statement (Sess. Marks'!AL146,IF($K$2='Complete Statement (Sess. Marks'!$AM$2,'Complete Statement (Sess. Marks'!AX146,IF($K$2='Complete Statement (Sess. Marks'!$AY$2,'Complete Statement (Sess. Marks'!BJ146,IF($K$2='Complete Statement (Sess. Marks'!$BK$2,'Complete Statement (Sess. Marks'!BV146,IF($K$2='Complete Statement (Sess. Marks'!$BW$2,'Complete Statement (Sess. Marks'!CH146,IF($K$2='Complete Statement (Sess. Marks'!$CI$2,'Complete Statement (Sess. Marks'!CT146,"")))))))</f>
        <v>0</v>
      </c>
      <c r="W146" s="672"/>
      <c r="X146" s="163">
        <f>'Complete Statement (Sess. Marks'!ED146</f>
        <v>0</v>
      </c>
      <c r="Y146" s="371">
        <f>'Complete Statement (Sess. Marks'!EH146</f>
        <v>0</v>
      </c>
      <c r="Z146" s="156">
        <f>'Complete Statement (Sess. Marks'!EL146</f>
        <v>0</v>
      </c>
      <c r="AA146" s="371">
        <f>'Complete Statement (Sess. Marks'!EP146</f>
        <v>0</v>
      </c>
      <c r="AB146" s="156">
        <f>'Complete Statement (Sess. Marks'!ET146</f>
        <v>0</v>
      </c>
      <c r="AC146" s="373">
        <f>'Complete Statement (Sess. Marks'!EX146</f>
        <v>0</v>
      </c>
      <c r="AD146" s="367" t="str">
        <f>'Complete Statement (Sess. Marks'!FB146</f>
        <v/>
      </c>
      <c r="AE146" s="155">
        <f>'Complete Statement (Sess. Marks'!FC146</f>
        <v>0</v>
      </c>
      <c r="AF146" s="58" t="str">
        <f>'Complete Statement (Sess. Marks'!FD146</f>
        <v>D</v>
      </c>
      <c r="AG146" s="379">
        <f>'Complete Statement (Sess. Marks'!FE146</f>
        <v>0</v>
      </c>
      <c r="AH146" s="380" t="str">
        <f>'Complete Statement (Sess. Marks'!FF146</f>
        <v>E</v>
      </c>
      <c r="AI146" s="57">
        <f>'Complete Statement (Sess. Marks'!FG146</f>
        <v>0</v>
      </c>
      <c r="AJ146" s="157" t="str">
        <f>'Complete Statement (Sess. Marks'!FH146</f>
        <v>E</v>
      </c>
      <c r="AK146" s="379">
        <f>'Complete Statement (Sess. Marks'!FI146</f>
        <v>0</v>
      </c>
      <c r="AL146" s="384" t="str">
        <f>'Complete Statement (Sess. Marks'!FJ146</f>
        <v>E</v>
      </c>
      <c r="AM146" s="57">
        <f>'Complete Statement (Sess. Marks'!FK146</f>
        <v>0</v>
      </c>
      <c r="AN146" s="157" t="str">
        <f>'Complete Statement (Sess. Marks'!FL146</f>
        <v>E</v>
      </c>
      <c r="AO146" s="741"/>
    </row>
    <row r="147" spans="1:41" s="24" customFormat="1" ht="17.25" customHeight="1">
      <c r="A147" s="742"/>
      <c r="B147" s="111">
        <f t="shared" si="2"/>
        <v>0</v>
      </c>
      <c r="C147" s="21" t="str">
        <f>'Marks Entry'!D149</f>
        <v/>
      </c>
      <c r="D147" s="21">
        <f>'Marks Entry'!E149</f>
        <v>0</v>
      </c>
      <c r="E147" s="132" t="str">
        <f>'Marks Entry'!F149</f>
        <v/>
      </c>
      <c r="F147" s="21" t="str">
        <f>'Marks Entry'!G149</f>
        <v/>
      </c>
      <c r="G147" s="21" t="str">
        <f>'Marks Entry'!H149</f>
        <v/>
      </c>
      <c r="H147" s="21" t="str">
        <f>'Marks Entry'!I149</f>
        <v/>
      </c>
      <c r="I147" s="21" t="str">
        <f>'Marks Entry'!J149</f>
        <v/>
      </c>
      <c r="J147" s="113" t="str">
        <f>'Marks Entry'!K149</f>
        <v/>
      </c>
      <c r="K147" s="98">
        <f>IF($K$2='Complete Statement (Sess. Marks'!$O$2,'Complete Statement (Sess. Marks'!O147,IF($K$2='Complete Statement (Sess. Marks'!$AA$2,'Complete Statement (Sess. Marks'!AA147,IF($K$2='Complete Statement (Sess. Marks'!$AM$2,'Complete Statement (Sess. Marks'!AM147,IF($K$2='Complete Statement (Sess. Marks'!$AY$2,'Complete Statement (Sess. Marks'!AY147,IF($K$2='Complete Statement (Sess. Marks'!$BK$2,'Complete Statement (Sess. Marks'!BK147,IF($K$2='Complete Statement (Sess. Marks'!$BW$2,'Complete Statement (Sess. Marks'!BW147,IF($K$2='Complete Statement (Sess. Marks'!$CI$2,'Complete Statement (Sess. Marks'!CI147,"")))))))</f>
        <v>0</v>
      </c>
      <c r="L147" s="97">
        <f>IF($K$2='Complete Statement (Sess. Marks'!$O$2,'Complete Statement (Sess. Marks'!P147,IF($K$2='Complete Statement (Sess. Marks'!$AA$2,'Complete Statement (Sess. Marks'!AB147,IF($K$2='Complete Statement (Sess. Marks'!$AM$2,'Complete Statement (Sess. Marks'!AN147,IF($K$2='Complete Statement (Sess. Marks'!$AY$2,'Complete Statement (Sess. Marks'!AZ147,IF($K$2='Complete Statement (Sess. Marks'!$BK$2,'Complete Statement (Sess. Marks'!BL147,IF($K$2='Complete Statement (Sess. Marks'!$BW$2,'Complete Statement (Sess. Marks'!BX147,IF($K$2='Complete Statement (Sess. Marks'!$CI$2,'Complete Statement (Sess. Marks'!CJ147,"")))))))</f>
        <v>0</v>
      </c>
      <c r="M147" s="97">
        <f>IF($K$2='Complete Statement (Sess. Marks'!$O$2,'Complete Statement (Sess. Marks'!Q147,IF($K$2='Complete Statement (Sess. Marks'!$AA$2,'Complete Statement (Sess. Marks'!AC147,IF($K$2='Complete Statement (Sess. Marks'!$AM$2,'Complete Statement (Sess. Marks'!AO147,IF($K$2='Complete Statement (Sess. Marks'!$AY$2,'Complete Statement (Sess. Marks'!BA147,IF($K$2='Complete Statement (Sess. Marks'!$BK$2,'Complete Statement (Sess. Marks'!BM147,IF($K$2='Complete Statement (Sess. Marks'!$BW$2,'Complete Statement (Sess. Marks'!BY147,IF($K$2='Complete Statement (Sess. Marks'!$CI$2,'Complete Statement (Sess. Marks'!CK147,"")))))))</f>
        <v>0</v>
      </c>
      <c r="N147" s="97">
        <f>IF($K$2='Complete Statement (Sess. Marks'!$O$2,'Complete Statement (Sess. Marks'!R147,IF($K$2='Complete Statement (Sess. Marks'!$AA$2,'Complete Statement (Sess. Marks'!AD147,IF($K$2='Complete Statement (Sess. Marks'!$AM$2,'Complete Statement (Sess. Marks'!AP147,IF($K$2='Complete Statement (Sess. Marks'!$AY$2,'Complete Statement (Sess. Marks'!BB147,IF($K$2='Complete Statement (Sess. Marks'!$BK$2,'Complete Statement (Sess. Marks'!BN147,IF($K$2='Complete Statement (Sess. Marks'!$BW$2,'Complete Statement (Sess. Marks'!BZ147,IF($K$2='Complete Statement (Sess. Marks'!$CI$2,'Complete Statement (Sess. Marks'!CL147,"")))))))</f>
        <v>0</v>
      </c>
      <c r="O147" s="97">
        <f>IF($K$2='Complete Statement (Sess. Marks'!$O$2,'Complete Statement (Sess. Marks'!S147,IF($K$2='Complete Statement (Sess. Marks'!$AA$2,'Complete Statement (Sess. Marks'!AE147,IF($K$2='Complete Statement (Sess. Marks'!$AM$2,'Complete Statement (Sess. Marks'!AQ147,IF($K$2='Complete Statement (Sess. Marks'!$AY$2,'Complete Statement (Sess. Marks'!BC147,IF($K$2='Complete Statement (Sess. Marks'!$BK$2,'Complete Statement (Sess. Marks'!BO147,IF($K$2='Complete Statement (Sess. Marks'!$BW$2,'Complete Statement (Sess. Marks'!CA147,IF($K$2='Complete Statement (Sess. Marks'!$CI$2,'Complete Statement (Sess. Marks'!CM147,"")))))))</f>
        <v>0</v>
      </c>
      <c r="P147" s="97">
        <f>IF($K$2='Complete Statement (Sess. Marks'!$O$2,'Complete Statement (Sess. Marks'!T147,IF($K$2='Complete Statement (Sess. Marks'!$AA$2,'Complete Statement (Sess. Marks'!AF147,IF($K$2='Complete Statement (Sess. Marks'!$AM$2,'Complete Statement (Sess. Marks'!AR147,IF($K$2='Complete Statement (Sess. Marks'!$AY$2,'Complete Statement (Sess. Marks'!BD147,IF($K$2='Complete Statement (Sess. Marks'!$BK$2,'Complete Statement (Sess. Marks'!BP147,IF($K$2='Complete Statement (Sess. Marks'!$BW$2,'Complete Statement (Sess. Marks'!CB147,IF($K$2='Complete Statement (Sess. Marks'!$CI$2,'Complete Statement (Sess. Marks'!CN147,"")))))))</f>
        <v>0</v>
      </c>
      <c r="Q147" s="97">
        <f>IF($K$2='Complete Statement (Sess. Marks'!$O$2,'Complete Statement (Sess. Marks'!U147,IF($K$2='Complete Statement (Sess. Marks'!$AA$2,'Complete Statement (Sess. Marks'!AG147,IF($K$2='Complete Statement (Sess. Marks'!$AM$2,'Complete Statement (Sess. Marks'!AS147,IF($K$2='Complete Statement (Sess. Marks'!$AY$2,'Complete Statement (Sess. Marks'!BE147,IF($K$2='Complete Statement (Sess. Marks'!$BK$2,'Complete Statement (Sess. Marks'!BQ147,IF($K$2='Complete Statement (Sess. Marks'!$BW$2,'Complete Statement (Sess. Marks'!CC147,IF($K$2='Complete Statement (Sess. Marks'!$CI$2,'Complete Statement (Sess. Marks'!CO147,"")))))))</f>
        <v>0</v>
      </c>
      <c r="R147" s="97" t="str">
        <f>IF($K$2='Complete Statement (Sess. Marks'!$O$2,'Complete Statement (Sess. Marks'!V147,IF($K$2='Complete Statement (Sess. Marks'!$AA$2,'Complete Statement (Sess. Marks'!AH147,IF($K$2='Complete Statement (Sess. Marks'!$AM$2,'Complete Statement (Sess. Marks'!AT147,IF($K$2='Complete Statement (Sess. Marks'!$AY$2,'Complete Statement (Sess. Marks'!BF147,IF($K$2='Complete Statement (Sess. Marks'!$BK$2,'Complete Statement (Sess. Marks'!BR147,IF($K$2='Complete Statement (Sess. Marks'!$BW$2,'Complete Statement (Sess. Marks'!CD147,IF($K$2='Complete Statement (Sess. Marks'!$CI$2,'Complete Statement (Sess. Marks'!CP147,"")))))))</f>
        <v/>
      </c>
      <c r="S147" s="97">
        <f>IF($K$2='Complete Statement (Sess. Marks'!$O$2,'Complete Statement (Sess. Marks'!W147,IF($K$2='Complete Statement (Sess. Marks'!$AA$2,'Complete Statement (Sess. Marks'!AI147,IF($K$2='Complete Statement (Sess. Marks'!$AM$2,'Complete Statement (Sess. Marks'!AU147,IF($K$2='Complete Statement (Sess. Marks'!$AY$2,'Complete Statement (Sess. Marks'!BG147,IF($K$2='Complete Statement (Sess. Marks'!$BK$2,'Complete Statement (Sess. Marks'!BS147,IF($K$2='Complete Statement (Sess. Marks'!$BW$2,'Complete Statement (Sess. Marks'!CE147,IF($K$2='Complete Statement (Sess. Marks'!$CI$2,'Complete Statement (Sess. Marks'!CQ147,"")))))))</f>
        <v>0</v>
      </c>
      <c r="T147" s="97">
        <f>IF($K$2='Complete Statement (Sess. Marks'!$O$2,'Complete Statement (Sess. Marks'!X147,IF($K$2='Complete Statement (Sess. Marks'!$AA$2,'Complete Statement (Sess. Marks'!AJ147,IF($K$2='Complete Statement (Sess. Marks'!$AM$2,'Complete Statement (Sess. Marks'!AV147,IF($K$2='Complete Statement (Sess. Marks'!$AY$2,'Complete Statement (Sess. Marks'!BH147,IF($K$2='Complete Statement (Sess. Marks'!$BK$2,'Complete Statement (Sess. Marks'!BT147,IF($K$2='Complete Statement (Sess. Marks'!$BW$2,'Complete Statement (Sess. Marks'!CF147,IF($K$2='Complete Statement (Sess. Marks'!$CI$2,'Complete Statement (Sess. Marks'!CR147,"")))))))</f>
        <v>0</v>
      </c>
      <c r="U147" s="97">
        <f>IF($K$2='Complete Statement (Sess. Marks'!$O$2,'Complete Statement (Sess. Marks'!Y147,IF($K$2='Complete Statement (Sess. Marks'!$AA$2,'Complete Statement (Sess. Marks'!AK147,IF($K$2='Complete Statement (Sess. Marks'!$AM$2,'Complete Statement (Sess. Marks'!AW147,IF($K$2='Complete Statement (Sess. Marks'!$AY$2,'Complete Statement (Sess. Marks'!BI147,IF($K$2='Complete Statement (Sess. Marks'!$BK$2,'Complete Statement (Sess. Marks'!BU147,IF($K$2='Complete Statement (Sess. Marks'!$BW$2,'Complete Statement (Sess. Marks'!CG147,IF($K$2='Complete Statement (Sess. Marks'!$CI$2,'Complete Statement (Sess. Marks'!CS147,"")))))))</f>
        <v>0</v>
      </c>
      <c r="V147" s="99">
        <f>IF($K$2='Complete Statement (Sess. Marks'!$O$2,'Complete Statement (Sess. Marks'!Z147,IF($K$2='Complete Statement (Sess. Marks'!$AA$2,'Complete Statement (Sess. Marks'!AL147,IF($K$2='Complete Statement (Sess. Marks'!$AM$2,'Complete Statement (Sess. Marks'!AX147,IF($K$2='Complete Statement (Sess. Marks'!$AY$2,'Complete Statement (Sess. Marks'!BJ147,IF($K$2='Complete Statement (Sess. Marks'!$BK$2,'Complete Statement (Sess. Marks'!BV147,IF($K$2='Complete Statement (Sess. Marks'!$BW$2,'Complete Statement (Sess. Marks'!CH147,IF($K$2='Complete Statement (Sess. Marks'!$CI$2,'Complete Statement (Sess. Marks'!CT147,"")))))))</f>
        <v>0</v>
      </c>
      <c r="W147" s="672"/>
      <c r="X147" s="163">
        <f>'Complete Statement (Sess. Marks'!ED147</f>
        <v>0</v>
      </c>
      <c r="Y147" s="371">
        <f>'Complete Statement (Sess. Marks'!EH147</f>
        <v>0</v>
      </c>
      <c r="Z147" s="156">
        <f>'Complete Statement (Sess. Marks'!EL147</f>
        <v>0</v>
      </c>
      <c r="AA147" s="371">
        <f>'Complete Statement (Sess. Marks'!EP147</f>
        <v>0</v>
      </c>
      <c r="AB147" s="156">
        <f>'Complete Statement (Sess. Marks'!ET147</f>
        <v>0</v>
      </c>
      <c r="AC147" s="373">
        <f>'Complete Statement (Sess. Marks'!EX147</f>
        <v>0</v>
      </c>
      <c r="AD147" s="367" t="str">
        <f>'Complete Statement (Sess. Marks'!FB147</f>
        <v/>
      </c>
      <c r="AE147" s="155">
        <f>'Complete Statement (Sess. Marks'!FC147</f>
        <v>0</v>
      </c>
      <c r="AF147" s="58" t="str">
        <f>'Complete Statement (Sess. Marks'!FD147</f>
        <v>D</v>
      </c>
      <c r="AG147" s="379">
        <f>'Complete Statement (Sess. Marks'!FE147</f>
        <v>0</v>
      </c>
      <c r="AH147" s="380" t="str">
        <f>'Complete Statement (Sess. Marks'!FF147</f>
        <v>E</v>
      </c>
      <c r="AI147" s="57">
        <f>'Complete Statement (Sess. Marks'!FG147</f>
        <v>0</v>
      </c>
      <c r="AJ147" s="157" t="str">
        <f>'Complete Statement (Sess. Marks'!FH147</f>
        <v>E</v>
      </c>
      <c r="AK147" s="379">
        <f>'Complete Statement (Sess. Marks'!FI147</f>
        <v>0</v>
      </c>
      <c r="AL147" s="384" t="str">
        <f>'Complete Statement (Sess. Marks'!FJ147</f>
        <v>E</v>
      </c>
      <c r="AM147" s="57">
        <f>'Complete Statement (Sess. Marks'!FK147</f>
        <v>0</v>
      </c>
      <c r="AN147" s="157" t="str">
        <f>'Complete Statement (Sess. Marks'!FL147</f>
        <v>E</v>
      </c>
      <c r="AO147" s="741"/>
    </row>
    <row r="148" spans="1:41" s="24" customFormat="1" ht="17.25" customHeight="1">
      <c r="A148" s="742"/>
      <c r="B148" s="111">
        <f t="shared" si="2"/>
        <v>0</v>
      </c>
      <c r="C148" s="21" t="str">
        <f>'Marks Entry'!D150</f>
        <v/>
      </c>
      <c r="D148" s="21">
        <f>'Marks Entry'!E150</f>
        <v>0</v>
      </c>
      <c r="E148" s="132" t="str">
        <f>'Marks Entry'!F150</f>
        <v/>
      </c>
      <c r="F148" s="21" t="str">
        <f>'Marks Entry'!G150</f>
        <v/>
      </c>
      <c r="G148" s="21" t="str">
        <f>'Marks Entry'!H150</f>
        <v/>
      </c>
      <c r="H148" s="21" t="str">
        <f>'Marks Entry'!I150</f>
        <v/>
      </c>
      <c r="I148" s="21" t="str">
        <f>'Marks Entry'!J150</f>
        <v/>
      </c>
      <c r="J148" s="113" t="str">
        <f>'Marks Entry'!K150</f>
        <v/>
      </c>
      <c r="K148" s="98">
        <f>IF($K$2='Complete Statement (Sess. Marks'!$O$2,'Complete Statement (Sess. Marks'!O148,IF($K$2='Complete Statement (Sess. Marks'!$AA$2,'Complete Statement (Sess. Marks'!AA148,IF($K$2='Complete Statement (Sess. Marks'!$AM$2,'Complete Statement (Sess. Marks'!AM148,IF($K$2='Complete Statement (Sess. Marks'!$AY$2,'Complete Statement (Sess. Marks'!AY148,IF($K$2='Complete Statement (Sess. Marks'!$BK$2,'Complete Statement (Sess. Marks'!BK148,IF($K$2='Complete Statement (Sess. Marks'!$BW$2,'Complete Statement (Sess. Marks'!BW148,IF($K$2='Complete Statement (Sess. Marks'!$CI$2,'Complete Statement (Sess. Marks'!CI148,"")))))))</f>
        <v>0</v>
      </c>
      <c r="L148" s="97">
        <f>IF($K$2='Complete Statement (Sess. Marks'!$O$2,'Complete Statement (Sess. Marks'!P148,IF($K$2='Complete Statement (Sess. Marks'!$AA$2,'Complete Statement (Sess. Marks'!AB148,IF($K$2='Complete Statement (Sess. Marks'!$AM$2,'Complete Statement (Sess. Marks'!AN148,IF($K$2='Complete Statement (Sess. Marks'!$AY$2,'Complete Statement (Sess. Marks'!AZ148,IF($K$2='Complete Statement (Sess. Marks'!$BK$2,'Complete Statement (Sess. Marks'!BL148,IF($K$2='Complete Statement (Sess. Marks'!$BW$2,'Complete Statement (Sess. Marks'!BX148,IF($K$2='Complete Statement (Sess. Marks'!$CI$2,'Complete Statement (Sess. Marks'!CJ148,"")))))))</f>
        <v>0</v>
      </c>
      <c r="M148" s="97">
        <f>IF($K$2='Complete Statement (Sess. Marks'!$O$2,'Complete Statement (Sess. Marks'!Q148,IF($K$2='Complete Statement (Sess. Marks'!$AA$2,'Complete Statement (Sess. Marks'!AC148,IF($K$2='Complete Statement (Sess. Marks'!$AM$2,'Complete Statement (Sess. Marks'!AO148,IF($K$2='Complete Statement (Sess. Marks'!$AY$2,'Complete Statement (Sess. Marks'!BA148,IF($K$2='Complete Statement (Sess. Marks'!$BK$2,'Complete Statement (Sess. Marks'!BM148,IF($K$2='Complete Statement (Sess. Marks'!$BW$2,'Complete Statement (Sess. Marks'!BY148,IF($K$2='Complete Statement (Sess. Marks'!$CI$2,'Complete Statement (Sess. Marks'!CK148,"")))))))</f>
        <v>0</v>
      </c>
      <c r="N148" s="97">
        <f>IF($K$2='Complete Statement (Sess. Marks'!$O$2,'Complete Statement (Sess. Marks'!R148,IF($K$2='Complete Statement (Sess. Marks'!$AA$2,'Complete Statement (Sess. Marks'!AD148,IF($K$2='Complete Statement (Sess. Marks'!$AM$2,'Complete Statement (Sess. Marks'!AP148,IF($K$2='Complete Statement (Sess. Marks'!$AY$2,'Complete Statement (Sess. Marks'!BB148,IF($K$2='Complete Statement (Sess. Marks'!$BK$2,'Complete Statement (Sess. Marks'!BN148,IF($K$2='Complete Statement (Sess. Marks'!$BW$2,'Complete Statement (Sess. Marks'!BZ148,IF($K$2='Complete Statement (Sess. Marks'!$CI$2,'Complete Statement (Sess. Marks'!CL148,"")))))))</f>
        <v>0</v>
      </c>
      <c r="O148" s="97">
        <f>IF($K$2='Complete Statement (Sess. Marks'!$O$2,'Complete Statement (Sess. Marks'!S148,IF($K$2='Complete Statement (Sess. Marks'!$AA$2,'Complete Statement (Sess. Marks'!AE148,IF($K$2='Complete Statement (Sess. Marks'!$AM$2,'Complete Statement (Sess. Marks'!AQ148,IF($K$2='Complete Statement (Sess. Marks'!$AY$2,'Complete Statement (Sess. Marks'!BC148,IF($K$2='Complete Statement (Sess. Marks'!$BK$2,'Complete Statement (Sess. Marks'!BO148,IF($K$2='Complete Statement (Sess. Marks'!$BW$2,'Complete Statement (Sess. Marks'!CA148,IF($K$2='Complete Statement (Sess. Marks'!$CI$2,'Complete Statement (Sess. Marks'!CM148,"")))))))</f>
        <v>0</v>
      </c>
      <c r="P148" s="97">
        <f>IF($K$2='Complete Statement (Sess. Marks'!$O$2,'Complete Statement (Sess. Marks'!T148,IF($K$2='Complete Statement (Sess. Marks'!$AA$2,'Complete Statement (Sess. Marks'!AF148,IF($K$2='Complete Statement (Sess. Marks'!$AM$2,'Complete Statement (Sess. Marks'!AR148,IF($K$2='Complete Statement (Sess. Marks'!$AY$2,'Complete Statement (Sess. Marks'!BD148,IF($K$2='Complete Statement (Sess. Marks'!$BK$2,'Complete Statement (Sess. Marks'!BP148,IF($K$2='Complete Statement (Sess. Marks'!$BW$2,'Complete Statement (Sess. Marks'!CB148,IF($K$2='Complete Statement (Sess. Marks'!$CI$2,'Complete Statement (Sess. Marks'!CN148,"")))))))</f>
        <v>0</v>
      </c>
      <c r="Q148" s="97">
        <f>IF($K$2='Complete Statement (Sess. Marks'!$O$2,'Complete Statement (Sess. Marks'!U148,IF($K$2='Complete Statement (Sess. Marks'!$AA$2,'Complete Statement (Sess. Marks'!AG148,IF($K$2='Complete Statement (Sess. Marks'!$AM$2,'Complete Statement (Sess. Marks'!AS148,IF($K$2='Complete Statement (Sess. Marks'!$AY$2,'Complete Statement (Sess. Marks'!BE148,IF($K$2='Complete Statement (Sess. Marks'!$BK$2,'Complete Statement (Sess. Marks'!BQ148,IF($K$2='Complete Statement (Sess. Marks'!$BW$2,'Complete Statement (Sess. Marks'!CC148,IF($K$2='Complete Statement (Sess. Marks'!$CI$2,'Complete Statement (Sess. Marks'!CO148,"")))))))</f>
        <v>0</v>
      </c>
      <c r="R148" s="97" t="str">
        <f>IF($K$2='Complete Statement (Sess. Marks'!$O$2,'Complete Statement (Sess. Marks'!V148,IF($K$2='Complete Statement (Sess. Marks'!$AA$2,'Complete Statement (Sess. Marks'!AH148,IF($K$2='Complete Statement (Sess. Marks'!$AM$2,'Complete Statement (Sess. Marks'!AT148,IF($K$2='Complete Statement (Sess. Marks'!$AY$2,'Complete Statement (Sess. Marks'!BF148,IF($K$2='Complete Statement (Sess. Marks'!$BK$2,'Complete Statement (Sess. Marks'!BR148,IF($K$2='Complete Statement (Sess. Marks'!$BW$2,'Complete Statement (Sess. Marks'!CD148,IF($K$2='Complete Statement (Sess. Marks'!$CI$2,'Complete Statement (Sess. Marks'!CP148,"")))))))</f>
        <v/>
      </c>
      <c r="S148" s="97">
        <f>IF($K$2='Complete Statement (Sess. Marks'!$O$2,'Complete Statement (Sess. Marks'!W148,IF($K$2='Complete Statement (Sess. Marks'!$AA$2,'Complete Statement (Sess. Marks'!AI148,IF($K$2='Complete Statement (Sess. Marks'!$AM$2,'Complete Statement (Sess. Marks'!AU148,IF($K$2='Complete Statement (Sess. Marks'!$AY$2,'Complete Statement (Sess. Marks'!BG148,IF($K$2='Complete Statement (Sess. Marks'!$BK$2,'Complete Statement (Sess. Marks'!BS148,IF($K$2='Complete Statement (Sess. Marks'!$BW$2,'Complete Statement (Sess. Marks'!CE148,IF($K$2='Complete Statement (Sess. Marks'!$CI$2,'Complete Statement (Sess. Marks'!CQ148,"")))))))</f>
        <v>0</v>
      </c>
      <c r="T148" s="97">
        <f>IF($K$2='Complete Statement (Sess. Marks'!$O$2,'Complete Statement (Sess. Marks'!X148,IF($K$2='Complete Statement (Sess. Marks'!$AA$2,'Complete Statement (Sess. Marks'!AJ148,IF($K$2='Complete Statement (Sess. Marks'!$AM$2,'Complete Statement (Sess. Marks'!AV148,IF($K$2='Complete Statement (Sess. Marks'!$AY$2,'Complete Statement (Sess. Marks'!BH148,IF($K$2='Complete Statement (Sess. Marks'!$BK$2,'Complete Statement (Sess. Marks'!BT148,IF($K$2='Complete Statement (Sess. Marks'!$BW$2,'Complete Statement (Sess. Marks'!CF148,IF($K$2='Complete Statement (Sess. Marks'!$CI$2,'Complete Statement (Sess. Marks'!CR148,"")))))))</f>
        <v>0</v>
      </c>
      <c r="U148" s="97">
        <f>IF($K$2='Complete Statement (Sess. Marks'!$O$2,'Complete Statement (Sess. Marks'!Y148,IF($K$2='Complete Statement (Sess. Marks'!$AA$2,'Complete Statement (Sess. Marks'!AK148,IF($K$2='Complete Statement (Sess. Marks'!$AM$2,'Complete Statement (Sess. Marks'!AW148,IF($K$2='Complete Statement (Sess. Marks'!$AY$2,'Complete Statement (Sess. Marks'!BI148,IF($K$2='Complete Statement (Sess. Marks'!$BK$2,'Complete Statement (Sess. Marks'!BU148,IF($K$2='Complete Statement (Sess. Marks'!$BW$2,'Complete Statement (Sess. Marks'!CG148,IF($K$2='Complete Statement (Sess. Marks'!$CI$2,'Complete Statement (Sess. Marks'!CS148,"")))))))</f>
        <v>0</v>
      </c>
      <c r="V148" s="99">
        <f>IF($K$2='Complete Statement (Sess. Marks'!$O$2,'Complete Statement (Sess. Marks'!Z148,IF($K$2='Complete Statement (Sess. Marks'!$AA$2,'Complete Statement (Sess. Marks'!AL148,IF($K$2='Complete Statement (Sess. Marks'!$AM$2,'Complete Statement (Sess. Marks'!AX148,IF($K$2='Complete Statement (Sess. Marks'!$AY$2,'Complete Statement (Sess. Marks'!BJ148,IF($K$2='Complete Statement (Sess. Marks'!$BK$2,'Complete Statement (Sess. Marks'!BV148,IF($K$2='Complete Statement (Sess. Marks'!$BW$2,'Complete Statement (Sess. Marks'!CH148,IF($K$2='Complete Statement (Sess. Marks'!$CI$2,'Complete Statement (Sess. Marks'!CT148,"")))))))</f>
        <v>0</v>
      </c>
      <c r="W148" s="672"/>
      <c r="X148" s="163">
        <f>'Complete Statement (Sess. Marks'!ED148</f>
        <v>0</v>
      </c>
      <c r="Y148" s="371">
        <f>'Complete Statement (Sess. Marks'!EH148</f>
        <v>0</v>
      </c>
      <c r="Z148" s="156">
        <f>'Complete Statement (Sess. Marks'!EL148</f>
        <v>0</v>
      </c>
      <c r="AA148" s="371">
        <f>'Complete Statement (Sess. Marks'!EP148</f>
        <v>0</v>
      </c>
      <c r="AB148" s="156">
        <f>'Complete Statement (Sess. Marks'!ET148</f>
        <v>0</v>
      </c>
      <c r="AC148" s="373">
        <f>'Complete Statement (Sess. Marks'!EX148</f>
        <v>0</v>
      </c>
      <c r="AD148" s="367" t="str">
        <f>'Complete Statement (Sess. Marks'!FB148</f>
        <v/>
      </c>
      <c r="AE148" s="155">
        <f>'Complete Statement (Sess. Marks'!FC148</f>
        <v>0</v>
      </c>
      <c r="AF148" s="58" t="str">
        <f>'Complete Statement (Sess. Marks'!FD148</f>
        <v>D</v>
      </c>
      <c r="AG148" s="379">
        <f>'Complete Statement (Sess. Marks'!FE148</f>
        <v>0</v>
      </c>
      <c r="AH148" s="380" t="str">
        <f>'Complete Statement (Sess. Marks'!FF148</f>
        <v>E</v>
      </c>
      <c r="AI148" s="57">
        <f>'Complete Statement (Sess. Marks'!FG148</f>
        <v>0</v>
      </c>
      <c r="AJ148" s="157" t="str">
        <f>'Complete Statement (Sess. Marks'!FH148</f>
        <v>E</v>
      </c>
      <c r="AK148" s="379">
        <f>'Complete Statement (Sess. Marks'!FI148</f>
        <v>0</v>
      </c>
      <c r="AL148" s="384" t="str">
        <f>'Complete Statement (Sess. Marks'!FJ148</f>
        <v>E</v>
      </c>
      <c r="AM148" s="57">
        <f>'Complete Statement (Sess. Marks'!FK148</f>
        <v>0</v>
      </c>
      <c r="AN148" s="157" t="str">
        <f>'Complete Statement (Sess. Marks'!FL148</f>
        <v>E</v>
      </c>
      <c r="AO148" s="741"/>
    </row>
    <row r="149" spans="1:41" s="24" customFormat="1" ht="17.25" customHeight="1">
      <c r="A149" s="742"/>
      <c r="B149" s="111">
        <f t="shared" si="2"/>
        <v>0</v>
      </c>
      <c r="C149" s="21" t="str">
        <f>'Marks Entry'!D151</f>
        <v/>
      </c>
      <c r="D149" s="21">
        <f>'Marks Entry'!E151</f>
        <v>0</v>
      </c>
      <c r="E149" s="132" t="str">
        <f>'Marks Entry'!F151</f>
        <v/>
      </c>
      <c r="F149" s="21" t="str">
        <f>'Marks Entry'!G151</f>
        <v/>
      </c>
      <c r="G149" s="21" t="str">
        <f>'Marks Entry'!H151</f>
        <v/>
      </c>
      <c r="H149" s="21" t="str">
        <f>'Marks Entry'!I151</f>
        <v/>
      </c>
      <c r="I149" s="21" t="str">
        <f>'Marks Entry'!J151</f>
        <v/>
      </c>
      <c r="J149" s="113" t="str">
        <f>'Marks Entry'!K151</f>
        <v/>
      </c>
      <c r="K149" s="98">
        <f>IF($K$2='Complete Statement (Sess. Marks'!$O$2,'Complete Statement (Sess. Marks'!O149,IF($K$2='Complete Statement (Sess. Marks'!$AA$2,'Complete Statement (Sess. Marks'!AA149,IF($K$2='Complete Statement (Sess. Marks'!$AM$2,'Complete Statement (Sess. Marks'!AM149,IF($K$2='Complete Statement (Sess. Marks'!$AY$2,'Complete Statement (Sess. Marks'!AY149,IF($K$2='Complete Statement (Sess. Marks'!$BK$2,'Complete Statement (Sess. Marks'!BK149,IF($K$2='Complete Statement (Sess. Marks'!$BW$2,'Complete Statement (Sess. Marks'!BW149,IF($K$2='Complete Statement (Sess. Marks'!$CI$2,'Complete Statement (Sess. Marks'!CI149,"")))))))</f>
        <v>0</v>
      </c>
      <c r="L149" s="97">
        <f>IF($K$2='Complete Statement (Sess. Marks'!$O$2,'Complete Statement (Sess. Marks'!P149,IF($K$2='Complete Statement (Sess. Marks'!$AA$2,'Complete Statement (Sess. Marks'!AB149,IF($K$2='Complete Statement (Sess. Marks'!$AM$2,'Complete Statement (Sess. Marks'!AN149,IF($K$2='Complete Statement (Sess. Marks'!$AY$2,'Complete Statement (Sess. Marks'!AZ149,IF($K$2='Complete Statement (Sess. Marks'!$BK$2,'Complete Statement (Sess. Marks'!BL149,IF($K$2='Complete Statement (Sess. Marks'!$BW$2,'Complete Statement (Sess. Marks'!BX149,IF($K$2='Complete Statement (Sess. Marks'!$CI$2,'Complete Statement (Sess. Marks'!CJ149,"")))))))</f>
        <v>0</v>
      </c>
      <c r="M149" s="97">
        <f>IF($K$2='Complete Statement (Sess. Marks'!$O$2,'Complete Statement (Sess. Marks'!Q149,IF($K$2='Complete Statement (Sess. Marks'!$AA$2,'Complete Statement (Sess. Marks'!AC149,IF($K$2='Complete Statement (Sess. Marks'!$AM$2,'Complete Statement (Sess. Marks'!AO149,IF($K$2='Complete Statement (Sess. Marks'!$AY$2,'Complete Statement (Sess. Marks'!BA149,IF($K$2='Complete Statement (Sess. Marks'!$BK$2,'Complete Statement (Sess. Marks'!BM149,IF($K$2='Complete Statement (Sess. Marks'!$BW$2,'Complete Statement (Sess. Marks'!BY149,IF($K$2='Complete Statement (Sess. Marks'!$CI$2,'Complete Statement (Sess. Marks'!CK149,"")))))))</f>
        <v>0</v>
      </c>
      <c r="N149" s="97">
        <f>IF($K$2='Complete Statement (Sess. Marks'!$O$2,'Complete Statement (Sess. Marks'!R149,IF($K$2='Complete Statement (Sess. Marks'!$AA$2,'Complete Statement (Sess. Marks'!AD149,IF($K$2='Complete Statement (Sess. Marks'!$AM$2,'Complete Statement (Sess. Marks'!AP149,IF($K$2='Complete Statement (Sess. Marks'!$AY$2,'Complete Statement (Sess. Marks'!BB149,IF($K$2='Complete Statement (Sess. Marks'!$BK$2,'Complete Statement (Sess. Marks'!BN149,IF($K$2='Complete Statement (Sess. Marks'!$BW$2,'Complete Statement (Sess. Marks'!BZ149,IF($K$2='Complete Statement (Sess. Marks'!$CI$2,'Complete Statement (Sess. Marks'!CL149,"")))))))</f>
        <v>0</v>
      </c>
      <c r="O149" s="97">
        <f>IF($K$2='Complete Statement (Sess. Marks'!$O$2,'Complete Statement (Sess. Marks'!S149,IF($K$2='Complete Statement (Sess. Marks'!$AA$2,'Complete Statement (Sess. Marks'!AE149,IF($K$2='Complete Statement (Sess. Marks'!$AM$2,'Complete Statement (Sess. Marks'!AQ149,IF($K$2='Complete Statement (Sess. Marks'!$AY$2,'Complete Statement (Sess. Marks'!BC149,IF($K$2='Complete Statement (Sess. Marks'!$BK$2,'Complete Statement (Sess. Marks'!BO149,IF($K$2='Complete Statement (Sess. Marks'!$BW$2,'Complete Statement (Sess. Marks'!CA149,IF($K$2='Complete Statement (Sess. Marks'!$CI$2,'Complete Statement (Sess. Marks'!CM149,"")))))))</f>
        <v>0</v>
      </c>
      <c r="P149" s="97">
        <f>IF($K$2='Complete Statement (Sess. Marks'!$O$2,'Complete Statement (Sess. Marks'!T149,IF($K$2='Complete Statement (Sess. Marks'!$AA$2,'Complete Statement (Sess. Marks'!AF149,IF($K$2='Complete Statement (Sess. Marks'!$AM$2,'Complete Statement (Sess. Marks'!AR149,IF($K$2='Complete Statement (Sess. Marks'!$AY$2,'Complete Statement (Sess. Marks'!BD149,IF($K$2='Complete Statement (Sess. Marks'!$BK$2,'Complete Statement (Sess. Marks'!BP149,IF($K$2='Complete Statement (Sess. Marks'!$BW$2,'Complete Statement (Sess. Marks'!CB149,IF($K$2='Complete Statement (Sess. Marks'!$CI$2,'Complete Statement (Sess. Marks'!CN149,"")))))))</f>
        <v>0</v>
      </c>
      <c r="Q149" s="97">
        <f>IF($K$2='Complete Statement (Sess. Marks'!$O$2,'Complete Statement (Sess. Marks'!U149,IF($K$2='Complete Statement (Sess. Marks'!$AA$2,'Complete Statement (Sess. Marks'!AG149,IF($K$2='Complete Statement (Sess. Marks'!$AM$2,'Complete Statement (Sess. Marks'!AS149,IF($K$2='Complete Statement (Sess. Marks'!$AY$2,'Complete Statement (Sess. Marks'!BE149,IF($K$2='Complete Statement (Sess. Marks'!$BK$2,'Complete Statement (Sess. Marks'!BQ149,IF($K$2='Complete Statement (Sess. Marks'!$BW$2,'Complete Statement (Sess. Marks'!CC149,IF($K$2='Complete Statement (Sess. Marks'!$CI$2,'Complete Statement (Sess. Marks'!CO149,"")))))))</f>
        <v>0</v>
      </c>
      <c r="R149" s="97" t="str">
        <f>IF($K$2='Complete Statement (Sess. Marks'!$O$2,'Complete Statement (Sess. Marks'!V149,IF($K$2='Complete Statement (Sess. Marks'!$AA$2,'Complete Statement (Sess. Marks'!AH149,IF($K$2='Complete Statement (Sess. Marks'!$AM$2,'Complete Statement (Sess. Marks'!AT149,IF($K$2='Complete Statement (Sess. Marks'!$AY$2,'Complete Statement (Sess. Marks'!BF149,IF($K$2='Complete Statement (Sess. Marks'!$BK$2,'Complete Statement (Sess. Marks'!BR149,IF($K$2='Complete Statement (Sess. Marks'!$BW$2,'Complete Statement (Sess. Marks'!CD149,IF($K$2='Complete Statement (Sess. Marks'!$CI$2,'Complete Statement (Sess. Marks'!CP149,"")))))))</f>
        <v/>
      </c>
      <c r="S149" s="97">
        <f>IF($K$2='Complete Statement (Sess. Marks'!$O$2,'Complete Statement (Sess. Marks'!W149,IF($K$2='Complete Statement (Sess. Marks'!$AA$2,'Complete Statement (Sess. Marks'!AI149,IF($K$2='Complete Statement (Sess. Marks'!$AM$2,'Complete Statement (Sess. Marks'!AU149,IF($K$2='Complete Statement (Sess. Marks'!$AY$2,'Complete Statement (Sess. Marks'!BG149,IF($K$2='Complete Statement (Sess. Marks'!$BK$2,'Complete Statement (Sess. Marks'!BS149,IF($K$2='Complete Statement (Sess. Marks'!$BW$2,'Complete Statement (Sess. Marks'!CE149,IF($K$2='Complete Statement (Sess. Marks'!$CI$2,'Complete Statement (Sess. Marks'!CQ149,"")))))))</f>
        <v>0</v>
      </c>
      <c r="T149" s="97">
        <f>IF($K$2='Complete Statement (Sess. Marks'!$O$2,'Complete Statement (Sess. Marks'!X149,IF($K$2='Complete Statement (Sess. Marks'!$AA$2,'Complete Statement (Sess. Marks'!AJ149,IF($K$2='Complete Statement (Sess. Marks'!$AM$2,'Complete Statement (Sess. Marks'!AV149,IF($K$2='Complete Statement (Sess. Marks'!$AY$2,'Complete Statement (Sess. Marks'!BH149,IF($K$2='Complete Statement (Sess. Marks'!$BK$2,'Complete Statement (Sess. Marks'!BT149,IF($K$2='Complete Statement (Sess. Marks'!$BW$2,'Complete Statement (Sess. Marks'!CF149,IF($K$2='Complete Statement (Sess. Marks'!$CI$2,'Complete Statement (Sess. Marks'!CR149,"")))))))</f>
        <v>0</v>
      </c>
      <c r="U149" s="97">
        <f>IF($K$2='Complete Statement (Sess. Marks'!$O$2,'Complete Statement (Sess. Marks'!Y149,IF($K$2='Complete Statement (Sess. Marks'!$AA$2,'Complete Statement (Sess. Marks'!AK149,IF($K$2='Complete Statement (Sess. Marks'!$AM$2,'Complete Statement (Sess. Marks'!AW149,IF($K$2='Complete Statement (Sess. Marks'!$AY$2,'Complete Statement (Sess. Marks'!BI149,IF($K$2='Complete Statement (Sess. Marks'!$BK$2,'Complete Statement (Sess. Marks'!BU149,IF($K$2='Complete Statement (Sess. Marks'!$BW$2,'Complete Statement (Sess. Marks'!CG149,IF($K$2='Complete Statement (Sess. Marks'!$CI$2,'Complete Statement (Sess. Marks'!CS149,"")))))))</f>
        <v>0</v>
      </c>
      <c r="V149" s="99">
        <f>IF($K$2='Complete Statement (Sess. Marks'!$O$2,'Complete Statement (Sess. Marks'!Z149,IF($K$2='Complete Statement (Sess. Marks'!$AA$2,'Complete Statement (Sess. Marks'!AL149,IF($K$2='Complete Statement (Sess. Marks'!$AM$2,'Complete Statement (Sess. Marks'!AX149,IF($K$2='Complete Statement (Sess. Marks'!$AY$2,'Complete Statement (Sess. Marks'!BJ149,IF($K$2='Complete Statement (Sess. Marks'!$BK$2,'Complete Statement (Sess. Marks'!BV149,IF($K$2='Complete Statement (Sess. Marks'!$BW$2,'Complete Statement (Sess. Marks'!CH149,IF($K$2='Complete Statement (Sess. Marks'!$CI$2,'Complete Statement (Sess. Marks'!CT149,"")))))))</f>
        <v>0</v>
      </c>
      <c r="W149" s="672"/>
      <c r="X149" s="163">
        <f>'Complete Statement (Sess. Marks'!ED149</f>
        <v>0</v>
      </c>
      <c r="Y149" s="371">
        <f>'Complete Statement (Sess. Marks'!EH149</f>
        <v>0</v>
      </c>
      <c r="Z149" s="156">
        <f>'Complete Statement (Sess. Marks'!EL149</f>
        <v>0</v>
      </c>
      <c r="AA149" s="371">
        <f>'Complete Statement (Sess. Marks'!EP149</f>
        <v>0</v>
      </c>
      <c r="AB149" s="156">
        <f>'Complete Statement (Sess. Marks'!ET149</f>
        <v>0</v>
      </c>
      <c r="AC149" s="373">
        <f>'Complete Statement (Sess. Marks'!EX149</f>
        <v>0</v>
      </c>
      <c r="AD149" s="367" t="str">
        <f>'Complete Statement (Sess. Marks'!FB149</f>
        <v/>
      </c>
      <c r="AE149" s="155">
        <f>'Complete Statement (Sess. Marks'!FC149</f>
        <v>0</v>
      </c>
      <c r="AF149" s="58" t="str">
        <f>'Complete Statement (Sess. Marks'!FD149</f>
        <v>D</v>
      </c>
      <c r="AG149" s="379">
        <f>'Complete Statement (Sess. Marks'!FE149</f>
        <v>0</v>
      </c>
      <c r="AH149" s="380" t="str">
        <f>'Complete Statement (Sess. Marks'!FF149</f>
        <v>E</v>
      </c>
      <c r="AI149" s="57">
        <f>'Complete Statement (Sess. Marks'!FG149</f>
        <v>0</v>
      </c>
      <c r="AJ149" s="157" t="str">
        <f>'Complete Statement (Sess. Marks'!FH149</f>
        <v>E</v>
      </c>
      <c r="AK149" s="379">
        <f>'Complete Statement (Sess. Marks'!FI149</f>
        <v>0</v>
      </c>
      <c r="AL149" s="384" t="str">
        <f>'Complete Statement (Sess. Marks'!FJ149</f>
        <v>E</v>
      </c>
      <c r="AM149" s="57">
        <f>'Complete Statement (Sess. Marks'!FK149</f>
        <v>0</v>
      </c>
      <c r="AN149" s="157" t="str">
        <f>'Complete Statement (Sess. Marks'!FL149</f>
        <v>E</v>
      </c>
      <c r="AO149" s="741"/>
    </row>
    <row r="150" spans="1:41" s="24" customFormat="1" ht="17.25" customHeight="1">
      <c r="A150" s="742"/>
      <c r="B150" s="111">
        <f t="shared" si="2"/>
        <v>0</v>
      </c>
      <c r="C150" s="21" t="str">
        <f>'Marks Entry'!D152</f>
        <v/>
      </c>
      <c r="D150" s="21">
        <f>'Marks Entry'!E152</f>
        <v>0</v>
      </c>
      <c r="E150" s="132" t="str">
        <f>'Marks Entry'!F152</f>
        <v/>
      </c>
      <c r="F150" s="21" t="str">
        <f>'Marks Entry'!G152</f>
        <v/>
      </c>
      <c r="G150" s="21" t="str">
        <f>'Marks Entry'!H152</f>
        <v/>
      </c>
      <c r="H150" s="21" t="str">
        <f>'Marks Entry'!I152</f>
        <v/>
      </c>
      <c r="I150" s="21" t="str">
        <f>'Marks Entry'!J152</f>
        <v/>
      </c>
      <c r="J150" s="113" t="str">
        <f>'Marks Entry'!K152</f>
        <v/>
      </c>
      <c r="K150" s="98">
        <f>IF($K$2='Complete Statement (Sess. Marks'!$O$2,'Complete Statement (Sess. Marks'!O150,IF($K$2='Complete Statement (Sess. Marks'!$AA$2,'Complete Statement (Sess. Marks'!AA150,IF($K$2='Complete Statement (Sess. Marks'!$AM$2,'Complete Statement (Sess. Marks'!AM150,IF($K$2='Complete Statement (Sess. Marks'!$AY$2,'Complete Statement (Sess. Marks'!AY150,IF($K$2='Complete Statement (Sess. Marks'!$BK$2,'Complete Statement (Sess. Marks'!BK150,IF($K$2='Complete Statement (Sess. Marks'!$BW$2,'Complete Statement (Sess. Marks'!BW150,IF($K$2='Complete Statement (Sess. Marks'!$CI$2,'Complete Statement (Sess. Marks'!CI150,"")))))))</f>
        <v>0</v>
      </c>
      <c r="L150" s="97">
        <f>IF($K$2='Complete Statement (Sess. Marks'!$O$2,'Complete Statement (Sess. Marks'!P150,IF($K$2='Complete Statement (Sess. Marks'!$AA$2,'Complete Statement (Sess. Marks'!AB150,IF($K$2='Complete Statement (Sess. Marks'!$AM$2,'Complete Statement (Sess. Marks'!AN150,IF($K$2='Complete Statement (Sess. Marks'!$AY$2,'Complete Statement (Sess. Marks'!AZ150,IF($K$2='Complete Statement (Sess. Marks'!$BK$2,'Complete Statement (Sess. Marks'!BL150,IF($K$2='Complete Statement (Sess. Marks'!$BW$2,'Complete Statement (Sess. Marks'!BX150,IF($K$2='Complete Statement (Sess. Marks'!$CI$2,'Complete Statement (Sess. Marks'!CJ150,"")))))))</f>
        <v>0</v>
      </c>
      <c r="M150" s="97">
        <f>IF($K$2='Complete Statement (Sess. Marks'!$O$2,'Complete Statement (Sess. Marks'!Q150,IF($K$2='Complete Statement (Sess. Marks'!$AA$2,'Complete Statement (Sess. Marks'!AC150,IF($K$2='Complete Statement (Sess. Marks'!$AM$2,'Complete Statement (Sess. Marks'!AO150,IF($K$2='Complete Statement (Sess. Marks'!$AY$2,'Complete Statement (Sess. Marks'!BA150,IF($K$2='Complete Statement (Sess. Marks'!$BK$2,'Complete Statement (Sess. Marks'!BM150,IF($K$2='Complete Statement (Sess. Marks'!$BW$2,'Complete Statement (Sess. Marks'!BY150,IF($K$2='Complete Statement (Sess. Marks'!$CI$2,'Complete Statement (Sess. Marks'!CK150,"")))))))</f>
        <v>0</v>
      </c>
      <c r="N150" s="97">
        <f>IF($K$2='Complete Statement (Sess. Marks'!$O$2,'Complete Statement (Sess. Marks'!R150,IF($K$2='Complete Statement (Sess. Marks'!$AA$2,'Complete Statement (Sess. Marks'!AD150,IF($K$2='Complete Statement (Sess. Marks'!$AM$2,'Complete Statement (Sess. Marks'!AP150,IF($K$2='Complete Statement (Sess. Marks'!$AY$2,'Complete Statement (Sess. Marks'!BB150,IF($K$2='Complete Statement (Sess. Marks'!$BK$2,'Complete Statement (Sess. Marks'!BN150,IF($K$2='Complete Statement (Sess. Marks'!$BW$2,'Complete Statement (Sess. Marks'!BZ150,IF($K$2='Complete Statement (Sess. Marks'!$CI$2,'Complete Statement (Sess. Marks'!CL150,"")))))))</f>
        <v>0</v>
      </c>
      <c r="O150" s="97">
        <f>IF($K$2='Complete Statement (Sess. Marks'!$O$2,'Complete Statement (Sess. Marks'!S150,IF($K$2='Complete Statement (Sess. Marks'!$AA$2,'Complete Statement (Sess. Marks'!AE150,IF($K$2='Complete Statement (Sess. Marks'!$AM$2,'Complete Statement (Sess. Marks'!AQ150,IF($K$2='Complete Statement (Sess. Marks'!$AY$2,'Complete Statement (Sess. Marks'!BC150,IF($K$2='Complete Statement (Sess. Marks'!$BK$2,'Complete Statement (Sess. Marks'!BO150,IF($K$2='Complete Statement (Sess. Marks'!$BW$2,'Complete Statement (Sess. Marks'!CA150,IF($K$2='Complete Statement (Sess. Marks'!$CI$2,'Complete Statement (Sess. Marks'!CM150,"")))))))</f>
        <v>0</v>
      </c>
      <c r="P150" s="97">
        <f>IF($K$2='Complete Statement (Sess. Marks'!$O$2,'Complete Statement (Sess. Marks'!T150,IF($K$2='Complete Statement (Sess. Marks'!$AA$2,'Complete Statement (Sess. Marks'!AF150,IF($K$2='Complete Statement (Sess. Marks'!$AM$2,'Complete Statement (Sess. Marks'!AR150,IF($K$2='Complete Statement (Sess. Marks'!$AY$2,'Complete Statement (Sess. Marks'!BD150,IF($K$2='Complete Statement (Sess. Marks'!$BK$2,'Complete Statement (Sess. Marks'!BP150,IF($K$2='Complete Statement (Sess. Marks'!$BW$2,'Complete Statement (Sess. Marks'!CB150,IF($K$2='Complete Statement (Sess. Marks'!$CI$2,'Complete Statement (Sess. Marks'!CN150,"")))))))</f>
        <v>0</v>
      </c>
      <c r="Q150" s="97">
        <f>IF($K$2='Complete Statement (Sess. Marks'!$O$2,'Complete Statement (Sess. Marks'!U150,IF($K$2='Complete Statement (Sess. Marks'!$AA$2,'Complete Statement (Sess. Marks'!AG150,IF($K$2='Complete Statement (Sess. Marks'!$AM$2,'Complete Statement (Sess. Marks'!AS150,IF($K$2='Complete Statement (Sess. Marks'!$AY$2,'Complete Statement (Sess. Marks'!BE150,IF($K$2='Complete Statement (Sess. Marks'!$BK$2,'Complete Statement (Sess. Marks'!BQ150,IF($K$2='Complete Statement (Sess. Marks'!$BW$2,'Complete Statement (Sess. Marks'!CC150,IF($K$2='Complete Statement (Sess. Marks'!$CI$2,'Complete Statement (Sess. Marks'!CO150,"")))))))</f>
        <v>0</v>
      </c>
      <c r="R150" s="97" t="str">
        <f>IF($K$2='Complete Statement (Sess. Marks'!$O$2,'Complete Statement (Sess. Marks'!V150,IF($K$2='Complete Statement (Sess. Marks'!$AA$2,'Complete Statement (Sess. Marks'!AH150,IF($K$2='Complete Statement (Sess. Marks'!$AM$2,'Complete Statement (Sess. Marks'!AT150,IF($K$2='Complete Statement (Sess. Marks'!$AY$2,'Complete Statement (Sess. Marks'!BF150,IF($K$2='Complete Statement (Sess. Marks'!$BK$2,'Complete Statement (Sess. Marks'!BR150,IF($K$2='Complete Statement (Sess. Marks'!$BW$2,'Complete Statement (Sess. Marks'!CD150,IF($K$2='Complete Statement (Sess. Marks'!$CI$2,'Complete Statement (Sess. Marks'!CP150,"")))))))</f>
        <v/>
      </c>
      <c r="S150" s="97">
        <f>IF($K$2='Complete Statement (Sess. Marks'!$O$2,'Complete Statement (Sess. Marks'!W150,IF($K$2='Complete Statement (Sess. Marks'!$AA$2,'Complete Statement (Sess. Marks'!AI150,IF($K$2='Complete Statement (Sess. Marks'!$AM$2,'Complete Statement (Sess. Marks'!AU150,IF($K$2='Complete Statement (Sess. Marks'!$AY$2,'Complete Statement (Sess. Marks'!BG150,IF($K$2='Complete Statement (Sess. Marks'!$BK$2,'Complete Statement (Sess. Marks'!BS150,IF($K$2='Complete Statement (Sess. Marks'!$BW$2,'Complete Statement (Sess. Marks'!CE150,IF($K$2='Complete Statement (Sess. Marks'!$CI$2,'Complete Statement (Sess. Marks'!CQ150,"")))))))</f>
        <v>0</v>
      </c>
      <c r="T150" s="97">
        <f>IF($K$2='Complete Statement (Sess. Marks'!$O$2,'Complete Statement (Sess. Marks'!X150,IF($K$2='Complete Statement (Sess. Marks'!$AA$2,'Complete Statement (Sess. Marks'!AJ150,IF($K$2='Complete Statement (Sess. Marks'!$AM$2,'Complete Statement (Sess. Marks'!AV150,IF($K$2='Complete Statement (Sess. Marks'!$AY$2,'Complete Statement (Sess. Marks'!BH150,IF($K$2='Complete Statement (Sess. Marks'!$BK$2,'Complete Statement (Sess. Marks'!BT150,IF($K$2='Complete Statement (Sess. Marks'!$BW$2,'Complete Statement (Sess. Marks'!CF150,IF($K$2='Complete Statement (Sess. Marks'!$CI$2,'Complete Statement (Sess. Marks'!CR150,"")))))))</f>
        <v>0</v>
      </c>
      <c r="U150" s="97">
        <f>IF($K$2='Complete Statement (Sess. Marks'!$O$2,'Complete Statement (Sess. Marks'!Y150,IF($K$2='Complete Statement (Sess. Marks'!$AA$2,'Complete Statement (Sess. Marks'!AK150,IF($K$2='Complete Statement (Sess. Marks'!$AM$2,'Complete Statement (Sess. Marks'!AW150,IF($K$2='Complete Statement (Sess. Marks'!$AY$2,'Complete Statement (Sess. Marks'!BI150,IF($K$2='Complete Statement (Sess. Marks'!$BK$2,'Complete Statement (Sess. Marks'!BU150,IF($K$2='Complete Statement (Sess. Marks'!$BW$2,'Complete Statement (Sess. Marks'!CG150,IF($K$2='Complete Statement (Sess. Marks'!$CI$2,'Complete Statement (Sess. Marks'!CS150,"")))))))</f>
        <v>0</v>
      </c>
      <c r="V150" s="99">
        <f>IF($K$2='Complete Statement (Sess. Marks'!$O$2,'Complete Statement (Sess. Marks'!Z150,IF($K$2='Complete Statement (Sess. Marks'!$AA$2,'Complete Statement (Sess. Marks'!AL150,IF($K$2='Complete Statement (Sess. Marks'!$AM$2,'Complete Statement (Sess. Marks'!AX150,IF($K$2='Complete Statement (Sess. Marks'!$AY$2,'Complete Statement (Sess. Marks'!BJ150,IF($K$2='Complete Statement (Sess. Marks'!$BK$2,'Complete Statement (Sess. Marks'!BV150,IF($K$2='Complete Statement (Sess. Marks'!$BW$2,'Complete Statement (Sess. Marks'!CH150,IF($K$2='Complete Statement (Sess. Marks'!$CI$2,'Complete Statement (Sess. Marks'!CT150,"")))))))</f>
        <v>0</v>
      </c>
      <c r="W150" s="672"/>
      <c r="X150" s="163">
        <f>'Complete Statement (Sess. Marks'!ED150</f>
        <v>0</v>
      </c>
      <c r="Y150" s="371">
        <f>'Complete Statement (Sess. Marks'!EH150</f>
        <v>0</v>
      </c>
      <c r="Z150" s="156">
        <f>'Complete Statement (Sess. Marks'!EL150</f>
        <v>0</v>
      </c>
      <c r="AA150" s="371">
        <f>'Complete Statement (Sess. Marks'!EP150</f>
        <v>0</v>
      </c>
      <c r="AB150" s="156">
        <f>'Complete Statement (Sess. Marks'!ET150</f>
        <v>0</v>
      </c>
      <c r="AC150" s="373">
        <f>'Complete Statement (Sess. Marks'!EX150</f>
        <v>0</v>
      </c>
      <c r="AD150" s="367" t="str">
        <f>'Complete Statement (Sess. Marks'!FB150</f>
        <v/>
      </c>
      <c r="AE150" s="155">
        <f>'Complete Statement (Sess. Marks'!FC150</f>
        <v>0</v>
      </c>
      <c r="AF150" s="58" t="str">
        <f>'Complete Statement (Sess. Marks'!FD150</f>
        <v>D</v>
      </c>
      <c r="AG150" s="379">
        <f>'Complete Statement (Sess. Marks'!FE150</f>
        <v>0</v>
      </c>
      <c r="AH150" s="380" t="str">
        <f>'Complete Statement (Sess. Marks'!FF150</f>
        <v>E</v>
      </c>
      <c r="AI150" s="57">
        <f>'Complete Statement (Sess. Marks'!FG150</f>
        <v>0</v>
      </c>
      <c r="AJ150" s="157" t="str">
        <f>'Complete Statement (Sess. Marks'!FH150</f>
        <v>E</v>
      </c>
      <c r="AK150" s="379">
        <f>'Complete Statement (Sess. Marks'!FI150</f>
        <v>0</v>
      </c>
      <c r="AL150" s="384" t="str">
        <f>'Complete Statement (Sess. Marks'!FJ150</f>
        <v>E</v>
      </c>
      <c r="AM150" s="57">
        <f>'Complete Statement (Sess. Marks'!FK150</f>
        <v>0</v>
      </c>
      <c r="AN150" s="157" t="str">
        <f>'Complete Statement (Sess. Marks'!FL150</f>
        <v>E</v>
      </c>
      <c r="AO150" s="741"/>
    </row>
    <row r="151" spans="1:41" s="24" customFormat="1" ht="17.25" customHeight="1">
      <c r="A151" s="742"/>
      <c r="B151" s="111">
        <f t="shared" si="2"/>
        <v>0</v>
      </c>
      <c r="C151" s="21" t="str">
        <f>'Marks Entry'!D153</f>
        <v/>
      </c>
      <c r="D151" s="21">
        <f>'Marks Entry'!E153</f>
        <v>0</v>
      </c>
      <c r="E151" s="132" t="str">
        <f>'Marks Entry'!F153</f>
        <v/>
      </c>
      <c r="F151" s="21" t="str">
        <f>'Marks Entry'!G153</f>
        <v/>
      </c>
      <c r="G151" s="21" t="str">
        <f>'Marks Entry'!H153</f>
        <v/>
      </c>
      <c r="H151" s="21" t="str">
        <f>'Marks Entry'!I153</f>
        <v/>
      </c>
      <c r="I151" s="21" t="str">
        <f>'Marks Entry'!J153</f>
        <v/>
      </c>
      <c r="J151" s="113" t="str">
        <f>'Marks Entry'!K153</f>
        <v/>
      </c>
      <c r="K151" s="98">
        <f>IF($K$2='Complete Statement (Sess. Marks'!$O$2,'Complete Statement (Sess. Marks'!O151,IF($K$2='Complete Statement (Sess. Marks'!$AA$2,'Complete Statement (Sess. Marks'!AA151,IF($K$2='Complete Statement (Sess. Marks'!$AM$2,'Complete Statement (Sess. Marks'!AM151,IF($K$2='Complete Statement (Sess. Marks'!$AY$2,'Complete Statement (Sess. Marks'!AY151,IF($K$2='Complete Statement (Sess. Marks'!$BK$2,'Complete Statement (Sess. Marks'!BK151,IF($K$2='Complete Statement (Sess. Marks'!$BW$2,'Complete Statement (Sess. Marks'!BW151,IF($K$2='Complete Statement (Sess. Marks'!$CI$2,'Complete Statement (Sess. Marks'!CI151,"")))))))</f>
        <v>0</v>
      </c>
      <c r="L151" s="97">
        <f>IF($K$2='Complete Statement (Sess. Marks'!$O$2,'Complete Statement (Sess. Marks'!P151,IF($K$2='Complete Statement (Sess. Marks'!$AA$2,'Complete Statement (Sess. Marks'!AB151,IF($K$2='Complete Statement (Sess. Marks'!$AM$2,'Complete Statement (Sess. Marks'!AN151,IF($K$2='Complete Statement (Sess. Marks'!$AY$2,'Complete Statement (Sess. Marks'!AZ151,IF($K$2='Complete Statement (Sess. Marks'!$BK$2,'Complete Statement (Sess. Marks'!BL151,IF($K$2='Complete Statement (Sess. Marks'!$BW$2,'Complete Statement (Sess. Marks'!BX151,IF($K$2='Complete Statement (Sess. Marks'!$CI$2,'Complete Statement (Sess. Marks'!CJ151,"")))))))</f>
        <v>0</v>
      </c>
      <c r="M151" s="97">
        <f>IF($K$2='Complete Statement (Sess. Marks'!$O$2,'Complete Statement (Sess. Marks'!Q151,IF($K$2='Complete Statement (Sess. Marks'!$AA$2,'Complete Statement (Sess. Marks'!AC151,IF($K$2='Complete Statement (Sess. Marks'!$AM$2,'Complete Statement (Sess. Marks'!AO151,IF($K$2='Complete Statement (Sess. Marks'!$AY$2,'Complete Statement (Sess. Marks'!BA151,IF($K$2='Complete Statement (Sess. Marks'!$BK$2,'Complete Statement (Sess. Marks'!BM151,IF($K$2='Complete Statement (Sess. Marks'!$BW$2,'Complete Statement (Sess. Marks'!BY151,IF($K$2='Complete Statement (Sess. Marks'!$CI$2,'Complete Statement (Sess. Marks'!CK151,"")))))))</f>
        <v>0</v>
      </c>
      <c r="N151" s="97">
        <f>IF($K$2='Complete Statement (Sess. Marks'!$O$2,'Complete Statement (Sess. Marks'!R151,IF($K$2='Complete Statement (Sess. Marks'!$AA$2,'Complete Statement (Sess. Marks'!AD151,IF($K$2='Complete Statement (Sess. Marks'!$AM$2,'Complete Statement (Sess. Marks'!AP151,IF($K$2='Complete Statement (Sess. Marks'!$AY$2,'Complete Statement (Sess. Marks'!BB151,IF($K$2='Complete Statement (Sess. Marks'!$BK$2,'Complete Statement (Sess. Marks'!BN151,IF($K$2='Complete Statement (Sess. Marks'!$BW$2,'Complete Statement (Sess. Marks'!BZ151,IF($K$2='Complete Statement (Sess. Marks'!$CI$2,'Complete Statement (Sess. Marks'!CL151,"")))))))</f>
        <v>0</v>
      </c>
      <c r="O151" s="97">
        <f>IF($K$2='Complete Statement (Sess. Marks'!$O$2,'Complete Statement (Sess. Marks'!S151,IF($K$2='Complete Statement (Sess. Marks'!$AA$2,'Complete Statement (Sess. Marks'!AE151,IF($K$2='Complete Statement (Sess. Marks'!$AM$2,'Complete Statement (Sess. Marks'!AQ151,IF($K$2='Complete Statement (Sess. Marks'!$AY$2,'Complete Statement (Sess. Marks'!BC151,IF($K$2='Complete Statement (Sess. Marks'!$BK$2,'Complete Statement (Sess. Marks'!BO151,IF($K$2='Complete Statement (Sess. Marks'!$BW$2,'Complete Statement (Sess. Marks'!CA151,IF($K$2='Complete Statement (Sess. Marks'!$CI$2,'Complete Statement (Sess. Marks'!CM151,"")))))))</f>
        <v>0</v>
      </c>
      <c r="P151" s="97">
        <f>IF($K$2='Complete Statement (Sess. Marks'!$O$2,'Complete Statement (Sess. Marks'!T151,IF($K$2='Complete Statement (Sess. Marks'!$AA$2,'Complete Statement (Sess. Marks'!AF151,IF($K$2='Complete Statement (Sess. Marks'!$AM$2,'Complete Statement (Sess. Marks'!AR151,IF($K$2='Complete Statement (Sess. Marks'!$AY$2,'Complete Statement (Sess. Marks'!BD151,IF($K$2='Complete Statement (Sess. Marks'!$BK$2,'Complete Statement (Sess. Marks'!BP151,IF($K$2='Complete Statement (Sess. Marks'!$BW$2,'Complete Statement (Sess. Marks'!CB151,IF($K$2='Complete Statement (Sess. Marks'!$CI$2,'Complete Statement (Sess. Marks'!CN151,"")))))))</f>
        <v>0</v>
      </c>
      <c r="Q151" s="97">
        <f>IF($K$2='Complete Statement (Sess. Marks'!$O$2,'Complete Statement (Sess. Marks'!U151,IF($K$2='Complete Statement (Sess. Marks'!$AA$2,'Complete Statement (Sess. Marks'!AG151,IF($K$2='Complete Statement (Sess. Marks'!$AM$2,'Complete Statement (Sess. Marks'!AS151,IF($K$2='Complete Statement (Sess. Marks'!$AY$2,'Complete Statement (Sess. Marks'!BE151,IF($K$2='Complete Statement (Sess. Marks'!$BK$2,'Complete Statement (Sess. Marks'!BQ151,IF($K$2='Complete Statement (Sess. Marks'!$BW$2,'Complete Statement (Sess. Marks'!CC151,IF($K$2='Complete Statement (Sess. Marks'!$CI$2,'Complete Statement (Sess. Marks'!CO151,"")))))))</f>
        <v>0</v>
      </c>
      <c r="R151" s="97" t="str">
        <f>IF($K$2='Complete Statement (Sess. Marks'!$O$2,'Complete Statement (Sess. Marks'!V151,IF($K$2='Complete Statement (Sess. Marks'!$AA$2,'Complete Statement (Sess. Marks'!AH151,IF($K$2='Complete Statement (Sess. Marks'!$AM$2,'Complete Statement (Sess. Marks'!AT151,IF($K$2='Complete Statement (Sess. Marks'!$AY$2,'Complete Statement (Sess. Marks'!BF151,IF($K$2='Complete Statement (Sess. Marks'!$BK$2,'Complete Statement (Sess. Marks'!BR151,IF($K$2='Complete Statement (Sess. Marks'!$BW$2,'Complete Statement (Sess. Marks'!CD151,IF($K$2='Complete Statement (Sess. Marks'!$CI$2,'Complete Statement (Sess. Marks'!CP151,"")))))))</f>
        <v/>
      </c>
      <c r="S151" s="97">
        <f>IF($K$2='Complete Statement (Sess. Marks'!$O$2,'Complete Statement (Sess. Marks'!W151,IF($K$2='Complete Statement (Sess. Marks'!$AA$2,'Complete Statement (Sess. Marks'!AI151,IF($K$2='Complete Statement (Sess. Marks'!$AM$2,'Complete Statement (Sess. Marks'!AU151,IF($K$2='Complete Statement (Sess. Marks'!$AY$2,'Complete Statement (Sess. Marks'!BG151,IF($K$2='Complete Statement (Sess. Marks'!$BK$2,'Complete Statement (Sess. Marks'!BS151,IF($K$2='Complete Statement (Sess. Marks'!$BW$2,'Complete Statement (Sess. Marks'!CE151,IF($K$2='Complete Statement (Sess. Marks'!$CI$2,'Complete Statement (Sess. Marks'!CQ151,"")))))))</f>
        <v>0</v>
      </c>
      <c r="T151" s="97">
        <f>IF($K$2='Complete Statement (Sess. Marks'!$O$2,'Complete Statement (Sess. Marks'!X151,IF($K$2='Complete Statement (Sess. Marks'!$AA$2,'Complete Statement (Sess. Marks'!AJ151,IF($K$2='Complete Statement (Sess. Marks'!$AM$2,'Complete Statement (Sess. Marks'!AV151,IF($K$2='Complete Statement (Sess. Marks'!$AY$2,'Complete Statement (Sess. Marks'!BH151,IF($K$2='Complete Statement (Sess. Marks'!$BK$2,'Complete Statement (Sess. Marks'!BT151,IF($K$2='Complete Statement (Sess. Marks'!$BW$2,'Complete Statement (Sess. Marks'!CF151,IF($K$2='Complete Statement (Sess. Marks'!$CI$2,'Complete Statement (Sess. Marks'!CR151,"")))))))</f>
        <v>0</v>
      </c>
      <c r="U151" s="97">
        <f>IF($K$2='Complete Statement (Sess. Marks'!$O$2,'Complete Statement (Sess. Marks'!Y151,IF($K$2='Complete Statement (Sess. Marks'!$AA$2,'Complete Statement (Sess. Marks'!AK151,IF($K$2='Complete Statement (Sess. Marks'!$AM$2,'Complete Statement (Sess. Marks'!AW151,IF($K$2='Complete Statement (Sess. Marks'!$AY$2,'Complete Statement (Sess. Marks'!BI151,IF($K$2='Complete Statement (Sess. Marks'!$BK$2,'Complete Statement (Sess. Marks'!BU151,IF($K$2='Complete Statement (Sess. Marks'!$BW$2,'Complete Statement (Sess. Marks'!CG151,IF($K$2='Complete Statement (Sess. Marks'!$CI$2,'Complete Statement (Sess. Marks'!CS151,"")))))))</f>
        <v>0</v>
      </c>
      <c r="V151" s="99">
        <f>IF($K$2='Complete Statement (Sess. Marks'!$O$2,'Complete Statement (Sess. Marks'!Z151,IF($K$2='Complete Statement (Sess. Marks'!$AA$2,'Complete Statement (Sess. Marks'!AL151,IF($K$2='Complete Statement (Sess. Marks'!$AM$2,'Complete Statement (Sess. Marks'!AX151,IF($K$2='Complete Statement (Sess. Marks'!$AY$2,'Complete Statement (Sess. Marks'!BJ151,IF($K$2='Complete Statement (Sess. Marks'!$BK$2,'Complete Statement (Sess. Marks'!BV151,IF($K$2='Complete Statement (Sess. Marks'!$BW$2,'Complete Statement (Sess. Marks'!CH151,IF($K$2='Complete Statement (Sess. Marks'!$CI$2,'Complete Statement (Sess. Marks'!CT151,"")))))))</f>
        <v>0</v>
      </c>
      <c r="W151" s="672"/>
      <c r="X151" s="163">
        <f>'Complete Statement (Sess. Marks'!ED151</f>
        <v>0</v>
      </c>
      <c r="Y151" s="371">
        <f>'Complete Statement (Sess. Marks'!EH151</f>
        <v>0</v>
      </c>
      <c r="Z151" s="156">
        <f>'Complete Statement (Sess. Marks'!EL151</f>
        <v>0</v>
      </c>
      <c r="AA151" s="371">
        <f>'Complete Statement (Sess. Marks'!EP151</f>
        <v>0</v>
      </c>
      <c r="AB151" s="156">
        <f>'Complete Statement (Sess. Marks'!ET151</f>
        <v>0</v>
      </c>
      <c r="AC151" s="373">
        <f>'Complete Statement (Sess. Marks'!EX151</f>
        <v>0</v>
      </c>
      <c r="AD151" s="367" t="str">
        <f>'Complete Statement (Sess. Marks'!FB151</f>
        <v/>
      </c>
      <c r="AE151" s="155">
        <f>'Complete Statement (Sess. Marks'!FC151</f>
        <v>0</v>
      </c>
      <c r="AF151" s="58" t="str">
        <f>'Complete Statement (Sess. Marks'!FD151</f>
        <v>D</v>
      </c>
      <c r="AG151" s="379">
        <f>'Complete Statement (Sess. Marks'!FE151</f>
        <v>0</v>
      </c>
      <c r="AH151" s="380" t="str">
        <f>'Complete Statement (Sess. Marks'!FF151</f>
        <v>E</v>
      </c>
      <c r="AI151" s="57">
        <f>'Complete Statement (Sess. Marks'!FG151</f>
        <v>0</v>
      </c>
      <c r="AJ151" s="157" t="str">
        <f>'Complete Statement (Sess. Marks'!FH151</f>
        <v>E</v>
      </c>
      <c r="AK151" s="379">
        <f>'Complete Statement (Sess. Marks'!FI151</f>
        <v>0</v>
      </c>
      <c r="AL151" s="384" t="str">
        <f>'Complete Statement (Sess. Marks'!FJ151</f>
        <v>E</v>
      </c>
      <c r="AM151" s="57">
        <f>'Complete Statement (Sess. Marks'!FK151</f>
        <v>0</v>
      </c>
      <c r="AN151" s="157" t="str">
        <f>'Complete Statement (Sess. Marks'!FL151</f>
        <v>E</v>
      </c>
      <c r="AO151" s="741"/>
    </row>
    <row r="152" spans="1:41" s="24" customFormat="1" ht="17.25" customHeight="1">
      <c r="A152" s="742"/>
      <c r="B152" s="111">
        <f t="shared" si="2"/>
        <v>0</v>
      </c>
      <c r="C152" s="21" t="str">
        <f>'Marks Entry'!D154</f>
        <v/>
      </c>
      <c r="D152" s="21">
        <f>'Marks Entry'!E154</f>
        <v>0</v>
      </c>
      <c r="E152" s="132" t="str">
        <f>'Marks Entry'!F154</f>
        <v/>
      </c>
      <c r="F152" s="21" t="str">
        <f>'Marks Entry'!G154</f>
        <v/>
      </c>
      <c r="G152" s="21" t="str">
        <f>'Marks Entry'!H154</f>
        <v/>
      </c>
      <c r="H152" s="21" t="str">
        <f>'Marks Entry'!I154</f>
        <v/>
      </c>
      <c r="I152" s="21" t="str">
        <f>'Marks Entry'!J154</f>
        <v/>
      </c>
      <c r="J152" s="113" t="str">
        <f>'Marks Entry'!K154</f>
        <v/>
      </c>
      <c r="K152" s="98">
        <f>IF($K$2='Complete Statement (Sess. Marks'!$O$2,'Complete Statement (Sess. Marks'!O152,IF($K$2='Complete Statement (Sess. Marks'!$AA$2,'Complete Statement (Sess. Marks'!AA152,IF($K$2='Complete Statement (Sess. Marks'!$AM$2,'Complete Statement (Sess. Marks'!AM152,IF($K$2='Complete Statement (Sess. Marks'!$AY$2,'Complete Statement (Sess. Marks'!AY152,IF($K$2='Complete Statement (Sess. Marks'!$BK$2,'Complete Statement (Sess. Marks'!BK152,IF($K$2='Complete Statement (Sess. Marks'!$BW$2,'Complete Statement (Sess. Marks'!BW152,IF($K$2='Complete Statement (Sess. Marks'!$CI$2,'Complete Statement (Sess. Marks'!CI152,"")))))))</f>
        <v>0</v>
      </c>
      <c r="L152" s="97">
        <f>IF($K$2='Complete Statement (Sess. Marks'!$O$2,'Complete Statement (Sess. Marks'!P152,IF($K$2='Complete Statement (Sess. Marks'!$AA$2,'Complete Statement (Sess. Marks'!AB152,IF($K$2='Complete Statement (Sess. Marks'!$AM$2,'Complete Statement (Sess. Marks'!AN152,IF($K$2='Complete Statement (Sess. Marks'!$AY$2,'Complete Statement (Sess. Marks'!AZ152,IF($K$2='Complete Statement (Sess. Marks'!$BK$2,'Complete Statement (Sess. Marks'!BL152,IF($K$2='Complete Statement (Sess. Marks'!$BW$2,'Complete Statement (Sess. Marks'!BX152,IF($K$2='Complete Statement (Sess. Marks'!$CI$2,'Complete Statement (Sess. Marks'!CJ152,"")))))))</f>
        <v>0</v>
      </c>
      <c r="M152" s="97">
        <f>IF($K$2='Complete Statement (Sess. Marks'!$O$2,'Complete Statement (Sess. Marks'!Q152,IF($K$2='Complete Statement (Sess. Marks'!$AA$2,'Complete Statement (Sess. Marks'!AC152,IF($K$2='Complete Statement (Sess. Marks'!$AM$2,'Complete Statement (Sess. Marks'!AO152,IF($K$2='Complete Statement (Sess. Marks'!$AY$2,'Complete Statement (Sess. Marks'!BA152,IF($K$2='Complete Statement (Sess. Marks'!$BK$2,'Complete Statement (Sess. Marks'!BM152,IF($K$2='Complete Statement (Sess. Marks'!$BW$2,'Complete Statement (Sess. Marks'!BY152,IF($K$2='Complete Statement (Sess. Marks'!$CI$2,'Complete Statement (Sess. Marks'!CK152,"")))))))</f>
        <v>0</v>
      </c>
      <c r="N152" s="97">
        <f>IF($K$2='Complete Statement (Sess. Marks'!$O$2,'Complete Statement (Sess. Marks'!R152,IF($K$2='Complete Statement (Sess. Marks'!$AA$2,'Complete Statement (Sess. Marks'!AD152,IF($K$2='Complete Statement (Sess. Marks'!$AM$2,'Complete Statement (Sess. Marks'!AP152,IF($K$2='Complete Statement (Sess. Marks'!$AY$2,'Complete Statement (Sess. Marks'!BB152,IF($K$2='Complete Statement (Sess. Marks'!$BK$2,'Complete Statement (Sess. Marks'!BN152,IF($K$2='Complete Statement (Sess. Marks'!$BW$2,'Complete Statement (Sess. Marks'!BZ152,IF($K$2='Complete Statement (Sess. Marks'!$CI$2,'Complete Statement (Sess. Marks'!CL152,"")))))))</f>
        <v>0</v>
      </c>
      <c r="O152" s="97">
        <f>IF($K$2='Complete Statement (Sess. Marks'!$O$2,'Complete Statement (Sess. Marks'!S152,IF($K$2='Complete Statement (Sess. Marks'!$AA$2,'Complete Statement (Sess. Marks'!AE152,IF($K$2='Complete Statement (Sess. Marks'!$AM$2,'Complete Statement (Sess. Marks'!AQ152,IF($K$2='Complete Statement (Sess. Marks'!$AY$2,'Complete Statement (Sess. Marks'!BC152,IF($K$2='Complete Statement (Sess. Marks'!$BK$2,'Complete Statement (Sess. Marks'!BO152,IF($K$2='Complete Statement (Sess. Marks'!$BW$2,'Complete Statement (Sess. Marks'!CA152,IF($K$2='Complete Statement (Sess. Marks'!$CI$2,'Complete Statement (Sess. Marks'!CM152,"")))))))</f>
        <v>0</v>
      </c>
      <c r="P152" s="97">
        <f>IF($K$2='Complete Statement (Sess. Marks'!$O$2,'Complete Statement (Sess. Marks'!T152,IF($K$2='Complete Statement (Sess. Marks'!$AA$2,'Complete Statement (Sess. Marks'!AF152,IF($K$2='Complete Statement (Sess. Marks'!$AM$2,'Complete Statement (Sess. Marks'!AR152,IF($K$2='Complete Statement (Sess. Marks'!$AY$2,'Complete Statement (Sess. Marks'!BD152,IF($K$2='Complete Statement (Sess. Marks'!$BK$2,'Complete Statement (Sess. Marks'!BP152,IF($K$2='Complete Statement (Sess. Marks'!$BW$2,'Complete Statement (Sess. Marks'!CB152,IF($K$2='Complete Statement (Sess. Marks'!$CI$2,'Complete Statement (Sess. Marks'!CN152,"")))))))</f>
        <v>0</v>
      </c>
      <c r="Q152" s="97">
        <f>IF($K$2='Complete Statement (Sess. Marks'!$O$2,'Complete Statement (Sess. Marks'!U152,IF($K$2='Complete Statement (Sess. Marks'!$AA$2,'Complete Statement (Sess. Marks'!AG152,IF($K$2='Complete Statement (Sess. Marks'!$AM$2,'Complete Statement (Sess. Marks'!AS152,IF($K$2='Complete Statement (Sess. Marks'!$AY$2,'Complete Statement (Sess. Marks'!BE152,IF($K$2='Complete Statement (Sess. Marks'!$BK$2,'Complete Statement (Sess. Marks'!BQ152,IF($K$2='Complete Statement (Sess. Marks'!$BW$2,'Complete Statement (Sess. Marks'!CC152,IF($K$2='Complete Statement (Sess. Marks'!$CI$2,'Complete Statement (Sess. Marks'!CO152,"")))))))</f>
        <v>0</v>
      </c>
      <c r="R152" s="97" t="str">
        <f>IF($K$2='Complete Statement (Sess. Marks'!$O$2,'Complete Statement (Sess. Marks'!V152,IF($K$2='Complete Statement (Sess. Marks'!$AA$2,'Complete Statement (Sess. Marks'!AH152,IF($K$2='Complete Statement (Sess. Marks'!$AM$2,'Complete Statement (Sess. Marks'!AT152,IF($K$2='Complete Statement (Sess. Marks'!$AY$2,'Complete Statement (Sess. Marks'!BF152,IF($K$2='Complete Statement (Sess. Marks'!$BK$2,'Complete Statement (Sess. Marks'!BR152,IF($K$2='Complete Statement (Sess. Marks'!$BW$2,'Complete Statement (Sess. Marks'!CD152,IF($K$2='Complete Statement (Sess. Marks'!$CI$2,'Complete Statement (Sess. Marks'!CP152,"")))))))</f>
        <v/>
      </c>
      <c r="S152" s="97">
        <f>IF($K$2='Complete Statement (Sess. Marks'!$O$2,'Complete Statement (Sess. Marks'!W152,IF($K$2='Complete Statement (Sess. Marks'!$AA$2,'Complete Statement (Sess. Marks'!AI152,IF($K$2='Complete Statement (Sess. Marks'!$AM$2,'Complete Statement (Sess. Marks'!AU152,IF($K$2='Complete Statement (Sess. Marks'!$AY$2,'Complete Statement (Sess. Marks'!BG152,IF($K$2='Complete Statement (Sess. Marks'!$BK$2,'Complete Statement (Sess. Marks'!BS152,IF($K$2='Complete Statement (Sess. Marks'!$BW$2,'Complete Statement (Sess. Marks'!CE152,IF($K$2='Complete Statement (Sess. Marks'!$CI$2,'Complete Statement (Sess. Marks'!CQ152,"")))))))</f>
        <v>0</v>
      </c>
      <c r="T152" s="97">
        <f>IF($K$2='Complete Statement (Sess. Marks'!$O$2,'Complete Statement (Sess. Marks'!X152,IF($K$2='Complete Statement (Sess. Marks'!$AA$2,'Complete Statement (Sess. Marks'!AJ152,IF($K$2='Complete Statement (Sess. Marks'!$AM$2,'Complete Statement (Sess. Marks'!AV152,IF($K$2='Complete Statement (Sess. Marks'!$AY$2,'Complete Statement (Sess. Marks'!BH152,IF($K$2='Complete Statement (Sess. Marks'!$BK$2,'Complete Statement (Sess. Marks'!BT152,IF($K$2='Complete Statement (Sess. Marks'!$BW$2,'Complete Statement (Sess. Marks'!CF152,IF($K$2='Complete Statement (Sess. Marks'!$CI$2,'Complete Statement (Sess. Marks'!CR152,"")))))))</f>
        <v>0</v>
      </c>
      <c r="U152" s="97">
        <f>IF($K$2='Complete Statement (Sess. Marks'!$O$2,'Complete Statement (Sess. Marks'!Y152,IF($K$2='Complete Statement (Sess. Marks'!$AA$2,'Complete Statement (Sess. Marks'!AK152,IF($K$2='Complete Statement (Sess. Marks'!$AM$2,'Complete Statement (Sess. Marks'!AW152,IF($K$2='Complete Statement (Sess. Marks'!$AY$2,'Complete Statement (Sess. Marks'!BI152,IF($K$2='Complete Statement (Sess. Marks'!$BK$2,'Complete Statement (Sess. Marks'!BU152,IF($K$2='Complete Statement (Sess. Marks'!$BW$2,'Complete Statement (Sess. Marks'!CG152,IF($K$2='Complete Statement (Sess. Marks'!$CI$2,'Complete Statement (Sess. Marks'!CS152,"")))))))</f>
        <v>0</v>
      </c>
      <c r="V152" s="99">
        <f>IF($K$2='Complete Statement (Sess. Marks'!$O$2,'Complete Statement (Sess. Marks'!Z152,IF($K$2='Complete Statement (Sess. Marks'!$AA$2,'Complete Statement (Sess. Marks'!AL152,IF($K$2='Complete Statement (Sess. Marks'!$AM$2,'Complete Statement (Sess. Marks'!AX152,IF($K$2='Complete Statement (Sess. Marks'!$AY$2,'Complete Statement (Sess. Marks'!BJ152,IF($K$2='Complete Statement (Sess. Marks'!$BK$2,'Complete Statement (Sess. Marks'!BV152,IF($K$2='Complete Statement (Sess. Marks'!$BW$2,'Complete Statement (Sess. Marks'!CH152,IF($K$2='Complete Statement (Sess. Marks'!$CI$2,'Complete Statement (Sess. Marks'!CT152,"")))))))</f>
        <v>0</v>
      </c>
      <c r="W152" s="672"/>
      <c r="X152" s="163">
        <f>'Complete Statement (Sess. Marks'!ED152</f>
        <v>0</v>
      </c>
      <c r="Y152" s="371">
        <f>'Complete Statement (Sess. Marks'!EH152</f>
        <v>0</v>
      </c>
      <c r="Z152" s="156">
        <f>'Complete Statement (Sess. Marks'!EL152</f>
        <v>0</v>
      </c>
      <c r="AA152" s="371">
        <f>'Complete Statement (Sess. Marks'!EP152</f>
        <v>0</v>
      </c>
      <c r="AB152" s="156">
        <f>'Complete Statement (Sess. Marks'!ET152</f>
        <v>0</v>
      </c>
      <c r="AC152" s="373">
        <f>'Complete Statement (Sess. Marks'!EX152</f>
        <v>0</v>
      </c>
      <c r="AD152" s="367" t="str">
        <f>'Complete Statement (Sess. Marks'!FB152</f>
        <v/>
      </c>
      <c r="AE152" s="155">
        <f>'Complete Statement (Sess. Marks'!FC152</f>
        <v>0</v>
      </c>
      <c r="AF152" s="58" t="str">
        <f>'Complete Statement (Sess. Marks'!FD152</f>
        <v>D</v>
      </c>
      <c r="AG152" s="379">
        <f>'Complete Statement (Sess. Marks'!FE152</f>
        <v>0</v>
      </c>
      <c r="AH152" s="380" t="str">
        <f>'Complete Statement (Sess. Marks'!FF152</f>
        <v>E</v>
      </c>
      <c r="AI152" s="57">
        <f>'Complete Statement (Sess. Marks'!FG152</f>
        <v>0</v>
      </c>
      <c r="AJ152" s="157" t="str">
        <f>'Complete Statement (Sess. Marks'!FH152</f>
        <v>E</v>
      </c>
      <c r="AK152" s="379">
        <f>'Complete Statement (Sess. Marks'!FI152</f>
        <v>0</v>
      </c>
      <c r="AL152" s="384" t="str">
        <f>'Complete Statement (Sess. Marks'!FJ152</f>
        <v>E</v>
      </c>
      <c r="AM152" s="57">
        <f>'Complete Statement (Sess. Marks'!FK152</f>
        <v>0</v>
      </c>
      <c r="AN152" s="157" t="str">
        <f>'Complete Statement (Sess. Marks'!FL152</f>
        <v>E</v>
      </c>
      <c r="AO152" s="741"/>
    </row>
    <row r="153" spans="1:41" s="24" customFormat="1" ht="17.25" customHeight="1">
      <c r="A153" s="742"/>
      <c r="B153" s="111">
        <f t="shared" si="2"/>
        <v>0</v>
      </c>
      <c r="C153" s="21" t="str">
        <f>'Marks Entry'!D155</f>
        <v/>
      </c>
      <c r="D153" s="21">
        <f>'Marks Entry'!E155</f>
        <v>0</v>
      </c>
      <c r="E153" s="132" t="str">
        <f>'Marks Entry'!F155</f>
        <v/>
      </c>
      <c r="F153" s="21" t="str">
        <f>'Marks Entry'!G155</f>
        <v/>
      </c>
      <c r="G153" s="21" t="str">
        <f>'Marks Entry'!H155</f>
        <v/>
      </c>
      <c r="H153" s="21" t="str">
        <f>'Marks Entry'!I155</f>
        <v/>
      </c>
      <c r="I153" s="21" t="str">
        <f>'Marks Entry'!J155</f>
        <v/>
      </c>
      <c r="J153" s="113" t="str">
        <f>'Marks Entry'!K155</f>
        <v/>
      </c>
      <c r="K153" s="98">
        <f>IF($K$2='Complete Statement (Sess. Marks'!$O$2,'Complete Statement (Sess. Marks'!O153,IF($K$2='Complete Statement (Sess. Marks'!$AA$2,'Complete Statement (Sess. Marks'!AA153,IF($K$2='Complete Statement (Sess. Marks'!$AM$2,'Complete Statement (Sess. Marks'!AM153,IF($K$2='Complete Statement (Sess. Marks'!$AY$2,'Complete Statement (Sess. Marks'!AY153,IF($K$2='Complete Statement (Sess. Marks'!$BK$2,'Complete Statement (Sess. Marks'!BK153,IF($K$2='Complete Statement (Sess. Marks'!$BW$2,'Complete Statement (Sess. Marks'!BW153,IF($K$2='Complete Statement (Sess. Marks'!$CI$2,'Complete Statement (Sess. Marks'!CI153,"")))))))</f>
        <v>0</v>
      </c>
      <c r="L153" s="97">
        <f>IF($K$2='Complete Statement (Sess. Marks'!$O$2,'Complete Statement (Sess. Marks'!P153,IF($K$2='Complete Statement (Sess. Marks'!$AA$2,'Complete Statement (Sess. Marks'!AB153,IF($K$2='Complete Statement (Sess. Marks'!$AM$2,'Complete Statement (Sess. Marks'!AN153,IF($K$2='Complete Statement (Sess. Marks'!$AY$2,'Complete Statement (Sess. Marks'!AZ153,IF($K$2='Complete Statement (Sess. Marks'!$BK$2,'Complete Statement (Sess. Marks'!BL153,IF($K$2='Complete Statement (Sess. Marks'!$BW$2,'Complete Statement (Sess. Marks'!BX153,IF($K$2='Complete Statement (Sess. Marks'!$CI$2,'Complete Statement (Sess. Marks'!CJ153,"")))))))</f>
        <v>0</v>
      </c>
      <c r="M153" s="97">
        <f>IF($K$2='Complete Statement (Sess. Marks'!$O$2,'Complete Statement (Sess. Marks'!Q153,IF($K$2='Complete Statement (Sess. Marks'!$AA$2,'Complete Statement (Sess. Marks'!AC153,IF($K$2='Complete Statement (Sess. Marks'!$AM$2,'Complete Statement (Sess. Marks'!AO153,IF($K$2='Complete Statement (Sess. Marks'!$AY$2,'Complete Statement (Sess. Marks'!BA153,IF($K$2='Complete Statement (Sess. Marks'!$BK$2,'Complete Statement (Sess. Marks'!BM153,IF($K$2='Complete Statement (Sess. Marks'!$BW$2,'Complete Statement (Sess. Marks'!BY153,IF($K$2='Complete Statement (Sess. Marks'!$CI$2,'Complete Statement (Sess. Marks'!CK153,"")))))))</f>
        <v>0</v>
      </c>
      <c r="N153" s="97">
        <f>IF($K$2='Complete Statement (Sess. Marks'!$O$2,'Complete Statement (Sess. Marks'!R153,IF($K$2='Complete Statement (Sess. Marks'!$AA$2,'Complete Statement (Sess. Marks'!AD153,IF($K$2='Complete Statement (Sess. Marks'!$AM$2,'Complete Statement (Sess. Marks'!AP153,IF($K$2='Complete Statement (Sess. Marks'!$AY$2,'Complete Statement (Sess. Marks'!BB153,IF($K$2='Complete Statement (Sess. Marks'!$BK$2,'Complete Statement (Sess. Marks'!BN153,IF($K$2='Complete Statement (Sess. Marks'!$BW$2,'Complete Statement (Sess. Marks'!BZ153,IF($K$2='Complete Statement (Sess. Marks'!$CI$2,'Complete Statement (Sess. Marks'!CL153,"")))))))</f>
        <v>0</v>
      </c>
      <c r="O153" s="97">
        <f>IF($K$2='Complete Statement (Sess. Marks'!$O$2,'Complete Statement (Sess. Marks'!S153,IF($K$2='Complete Statement (Sess. Marks'!$AA$2,'Complete Statement (Sess. Marks'!AE153,IF($K$2='Complete Statement (Sess. Marks'!$AM$2,'Complete Statement (Sess. Marks'!AQ153,IF($K$2='Complete Statement (Sess. Marks'!$AY$2,'Complete Statement (Sess. Marks'!BC153,IF($K$2='Complete Statement (Sess. Marks'!$BK$2,'Complete Statement (Sess. Marks'!BO153,IF($K$2='Complete Statement (Sess. Marks'!$BW$2,'Complete Statement (Sess. Marks'!CA153,IF($K$2='Complete Statement (Sess. Marks'!$CI$2,'Complete Statement (Sess. Marks'!CM153,"")))))))</f>
        <v>0</v>
      </c>
      <c r="P153" s="97">
        <f>IF($K$2='Complete Statement (Sess. Marks'!$O$2,'Complete Statement (Sess. Marks'!T153,IF($K$2='Complete Statement (Sess. Marks'!$AA$2,'Complete Statement (Sess. Marks'!AF153,IF($K$2='Complete Statement (Sess. Marks'!$AM$2,'Complete Statement (Sess. Marks'!AR153,IF($K$2='Complete Statement (Sess. Marks'!$AY$2,'Complete Statement (Sess. Marks'!BD153,IF($K$2='Complete Statement (Sess. Marks'!$BK$2,'Complete Statement (Sess. Marks'!BP153,IF($K$2='Complete Statement (Sess. Marks'!$BW$2,'Complete Statement (Sess. Marks'!CB153,IF($K$2='Complete Statement (Sess. Marks'!$CI$2,'Complete Statement (Sess. Marks'!CN153,"")))))))</f>
        <v>0</v>
      </c>
      <c r="Q153" s="97">
        <f>IF($K$2='Complete Statement (Sess. Marks'!$O$2,'Complete Statement (Sess. Marks'!U153,IF($K$2='Complete Statement (Sess. Marks'!$AA$2,'Complete Statement (Sess. Marks'!AG153,IF($K$2='Complete Statement (Sess. Marks'!$AM$2,'Complete Statement (Sess. Marks'!AS153,IF($K$2='Complete Statement (Sess. Marks'!$AY$2,'Complete Statement (Sess. Marks'!BE153,IF($K$2='Complete Statement (Sess. Marks'!$BK$2,'Complete Statement (Sess. Marks'!BQ153,IF($K$2='Complete Statement (Sess. Marks'!$BW$2,'Complete Statement (Sess. Marks'!CC153,IF($K$2='Complete Statement (Sess. Marks'!$CI$2,'Complete Statement (Sess. Marks'!CO153,"")))))))</f>
        <v>0</v>
      </c>
      <c r="R153" s="97" t="str">
        <f>IF($K$2='Complete Statement (Sess. Marks'!$O$2,'Complete Statement (Sess. Marks'!V153,IF($K$2='Complete Statement (Sess. Marks'!$AA$2,'Complete Statement (Sess. Marks'!AH153,IF($K$2='Complete Statement (Sess. Marks'!$AM$2,'Complete Statement (Sess. Marks'!AT153,IF($K$2='Complete Statement (Sess. Marks'!$AY$2,'Complete Statement (Sess. Marks'!BF153,IF($K$2='Complete Statement (Sess. Marks'!$BK$2,'Complete Statement (Sess. Marks'!BR153,IF($K$2='Complete Statement (Sess. Marks'!$BW$2,'Complete Statement (Sess. Marks'!CD153,IF($K$2='Complete Statement (Sess. Marks'!$CI$2,'Complete Statement (Sess. Marks'!CP153,"")))))))</f>
        <v/>
      </c>
      <c r="S153" s="97">
        <f>IF($K$2='Complete Statement (Sess. Marks'!$O$2,'Complete Statement (Sess. Marks'!W153,IF($K$2='Complete Statement (Sess. Marks'!$AA$2,'Complete Statement (Sess. Marks'!AI153,IF($K$2='Complete Statement (Sess. Marks'!$AM$2,'Complete Statement (Sess. Marks'!AU153,IF($K$2='Complete Statement (Sess. Marks'!$AY$2,'Complete Statement (Sess. Marks'!BG153,IF($K$2='Complete Statement (Sess. Marks'!$BK$2,'Complete Statement (Sess. Marks'!BS153,IF($K$2='Complete Statement (Sess. Marks'!$BW$2,'Complete Statement (Sess. Marks'!CE153,IF($K$2='Complete Statement (Sess. Marks'!$CI$2,'Complete Statement (Sess. Marks'!CQ153,"")))))))</f>
        <v>0</v>
      </c>
      <c r="T153" s="97">
        <f>IF($K$2='Complete Statement (Sess. Marks'!$O$2,'Complete Statement (Sess. Marks'!X153,IF($K$2='Complete Statement (Sess. Marks'!$AA$2,'Complete Statement (Sess. Marks'!AJ153,IF($K$2='Complete Statement (Sess. Marks'!$AM$2,'Complete Statement (Sess. Marks'!AV153,IF($K$2='Complete Statement (Sess. Marks'!$AY$2,'Complete Statement (Sess. Marks'!BH153,IF($K$2='Complete Statement (Sess. Marks'!$BK$2,'Complete Statement (Sess. Marks'!BT153,IF($K$2='Complete Statement (Sess. Marks'!$BW$2,'Complete Statement (Sess. Marks'!CF153,IF($K$2='Complete Statement (Sess. Marks'!$CI$2,'Complete Statement (Sess. Marks'!CR153,"")))))))</f>
        <v>0</v>
      </c>
      <c r="U153" s="97">
        <f>IF($K$2='Complete Statement (Sess. Marks'!$O$2,'Complete Statement (Sess. Marks'!Y153,IF($K$2='Complete Statement (Sess. Marks'!$AA$2,'Complete Statement (Sess. Marks'!AK153,IF($K$2='Complete Statement (Sess. Marks'!$AM$2,'Complete Statement (Sess. Marks'!AW153,IF($K$2='Complete Statement (Sess. Marks'!$AY$2,'Complete Statement (Sess. Marks'!BI153,IF($K$2='Complete Statement (Sess. Marks'!$BK$2,'Complete Statement (Sess. Marks'!BU153,IF($K$2='Complete Statement (Sess. Marks'!$BW$2,'Complete Statement (Sess. Marks'!CG153,IF($K$2='Complete Statement (Sess. Marks'!$CI$2,'Complete Statement (Sess. Marks'!CS153,"")))))))</f>
        <v>0</v>
      </c>
      <c r="V153" s="99">
        <f>IF($K$2='Complete Statement (Sess. Marks'!$O$2,'Complete Statement (Sess. Marks'!Z153,IF($K$2='Complete Statement (Sess. Marks'!$AA$2,'Complete Statement (Sess. Marks'!AL153,IF($K$2='Complete Statement (Sess. Marks'!$AM$2,'Complete Statement (Sess. Marks'!AX153,IF($K$2='Complete Statement (Sess. Marks'!$AY$2,'Complete Statement (Sess. Marks'!BJ153,IF($K$2='Complete Statement (Sess. Marks'!$BK$2,'Complete Statement (Sess. Marks'!BV153,IF($K$2='Complete Statement (Sess. Marks'!$BW$2,'Complete Statement (Sess. Marks'!CH153,IF($K$2='Complete Statement (Sess. Marks'!$CI$2,'Complete Statement (Sess. Marks'!CT153,"")))))))</f>
        <v>0</v>
      </c>
      <c r="W153" s="672"/>
      <c r="X153" s="163">
        <f>'Complete Statement (Sess. Marks'!ED153</f>
        <v>0</v>
      </c>
      <c r="Y153" s="371">
        <f>'Complete Statement (Sess. Marks'!EH153</f>
        <v>0</v>
      </c>
      <c r="Z153" s="156">
        <f>'Complete Statement (Sess. Marks'!EL153</f>
        <v>0</v>
      </c>
      <c r="AA153" s="371">
        <f>'Complete Statement (Sess. Marks'!EP153</f>
        <v>0</v>
      </c>
      <c r="AB153" s="156">
        <f>'Complete Statement (Sess. Marks'!ET153</f>
        <v>0</v>
      </c>
      <c r="AC153" s="373">
        <f>'Complete Statement (Sess. Marks'!EX153</f>
        <v>0</v>
      </c>
      <c r="AD153" s="367" t="str">
        <f>'Complete Statement (Sess. Marks'!FB153</f>
        <v/>
      </c>
      <c r="AE153" s="155">
        <f>'Complete Statement (Sess. Marks'!FC153</f>
        <v>0</v>
      </c>
      <c r="AF153" s="58" t="str">
        <f>'Complete Statement (Sess. Marks'!FD153</f>
        <v>D</v>
      </c>
      <c r="AG153" s="379">
        <f>'Complete Statement (Sess. Marks'!FE153</f>
        <v>0</v>
      </c>
      <c r="AH153" s="380" t="str">
        <f>'Complete Statement (Sess. Marks'!FF153</f>
        <v>E</v>
      </c>
      <c r="AI153" s="57">
        <f>'Complete Statement (Sess. Marks'!FG153</f>
        <v>0</v>
      </c>
      <c r="AJ153" s="157" t="str">
        <f>'Complete Statement (Sess. Marks'!FH153</f>
        <v>E</v>
      </c>
      <c r="AK153" s="379">
        <f>'Complete Statement (Sess. Marks'!FI153</f>
        <v>0</v>
      </c>
      <c r="AL153" s="384" t="str">
        <f>'Complete Statement (Sess. Marks'!FJ153</f>
        <v>E</v>
      </c>
      <c r="AM153" s="57">
        <f>'Complete Statement (Sess. Marks'!FK153</f>
        <v>0</v>
      </c>
      <c r="AN153" s="157" t="str">
        <f>'Complete Statement (Sess. Marks'!FL153</f>
        <v>E</v>
      </c>
      <c r="AO153" s="741"/>
    </row>
    <row r="154" spans="1:41" s="24" customFormat="1" ht="17.25" customHeight="1">
      <c r="A154" s="742"/>
      <c r="B154" s="111">
        <f t="shared" si="2"/>
        <v>0</v>
      </c>
      <c r="C154" s="21" t="str">
        <f>'Marks Entry'!D156</f>
        <v/>
      </c>
      <c r="D154" s="21">
        <f>'Marks Entry'!E156</f>
        <v>0</v>
      </c>
      <c r="E154" s="132" t="str">
        <f>'Marks Entry'!F156</f>
        <v/>
      </c>
      <c r="F154" s="21" t="str">
        <f>'Marks Entry'!G156</f>
        <v/>
      </c>
      <c r="G154" s="21" t="str">
        <f>'Marks Entry'!H156</f>
        <v/>
      </c>
      <c r="H154" s="21" t="str">
        <f>'Marks Entry'!I156</f>
        <v/>
      </c>
      <c r="I154" s="21" t="str">
        <f>'Marks Entry'!J156</f>
        <v/>
      </c>
      <c r="J154" s="113" t="str">
        <f>'Marks Entry'!K156</f>
        <v/>
      </c>
      <c r="K154" s="98">
        <f>IF($K$2='Complete Statement (Sess. Marks'!$O$2,'Complete Statement (Sess. Marks'!O154,IF($K$2='Complete Statement (Sess. Marks'!$AA$2,'Complete Statement (Sess. Marks'!AA154,IF($K$2='Complete Statement (Sess. Marks'!$AM$2,'Complete Statement (Sess. Marks'!AM154,IF($K$2='Complete Statement (Sess. Marks'!$AY$2,'Complete Statement (Sess. Marks'!AY154,IF($K$2='Complete Statement (Sess. Marks'!$BK$2,'Complete Statement (Sess. Marks'!BK154,IF($K$2='Complete Statement (Sess. Marks'!$BW$2,'Complete Statement (Sess. Marks'!BW154,IF($K$2='Complete Statement (Sess. Marks'!$CI$2,'Complete Statement (Sess. Marks'!CI154,"")))))))</f>
        <v>0</v>
      </c>
      <c r="L154" s="97">
        <f>IF($K$2='Complete Statement (Sess. Marks'!$O$2,'Complete Statement (Sess. Marks'!P154,IF($K$2='Complete Statement (Sess. Marks'!$AA$2,'Complete Statement (Sess. Marks'!AB154,IF($K$2='Complete Statement (Sess. Marks'!$AM$2,'Complete Statement (Sess. Marks'!AN154,IF($K$2='Complete Statement (Sess. Marks'!$AY$2,'Complete Statement (Sess. Marks'!AZ154,IF($K$2='Complete Statement (Sess. Marks'!$BK$2,'Complete Statement (Sess. Marks'!BL154,IF($K$2='Complete Statement (Sess. Marks'!$BW$2,'Complete Statement (Sess. Marks'!BX154,IF($K$2='Complete Statement (Sess. Marks'!$CI$2,'Complete Statement (Sess. Marks'!CJ154,"")))))))</f>
        <v>0</v>
      </c>
      <c r="M154" s="97">
        <f>IF($K$2='Complete Statement (Sess. Marks'!$O$2,'Complete Statement (Sess. Marks'!Q154,IF($K$2='Complete Statement (Sess. Marks'!$AA$2,'Complete Statement (Sess. Marks'!AC154,IF($K$2='Complete Statement (Sess. Marks'!$AM$2,'Complete Statement (Sess. Marks'!AO154,IF($K$2='Complete Statement (Sess. Marks'!$AY$2,'Complete Statement (Sess. Marks'!BA154,IF($K$2='Complete Statement (Sess. Marks'!$BK$2,'Complete Statement (Sess. Marks'!BM154,IF($K$2='Complete Statement (Sess. Marks'!$BW$2,'Complete Statement (Sess. Marks'!BY154,IF($K$2='Complete Statement (Sess. Marks'!$CI$2,'Complete Statement (Sess. Marks'!CK154,"")))))))</f>
        <v>0</v>
      </c>
      <c r="N154" s="97">
        <f>IF($K$2='Complete Statement (Sess. Marks'!$O$2,'Complete Statement (Sess. Marks'!R154,IF($K$2='Complete Statement (Sess. Marks'!$AA$2,'Complete Statement (Sess. Marks'!AD154,IF($K$2='Complete Statement (Sess. Marks'!$AM$2,'Complete Statement (Sess. Marks'!AP154,IF($K$2='Complete Statement (Sess. Marks'!$AY$2,'Complete Statement (Sess. Marks'!BB154,IF($K$2='Complete Statement (Sess. Marks'!$BK$2,'Complete Statement (Sess. Marks'!BN154,IF($K$2='Complete Statement (Sess. Marks'!$BW$2,'Complete Statement (Sess. Marks'!BZ154,IF($K$2='Complete Statement (Sess. Marks'!$CI$2,'Complete Statement (Sess. Marks'!CL154,"")))))))</f>
        <v>0</v>
      </c>
      <c r="O154" s="97">
        <f>IF($K$2='Complete Statement (Sess. Marks'!$O$2,'Complete Statement (Sess. Marks'!S154,IF($K$2='Complete Statement (Sess. Marks'!$AA$2,'Complete Statement (Sess. Marks'!AE154,IF($K$2='Complete Statement (Sess. Marks'!$AM$2,'Complete Statement (Sess. Marks'!AQ154,IF($K$2='Complete Statement (Sess. Marks'!$AY$2,'Complete Statement (Sess. Marks'!BC154,IF($K$2='Complete Statement (Sess. Marks'!$BK$2,'Complete Statement (Sess. Marks'!BO154,IF($K$2='Complete Statement (Sess. Marks'!$BW$2,'Complete Statement (Sess. Marks'!CA154,IF($K$2='Complete Statement (Sess. Marks'!$CI$2,'Complete Statement (Sess. Marks'!CM154,"")))))))</f>
        <v>0</v>
      </c>
      <c r="P154" s="97">
        <f>IF($K$2='Complete Statement (Sess. Marks'!$O$2,'Complete Statement (Sess. Marks'!T154,IF($K$2='Complete Statement (Sess. Marks'!$AA$2,'Complete Statement (Sess. Marks'!AF154,IF($K$2='Complete Statement (Sess. Marks'!$AM$2,'Complete Statement (Sess. Marks'!AR154,IF($K$2='Complete Statement (Sess. Marks'!$AY$2,'Complete Statement (Sess. Marks'!BD154,IF($K$2='Complete Statement (Sess. Marks'!$BK$2,'Complete Statement (Sess. Marks'!BP154,IF($K$2='Complete Statement (Sess. Marks'!$BW$2,'Complete Statement (Sess. Marks'!CB154,IF($K$2='Complete Statement (Sess. Marks'!$CI$2,'Complete Statement (Sess. Marks'!CN154,"")))))))</f>
        <v>0</v>
      </c>
      <c r="Q154" s="97">
        <f>IF($K$2='Complete Statement (Sess. Marks'!$O$2,'Complete Statement (Sess. Marks'!U154,IF($K$2='Complete Statement (Sess. Marks'!$AA$2,'Complete Statement (Sess. Marks'!AG154,IF($K$2='Complete Statement (Sess. Marks'!$AM$2,'Complete Statement (Sess. Marks'!AS154,IF($K$2='Complete Statement (Sess. Marks'!$AY$2,'Complete Statement (Sess. Marks'!BE154,IF($K$2='Complete Statement (Sess. Marks'!$BK$2,'Complete Statement (Sess. Marks'!BQ154,IF($K$2='Complete Statement (Sess. Marks'!$BW$2,'Complete Statement (Sess. Marks'!CC154,IF($K$2='Complete Statement (Sess. Marks'!$CI$2,'Complete Statement (Sess. Marks'!CO154,"")))))))</f>
        <v>0</v>
      </c>
      <c r="R154" s="97" t="str">
        <f>IF($K$2='Complete Statement (Sess. Marks'!$O$2,'Complete Statement (Sess. Marks'!V154,IF($K$2='Complete Statement (Sess. Marks'!$AA$2,'Complete Statement (Sess. Marks'!AH154,IF($K$2='Complete Statement (Sess. Marks'!$AM$2,'Complete Statement (Sess. Marks'!AT154,IF($K$2='Complete Statement (Sess. Marks'!$AY$2,'Complete Statement (Sess. Marks'!BF154,IF($K$2='Complete Statement (Sess. Marks'!$BK$2,'Complete Statement (Sess. Marks'!BR154,IF($K$2='Complete Statement (Sess. Marks'!$BW$2,'Complete Statement (Sess. Marks'!CD154,IF($K$2='Complete Statement (Sess. Marks'!$CI$2,'Complete Statement (Sess. Marks'!CP154,"")))))))</f>
        <v/>
      </c>
      <c r="S154" s="97">
        <f>IF($K$2='Complete Statement (Sess. Marks'!$O$2,'Complete Statement (Sess. Marks'!W154,IF($K$2='Complete Statement (Sess. Marks'!$AA$2,'Complete Statement (Sess. Marks'!AI154,IF($K$2='Complete Statement (Sess. Marks'!$AM$2,'Complete Statement (Sess. Marks'!AU154,IF($K$2='Complete Statement (Sess. Marks'!$AY$2,'Complete Statement (Sess. Marks'!BG154,IF($K$2='Complete Statement (Sess. Marks'!$BK$2,'Complete Statement (Sess. Marks'!BS154,IF($K$2='Complete Statement (Sess. Marks'!$BW$2,'Complete Statement (Sess. Marks'!CE154,IF($K$2='Complete Statement (Sess. Marks'!$CI$2,'Complete Statement (Sess. Marks'!CQ154,"")))))))</f>
        <v>0</v>
      </c>
      <c r="T154" s="97">
        <f>IF($K$2='Complete Statement (Sess. Marks'!$O$2,'Complete Statement (Sess. Marks'!X154,IF($K$2='Complete Statement (Sess. Marks'!$AA$2,'Complete Statement (Sess. Marks'!AJ154,IF($K$2='Complete Statement (Sess. Marks'!$AM$2,'Complete Statement (Sess. Marks'!AV154,IF($K$2='Complete Statement (Sess. Marks'!$AY$2,'Complete Statement (Sess. Marks'!BH154,IF($K$2='Complete Statement (Sess. Marks'!$BK$2,'Complete Statement (Sess. Marks'!BT154,IF($K$2='Complete Statement (Sess. Marks'!$BW$2,'Complete Statement (Sess. Marks'!CF154,IF($K$2='Complete Statement (Sess. Marks'!$CI$2,'Complete Statement (Sess. Marks'!CR154,"")))))))</f>
        <v>0</v>
      </c>
      <c r="U154" s="97">
        <f>IF($K$2='Complete Statement (Sess. Marks'!$O$2,'Complete Statement (Sess. Marks'!Y154,IF($K$2='Complete Statement (Sess. Marks'!$AA$2,'Complete Statement (Sess. Marks'!AK154,IF($K$2='Complete Statement (Sess. Marks'!$AM$2,'Complete Statement (Sess. Marks'!AW154,IF($K$2='Complete Statement (Sess. Marks'!$AY$2,'Complete Statement (Sess. Marks'!BI154,IF($K$2='Complete Statement (Sess. Marks'!$BK$2,'Complete Statement (Sess. Marks'!BU154,IF($K$2='Complete Statement (Sess. Marks'!$BW$2,'Complete Statement (Sess. Marks'!CG154,IF($K$2='Complete Statement (Sess. Marks'!$CI$2,'Complete Statement (Sess. Marks'!CS154,"")))))))</f>
        <v>0</v>
      </c>
      <c r="V154" s="99">
        <f>IF($K$2='Complete Statement (Sess. Marks'!$O$2,'Complete Statement (Sess. Marks'!Z154,IF($K$2='Complete Statement (Sess. Marks'!$AA$2,'Complete Statement (Sess. Marks'!AL154,IF($K$2='Complete Statement (Sess. Marks'!$AM$2,'Complete Statement (Sess. Marks'!AX154,IF($K$2='Complete Statement (Sess. Marks'!$AY$2,'Complete Statement (Sess. Marks'!BJ154,IF($K$2='Complete Statement (Sess. Marks'!$BK$2,'Complete Statement (Sess. Marks'!BV154,IF($K$2='Complete Statement (Sess. Marks'!$BW$2,'Complete Statement (Sess. Marks'!CH154,IF($K$2='Complete Statement (Sess. Marks'!$CI$2,'Complete Statement (Sess. Marks'!CT154,"")))))))</f>
        <v>0</v>
      </c>
      <c r="W154" s="672"/>
      <c r="X154" s="163">
        <f>'Complete Statement (Sess. Marks'!ED154</f>
        <v>0</v>
      </c>
      <c r="Y154" s="371">
        <f>'Complete Statement (Sess. Marks'!EH154</f>
        <v>0</v>
      </c>
      <c r="Z154" s="156">
        <f>'Complete Statement (Sess. Marks'!EL154</f>
        <v>0</v>
      </c>
      <c r="AA154" s="371">
        <f>'Complete Statement (Sess. Marks'!EP154</f>
        <v>0</v>
      </c>
      <c r="AB154" s="156">
        <f>'Complete Statement (Sess. Marks'!ET154</f>
        <v>0</v>
      </c>
      <c r="AC154" s="373">
        <f>'Complete Statement (Sess. Marks'!EX154</f>
        <v>0</v>
      </c>
      <c r="AD154" s="367" t="str">
        <f>'Complete Statement (Sess. Marks'!FB154</f>
        <v/>
      </c>
      <c r="AE154" s="155">
        <f>'Complete Statement (Sess. Marks'!FC154</f>
        <v>0</v>
      </c>
      <c r="AF154" s="58" t="str">
        <f>'Complete Statement (Sess. Marks'!FD154</f>
        <v>D</v>
      </c>
      <c r="AG154" s="379">
        <f>'Complete Statement (Sess. Marks'!FE154</f>
        <v>0</v>
      </c>
      <c r="AH154" s="380" t="str">
        <f>'Complete Statement (Sess. Marks'!FF154</f>
        <v>E</v>
      </c>
      <c r="AI154" s="57">
        <f>'Complete Statement (Sess. Marks'!FG154</f>
        <v>0</v>
      </c>
      <c r="AJ154" s="157" t="str">
        <f>'Complete Statement (Sess. Marks'!FH154</f>
        <v>E</v>
      </c>
      <c r="AK154" s="379">
        <f>'Complete Statement (Sess. Marks'!FI154</f>
        <v>0</v>
      </c>
      <c r="AL154" s="384" t="str">
        <f>'Complete Statement (Sess. Marks'!FJ154</f>
        <v>E</v>
      </c>
      <c r="AM154" s="57">
        <f>'Complete Statement (Sess. Marks'!FK154</f>
        <v>0</v>
      </c>
      <c r="AN154" s="157" t="str">
        <f>'Complete Statement (Sess. Marks'!FL154</f>
        <v>E</v>
      </c>
      <c r="AO154" s="741"/>
    </row>
    <row r="155" spans="1:41" s="24" customFormat="1" ht="17.25" customHeight="1">
      <c r="A155" s="742"/>
      <c r="B155" s="111">
        <f t="shared" si="2"/>
        <v>0</v>
      </c>
      <c r="C155" s="21" t="str">
        <f>'Marks Entry'!D157</f>
        <v/>
      </c>
      <c r="D155" s="21">
        <f>'Marks Entry'!E157</f>
        <v>0</v>
      </c>
      <c r="E155" s="132" t="str">
        <f>'Marks Entry'!F157</f>
        <v/>
      </c>
      <c r="F155" s="21" t="str">
        <f>'Marks Entry'!G157</f>
        <v/>
      </c>
      <c r="G155" s="21" t="str">
        <f>'Marks Entry'!H157</f>
        <v/>
      </c>
      <c r="H155" s="21" t="str">
        <f>'Marks Entry'!I157</f>
        <v/>
      </c>
      <c r="I155" s="21" t="str">
        <f>'Marks Entry'!J157</f>
        <v/>
      </c>
      <c r="J155" s="113" t="str">
        <f>'Marks Entry'!K157</f>
        <v/>
      </c>
      <c r="K155" s="98">
        <f>IF($K$2='Complete Statement (Sess. Marks'!$O$2,'Complete Statement (Sess. Marks'!O155,IF($K$2='Complete Statement (Sess. Marks'!$AA$2,'Complete Statement (Sess. Marks'!AA155,IF($K$2='Complete Statement (Sess. Marks'!$AM$2,'Complete Statement (Sess. Marks'!AM155,IF($K$2='Complete Statement (Sess. Marks'!$AY$2,'Complete Statement (Sess. Marks'!AY155,IF($K$2='Complete Statement (Sess. Marks'!$BK$2,'Complete Statement (Sess. Marks'!BK155,IF($K$2='Complete Statement (Sess. Marks'!$BW$2,'Complete Statement (Sess. Marks'!BW155,IF($K$2='Complete Statement (Sess. Marks'!$CI$2,'Complete Statement (Sess. Marks'!CI155,"")))))))</f>
        <v>0</v>
      </c>
      <c r="L155" s="97">
        <f>IF($K$2='Complete Statement (Sess. Marks'!$O$2,'Complete Statement (Sess. Marks'!P155,IF($K$2='Complete Statement (Sess. Marks'!$AA$2,'Complete Statement (Sess. Marks'!AB155,IF($K$2='Complete Statement (Sess. Marks'!$AM$2,'Complete Statement (Sess. Marks'!AN155,IF($K$2='Complete Statement (Sess. Marks'!$AY$2,'Complete Statement (Sess. Marks'!AZ155,IF($K$2='Complete Statement (Sess. Marks'!$BK$2,'Complete Statement (Sess. Marks'!BL155,IF($K$2='Complete Statement (Sess. Marks'!$BW$2,'Complete Statement (Sess. Marks'!BX155,IF($K$2='Complete Statement (Sess. Marks'!$CI$2,'Complete Statement (Sess. Marks'!CJ155,"")))))))</f>
        <v>0</v>
      </c>
      <c r="M155" s="97">
        <f>IF($K$2='Complete Statement (Sess. Marks'!$O$2,'Complete Statement (Sess. Marks'!Q155,IF($K$2='Complete Statement (Sess. Marks'!$AA$2,'Complete Statement (Sess. Marks'!AC155,IF($K$2='Complete Statement (Sess. Marks'!$AM$2,'Complete Statement (Sess. Marks'!AO155,IF($K$2='Complete Statement (Sess. Marks'!$AY$2,'Complete Statement (Sess. Marks'!BA155,IF($K$2='Complete Statement (Sess. Marks'!$BK$2,'Complete Statement (Sess. Marks'!BM155,IF($K$2='Complete Statement (Sess. Marks'!$BW$2,'Complete Statement (Sess. Marks'!BY155,IF($K$2='Complete Statement (Sess. Marks'!$CI$2,'Complete Statement (Sess. Marks'!CK155,"")))))))</f>
        <v>0</v>
      </c>
      <c r="N155" s="97">
        <f>IF($K$2='Complete Statement (Sess. Marks'!$O$2,'Complete Statement (Sess. Marks'!R155,IF($K$2='Complete Statement (Sess. Marks'!$AA$2,'Complete Statement (Sess. Marks'!AD155,IF($K$2='Complete Statement (Sess. Marks'!$AM$2,'Complete Statement (Sess. Marks'!AP155,IF($K$2='Complete Statement (Sess. Marks'!$AY$2,'Complete Statement (Sess. Marks'!BB155,IF($K$2='Complete Statement (Sess. Marks'!$BK$2,'Complete Statement (Sess. Marks'!BN155,IF($K$2='Complete Statement (Sess. Marks'!$BW$2,'Complete Statement (Sess. Marks'!BZ155,IF($K$2='Complete Statement (Sess. Marks'!$CI$2,'Complete Statement (Sess. Marks'!CL155,"")))))))</f>
        <v>0</v>
      </c>
      <c r="O155" s="97">
        <f>IF($K$2='Complete Statement (Sess. Marks'!$O$2,'Complete Statement (Sess. Marks'!S155,IF($K$2='Complete Statement (Sess. Marks'!$AA$2,'Complete Statement (Sess. Marks'!AE155,IF($K$2='Complete Statement (Sess. Marks'!$AM$2,'Complete Statement (Sess. Marks'!AQ155,IF($K$2='Complete Statement (Sess. Marks'!$AY$2,'Complete Statement (Sess. Marks'!BC155,IF($K$2='Complete Statement (Sess. Marks'!$BK$2,'Complete Statement (Sess. Marks'!BO155,IF($K$2='Complete Statement (Sess. Marks'!$BW$2,'Complete Statement (Sess. Marks'!CA155,IF($K$2='Complete Statement (Sess. Marks'!$CI$2,'Complete Statement (Sess. Marks'!CM155,"")))))))</f>
        <v>0</v>
      </c>
      <c r="P155" s="97">
        <f>IF($K$2='Complete Statement (Sess. Marks'!$O$2,'Complete Statement (Sess. Marks'!T155,IF($K$2='Complete Statement (Sess. Marks'!$AA$2,'Complete Statement (Sess. Marks'!AF155,IF($K$2='Complete Statement (Sess. Marks'!$AM$2,'Complete Statement (Sess. Marks'!AR155,IF($K$2='Complete Statement (Sess. Marks'!$AY$2,'Complete Statement (Sess. Marks'!BD155,IF($K$2='Complete Statement (Sess. Marks'!$BK$2,'Complete Statement (Sess. Marks'!BP155,IF($K$2='Complete Statement (Sess. Marks'!$BW$2,'Complete Statement (Sess. Marks'!CB155,IF($K$2='Complete Statement (Sess. Marks'!$CI$2,'Complete Statement (Sess. Marks'!CN155,"")))))))</f>
        <v>0</v>
      </c>
      <c r="Q155" s="97">
        <f>IF($K$2='Complete Statement (Sess. Marks'!$O$2,'Complete Statement (Sess. Marks'!U155,IF($K$2='Complete Statement (Sess. Marks'!$AA$2,'Complete Statement (Sess. Marks'!AG155,IF($K$2='Complete Statement (Sess. Marks'!$AM$2,'Complete Statement (Sess. Marks'!AS155,IF($K$2='Complete Statement (Sess. Marks'!$AY$2,'Complete Statement (Sess. Marks'!BE155,IF($K$2='Complete Statement (Sess. Marks'!$BK$2,'Complete Statement (Sess. Marks'!BQ155,IF($K$2='Complete Statement (Sess. Marks'!$BW$2,'Complete Statement (Sess. Marks'!CC155,IF($K$2='Complete Statement (Sess. Marks'!$CI$2,'Complete Statement (Sess. Marks'!CO155,"")))))))</f>
        <v>0</v>
      </c>
      <c r="R155" s="97" t="str">
        <f>IF($K$2='Complete Statement (Sess. Marks'!$O$2,'Complete Statement (Sess. Marks'!V155,IF($K$2='Complete Statement (Sess. Marks'!$AA$2,'Complete Statement (Sess. Marks'!AH155,IF($K$2='Complete Statement (Sess. Marks'!$AM$2,'Complete Statement (Sess. Marks'!AT155,IF($K$2='Complete Statement (Sess. Marks'!$AY$2,'Complete Statement (Sess. Marks'!BF155,IF($K$2='Complete Statement (Sess. Marks'!$BK$2,'Complete Statement (Sess. Marks'!BR155,IF($K$2='Complete Statement (Sess. Marks'!$BW$2,'Complete Statement (Sess. Marks'!CD155,IF($K$2='Complete Statement (Sess. Marks'!$CI$2,'Complete Statement (Sess. Marks'!CP155,"")))))))</f>
        <v/>
      </c>
      <c r="S155" s="97">
        <f>IF($K$2='Complete Statement (Sess. Marks'!$O$2,'Complete Statement (Sess. Marks'!W155,IF($K$2='Complete Statement (Sess. Marks'!$AA$2,'Complete Statement (Sess. Marks'!AI155,IF($K$2='Complete Statement (Sess. Marks'!$AM$2,'Complete Statement (Sess. Marks'!AU155,IF($K$2='Complete Statement (Sess. Marks'!$AY$2,'Complete Statement (Sess. Marks'!BG155,IF($K$2='Complete Statement (Sess. Marks'!$BK$2,'Complete Statement (Sess. Marks'!BS155,IF($K$2='Complete Statement (Sess. Marks'!$BW$2,'Complete Statement (Sess. Marks'!CE155,IF($K$2='Complete Statement (Sess. Marks'!$CI$2,'Complete Statement (Sess. Marks'!CQ155,"")))))))</f>
        <v>0</v>
      </c>
      <c r="T155" s="97">
        <f>IF($K$2='Complete Statement (Sess. Marks'!$O$2,'Complete Statement (Sess. Marks'!X155,IF($K$2='Complete Statement (Sess. Marks'!$AA$2,'Complete Statement (Sess. Marks'!AJ155,IF($K$2='Complete Statement (Sess. Marks'!$AM$2,'Complete Statement (Sess. Marks'!AV155,IF($K$2='Complete Statement (Sess. Marks'!$AY$2,'Complete Statement (Sess. Marks'!BH155,IF($K$2='Complete Statement (Sess. Marks'!$BK$2,'Complete Statement (Sess. Marks'!BT155,IF($K$2='Complete Statement (Sess. Marks'!$BW$2,'Complete Statement (Sess. Marks'!CF155,IF($K$2='Complete Statement (Sess. Marks'!$CI$2,'Complete Statement (Sess. Marks'!CR155,"")))))))</f>
        <v>0</v>
      </c>
      <c r="U155" s="97">
        <f>IF($K$2='Complete Statement (Sess. Marks'!$O$2,'Complete Statement (Sess. Marks'!Y155,IF($K$2='Complete Statement (Sess. Marks'!$AA$2,'Complete Statement (Sess. Marks'!AK155,IF($K$2='Complete Statement (Sess. Marks'!$AM$2,'Complete Statement (Sess. Marks'!AW155,IF($K$2='Complete Statement (Sess. Marks'!$AY$2,'Complete Statement (Sess. Marks'!BI155,IF($K$2='Complete Statement (Sess. Marks'!$BK$2,'Complete Statement (Sess. Marks'!BU155,IF($K$2='Complete Statement (Sess. Marks'!$BW$2,'Complete Statement (Sess. Marks'!CG155,IF($K$2='Complete Statement (Sess. Marks'!$CI$2,'Complete Statement (Sess. Marks'!CS155,"")))))))</f>
        <v>0</v>
      </c>
      <c r="V155" s="99">
        <f>IF($K$2='Complete Statement (Sess. Marks'!$O$2,'Complete Statement (Sess. Marks'!Z155,IF($K$2='Complete Statement (Sess. Marks'!$AA$2,'Complete Statement (Sess. Marks'!AL155,IF($K$2='Complete Statement (Sess. Marks'!$AM$2,'Complete Statement (Sess. Marks'!AX155,IF($K$2='Complete Statement (Sess. Marks'!$AY$2,'Complete Statement (Sess. Marks'!BJ155,IF($K$2='Complete Statement (Sess. Marks'!$BK$2,'Complete Statement (Sess. Marks'!BV155,IF($K$2='Complete Statement (Sess. Marks'!$BW$2,'Complete Statement (Sess. Marks'!CH155,IF($K$2='Complete Statement (Sess. Marks'!$CI$2,'Complete Statement (Sess. Marks'!CT155,"")))))))</f>
        <v>0</v>
      </c>
      <c r="W155" s="672"/>
      <c r="X155" s="163">
        <f>'Complete Statement (Sess. Marks'!ED155</f>
        <v>0</v>
      </c>
      <c r="Y155" s="371">
        <f>'Complete Statement (Sess. Marks'!EH155</f>
        <v>0</v>
      </c>
      <c r="Z155" s="156">
        <f>'Complete Statement (Sess. Marks'!EL155</f>
        <v>0</v>
      </c>
      <c r="AA155" s="371">
        <f>'Complete Statement (Sess. Marks'!EP155</f>
        <v>0</v>
      </c>
      <c r="AB155" s="156">
        <f>'Complete Statement (Sess. Marks'!ET155</f>
        <v>0</v>
      </c>
      <c r="AC155" s="373">
        <f>'Complete Statement (Sess. Marks'!EX155</f>
        <v>0</v>
      </c>
      <c r="AD155" s="367" t="str">
        <f>'Complete Statement (Sess. Marks'!FB155</f>
        <v/>
      </c>
      <c r="AE155" s="155">
        <f>'Complete Statement (Sess. Marks'!FC155</f>
        <v>0</v>
      </c>
      <c r="AF155" s="58" t="str">
        <f>'Complete Statement (Sess. Marks'!FD155</f>
        <v>D</v>
      </c>
      <c r="AG155" s="379">
        <f>'Complete Statement (Sess. Marks'!FE155</f>
        <v>0</v>
      </c>
      <c r="AH155" s="380" t="str">
        <f>'Complete Statement (Sess. Marks'!FF155</f>
        <v>E</v>
      </c>
      <c r="AI155" s="57">
        <f>'Complete Statement (Sess. Marks'!FG155</f>
        <v>0</v>
      </c>
      <c r="AJ155" s="157" t="str">
        <f>'Complete Statement (Sess. Marks'!FH155</f>
        <v>E</v>
      </c>
      <c r="AK155" s="379">
        <f>'Complete Statement (Sess. Marks'!FI155</f>
        <v>0</v>
      </c>
      <c r="AL155" s="384" t="str">
        <f>'Complete Statement (Sess. Marks'!FJ155</f>
        <v>E</v>
      </c>
      <c r="AM155" s="57">
        <f>'Complete Statement (Sess. Marks'!FK155</f>
        <v>0</v>
      </c>
      <c r="AN155" s="157" t="str">
        <f>'Complete Statement (Sess. Marks'!FL155</f>
        <v>E</v>
      </c>
      <c r="AO155" s="741"/>
    </row>
    <row r="156" spans="1:41" s="24" customFormat="1" ht="17.25" customHeight="1">
      <c r="A156" s="742"/>
      <c r="B156" s="111">
        <f t="shared" si="2"/>
        <v>0</v>
      </c>
      <c r="C156" s="21" t="str">
        <f>'Marks Entry'!D158</f>
        <v/>
      </c>
      <c r="D156" s="21">
        <f>'Marks Entry'!E158</f>
        <v>0</v>
      </c>
      <c r="E156" s="132" t="str">
        <f>'Marks Entry'!F158</f>
        <v/>
      </c>
      <c r="F156" s="21" t="str">
        <f>'Marks Entry'!G158</f>
        <v/>
      </c>
      <c r="G156" s="21" t="str">
        <f>'Marks Entry'!H158</f>
        <v/>
      </c>
      <c r="H156" s="21" t="str">
        <f>'Marks Entry'!I158</f>
        <v/>
      </c>
      <c r="I156" s="21" t="str">
        <f>'Marks Entry'!J158</f>
        <v/>
      </c>
      <c r="J156" s="113" t="str">
        <f>'Marks Entry'!K158</f>
        <v/>
      </c>
      <c r="K156" s="98">
        <f>IF($K$2='Complete Statement (Sess. Marks'!$O$2,'Complete Statement (Sess. Marks'!O156,IF($K$2='Complete Statement (Sess. Marks'!$AA$2,'Complete Statement (Sess. Marks'!AA156,IF($K$2='Complete Statement (Sess. Marks'!$AM$2,'Complete Statement (Sess. Marks'!AM156,IF($K$2='Complete Statement (Sess. Marks'!$AY$2,'Complete Statement (Sess. Marks'!AY156,IF($K$2='Complete Statement (Sess. Marks'!$BK$2,'Complete Statement (Sess. Marks'!BK156,IF($K$2='Complete Statement (Sess. Marks'!$BW$2,'Complete Statement (Sess. Marks'!BW156,IF($K$2='Complete Statement (Sess. Marks'!$CI$2,'Complete Statement (Sess. Marks'!CI156,"")))))))</f>
        <v>0</v>
      </c>
      <c r="L156" s="97">
        <f>IF($K$2='Complete Statement (Sess. Marks'!$O$2,'Complete Statement (Sess. Marks'!P156,IF($K$2='Complete Statement (Sess. Marks'!$AA$2,'Complete Statement (Sess. Marks'!AB156,IF($K$2='Complete Statement (Sess. Marks'!$AM$2,'Complete Statement (Sess. Marks'!AN156,IF($K$2='Complete Statement (Sess. Marks'!$AY$2,'Complete Statement (Sess. Marks'!AZ156,IF($K$2='Complete Statement (Sess. Marks'!$BK$2,'Complete Statement (Sess. Marks'!BL156,IF($K$2='Complete Statement (Sess. Marks'!$BW$2,'Complete Statement (Sess. Marks'!BX156,IF($K$2='Complete Statement (Sess. Marks'!$CI$2,'Complete Statement (Sess. Marks'!CJ156,"")))))))</f>
        <v>0</v>
      </c>
      <c r="M156" s="97">
        <f>IF($K$2='Complete Statement (Sess. Marks'!$O$2,'Complete Statement (Sess. Marks'!Q156,IF($K$2='Complete Statement (Sess. Marks'!$AA$2,'Complete Statement (Sess. Marks'!AC156,IF($K$2='Complete Statement (Sess. Marks'!$AM$2,'Complete Statement (Sess. Marks'!AO156,IF($K$2='Complete Statement (Sess. Marks'!$AY$2,'Complete Statement (Sess. Marks'!BA156,IF($K$2='Complete Statement (Sess. Marks'!$BK$2,'Complete Statement (Sess. Marks'!BM156,IF($K$2='Complete Statement (Sess. Marks'!$BW$2,'Complete Statement (Sess. Marks'!BY156,IF($K$2='Complete Statement (Sess. Marks'!$CI$2,'Complete Statement (Sess. Marks'!CK156,"")))))))</f>
        <v>0</v>
      </c>
      <c r="N156" s="97">
        <f>IF($K$2='Complete Statement (Sess. Marks'!$O$2,'Complete Statement (Sess. Marks'!R156,IF($K$2='Complete Statement (Sess. Marks'!$AA$2,'Complete Statement (Sess. Marks'!AD156,IF($K$2='Complete Statement (Sess. Marks'!$AM$2,'Complete Statement (Sess. Marks'!AP156,IF($K$2='Complete Statement (Sess. Marks'!$AY$2,'Complete Statement (Sess. Marks'!BB156,IF($K$2='Complete Statement (Sess. Marks'!$BK$2,'Complete Statement (Sess. Marks'!BN156,IF($K$2='Complete Statement (Sess. Marks'!$BW$2,'Complete Statement (Sess. Marks'!BZ156,IF($K$2='Complete Statement (Sess. Marks'!$CI$2,'Complete Statement (Sess. Marks'!CL156,"")))))))</f>
        <v>0</v>
      </c>
      <c r="O156" s="97">
        <f>IF($K$2='Complete Statement (Sess. Marks'!$O$2,'Complete Statement (Sess. Marks'!S156,IF($K$2='Complete Statement (Sess. Marks'!$AA$2,'Complete Statement (Sess. Marks'!AE156,IF($K$2='Complete Statement (Sess. Marks'!$AM$2,'Complete Statement (Sess. Marks'!AQ156,IF($K$2='Complete Statement (Sess. Marks'!$AY$2,'Complete Statement (Sess. Marks'!BC156,IF($K$2='Complete Statement (Sess. Marks'!$BK$2,'Complete Statement (Sess. Marks'!BO156,IF($K$2='Complete Statement (Sess. Marks'!$BW$2,'Complete Statement (Sess. Marks'!CA156,IF($K$2='Complete Statement (Sess. Marks'!$CI$2,'Complete Statement (Sess. Marks'!CM156,"")))))))</f>
        <v>0</v>
      </c>
      <c r="P156" s="97">
        <f>IF($K$2='Complete Statement (Sess. Marks'!$O$2,'Complete Statement (Sess. Marks'!T156,IF($K$2='Complete Statement (Sess. Marks'!$AA$2,'Complete Statement (Sess. Marks'!AF156,IF($K$2='Complete Statement (Sess. Marks'!$AM$2,'Complete Statement (Sess. Marks'!AR156,IF($K$2='Complete Statement (Sess. Marks'!$AY$2,'Complete Statement (Sess. Marks'!BD156,IF($K$2='Complete Statement (Sess. Marks'!$BK$2,'Complete Statement (Sess. Marks'!BP156,IF($K$2='Complete Statement (Sess. Marks'!$BW$2,'Complete Statement (Sess. Marks'!CB156,IF($K$2='Complete Statement (Sess. Marks'!$CI$2,'Complete Statement (Sess. Marks'!CN156,"")))))))</f>
        <v>0</v>
      </c>
      <c r="Q156" s="97">
        <f>IF($K$2='Complete Statement (Sess. Marks'!$O$2,'Complete Statement (Sess. Marks'!U156,IF($K$2='Complete Statement (Sess. Marks'!$AA$2,'Complete Statement (Sess. Marks'!AG156,IF($K$2='Complete Statement (Sess. Marks'!$AM$2,'Complete Statement (Sess. Marks'!AS156,IF($K$2='Complete Statement (Sess. Marks'!$AY$2,'Complete Statement (Sess. Marks'!BE156,IF($K$2='Complete Statement (Sess. Marks'!$BK$2,'Complete Statement (Sess. Marks'!BQ156,IF($K$2='Complete Statement (Sess. Marks'!$BW$2,'Complete Statement (Sess. Marks'!CC156,IF($K$2='Complete Statement (Sess. Marks'!$CI$2,'Complete Statement (Sess. Marks'!CO156,"")))))))</f>
        <v>0</v>
      </c>
      <c r="R156" s="97" t="str">
        <f>IF($K$2='Complete Statement (Sess. Marks'!$O$2,'Complete Statement (Sess. Marks'!V156,IF($K$2='Complete Statement (Sess. Marks'!$AA$2,'Complete Statement (Sess. Marks'!AH156,IF($K$2='Complete Statement (Sess. Marks'!$AM$2,'Complete Statement (Sess. Marks'!AT156,IF($K$2='Complete Statement (Sess. Marks'!$AY$2,'Complete Statement (Sess. Marks'!BF156,IF($K$2='Complete Statement (Sess. Marks'!$BK$2,'Complete Statement (Sess. Marks'!BR156,IF($K$2='Complete Statement (Sess. Marks'!$BW$2,'Complete Statement (Sess. Marks'!CD156,IF($K$2='Complete Statement (Sess. Marks'!$CI$2,'Complete Statement (Sess. Marks'!CP156,"")))))))</f>
        <v/>
      </c>
      <c r="S156" s="97">
        <f>IF($K$2='Complete Statement (Sess. Marks'!$O$2,'Complete Statement (Sess. Marks'!W156,IF($K$2='Complete Statement (Sess. Marks'!$AA$2,'Complete Statement (Sess. Marks'!AI156,IF($K$2='Complete Statement (Sess. Marks'!$AM$2,'Complete Statement (Sess. Marks'!AU156,IF($K$2='Complete Statement (Sess. Marks'!$AY$2,'Complete Statement (Sess. Marks'!BG156,IF($K$2='Complete Statement (Sess. Marks'!$BK$2,'Complete Statement (Sess. Marks'!BS156,IF($K$2='Complete Statement (Sess. Marks'!$BW$2,'Complete Statement (Sess. Marks'!CE156,IF($K$2='Complete Statement (Sess. Marks'!$CI$2,'Complete Statement (Sess. Marks'!CQ156,"")))))))</f>
        <v>0</v>
      </c>
      <c r="T156" s="97">
        <f>IF($K$2='Complete Statement (Sess. Marks'!$O$2,'Complete Statement (Sess. Marks'!X156,IF($K$2='Complete Statement (Sess. Marks'!$AA$2,'Complete Statement (Sess. Marks'!AJ156,IF($K$2='Complete Statement (Sess. Marks'!$AM$2,'Complete Statement (Sess. Marks'!AV156,IF($K$2='Complete Statement (Sess. Marks'!$AY$2,'Complete Statement (Sess. Marks'!BH156,IF($K$2='Complete Statement (Sess. Marks'!$BK$2,'Complete Statement (Sess. Marks'!BT156,IF($K$2='Complete Statement (Sess. Marks'!$BW$2,'Complete Statement (Sess. Marks'!CF156,IF($K$2='Complete Statement (Sess. Marks'!$CI$2,'Complete Statement (Sess. Marks'!CR156,"")))))))</f>
        <v>0</v>
      </c>
      <c r="U156" s="97">
        <f>IF($K$2='Complete Statement (Sess. Marks'!$O$2,'Complete Statement (Sess. Marks'!Y156,IF($K$2='Complete Statement (Sess. Marks'!$AA$2,'Complete Statement (Sess. Marks'!AK156,IF($K$2='Complete Statement (Sess. Marks'!$AM$2,'Complete Statement (Sess. Marks'!AW156,IF($K$2='Complete Statement (Sess. Marks'!$AY$2,'Complete Statement (Sess. Marks'!BI156,IF($K$2='Complete Statement (Sess. Marks'!$BK$2,'Complete Statement (Sess. Marks'!BU156,IF($K$2='Complete Statement (Sess. Marks'!$BW$2,'Complete Statement (Sess. Marks'!CG156,IF($K$2='Complete Statement (Sess. Marks'!$CI$2,'Complete Statement (Sess. Marks'!CS156,"")))))))</f>
        <v>0</v>
      </c>
      <c r="V156" s="99">
        <f>IF($K$2='Complete Statement (Sess. Marks'!$O$2,'Complete Statement (Sess. Marks'!Z156,IF($K$2='Complete Statement (Sess. Marks'!$AA$2,'Complete Statement (Sess. Marks'!AL156,IF($K$2='Complete Statement (Sess. Marks'!$AM$2,'Complete Statement (Sess. Marks'!AX156,IF($K$2='Complete Statement (Sess. Marks'!$AY$2,'Complete Statement (Sess. Marks'!BJ156,IF($K$2='Complete Statement (Sess. Marks'!$BK$2,'Complete Statement (Sess. Marks'!BV156,IF($K$2='Complete Statement (Sess. Marks'!$BW$2,'Complete Statement (Sess. Marks'!CH156,IF($K$2='Complete Statement (Sess. Marks'!$CI$2,'Complete Statement (Sess. Marks'!CT156,"")))))))</f>
        <v>0</v>
      </c>
      <c r="W156" s="672"/>
      <c r="X156" s="163">
        <f>'Complete Statement (Sess. Marks'!ED156</f>
        <v>0</v>
      </c>
      <c r="Y156" s="371">
        <f>'Complete Statement (Sess. Marks'!EH156</f>
        <v>0</v>
      </c>
      <c r="Z156" s="156">
        <f>'Complete Statement (Sess. Marks'!EL156</f>
        <v>0</v>
      </c>
      <c r="AA156" s="371">
        <f>'Complete Statement (Sess. Marks'!EP156</f>
        <v>0</v>
      </c>
      <c r="AB156" s="156">
        <f>'Complete Statement (Sess. Marks'!ET156</f>
        <v>0</v>
      </c>
      <c r="AC156" s="373">
        <f>'Complete Statement (Sess. Marks'!EX156</f>
        <v>0</v>
      </c>
      <c r="AD156" s="367" t="str">
        <f>'Complete Statement (Sess. Marks'!FB156</f>
        <v/>
      </c>
      <c r="AE156" s="155">
        <f>'Complete Statement (Sess. Marks'!FC156</f>
        <v>0</v>
      </c>
      <c r="AF156" s="58" t="str">
        <f>'Complete Statement (Sess. Marks'!FD156</f>
        <v>D</v>
      </c>
      <c r="AG156" s="379">
        <f>'Complete Statement (Sess. Marks'!FE156</f>
        <v>0</v>
      </c>
      <c r="AH156" s="380" t="str">
        <f>'Complete Statement (Sess. Marks'!FF156</f>
        <v>E</v>
      </c>
      <c r="AI156" s="57">
        <f>'Complete Statement (Sess. Marks'!FG156</f>
        <v>0</v>
      </c>
      <c r="AJ156" s="157" t="str">
        <f>'Complete Statement (Sess. Marks'!FH156</f>
        <v>E</v>
      </c>
      <c r="AK156" s="379">
        <f>'Complete Statement (Sess. Marks'!FI156</f>
        <v>0</v>
      </c>
      <c r="AL156" s="384" t="str">
        <f>'Complete Statement (Sess. Marks'!FJ156</f>
        <v>E</v>
      </c>
      <c r="AM156" s="57">
        <f>'Complete Statement (Sess. Marks'!FK156</f>
        <v>0</v>
      </c>
      <c r="AN156" s="157" t="str">
        <f>'Complete Statement (Sess. Marks'!FL156</f>
        <v>E</v>
      </c>
      <c r="AO156" s="741"/>
    </row>
    <row r="157" spans="1:41" s="24" customFormat="1" ht="17.25" customHeight="1">
      <c r="A157" s="742"/>
      <c r="B157" s="111">
        <f t="shared" si="2"/>
        <v>0</v>
      </c>
      <c r="C157" s="21" t="str">
        <f>'Marks Entry'!D159</f>
        <v/>
      </c>
      <c r="D157" s="21">
        <f>'Marks Entry'!E159</f>
        <v>0</v>
      </c>
      <c r="E157" s="132" t="str">
        <f>'Marks Entry'!F159</f>
        <v/>
      </c>
      <c r="F157" s="21" t="str">
        <f>'Marks Entry'!G159</f>
        <v/>
      </c>
      <c r="G157" s="21" t="str">
        <f>'Marks Entry'!H159</f>
        <v/>
      </c>
      <c r="H157" s="21" t="str">
        <f>'Marks Entry'!I159</f>
        <v/>
      </c>
      <c r="I157" s="21" t="str">
        <f>'Marks Entry'!J159</f>
        <v/>
      </c>
      <c r="J157" s="113" t="str">
        <f>'Marks Entry'!K159</f>
        <v/>
      </c>
      <c r="K157" s="98">
        <f>IF($K$2='Complete Statement (Sess. Marks'!$O$2,'Complete Statement (Sess. Marks'!O157,IF($K$2='Complete Statement (Sess. Marks'!$AA$2,'Complete Statement (Sess. Marks'!AA157,IF($K$2='Complete Statement (Sess. Marks'!$AM$2,'Complete Statement (Sess. Marks'!AM157,IF($K$2='Complete Statement (Sess. Marks'!$AY$2,'Complete Statement (Sess. Marks'!AY157,IF($K$2='Complete Statement (Sess. Marks'!$BK$2,'Complete Statement (Sess. Marks'!BK157,IF($K$2='Complete Statement (Sess. Marks'!$BW$2,'Complete Statement (Sess. Marks'!BW157,IF($K$2='Complete Statement (Sess. Marks'!$CI$2,'Complete Statement (Sess. Marks'!CI157,"")))))))</f>
        <v>0</v>
      </c>
      <c r="L157" s="97">
        <f>IF($K$2='Complete Statement (Sess. Marks'!$O$2,'Complete Statement (Sess. Marks'!P157,IF($K$2='Complete Statement (Sess. Marks'!$AA$2,'Complete Statement (Sess. Marks'!AB157,IF($K$2='Complete Statement (Sess. Marks'!$AM$2,'Complete Statement (Sess. Marks'!AN157,IF($K$2='Complete Statement (Sess. Marks'!$AY$2,'Complete Statement (Sess. Marks'!AZ157,IF($K$2='Complete Statement (Sess. Marks'!$BK$2,'Complete Statement (Sess. Marks'!BL157,IF($K$2='Complete Statement (Sess. Marks'!$BW$2,'Complete Statement (Sess. Marks'!BX157,IF($K$2='Complete Statement (Sess. Marks'!$CI$2,'Complete Statement (Sess. Marks'!CJ157,"")))))))</f>
        <v>0</v>
      </c>
      <c r="M157" s="97">
        <f>IF($K$2='Complete Statement (Sess. Marks'!$O$2,'Complete Statement (Sess. Marks'!Q157,IF($K$2='Complete Statement (Sess. Marks'!$AA$2,'Complete Statement (Sess. Marks'!AC157,IF($K$2='Complete Statement (Sess. Marks'!$AM$2,'Complete Statement (Sess. Marks'!AO157,IF($K$2='Complete Statement (Sess. Marks'!$AY$2,'Complete Statement (Sess. Marks'!BA157,IF($K$2='Complete Statement (Sess. Marks'!$BK$2,'Complete Statement (Sess. Marks'!BM157,IF($K$2='Complete Statement (Sess. Marks'!$BW$2,'Complete Statement (Sess. Marks'!BY157,IF($K$2='Complete Statement (Sess. Marks'!$CI$2,'Complete Statement (Sess. Marks'!CK157,"")))))))</f>
        <v>0</v>
      </c>
      <c r="N157" s="97">
        <f>IF($K$2='Complete Statement (Sess. Marks'!$O$2,'Complete Statement (Sess. Marks'!R157,IF($K$2='Complete Statement (Sess. Marks'!$AA$2,'Complete Statement (Sess. Marks'!AD157,IF($K$2='Complete Statement (Sess. Marks'!$AM$2,'Complete Statement (Sess. Marks'!AP157,IF($K$2='Complete Statement (Sess. Marks'!$AY$2,'Complete Statement (Sess. Marks'!BB157,IF($K$2='Complete Statement (Sess. Marks'!$BK$2,'Complete Statement (Sess. Marks'!BN157,IF($K$2='Complete Statement (Sess. Marks'!$BW$2,'Complete Statement (Sess. Marks'!BZ157,IF($K$2='Complete Statement (Sess. Marks'!$CI$2,'Complete Statement (Sess. Marks'!CL157,"")))))))</f>
        <v>0</v>
      </c>
      <c r="O157" s="97">
        <f>IF($K$2='Complete Statement (Sess. Marks'!$O$2,'Complete Statement (Sess. Marks'!S157,IF($K$2='Complete Statement (Sess. Marks'!$AA$2,'Complete Statement (Sess. Marks'!AE157,IF($K$2='Complete Statement (Sess. Marks'!$AM$2,'Complete Statement (Sess. Marks'!AQ157,IF($K$2='Complete Statement (Sess. Marks'!$AY$2,'Complete Statement (Sess. Marks'!BC157,IF($K$2='Complete Statement (Sess. Marks'!$BK$2,'Complete Statement (Sess. Marks'!BO157,IF($K$2='Complete Statement (Sess. Marks'!$BW$2,'Complete Statement (Sess. Marks'!CA157,IF($K$2='Complete Statement (Sess. Marks'!$CI$2,'Complete Statement (Sess. Marks'!CM157,"")))))))</f>
        <v>0</v>
      </c>
      <c r="P157" s="97">
        <f>IF($K$2='Complete Statement (Sess. Marks'!$O$2,'Complete Statement (Sess. Marks'!T157,IF($K$2='Complete Statement (Sess. Marks'!$AA$2,'Complete Statement (Sess. Marks'!AF157,IF($K$2='Complete Statement (Sess. Marks'!$AM$2,'Complete Statement (Sess. Marks'!AR157,IF($K$2='Complete Statement (Sess. Marks'!$AY$2,'Complete Statement (Sess. Marks'!BD157,IF($K$2='Complete Statement (Sess. Marks'!$BK$2,'Complete Statement (Sess. Marks'!BP157,IF($K$2='Complete Statement (Sess. Marks'!$BW$2,'Complete Statement (Sess. Marks'!CB157,IF($K$2='Complete Statement (Sess. Marks'!$CI$2,'Complete Statement (Sess. Marks'!CN157,"")))))))</f>
        <v>0</v>
      </c>
      <c r="Q157" s="97">
        <f>IF($K$2='Complete Statement (Sess. Marks'!$O$2,'Complete Statement (Sess. Marks'!U157,IF($K$2='Complete Statement (Sess. Marks'!$AA$2,'Complete Statement (Sess. Marks'!AG157,IF($K$2='Complete Statement (Sess. Marks'!$AM$2,'Complete Statement (Sess. Marks'!AS157,IF($K$2='Complete Statement (Sess. Marks'!$AY$2,'Complete Statement (Sess. Marks'!BE157,IF($K$2='Complete Statement (Sess. Marks'!$BK$2,'Complete Statement (Sess. Marks'!BQ157,IF($K$2='Complete Statement (Sess. Marks'!$BW$2,'Complete Statement (Sess. Marks'!CC157,IF($K$2='Complete Statement (Sess. Marks'!$CI$2,'Complete Statement (Sess. Marks'!CO157,"")))))))</f>
        <v>0</v>
      </c>
      <c r="R157" s="97" t="str">
        <f>IF($K$2='Complete Statement (Sess. Marks'!$O$2,'Complete Statement (Sess. Marks'!V157,IF($K$2='Complete Statement (Sess. Marks'!$AA$2,'Complete Statement (Sess. Marks'!AH157,IF($K$2='Complete Statement (Sess. Marks'!$AM$2,'Complete Statement (Sess. Marks'!AT157,IF($K$2='Complete Statement (Sess. Marks'!$AY$2,'Complete Statement (Sess. Marks'!BF157,IF($K$2='Complete Statement (Sess. Marks'!$BK$2,'Complete Statement (Sess. Marks'!BR157,IF($K$2='Complete Statement (Sess. Marks'!$BW$2,'Complete Statement (Sess. Marks'!CD157,IF($K$2='Complete Statement (Sess. Marks'!$CI$2,'Complete Statement (Sess. Marks'!CP157,"")))))))</f>
        <v/>
      </c>
      <c r="S157" s="97">
        <f>IF($K$2='Complete Statement (Sess. Marks'!$O$2,'Complete Statement (Sess. Marks'!W157,IF($K$2='Complete Statement (Sess. Marks'!$AA$2,'Complete Statement (Sess. Marks'!AI157,IF($K$2='Complete Statement (Sess. Marks'!$AM$2,'Complete Statement (Sess. Marks'!AU157,IF($K$2='Complete Statement (Sess. Marks'!$AY$2,'Complete Statement (Sess. Marks'!BG157,IF($K$2='Complete Statement (Sess. Marks'!$BK$2,'Complete Statement (Sess. Marks'!BS157,IF($K$2='Complete Statement (Sess. Marks'!$BW$2,'Complete Statement (Sess. Marks'!CE157,IF($K$2='Complete Statement (Sess. Marks'!$CI$2,'Complete Statement (Sess. Marks'!CQ157,"")))))))</f>
        <v>0</v>
      </c>
      <c r="T157" s="97">
        <f>IF($K$2='Complete Statement (Sess. Marks'!$O$2,'Complete Statement (Sess. Marks'!X157,IF($K$2='Complete Statement (Sess. Marks'!$AA$2,'Complete Statement (Sess. Marks'!AJ157,IF($K$2='Complete Statement (Sess. Marks'!$AM$2,'Complete Statement (Sess. Marks'!AV157,IF($K$2='Complete Statement (Sess. Marks'!$AY$2,'Complete Statement (Sess. Marks'!BH157,IF($K$2='Complete Statement (Sess. Marks'!$BK$2,'Complete Statement (Sess. Marks'!BT157,IF($K$2='Complete Statement (Sess. Marks'!$BW$2,'Complete Statement (Sess. Marks'!CF157,IF($K$2='Complete Statement (Sess. Marks'!$CI$2,'Complete Statement (Sess. Marks'!CR157,"")))))))</f>
        <v>0</v>
      </c>
      <c r="U157" s="97">
        <f>IF($K$2='Complete Statement (Sess. Marks'!$O$2,'Complete Statement (Sess. Marks'!Y157,IF($K$2='Complete Statement (Sess. Marks'!$AA$2,'Complete Statement (Sess. Marks'!AK157,IF($K$2='Complete Statement (Sess. Marks'!$AM$2,'Complete Statement (Sess. Marks'!AW157,IF($K$2='Complete Statement (Sess. Marks'!$AY$2,'Complete Statement (Sess. Marks'!BI157,IF($K$2='Complete Statement (Sess. Marks'!$BK$2,'Complete Statement (Sess. Marks'!BU157,IF($K$2='Complete Statement (Sess. Marks'!$BW$2,'Complete Statement (Sess. Marks'!CG157,IF($K$2='Complete Statement (Sess. Marks'!$CI$2,'Complete Statement (Sess. Marks'!CS157,"")))))))</f>
        <v>0</v>
      </c>
      <c r="V157" s="99">
        <f>IF($K$2='Complete Statement (Sess. Marks'!$O$2,'Complete Statement (Sess. Marks'!Z157,IF($K$2='Complete Statement (Sess. Marks'!$AA$2,'Complete Statement (Sess. Marks'!AL157,IF($K$2='Complete Statement (Sess. Marks'!$AM$2,'Complete Statement (Sess. Marks'!AX157,IF($K$2='Complete Statement (Sess. Marks'!$AY$2,'Complete Statement (Sess. Marks'!BJ157,IF($K$2='Complete Statement (Sess. Marks'!$BK$2,'Complete Statement (Sess. Marks'!BV157,IF($K$2='Complete Statement (Sess. Marks'!$BW$2,'Complete Statement (Sess. Marks'!CH157,IF($K$2='Complete Statement (Sess. Marks'!$CI$2,'Complete Statement (Sess. Marks'!CT157,"")))))))</f>
        <v>0</v>
      </c>
      <c r="W157" s="672"/>
      <c r="X157" s="163">
        <f>'Complete Statement (Sess. Marks'!ED157</f>
        <v>0</v>
      </c>
      <c r="Y157" s="371">
        <f>'Complete Statement (Sess. Marks'!EH157</f>
        <v>0</v>
      </c>
      <c r="Z157" s="156">
        <f>'Complete Statement (Sess. Marks'!EL157</f>
        <v>0</v>
      </c>
      <c r="AA157" s="371">
        <f>'Complete Statement (Sess. Marks'!EP157</f>
        <v>0</v>
      </c>
      <c r="AB157" s="156">
        <f>'Complete Statement (Sess. Marks'!ET157</f>
        <v>0</v>
      </c>
      <c r="AC157" s="373">
        <f>'Complete Statement (Sess. Marks'!EX157</f>
        <v>0</v>
      </c>
      <c r="AD157" s="367" t="str">
        <f>'Complete Statement (Sess. Marks'!FB157</f>
        <v/>
      </c>
      <c r="AE157" s="155">
        <f>'Complete Statement (Sess. Marks'!FC157</f>
        <v>0</v>
      </c>
      <c r="AF157" s="58" t="str">
        <f>'Complete Statement (Sess. Marks'!FD157</f>
        <v>D</v>
      </c>
      <c r="AG157" s="379">
        <f>'Complete Statement (Sess. Marks'!FE157</f>
        <v>0</v>
      </c>
      <c r="AH157" s="380" t="str">
        <f>'Complete Statement (Sess. Marks'!FF157</f>
        <v>E</v>
      </c>
      <c r="AI157" s="57">
        <f>'Complete Statement (Sess. Marks'!FG157</f>
        <v>0</v>
      </c>
      <c r="AJ157" s="157" t="str">
        <f>'Complete Statement (Sess. Marks'!FH157</f>
        <v>E</v>
      </c>
      <c r="AK157" s="379">
        <f>'Complete Statement (Sess. Marks'!FI157</f>
        <v>0</v>
      </c>
      <c r="AL157" s="384" t="str">
        <f>'Complete Statement (Sess. Marks'!FJ157</f>
        <v>E</v>
      </c>
      <c r="AM157" s="57">
        <f>'Complete Statement (Sess. Marks'!FK157</f>
        <v>0</v>
      </c>
      <c r="AN157" s="157" t="str">
        <f>'Complete Statement (Sess. Marks'!FL157</f>
        <v>E</v>
      </c>
      <c r="AO157" s="741"/>
    </row>
    <row r="158" spans="1:41" s="24" customFormat="1" ht="17.25" customHeight="1">
      <c r="A158" s="742"/>
      <c r="B158" s="111">
        <f t="shared" si="2"/>
        <v>0</v>
      </c>
      <c r="C158" s="21" t="str">
        <f>'Marks Entry'!D160</f>
        <v/>
      </c>
      <c r="D158" s="21">
        <f>'Marks Entry'!E160</f>
        <v>0</v>
      </c>
      <c r="E158" s="132" t="str">
        <f>'Marks Entry'!F160</f>
        <v/>
      </c>
      <c r="F158" s="21" t="str">
        <f>'Marks Entry'!G160</f>
        <v/>
      </c>
      <c r="G158" s="21" t="str">
        <f>'Marks Entry'!H160</f>
        <v/>
      </c>
      <c r="H158" s="21" t="str">
        <f>'Marks Entry'!I160</f>
        <v/>
      </c>
      <c r="I158" s="21" t="str">
        <f>'Marks Entry'!J160</f>
        <v/>
      </c>
      <c r="J158" s="113" t="str">
        <f>'Marks Entry'!K160</f>
        <v/>
      </c>
      <c r="K158" s="98">
        <f>IF($K$2='Complete Statement (Sess. Marks'!$O$2,'Complete Statement (Sess. Marks'!O158,IF($K$2='Complete Statement (Sess. Marks'!$AA$2,'Complete Statement (Sess. Marks'!AA158,IF($K$2='Complete Statement (Sess. Marks'!$AM$2,'Complete Statement (Sess. Marks'!AM158,IF($K$2='Complete Statement (Sess. Marks'!$AY$2,'Complete Statement (Sess. Marks'!AY158,IF($K$2='Complete Statement (Sess. Marks'!$BK$2,'Complete Statement (Sess. Marks'!BK158,IF($K$2='Complete Statement (Sess. Marks'!$BW$2,'Complete Statement (Sess. Marks'!BW158,IF($K$2='Complete Statement (Sess. Marks'!$CI$2,'Complete Statement (Sess. Marks'!CI158,"")))))))</f>
        <v>0</v>
      </c>
      <c r="L158" s="97">
        <f>IF($K$2='Complete Statement (Sess. Marks'!$O$2,'Complete Statement (Sess. Marks'!P158,IF($K$2='Complete Statement (Sess. Marks'!$AA$2,'Complete Statement (Sess. Marks'!AB158,IF($K$2='Complete Statement (Sess. Marks'!$AM$2,'Complete Statement (Sess. Marks'!AN158,IF($K$2='Complete Statement (Sess. Marks'!$AY$2,'Complete Statement (Sess. Marks'!AZ158,IF($K$2='Complete Statement (Sess. Marks'!$BK$2,'Complete Statement (Sess. Marks'!BL158,IF($K$2='Complete Statement (Sess. Marks'!$BW$2,'Complete Statement (Sess. Marks'!BX158,IF($K$2='Complete Statement (Sess. Marks'!$CI$2,'Complete Statement (Sess. Marks'!CJ158,"")))))))</f>
        <v>0</v>
      </c>
      <c r="M158" s="97">
        <f>IF($K$2='Complete Statement (Sess. Marks'!$O$2,'Complete Statement (Sess. Marks'!Q158,IF($K$2='Complete Statement (Sess. Marks'!$AA$2,'Complete Statement (Sess. Marks'!AC158,IF($K$2='Complete Statement (Sess. Marks'!$AM$2,'Complete Statement (Sess. Marks'!AO158,IF($K$2='Complete Statement (Sess. Marks'!$AY$2,'Complete Statement (Sess. Marks'!BA158,IF($K$2='Complete Statement (Sess. Marks'!$BK$2,'Complete Statement (Sess. Marks'!BM158,IF($K$2='Complete Statement (Sess. Marks'!$BW$2,'Complete Statement (Sess. Marks'!BY158,IF($K$2='Complete Statement (Sess. Marks'!$CI$2,'Complete Statement (Sess. Marks'!CK158,"")))))))</f>
        <v>0</v>
      </c>
      <c r="N158" s="97">
        <f>IF($K$2='Complete Statement (Sess. Marks'!$O$2,'Complete Statement (Sess. Marks'!R158,IF($K$2='Complete Statement (Sess. Marks'!$AA$2,'Complete Statement (Sess. Marks'!AD158,IF($K$2='Complete Statement (Sess. Marks'!$AM$2,'Complete Statement (Sess. Marks'!AP158,IF($K$2='Complete Statement (Sess. Marks'!$AY$2,'Complete Statement (Sess. Marks'!BB158,IF($K$2='Complete Statement (Sess. Marks'!$BK$2,'Complete Statement (Sess. Marks'!BN158,IF($K$2='Complete Statement (Sess. Marks'!$BW$2,'Complete Statement (Sess. Marks'!BZ158,IF($K$2='Complete Statement (Sess. Marks'!$CI$2,'Complete Statement (Sess. Marks'!CL158,"")))))))</f>
        <v>0</v>
      </c>
      <c r="O158" s="97">
        <f>IF($K$2='Complete Statement (Sess. Marks'!$O$2,'Complete Statement (Sess. Marks'!S158,IF($K$2='Complete Statement (Sess. Marks'!$AA$2,'Complete Statement (Sess. Marks'!AE158,IF($K$2='Complete Statement (Sess. Marks'!$AM$2,'Complete Statement (Sess. Marks'!AQ158,IF($K$2='Complete Statement (Sess. Marks'!$AY$2,'Complete Statement (Sess. Marks'!BC158,IF($K$2='Complete Statement (Sess. Marks'!$BK$2,'Complete Statement (Sess. Marks'!BO158,IF($K$2='Complete Statement (Sess. Marks'!$BW$2,'Complete Statement (Sess. Marks'!CA158,IF($K$2='Complete Statement (Sess. Marks'!$CI$2,'Complete Statement (Sess. Marks'!CM158,"")))))))</f>
        <v>0</v>
      </c>
      <c r="P158" s="97">
        <f>IF($K$2='Complete Statement (Sess. Marks'!$O$2,'Complete Statement (Sess. Marks'!T158,IF($K$2='Complete Statement (Sess. Marks'!$AA$2,'Complete Statement (Sess. Marks'!AF158,IF($K$2='Complete Statement (Sess. Marks'!$AM$2,'Complete Statement (Sess. Marks'!AR158,IF($K$2='Complete Statement (Sess. Marks'!$AY$2,'Complete Statement (Sess. Marks'!BD158,IF($K$2='Complete Statement (Sess. Marks'!$BK$2,'Complete Statement (Sess. Marks'!BP158,IF($K$2='Complete Statement (Sess. Marks'!$BW$2,'Complete Statement (Sess. Marks'!CB158,IF($K$2='Complete Statement (Sess. Marks'!$CI$2,'Complete Statement (Sess. Marks'!CN158,"")))))))</f>
        <v>0</v>
      </c>
      <c r="Q158" s="97">
        <f>IF($K$2='Complete Statement (Sess. Marks'!$O$2,'Complete Statement (Sess. Marks'!U158,IF($K$2='Complete Statement (Sess. Marks'!$AA$2,'Complete Statement (Sess. Marks'!AG158,IF($K$2='Complete Statement (Sess. Marks'!$AM$2,'Complete Statement (Sess. Marks'!AS158,IF($K$2='Complete Statement (Sess. Marks'!$AY$2,'Complete Statement (Sess. Marks'!BE158,IF($K$2='Complete Statement (Sess. Marks'!$BK$2,'Complete Statement (Sess. Marks'!BQ158,IF($K$2='Complete Statement (Sess. Marks'!$BW$2,'Complete Statement (Sess. Marks'!CC158,IF($K$2='Complete Statement (Sess. Marks'!$CI$2,'Complete Statement (Sess. Marks'!CO158,"")))))))</f>
        <v>0</v>
      </c>
      <c r="R158" s="97" t="str">
        <f>IF($K$2='Complete Statement (Sess. Marks'!$O$2,'Complete Statement (Sess. Marks'!V158,IF($K$2='Complete Statement (Sess. Marks'!$AA$2,'Complete Statement (Sess. Marks'!AH158,IF($K$2='Complete Statement (Sess. Marks'!$AM$2,'Complete Statement (Sess. Marks'!AT158,IF($K$2='Complete Statement (Sess. Marks'!$AY$2,'Complete Statement (Sess. Marks'!BF158,IF($K$2='Complete Statement (Sess. Marks'!$BK$2,'Complete Statement (Sess. Marks'!BR158,IF($K$2='Complete Statement (Sess. Marks'!$BW$2,'Complete Statement (Sess. Marks'!CD158,IF($K$2='Complete Statement (Sess. Marks'!$CI$2,'Complete Statement (Sess. Marks'!CP158,"")))))))</f>
        <v/>
      </c>
      <c r="S158" s="97">
        <f>IF($K$2='Complete Statement (Sess. Marks'!$O$2,'Complete Statement (Sess. Marks'!W158,IF($K$2='Complete Statement (Sess. Marks'!$AA$2,'Complete Statement (Sess. Marks'!AI158,IF($K$2='Complete Statement (Sess. Marks'!$AM$2,'Complete Statement (Sess. Marks'!AU158,IF($K$2='Complete Statement (Sess. Marks'!$AY$2,'Complete Statement (Sess. Marks'!BG158,IF($K$2='Complete Statement (Sess. Marks'!$BK$2,'Complete Statement (Sess. Marks'!BS158,IF($K$2='Complete Statement (Sess. Marks'!$BW$2,'Complete Statement (Sess. Marks'!CE158,IF($K$2='Complete Statement (Sess. Marks'!$CI$2,'Complete Statement (Sess. Marks'!CQ158,"")))))))</f>
        <v>0</v>
      </c>
      <c r="T158" s="97">
        <f>IF($K$2='Complete Statement (Sess. Marks'!$O$2,'Complete Statement (Sess. Marks'!X158,IF($K$2='Complete Statement (Sess. Marks'!$AA$2,'Complete Statement (Sess. Marks'!AJ158,IF($K$2='Complete Statement (Sess. Marks'!$AM$2,'Complete Statement (Sess. Marks'!AV158,IF($K$2='Complete Statement (Sess. Marks'!$AY$2,'Complete Statement (Sess. Marks'!BH158,IF($K$2='Complete Statement (Sess. Marks'!$BK$2,'Complete Statement (Sess. Marks'!BT158,IF($K$2='Complete Statement (Sess. Marks'!$BW$2,'Complete Statement (Sess. Marks'!CF158,IF($K$2='Complete Statement (Sess. Marks'!$CI$2,'Complete Statement (Sess. Marks'!CR158,"")))))))</f>
        <v>0</v>
      </c>
      <c r="U158" s="97">
        <f>IF($K$2='Complete Statement (Sess. Marks'!$O$2,'Complete Statement (Sess. Marks'!Y158,IF($K$2='Complete Statement (Sess. Marks'!$AA$2,'Complete Statement (Sess. Marks'!AK158,IF($K$2='Complete Statement (Sess. Marks'!$AM$2,'Complete Statement (Sess. Marks'!AW158,IF($K$2='Complete Statement (Sess. Marks'!$AY$2,'Complete Statement (Sess. Marks'!BI158,IF($K$2='Complete Statement (Sess. Marks'!$BK$2,'Complete Statement (Sess. Marks'!BU158,IF($K$2='Complete Statement (Sess. Marks'!$BW$2,'Complete Statement (Sess. Marks'!CG158,IF($K$2='Complete Statement (Sess. Marks'!$CI$2,'Complete Statement (Sess. Marks'!CS158,"")))))))</f>
        <v>0</v>
      </c>
      <c r="V158" s="99">
        <f>IF($K$2='Complete Statement (Sess. Marks'!$O$2,'Complete Statement (Sess. Marks'!Z158,IF($K$2='Complete Statement (Sess. Marks'!$AA$2,'Complete Statement (Sess. Marks'!AL158,IF($K$2='Complete Statement (Sess. Marks'!$AM$2,'Complete Statement (Sess. Marks'!AX158,IF($K$2='Complete Statement (Sess. Marks'!$AY$2,'Complete Statement (Sess. Marks'!BJ158,IF($K$2='Complete Statement (Sess. Marks'!$BK$2,'Complete Statement (Sess. Marks'!BV158,IF($K$2='Complete Statement (Sess. Marks'!$BW$2,'Complete Statement (Sess. Marks'!CH158,IF($K$2='Complete Statement (Sess. Marks'!$CI$2,'Complete Statement (Sess. Marks'!CT158,"")))))))</f>
        <v>0</v>
      </c>
      <c r="W158" s="672"/>
      <c r="X158" s="163">
        <f>'Complete Statement (Sess. Marks'!ED158</f>
        <v>0</v>
      </c>
      <c r="Y158" s="371">
        <f>'Complete Statement (Sess. Marks'!EH158</f>
        <v>0</v>
      </c>
      <c r="Z158" s="156">
        <f>'Complete Statement (Sess. Marks'!EL158</f>
        <v>0</v>
      </c>
      <c r="AA158" s="371">
        <f>'Complete Statement (Sess. Marks'!EP158</f>
        <v>0</v>
      </c>
      <c r="AB158" s="156">
        <f>'Complete Statement (Sess. Marks'!ET158</f>
        <v>0</v>
      </c>
      <c r="AC158" s="373">
        <f>'Complete Statement (Sess. Marks'!EX158</f>
        <v>0</v>
      </c>
      <c r="AD158" s="367" t="str">
        <f>'Complete Statement (Sess. Marks'!FB158</f>
        <v/>
      </c>
      <c r="AE158" s="155">
        <f>'Complete Statement (Sess. Marks'!FC158</f>
        <v>0</v>
      </c>
      <c r="AF158" s="58" t="str">
        <f>'Complete Statement (Sess. Marks'!FD158</f>
        <v>D</v>
      </c>
      <c r="AG158" s="379">
        <f>'Complete Statement (Sess. Marks'!FE158</f>
        <v>0</v>
      </c>
      <c r="AH158" s="380" t="str">
        <f>'Complete Statement (Sess. Marks'!FF158</f>
        <v>E</v>
      </c>
      <c r="AI158" s="57">
        <f>'Complete Statement (Sess. Marks'!FG158</f>
        <v>0</v>
      </c>
      <c r="AJ158" s="157" t="str">
        <f>'Complete Statement (Sess. Marks'!FH158</f>
        <v>E</v>
      </c>
      <c r="AK158" s="379">
        <f>'Complete Statement (Sess. Marks'!FI158</f>
        <v>0</v>
      </c>
      <c r="AL158" s="384" t="str">
        <f>'Complete Statement (Sess. Marks'!FJ158</f>
        <v>E</v>
      </c>
      <c r="AM158" s="57">
        <f>'Complete Statement (Sess. Marks'!FK158</f>
        <v>0</v>
      </c>
      <c r="AN158" s="157" t="str">
        <f>'Complete Statement (Sess. Marks'!FL158</f>
        <v>E</v>
      </c>
      <c r="AO158" s="741"/>
    </row>
    <row r="159" spans="1:41" s="24" customFormat="1" ht="17.25" customHeight="1">
      <c r="A159" s="742"/>
      <c r="B159" s="111">
        <f t="shared" si="2"/>
        <v>0</v>
      </c>
      <c r="C159" s="21" t="str">
        <f>'Marks Entry'!D161</f>
        <v/>
      </c>
      <c r="D159" s="21">
        <f>'Marks Entry'!E161</f>
        <v>0</v>
      </c>
      <c r="E159" s="132" t="str">
        <f>'Marks Entry'!F161</f>
        <v/>
      </c>
      <c r="F159" s="21" t="str">
        <f>'Marks Entry'!G161</f>
        <v/>
      </c>
      <c r="G159" s="21" t="str">
        <f>'Marks Entry'!H161</f>
        <v/>
      </c>
      <c r="H159" s="21" t="str">
        <f>'Marks Entry'!I161</f>
        <v/>
      </c>
      <c r="I159" s="21" t="str">
        <f>'Marks Entry'!J161</f>
        <v/>
      </c>
      <c r="J159" s="113" t="str">
        <f>'Marks Entry'!K161</f>
        <v/>
      </c>
      <c r="K159" s="98">
        <f>IF($K$2='Complete Statement (Sess. Marks'!$O$2,'Complete Statement (Sess. Marks'!O159,IF($K$2='Complete Statement (Sess. Marks'!$AA$2,'Complete Statement (Sess. Marks'!AA159,IF($K$2='Complete Statement (Sess. Marks'!$AM$2,'Complete Statement (Sess. Marks'!AM159,IF($K$2='Complete Statement (Sess. Marks'!$AY$2,'Complete Statement (Sess. Marks'!AY159,IF($K$2='Complete Statement (Sess. Marks'!$BK$2,'Complete Statement (Sess. Marks'!BK159,IF($K$2='Complete Statement (Sess. Marks'!$BW$2,'Complete Statement (Sess. Marks'!BW159,IF($K$2='Complete Statement (Sess. Marks'!$CI$2,'Complete Statement (Sess. Marks'!CI159,"")))))))</f>
        <v>0</v>
      </c>
      <c r="L159" s="97">
        <f>IF($K$2='Complete Statement (Sess. Marks'!$O$2,'Complete Statement (Sess. Marks'!P159,IF($K$2='Complete Statement (Sess. Marks'!$AA$2,'Complete Statement (Sess. Marks'!AB159,IF($K$2='Complete Statement (Sess. Marks'!$AM$2,'Complete Statement (Sess. Marks'!AN159,IF($K$2='Complete Statement (Sess. Marks'!$AY$2,'Complete Statement (Sess. Marks'!AZ159,IF($K$2='Complete Statement (Sess. Marks'!$BK$2,'Complete Statement (Sess. Marks'!BL159,IF($K$2='Complete Statement (Sess. Marks'!$BW$2,'Complete Statement (Sess. Marks'!BX159,IF($K$2='Complete Statement (Sess. Marks'!$CI$2,'Complete Statement (Sess. Marks'!CJ159,"")))))))</f>
        <v>0</v>
      </c>
      <c r="M159" s="97">
        <f>IF($K$2='Complete Statement (Sess. Marks'!$O$2,'Complete Statement (Sess. Marks'!Q159,IF($K$2='Complete Statement (Sess. Marks'!$AA$2,'Complete Statement (Sess. Marks'!AC159,IF($K$2='Complete Statement (Sess. Marks'!$AM$2,'Complete Statement (Sess. Marks'!AO159,IF($K$2='Complete Statement (Sess. Marks'!$AY$2,'Complete Statement (Sess. Marks'!BA159,IF($K$2='Complete Statement (Sess. Marks'!$BK$2,'Complete Statement (Sess. Marks'!BM159,IF($K$2='Complete Statement (Sess. Marks'!$BW$2,'Complete Statement (Sess. Marks'!BY159,IF($K$2='Complete Statement (Sess. Marks'!$CI$2,'Complete Statement (Sess. Marks'!CK159,"")))))))</f>
        <v>0</v>
      </c>
      <c r="N159" s="97">
        <f>IF($K$2='Complete Statement (Sess. Marks'!$O$2,'Complete Statement (Sess. Marks'!R159,IF($K$2='Complete Statement (Sess. Marks'!$AA$2,'Complete Statement (Sess. Marks'!AD159,IF($K$2='Complete Statement (Sess. Marks'!$AM$2,'Complete Statement (Sess. Marks'!AP159,IF($K$2='Complete Statement (Sess. Marks'!$AY$2,'Complete Statement (Sess. Marks'!BB159,IF($K$2='Complete Statement (Sess. Marks'!$BK$2,'Complete Statement (Sess. Marks'!BN159,IF($K$2='Complete Statement (Sess. Marks'!$BW$2,'Complete Statement (Sess. Marks'!BZ159,IF($K$2='Complete Statement (Sess. Marks'!$CI$2,'Complete Statement (Sess. Marks'!CL159,"")))))))</f>
        <v>0</v>
      </c>
      <c r="O159" s="97">
        <f>IF($K$2='Complete Statement (Sess. Marks'!$O$2,'Complete Statement (Sess. Marks'!S159,IF($K$2='Complete Statement (Sess. Marks'!$AA$2,'Complete Statement (Sess. Marks'!AE159,IF($K$2='Complete Statement (Sess. Marks'!$AM$2,'Complete Statement (Sess. Marks'!AQ159,IF($K$2='Complete Statement (Sess. Marks'!$AY$2,'Complete Statement (Sess. Marks'!BC159,IF($K$2='Complete Statement (Sess. Marks'!$BK$2,'Complete Statement (Sess. Marks'!BO159,IF($K$2='Complete Statement (Sess. Marks'!$BW$2,'Complete Statement (Sess. Marks'!CA159,IF($K$2='Complete Statement (Sess. Marks'!$CI$2,'Complete Statement (Sess. Marks'!CM159,"")))))))</f>
        <v>0</v>
      </c>
      <c r="P159" s="97">
        <f>IF($K$2='Complete Statement (Sess. Marks'!$O$2,'Complete Statement (Sess. Marks'!T159,IF($K$2='Complete Statement (Sess. Marks'!$AA$2,'Complete Statement (Sess. Marks'!AF159,IF($K$2='Complete Statement (Sess. Marks'!$AM$2,'Complete Statement (Sess. Marks'!AR159,IF($K$2='Complete Statement (Sess. Marks'!$AY$2,'Complete Statement (Sess. Marks'!BD159,IF($K$2='Complete Statement (Sess. Marks'!$BK$2,'Complete Statement (Sess. Marks'!BP159,IF($K$2='Complete Statement (Sess. Marks'!$BW$2,'Complete Statement (Sess. Marks'!CB159,IF($K$2='Complete Statement (Sess. Marks'!$CI$2,'Complete Statement (Sess. Marks'!CN159,"")))))))</f>
        <v>0</v>
      </c>
      <c r="Q159" s="97">
        <f>IF($K$2='Complete Statement (Sess. Marks'!$O$2,'Complete Statement (Sess. Marks'!U159,IF($K$2='Complete Statement (Sess. Marks'!$AA$2,'Complete Statement (Sess. Marks'!AG159,IF($K$2='Complete Statement (Sess. Marks'!$AM$2,'Complete Statement (Sess. Marks'!AS159,IF($K$2='Complete Statement (Sess. Marks'!$AY$2,'Complete Statement (Sess. Marks'!BE159,IF($K$2='Complete Statement (Sess. Marks'!$BK$2,'Complete Statement (Sess. Marks'!BQ159,IF($K$2='Complete Statement (Sess. Marks'!$BW$2,'Complete Statement (Sess. Marks'!CC159,IF($K$2='Complete Statement (Sess. Marks'!$CI$2,'Complete Statement (Sess. Marks'!CO159,"")))))))</f>
        <v>0</v>
      </c>
      <c r="R159" s="97" t="str">
        <f>IF($K$2='Complete Statement (Sess. Marks'!$O$2,'Complete Statement (Sess. Marks'!V159,IF($K$2='Complete Statement (Sess. Marks'!$AA$2,'Complete Statement (Sess. Marks'!AH159,IF($K$2='Complete Statement (Sess. Marks'!$AM$2,'Complete Statement (Sess. Marks'!AT159,IF($K$2='Complete Statement (Sess. Marks'!$AY$2,'Complete Statement (Sess. Marks'!BF159,IF($K$2='Complete Statement (Sess. Marks'!$BK$2,'Complete Statement (Sess. Marks'!BR159,IF($K$2='Complete Statement (Sess. Marks'!$BW$2,'Complete Statement (Sess. Marks'!CD159,IF($K$2='Complete Statement (Sess. Marks'!$CI$2,'Complete Statement (Sess. Marks'!CP159,"")))))))</f>
        <v/>
      </c>
      <c r="S159" s="97">
        <f>IF($K$2='Complete Statement (Sess. Marks'!$O$2,'Complete Statement (Sess. Marks'!W159,IF($K$2='Complete Statement (Sess. Marks'!$AA$2,'Complete Statement (Sess. Marks'!AI159,IF($K$2='Complete Statement (Sess. Marks'!$AM$2,'Complete Statement (Sess. Marks'!AU159,IF($K$2='Complete Statement (Sess. Marks'!$AY$2,'Complete Statement (Sess. Marks'!BG159,IF($K$2='Complete Statement (Sess. Marks'!$BK$2,'Complete Statement (Sess. Marks'!BS159,IF($K$2='Complete Statement (Sess. Marks'!$BW$2,'Complete Statement (Sess. Marks'!CE159,IF($K$2='Complete Statement (Sess. Marks'!$CI$2,'Complete Statement (Sess. Marks'!CQ159,"")))))))</f>
        <v>0</v>
      </c>
      <c r="T159" s="97">
        <f>IF($K$2='Complete Statement (Sess. Marks'!$O$2,'Complete Statement (Sess. Marks'!X159,IF($K$2='Complete Statement (Sess. Marks'!$AA$2,'Complete Statement (Sess. Marks'!AJ159,IF($K$2='Complete Statement (Sess. Marks'!$AM$2,'Complete Statement (Sess. Marks'!AV159,IF($K$2='Complete Statement (Sess. Marks'!$AY$2,'Complete Statement (Sess. Marks'!BH159,IF($K$2='Complete Statement (Sess. Marks'!$BK$2,'Complete Statement (Sess. Marks'!BT159,IF($K$2='Complete Statement (Sess. Marks'!$BW$2,'Complete Statement (Sess. Marks'!CF159,IF($K$2='Complete Statement (Sess. Marks'!$CI$2,'Complete Statement (Sess. Marks'!CR159,"")))))))</f>
        <v>0</v>
      </c>
      <c r="U159" s="97">
        <f>IF($K$2='Complete Statement (Sess. Marks'!$O$2,'Complete Statement (Sess. Marks'!Y159,IF($K$2='Complete Statement (Sess. Marks'!$AA$2,'Complete Statement (Sess. Marks'!AK159,IF($K$2='Complete Statement (Sess. Marks'!$AM$2,'Complete Statement (Sess. Marks'!AW159,IF($K$2='Complete Statement (Sess. Marks'!$AY$2,'Complete Statement (Sess. Marks'!BI159,IF($K$2='Complete Statement (Sess. Marks'!$BK$2,'Complete Statement (Sess. Marks'!BU159,IF($K$2='Complete Statement (Sess. Marks'!$BW$2,'Complete Statement (Sess. Marks'!CG159,IF($K$2='Complete Statement (Sess. Marks'!$CI$2,'Complete Statement (Sess. Marks'!CS159,"")))))))</f>
        <v>0</v>
      </c>
      <c r="V159" s="99">
        <f>IF($K$2='Complete Statement (Sess. Marks'!$O$2,'Complete Statement (Sess. Marks'!Z159,IF($K$2='Complete Statement (Sess. Marks'!$AA$2,'Complete Statement (Sess. Marks'!AL159,IF($K$2='Complete Statement (Sess. Marks'!$AM$2,'Complete Statement (Sess. Marks'!AX159,IF($K$2='Complete Statement (Sess. Marks'!$AY$2,'Complete Statement (Sess. Marks'!BJ159,IF($K$2='Complete Statement (Sess. Marks'!$BK$2,'Complete Statement (Sess. Marks'!BV159,IF($K$2='Complete Statement (Sess. Marks'!$BW$2,'Complete Statement (Sess. Marks'!CH159,IF($K$2='Complete Statement (Sess. Marks'!$CI$2,'Complete Statement (Sess. Marks'!CT159,"")))))))</f>
        <v>0</v>
      </c>
      <c r="W159" s="672"/>
      <c r="X159" s="163">
        <f>'Complete Statement (Sess. Marks'!ED159</f>
        <v>0</v>
      </c>
      <c r="Y159" s="371">
        <f>'Complete Statement (Sess. Marks'!EH159</f>
        <v>0</v>
      </c>
      <c r="Z159" s="156">
        <f>'Complete Statement (Sess. Marks'!EL159</f>
        <v>0</v>
      </c>
      <c r="AA159" s="371">
        <f>'Complete Statement (Sess. Marks'!EP159</f>
        <v>0</v>
      </c>
      <c r="AB159" s="156">
        <f>'Complete Statement (Sess. Marks'!ET159</f>
        <v>0</v>
      </c>
      <c r="AC159" s="373">
        <f>'Complete Statement (Sess. Marks'!EX159</f>
        <v>0</v>
      </c>
      <c r="AD159" s="367" t="str">
        <f>'Complete Statement (Sess. Marks'!FB159</f>
        <v/>
      </c>
      <c r="AE159" s="155">
        <f>'Complete Statement (Sess. Marks'!FC159</f>
        <v>0</v>
      </c>
      <c r="AF159" s="58" t="str">
        <f>'Complete Statement (Sess. Marks'!FD159</f>
        <v>D</v>
      </c>
      <c r="AG159" s="379">
        <f>'Complete Statement (Sess. Marks'!FE159</f>
        <v>0</v>
      </c>
      <c r="AH159" s="380" t="str">
        <f>'Complete Statement (Sess. Marks'!FF159</f>
        <v>E</v>
      </c>
      <c r="AI159" s="57">
        <f>'Complete Statement (Sess. Marks'!FG159</f>
        <v>0</v>
      </c>
      <c r="AJ159" s="157" t="str">
        <f>'Complete Statement (Sess. Marks'!FH159</f>
        <v>E</v>
      </c>
      <c r="AK159" s="379">
        <f>'Complete Statement (Sess. Marks'!FI159</f>
        <v>0</v>
      </c>
      <c r="AL159" s="384" t="str">
        <f>'Complete Statement (Sess. Marks'!FJ159</f>
        <v>E</v>
      </c>
      <c r="AM159" s="57">
        <f>'Complete Statement (Sess. Marks'!FK159</f>
        <v>0</v>
      </c>
      <c r="AN159" s="157" t="str">
        <f>'Complete Statement (Sess. Marks'!FL159</f>
        <v>E</v>
      </c>
      <c r="AO159" s="741"/>
    </row>
    <row r="160" spans="1:41" s="24" customFormat="1" ht="17.25" customHeight="1">
      <c r="A160" s="742"/>
      <c r="B160" s="111">
        <f t="shared" si="2"/>
        <v>0</v>
      </c>
      <c r="C160" s="21" t="str">
        <f>'Marks Entry'!D162</f>
        <v/>
      </c>
      <c r="D160" s="21">
        <f>'Marks Entry'!E162</f>
        <v>0</v>
      </c>
      <c r="E160" s="132" t="str">
        <f>'Marks Entry'!F162</f>
        <v/>
      </c>
      <c r="F160" s="21" t="str">
        <f>'Marks Entry'!G162</f>
        <v/>
      </c>
      <c r="G160" s="21" t="str">
        <f>'Marks Entry'!H162</f>
        <v/>
      </c>
      <c r="H160" s="21" t="str">
        <f>'Marks Entry'!I162</f>
        <v/>
      </c>
      <c r="I160" s="21" t="str">
        <f>'Marks Entry'!J162</f>
        <v/>
      </c>
      <c r="J160" s="113" t="str">
        <f>'Marks Entry'!K162</f>
        <v/>
      </c>
      <c r="K160" s="98">
        <f>IF($K$2='Complete Statement (Sess. Marks'!$O$2,'Complete Statement (Sess. Marks'!O160,IF($K$2='Complete Statement (Sess. Marks'!$AA$2,'Complete Statement (Sess. Marks'!AA160,IF($K$2='Complete Statement (Sess. Marks'!$AM$2,'Complete Statement (Sess. Marks'!AM160,IF($K$2='Complete Statement (Sess. Marks'!$AY$2,'Complete Statement (Sess. Marks'!AY160,IF($K$2='Complete Statement (Sess. Marks'!$BK$2,'Complete Statement (Sess. Marks'!BK160,IF($K$2='Complete Statement (Sess. Marks'!$BW$2,'Complete Statement (Sess. Marks'!BW160,IF($K$2='Complete Statement (Sess. Marks'!$CI$2,'Complete Statement (Sess. Marks'!CI160,"")))))))</f>
        <v>0</v>
      </c>
      <c r="L160" s="97">
        <f>IF($K$2='Complete Statement (Sess. Marks'!$O$2,'Complete Statement (Sess. Marks'!P160,IF($K$2='Complete Statement (Sess. Marks'!$AA$2,'Complete Statement (Sess. Marks'!AB160,IF($K$2='Complete Statement (Sess. Marks'!$AM$2,'Complete Statement (Sess. Marks'!AN160,IF($K$2='Complete Statement (Sess. Marks'!$AY$2,'Complete Statement (Sess. Marks'!AZ160,IF($K$2='Complete Statement (Sess. Marks'!$BK$2,'Complete Statement (Sess. Marks'!BL160,IF($K$2='Complete Statement (Sess. Marks'!$BW$2,'Complete Statement (Sess. Marks'!BX160,IF($K$2='Complete Statement (Sess. Marks'!$CI$2,'Complete Statement (Sess. Marks'!CJ160,"")))))))</f>
        <v>0</v>
      </c>
      <c r="M160" s="97">
        <f>IF($K$2='Complete Statement (Sess. Marks'!$O$2,'Complete Statement (Sess. Marks'!Q160,IF($K$2='Complete Statement (Sess. Marks'!$AA$2,'Complete Statement (Sess. Marks'!AC160,IF($K$2='Complete Statement (Sess. Marks'!$AM$2,'Complete Statement (Sess. Marks'!AO160,IF($K$2='Complete Statement (Sess. Marks'!$AY$2,'Complete Statement (Sess. Marks'!BA160,IF($K$2='Complete Statement (Sess. Marks'!$BK$2,'Complete Statement (Sess. Marks'!BM160,IF($K$2='Complete Statement (Sess. Marks'!$BW$2,'Complete Statement (Sess. Marks'!BY160,IF($K$2='Complete Statement (Sess. Marks'!$CI$2,'Complete Statement (Sess. Marks'!CK160,"")))))))</f>
        <v>0</v>
      </c>
      <c r="N160" s="97">
        <f>IF($K$2='Complete Statement (Sess. Marks'!$O$2,'Complete Statement (Sess. Marks'!R160,IF($K$2='Complete Statement (Sess. Marks'!$AA$2,'Complete Statement (Sess. Marks'!AD160,IF($K$2='Complete Statement (Sess. Marks'!$AM$2,'Complete Statement (Sess. Marks'!AP160,IF($K$2='Complete Statement (Sess. Marks'!$AY$2,'Complete Statement (Sess. Marks'!BB160,IF($K$2='Complete Statement (Sess. Marks'!$BK$2,'Complete Statement (Sess. Marks'!BN160,IF($K$2='Complete Statement (Sess. Marks'!$BW$2,'Complete Statement (Sess. Marks'!BZ160,IF($K$2='Complete Statement (Sess. Marks'!$CI$2,'Complete Statement (Sess. Marks'!CL160,"")))))))</f>
        <v>0</v>
      </c>
      <c r="O160" s="97">
        <f>IF($K$2='Complete Statement (Sess. Marks'!$O$2,'Complete Statement (Sess. Marks'!S160,IF($K$2='Complete Statement (Sess. Marks'!$AA$2,'Complete Statement (Sess. Marks'!AE160,IF($K$2='Complete Statement (Sess. Marks'!$AM$2,'Complete Statement (Sess. Marks'!AQ160,IF($K$2='Complete Statement (Sess. Marks'!$AY$2,'Complete Statement (Sess. Marks'!BC160,IF($K$2='Complete Statement (Sess. Marks'!$BK$2,'Complete Statement (Sess. Marks'!BO160,IF($K$2='Complete Statement (Sess. Marks'!$BW$2,'Complete Statement (Sess. Marks'!CA160,IF($K$2='Complete Statement (Sess. Marks'!$CI$2,'Complete Statement (Sess. Marks'!CM160,"")))))))</f>
        <v>0</v>
      </c>
      <c r="P160" s="97">
        <f>IF($K$2='Complete Statement (Sess. Marks'!$O$2,'Complete Statement (Sess. Marks'!T160,IF($K$2='Complete Statement (Sess. Marks'!$AA$2,'Complete Statement (Sess. Marks'!AF160,IF($K$2='Complete Statement (Sess. Marks'!$AM$2,'Complete Statement (Sess. Marks'!AR160,IF($K$2='Complete Statement (Sess. Marks'!$AY$2,'Complete Statement (Sess. Marks'!BD160,IF($K$2='Complete Statement (Sess. Marks'!$BK$2,'Complete Statement (Sess. Marks'!BP160,IF($K$2='Complete Statement (Sess. Marks'!$BW$2,'Complete Statement (Sess. Marks'!CB160,IF($K$2='Complete Statement (Sess. Marks'!$CI$2,'Complete Statement (Sess. Marks'!CN160,"")))))))</f>
        <v>0</v>
      </c>
      <c r="Q160" s="97">
        <f>IF($K$2='Complete Statement (Sess. Marks'!$O$2,'Complete Statement (Sess. Marks'!U160,IF($K$2='Complete Statement (Sess. Marks'!$AA$2,'Complete Statement (Sess. Marks'!AG160,IF($K$2='Complete Statement (Sess. Marks'!$AM$2,'Complete Statement (Sess. Marks'!AS160,IF($K$2='Complete Statement (Sess. Marks'!$AY$2,'Complete Statement (Sess. Marks'!BE160,IF($K$2='Complete Statement (Sess. Marks'!$BK$2,'Complete Statement (Sess. Marks'!BQ160,IF($K$2='Complete Statement (Sess. Marks'!$BW$2,'Complete Statement (Sess. Marks'!CC160,IF($K$2='Complete Statement (Sess. Marks'!$CI$2,'Complete Statement (Sess. Marks'!CO160,"")))))))</f>
        <v>0</v>
      </c>
      <c r="R160" s="97" t="str">
        <f>IF($K$2='Complete Statement (Sess. Marks'!$O$2,'Complete Statement (Sess. Marks'!V160,IF($K$2='Complete Statement (Sess. Marks'!$AA$2,'Complete Statement (Sess. Marks'!AH160,IF($K$2='Complete Statement (Sess. Marks'!$AM$2,'Complete Statement (Sess. Marks'!AT160,IF($K$2='Complete Statement (Sess. Marks'!$AY$2,'Complete Statement (Sess. Marks'!BF160,IF($K$2='Complete Statement (Sess. Marks'!$BK$2,'Complete Statement (Sess. Marks'!BR160,IF($K$2='Complete Statement (Sess. Marks'!$BW$2,'Complete Statement (Sess. Marks'!CD160,IF($K$2='Complete Statement (Sess. Marks'!$CI$2,'Complete Statement (Sess. Marks'!CP160,"")))))))</f>
        <v/>
      </c>
      <c r="S160" s="97">
        <f>IF($K$2='Complete Statement (Sess. Marks'!$O$2,'Complete Statement (Sess. Marks'!W160,IF($K$2='Complete Statement (Sess. Marks'!$AA$2,'Complete Statement (Sess. Marks'!AI160,IF($K$2='Complete Statement (Sess. Marks'!$AM$2,'Complete Statement (Sess. Marks'!AU160,IF($K$2='Complete Statement (Sess. Marks'!$AY$2,'Complete Statement (Sess. Marks'!BG160,IF($K$2='Complete Statement (Sess. Marks'!$BK$2,'Complete Statement (Sess. Marks'!BS160,IF($K$2='Complete Statement (Sess. Marks'!$BW$2,'Complete Statement (Sess. Marks'!CE160,IF($K$2='Complete Statement (Sess. Marks'!$CI$2,'Complete Statement (Sess. Marks'!CQ160,"")))))))</f>
        <v>0</v>
      </c>
      <c r="T160" s="97">
        <f>IF($K$2='Complete Statement (Sess. Marks'!$O$2,'Complete Statement (Sess. Marks'!X160,IF($K$2='Complete Statement (Sess. Marks'!$AA$2,'Complete Statement (Sess. Marks'!AJ160,IF($K$2='Complete Statement (Sess. Marks'!$AM$2,'Complete Statement (Sess. Marks'!AV160,IF($K$2='Complete Statement (Sess. Marks'!$AY$2,'Complete Statement (Sess. Marks'!BH160,IF($K$2='Complete Statement (Sess. Marks'!$BK$2,'Complete Statement (Sess. Marks'!BT160,IF($K$2='Complete Statement (Sess. Marks'!$BW$2,'Complete Statement (Sess. Marks'!CF160,IF($K$2='Complete Statement (Sess. Marks'!$CI$2,'Complete Statement (Sess. Marks'!CR160,"")))))))</f>
        <v>0</v>
      </c>
      <c r="U160" s="97">
        <f>IF($K$2='Complete Statement (Sess. Marks'!$O$2,'Complete Statement (Sess. Marks'!Y160,IF($K$2='Complete Statement (Sess. Marks'!$AA$2,'Complete Statement (Sess. Marks'!AK160,IF($K$2='Complete Statement (Sess. Marks'!$AM$2,'Complete Statement (Sess. Marks'!AW160,IF($K$2='Complete Statement (Sess. Marks'!$AY$2,'Complete Statement (Sess. Marks'!BI160,IF($K$2='Complete Statement (Sess. Marks'!$BK$2,'Complete Statement (Sess. Marks'!BU160,IF($K$2='Complete Statement (Sess. Marks'!$BW$2,'Complete Statement (Sess. Marks'!CG160,IF($K$2='Complete Statement (Sess. Marks'!$CI$2,'Complete Statement (Sess. Marks'!CS160,"")))))))</f>
        <v>0</v>
      </c>
      <c r="V160" s="99">
        <f>IF($K$2='Complete Statement (Sess. Marks'!$O$2,'Complete Statement (Sess. Marks'!Z160,IF($K$2='Complete Statement (Sess. Marks'!$AA$2,'Complete Statement (Sess. Marks'!AL160,IF($K$2='Complete Statement (Sess. Marks'!$AM$2,'Complete Statement (Sess. Marks'!AX160,IF($K$2='Complete Statement (Sess. Marks'!$AY$2,'Complete Statement (Sess. Marks'!BJ160,IF($K$2='Complete Statement (Sess. Marks'!$BK$2,'Complete Statement (Sess. Marks'!BV160,IF($K$2='Complete Statement (Sess. Marks'!$BW$2,'Complete Statement (Sess. Marks'!CH160,IF($K$2='Complete Statement (Sess. Marks'!$CI$2,'Complete Statement (Sess. Marks'!CT160,"")))))))</f>
        <v>0</v>
      </c>
      <c r="W160" s="672"/>
      <c r="X160" s="163">
        <f>'Complete Statement (Sess. Marks'!ED160</f>
        <v>0</v>
      </c>
      <c r="Y160" s="371">
        <f>'Complete Statement (Sess. Marks'!EH160</f>
        <v>0</v>
      </c>
      <c r="Z160" s="156">
        <f>'Complete Statement (Sess. Marks'!EL160</f>
        <v>0</v>
      </c>
      <c r="AA160" s="371">
        <f>'Complete Statement (Sess. Marks'!EP160</f>
        <v>0</v>
      </c>
      <c r="AB160" s="156">
        <f>'Complete Statement (Sess. Marks'!ET160</f>
        <v>0</v>
      </c>
      <c r="AC160" s="373">
        <f>'Complete Statement (Sess. Marks'!EX160</f>
        <v>0</v>
      </c>
      <c r="AD160" s="367" t="str">
        <f>'Complete Statement (Sess. Marks'!FB160</f>
        <v/>
      </c>
      <c r="AE160" s="155">
        <f>'Complete Statement (Sess. Marks'!FC160</f>
        <v>0</v>
      </c>
      <c r="AF160" s="58" t="str">
        <f>'Complete Statement (Sess. Marks'!FD160</f>
        <v>D</v>
      </c>
      <c r="AG160" s="379">
        <f>'Complete Statement (Sess. Marks'!FE160</f>
        <v>0</v>
      </c>
      <c r="AH160" s="380" t="str">
        <f>'Complete Statement (Sess. Marks'!FF160</f>
        <v>E</v>
      </c>
      <c r="AI160" s="57">
        <f>'Complete Statement (Sess. Marks'!FG160</f>
        <v>0</v>
      </c>
      <c r="AJ160" s="157" t="str">
        <f>'Complete Statement (Sess. Marks'!FH160</f>
        <v>E</v>
      </c>
      <c r="AK160" s="379">
        <f>'Complete Statement (Sess. Marks'!FI160</f>
        <v>0</v>
      </c>
      <c r="AL160" s="384" t="str">
        <f>'Complete Statement (Sess. Marks'!FJ160</f>
        <v>E</v>
      </c>
      <c r="AM160" s="57">
        <f>'Complete Statement (Sess. Marks'!FK160</f>
        <v>0</v>
      </c>
      <c r="AN160" s="157" t="str">
        <f>'Complete Statement (Sess. Marks'!FL160</f>
        <v>E</v>
      </c>
      <c r="AO160" s="741"/>
    </row>
    <row r="161" spans="1:41" s="24" customFormat="1" ht="17.25" customHeight="1">
      <c r="A161" s="742"/>
      <c r="B161" s="111">
        <f t="shared" si="2"/>
        <v>0</v>
      </c>
      <c r="C161" s="21" t="str">
        <f>'Marks Entry'!D163</f>
        <v/>
      </c>
      <c r="D161" s="21">
        <f>'Marks Entry'!E163</f>
        <v>0</v>
      </c>
      <c r="E161" s="132" t="str">
        <f>'Marks Entry'!F163</f>
        <v/>
      </c>
      <c r="F161" s="21" t="str">
        <f>'Marks Entry'!G163</f>
        <v/>
      </c>
      <c r="G161" s="21" t="str">
        <f>'Marks Entry'!H163</f>
        <v/>
      </c>
      <c r="H161" s="21" t="str">
        <f>'Marks Entry'!I163</f>
        <v/>
      </c>
      <c r="I161" s="21" t="str">
        <f>'Marks Entry'!J163</f>
        <v/>
      </c>
      <c r="J161" s="113" t="str">
        <f>'Marks Entry'!K163</f>
        <v/>
      </c>
      <c r="K161" s="98">
        <f>IF($K$2='Complete Statement (Sess. Marks'!$O$2,'Complete Statement (Sess. Marks'!O161,IF($K$2='Complete Statement (Sess. Marks'!$AA$2,'Complete Statement (Sess. Marks'!AA161,IF($K$2='Complete Statement (Sess. Marks'!$AM$2,'Complete Statement (Sess. Marks'!AM161,IF($K$2='Complete Statement (Sess. Marks'!$AY$2,'Complete Statement (Sess. Marks'!AY161,IF($K$2='Complete Statement (Sess. Marks'!$BK$2,'Complete Statement (Sess. Marks'!BK161,IF($K$2='Complete Statement (Sess. Marks'!$BW$2,'Complete Statement (Sess. Marks'!BW161,IF($K$2='Complete Statement (Sess. Marks'!$CI$2,'Complete Statement (Sess. Marks'!CI161,"")))))))</f>
        <v>0</v>
      </c>
      <c r="L161" s="97">
        <f>IF($K$2='Complete Statement (Sess. Marks'!$O$2,'Complete Statement (Sess. Marks'!P161,IF($K$2='Complete Statement (Sess. Marks'!$AA$2,'Complete Statement (Sess. Marks'!AB161,IF($K$2='Complete Statement (Sess. Marks'!$AM$2,'Complete Statement (Sess. Marks'!AN161,IF($K$2='Complete Statement (Sess. Marks'!$AY$2,'Complete Statement (Sess. Marks'!AZ161,IF($K$2='Complete Statement (Sess. Marks'!$BK$2,'Complete Statement (Sess. Marks'!BL161,IF($K$2='Complete Statement (Sess. Marks'!$BW$2,'Complete Statement (Sess. Marks'!BX161,IF($K$2='Complete Statement (Sess. Marks'!$CI$2,'Complete Statement (Sess. Marks'!CJ161,"")))))))</f>
        <v>0</v>
      </c>
      <c r="M161" s="97">
        <f>IF($K$2='Complete Statement (Sess. Marks'!$O$2,'Complete Statement (Sess. Marks'!Q161,IF($K$2='Complete Statement (Sess. Marks'!$AA$2,'Complete Statement (Sess. Marks'!AC161,IF($K$2='Complete Statement (Sess. Marks'!$AM$2,'Complete Statement (Sess. Marks'!AO161,IF($K$2='Complete Statement (Sess. Marks'!$AY$2,'Complete Statement (Sess. Marks'!BA161,IF($K$2='Complete Statement (Sess. Marks'!$BK$2,'Complete Statement (Sess. Marks'!BM161,IF($K$2='Complete Statement (Sess. Marks'!$BW$2,'Complete Statement (Sess. Marks'!BY161,IF($K$2='Complete Statement (Sess. Marks'!$CI$2,'Complete Statement (Sess. Marks'!CK161,"")))))))</f>
        <v>0</v>
      </c>
      <c r="N161" s="97">
        <f>IF($K$2='Complete Statement (Sess. Marks'!$O$2,'Complete Statement (Sess. Marks'!R161,IF($K$2='Complete Statement (Sess. Marks'!$AA$2,'Complete Statement (Sess. Marks'!AD161,IF($K$2='Complete Statement (Sess. Marks'!$AM$2,'Complete Statement (Sess. Marks'!AP161,IF($K$2='Complete Statement (Sess. Marks'!$AY$2,'Complete Statement (Sess. Marks'!BB161,IF($K$2='Complete Statement (Sess. Marks'!$BK$2,'Complete Statement (Sess. Marks'!BN161,IF($K$2='Complete Statement (Sess. Marks'!$BW$2,'Complete Statement (Sess. Marks'!BZ161,IF($K$2='Complete Statement (Sess. Marks'!$CI$2,'Complete Statement (Sess. Marks'!CL161,"")))))))</f>
        <v>0</v>
      </c>
      <c r="O161" s="97">
        <f>IF($K$2='Complete Statement (Sess. Marks'!$O$2,'Complete Statement (Sess. Marks'!S161,IF($K$2='Complete Statement (Sess. Marks'!$AA$2,'Complete Statement (Sess. Marks'!AE161,IF($K$2='Complete Statement (Sess. Marks'!$AM$2,'Complete Statement (Sess. Marks'!AQ161,IF($K$2='Complete Statement (Sess. Marks'!$AY$2,'Complete Statement (Sess. Marks'!BC161,IF($K$2='Complete Statement (Sess. Marks'!$BK$2,'Complete Statement (Sess. Marks'!BO161,IF($K$2='Complete Statement (Sess. Marks'!$BW$2,'Complete Statement (Sess. Marks'!CA161,IF($K$2='Complete Statement (Sess. Marks'!$CI$2,'Complete Statement (Sess. Marks'!CM161,"")))))))</f>
        <v>0</v>
      </c>
      <c r="P161" s="97">
        <f>IF($K$2='Complete Statement (Sess. Marks'!$O$2,'Complete Statement (Sess. Marks'!T161,IF($K$2='Complete Statement (Sess. Marks'!$AA$2,'Complete Statement (Sess. Marks'!AF161,IF($K$2='Complete Statement (Sess. Marks'!$AM$2,'Complete Statement (Sess. Marks'!AR161,IF($K$2='Complete Statement (Sess. Marks'!$AY$2,'Complete Statement (Sess. Marks'!BD161,IF($K$2='Complete Statement (Sess. Marks'!$BK$2,'Complete Statement (Sess. Marks'!BP161,IF($K$2='Complete Statement (Sess. Marks'!$BW$2,'Complete Statement (Sess. Marks'!CB161,IF($K$2='Complete Statement (Sess. Marks'!$CI$2,'Complete Statement (Sess. Marks'!CN161,"")))))))</f>
        <v>0</v>
      </c>
      <c r="Q161" s="97">
        <f>IF($K$2='Complete Statement (Sess. Marks'!$O$2,'Complete Statement (Sess. Marks'!U161,IF($K$2='Complete Statement (Sess. Marks'!$AA$2,'Complete Statement (Sess. Marks'!AG161,IF($K$2='Complete Statement (Sess. Marks'!$AM$2,'Complete Statement (Sess. Marks'!AS161,IF($K$2='Complete Statement (Sess. Marks'!$AY$2,'Complete Statement (Sess. Marks'!BE161,IF($K$2='Complete Statement (Sess. Marks'!$BK$2,'Complete Statement (Sess. Marks'!BQ161,IF($K$2='Complete Statement (Sess. Marks'!$BW$2,'Complete Statement (Sess. Marks'!CC161,IF($K$2='Complete Statement (Sess. Marks'!$CI$2,'Complete Statement (Sess. Marks'!CO161,"")))))))</f>
        <v>0</v>
      </c>
      <c r="R161" s="97" t="str">
        <f>IF($K$2='Complete Statement (Sess. Marks'!$O$2,'Complete Statement (Sess. Marks'!V161,IF($K$2='Complete Statement (Sess. Marks'!$AA$2,'Complete Statement (Sess. Marks'!AH161,IF($K$2='Complete Statement (Sess. Marks'!$AM$2,'Complete Statement (Sess. Marks'!AT161,IF($K$2='Complete Statement (Sess. Marks'!$AY$2,'Complete Statement (Sess. Marks'!BF161,IF($K$2='Complete Statement (Sess. Marks'!$BK$2,'Complete Statement (Sess. Marks'!BR161,IF($K$2='Complete Statement (Sess. Marks'!$BW$2,'Complete Statement (Sess. Marks'!CD161,IF($K$2='Complete Statement (Sess. Marks'!$CI$2,'Complete Statement (Sess. Marks'!CP161,"")))))))</f>
        <v/>
      </c>
      <c r="S161" s="97">
        <f>IF($K$2='Complete Statement (Sess. Marks'!$O$2,'Complete Statement (Sess. Marks'!W161,IF($K$2='Complete Statement (Sess. Marks'!$AA$2,'Complete Statement (Sess. Marks'!AI161,IF($K$2='Complete Statement (Sess. Marks'!$AM$2,'Complete Statement (Sess. Marks'!AU161,IF($K$2='Complete Statement (Sess. Marks'!$AY$2,'Complete Statement (Sess. Marks'!BG161,IF($K$2='Complete Statement (Sess. Marks'!$BK$2,'Complete Statement (Sess. Marks'!BS161,IF($K$2='Complete Statement (Sess. Marks'!$BW$2,'Complete Statement (Sess. Marks'!CE161,IF($K$2='Complete Statement (Sess. Marks'!$CI$2,'Complete Statement (Sess. Marks'!CQ161,"")))))))</f>
        <v>0</v>
      </c>
      <c r="T161" s="97">
        <f>IF($K$2='Complete Statement (Sess. Marks'!$O$2,'Complete Statement (Sess. Marks'!X161,IF($K$2='Complete Statement (Sess. Marks'!$AA$2,'Complete Statement (Sess. Marks'!AJ161,IF($K$2='Complete Statement (Sess. Marks'!$AM$2,'Complete Statement (Sess. Marks'!AV161,IF($K$2='Complete Statement (Sess. Marks'!$AY$2,'Complete Statement (Sess. Marks'!BH161,IF($K$2='Complete Statement (Sess. Marks'!$BK$2,'Complete Statement (Sess. Marks'!BT161,IF($K$2='Complete Statement (Sess. Marks'!$BW$2,'Complete Statement (Sess. Marks'!CF161,IF($K$2='Complete Statement (Sess. Marks'!$CI$2,'Complete Statement (Sess. Marks'!CR161,"")))))))</f>
        <v>0</v>
      </c>
      <c r="U161" s="97">
        <f>IF($K$2='Complete Statement (Sess. Marks'!$O$2,'Complete Statement (Sess. Marks'!Y161,IF($K$2='Complete Statement (Sess. Marks'!$AA$2,'Complete Statement (Sess. Marks'!AK161,IF($K$2='Complete Statement (Sess. Marks'!$AM$2,'Complete Statement (Sess. Marks'!AW161,IF($K$2='Complete Statement (Sess. Marks'!$AY$2,'Complete Statement (Sess. Marks'!BI161,IF($K$2='Complete Statement (Sess. Marks'!$BK$2,'Complete Statement (Sess. Marks'!BU161,IF($K$2='Complete Statement (Sess. Marks'!$BW$2,'Complete Statement (Sess. Marks'!CG161,IF($K$2='Complete Statement (Sess. Marks'!$CI$2,'Complete Statement (Sess. Marks'!CS161,"")))))))</f>
        <v>0</v>
      </c>
      <c r="V161" s="99">
        <f>IF($K$2='Complete Statement (Sess. Marks'!$O$2,'Complete Statement (Sess. Marks'!Z161,IF($K$2='Complete Statement (Sess. Marks'!$AA$2,'Complete Statement (Sess. Marks'!AL161,IF($K$2='Complete Statement (Sess. Marks'!$AM$2,'Complete Statement (Sess. Marks'!AX161,IF($K$2='Complete Statement (Sess. Marks'!$AY$2,'Complete Statement (Sess. Marks'!BJ161,IF($K$2='Complete Statement (Sess. Marks'!$BK$2,'Complete Statement (Sess. Marks'!BV161,IF($K$2='Complete Statement (Sess. Marks'!$BW$2,'Complete Statement (Sess. Marks'!CH161,IF($K$2='Complete Statement (Sess. Marks'!$CI$2,'Complete Statement (Sess. Marks'!CT161,"")))))))</f>
        <v>0</v>
      </c>
      <c r="W161" s="672"/>
      <c r="X161" s="163">
        <f>'Complete Statement (Sess. Marks'!ED161</f>
        <v>0</v>
      </c>
      <c r="Y161" s="371">
        <f>'Complete Statement (Sess. Marks'!EH161</f>
        <v>0</v>
      </c>
      <c r="Z161" s="156">
        <f>'Complete Statement (Sess. Marks'!EL161</f>
        <v>0</v>
      </c>
      <c r="AA161" s="371">
        <f>'Complete Statement (Sess. Marks'!EP161</f>
        <v>0</v>
      </c>
      <c r="AB161" s="156">
        <f>'Complete Statement (Sess. Marks'!ET161</f>
        <v>0</v>
      </c>
      <c r="AC161" s="373">
        <f>'Complete Statement (Sess. Marks'!EX161</f>
        <v>0</v>
      </c>
      <c r="AD161" s="367" t="str">
        <f>'Complete Statement (Sess. Marks'!FB161</f>
        <v/>
      </c>
      <c r="AE161" s="155">
        <f>'Complete Statement (Sess. Marks'!FC161</f>
        <v>0</v>
      </c>
      <c r="AF161" s="58" t="str">
        <f>'Complete Statement (Sess. Marks'!FD161</f>
        <v>D</v>
      </c>
      <c r="AG161" s="379">
        <f>'Complete Statement (Sess. Marks'!FE161</f>
        <v>0</v>
      </c>
      <c r="AH161" s="380" t="str">
        <f>'Complete Statement (Sess. Marks'!FF161</f>
        <v>E</v>
      </c>
      <c r="AI161" s="57">
        <f>'Complete Statement (Sess. Marks'!FG161</f>
        <v>0</v>
      </c>
      <c r="AJ161" s="157" t="str">
        <f>'Complete Statement (Sess. Marks'!FH161</f>
        <v>E</v>
      </c>
      <c r="AK161" s="379">
        <f>'Complete Statement (Sess. Marks'!FI161</f>
        <v>0</v>
      </c>
      <c r="AL161" s="384" t="str">
        <f>'Complete Statement (Sess. Marks'!FJ161</f>
        <v>E</v>
      </c>
      <c r="AM161" s="57">
        <f>'Complete Statement (Sess. Marks'!FK161</f>
        <v>0</v>
      </c>
      <c r="AN161" s="157" t="str">
        <f>'Complete Statement (Sess. Marks'!FL161</f>
        <v>E</v>
      </c>
      <c r="AO161" s="741"/>
    </row>
    <row r="162" spans="1:41" s="24" customFormat="1" ht="17.25" customHeight="1">
      <c r="A162" s="742"/>
      <c r="B162" s="111">
        <f t="shared" si="2"/>
        <v>0</v>
      </c>
      <c r="C162" s="21" t="str">
        <f>'Marks Entry'!D164</f>
        <v/>
      </c>
      <c r="D162" s="21">
        <f>'Marks Entry'!E164</f>
        <v>0</v>
      </c>
      <c r="E162" s="132" t="str">
        <f>'Marks Entry'!F164</f>
        <v/>
      </c>
      <c r="F162" s="21" t="str">
        <f>'Marks Entry'!G164</f>
        <v/>
      </c>
      <c r="G162" s="21" t="str">
        <f>'Marks Entry'!H164</f>
        <v/>
      </c>
      <c r="H162" s="21" t="str">
        <f>'Marks Entry'!I164</f>
        <v/>
      </c>
      <c r="I162" s="21" t="str">
        <f>'Marks Entry'!J164</f>
        <v/>
      </c>
      <c r="J162" s="113" t="str">
        <f>'Marks Entry'!K164</f>
        <v/>
      </c>
      <c r="K162" s="98">
        <f>IF($K$2='Complete Statement (Sess. Marks'!$O$2,'Complete Statement (Sess. Marks'!O162,IF($K$2='Complete Statement (Sess. Marks'!$AA$2,'Complete Statement (Sess. Marks'!AA162,IF($K$2='Complete Statement (Sess. Marks'!$AM$2,'Complete Statement (Sess. Marks'!AM162,IF($K$2='Complete Statement (Sess. Marks'!$AY$2,'Complete Statement (Sess. Marks'!AY162,IF($K$2='Complete Statement (Sess. Marks'!$BK$2,'Complete Statement (Sess. Marks'!BK162,IF($K$2='Complete Statement (Sess. Marks'!$BW$2,'Complete Statement (Sess. Marks'!BW162,IF($K$2='Complete Statement (Sess. Marks'!$CI$2,'Complete Statement (Sess. Marks'!CI162,"")))))))</f>
        <v>0</v>
      </c>
      <c r="L162" s="97">
        <f>IF($K$2='Complete Statement (Sess. Marks'!$O$2,'Complete Statement (Sess. Marks'!P162,IF($K$2='Complete Statement (Sess. Marks'!$AA$2,'Complete Statement (Sess. Marks'!AB162,IF($K$2='Complete Statement (Sess. Marks'!$AM$2,'Complete Statement (Sess. Marks'!AN162,IF($K$2='Complete Statement (Sess. Marks'!$AY$2,'Complete Statement (Sess. Marks'!AZ162,IF($K$2='Complete Statement (Sess. Marks'!$BK$2,'Complete Statement (Sess. Marks'!BL162,IF($K$2='Complete Statement (Sess. Marks'!$BW$2,'Complete Statement (Sess. Marks'!BX162,IF($K$2='Complete Statement (Sess. Marks'!$CI$2,'Complete Statement (Sess. Marks'!CJ162,"")))))))</f>
        <v>0</v>
      </c>
      <c r="M162" s="97">
        <f>IF($K$2='Complete Statement (Sess. Marks'!$O$2,'Complete Statement (Sess. Marks'!Q162,IF($K$2='Complete Statement (Sess. Marks'!$AA$2,'Complete Statement (Sess. Marks'!AC162,IF($K$2='Complete Statement (Sess. Marks'!$AM$2,'Complete Statement (Sess. Marks'!AO162,IF($K$2='Complete Statement (Sess. Marks'!$AY$2,'Complete Statement (Sess. Marks'!BA162,IF($K$2='Complete Statement (Sess. Marks'!$BK$2,'Complete Statement (Sess. Marks'!BM162,IF($K$2='Complete Statement (Sess. Marks'!$BW$2,'Complete Statement (Sess. Marks'!BY162,IF($K$2='Complete Statement (Sess. Marks'!$CI$2,'Complete Statement (Sess. Marks'!CK162,"")))))))</f>
        <v>0</v>
      </c>
      <c r="N162" s="97">
        <f>IF($K$2='Complete Statement (Sess. Marks'!$O$2,'Complete Statement (Sess. Marks'!R162,IF($K$2='Complete Statement (Sess. Marks'!$AA$2,'Complete Statement (Sess. Marks'!AD162,IF($K$2='Complete Statement (Sess. Marks'!$AM$2,'Complete Statement (Sess. Marks'!AP162,IF($K$2='Complete Statement (Sess. Marks'!$AY$2,'Complete Statement (Sess. Marks'!BB162,IF($K$2='Complete Statement (Sess. Marks'!$BK$2,'Complete Statement (Sess. Marks'!BN162,IF($K$2='Complete Statement (Sess. Marks'!$BW$2,'Complete Statement (Sess. Marks'!BZ162,IF($K$2='Complete Statement (Sess. Marks'!$CI$2,'Complete Statement (Sess. Marks'!CL162,"")))))))</f>
        <v>0</v>
      </c>
      <c r="O162" s="97">
        <f>IF($K$2='Complete Statement (Sess. Marks'!$O$2,'Complete Statement (Sess. Marks'!S162,IF($K$2='Complete Statement (Sess. Marks'!$AA$2,'Complete Statement (Sess. Marks'!AE162,IF($K$2='Complete Statement (Sess. Marks'!$AM$2,'Complete Statement (Sess. Marks'!AQ162,IF($K$2='Complete Statement (Sess. Marks'!$AY$2,'Complete Statement (Sess. Marks'!BC162,IF($K$2='Complete Statement (Sess. Marks'!$BK$2,'Complete Statement (Sess. Marks'!BO162,IF($K$2='Complete Statement (Sess. Marks'!$BW$2,'Complete Statement (Sess. Marks'!CA162,IF($K$2='Complete Statement (Sess. Marks'!$CI$2,'Complete Statement (Sess. Marks'!CM162,"")))))))</f>
        <v>0</v>
      </c>
      <c r="P162" s="97">
        <f>IF($K$2='Complete Statement (Sess. Marks'!$O$2,'Complete Statement (Sess. Marks'!T162,IF($K$2='Complete Statement (Sess. Marks'!$AA$2,'Complete Statement (Sess. Marks'!AF162,IF($K$2='Complete Statement (Sess. Marks'!$AM$2,'Complete Statement (Sess. Marks'!AR162,IF($K$2='Complete Statement (Sess. Marks'!$AY$2,'Complete Statement (Sess. Marks'!BD162,IF($K$2='Complete Statement (Sess. Marks'!$BK$2,'Complete Statement (Sess. Marks'!BP162,IF($K$2='Complete Statement (Sess. Marks'!$BW$2,'Complete Statement (Sess. Marks'!CB162,IF($K$2='Complete Statement (Sess. Marks'!$CI$2,'Complete Statement (Sess. Marks'!CN162,"")))))))</f>
        <v>0</v>
      </c>
      <c r="Q162" s="97">
        <f>IF($K$2='Complete Statement (Sess. Marks'!$O$2,'Complete Statement (Sess. Marks'!U162,IF($K$2='Complete Statement (Sess. Marks'!$AA$2,'Complete Statement (Sess. Marks'!AG162,IF($K$2='Complete Statement (Sess. Marks'!$AM$2,'Complete Statement (Sess. Marks'!AS162,IF($K$2='Complete Statement (Sess. Marks'!$AY$2,'Complete Statement (Sess. Marks'!BE162,IF($K$2='Complete Statement (Sess. Marks'!$BK$2,'Complete Statement (Sess. Marks'!BQ162,IF($K$2='Complete Statement (Sess. Marks'!$BW$2,'Complete Statement (Sess. Marks'!CC162,IF($K$2='Complete Statement (Sess. Marks'!$CI$2,'Complete Statement (Sess. Marks'!CO162,"")))))))</f>
        <v>0</v>
      </c>
      <c r="R162" s="97" t="str">
        <f>IF($K$2='Complete Statement (Sess. Marks'!$O$2,'Complete Statement (Sess. Marks'!V162,IF($K$2='Complete Statement (Sess. Marks'!$AA$2,'Complete Statement (Sess. Marks'!AH162,IF($K$2='Complete Statement (Sess. Marks'!$AM$2,'Complete Statement (Sess. Marks'!AT162,IF($K$2='Complete Statement (Sess. Marks'!$AY$2,'Complete Statement (Sess. Marks'!BF162,IF($K$2='Complete Statement (Sess. Marks'!$BK$2,'Complete Statement (Sess. Marks'!BR162,IF($K$2='Complete Statement (Sess. Marks'!$BW$2,'Complete Statement (Sess. Marks'!CD162,IF($K$2='Complete Statement (Sess. Marks'!$CI$2,'Complete Statement (Sess. Marks'!CP162,"")))))))</f>
        <v/>
      </c>
      <c r="S162" s="97">
        <f>IF($K$2='Complete Statement (Sess. Marks'!$O$2,'Complete Statement (Sess. Marks'!W162,IF($K$2='Complete Statement (Sess. Marks'!$AA$2,'Complete Statement (Sess. Marks'!AI162,IF($K$2='Complete Statement (Sess. Marks'!$AM$2,'Complete Statement (Sess. Marks'!AU162,IF($K$2='Complete Statement (Sess. Marks'!$AY$2,'Complete Statement (Sess. Marks'!BG162,IF($K$2='Complete Statement (Sess. Marks'!$BK$2,'Complete Statement (Sess. Marks'!BS162,IF($K$2='Complete Statement (Sess. Marks'!$BW$2,'Complete Statement (Sess. Marks'!CE162,IF($K$2='Complete Statement (Sess. Marks'!$CI$2,'Complete Statement (Sess. Marks'!CQ162,"")))))))</f>
        <v>0</v>
      </c>
      <c r="T162" s="97">
        <f>IF($K$2='Complete Statement (Sess. Marks'!$O$2,'Complete Statement (Sess. Marks'!X162,IF($K$2='Complete Statement (Sess. Marks'!$AA$2,'Complete Statement (Sess. Marks'!AJ162,IF($K$2='Complete Statement (Sess. Marks'!$AM$2,'Complete Statement (Sess. Marks'!AV162,IF($K$2='Complete Statement (Sess. Marks'!$AY$2,'Complete Statement (Sess. Marks'!BH162,IF($K$2='Complete Statement (Sess. Marks'!$BK$2,'Complete Statement (Sess. Marks'!BT162,IF($K$2='Complete Statement (Sess. Marks'!$BW$2,'Complete Statement (Sess. Marks'!CF162,IF($K$2='Complete Statement (Sess. Marks'!$CI$2,'Complete Statement (Sess. Marks'!CR162,"")))))))</f>
        <v>0</v>
      </c>
      <c r="U162" s="97">
        <f>IF($K$2='Complete Statement (Sess. Marks'!$O$2,'Complete Statement (Sess. Marks'!Y162,IF($K$2='Complete Statement (Sess. Marks'!$AA$2,'Complete Statement (Sess. Marks'!AK162,IF($K$2='Complete Statement (Sess. Marks'!$AM$2,'Complete Statement (Sess. Marks'!AW162,IF($K$2='Complete Statement (Sess. Marks'!$AY$2,'Complete Statement (Sess. Marks'!BI162,IF($K$2='Complete Statement (Sess. Marks'!$BK$2,'Complete Statement (Sess. Marks'!BU162,IF($K$2='Complete Statement (Sess. Marks'!$BW$2,'Complete Statement (Sess. Marks'!CG162,IF($K$2='Complete Statement (Sess. Marks'!$CI$2,'Complete Statement (Sess. Marks'!CS162,"")))))))</f>
        <v>0</v>
      </c>
      <c r="V162" s="99">
        <f>IF($K$2='Complete Statement (Sess. Marks'!$O$2,'Complete Statement (Sess. Marks'!Z162,IF($K$2='Complete Statement (Sess. Marks'!$AA$2,'Complete Statement (Sess. Marks'!AL162,IF($K$2='Complete Statement (Sess. Marks'!$AM$2,'Complete Statement (Sess. Marks'!AX162,IF($K$2='Complete Statement (Sess. Marks'!$AY$2,'Complete Statement (Sess. Marks'!BJ162,IF($K$2='Complete Statement (Sess. Marks'!$BK$2,'Complete Statement (Sess. Marks'!BV162,IF($K$2='Complete Statement (Sess. Marks'!$BW$2,'Complete Statement (Sess. Marks'!CH162,IF($K$2='Complete Statement (Sess. Marks'!$CI$2,'Complete Statement (Sess. Marks'!CT162,"")))))))</f>
        <v>0</v>
      </c>
      <c r="W162" s="672"/>
      <c r="X162" s="163">
        <f>'Complete Statement (Sess. Marks'!ED162</f>
        <v>0</v>
      </c>
      <c r="Y162" s="371">
        <f>'Complete Statement (Sess. Marks'!EH162</f>
        <v>0</v>
      </c>
      <c r="Z162" s="156">
        <f>'Complete Statement (Sess. Marks'!EL162</f>
        <v>0</v>
      </c>
      <c r="AA162" s="371">
        <f>'Complete Statement (Sess. Marks'!EP162</f>
        <v>0</v>
      </c>
      <c r="AB162" s="156">
        <f>'Complete Statement (Sess. Marks'!ET162</f>
        <v>0</v>
      </c>
      <c r="AC162" s="373">
        <f>'Complete Statement (Sess. Marks'!EX162</f>
        <v>0</v>
      </c>
      <c r="AD162" s="367" t="str">
        <f>'Complete Statement (Sess. Marks'!FB162</f>
        <v/>
      </c>
      <c r="AE162" s="155">
        <f>'Complete Statement (Sess. Marks'!FC162</f>
        <v>0</v>
      </c>
      <c r="AF162" s="58" t="str">
        <f>'Complete Statement (Sess. Marks'!FD162</f>
        <v>D</v>
      </c>
      <c r="AG162" s="379">
        <f>'Complete Statement (Sess. Marks'!FE162</f>
        <v>0</v>
      </c>
      <c r="AH162" s="380" t="str">
        <f>'Complete Statement (Sess. Marks'!FF162</f>
        <v>E</v>
      </c>
      <c r="AI162" s="57">
        <f>'Complete Statement (Sess. Marks'!FG162</f>
        <v>0</v>
      </c>
      <c r="AJ162" s="157" t="str">
        <f>'Complete Statement (Sess. Marks'!FH162</f>
        <v>E</v>
      </c>
      <c r="AK162" s="379">
        <f>'Complete Statement (Sess. Marks'!FI162</f>
        <v>0</v>
      </c>
      <c r="AL162" s="384" t="str">
        <f>'Complete Statement (Sess. Marks'!FJ162</f>
        <v>E</v>
      </c>
      <c r="AM162" s="57">
        <f>'Complete Statement (Sess. Marks'!FK162</f>
        <v>0</v>
      </c>
      <c r="AN162" s="157" t="str">
        <f>'Complete Statement (Sess. Marks'!FL162</f>
        <v>E</v>
      </c>
      <c r="AO162" s="741"/>
    </row>
    <row r="163" spans="1:41" s="24" customFormat="1" ht="17.25" customHeight="1">
      <c r="A163" s="742"/>
      <c r="B163" s="111">
        <f t="shared" si="2"/>
        <v>0</v>
      </c>
      <c r="C163" s="21" t="str">
        <f>'Marks Entry'!D165</f>
        <v/>
      </c>
      <c r="D163" s="21">
        <f>'Marks Entry'!E165</f>
        <v>0</v>
      </c>
      <c r="E163" s="132" t="str">
        <f>'Marks Entry'!F165</f>
        <v/>
      </c>
      <c r="F163" s="21" t="str">
        <f>'Marks Entry'!G165</f>
        <v/>
      </c>
      <c r="G163" s="21" t="str">
        <f>'Marks Entry'!H165</f>
        <v/>
      </c>
      <c r="H163" s="21" t="str">
        <f>'Marks Entry'!I165</f>
        <v/>
      </c>
      <c r="I163" s="21" t="str">
        <f>'Marks Entry'!J165</f>
        <v/>
      </c>
      <c r="J163" s="113" t="str">
        <f>'Marks Entry'!K165</f>
        <v/>
      </c>
      <c r="K163" s="98">
        <f>IF($K$2='Complete Statement (Sess. Marks'!$O$2,'Complete Statement (Sess. Marks'!O163,IF($K$2='Complete Statement (Sess. Marks'!$AA$2,'Complete Statement (Sess. Marks'!AA163,IF($K$2='Complete Statement (Sess. Marks'!$AM$2,'Complete Statement (Sess. Marks'!AM163,IF($K$2='Complete Statement (Sess. Marks'!$AY$2,'Complete Statement (Sess. Marks'!AY163,IF($K$2='Complete Statement (Sess. Marks'!$BK$2,'Complete Statement (Sess. Marks'!BK163,IF($K$2='Complete Statement (Sess. Marks'!$BW$2,'Complete Statement (Sess. Marks'!BW163,IF($K$2='Complete Statement (Sess. Marks'!$CI$2,'Complete Statement (Sess. Marks'!CI163,"")))))))</f>
        <v>0</v>
      </c>
      <c r="L163" s="97">
        <f>IF($K$2='Complete Statement (Sess. Marks'!$O$2,'Complete Statement (Sess. Marks'!P163,IF($K$2='Complete Statement (Sess. Marks'!$AA$2,'Complete Statement (Sess. Marks'!AB163,IF($K$2='Complete Statement (Sess. Marks'!$AM$2,'Complete Statement (Sess. Marks'!AN163,IF($K$2='Complete Statement (Sess. Marks'!$AY$2,'Complete Statement (Sess. Marks'!AZ163,IF($K$2='Complete Statement (Sess. Marks'!$BK$2,'Complete Statement (Sess. Marks'!BL163,IF($K$2='Complete Statement (Sess. Marks'!$BW$2,'Complete Statement (Sess. Marks'!BX163,IF($K$2='Complete Statement (Sess. Marks'!$CI$2,'Complete Statement (Sess. Marks'!CJ163,"")))))))</f>
        <v>0</v>
      </c>
      <c r="M163" s="97">
        <f>IF($K$2='Complete Statement (Sess. Marks'!$O$2,'Complete Statement (Sess. Marks'!Q163,IF($K$2='Complete Statement (Sess. Marks'!$AA$2,'Complete Statement (Sess. Marks'!AC163,IF($K$2='Complete Statement (Sess. Marks'!$AM$2,'Complete Statement (Sess. Marks'!AO163,IF($K$2='Complete Statement (Sess. Marks'!$AY$2,'Complete Statement (Sess. Marks'!BA163,IF($K$2='Complete Statement (Sess. Marks'!$BK$2,'Complete Statement (Sess. Marks'!BM163,IF($K$2='Complete Statement (Sess. Marks'!$BW$2,'Complete Statement (Sess. Marks'!BY163,IF($K$2='Complete Statement (Sess. Marks'!$CI$2,'Complete Statement (Sess. Marks'!CK163,"")))))))</f>
        <v>0</v>
      </c>
      <c r="N163" s="97">
        <f>IF($K$2='Complete Statement (Sess. Marks'!$O$2,'Complete Statement (Sess. Marks'!R163,IF($K$2='Complete Statement (Sess. Marks'!$AA$2,'Complete Statement (Sess. Marks'!AD163,IF($K$2='Complete Statement (Sess. Marks'!$AM$2,'Complete Statement (Sess. Marks'!AP163,IF($K$2='Complete Statement (Sess. Marks'!$AY$2,'Complete Statement (Sess. Marks'!BB163,IF($K$2='Complete Statement (Sess. Marks'!$BK$2,'Complete Statement (Sess. Marks'!BN163,IF($K$2='Complete Statement (Sess. Marks'!$BW$2,'Complete Statement (Sess. Marks'!BZ163,IF($K$2='Complete Statement (Sess. Marks'!$CI$2,'Complete Statement (Sess. Marks'!CL163,"")))))))</f>
        <v>0</v>
      </c>
      <c r="O163" s="97">
        <f>IF($K$2='Complete Statement (Sess. Marks'!$O$2,'Complete Statement (Sess. Marks'!S163,IF($K$2='Complete Statement (Sess. Marks'!$AA$2,'Complete Statement (Sess. Marks'!AE163,IF($K$2='Complete Statement (Sess. Marks'!$AM$2,'Complete Statement (Sess. Marks'!AQ163,IF($K$2='Complete Statement (Sess. Marks'!$AY$2,'Complete Statement (Sess. Marks'!BC163,IF($K$2='Complete Statement (Sess. Marks'!$BK$2,'Complete Statement (Sess. Marks'!BO163,IF($K$2='Complete Statement (Sess. Marks'!$BW$2,'Complete Statement (Sess. Marks'!CA163,IF($K$2='Complete Statement (Sess. Marks'!$CI$2,'Complete Statement (Sess. Marks'!CM163,"")))))))</f>
        <v>0</v>
      </c>
      <c r="P163" s="97">
        <f>IF($K$2='Complete Statement (Sess. Marks'!$O$2,'Complete Statement (Sess. Marks'!T163,IF($K$2='Complete Statement (Sess. Marks'!$AA$2,'Complete Statement (Sess. Marks'!AF163,IF($K$2='Complete Statement (Sess. Marks'!$AM$2,'Complete Statement (Sess. Marks'!AR163,IF($K$2='Complete Statement (Sess. Marks'!$AY$2,'Complete Statement (Sess. Marks'!BD163,IF($K$2='Complete Statement (Sess. Marks'!$BK$2,'Complete Statement (Sess. Marks'!BP163,IF($K$2='Complete Statement (Sess. Marks'!$BW$2,'Complete Statement (Sess. Marks'!CB163,IF($K$2='Complete Statement (Sess. Marks'!$CI$2,'Complete Statement (Sess. Marks'!CN163,"")))))))</f>
        <v>0</v>
      </c>
      <c r="Q163" s="97">
        <f>IF($K$2='Complete Statement (Sess. Marks'!$O$2,'Complete Statement (Sess. Marks'!U163,IF($K$2='Complete Statement (Sess. Marks'!$AA$2,'Complete Statement (Sess. Marks'!AG163,IF($K$2='Complete Statement (Sess. Marks'!$AM$2,'Complete Statement (Sess. Marks'!AS163,IF($K$2='Complete Statement (Sess. Marks'!$AY$2,'Complete Statement (Sess. Marks'!BE163,IF($K$2='Complete Statement (Sess. Marks'!$BK$2,'Complete Statement (Sess. Marks'!BQ163,IF($K$2='Complete Statement (Sess. Marks'!$BW$2,'Complete Statement (Sess. Marks'!CC163,IF($K$2='Complete Statement (Sess. Marks'!$CI$2,'Complete Statement (Sess. Marks'!CO163,"")))))))</f>
        <v>0</v>
      </c>
      <c r="R163" s="97" t="str">
        <f>IF($K$2='Complete Statement (Sess. Marks'!$O$2,'Complete Statement (Sess. Marks'!V163,IF($K$2='Complete Statement (Sess. Marks'!$AA$2,'Complete Statement (Sess. Marks'!AH163,IF($K$2='Complete Statement (Sess. Marks'!$AM$2,'Complete Statement (Sess. Marks'!AT163,IF($K$2='Complete Statement (Sess. Marks'!$AY$2,'Complete Statement (Sess. Marks'!BF163,IF($K$2='Complete Statement (Sess. Marks'!$BK$2,'Complete Statement (Sess. Marks'!BR163,IF($K$2='Complete Statement (Sess. Marks'!$BW$2,'Complete Statement (Sess. Marks'!CD163,IF($K$2='Complete Statement (Sess. Marks'!$CI$2,'Complete Statement (Sess. Marks'!CP163,"")))))))</f>
        <v/>
      </c>
      <c r="S163" s="97">
        <f>IF($K$2='Complete Statement (Sess. Marks'!$O$2,'Complete Statement (Sess. Marks'!W163,IF($K$2='Complete Statement (Sess. Marks'!$AA$2,'Complete Statement (Sess. Marks'!AI163,IF($K$2='Complete Statement (Sess. Marks'!$AM$2,'Complete Statement (Sess. Marks'!AU163,IF($K$2='Complete Statement (Sess. Marks'!$AY$2,'Complete Statement (Sess. Marks'!BG163,IF($K$2='Complete Statement (Sess. Marks'!$BK$2,'Complete Statement (Sess. Marks'!BS163,IF($K$2='Complete Statement (Sess. Marks'!$BW$2,'Complete Statement (Sess. Marks'!CE163,IF($K$2='Complete Statement (Sess. Marks'!$CI$2,'Complete Statement (Sess. Marks'!CQ163,"")))))))</f>
        <v>0</v>
      </c>
      <c r="T163" s="97">
        <f>IF($K$2='Complete Statement (Sess. Marks'!$O$2,'Complete Statement (Sess. Marks'!X163,IF($K$2='Complete Statement (Sess. Marks'!$AA$2,'Complete Statement (Sess. Marks'!AJ163,IF($K$2='Complete Statement (Sess. Marks'!$AM$2,'Complete Statement (Sess. Marks'!AV163,IF($K$2='Complete Statement (Sess. Marks'!$AY$2,'Complete Statement (Sess. Marks'!BH163,IF($K$2='Complete Statement (Sess. Marks'!$BK$2,'Complete Statement (Sess. Marks'!BT163,IF($K$2='Complete Statement (Sess. Marks'!$BW$2,'Complete Statement (Sess. Marks'!CF163,IF($K$2='Complete Statement (Sess. Marks'!$CI$2,'Complete Statement (Sess. Marks'!CR163,"")))))))</f>
        <v>0</v>
      </c>
      <c r="U163" s="97">
        <f>IF($K$2='Complete Statement (Sess. Marks'!$O$2,'Complete Statement (Sess. Marks'!Y163,IF($K$2='Complete Statement (Sess. Marks'!$AA$2,'Complete Statement (Sess. Marks'!AK163,IF($K$2='Complete Statement (Sess. Marks'!$AM$2,'Complete Statement (Sess. Marks'!AW163,IF($K$2='Complete Statement (Sess. Marks'!$AY$2,'Complete Statement (Sess. Marks'!BI163,IF($K$2='Complete Statement (Sess. Marks'!$BK$2,'Complete Statement (Sess. Marks'!BU163,IF($K$2='Complete Statement (Sess. Marks'!$BW$2,'Complete Statement (Sess. Marks'!CG163,IF($K$2='Complete Statement (Sess. Marks'!$CI$2,'Complete Statement (Sess. Marks'!CS163,"")))))))</f>
        <v>0</v>
      </c>
      <c r="V163" s="99">
        <f>IF($K$2='Complete Statement (Sess. Marks'!$O$2,'Complete Statement (Sess. Marks'!Z163,IF($K$2='Complete Statement (Sess. Marks'!$AA$2,'Complete Statement (Sess. Marks'!AL163,IF($K$2='Complete Statement (Sess. Marks'!$AM$2,'Complete Statement (Sess. Marks'!AX163,IF($K$2='Complete Statement (Sess. Marks'!$AY$2,'Complete Statement (Sess. Marks'!BJ163,IF($K$2='Complete Statement (Sess. Marks'!$BK$2,'Complete Statement (Sess. Marks'!BV163,IF($K$2='Complete Statement (Sess. Marks'!$BW$2,'Complete Statement (Sess. Marks'!CH163,IF($K$2='Complete Statement (Sess. Marks'!$CI$2,'Complete Statement (Sess. Marks'!CT163,"")))))))</f>
        <v>0</v>
      </c>
      <c r="W163" s="672"/>
      <c r="X163" s="163">
        <f>'Complete Statement (Sess. Marks'!ED163</f>
        <v>0</v>
      </c>
      <c r="Y163" s="371">
        <f>'Complete Statement (Sess. Marks'!EH163</f>
        <v>0</v>
      </c>
      <c r="Z163" s="156">
        <f>'Complete Statement (Sess. Marks'!EL163</f>
        <v>0</v>
      </c>
      <c r="AA163" s="371">
        <f>'Complete Statement (Sess. Marks'!EP163</f>
        <v>0</v>
      </c>
      <c r="AB163" s="156">
        <f>'Complete Statement (Sess. Marks'!ET163</f>
        <v>0</v>
      </c>
      <c r="AC163" s="373">
        <f>'Complete Statement (Sess. Marks'!EX163</f>
        <v>0</v>
      </c>
      <c r="AD163" s="367" t="str">
        <f>'Complete Statement (Sess. Marks'!FB163</f>
        <v/>
      </c>
      <c r="AE163" s="155">
        <f>'Complete Statement (Sess. Marks'!FC163</f>
        <v>0</v>
      </c>
      <c r="AF163" s="58" t="str">
        <f>'Complete Statement (Sess. Marks'!FD163</f>
        <v>D</v>
      </c>
      <c r="AG163" s="379">
        <f>'Complete Statement (Sess. Marks'!FE163</f>
        <v>0</v>
      </c>
      <c r="AH163" s="380" t="str">
        <f>'Complete Statement (Sess. Marks'!FF163</f>
        <v>E</v>
      </c>
      <c r="AI163" s="57">
        <f>'Complete Statement (Sess. Marks'!FG163</f>
        <v>0</v>
      </c>
      <c r="AJ163" s="157" t="str">
        <f>'Complete Statement (Sess. Marks'!FH163</f>
        <v>E</v>
      </c>
      <c r="AK163" s="379">
        <f>'Complete Statement (Sess. Marks'!FI163</f>
        <v>0</v>
      </c>
      <c r="AL163" s="384" t="str">
        <f>'Complete Statement (Sess. Marks'!FJ163</f>
        <v>E</v>
      </c>
      <c r="AM163" s="57">
        <f>'Complete Statement (Sess. Marks'!FK163</f>
        <v>0</v>
      </c>
      <c r="AN163" s="157" t="str">
        <f>'Complete Statement (Sess. Marks'!FL163</f>
        <v>E</v>
      </c>
      <c r="AO163" s="741"/>
    </row>
    <row r="164" spans="1:41" s="24" customFormat="1" ht="17.25" customHeight="1">
      <c r="A164" s="742"/>
      <c r="B164" s="111">
        <f t="shared" si="2"/>
        <v>0</v>
      </c>
      <c r="C164" s="21" t="str">
        <f>'Marks Entry'!D166</f>
        <v/>
      </c>
      <c r="D164" s="21">
        <f>'Marks Entry'!E166</f>
        <v>0</v>
      </c>
      <c r="E164" s="132" t="str">
        <f>'Marks Entry'!F166</f>
        <v/>
      </c>
      <c r="F164" s="21" t="str">
        <f>'Marks Entry'!G166</f>
        <v/>
      </c>
      <c r="G164" s="21" t="str">
        <f>'Marks Entry'!H166</f>
        <v/>
      </c>
      <c r="H164" s="21" t="str">
        <f>'Marks Entry'!I166</f>
        <v/>
      </c>
      <c r="I164" s="21" t="str">
        <f>'Marks Entry'!J166</f>
        <v/>
      </c>
      <c r="J164" s="113" t="str">
        <f>'Marks Entry'!K166</f>
        <v/>
      </c>
      <c r="K164" s="98">
        <f>IF($K$2='Complete Statement (Sess. Marks'!$O$2,'Complete Statement (Sess. Marks'!O164,IF($K$2='Complete Statement (Sess. Marks'!$AA$2,'Complete Statement (Sess. Marks'!AA164,IF($K$2='Complete Statement (Sess. Marks'!$AM$2,'Complete Statement (Sess. Marks'!AM164,IF($K$2='Complete Statement (Sess. Marks'!$AY$2,'Complete Statement (Sess. Marks'!AY164,IF($K$2='Complete Statement (Sess. Marks'!$BK$2,'Complete Statement (Sess. Marks'!BK164,IF($K$2='Complete Statement (Sess. Marks'!$BW$2,'Complete Statement (Sess. Marks'!BW164,IF($K$2='Complete Statement (Sess. Marks'!$CI$2,'Complete Statement (Sess. Marks'!CI164,"")))))))</f>
        <v>0</v>
      </c>
      <c r="L164" s="97">
        <f>IF($K$2='Complete Statement (Sess. Marks'!$O$2,'Complete Statement (Sess. Marks'!P164,IF($K$2='Complete Statement (Sess. Marks'!$AA$2,'Complete Statement (Sess. Marks'!AB164,IF($K$2='Complete Statement (Sess. Marks'!$AM$2,'Complete Statement (Sess. Marks'!AN164,IF($K$2='Complete Statement (Sess. Marks'!$AY$2,'Complete Statement (Sess. Marks'!AZ164,IF($K$2='Complete Statement (Sess. Marks'!$BK$2,'Complete Statement (Sess. Marks'!BL164,IF($K$2='Complete Statement (Sess. Marks'!$BW$2,'Complete Statement (Sess. Marks'!BX164,IF($K$2='Complete Statement (Sess. Marks'!$CI$2,'Complete Statement (Sess. Marks'!CJ164,"")))))))</f>
        <v>0</v>
      </c>
      <c r="M164" s="97">
        <f>IF($K$2='Complete Statement (Sess. Marks'!$O$2,'Complete Statement (Sess. Marks'!Q164,IF($K$2='Complete Statement (Sess. Marks'!$AA$2,'Complete Statement (Sess. Marks'!AC164,IF($K$2='Complete Statement (Sess. Marks'!$AM$2,'Complete Statement (Sess. Marks'!AO164,IF($K$2='Complete Statement (Sess. Marks'!$AY$2,'Complete Statement (Sess. Marks'!BA164,IF($K$2='Complete Statement (Sess. Marks'!$BK$2,'Complete Statement (Sess. Marks'!BM164,IF($K$2='Complete Statement (Sess. Marks'!$BW$2,'Complete Statement (Sess. Marks'!BY164,IF($K$2='Complete Statement (Sess. Marks'!$CI$2,'Complete Statement (Sess. Marks'!CK164,"")))))))</f>
        <v>0</v>
      </c>
      <c r="N164" s="97">
        <f>IF($K$2='Complete Statement (Sess. Marks'!$O$2,'Complete Statement (Sess. Marks'!R164,IF($K$2='Complete Statement (Sess. Marks'!$AA$2,'Complete Statement (Sess. Marks'!AD164,IF($K$2='Complete Statement (Sess. Marks'!$AM$2,'Complete Statement (Sess. Marks'!AP164,IF($K$2='Complete Statement (Sess. Marks'!$AY$2,'Complete Statement (Sess. Marks'!BB164,IF($K$2='Complete Statement (Sess. Marks'!$BK$2,'Complete Statement (Sess. Marks'!BN164,IF($K$2='Complete Statement (Sess. Marks'!$BW$2,'Complete Statement (Sess. Marks'!BZ164,IF($K$2='Complete Statement (Sess. Marks'!$CI$2,'Complete Statement (Sess. Marks'!CL164,"")))))))</f>
        <v>0</v>
      </c>
      <c r="O164" s="97">
        <f>IF($K$2='Complete Statement (Sess. Marks'!$O$2,'Complete Statement (Sess. Marks'!S164,IF($K$2='Complete Statement (Sess. Marks'!$AA$2,'Complete Statement (Sess. Marks'!AE164,IF($K$2='Complete Statement (Sess. Marks'!$AM$2,'Complete Statement (Sess. Marks'!AQ164,IF($K$2='Complete Statement (Sess. Marks'!$AY$2,'Complete Statement (Sess. Marks'!BC164,IF($K$2='Complete Statement (Sess. Marks'!$BK$2,'Complete Statement (Sess. Marks'!BO164,IF($K$2='Complete Statement (Sess. Marks'!$BW$2,'Complete Statement (Sess. Marks'!CA164,IF($K$2='Complete Statement (Sess. Marks'!$CI$2,'Complete Statement (Sess. Marks'!CM164,"")))))))</f>
        <v>0</v>
      </c>
      <c r="P164" s="97">
        <f>IF($K$2='Complete Statement (Sess. Marks'!$O$2,'Complete Statement (Sess. Marks'!T164,IF($K$2='Complete Statement (Sess. Marks'!$AA$2,'Complete Statement (Sess. Marks'!AF164,IF($K$2='Complete Statement (Sess. Marks'!$AM$2,'Complete Statement (Sess. Marks'!AR164,IF($K$2='Complete Statement (Sess. Marks'!$AY$2,'Complete Statement (Sess. Marks'!BD164,IF($K$2='Complete Statement (Sess. Marks'!$BK$2,'Complete Statement (Sess. Marks'!BP164,IF($K$2='Complete Statement (Sess. Marks'!$BW$2,'Complete Statement (Sess. Marks'!CB164,IF($K$2='Complete Statement (Sess. Marks'!$CI$2,'Complete Statement (Sess. Marks'!CN164,"")))))))</f>
        <v>0</v>
      </c>
      <c r="Q164" s="97">
        <f>IF($K$2='Complete Statement (Sess. Marks'!$O$2,'Complete Statement (Sess. Marks'!U164,IF($K$2='Complete Statement (Sess. Marks'!$AA$2,'Complete Statement (Sess. Marks'!AG164,IF($K$2='Complete Statement (Sess. Marks'!$AM$2,'Complete Statement (Sess. Marks'!AS164,IF($K$2='Complete Statement (Sess. Marks'!$AY$2,'Complete Statement (Sess. Marks'!BE164,IF($K$2='Complete Statement (Sess. Marks'!$BK$2,'Complete Statement (Sess. Marks'!BQ164,IF($K$2='Complete Statement (Sess. Marks'!$BW$2,'Complete Statement (Sess. Marks'!CC164,IF($K$2='Complete Statement (Sess. Marks'!$CI$2,'Complete Statement (Sess. Marks'!CO164,"")))))))</f>
        <v>0</v>
      </c>
      <c r="R164" s="97" t="str">
        <f>IF($K$2='Complete Statement (Sess. Marks'!$O$2,'Complete Statement (Sess. Marks'!V164,IF($K$2='Complete Statement (Sess. Marks'!$AA$2,'Complete Statement (Sess. Marks'!AH164,IF($K$2='Complete Statement (Sess. Marks'!$AM$2,'Complete Statement (Sess. Marks'!AT164,IF($K$2='Complete Statement (Sess. Marks'!$AY$2,'Complete Statement (Sess. Marks'!BF164,IF($K$2='Complete Statement (Sess. Marks'!$BK$2,'Complete Statement (Sess. Marks'!BR164,IF($K$2='Complete Statement (Sess. Marks'!$BW$2,'Complete Statement (Sess. Marks'!CD164,IF($K$2='Complete Statement (Sess. Marks'!$CI$2,'Complete Statement (Sess. Marks'!CP164,"")))))))</f>
        <v/>
      </c>
      <c r="S164" s="97">
        <f>IF($K$2='Complete Statement (Sess. Marks'!$O$2,'Complete Statement (Sess. Marks'!W164,IF($K$2='Complete Statement (Sess. Marks'!$AA$2,'Complete Statement (Sess. Marks'!AI164,IF($K$2='Complete Statement (Sess. Marks'!$AM$2,'Complete Statement (Sess. Marks'!AU164,IF($K$2='Complete Statement (Sess. Marks'!$AY$2,'Complete Statement (Sess. Marks'!BG164,IF($K$2='Complete Statement (Sess. Marks'!$BK$2,'Complete Statement (Sess. Marks'!BS164,IF($K$2='Complete Statement (Sess. Marks'!$BW$2,'Complete Statement (Sess. Marks'!CE164,IF($K$2='Complete Statement (Sess. Marks'!$CI$2,'Complete Statement (Sess. Marks'!CQ164,"")))))))</f>
        <v>0</v>
      </c>
      <c r="T164" s="97">
        <f>IF($K$2='Complete Statement (Sess. Marks'!$O$2,'Complete Statement (Sess. Marks'!X164,IF($K$2='Complete Statement (Sess. Marks'!$AA$2,'Complete Statement (Sess. Marks'!AJ164,IF($K$2='Complete Statement (Sess. Marks'!$AM$2,'Complete Statement (Sess. Marks'!AV164,IF($K$2='Complete Statement (Sess. Marks'!$AY$2,'Complete Statement (Sess. Marks'!BH164,IF($K$2='Complete Statement (Sess. Marks'!$BK$2,'Complete Statement (Sess. Marks'!BT164,IF($K$2='Complete Statement (Sess. Marks'!$BW$2,'Complete Statement (Sess. Marks'!CF164,IF($K$2='Complete Statement (Sess. Marks'!$CI$2,'Complete Statement (Sess. Marks'!CR164,"")))))))</f>
        <v>0</v>
      </c>
      <c r="U164" s="97">
        <f>IF($K$2='Complete Statement (Sess. Marks'!$O$2,'Complete Statement (Sess. Marks'!Y164,IF($K$2='Complete Statement (Sess. Marks'!$AA$2,'Complete Statement (Sess. Marks'!AK164,IF($K$2='Complete Statement (Sess. Marks'!$AM$2,'Complete Statement (Sess. Marks'!AW164,IF($K$2='Complete Statement (Sess. Marks'!$AY$2,'Complete Statement (Sess. Marks'!BI164,IF($K$2='Complete Statement (Sess. Marks'!$BK$2,'Complete Statement (Sess. Marks'!BU164,IF($K$2='Complete Statement (Sess. Marks'!$BW$2,'Complete Statement (Sess. Marks'!CG164,IF($K$2='Complete Statement (Sess. Marks'!$CI$2,'Complete Statement (Sess. Marks'!CS164,"")))))))</f>
        <v>0</v>
      </c>
      <c r="V164" s="99">
        <f>IF($K$2='Complete Statement (Sess. Marks'!$O$2,'Complete Statement (Sess. Marks'!Z164,IF($K$2='Complete Statement (Sess. Marks'!$AA$2,'Complete Statement (Sess. Marks'!AL164,IF($K$2='Complete Statement (Sess. Marks'!$AM$2,'Complete Statement (Sess. Marks'!AX164,IF($K$2='Complete Statement (Sess. Marks'!$AY$2,'Complete Statement (Sess. Marks'!BJ164,IF($K$2='Complete Statement (Sess. Marks'!$BK$2,'Complete Statement (Sess. Marks'!BV164,IF($K$2='Complete Statement (Sess. Marks'!$BW$2,'Complete Statement (Sess. Marks'!CH164,IF($K$2='Complete Statement (Sess. Marks'!$CI$2,'Complete Statement (Sess. Marks'!CT164,"")))))))</f>
        <v>0</v>
      </c>
      <c r="W164" s="672"/>
      <c r="X164" s="163">
        <f>'Complete Statement (Sess. Marks'!ED164</f>
        <v>0</v>
      </c>
      <c r="Y164" s="371">
        <f>'Complete Statement (Sess. Marks'!EH164</f>
        <v>0</v>
      </c>
      <c r="Z164" s="156">
        <f>'Complete Statement (Sess. Marks'!EL164</f>
        <v>0</v>
      </c>
      <c r="AA164" s="371">
        <f>'Complete Statement (Sess. Marks'!EP164</f>
        <v>0</v>
      </c>
      <c r="AB164" s="156">
        <f>'Complete Statement (Sess. Marks'!ET164</f>
        <v>0</v>
      </c>
      <c r="AC164" s="373">
        <f>'Complete Statement (Sess. Marks'!EX164</f>
        <v>0</v>
      </c>
      <c r="AD164" s="367" t="str">
        <f>'Complete Statement (Sess. Marks'!FB164</f>
        <v/>
      </c>
      <c r="AE164" s="155">
        <f>'Complete Statement (Sess. Marks'!FC164</f>
        <v>0</v>
      </c>
      <c r="AF164" s="58" t="str">
        <f>'Complete Statement (Sess. Marks'!FD164</f>
        <v>D</v>
      </c>
      <c r="AG164" s="379">
        <f>'Complete Statement (Sess. Marks'!FE164</f>
        <v>0</v>
      </c>
      <c r="AH164" s="380" t="str">
        <f>'Complete Statement (Sess. Marks'!FF164</f>
        <v>E</v>
      </c>
      <c r="AI164" s="57">
        <f>'Complete Statement (Sess. Marks'!FG164</f>
        <v>0</v>
      </c>
      <c r="AJ164" s="157" t="str">
        <f>'Complete Statement (Sess. Marks'!FH164</f>
        <v>E</v>
      </c>
      <c r="AK164" s="379">
        <f>'Complete Statement (Sess. Marks'!FI164</f>
        <v>0</v>
      </c>
      <c r="AL164" s="384" t="str">
        <f>'Complete Statement (Sess. Marks'!FJ164</f>
        <v>E</v>
      </c>
      <c r="AM164" s="57">
        <f>'Complete Statement (Sess. Marks'!FK164</f>
        <v>0</v>
      </c>
      <c r="AN164" s="157" t="str">
        <f>'Complete Statement (Sess. Marks'!FL164</f>
        <v>E</v>
      </c>
      <c r="AO164" s="741"/>
    </row>
    <row r="165" spans="1:41" s="24" customFormat="1" ht="17.25" customHeight="1">
      <c r="A165" s="742"/>
      <c r="B165" s="111">
        <f t="shared" si="2"/>
        <v>0</v>
      </c>
      <c r="C165" s="21" t="str">
        <f>'Marks Entry'!D167</f>
        <v/>
      </c>
      <c r="D165" s="21">
        <f>'Marks Entry'!E167</f>
        <v>0</v>
      </c>
      <c r="E165" s="132" t="str">
        <f>'Marks Entry'!F167</f>
        <v/>
      </c>
      <c r="F165" s="21" t="str">
        <f>'Marks Entry'!G167</f>
        <v/>
      </c>
      <c r="G165" s="21" t="str">
        <f>'Marks Entry'!H167</f>
        <v/>
      </c>
      <c r="H165" s="21" t="str">
        <f>'Marks Entry'!I167</f>
        <v/>
      </c>
      <c r="I165" s="21" t="str">
        <f>'Marks Entry'!J167</f>
        <v/>
      </c>
      <c r="J165" s="113" t="str">
        <f>'Marks Entry'!K167</f>
        <v/>
      </c>
      <c r="K165" s="98">
        <f>IF($K$2='Complete Statement (Sess. Marks'!$O$2,'Complete Statement (Sess. Marks'!O165,IF($K$2='Complete Statement (Sess. Marks'!$AA$2,'Complete Statement (Sess. Marks'!AA165,IF($K$2='Complete Statement (Sess. Marks'!$AM$2,'Complete Statement (Sess. Marks'!AM165,IF($K$2='Complete Statement (Sess. Marks'!$AY$2,'Complete Statement (Sess. Marks'!AY165,IF($K$2='Complete Statement (Sess. Marks'!$BK$2,'Complete Statement (Sess. Marks'!BK165,IF($K$2='Complete Statement (Sess. Marks'!$BW$2,'Complete Statement (Sess. Marks'!BW165,IF($K$2='Complete Statement (Sess. Marks'!$CI$2,'Complete Statement (Sess. Marks'!CI165,"")))))))</f>
        <v>0</v>
      </c>
      <c r="L165" s="97">
        <f>IF($K$2='Complete Statement (Sess. Marks'!$O$2,'Complete Statement (Sess. Marks'!P165,IF($K$2='Complete Statement (Sess. Marks'!$AA$2,'Complete Statement (Sess. Marks'!AB165,IF($K$2='Complete Statement (Sess. Marks'!$AM$2,'Complete Statement (Sess. Marks'!AN165,IF($K$2='Complete Statement (Sess. Marks'!$AY$2,'Complete Statement (Sess. Marks'!AZ165,IF($K$2='Complete Statement (Sess. Marks'!$BK$2,'Complete Statement (Sess. Marks'!BL165,IF($K$2='Complete Statement (Sess. Marks'!$BW$2,'Complete Statement (Sess. Marks'!BX165,IF($K$2='Complete Statement (Sess. Marks'!$CI$2,'Complete Statement (Sess. Marks'!CJ165,"")))))))</f>
        <v>0</v>
      </c>
      <c r="M165" s="97">
        <f>IF($K$2='Complete Statement (Sess. Marks'!$O$2,'Complete Statement (Sess. Marks'!Q165,IF($K$2='Complete Statement (Sess. Marks'!$AA$2,'Complete Statement (Sess. Marks'!AC165,IF($K$2='Complete Statement (Sess. Marks'!$AM$2,'Complete Statement (Sess. Marks'!AO165,IF($K$2='Complete Statement (Sess. Marks'!$AY$2,'Complete Statement (Sess. Marks'!BA165,IF($K$2='Complete Statement (Sess. Marks'!$BK$2,'Complete Statement (Sess. Marks'!BM165,IF($K$2='Complete Statement (Sess. Marks'!$BW$2,'Complete Statement (Sess. Marks'!BY165,IF($K$2='Complete Statement (Sess. Marks'!$CI$2,'Complete Statement (Sess. Marks'!CK165,"")))))))</f>
        <v>0</v>
      </c>
      <c r="N165" s="97">
        <f>IF($K$2='Complete Statement (Sess. Marks'!$O$2,'Complete Statement (Sess. Marks'!R165,IF($K$2='Complete Statement (Sess. Marks'!$AA$2,'Complete Statement (Sess. Marks'!AD165,IF($K$2='Complete Statement (Sess. Marks'!$AM$2,'Complete Statement (Sess. Marks'!AP165,IF($K$2='Complete Statement (Sess. Marks'!$AY$2,'Complete Statement (Sess. Marks'!BB165,IF($K$2='Complete Statement (Sess. Marks'!$BK$2,'Complete Statement (Sess. Marks'!BN165,IF($K$2='Complete Statement (Sess. Marks'!$BW$2,'Complete Statement (Sess. Marks'!BZ165,IF($K$2='Complete Statement (Sess. Marks'!$CI$2,'Complete Statement (Sess. Marks'!CL165,"")))))))</f>
        <v>0</v>
      </c>
      <c r="O165" s="97">
        <f>IF($K$2='Complete Statement (Sess. Marks'!$O$2,'Complete Statement (Sess. Marks'!S165,IF($K$2='Complete Statement (Sess. Marks'!$AA$2,'Complete Statement (Sess. Marks'!AE165,IF($K$2='Complete Statement (Sess. Marks'!$AM$2,'Complete Statement (Sess. Marks'!AQ165,IF($K$2='Complete Statement (Sess. Marks'!$AY$2,'Complete Statement (Sess. Marks'!BC165,IF($K$2='Complete Statement (Sess. Marks'!$BK$2,'Complete Statement (Sess. Marks'!BO165,IF($K$2='Complete Statement (Sess. Marks'!$BW$2,'Complete Statement (Sess. Marks'!CA165,IF($K$2='Complete Statement (Sess. Marks'!$CI$2,'Complete Statement (Sess. Marks'!CM165,"")))))))</f>
        <v>0</v>
      </c>
      <c r="P165" s="97">
        <f>IF($K$2='Complete Statement (Sess. Marks'!$O$2,'Complete Statement (Sess. Marks'!T165,IF($K$2='Complete Statement (Sess. Marks'!$AA$2,'Complete Statement (Sess. Marks'!AF165,IF($K$2='Complete Statement (Sess. Marks'!$AM$2,'Complete Statement (Sess. Marks'!AR165,IF($K$2='Complete Statement (Sess. Marks'!$AY$2,'Complete Statement (Sess. Marks'!BD165,IF($K$2='Complete Statement (Sess. Marks'!$BK$2,'Complete Statement (Sess. Marks'!BP165,IF($K$2='Complete Statement (Sess. Marks'!$BW$2,'Complete Statement (Sess. Marks'!CB165,IF($K$2='Complete Statement (Sess. Marks'!$CI$2,'Complete Statement (Sess. Marks'!CN165,"")))))))</f>
        <v>0</v>
      </c>
      <c r="Q165" s="97">
        <f>IF($K$2='Complete Statement (Sess. Marks'!$O$2,'Complete Statement (Sess. Marks'!U165,IF($K$2='Complete Statement (Sess. Marks'!$AA$2,'Complete Statement (Sess. Marks'!AG165,IF($K$2='Complete Statement (Sess. Marks'!$AM$2,'Complete Statement (Sess. Marks'!AS165,IF($K$2='Complete Statement (Sess. Marks'!$AY$2,'Complete Statement (Sess. Marks'!BE165,IF($K$2='Complete Statement (Sess. Marks'!$BK$2,'Complete Statement (Sess. Marks'!BQ165,IF($K$2='Complete Statement (Sess. Marks'!$BW$2,'Complete Statement (Sess. Marks'!CC165,IF($K$2='Complete Statement (Sess. Marks'!$CI$2,'Complete Statement (Sess. Marks'!CO165,"")))))))</f>
        <v>0</v>
      </c>
      <c r="R165" s="97" t="str">
        <f>IF($K$2='Complete Statement (Sess. Marks'!$O$2,'Complete Statement (Sess. Marks'!V165,IF($K$2='Complete Statement (Sess. Marks'!$AA$2,'Complete Statement (Sess. Marks'!AH165,IF($K$2='Complete Statement (Sess. Marks'!$AM$2,'Complete Statement (Sess. Marks'!AT165,IF($K$2='Complete Statement (Sess. Marks'!$AY$2,'Complete Statement (Sess. Marks'!BF165,IF($K$2='Complete Statement (Sess. Marks'!$BK$2,'Complete Statement (Sess. Marks'!BR165,IF($K$2='Complete Statement (Sess. Marks'!$BW$2,'Complete Statement (Sess. Marks'!CD165,IF($K$2='Complete Statement (Sess. Marks'!$CI$2,'Complete Statement (Sess. Marks'!CP165,"")))))))</f>
        <v/>
      </c>
      <c r="S165" s="97">
        <f>IF($K$2='Complete Statement (Sess. Marks'!$O$2,'Complete Statement (Sess. Marks'!W165,IF($K$2='Complete Statement (Sess. Marks'!$AA$2,'Complete Statement (Sess. Marks'!AI165,IF($K$2='Complete Statement (Sess. Marks'!$AM$2,'Complete Statement (Sess. Marks'!AU165,IF($K$2='Complete Statement (Sess. Marks'!$AY$2,'Complete Statement (Sess. Marks'!BG165,IF($K$2='Complete Statement (Sess. Marks'!$BK$2,'Complete Statement (Sess. Marks'!BS165,IF($K$2='Complete Statement (Sess. Marks'!$BW$2,'Complete Statement (Sess. Marks'!CE165,IF($K$2='Complete Statement (Sess. Marks'!$CI$2,'Complete Statement (Sess. Marks'!CQ165,"")))))))</f>
        <v>0</v>
      </c>
      <c r="T165" s="97">
        <f>IF($K$2='Complete Statement (Sess. Marks'!$O$2,'Complete Statement (Sess. Marks'!X165,IF($K$2='Complete Statement (Sess. Marks'!$AA$2,'Complete Statement (Sess. Marks'!AJ165,IF($K$2='Complete Statement (Sess. Marks'!$AM$2,'Complete Statement (Sess. Marks'!AV165,IF($K$2='Complete Statement (Sess. Marks'!$AY$2,'Complete Statement (Sess. Marks'!BH165,IF($K$2='Complete Statement (Sess. Marks'!$BK$2,'Complete Statement (Sess. Marks'!BT165,IF($K$2='Complete Statement (Sess. Marks'!$BW$2,'Complete Statement (Sess. Marks'!CF165,IF($K$2='Complete Statement (Sess. Marks'!$CI$2,'Complete Statement (Sess. Marks'!CR165,"")))))))</f>
        <v>0</v>
      </c>
      <c r="U165" s="97">
        <f>IF($K$2='Complete Statement (Sess. Marks'!$O$2,'Complete Statement (Sess. Marks'!Y165,IF($K$2='Complete Statement (Sess. Marks'!$AA$2,'Complete Statement (Sess. Marks'!AK165,IF($K$2='Complete Statement (Sess. Marks'!$AM$2,'Complete Statement (Sess. Marks'!AW165,IF($K$2='Complete Statement (Sess. Marks'!$AY$2,'Complete Statement (Sess. Marks'!BI165,IF($K$2='Complete Statement (Sess. Marks'!$BK$2,'Complete Statement (Sess. Marks'!BU165,IF($K$2='Complete Statement (Sess. Marks'!$BW$2,'Complete Statement (Sess. Marks'!CG165,IF($K$2='Complete Statement (Sess. Marks'!$CI$2,'Complete Statement (Sess. Marks'!CS165,"")))))))</f>
        <v>0</v>
      </c>
      <c r="V165" s="99">
        <f>IF($K$2='Complete Statement (Sess. Marks'!$O$2,'Complete Statement (Sess. Marks'!Z165,IF($K$2='Complete Statement (Sess. Marks'!$AA$2,'Complete Statement (Sess. Marks'!AL165,IF($K$2='Complete Statement (Sess. Marks'!$AM$2,'Complete Statement (Sess. Marks'!AX165,IF($K$2='Complete Statement (Sess. Marks'!$AY$2,'Complete Statement (Sess. Marks'!BJ165,IF($K$2='Complete Statement (Sess. Marks'!$BK$2,'Complete Statement (Sess. Marks'!BV165,IF($K$2='Complete Statement (Sess. Marks'!$BW$2,'Complete Statement (Sess. Marks'!CH165,IF($K$2='Complete Statement (Sess. Marks'!$CI$2,'Complete Statement (Sess. Marks'!CT165,"")))))))</f>
        <v>0</v>
      </c>
      <c r="W165" s="672"/>
      <c r="X165" s="163">
        <f>'Complete Statement (Sess. Marks'!ED165</f>
        <v>0</v>
      </c>
      <c r="Y165" s="371">
        <f>'Complete Statement (Sess. Marks'!EH165</f>
        <v>0</v>
      </c>
      <c r="Z165" s="156">
        <f>'Complete Statement (Sess. Marks'!EL165</f>
        <v>0</v>
      </c>
      <c r="AA165" s="371">
        <f>'Complete Statement (Sess. Marks'!EP165</f>
        <v>0</v>
      </c>
      <c r="AB165" s="156">
        <f>'Complete Statement (Sess. Marks'!ET165</f>
        <v>0</v>
      </c>
      <c r="AC165" s="373">
        <f>'Complete Statement (Sess. Marks'!EX165</f>
        <v>0</v>
      </c>
      <c r="AD165" s="367" t="str">
        <f>'Complete Statement (Sess. Marks'!FB165</f>
        <v/>
      </c>
      <c r="AE165" s="155">
        <f>'Complete Statement (Sess. Marks'!FC165</f>
        <v>0</v>
      </c>
      <c r="AF165" s="58" t="str">
        <f>'Complete Statement (Sess. Marks'!FD165</f>
        <v>D</v>
      </c>
      <c r="AG165" s="379">
        <f>'Complete Statement (Sess. Marks'!FE165</f>
        <v>0</v>
      </c>
      <c r="AH165" s="380" t="str">
        <f>'Complete Statement (Sess. Marks'!FF165</f>
        <v>E</v>
      </c>
      <c r="AI165" s="57">
        <f>'Complete Statement (Sess. Marks'!FG165</f>
        <v>0</v>
      </c>
      <c r="AJ165" s="157" t="str">
        <f>'Complete Statement (Sess. Marks'!FH165</f>
        <v>E</v>
      </c>
      <c r="AK165" s="379">
        <f>'Complete Statement (Sess. Marks'!FI165</f>
        <v>0</v>
      </c>
      <c r="AL165" s="384" t="str">
        <f>'Complete Statement (Sess. Marks'!FJ165</f>
        <v>E</v>
      </c>
      <c r="AM165" s="57">
        <f>'Complete Statement (Sess. Marks'!FK165</f>
        <v>0</v>
      </c>
      <c r="AN165" s="157" t="str">
        <f>'Complete Statement (Sess. Marks'!FL165</f>
        <v>E</v>
      </c>
      <c r="AO165" s="741"/>
    </row>
    <row r="166" spans="1:41" s="24" customFormat="1" ht="17.25" customHeight="1">
      <c r="A166" s="742"/>
      <c r="B166" s="111">
        <f t="shared" si="2"/>
        <v>0</v>
      </c>
      <c r="C166" s="21" t="str">
        <f>'Marks Entry'!D168</f>
        <v/>
      </c>
      <c r="D166" s="21">
        <f>'Marks Entry'!E168</f>
        <v>0</v>
      </c>
      <c r="E166" s="132" t="str">
        <f>'Marks Entry'!F168</f>
        <v/>
      </c>
      <c r="F166" s="21" t="str">
        <f>'Marks Entry'!G168</f>
        <v/>
      </c>
      <c r="G166" s="21" t="str">
        <f>'Marks Entry'!H168</f>
        <v/>
      </c>
      <c r="H166" s="21" t="str">
        <f>'Marks Entry'!I168</f>
        <v/>
      </c>
      <c r="I166" s="21" t="str">
        <f>'Marks Entry'!J168</f>
        <v/>
      </c>
      <c r="J166" s="113" t="str">
        <f>'Marks Entry'!K168</f>
        <v/>
      </c>
      <c r="K166" s="98">
        <f>IF($K$2='Complete Statement (Sess. Marks'!$O$2,'Complete Statement (Sess. Marks'!O166,IF($K$2='Complete Statement (Sess. Marks'!$AA$2,'Complete Statement (Sess. Marks'!AA166,IF($K$2='Complete Statement (Sess. Marks'!$AM$2,'Complete Statement (Sess. Marks'!AM166,IF($K$2='Complete Statement (Sess. Marks'!$AY$2,'Complete Statement (Sess. Marks'!AY166,IF($K$2='Complete Statement (Sess. Marks'!$BK$2,'Complete Statement (Sess. Marks'!BK166,IF($K$2='Complete Statement (Sess. Marks'!$BW$2,'Complete Statement (Sess. Marks'!BW166,IF($K$2='Complete Statement (Sess. Marks'!$CI$2,'Complete Statement (Sess. Marks'!CI166,"")))))))</f>
        <v>0</v>
      </c>
      <c r="L166" s="97">
        <f>IF($K$2='Complete Statement (Sess. Marks'!$O$2,'Complete Statement (Sess. Marks'!P166,IF($K$2='Complete Statement (Sess. Marks'!$AA$2,'Complete Statement (Sess. Marks'!AB166,IF($K$2='Complete Statement (Sess. Marks'!$AM$2,'Complete Statement (Sess. Marks'!AN166,IF($K$2='Complete Statement (Sess. Marks'!$AY$2,'Complete Statement (Sess. Marks'!AZ166,IF($K$2='Complete Statement (Sess. Marks'!$BK$2,'Complete Statement (Sess. Marks'!BL166,IF($K$2='Complete Statement (Sess. Marks'!$BW$2,'Complete Statement (Sess. Marks'!BX166,IF($K$2='Complete Statement (Sess. Marks'!$CI$2,'Complete Statement (Sess. Marks'!CJ166,"")))))))</f>
        <v>0</v>
      </c>
      <c r="M166" s="97">
        <f>IF($K$2='Complete Statement (Sess. Marks'!$O$2,'Complete Statement (Sess. Marks'!Q166,IF($K$2='Complete Statement (Sess. Marks'!$AA$2,'Complete Statement (Sess. Marks'!AC166,IF($K$2='Complete Statement (Sess. Marks'!$AM$2,'Complete Statement (Sess. Marks'!AO166,IF($K$2='Complete Statement (Sess. Marks'!$AY$2,'Complete Statement (Sess. Marks'!BA166,IF($K$2='Complete Statement (Sess. Marks'!$BK$2,'Complete Statement (Sess. Marks'!BM166,IF($K$2='Complete Statement (Sess. Marks'!$BW$2,'Complete Statement (Sess. Marks'!BY166,IF($K$2='Complete Statement (Sess. Marks'!$CI$2,'Complete Statement (Sess. Marks'!CK166,"")))))))</f>
        <v>0</v>
      </c>
      <c r="N166" s="97">
        <f>IF($K$2='Complete Statement (Sess. Marks'!$O$2,'Complete Statement (Sess. Marks'!R166,IF($K$2='Complete Statement (Sess. Marks'!$AA$2,'Complete Statement (Sess. Marks'!AD166,IF($K$2='Complete Statement (Sess. Marks'!$AM$2,'Complete Statement (Sess. Marks'!AP166,IF($K$2='Complete Statement (Sess. Marks'!$AY$2,'Complete Statement (Sess. Marks'!BB166,IF($K$2='Complete Statement (Sess. Marks'!$BK$2,'Complete Statement (Sess. Marks'!BN166,IF($K$2='Complete Statement (Sess. Marks'!$BW$2,'Complete Statement (Sess. Marks'!BZ166,IF($K$2='Complete Statement (Sess. Marks'!$CI$2,'Complete Statement (Sess. Marks'!CL166,"")))))))</f>
        <v>0</v>
      </c>
      <c r="O166" s="97">
        <f>IF($K$2='Complete Statement (Sess. Marks'!$O$2,'Complete Statement (Sess. Marks'!S166,IF($K$2='Complete Statement (Sess. Marks'!$AA$2,'Complete Statement (Sess. Marks'!AE166,IF($K$2='Complete Statement (Sess. Marks'!$AM$2,'Complete Statement (Sess. Marks'!AQ166,IF($K$2='Complete Statement (Sess. Marks'!$AY$2,'Complete Statement (Sess. Marks'!BC166,IF($K$2='Complete Statement (Sess. Marks'!$BK$2,'Complete Statement (Sess. Marks'!BO166,IF($K$2='Complete Statement (Sess. Marks'!$BW$2,'Complete Statement (Sess. Marks'!CA166,IF($K$2='Complete Statement (Sess. Marks'!$CI$2,'Complete Statement (Sess. Marks'!CM166,"")))))))</f>
        <v>0</v>
      </c>
      <c r="P166" s="97">
        <f>IF($K$2='Complete Statement (Sess. Marks'!$O$2,'Complete Statement (Sess. Marks'!T166,IF($K$2='Complete Statement (Sess. Marks'!$AA$2,'Complete Statement (Sess. Marks'!AF166,IF($K$2='Complete Statement (Sess. Marks'!$AM$2,'Complete Statement (Sess. Marks'!AR166,IF($K$2='Complete Statement (Sess. Marks'!$AY$2,'Complete Statement (Sess. Marks'!BD166,IF($K$2='Complete Statement (Sess. Marks'!$BK$2,'Complete Statement (Sess. Marks'!BP166,IF($K$2='Complete Statement (Sess. Marks'!$BW$2,'Complete Statement (Sess. Marks'!CB166,IF($K$2='Complete Statement (Sess. Marks'!$CI$2,'Complete Statement (Sess. Marks'!CN166,"")))))))</f>
        <v>0</v>
      </c>
      <c r="Q166" s="97">
        <f>IF($K$2='Complete Statement (Sess. Marks'!$O$2,'Complete Statement (Sess. Marks'!U166,IF($K$2='Complete Statement (Sess. Marks'!$AA$2,'Complete Statement (Sess. Marks'!AG166,IF($K$2='Complete Statement (Sess. Marks'!$AM$2,'Complete Statement (Sess. Marks'!AS166,IF($K$2='Complete Statement (Sess. Marks'!$AY$2,'Complete Statement (Sess. Marks'!BE166,IF($K$2='Complete Statement (Sess. Marks'!$BK$2,'Complete Statement (Sess. Marks'!BQ166,IF($K$2='Complete Statement (Sess. Marks'!$BW$2,'Complete Statement (Sess. Marks'!CC166,IF($K$2='Complete Statement (Sess. Marks'!$CI$2,'Complete Statement (Sess. Marks'!CO166,"")))))))</f>
        <v>0</v>
      </c>
      <c r="R166" s="97" t="str">
        <f>IF($K$2='Complete Statement (Sess. Marks'!$O$2,'Complete Statement (Sess. Marks'!V166,IF($K$2='Complete Statement (Sess. Marks'!$AA$2,'Complete Statement (Sess. Marks'!AH166,IF($K$2='Complete Statement (Sess. Marks'!$AM$2,'Complete Statement (Sess. Marks'!AT166,IF($K$2='Complete Statement (Sess. Marks'!$AY$2,'Complete Statement (Sess. Marks'!BF166,IF($K$2='Complete Statement (Sess. Marks'!$BK$2,'Complete Statement (Sess. Marks'!BR166,IF($K$2='Complete Statement (Sess. Marks'!$BW$2,'Complete Statement (Sess. Marks'!CD166,IF($K$2='Complete Statement (Sess. Marks'!$CI$2,'Complete Statement (Sess. Marks'!CP166,"")))))))</f>
        <v/>
      </c>
      <c r="S166" s="97">
        <f>IF($K$2='Complete Statement (Sess. Marks'!$O$2,'Complete Statement (Sess. Marks'!W166,IF($K$2='Complete Statement (Sess. Marks'!$AA$2,'Complete Statement (Sess. Marks'!AI166,IF($K$2='Complete Statement (Sess. Marks'!$AM$2,'Complete Statement (Sess. Marks'!AU166,IF($K$2='Complete Statement (Sess. Marks'!$AY$2,'Complete Statement (Sess. Marks'!BG166,IF($K$2='Complete Statement (Sess. Marks'!$BK$2,'Complete Statement (Sess. Marks'!BS166,IF($K$2='Complete Statement (Sess. Marks'!$BW$2,'Complete Statement (Sess. Marks'!CE166,IF($K$2='Complete Statement (Sess. Marks'!$CI$2,'Complete Statement (Sess. Marks'!CQ166,"")))))))</f>
        <v>0</v>
      </c>
      <c r="T166" s="97">
        <f>IF($K$2='Complete Statement (Sess. Marks'!$O$2,'Complete Statement (Sess. Marks'!X166,IF($K$2='Complete Statement (Sess. Marks'!$AA$2,'Complete Statement (Sess. Marks'!AJ166,IF($K$2='Complete Statement (Sess. Marks'!$AM$2,'Complete Statement (Sess. Marks'!AV166,IF($K$2='Complete Statement (Sess. Marks'!$AY$2,'Complete Statement (Sess. Marks'!BH166,IF($K$2='Complete Statement (Sess. Marks'!$BK$2,'Complete Statement (Sess. Marks'!BT166,IF($K$2='Complete Statement (Sess. Marks'!$BW$2,'Complete Statement (Sess. Marks'!CF166,IF($K$2='Complete Statement (Sess. Marks'!$CI$2,'Complete Statement (Sess. Marks'!CR166,"")))))))</f>
        <v>0</v>
      </c>
      <c r="U166" s="97">
        <f>IF($K$2='Complete Statement (Sess. Marks'!$O$2,'Complete Statement (Sess. Marks'!Y166,IF($K$2='Complete Statement (Sess. Marks'!$AA$2,'Complete Statement (Sess. Marks'!AK166,IF($K$2='Complete Statement (Sess. Marks'!$AM$2,'Complete Statement (Sess. Marks'!AW166,IF($K$2='Complete Statement (Sess. Marks'!$AY$2,'Complete Statement (Sess. Marks'!BI166,IF($K$2='Complete Statement (Sess. Marks'!$BK$2,'Complete Statement (Sess. Marks'!BU166,IF($K$2='Complete Statement (Sess. Marks'!$BW$2,'Complete Statement (Sess. Marks'!CG166,IF($K$2='Complete Statement (Sess. Marks'!$CI$2,'Complete Statement (Sess. Marks'!CS166,"")))))))</f>
        <v>0</v>
      </c>
      <c r="V166" s="99">
        <f>IF($K$2='Complete Statement (Sess. Marks'!$O$2,'Complete Statement (Sess. Marks'!Z166,IF($K$2='Complete Statement (Sess. Marks'!$AA$2,'Complete Statement (Sess. Marks'!AL166,IF($K$2='Complete Statement (Sess. Marks'!$AM$2,'Complete Statement (Sess. Marks'!AX166,IF($K$2='Complete Statement (Sess. Marks'!$AY$2,'Complete Statement (Sess. Marks'!BJ166,IF($K$2='Complete Statement (Sess. Marks'!$BK$2,'Complete Statement (Sess. Marks'!BV166,IF($K$2='Complete Statement (Sess. Marks'!$BW$2,'Complete Statement (Sess. Marks'!CH166,IF($K$2='Complete Statement (Sess. Marks'!$CI$2,'Complete Statement (Sess. Marks'!CT166,"")))))))</f>
        <v>0</v>
      </c>
      <c r="W166" s="672"/>
      <c r="X166" s="163">
        <f>'Complete Statement (Sess. Marks'!ED166</f>
        <v>0</v>
      </c>
      <c r="Y166" s="371">
        <f>'Complete Statement (Sess. Marks'!EH166</f>
        <v>0</v>
      </c>
      <c r="Z166" s="156">
        <f>'Complete Statement (Sess. Marks'!EL166</f>
        <v>0</v>
      </c>
      <c r="AA166" s="371">
        <f>'Complete Statement (Sess. Marks'!EP166</f>
        <v>0</v>
      </c>
      <c r="AB166" s="156">
        <f>'Complete Statement (Sess. Marks'!ET166</f>
        <v>0</v>
      </c>
      <c r="AC166" s="373">
        <f>'Complete Statement (Sess. Marks'!EX166</f>
        <v>0</v>
      </c>
      <c r="AD166" s="367" t="str">
        <f>'Complete Statement (Sess. Marks'!FB166</f>
        <v/>
      </c>
      <c r="AE166" s="155">
        <f>'Complete Statement (Sess. Marks'!FC166</f>
        <v>0</v>
      </c>
      <c r="AF166" s="58" t="str">
        <f>'Complete Statement (Sess. Marks'!FD166</f>
        <v>D</v>
      </c>
      <c r="AG166" s="379">
        <f>'Complete Statement (Sess. Marks'!FE166</f>
        <v>0</v>
      </c>
      <c r="AH166" s="380" t="str">
        <f>'Complete Statement (Sess. Marks'!FF166</f>
        <v>E</v>
      </c>
      <c r="AI166" s="57">
        <f>'Complete Statement (Sess. Marks'!FG166</f>
        <v>0</v>
      </c>
      <c r="AJ166" s="157" t="str">
        <f>'Complete Statement (Sess. Marks'!FH166</f>
        <v>E</v>
      </c>
      <c r="AK166" s="379">
        <f>'Complete Statement (Sess. Marks'!FI166</f>
        <v>0</v>
      </c>
      <c r="AL166" s="384" t="str">
        <f>'Complete Statement (Sess. Marks'!FJ166</f>
        <v>E</v>
      </c>
      <c r="AM166" s="57">
        <f>'Complete Statement (Sess. Marks'!FK166</f>
        <v>0</v>
      </c>
      <c r="AN166" s="157" t="str">
        <f>'Complete Statement (Sess. Marks'!FL166</f>
        <v>E</v>
      </c>
      <c r="AO166" s="741"/>
    </row>
    <row r="167" spans="1:41" s="24" customFormat="1" ht="17.25" customHeight="1">
      <c r="A167" s="742"/>
      <c r="B167" s="111">
        <f t="shared" si="2"/>
        <v>0</v>
      </c>
      <c r="C167" s="21" t="str">
        <f>'Marks Entry'!D169</f>
        <v/>
      </c>
      <c r="D167" s="21">
        <f>'Marks Entry'!E169</f>
        <v>0</v>
      </c>
      <c r="E167" s="132" t="str">
        <f>'Marks Entry'!F169</f>
        <v/>
      </c>
      <c r="F167" s="21" t="str">
        <f>'Marks Entry'!G169</f>
        <v/>
      </c>
      <c r="G167" s="21" t="str">
        <f>'Marks Entry'!H169</f>
        <v/>
      </c>
      <c r="H167" s="21" t="str">
        <f>'Marks Entry'!I169</f>
        <v/>
      </c>
      <c r="I167" s="21" t="str">
        <f>'Marks Entry'!J169</f>
        <v/>
      </c>
      <c r="J167" s="113" t="str">
        <f>'Marks Entry'!K169</f>
        <v/>
      </c>
      <c r="K167" s="98">
        <f>IF($K$2='Complete Statement (Sess. Marks'!$O$2,'Complete Statement (Sess. Marks'!O167,IF($K$2='Complete Statement (Sess. Marks'!$AA$2,'Complete Statement (Sess. Marks'!AA167,IF($K$2='Complete Statement (Sess. Marks'!$AM$2,'Complete Statement (Sess. Marks'!AM167,IF($K$2='Complete Statement (Sess. Marks'!$AY$2,'Complete Statement (Sess. Marks'!AY167,IF($K$2='Complete Statement (Sess. Marks'!$BK$2,'Complete Statement (Sess. Marks'!BK167,IF($K$2='Complete Statement (Sess. Marks'!$BW$2,'Complete Statement (Sess. Marks'!BW167,IF($K$2='Complete Statement (Sess. Marks'!$CI$2,'Complete Statement (Sess. Marks'!CI167,"")))))))</f>
        <v>0</v>
      </c>
      <c r="L167" s="97">
        <f>IF($K$2='Complete Statement (Sess. Marks'!$O$2,'Complete Statement (Sess. Marks'!P167,IF($K$2='Complete Statement (Sess. Marks'!$AA$2,'Complete Statement (Sess. Marks'!AB167,IF($K$2='Complete Statement (Sess. Marks'!$AM$2,'Complete Statement (Sess. Marks'!AN167,IF($K$2='Complete Statement (Sess. Marks'!$AY$2,'Complete Statement (Sess. Marks'!AZ167,IF($K$2='Complete Statement (Sess. Marks'!$BK$2,'Complete Statement (Sess. Marks'!BL167,IF($K$2='Complete Statement (Sess. Marks'!$BW$2,'Complete Statement (Sess. Marks'!BX167,IF($K$2='Complete Statement (Sess. Marks'!$CI$2,'Complete Statement (Sess. Marks'!CJ167,"")))))))</f>
        <v>0</v>
      </c>
      <c r="M167" s="97">
        <f>IF($K$2='Complete Statement (Sess. Marks'!$O$2,'Complete Statement (Sess. Marks'!Q167,IF($K$2='Complete Statement (Sess. Marks'!$AA$2,'Complete Statement (Sess. Marks'!AC167,IF($K$2='Complete Statement (Sess. Marks'!$AM$2,'Complete Statement (Sess. Marks'!AO167,IF($K$2='Complete Statement (Sess. Marks'!$AY$2,'Complete Statement (Sess. Marks'!BA167,IF($K$2='Complete Statement (Sess. Marks'!$BK$2,'Complete Statement (Sess. Marks'!BM167,IF($K$2='Complete Statement (Sess. Marks'!$BW$2,'Complete Statement (Sess. Marks'!BY167,IF($K$2='Complete Statement (Sess. Marks'!$CI$2,'Complete Statement (Sess. Marks'!CK167,"")))))))</f>
        <v>0</v>
      </c>
      <c r="N167" s="97">
        <f>IF($K$2='Complete Statement (Sess. Marks'!$O$2,'Complete Statement (Sess. Marks'!R167,IF($K$2='Complete Statement (Sess. Marks'!$AA$2,'Complete Statement (Sess. Marks'!AD167,IF($K$2='Complete Statement (Sess. Marks'!$AM$2,'Complete Statement (Sess. Marks'!AP167,IF($K$2='Complete Statement (Sess. Marks'!$AY$2,'Complete Statement (Sess. Marks'!BB167,IF($K$2='Complete Statement (Sess. Marks'!$BK$2,'Complete Statement (Sess. Marks'!BN167,IF($K$2='Complete Statement (Sess. Marks'!$BW$2,'Complete Statement (Sess. Marks'!BZ167,IF($K$2='Complete Statement (Sess. Marks'!$CI$2,'Complete Statement (Sess. Marks'!CL167,"")))))))</f>
        <v>0</v>
      </c>
      <c r="O167" s="97">
        <f>IF($K$2='Complete Statement (Sess. Marks'!$O$2,'Complete Statement (Sess. Marks'!S167,IF($K$2='Complete Statement (Sess. Marks'!$AA$2,'Complete Statement (Sess. Marks'!AE167,IF($K$2='Complete Statement (Sess. Marks'!$AM$2,'Complete Statement (Sess. Marks'!AQ167,IF($K$2='Complete Statement (Sess. Marks'!$AY$2,'Complete Statement (Sess. Marks'!BC167,IF($K$2='Complete Statement (Sess. Marks'!$BK$2,'Complete Statement (Sess. Marks'!BO167,IF($K$2='Complete Statement (Sess. Marks'!$BW$2,'Complete Statement (Sess. Marks'!CA167,IF($K$2='Complete Statement (Sess. Marks'!$CI$2,'Complete Statement (Sess. Marks'!CM167,"")))))))</f>
        <v>0</v>
      </c>
      <c r="P167" s="97">
        <f>IF($K$2='Complete Statement (Sess. Marks'!$O$2,'Complete Statement (Sess. Marks'!T167,IF($K$2='Complete Statement (Sess. Marks'!$AA$2,'Complete Statement (Sess. Marks'!AF167,IF($K$2='Complete Statement (Sess. Marks'!$AM$2,'Complete Statement (Sess. Marks'!AR167,IF($K$2='Complete Statement (Sess. Marks'!$AY$2,'Complete Statement (Sess. Marks'!BD167,IF($K$2='Complete Statement (Sess. Marks'!$BK$2,'Complete Statement (Sess. Marks'!BP167,IF($K$2='Complete Statement (Sess. Marks'!$BW$2,'Complete Statement (Sess. Marks'!CB167,IF($K$2='Complete Statement (Sess. Marks'!$CI$2,'Complete Statement (Sess. Marks'!CN167,"")))))))</f>
        <v>0</v>
      </c>
      <c r="Q167" s="97">
        <f>IF($K$2='Complete Statement (Sess. Marks'!$O$2,'Complete Statement (Sess. Marks'!U167,IF($K$2='Complete Statement (Sess. Marks'!$AA$2,'Complete Statement (Sess. Marks'!AG167,IF($K$2='Complete Statement (Sess. Marks'!$AM$2,'Complete Statement (Sess. Marks'!AS167,IF($K$2='Complete Statement (Sess. Marks'!$AY$2,'Complete Statement (Sess. Marks'!BE167,IF($K$2='Complete Statement (Sess. Marks'!$BK$2,'Complete Statement (Sess. Marks'!BQ167,IF($K$2='Complete Statement (Sess. Marks'!$BW$2,'Complete Statement (Sess. Marks'!CC167,IF($K$2='Complete Statement (Sess. Marks'!$CI$2,'Complete Statement (Sess. Marks'!CO167,"")))))))</f>
        <v>0</v>
      </c>
      <c r="R167" s="97" t="str">
        <f>IF($K$2='Complete Statement (Sess. Marks'!$O$2,'Complete Statement (Sess. Marks'!V167,IF($K$2='Complete Statement (Sess. Marks'!$AA$2,'Complete Statement (Sess. Marks'!AH167,IF($K$2='Complete Statement (Sess. Marks'!$AM$2,'Complete Statement (Sess. Marks'!AT167,IF($K$2='Complete Statement (Sess. Marks'!$AY$2,'Complete Statement (Sess. Marks'!BF167,IF($K$2='Complete Statement (Sess. Marks'!$BK$2,'Complete Statement (Sess. Marks'!BR167,IF($K$2='Complete Statement (Sess. Marks'!$BW$2,'Complete Statement (Sess. Marks'!CD167,IF($K$2='Complete Statement (Sess. Marks'!$CI$2,'Complete Statement (Sess. Marks'!CP167,"")))))))</f>
        <v/>
      </c>
      <c r="S167" s="97">
        <f>IF($K$2='Complete Statement (Sess. Marks'!$O$2,'Complete Statement (Sess. Marks'!W167,IF($K$2='Complete Statement (Sess. Marks'!$AA$2,'Complete Statement (Sess. Marks'!AI167,IF($K$2='Complete Statement (Sess. Marks'!$AM$2,'Complete Statement (Sess. Marks'!AU167,IF($K$2='Complete Statement (Sess. Marks'!$AY$2,'Complete Statement (Sess. Marks'!BG167,IF($K$2='Complete Statement (Sess. Marks'!$BK$2,'Complete Statement (Sess. Marks'!BS167,IF($K$2='Complete Statement (Sess. Marks'!$BW$2,'Complete Statement (Sess. Marks'!CE167,IF($K$2='Complete Statement (Sess. Marks'!$CI$2,'Complete Statement (Sess. Marks'!CQ167,"")))))))</f>
        <v>0</v>
      </c>
      <c r="T167" s="97">
        <f>IF($K$2='Complete Statement (Sess. Marks'!$O$2,'Complete Statement (Sess. Marks'!X167,IF($K$2='Complete Statement (Sess. Marks'!$AA$2,'Complete Statement (Sess. Marks'!AJ167,IF($K$2='Complete Statement (Sess. Marks'!$AM$2,'Complete Statement (Sess. Marks'!AV167,IF($K$2='Complete Statement (Sess. Marks'!$AY$2,'Complete Statement (Sess. Marks'!BH167,IF($K$2='Complete Statement (Sess. Marks'!$BK$2,'Complete Statement (Sess. Marks'!BT167,IF($K$2='Complete Statement (Sess. Marks'!$BW$2,'Complete Statement (Sess. Marks'!CF167,IF($K$2='Complete Statement (Sess. Marks'!$CI$2,'Complete Statement (Sess. Marks'!CR167,"")))))))</f>
        <v>0</v>
      </c>
      <c r="U167" s="97">
        <f>IF($K$2='Complete Statement (Sess. Marks'!$O$2,'Complete Statement (Sess. Marks'!Y167,IF($K$2='Complete Statement (Sess. Marks'!$AA$2,'Complete Statement (Sess. Marks'!AK167,IF($K$2='Complete Statement (Sess. Marks'!$AM$2,'Complete Statement (Sess. Marks'!AW167,IF($K$2='Complete Statement (Sess. Marks'!$AY$2,'Complete Statement (Sess. Marks'!BI167,IF($K$2='Complete Statement (Sess. Marks'!$BK$2,'Complete Statement (Sess. Marks'!BU167,IF($K$2='Complete Statement (Sess. Marks'!$BW$2,'Complete Statement (Sess. Marks'!CG167,IF($K$2='Complete Statement (Sess. Marks'!$CI$2,'Complete Statement (Sess. Marks'!CS167,"")))))))</f>
        <v>0</v>
      </c>
      <c r="V167" s="99">
        <f>IF($K$2='Complete Statement (Sess. Marks'!$O$2,'Complete Statement (Sess. Marks'!Z167,IF($K$2='Complete Statement (Sess. Marks'!$AA$2,'Complete Statement (Sess. Marks'!AL167,IF($K$2='Complete Statement (Sess. Marks'!$AM$2,'Complete Statement (Sess. Marks'!AX167,IF($K$2='Complete Statement (Sess. Marks'!$AY$2,'Complete Statement (Sess. Marks'!BJ167,IF($K$2='Complete Statement (Sess. Marks'!$BK$2,'Complete Statement (Sess. Marks'!BV167,IF($K$2='Complete Statement (Sess. Marks'!$BW$2,'Complete Statement (Sess. Marks'!CH167,IF($K$2='Complete Statement (Sess. Marks'!$CI$2,'Complete Statement (Sess. Marks'!CT167,"")))))))</f>
        <v>0</v>
      </c>
      <c r="W167" s="672"/>
      <c r="X167" s="163">
        <f>'Complete Statement (Sess. Marks'!ED167</f>
        <v>0</v>
      </c>
      <c r="Y167" s="371">
        <f>'Complete Statement (Sess. Marks'!EH167</f>
        <v>0</v>
      </c>
      <c r="Z167" s="156">
        <f>'Complete Statement (Sess. Marks'!EL167</f>
        <v>0</v>
      </c>
      <c r="AA167" s="371">
        <f>'Complete Statement (Sess. Marks'!EP167</f>
        <v>0</v>
      </c>
      <c r="AB167" s="156">
        <f>'Complete Statement (Sess. Marks'!ET167</f>
        <v>0</v>
      </c>
      <c r="AC167" s="373">
        <f>'Complete Statement (Sess. Marks'!EX167</f>
        <v>0</v>
      </c>
      <c r="AD167" s="367" t="str">
        <f>'Complete Statement (Sess. Marks'!FB167</f>
        <v/>
      </c>
      <c r="AE167" s="155">
        <f>'Complete Statement (Sess. Marks'!FC167</f>
        <v>0</v>
      </c>
      <c r="AF167" s="58" t="str">
        <f>'Complete Statement (Sess. Marks'!FD167</f>
        <v>D</v>
      </c>
      <c r="AG167" s="379">
        <f>'Complete Statement (Sess. Marks'!FE167</f>
        <v>0</v>
      </c>
      <c r="AH167" s="380" t="str">
        <f>'Complete Statement (Sess. Marks'!FF167</f>
        <v>E</v>
      </c>
      <c r="AI167" s="57">
        <f>'Complete Statement (Sess. Marks'!FG167</f>
        <v>0</v>
      </c>
      <c r="AJ167" s="157" t="str">
        <f>'Complete Statement (Sess. Marks'!FH167</f>
        <v>E</v>
      </c>
      <c r="AK167" s="379">
        <f>'Complete Statement (Sess. Marks'!FI167</f>
        <v>0</v>
      </c>
      <c r="AL167" s="384" t="str">
        <f>'Complete Statement (Sess. Marks'!FJ167</f>
        <v>E</v>
      </c>
      <c r="AM167" s="57">
        <f>'Complete Statement (Sess. Marks'!FK167</f>
        <v>0</v>
      </c>
      <c r="AN167" s="157" t="str">
        <f>'Complete Statement (Sess. Marks'!FL167</f>
        <v>E</v>
      </c>
      <c r="AO167" s="741"/>
    </row>
    <row r="168" spans="1:41" s="24" customFormat="1" ht="17.25" customHeight="1">
      <c r="A168" s="742"/>
      <c r="B168" s="111">
        <f t="shared" si="2"/>
        <v>0</v>
      </c>
      <c r="C168" s="21" t="str">
        <f>'Marks Entry'!D170</f>
        <v/>
      </c>
      <c r="D168" s="21">
        <f>'Marks Entry'!E170</f>
        <v>0</v>
      </c>
      <c r="E168" s="132" t="str">
        <f>'Marks Entry'!F170</f>
        <v/>
      </c>
      <c r="F168" s="21" t="str">
        <f>'Marks Entry'!G170</f>
        <v/>
      </c>
      <c r="G168" s="21" t="str">
        <f>'Marks Entry'!H170</f>
        <v/>
      </c>
      <c r="H168" s="21" t="str">
        <f>'Marks Entry'!I170</f>
        <v/>
      </c>
      <c r="I168" s="21" t="str">
        <f>'Marks Entry'!J170</f>
        <v/>
      </c>
      <c r="J168" s="113" t="str">
        <f>'Marks Entry'!K170</f>
        <v/>
      </c>
      <c r="K168" s="98">
        <f>IF($K$2='Complete Statement (Sess. Marks'!$O$2,'Complete Statement (Sess. Marks'!O168,IF($K$2='Complete Statement (Sess. Marks'!$AA$2,'Complete Statement (Sess. Marks'!AA168,IF($K$2='Complete Statement (Sess. Marks'!$AM$2,'Complete Statement (Sess. Marks'!AM168,IF($K$2='Complete Statement (Sess. Marks'!$AY$2,'Complete Statement (Sess. Marks'!AY168,IF($K$2='Complete Statement (Sess. Marks'!$BK$2,'Complete Statement (Sess. Marks'!BK168,IF($K$2='Complete Statement (Sess. Marks'!$BW$2,'Complete Statement (Sess. Marks'!BW168,IF($K$2='Complete Statement (Sess. Marks'!$CI$2,'Complete Statement (Sess. Marks'!CI168,"")))))))</f>
        <v>0</v>
      </c>
      <c r="L168" s="97">
        <f>IF($K$2='Complete Statement (Sess. Marks'!$O$2,'Complete Statement (Sess. Marks'!P168,IF($K$2='Complete Statement (Sess. Marks'!$AA$2,'Complete Statement (Sess. Marks'!AB168,IF($K$2='Complete Statement (Sess. Marks'!$AM$2,'Complete Statement (Sess. Marks'!AN168,IF($K$2='Complete Statement (Sess. Marks'!$AY$2,'Complete Statement (Sess. Marks'!AZ168,IF($K$2='Complete Statement (Sess. Marks'!$BK$2,'Complete Statement (Sess. Marks'!BL168,IF($K$2='Complete Statement (Sess. Marks'!$BW$2,'Complete Statement (Sess. Marks'!BX168,IF($K$2='Complete Statement (Sess. Marks'!$CI$2,'Complete Statement (Sess. Marks'!CJ168,"")))))))</f>
        <v>0</v>
      </c>
      <c r="M168" s="97">
        <f>IF($K$2='Complete Statement (Sess. Marks'!$O$2,'Complete Statement (Sess. Marks'!Q168,IF($K$2='Complete Statement (Sess. Marks'!$AA$2,'Complete Statement (Sess. Marks'!AC168,IF($K$2='Complete Statement (Sess. Marks'!$AM$2,'Complete Statement (Sess. Marks'!AO168,IF($K$2='Complete Statement (Sess. Marks'!$AY$2,'Complete Statement (Sess. Marks'!BA168,IF($K$2='Complete Statement (Sess. Marks'!$BK$2,'Complete Statement (Sess. Marks'!BM168,IF($K$2='Complete Statement (Sess. Marks'!$BW$2,'Complete Statement (Sess. Marks'!BY168,IF($K$2='Complete Statement (Sess. Marks'!$CI$2,'Complete Statement (Sess. Marks'!CK168,"")))))))</f>
        <v>0</v>
      </c>
      <c r="N168" s="97">
        <f>IF($K$2='Complete Statement (Sess. Marks'!$O$2,'Complete Statement (Sess. Marks'!R168,IF($K$2='Complete Statement (Sess. Marks'!$AA$2,'Complete Statement (Sess. Marks'!AD168,IF($K$2='Complete Statement (Sess. Marks'!$AM$2,'Complete Statement (Sess. Marks'!AP168,IF($K$2='Complete Statement (Sess. Marks'!$AY$2,'Complete Statement (Sess. Marks'!BB168,IF($K$2='Complete Statement (Sess. Marks'!$BK$2,'Complete Statement (Sess. Marks'!BN168,IF($K$2='Complete Statement (Sess. Marks'!$BW$2,'Complete Statement (Sess. Marks'!BZ168,IF($K$2='Complete Statement (Sess. Marks'!$CI$2,'Complete Statement (Sess. Marks'!CL168,"")))))))</f>
        <v>0</v>
      </c>
      <c r="O168" s="97">
        <f>IF($K$2='Complete Statement (Sess. Marks'!$O$2,'Complete Statement (Sess. Marks'!S168,IF($K$2='Complete Statement (Sess. Marks'!$AA$2,'Complete Statement (Sess. Marks'!AE168,IF($K$2='Complete Statement (Sess. Marks'!$AM$2,'Complete Statement (Sess. Marks'!AQ168,IF($K$2='Complete Statement (Sess. Marks'!$AY$2,'Complete Statement (Sess. Marks'!BC168,IF($K$2='Complete Statement (Sess. Marks'!$BK$2,'Complete Statement (Sess. Marks'!BO168,IF($K$2='Complete Statement (Sess. Marks'!$BW$2,'Complete Statement (Sess. Marks'!CA168,IF($K$2='Complete Statement (Sess. Marks'!$CI$2,'Complete Statement (Sess. Marks'!CM168,"")))))))</f>
        <v>0</v>
      </c>
      <c r="P168" s="97">
        <f>IF($K$2='Complete Statement (Sess. Marks'!$O$2,'Complete Statement (Sess. Marks'!T168,IF($K$2='Complete Statement (Sess. Marks'!$AA$2,'Complete Statement (Sess. Marks'!AF168,IF($K$2='Complete Statement (Sess. Marks'!$AM$2,'Complete Statement (Sess. Marks'!AR168,IF($K$2='Complete Statement (Sess. Marks'!$AY$2,'Complete Statement (Sess. Marks'!BD168,IF($K$2='Complete Statement (Sess. Marks'!$BK$2,'Complete Statement (Sess. Marks'!BP168,IF($K$2='Complete Statement (Sess. Marks'!$BW$2,'Complete Statement (Sess. Marks'!CB168,IF($K$2='Complete Statement (Sess. Marks'!$CI$2,'Complete Statement (Sess. Marks'!CN168,"")))))))</f>
        <v>0</v>
      </c>
      <c r="Q168" s="97">
        <f>IF($K$2='Complete Statement (Sess. Marks'!$O$2,'Complete Statement (Sess. Marks'!U168,IF($K$2='Complete Statement (Sess. Marks'!$AA$2,'Complete Statement (Sess. Marks'!AG168,IF($K$2='Complete Statement (Sess. Marks'!$AM$2,'Complete Statement (Sess. Marks'!AS168,IF($K$2='Complete Statement (Sess. Marks'!$AY$2,'Complete Statement (Sess. Marks'!BE168,IF($K$2='Complete Statement (Sess. Marks'!$BK$2,'Complete Statement (Sess. Marks'!BQ168,IF($K$2='Complete Statement (Sess. Marks'!$BW$2,'Complete Statement (Sess. Marks'!CC168,IF($K$2='Complete Statement (Sess. Marks'!$CI$2,'Complete Statement (Sess. Marks'!CO168,"")))))))</f>
        <v>0</v>
      </c>
      <c r="R168" s="97" t="str">
        <f>IF($K$2='Complete Statement (Sess. Marks'!$O$2,'Complete Statement (Sess. Marks'!V168,IF($K$2='Complete Statement (Sess. Marks'!$AA$2,'Complete Statement (Sess. Marks'!AH168,IF($K$2='Complete Statement (Sess. Marks'!$AM$2,'Complete Statement (Sess. Marks'!AT168,IF($K$2='Complete Statement (Sess. Marks'!$AY$2,'Complete Statement (Sess. Marks'!BF168,IF($K$2='Complete Statement (Sess. Marks'!$BK$2,'Complete Statement (Sess. Marks'!BR168,IF($K$2='Complete Statement (Sess. Marks'!$BW$2,'Complete Statement (Sess. Marks'!CD168,IF($K$2='Complete Statement (Sess. Marks'!$CI$2,'Complete Statement (Sess. Marks'!CP168,"")))))))</f>
        <v/>
      </c>
      <c r="S168" s="97">
        <f>IF($K$2='Complete Statement (Sess. Marks'!$O$2,'Complete Statement (Sess. Marks'!W168,IF($K$2='Complete Statement (Sess. Marks'!$AA$2,'Complete Statement (Sess. Marks'!AI168,IF($K$2='Complete Statement (Sess. Marks'!$AM$2,'Complete Statement (Sess. Marks'!AU168,IF($K$2='Complete Statement (Sess. Marks'!$AY$2,'Complete Statement (Sess. Marks'!BG168,IF($K$2='Complete Statement (Sess. Marks'!$BK$2,'Complete Statement (Sess. Marks'!BS168,IF($K$2='Complete Statement (Sess. Marks'!$BW$2,'Complete Statement (Sess. Marks'!CE168,IF($K$2='Complete Statement (Sess. Marks'!$CI$2,'Complete Statement (Sess. Marks'!CQ168,"")))))))</f>
        <v>0</v>
      </c>
      <c r="T168" s="97">
        <f>IF($K$2='Complete Statement (Sess. Marks'!$O$2,'Complete Statement (Sess. Marks'!X168,IF($K$2='Complete Statement (Sess. Marks'!$AA$2,'Complete Statement (Sess. Marks'!AJ168,IF($K$2='Complete Statement (Sess. Marks'!$AM$2,'Complete Statement (Sess. Marks'!AV168,IF($K$2='Complete Statement (Sess. Marks'!$AY$2,'Complete Statement (Sess. Marks'!BH168,IF($K$2='Complete Statement (Sess. Marks'!$BK$2,'Complete Statement (Sess. Marks'!BT168,IF($K$2='Complete Statement (Sess. Marks'!$BW$2,'Complete Statement (Sess. Marks'!CF168,IF($K$2='Complete Statement (Sess. Marks'!$CI$2,'Complete Statement (Sess. Marks'!CR168,"")))))))</f>
        <v>0</v>
      </c>
      <c r="U168" s="97">
        <f>IF($K$2='Complete Statement (Sess. Marks'!$O$2,'Complete Statement (Sess. Marks'!Y168,IF($K$2='Complete Statement (Sess. Marks'!$AA$2,'Complete Statement (Sess. Marks'!AK168,IF($K$2='Complete Statement (Sess. Marks'!$AM$2,'Complete Statement (Sess. Marks'!AW168,IF($K$2='Complete Statement (Sess. Marks'!$AY$2,'Complete Statement (Sess. Marks'!BI168,IF($K$2='Complete Statement (Sess. Marks'!$BK$2,'Complete Statement (Sess. Marks'!BU168,IF($K$2='Complete Statement (Sess. Marks'!$BW$2,'Complete Statement (Sess. Marks'!CG168,IF($K$2='Complete Statement (Sess. Marks'!$CI$2,'Complete Statement (Sess. Marks'!CS168,"")))))))</f>
        <v>0</v>
      </c>
      <c r="V168" s="99">
        <f>IF($K$2='Complete Statement (Sess. Marks'!$O$2,'Complete Statement (Sess. Marks'!Z168,IF($K$2='Complete Statement (Sess. Marks'!$AA$2,'Complete Statement (Sess. Marks'!AL168,IF($K$2='Complete Statement (Sess. Marks'!$AM$2,'Complete Statement (Sess. Marks'!AX168,IF($K$2='Complete Statement (Sess. Marks'!$AY$2,'Complete Statement (Sess. Marks'!BJ168,IF($K$2='Complete Statement (Sess. Marks'!$BK$2,'Complete Statement (Sess. Marks'!BV168,IF($K$2='Complete Statement (Sess. Marks'!$BW$2,'Complete Statement (Sess. Marks'!CH168,IF($K$2='Complete Statement (Sess. Marks'!$CI$2,'Complete Statement (Sess. Marks'!CT168,"")))))))</f>
        <v>0</v>
      </c>
      <c r="W168" s="672"/>
      <c r="X168" s="163">
        <f>'Complete Statement (Sess. Marks'!ED168</f>
        <v>0</v>
      </c>
      <c r="Y168" s="371">
        <f>'Complete Statement (Sess. Marks'!EH168</f>
        <v>0</v>
      </c>
      <c r="Z168" s="156">
        <f>'Complete Statement (Sess. Marks'!EL168</f>
        <v>0</v>
      </c>
      <c r="AA168" s="371">
        <f>'Complete Statement (Sess. Marks'!EP168</f>
        <v>0</v>
      </c>
      <c r="AB168" s="156">
        <f>'Complete Statement (Sess. Marks'!ET168</f>
        <v>0</v>
      </c>
      <c r="AC168" s="373">
        <f>'Complete Statement (Sess. Marks'!EX168</f>
        <v>0</v>
      </c>
      <c r="AD168" s="367" t="str">
        <f>'Complete Statement (Sess. Marks'!FB168</f>
        <v/>
      </c>
      <c r="AE168" s="155">
        <f>'Complete Statement (Sess. Marks'!FC168</f>
        <v>0</v>
      </c>
      <c r="AF168" s="58" t="str">
        <f>'Complete Statement (Sess. Marks'!FD168</f>
        <v>D</v>
      </c>
      <c r="AG168" s="379">
        <f>'Complete Statement (Sess. Marks'!FE168</f>
        <v>0</v>
      </c>
      <c r="AH168" s="380" t="str">
        <f>'Complete Statement (Sess. Marks'!FF168</f>
        <v>E</v>
      </c>
      <c r="AI168" s="57">
        <f>'Complete Statement (Sess. Marks'!FG168</f>
        <v>0</v>
      </c>
      <c r="AJ168" s="157" t="str">
        <f>'Complete Statement (Sess. Marks'!FH168</f>
        <v>E</v>
      </c>
      <c r="AK168" s="379">
        <f>'Complete Statement (Sess. Marks'!FI168</f>
        <v>0</v>
      </c>
      <c r="AL168" s="384" t="str">
        <f>'Complete Statement (Sess. Marks'!FJ168</f>
        <v>E</v>
      </c>
      <c r="AM168" s="57">
        <f>'Complete Statement (Sess. Marks'!FK168</f>
        <v>0</v>
      </c>
      <c r="AN168" s="157" t="str">
        <f>'Complete Statement (Sess. Marks'!FL168</f>
        <v>E</v>
      </c>
      <c r="AO168" s="741"/>
    </row>
    <row r="169" spans="1:41" s="24" customFormat="1" ht="17.25" customHeight="1">
      <c r="A169" s="742"/>
      <c r="B169" s="111">
        <f t="shared" si="2"/>
        <v>0</v>
      </c>
      <c r="C169" s="21" t="str">
        <f>'Marks Entry'!D171</f>
        <v/>
      </c>
      <c r="D169" s="21">
        <f>'Marks Entry'!E171</f>
        <v>0</v>
      </c>
      <c r="E169" s="132" t="str">
        <f>'Marks Entry'!F171</f>
        <v/>
      </c>
      <c r="F169" s="21" t="str">
        <f>'Marks Entry'!G171</f>
        <v/>
      </c>
      <c r="G169" s="21" t="str">
        <f>'Marks Entry'!H171</f>
        <v/>
      </c>
      <c r="H169" s="21" t="str">
        <f>'Marks Entry'!I171</f>
        <v/>
      </c>
      <c r="I169" s="21" t="str">
        <f>'Marks Entry'!J171</f>
        <v/>
      </c>
      <c r="J169" s="113" t="str">
        <f>'Marks Entry'!K171</f>
        <v/>
      </c>
      <c r="K169" s="98">
        <f>IF($K$2='Complete Statement (Sess. Marks'!$O$2,'Complete Statement (Sess. Marks'!O169,IF($K$2='Complete Statement (Sess. Marks'!$AA$2,'Complete Statement (Sess. Marks'!AA169,IF($K$2='Complete Statement (Sess. Marks'!$AM$2,'Complete Statement (Sess. Marks'!AM169,IF($K$2='Complete Statement (Sess. Marks'!$AY$2,'Complete Statement (Sess. Marks'!AY169,IF($K$2='Complete Statement (Sess. Marks'!$BK$2,'Complete Statement (Sess. Marks'!BK169,IF($K$2='Complete Statement (Sess. Marks'!$BW$2,'Complete Statement (Sess. Marks'!BW169,IF($K$2='Complete Statement (Sess. Marks'!$CI$2,'Complete Statement (Sess. Marks'!CI169,"")))))))</f>
        <v>0</v>
      </c>
      <c r="L169" s="97">
        <f>IF($K$2='Complete Statement (Sess. Marks'!$O$2,'Complete Statement (Sess. Marks'!P169,IF($K$2='Complete Statement (Sess. Marks'!$AA$2,'Complete Statement (Sess. Marks'!AB169,IF($K$2='Complete Statement (Sess. Marks'!$AM$2,'Complete Statement (Sess. Marks'!AN169,IF($K$2='Complete Statement (Sess. Marks'!$AY$2,'Complete Statement (Sess. Marks'!AZ169,IF($K$2='Complete Statement (Sess. Marks'!$BK$2,'Complete Statement (Sess. Marks'!BL169,IF($K$2='Complete Statement (Sess. Marks'!$BW$2,'Complete Statement (Sess. Marks'!BX169,IF($K$2='Complete Statement (Sess. Marks'!$CI$2,'Complete Statement (Sess. Marks'!CJ169,"")))))))</f>
        <v>0</v>
      </c>
      <c r="M169" s="97">
        <f>IF($K$2='Complete Statement (Sess. Marks'!$O$2,'Complete Statement (Sess. Marks'!Q169,IF($K$2='Complete Statement (Sess. Marks'!$AA$2,'Complete Statement (Sess. Marks'!AC169,IF($K$2='Complete Statement (Sess. Marks'!$AM$2,'Complete Statement (Sess. Marks'!AO169,IF($K$2='Complete Statement (Sess. Marks'!$AY$2,'Complete Statement (Sess. Marks'!BA169,IF($K$2='Complete Statement (Sess. Marks'!$BK$2,'Complete Statement (Sess. Marks'!BM169,IF($K$2='Complete Statement (Sess. Marks'!$BW$2,'Complete Statement (Sess. Marks'!BY169,IF($K$2='Complete Statement (Sess. Marks'!$CI$2,'Complete Statement (Sess. Marks'!CK169,"")))))))</f>
        <v>0</v>
      </c>
      <c r="N169" s="97">
        <f>IF($K$2='Complete Statement (Sess. Marks'!$O$2,'Complete Statement (Sess. Marks'!R169,IF($K$2='Complete Statement (Sess. Marks'!$AA$2,'Complete Statement (Sess. Marks'!AD169,IF($K$2='Complete Statement (Sess. Marks'!$AM$2,'Complete Statement (Sess. Marks'!AP169,IF($K$2='Complete Statement (Sess. Marks'!$AY$2,'Complete Statement (Sess. Marks'!BB169,IF($K$2='Complete Statement (Sess. Marks'!$BK$2,'Complete Statement (Sess. Marks'!BN169,IF($K$2='Complete Statement (Sess. Marks'!$BW$2,'Complete Statement (Sess. Marks'!BZ169,IF($K$2='Complete Statement (Sess. Marks'!$CI$2,'Complete Statement (Sess. Marks'!CL169,"")))))))</f>
        <v>0</v>
      </c>
      <c r="O169" s="97">
        <f>IF($K$2='Complete Statement (Sess. Marks'!$O$2,'Complete Statement (Sess. Marks'!S169,IF($K$2='Complete Statement (Sess. Marks'!$AA$2,'Complete Statement (Sess. Marks'!AE169,IF($K$2='Complete Statement (Sess. Marks'!$AM$2,'Complete Statement (Sess. Marks'!AQ169,IF($K$2='Complete Statement (Sess. Marks'!$AY$2,'Complete Statement (Sess. Marks'!BC169,IF($K$2='Complete Statement (Sess. Marks'!$BK$2,'Complete Statement (Sess. Marks'!BO169,IF($K$2='Complete Statement (Sess. Marks'!$BW$2,'Complete Statement (Sess. Marks'!CA169,IF($K$2='Complete Statement (Sess. Marks'!$CI$2,'Complete Statement (Sess. Marks'!CM169,"")))))))</f>
        <v>0</v>
      </c>
      <c r="P169" s="97">
        <f>IF($K$2='Complete Statement (Sess. Marks'!$O$2,'Complete Statement (Sess. Marks'!T169,IF($K$2='Complete Statement (Sess. Marks'!$AA$2,'Complete Statement (Sess. Marks'!AF169,IF($K$2='Complete Statement (Sess. Marks'!$AM$2,'Complete Statement (Sess. Marks'!AR169,IF($K$2='Complete Statement (Sess. Marks'!$AY$2,'Complete Statement (Sess. Marks'!BD169,IF($K$2='Complete Statement (Sess. Marks'!$BK$2,'Complete Statement (Sess. Marks'!BP169,IF($K$2='Complete Statement (Sess. Marks'!$BW$2,'Complete Statement (Sess. Marks'!CB169,IF($K$2='Complete Statement (Sess. Marks'!$CI$2,'Complete Statement (Sess. Marks'!CN169,"")))))))</f>
        <v>0</v>
      </c>
      <c r="Q169" s="97">
        <f>IF($K$2='Complete Statement (Sess. Marks'!$O$2,'Complete Statement (Sess. Marks'!U169,IF($K$2='Complete Statement (Sess. Marks'!$AA$2,'Complete Statement (Sess. Marks'!AG169,IF($K$2='Complete Statement (Sess. Marks'!$AM$2,'Complete Statement (Sess. Marks'!AS169,IF($K$2='Complete Statement (Sess. Marks'!$AY$2,'Complete Statement (Sess. Marks'!BE169,IF($K$2='Complete Statement (Sess. Marks'!$BK$2,'Complete Statement (Sess. Marks'!BQ169,IF($K$2='Complete Statement (Sess. Marks'!$BW$2,'Complete Statement (Sess. Marks'!CC169,IF($K$2='Complete Statement (Sess. Marks'!$CI$2,'Complete Statement (Sess. Marks'!CO169,"")))))))</f>
        <v>0</v>
      </c>
      <c r="R169" s="97" t="str">
        <f>IF($K$2='Complete Statement (Sess. Marks'!$O$2,'Complete Statement (Sess. Marks'!V169,IF($K$2='Complete Statement (Sess. Marks'!$AA$2,'Complete Statement (Sess. Marks'!AH169,IF($K$2='Complete Statement (Sess. Marks'!$AM$2,'Complete Statement (Sess. Marks'!AT169,IF($K$2='Complete Statement (Sess. Marks'!$AY$2,'Complete Statement (Sess. Marks'!BF169,IF($K$2='Complete Statement (Sess. Marks'!$BK$2,'Complete Statement (Sess. Marks'!BR169,IF($K$2='Complete Statement (Sess. Marks'!$BW$2,'Complete Statement (Sess. Marks'!CD169,IF($K$2='Complete Statement (Sess. Marks'!$CI$2,'Complete Statement (Sess. Marks'!CP169,"")))))))</f>
        <v/>
      </c>
      <c r="S169" s="97">
        <f>IF($K$2='Complete Statement (Sess. Marks'!$O$2,'Complete Statement (Sess. Marks'!W169,IF($K$2='Complete Statement (Sess. Marks'!$AA$2,'Complete Statement (Sess. Marks'!AI169,IF($K$2='Complete Statement (Sess. Marks'!$AM$2,'Complete Statement (Sess. Marks'!AU169,IF($K$2='Complete Statement (Sess. Marks'!$AY$2,'Complete Statement (Sess. Marks'!BG169,IF($K$2='Complete Statement (Sess. Marks'!$BK$2,'Complete Statement (Sess. Marks'!BS169,IF($K$2='Complete Statement (Sess. Marks'!$BW$2,'Complete Statement (Sess. Marks'!CE169,IF($K$2='Complete Statement (Sess. Marks'!$CI$2,'Complete Statement (Sess. Marks'!CQ169,"")))))))</f>
        <v>0</v>
      </c>
      <c r="T169" s="97">
        <f>IF($K$2='Complete Statement (Sess. Marks'!$O$2,'Complete Statement (Sess. Marks'!X169,IF($K$2='Complete Statement (Sess. Marks'!$AA$2,'Complete Statement (Sess. Marks'!AJ169,IF($K$2='Complete Statement (Sess. Marks'!$AM$2,'Complete Statement (Sess. Marks'!AV169,IF($K$2='Complete Statement (Sess. Marks'!$AY$2,'Complete Statement (Sess. Marks'!BH169,IF($K$2='Complete Statement (Sess. Marks'!$BK$2,'Complete Statement (Sess. Marks'!BT169,IF($K$2='Complete Statement (Sess. Marks'!$BW$2,'Complete Statement (Sess. Marks'!CF169,IF($K$2='Complete Statement (Sess. Marks'!$CI$2,'Complete Statement (Sess. Marks'!CR169,"")))))))</f>
        <v>0</v>
      </c>
      <c r="U169" s="97">
        <f>IF($K$2='Complete Statement (Sess. Marks'!$O$2,'Complete Statement (Sess. Marks'!Y169,IF($K$2='Complete Statement (Sess. Marks'!$AA$2,'Complete Statement (Sess. Marks'!AK169,IF($K$2='Complete Statement (Sess. Marks'!$AM$2,'Complete Statement (Sess. Marks'!AW169,IF($K$2='Complete Statement (Sess. Marks'!$AY$2,'Complete Statement (Sess. Marks'!BI169,IF($K$2='Complete Statement (Sess. Marks'!$BK$2,'Complete Statement (Sess. Marks'!BU169,IF($K$2='Complete Statement (Sess. Marks'!$BW$2,'Complete Statement (Sess. Marks'!CG169,IF($K$2='Complete Statement (Sess. Marks'!$CI$2,'Complete Statement (Sess. Marks'!CS169,"")))))))</f>
        <v>0</v>
      </c>
      <c r="V169" s="99">
        <f>IF($K$2='Complete Statement (Sess. Marks'!$O$2,'Complete Statement (Sess. Marks'!Z169,IF($K$2='Complete Statement (Sess. Marks'!$AA$2,'Complete Statement (Sess. Marks'!AL169,IF($K$2='Complete Statement (Sess. Marks'!$AM$2,'Complete Statement (Sess. Marks'!AX169,IF($K$2='Complete Statement (Sess. Marks'!$AY$2,'Complete Statement (Sess. Marks'!BJ169,IF($K$2='Complete Statement (Sess. Marks'!$BK$2,'Complete Statement (Sess. Marks'!BV169,IF($K$2='Complete Statement (Sess. Marks'!$BW$2,'Complete Statement (Sess. Marks'!CH169,IF($K$2='Complete Statement (Sess. Marks'!$CI$2,'Complete Statement (Sess. Marks'!CT169,"")))))))</f>
        <v>0</v>
      </c>
      <c r="W169" s="672"/>
      <c r="X169" s="163">
        <f>'Complete Statement (Sess. Marks'!ED169</f>
        <v>0</v>
      </c>
      <c r="Y169" s="371">
        <f>'Complete Statement (Sess. Marks'!EH169</f>
        <v>0</v>
      </c>
      <c r="Z169" s="156">
        <f>'Complete Statement (Sess. Marks'!EL169</f>
        <v>0</v>
      </c>
      <c r="AA169" s="371">
        <f>'Complete Statement (Sess. Marks'!EP169</f>
        <v>0</v>
      </c>
      <c r="AB169" s="156">
        <f>'Complete Statement (Sess. Marks'!ET169</f>
        <v>0</v>
      </c>
      <c r="AC169" s="373">
        <f>'Complete Statement (Sess. Marks'!EX169</f>
        <v>0</v>
      </c>
      <c r="AD169" s="367" t="str">
        <f>'Complete Statement (Sess. Marks'!FB169</f>
        <v/>
      </c>
      <c r="AE169" s="155">
        <f>'Complete Statement (Sess. Marks'!FC169</f>
        <v>0</v>
      </c>
      <c r="AF169" s="58" t="str">
        <f>'Complete Statement (Sess. Marks'!FD169</f>
        <v>D</v>
      </c>
      <c r="AG169" s="379">
        <f>'Complete Statement (Sess. Marks'!FE169</f>
        <v>0</v>
      </c>
      <c r="AH169" s="380" t="str">
        <f>'Complete Statement (Sess. Marks'!FF169</f>
        <v>E</v>
      </c>
      <c r="AI169" s="57">
        <f>'Complete Statement (Sess. Marks'!FG169</f>
        <v>0</v>
      </c>
      <c r="AJ169" s="157" t="str">
        <f>'Complete Statement (Sess. Marks'!FH169</f>
        <v>E</v>
      </c>
      <c r="AK169" s="379">
        <f>'Complete Statement (Sess. Marks'!FI169</f>
        <v>0</v>
      </c>
      <c r="AL169" s="384" t="str">
        <f>'Complete Statement (Sess. Marks'!FJ169</f>
        <v>E</v>
      </c>
      <c r="AM169" s="57">
        <f>'Complete Statement (Sess. Marks'!FK169</f>
        <v>0</v>
      </c>
      <c r="AN169" s="157" t="str">
        <f>'Complete Statement (Sess. Marks'!FL169</f>
        <v>E</v>
      </c>
      <c r="AO169" s="741"/>
    </row>
    <row r="170" spans="1:41" s="24" customFormat="1" ht="17.25" customHeight="1">
      <c r="A170" s="742"/>
      <c r="B170" s="111">
        <f t="shared" si="2"/>
        <v>0</v>
      </c>
      <c r="C170" s="21" t="str">
        <f>'Marks Entry'!D172</f>
        <v/>
      </c>
      <c r="D170" s="21">
        <f>'Marks Entry'!E172</f>
        <v>0</v>
      </c>
      <c r="E170" s="132" t="str">
        <f>'Marks Entry'!F172</f>
        <v/>
      </c>
      <c r="F170" s="21" t="str">
        <f>'Marks Entry'!G172</f>
        <v/>
      </c>
      <c r="G170" s="21" t="str">
        <f>'Marks Entry'!H172</f>
        <v/>
      </c>
      <c r="H170" s="21" t="str">
        <f>'Marks Entry'!I172</f>
        <v/>
      </c>
      <c r="I170" s="21" t="str">
        <f>'Marks Entry'!J172</f>
        <v/>
      </c>
      <c r="J170" s="113" t="str">
        <f>'Marks Entry'!K172</f>
        <v/>
      </c>
      <c r="K170" s="98">
        <f>IF($K$2='Complete Statement (Sess. Marks'!$O$2,'Complete Statement (Sess. Marks'!O170,IF($K$2='Complete Statement (Sess. Marks'!$AA$2,'Complete Statement (Sess. Marks'!AA170,IF($K$2='Complete Statement (Sess. Marks'!$AM$2,'Complete Statement (Sess. Marks'!AM170,IF($K$2='Complete Statement (Sess. Marks'!$AY$2,'Complete Statement (Sess. Marks'!AY170,IF($K$2='Complete Statement (Sess. Marks'!$BK$2,'Complete Statement (Sess. Marks'!BK170,IF($K$2='Complete Statement (Sess. Marks'!$BW$2,'Complete Statement (Sess. Marks'!BW170,IF($K$2='Complete Statement (Sess. Marks'!$CI$2,'Complete Statement (Sess. Marks'!CI170,"")))))))</f>
        <v>0</v>
      </c>
      <c r="L170" s="97">
        <f>IF($K$2='Complete Statement (Sess. Marks'!$O$2,'Complete Statement (Sess. Marks'!P170,IF($K$2='Complete Statement (Sess. Marks'!$AA$2,'Complete Statement (Sess. Marks'!AB170,IF($K$2='Complete Statement (Sess. Marks'!$AM$2,'Complete Statement (Sess. Marks'!AN170,IF($K$2='Complete Statement (Sess. Marks'!$AY$2,'Complete Statement (Sess. Marks'!AZ170,IF($K$2='Complete Statement (Sess. Marks'!$BK$2,'Complete Statement (Sess. Marks'!BL170,IF($K$2='Complete Statement (Sess. Marks'!$BW$2,'Complete Statement (Sess. Marks'!BX170,IF($K$2='Complete Statement (Sess. Marks'!$CI$2,'Complete Statement (Sess. Marks'!CJ170,"")))))))</f>
        <v>0</v>
      </c>
      <c r="M170" s="97">
        <f>IF($K$2='Complete Statement (Sess. Marks'!$O$2,'Complete Statement (Sess. Marks'!Q170,IF($K$2='Complete Statement (Sess. Marks'!$AA$2,'Complete Statement (Sess. Marks'!AC170,IF($K$2='Complete Statement (Sess. Marks'!$AM$2,'Complete Statement (Sess. Marks'!AO170,IF($K$2='Complete Statement (Sess. Marks'!$AY$2,'Complete Statement (Sess. Marks'!BA170,IF($K$2='Complete Statement (Sess. Marks'!$BK$2,'Complete Statement (Sess. Marks'!BM170,IF($K$2='Complete Statement (Sess. Marks'!$BW$2,'Complete Statement (Sess. Marks'!BY170,IF($K$2='Complete Statement (Sess. Marks'!$CI$2,'Complete Statement (Sess. Marks'!CK170,"")))))))</f>
        <v>0</v>
      </c>
      <c r="N170" s="97">
        <f>IF($K$2='Complete Statement (Sess. Marks'!$O$2,'Complete Statement (Sess. Marks'!R170,IF($K$2='Complete Statement (Sess. Marks'!$AA$2,'Complete Statement (Sess. Marks'!AD170,IF($K$2='Complete Statement (Sess. Marks'!$AM$2,'Complete Statement (Sess. Marks'!AP170,IF($K$2='Complete Statement (Sess. Marks'!$AY$2,'Complete Statement (Sess. Marks'!BB170,IF($K$2='Complete Statement (Sess. Marks'!$BK$2,'Complete Statement (Sess. Marks'!BN170,IF($K$2='Complete Statement (Sess. Marks'!$BW$2,'Complete Statement (Sess. Marks'!BZ170,IF($K$2='Complete Statement (Sess. Marks'!$CI$2,'Complete Statement (Sess. Marks'!CL170,"")))))))</f>
        <v>0</v>
      </c>
      <c r="O170" s="97">
        <f>IF($K$2='Complete Statement (Sess. Marks'!$O$2,'Complete Statement (Sess. Marks'!S170,IF($K$2='Complete Statement (Sess. Marks'!$AA$2,'Complete Statement (Sess. Marks'!AE170,IF($K$2='Complete Statement (Sess. Marks'!$AM$2,'Complete Statement (Sess. Marks'!AQ170,IF($K$2='Complete Statement (Sess. Marks'!$AY$2,'Complete Statement (Sess. Marks'!BC170,IF($K$2='Complete Statement (Sess. Marks'!$BK$2,'Complete Statement (Sess. Marks'!BO170,IF($K$2='Complete Statement (Sess. Marks'!$BW$2,'Complete Statement (Sess. Marks'!CA170,IF($K$2='Complete Statement (Sess. Marks'!$CI$2,'Complete Statement (Sess. Marks'!CM170,"")))))))</f>
        <v>0</v>
      </c>
      <c r="P170" s="97">
        <f>IF($K$2='Complete Statement (Sess. Marks'!$O$2,'Complete Statement (Sess. Marks'!T170,IF($K$2='Complete Statement (Sess. Marks'!$AA$2,'Complete Statement (Sess. Marks'!AF170,IF($K$2='Complete Statement (Sess. Marks'!$AM$2,'Complete Statement (Sess. Marks'!AR170,IF($K$2='Complete Statement (Sess. Marks'!$AY$2,'Complete Statement (Sess. Marks'!BD170,IF($K$2='Complete Statement (Sess. Marks'!$BK$2,'Complete Statement (Sess. Marks'!BP170,IF($K$2='Complete Statement (Sess. Marks'!$BW$2,'Complete Statement (Sess. Marks'!CB170,IF($K$2='Complete Statement (Sess. Marks'!$CI$2,'Complete Statement (Sess. Marks'!CN170,"")))))))</f>
        <v>0</v>
      </c>
      <c r="Q170" s="97">
        <f>IF($K$2='Complete Statement (Sess. Marks'!$O$2,'Complete Statement (Sess. Marks'!U170,IF($K$2='Complete Statement (Sess. Marks'!$AA$2,'Complete Statement (Sess. Marks'!AG170,IF($K$2='Complete Statement (Sess. Marks'!$AM$2,'Complete Statement (Sess. Marks'!AS170,IF($K$2='Complete Statement (Sess. Marks'!$AY$2,'Complete Statement (Sess. Marks'!BE170,IF($K$2='Complete Statement (Sess. Marks'!$BK$2,'Complete Statement (Sess. Marks'!BQ170,IF($K$2='Complete Statement (Sess. Marks'!$BW$2,'Complete Statement (Sess. Marks'!CC170,IF($K$2='Complete Statement (Sess. Marks'!$CI$2,'Complete Statement (Sess. Marks'!CO170,"")))))))</f>
        <v>0</v>
      </c>
      <c r="R170" s="97" t="str">
        <f>IF($K$2='Complete Statement (Sess. Marks'!$O$2,'Complete Statement (Sess. Marks'!V170,IF($K$2='Complete Statement (Sess. Marks'!$AA$2,'Complete Statement (Sess. Marks'!AH170,IF($K$2='Complete Statement (Sess. Marks'!$AM$2,'Complete Statement (Sess. Marks'!AT170,IF($K$2='Complete Statement (Sess. Marks'!$AY$2,'Complete Statement (Sess. Marks'!BF170,IF($K$2='Complete Statement (Sess. Marks'!$BK$2,'Complete Statement (Sess. Marks'!BR170,IF($K$2='Complete Statement (Sess. Marks'!$BW$2,'Complete Statement (Sess. Marks'!CD170,IF($K$2='Complete Statement (Sess. Marks'!$CI$2,'Complete Statement (Sess. Marks'!CP170,"")))))))</f>
        <v/>
      </c>
      <c r="S170" s="97">
        <f>IF($K$2='Complete Statement (Sess. Marks'!$O$2,'Complete Statement (Sess. Marks'!W170,IF($K$2='Complete Statement (Sess. Marks'!$AA$2,'Complete Statement (Sess. Marks'!AI170,IF($K$2='Complete Statement (Sess. Marks'!$AM$2,'Complete Statement (Sess. Marks'!AU170,IF($K$2='Complete Statement (Sess. Marks'!$AY$2,'Complete Statement (Sess. Marks'!BG170,IF($K$2='Complete Statement (Sess. Marks'!$BK$2,'Complete Statement (Sess. Marks'!BS170,IF($K$2='Complete Statement (Sess. Marks'!$BW$2,'Complete Statement (Sess. Marks'!CE170,IF($K$2='Complete Statement (Sess. Marks'!$CI$2,'Complete Statement (Sess. Marks'!CQ170,"")))))))</f>
        <v>0</v>
      </c>
      <c r="T170" s="97">
        <f>IF($K$2='Complete Statement (Sess. Marks'!$O$2,'Complete Statement (Sess. Marks'!X170,IF($K$2='Complete Statement (Sess. Marks'!$AA$2,'Complete Statement (Sess. Marks'!AJ170,IF($K$2='Complete Statement (Sess. Marks'!$AM$2,'Complete Statement (Sess. Marks'!AV170,IF($K$2='Complete Statement (Sess. Marks'!$AY$2,'Complete Statement (Sess. Marks'!BH170,IF($K$2='Complete Statement (Sess. Marks'!$BK$2,'Complete Statement (Sess. Marks'!BT170,IF($K$2='Complete Statement (Sess. Marks'!$BW$2,'Complete Statement (Sess. Marks'!CF170,IF($K$2='Complete Statement (Sess. Marks'!$CI$2,'Complete Statement (Sess. Marks'!CR170,"")))))))</f>
        <v>0</v>
      </c>
      <c r="U170" s="97">
        <f>IF($K$2='Complete Statement (Sess. Marks'!$O$2,'Complete Statement (Sess. Marks'!Y170,IF($K$2='Complete Statement (Sess. Marks'!$AA$2,'Complete Statement (Sess. Marks'!AK170,IF($K$2='Complete Statement (Sess. Marks'!$AM$2,'Complete Statement (Sess. Marks'!AW170,IF($K$2='Complete Statement (Sess. Marks'!$AY$2,'Complete Statement (Sess. Marks'!BI170,IF($K$2='Complete Statement (Sess. Marks'!$BK$2,'Complete Statement (Sess. Marks'!BU170,IF($K$2='Complete Statement (Sess. Marks'!$BW$2,'Complete Statement (Sess. Marks'!CG170,IF($K$2='Complete Statement (Sess. Marks'!$CI$2,'Complete Statement (Sess. Marks'!CS170,"")))))))</f>
        <v>0</v>
      </c>
      <c r="V170" s="99">
        <f>IF($K$2='Complete Statement (Sess. Marks'!$O$2,'Complete Statement (Sess. Marks'!Z170,IF($K$2='Complete Statement (Sess. Marks'!$AA$2,'Complete Statement (Sess. Marks'!AL170,IF($K$2='Complete Statement (Sess. Marks'!$AM$2,'Complete Statement (Sess. Marks'!AX170,IF($K$2='Complete Statement (Sess. Marks'!$AY$2,'Complete Statement (Sess. Marks'!BJ170,IF($K$2='Complete Statement (Sess. Marks'!$BK$2,'Complete Statement (Sess. Marks'!BV170,IF($K$2='Complete Statement (Sess. Marks'!$BW$2,'Complete Statement (Sess. Marks'!CH170,IF($K$2='Complete Statement (Sess. Marks'!$CI$2,'Complete Statement (Sess. Marks'!CT170,"")))))))</f>
        <v>0</v>
      </c>
      <c r="W170" s="672"/>
      <c r="X170" s="163">
        <f>'Complete Statement (Sess. Marks'!ED170</f>
        <v>0</v>
      </c>
      <c r="Y170" s="371">
        <f>'Complete Statement (Sess. Marks'!EH170</f>
        <v>0</v>
      </c>
      <c r="Z170" s="156">
        <f>'Complete Statement (Sess. Marks'!EL170</f>
        <v>0</v>
      </c>
      <c r="AA170" s="371">
        <f>'Complete Statement (Sess. Marks'!EP170</f>
        <v>0</v>
      </c>
      <c r="AB170" s="156">
        <f>'Complete Statement (Sess. Marks'!ET170</f>
        <v>0</v>
      </c>
      <c r="AC170" s="373">
        <f>'Complete Statement (Sess. Marks'!EX170</f>
        <v>0</v>
      </c>
      <c r="AD170" s="367" t="str">
        <f>'Complete Statement (Sess. Marks'!FB170</f>
        <v/>
      </c>
      <c r="AE170" s="155">
        <f>'Complete Statement (Sess. Marks'!FC170</f>
        <v>0</v>
      </c>
      <c r="AF170" s="58" t="str">
        <f>'Complete Statement (Sess. Marks'!FD170</f>
        <v>D</v>
      </c>
      <c r="AG170" s="379">
        <f>'Complete Statement (Sess. Marks'!FE170</f>
        <v>0</v>
      </c>
      <c r="AH170" s="380" t="str">
        <f>'Complete Statement (Sess. Marks'!FF170</f>
        <v>E</v>
      </c>
      <c r="AI170" s="57">
        <f>'Complete Statement (Sess. Marks'!FG170</f>
        <v>0</v>
      </c>
      <c r="AJ170" s="157" t="str">
        <f>'Complete Statement (Sess. Marks'!FH170</f>
        <v>E</v>
      </c>
      <c r="AK170" s="379">
        <f>'Complete Statement (Sess. Marks'!FI170</f>
        <v>0</v>
      </c>
      <c r="AL170" s="384" t="str">
        <f>'Complete Statement (Sess. Marks'!FJ170</f>
        <v>E</v>
      </c>
      <c r="AM170" s="57">
        <f>'Complete Statement (Sess. Marks'!FK170</f>
        <v>0</v>
      </c>
      <c r="AN170" s="157" t="str">
        <f>'Complete Statement (Sess. Marks'!FL170</f>
        <v>E</v>
      </c>
      <c r="AO170" s="741"/>
    </row>
    <row r="171" spans="1:41" s="24" customFormat="1" ht="17.25" customHeight="1">
      <c r="A171" s="742"/>
      <c r="B171" s="111">
        <f t="shared" si="2"/>
        <v>0</v>
      </c>
      <c r="C171" s="21" t="str">
        <f>'Marks Entry'!D173</f>
        <v/>
      </c>
      <c r="D171" s="21">
        <f>'Marks Entry'!E173</f>
        <v>0</v>
      </c>
      <c r="E171" s="132" t="str">
        <f>'Marks Entry'!F173</f>
        <v/>
      </c>
      <c r="F171" s="21" t="str">
        <f>'Marks Entry'!G173</f>
        <v/>
      </c>
      <c r="G171" s="21" t="str">
        <f>'Marks Entry'!H173</f>
        <v/>
      </c>
      <c r="H171" s="21" t="str">
        <f>'Marks Entry'!I173</f>
        <v/>
      </c>
      <c r="I171" s="21" t="str">
        <f>'Marks Entry'!J173</f>
        <v/>
      </c>
      <c r="J171" s="113" t="str">
        <f>'Marks Entry'!K173</f>
        <v/>
      </c>
      <c r="K171" s="98">
        <f>IF($K$2='Complete Statement (Sess. Marks'!$O$2,'Complete Statement (Sess. Marks'!O171,IF($K$2='Complete Statement (Sess. Marks'!$AA$2,'Complete Statement (Sess. Marks'!AA171,IF($K$2='Complete Statement (Sess. Marks'!$AM$2,'Complete Statement (Sess. Marks'!AM171,IF($K$2='Complete Statement (Sess. Marks'!$AY$2,'Complete Statement (Sess. Marks'!AY171,IF($K$2='Complete Statement (Sess. Marks'!$BK$2,'Complete Statement (Sess. Marks'!BK171,IF($K$2='Complete Statement (Sess. Marks'!$BW$2,'Complete Statement (Sess. Marks'!BW171,IF($K$2='Complete Statement (Sess. Marks'!$CI$2,'Complete Statement (Sess. Marks'!CI171,"")))))))</f>
        <v>0</v>
      </c>
      <c r="L171" s="97">
        <f>IF($K$2='Complete Statement (Sess. Marks'!$O$2,'Complete Statement (Sess. Marks'!P171,IF($K$2='Complete Statement (Sess. Marks'!$AA$2,'Complete Statement (Sess. Marks'!AB171,IF($K$2='Complete Statement (Sess. Marks'!$AM$2,'Complete Statement (Sess. Marks'!AN171,IF($K$2='Complete Statement (Sess. Marks'!$AY$2,'Complete Statement (Sess. Marks'!AZ171,IF($K$2='Complete Statement (Sess. Marks'!$BK$2,'Complete Statement (Sess. Marks'!BL171,IF($K$2='Complete Statement (Sess. Marks'!$BW$2,'Complete Statement (Sess. Marks'!BX171,IF($K$2='Complete Statement (Sess. Marks'!$CI$2,'Complete Statement (Sess. Marks'!CJ171,"")))))))</f>
        <v>0</v>
      </c>
      <c r="M171" s="97">
        <f>IF($K$2='Complete Statement (Sess. Marks'!$O$2,'Complete Statement (Sess. Marks'!Q171,IF($K$2='Complete Statement (Sess. Marks'!$AA$2,'Complete Statement (Sess. Marks'!AC171,IF($K$2='Complete Statement (Sess. Marks'!$AM$2,'Complete Statement (Sess. Marks'!AO171,IF($K$2='Complete Statement (Sess. Marks'!$AY$2,'Complete Statement (Sess. Marks'!BA171,IF($K$2='Complete Statement (Sess. Marks'!$BK$2,'Complete Statement (Sess. Marks'!BM171,IF($K$2='Complete Statement (Sess. Marks'!$BW$2,'Complete Statement (Sess. Marks'!BY171,IF($K$2='Complete Statement (Sess. Marks'!$CI$2,'Complete Statement (Sess. Marks'!CK171,"")))))))</f>
        <v>0</v>
      </c>
      <c r="N171" s="97">
        <f>IF($K$2='Complete Statement (Sess. Marks'!$O$2,'Complete Statement (Sess. Marks'!R171,IF($K$2='Complete Statement (Sess. Marks'!$AA$2,'Complete Statement (Sess. Marks'!AD171,IF($K$2='Complete Statement (Sess. Marks'!$AM$2,'Complete Statement (Sess. Marks'!AP171,IF($K$2='Complete Statement (Sess. Marks'!$AY$2,'Complete Statement (Sess. Marks'!BB171,IF($K$2='Complete Statement (Sess. Marks'!$BK$2,'Complete Statement (Sess. Marks'!BN171,IF($K$2='Complete Statement (Sess. Marks'!$BW$2,'Complete Statement (Sess. Marks'!BZ171,IF($K$2='Complete Statement (Sess. Marks'!$CI$2,'Complete Statement (Sess. Marks'!CL171,"")))))))</f>
        <v>0</v>
      </c>
      <c r="O171" s="97">
        <f>IF($K$2='Complete Statement (Sess. Marks'!$O$2,'Complete Statement (Sess. Marks'!S171,IF($K$2='Complete Statement (Sess. Marks'!$AA$2,'Complete Statement (Sess. Marks'!AE171,IF($K$2='Complete Statement (Sess. Marks'!$AM$2,'Complete Statement (Sess. Marks'!AQ171,IF($K$2='Complete Statement (Sess. Marks'!$AY$2,'Complete Statement (Sess. Marks'!BC171,IF($K$2='Complete Statement (Sess. Marks'!$BK$2,'Complete Statement (Sess. Marks'!BO171,IF($K$2='Complete Statement (Sess. Marks'!$BW$2,'Complete Statement (Sess. Marks'!CA171,IF($K$2='Complete Statement (Sess. Marks'!$CI$2,'Complete Statement (Sess. Marks'!CM171,"")))))))</f>
        <v>0</v>
      </c>
      <c r="P171" s="97">
        <f>IF($K$2='Complete Statement (Sess. Marks'!$O$2,'Complete Statement (Sess. Marks'!T171,IF($K$2='Complete Statement (Sess. Marks'!$AA$2,'Complete Statement (Sess. Marks'!AF171,IF($K$2='Complete Statement (Sess. Marks'!$AM$2,'Complete Statement (Sess. Marks'!AR171,IF($K$2='Complete Statement (Sess. Marks'!$AY$2,'Complete Statement (Sess. Marks'!BD171,IF($K$2='Complete Statement (Sess. Marks'!$BK$2,'Complete Statement (Sess. Marks'!BP171,IF($K$2='Complete Statement (Sess. Marks'!$BW$2,'Complete Statement (Sess. Marks'!CB171,IF($K$2='Complete Statement (Sess. Marks'!$CI$2,'Complete Statement (Sess. Marks'!CN171,"")))))))</f>
        <v>0</v>
      </c>
      <c r="Q171" s="97">
        <f>IF($K$2='Complete Statement (Sess. Marks'!$O$2,'Complete Statement (Sess. Marks'!U171,IF($K$2='Complete Statement (Sess. Marks'!$AA$2,'Complete Statement (Sess. Marks'!AG171,IF($K$2='Complete Statement (Sess. Marks'!$AM$2,'Complete Statement (Sess. Marks'!AS171,IF($K$2='Complete Statement (Sess. Marks'!$AY$2,'Complete Statement (Sess. Marks'!BE171,IF($K$2='Complete Statement (Sess. Marks'!$BK$2,'Complete Statement (Sess. Marks'!BQ171,IF($K$2='Complete Statement (Sess. Marks'!$BW$2,'Complete Statement (Sess. Marks'!CC171,IF($K$2='Complete Statement (Sess. Marks'!$CI$2,'Complete Statement (Sess. Marks'!CO171,"")))))))</f>
        <v>0</v>
      </c>
      <c r="R171" s="97" t="str">
        <f>IF($K$2='Complete Statement (Sess. Marks'!$O$2,'Complete Statement (Sess. Marks'!V171,IF($K$2='Complete Statement (Sess. Marks'!$AA$2,'Complete Statement (Sess. Marks'!AH171,IF($K$2='Complete Statement (Sess. Marks'!$AM$2,'Complete Statement (Sess. Marks'!AT171,IF($K$2='Complete Statement (Sess. Marks'!$AY$2,'Complete Statement (Sess. Marks'!BF171,IF($K$2='Complete Statement (Sess. Marks'!$BK$2,'Complete Statement (Sess. Marks'!BR171,IF($K$2='Complete Statement (Sess. Marks'!$BW$2,'Complete Statement (Sess. Marks'!CD171,IF($K$2='Complete Statement (Sess. Marks'!$CI$2,'Complete Statement (Sess. Marks'!CP171,"")))))))</f>
        <v/>
      </c>
      <c r="S171" s="97">
        <f>IF($K$2='Complete Statement (Sess. Marks'!$O$2,'Complete Statement (Sess. Marks'!W171,IF($K$2='Complete Statement (Sess. Marks'!$AA$2,'Complete Statement (Sess. Marks'!AI171,IF($K$2='Complete Statement (Sess. Marks'!$AM$2,'Complete Statement (Sess. Marks'!AU171,IF($K$2='Complete Statement (Sess. Marks'!$AY$2,'Complete Statement (Sess. Marks'!BG171,IF($K$2='Complete Statement (Sess. Marks'!$BK$2,'Complete Statement (Sess. Marks'!BS171,IF($K$2='Complete Statement (Sess. Marks'!$BW$2,'Complete Statement (Sess. Marks'!CE171,IF($K$2='Complete Statement (Sess. Marks'!$CI$2,'Complete Statement (Sess. Marks'!CQ171,"")))))))</f>
        <v>0</v>
      </c>
      <c r="T171" s="97">
        <f>IF($K$2='Complete Statement (Sess. Marks'!$O$2,'Complete Statement (Sess. Marks'!X171,IF($K$2='Complete Statement (Sess. Marks'!$AA$2,'Complete Statement (Sess. Marks'!AJ171,IF($K$2='Complete Statement (Sess. Marks'!$AM$2,'Complete Statement (Sess. Marks'!AV171,IF($K$2='Complete Statement (Sess. Marks'!$AY$2,'Complete Statement (Sess. Marks'!BH171,IF($K$2='Complete Statement (Sess. Marks'!$BK$2,'Complete Statement (Sess. Marks'!BT171,IF($K$2='Complete Statement (Sess. Marks'!$BW$2,'Complete Statement (Sess. Marks'!CF171,IF($K$2='Complete Statement (Sess. Marks'!$CI$2,'Complete Statement (Sess. Marks'!CR171,"")))))))</f>
        <v>0</v>
      </c>
      <c r="U171" s="97">
        <f>IF($K$2='Complete Statement (Sess. Marks'!$O$2,'Complete Statement (Sess. Marks'!Y171,IF($K$2='Complete Statement (Sess. Marks'!$AA$2,'Complete Statement (Sess. Marks'!AK171,IF($K$2='Complete Statement (Sess. Marks'!$AM$2,'Complete Statement (Sess. Marks'!AW171,IF($K$2='Complete Statement (Sess. Marks'!$AY$2,'Complete Statement (Sess. Marks'!BI171,IF($K$2='Complete Statement (Sess. Marks'!$BK$2,'Complete Statement (Sess. Marks'!BU171,IF($K$2='Complete Statement (Sess. Marks'!$BW$2,'Complete Statement (Sess. Marks'!CG171,IF($K$2='Complete Statement (Sess. Marks'!$CI$2,'Complete Statement (Sess. Marks'!CS171,"")))))))</f>
        <v>0</v>
      </c>
      <c r="V171" s="99">
        <f>IF($K$2='Complete Statement (Sess. Marks'!$O$2,'Complete Statement (Sess. Marks'!Z171,IF($K$2='Complete Statement (Sess. Marks'!$AA$2,'Complete Statement (Sess. Marks'!AL171,IF($K$2='Complete Statement (Sess. Marks'!$AM$2,'Complete Statement (Sess. Marks'!AX171,IF($K$2='Complete Statement (Sess. Marks'!$AY$2,'Complete Statement (Sess. Marks'!BJ171,IF($K$2='Complete Statement (Sess. Marks'!$BK$2,'Complete Statement (Sess. Marks'!BV171,IF($K$2='Complete Statement (Sess. Marks'!$BW$2,'Complete Statement (Sess. Marks'!CH171,IF($K$2='Complete Statement (Sess. Marks'!$CI$2,'Complete Statement (Sess. Marks'!CT171,"")))))))</f>
        <v>0</v>
      </c>
      <c r="W171" s="672"/>
      <c r="X171" s="163">
        <f>'Complete Statement (Sess. Marks'!ED171</f>
        <v>0</v>
      </c>
      <c r="Y171" s="371">
        <f>'Complete Statement (Sess. Marks'!EH171</f>
        <v>0</v>
      </c>
      <c r="Z171" s="156">
        <f>'Complete Statement (Sess. Marks'!EL171</f>
        <v>0</v>
      </c>
      <c r="AA171" s="371">
        <f>'Complete Statement (Sess. Marks'!EP171</f>
        <v>0</v>
      </c>
      <c r="AB171" s="156">
        <f>'Complete Statement (Sess. Marks'!ET171</f>
        <v>0</v>
      </c>
      <c r="AC171" s="373">
        <f>'Complete Statement (Sess. Marks'!EX171</f>
        <v>0</v>
      </c>
      <c r="AD171" s="367" t="str">
        <f>'Complete Statement (Sess. Marks'!FB171</f>
        <v/>
      </c>
      <c r="AE171" s="155">
        <f>'Complete Statement (Sess. Marks'!FC171</f>
        <v>0</v>
      </c>
      <c r="AF171" s="58" t="str">
        <f>'Complete Statement (Sess. Marks'!FD171</f>
        <v>D</v>
      </c>
      <c r="AG171" s="379">
        <f>'Complete Statement (Sess. Marks'!FE171</f>
        <v>0</v>
      </c>
      <c r="AH171" s="380" t="str">
        <f>'Complete Statement (Sess. Marks'!FF171</f>
        <v>E</v>
      </c>
      <c r="AI171" s="57">
        <f>'Complete Statement (Sess. Marks'!FG171</f>
        <v>0</v>
      </c>
      <c r="AJ171" s="157" t="str">
        <f>'Complete Statement (Sess. Marks'!FH171</f>
        <v>E</v>
      </c>
      <c r="AK171" s="379">
        <f>'Complete Statement (Sess. Marks'!FI171</f>
        <v>0</v>
      </c>
      <c r="AL171" s="384" t="str">
        <f>'Complete Statement (Sess. Marks'!FJ171</f>
        <v>E</v>
      </c>
      <c r="AM171" s="57">
        <f>'Complete Statement (Sess. Marks'!FK171</f>
        <v>0</v>
      </c>
      <c r="AN171" s="157" t="str">
        <f>'Complete Statement (Sess. Marks'!FL171</f>
        <v>E</v>
      </c>
      <c r="AO171" s="741"/>
    </row>
    <row r="172" spans="1:41" s="24" customFormat="1" ht="17.25" customHeight="1">
      <c r="A172" s="742"/>
      <c r="B172" s="111">
        <f t="shared" si="2"/>
        <v>0</v>
      </c>
      <c r="C172" s="21" t="str">
        <f>'Marks Entry'!D174</f>
        <v/>
      </c>
      <c r="D172" s="21">
        <f>'Marks Entry'!E174</f>
        <v>0</v>
      </c>
      <c r="E172" s="132" t="str">
        <f>'Marks Entry'!F174</f>
        <v/>
      </c>
      <c r="F172" s="21" t="str">
        <f>'Marks Entry'!G174</f>
        <v/>
      </c>
      <c r="G172" s="21" t="str">
        <f>'Marks Entry'!H174</f>
        <v/>
      </c>
      <c r="H172" s="21" t="str">
        <f>'Marks Entry'!I174</f>
        <v/>
      </c>
      <c r="I172" s="21" t="str">
        <f>'Marks Entry'!J174</f>
        <v/>
      </c>
      <c r="J172" s="113" t="str">
        <f>'Marks Entry'!K174</f>
        <v/>
      </c>
      <c r="K172" s="98">
        <f>IF($K$2='Complete Statement (Sess. Marks'!$O$2,'Complete Statement (Sess. Marks'!O172,IF($K$2='Complete Statement (Sess. Marks'!$AA$2,'Complete Statement (Sess. Marks'!AA172,IF($K$2='Complete Statement (Sess. Marks'!$AM$2,'Complete Statement (Sess. Marks'!AM172,IF($K$2='Complete Statement (Sess. Marks'!$AY$2,'Complete Statement (Sess. Marks'!AY172,IF($K$2='Complete Statement (Sess. Marks'!$BK$2,'Complete Statement (Sess. Marks'!BK172,IF($K$2='Complete Statement (Sess. Marks'!$BW$2,'Complete Statement (Sess. Marks'!BW172,IF($K$2='Complete Statement (Sess. Marks'!$CI$2,'Complete Statement (Sess. Marks'!CI172,"")))))))</f>
        <v>0</v>
      </c>
      <c r="L172" s="97">
        <f>IF($K$2='Complete Statement (Sess. Marks'!$O$2,'Complete Statement (Sess. Marks'!P172,IF($K$2='Complete Statement (Sess. Marks'!$AA$2,'Complete Statement (Sess. Marks'!AB172,IF($K$2='Complete Statement (Sess. Marks'!$AM$2,'Complete Statement (Sess. Marks'!AN172,IF($K$2='Complete Statement (Sess. Marks'!$AY$2,'Complete Statement (Sess. Marks'!AZ172,IF($K$2='Complete Statement (Sess. Marks'!$BK$2,'Complete Statement (Sess. Marks'!BL172,IF($K$2='Complete Statement (Sess. Marks'!$BW$2,'Complete Statement (Sess. Marks'!BX172,IF($K$2='Complete Statement (Sess. Marks'!$CI$2,'Complete Statement (Sess. Marks'!CJ172,"")))))))</f>
        <v>0</v>
      </c>
      <c r="M172" s="97">
        <f>IF($K$2='Complete Statement (Sess. Marks'!$O$2,'Complete Statement (Sess. Marks'!Q172,IF($K$2='Complete Statement (Sess. Marks'!$AA$2,'Complete Statement (Sess. Marks'!AC172,IF($K$2='Complete Statement (Sess. Marks'!$AM$2,'Complete Statement (Sess. Marks'!AO172,IF($K$2='Complete Statement (Sess. Marks'!$AY$2,'Complete Statement (Sess. Marks'!BA172,IF($K$2='Complete Statement (Sess. Marks'!$BK$2,'Complete Statement (Sess. Marks'!BM172,IF($K$2='Complete Statement (Sess. Marks'!$BW$2,'Complete Statement (Sess. Marks'!BY172,IF($K$2='Complete Statement (Sess. Marks'!$CI$2,'Complete Statement (Sess. Marks'!CK172,"")))))))</f>
        <v>0</v>
      </c>
      <c r="N172" s="97">
        <f>IF($K$2='Complete Statement (Sess. Marks'!$O$2,'Complete Statement (Sess. Marks'!R172,IF($K$2='Complete Statement (Sess. Marks'!$AA$2,'Complete Statement (Sess. Marks'!AD172,IF($K$2='Complete Statement (Sess. Marks'!$AM$2,'Complete Statement (Sess. Marks'!AP172,IF($K$2='Complete Statement (Sess. Marks'!$AY$2,'Complete Statement (Sess. Marks'!BB172,IF($K$2='Complete Statement (Sess. Marks'!$BK$2,'Complete Statement (Sess. Marks'!BN172,IF($K$2='Complete Statement (Sess. Marks'!$BW$2,'Complete Statement (Sess. Marks'!BZ172,IF($K$2='Complete Statement (Sess. Marks'!$CI$2,'Complete Statement (Sess. Marks'!CL172,"")))))))</f>
        <v>0</v>
      </c>
      <c r="O172" s="97">
        <f>IF($K$2='Complete Statement (Sess. Marks'!$O$2,'Complete Statement (Sess. Marks'!S172,IF($K$2='Complete Statement (Sess. Marks'!$AA$2,'Complete Statement (Sess. Marks'!AE172,IF($K$2='Complete Statement (Sess. Marks'!$AM$2,'Complete Statement (Sess. Marks'!AQ172,IF($K$2='Complete Statement (Sess. Marks'!$AY$2,'Complete Statement (Sess. Marks'!BC172,IF($K$2='Complete Statement (Sess. Marks'!$BK$2,'Complete Statement (Sess. Marks'!BO172,IF($K$2='Complete Statement (Sess. Marks'!$BW$2,'Complete Statement (Sess. Marks'!CA172,IF($K$2='Complete Statement (Sess. Marks'!$CI$2,'Complete Statement (Sess. Marks'!CM172,"")))))))</f>
        <v>0</v>
      </c>
      <c r="P172" s="97">
        <f>IF($K$2='Complete Statement (Sess. Marks'!$O$2,'Complete Statement (Sess. Marks'!T172,IF($K$2='Complete Statement (Sess. Marks'!$AA$2,'Complete Statement (Sess. Marks'!AF172,IF($K$2='Complete Statement (Sess. Marks'!$AM$2,'Complete Statement (Sess. Marks'!AR172,IF($K$2='Complete Statement (Sess. Marks'!$AY$2,'Complete Statement (Sess. Marks'!BD172,IF($K$2='Complete Statement (Sess. Marks'!$BK$2,'Complete Statement (Sess. Marks'!BP172,IF($K$2='Complete Statement (Sess. Marks'!$BW$2,'Complete Statement (Sess. Marks'!CB172,IF($K$2='Complete Statement (Sess. Marks'!$CI$2,'Complete Statement (Sess. Marks'!CN172,"")))))))</f>
        <v>0</v>
      </c>
      <c r="Q172" s="97">
        <f>IF($K$2='Complete Statement (Sess. Marks'!$O$2,'Complete Statement (Sess. Marks'!U172,IF($K$2='Complete Statement (Sess. Marks'!$AA$2,'Complete Statement (Sess. Marks'!AG172,IF($K$2='Complete Statement (Sess. Marks'!$AM$2,'Complete Statement (Sess. Marks'!AS172,IF($K$2='Complete Statement (Sess. Marks'!$AY$2,'Complete Statement (Sess. Marks'!BE172,IF($K$2='Complete Statement (Sess. Marks'!$BK$2,'Complete Statement (Sess. Marks'!BQ172,IF($K$2='Complete Statement (Sess. Marks'!$BW$2,'Complete Statement (Sess. Marks'!CC172,IF($K$2='Complete Statement (Sess. Marks'!$CI$2,'Complete Statement (Sess. Marks'!CO172,"")))))))</f>
        <v>0</v>
      </c>
      <c r="R172" s="97" t="str">
        <f>IF($K$2='Complete Statement (Sess. Marks'!$O$2,'Complete Statement (Sess. Marks'!V172,IF($K$2='Complete Statement (Sess. Marks'!$AA$2,'Complete Statement (Sess. Marks'!AH172,IF($K$2='Complete Statement (Sess. Marks'!$AM$2,'Complete Statement (Sess. Marks'!AT172,IF($K$2='Complete Statement (Sess. Marks'!$AY$2,'Complete Statement (Sess. Marks'!BF172,IF($K$2='Complete Statement (Sess. Marks'!$BK$2,'Complete Statement (Sess. Marks'!BR172,IF($K$2='Complete Statement (Sess. Marks'!$BW$2,'Complete Statement (Sess. Marks'!CD172,IF($K$2='Complete Statement (Sess. Marks'!$CI$2,'Complete Statement (Sess. Marks'!CP172,"")))))))</f>
        <v/>
      </c>
      <c r="S172" s="97">
        <f>IF($K$2='Complete Statement (Sess. Marks'!$O$2,'Complete Statement (Sess. Marks'!W172,IF($K$2='Complete Statement (Sess. Marks'!$AA$2,'Complete Statement (Sess. Marks'!AI172,IF($K$2='Complete Statement (Sess. Marks'!$AM$2,'Complete Statement (Sess. Marks'!AU172,IF($K$2='Complete Statement (Sess. Marks'!$AY$2,'Complete Statement (Sess. Marks'!BG172,IF($K$2='Complete Statement (Sess. Marks'!$BK$2,'Complete Statement (Sess. Marks'!BS172,IF($K$2='Complete Statement (Sess. Marks'!$BW$2,'Complete Statement (Sess. Marks'!CE172,IF($K$2='Complete Statement (Sess. Marks'!$CI$2,'Complete Statement (Sess. Marks'!CQ172,"")))))))</f>
        <v>0</v>
      </c>
      <c r="T172" s="97">
        <f>IF($K$2='Complete Statement (Sess. Marks'!$O$2,'Complete Statement (Sess. Marks'!X172,IF($K$2='Complete Statement (Sess. Marks'!$AA$2,'Complete Statement (Sess. Marks'!AJ172,IF($K$2='Complete Statement (Sess. Marks'!$AM$2,'Complete Statement (Sess. Marks'!AV172,IF($K$2='Complete Statement (Sess. Marks'!$AY$2,'Complete Statement (Sess. Marks'!BH172,IF($K$2='Complete Statement (Sess. Marks'!$BK$2,'Complete Statement (Sess. Marks'!BT172,IF($K$2='Complete Statement (Sess. Marks'!$BW$2,'Complete Statement (Sess. Marks'!CF172,IF($K$2='Complete Statement (Sess. Marks'!$CI$2,'Complete Statement (Sess. Marks'!CR172,"")))))))</f>
        <v>0</v>
      </c>
      <c r="U172" s="97">
        <f>IF($K$2='Complete Statement (Sess. Marks'!$O$2,'Complete Statement (Sess. Marks'!Y172,IF($K$2='Complete Statement (Sess. Marks'!$AA$2,'Complete Statement (Sess. Marks'!AK172,IF($K$2='Complete Statement (Sess. Marks'!$AM$2,'Complete Statement (Sess. Marks'!AW172,IF($K$2='Complete Statement (Sess. Marks'!$AY$2,'Complete Statement (Sess. Marks'!BI172,IF($K$2='Complete Statement (Sess. Marks'!$BK$2,'Complete Statement (Sess. Marks'!BU172,IF($K$2='Complete Statement (Sess. Marks'!$BW$2,'Complete Statement (Sess. Marks'!CG172,IF($K$2='Complete Statement (Sess. Marks'!$CI$2,'Complete Statement (Sess. Marks'!CS172,"")))))))</f>
        <v>0</v>
      </c>
      <c r="V172" s="99">
        <f>IF($K$2='Complete Statement (Sess. Marks'!$O$2,'Complete Statement (Sess. Marks'!Z172,IF($K$2='Complete Statement (Sess. Marks'!$AA$2,'Complete Statement (Sess. Marks'!AL172,IF($K$2='Complete Statement (Sess. Marks'!$AM$2,'Complete Statement (Sess. Marks'!AX172,IF($K$2='Complete Statement (Sess. Marks'!$AY$2,'Complete Statement (Sess. Marks'!BJ172,IF($K$2='Complete Statement (Sess. Marks'!$BK$2,'Complete Statement (Sess. Marks'!BV172,IF($K$2='Complete Statement (Sess. Marks'!$BW$2,'Complete Statement (Sess. Marks'!CH172,IF($K$2='Complete Statement (Sess. Marks'!$CI$2,'Complete Statement (Sess. Marks'!CT172,"")))))))</f>
        <v>0</v>
      </c>
      <c r="W172" s="672"/>
      <c r="X172" s="163">
        <f>'Complete Statement (Sess. Marks'!ED172</f>
        <v>0</v>
      </c>
      <c r="Y172" s="371">
        <f>'Complete Statement (Sess. Marks'!EH172</f>
        <v>0</v>
      </c>
      <c r="Z172" s="156">
        <f>'Complete Statement (Sess. Marks'!EL172</f>
        <v>0</v>
      </c>
      <c r="AA172" s="371">
        <f>'Complete Statement (Sess. Marks'!EP172</f>
        <v>0</v>
      </c>
      <c r="AB172" s="156">
        <f>'Complete Statement (Sess. Marks'!ET172</f>
        <v>0</v>
      </c>
      <c r="AC172" s="373">
        <f>'Complete Statement (Sess. Marks'!EX172</f>
        <v>0</v>
      </c>
      <c r="AD172" s="367" t="str">
        <f>'Complete Statement (Sess. Marks'!FB172</f>
        <v/>
      </c>
      <c r="AE172" s="155">
        <f>'Complete Statement (Sess. Marks'!FC172</f>
        <v>0</v>
      </c>
      <c r="AF172" s="58" t="str">
        <f>'Complete Statement (Sess. Marks'!FD172</f>
        <v>D</v>
      </c>
      <c r="AG172" s="379">
        <f>'Complete Statement (Sess. Marks'!FE172</f>
        <v>0</v>
      </c>
      <c r="AH172" s="380" t="str">
        <f>'Complete Statement (Sess. Marks'!FF172</f>
        <v>E</v>
      </c>
      <c r="AI172" s="57">
        <f>'Complete Statement (Sess. Marks'!FG172</f>
        <v>0</v>
      </c>
      <c r="AJ172" s="157" t="str">
        <f>'Complete Statement (Sess. Marks'!FH172</f>
        <v>E</v>
      </c>
      <c r="AK172" s="379">
        <f>'Complete Statement (Sess. Marks'!FI172</f>
        <v>0</v>
      </c>
      <c r="AL172" s="384" t="str">
        <f>'Complete Statement (Sess. Marks'!FJ172</f>
        <v>E</v>
      </c>
      <c r="AM172" s="57">
        <f>'Complete Statement (Sess. Marks'!FK172</f>
        <v>0</v>
      </c>
      <c r="AN172" s="157" t="str">
        <f>'Complete Statement (Sess. Marks'!FL172</f>
        <v>E</v>
      </c>
      <c r="AO172" s="741"/>
    </row>
    <row r="173" spans="1:41" s="24" customFormat="1" ht="17.25" customHeight="1">
      <c r="A173" s="742"/>
      <c r="B173" s="111">
        <f t="shared" si="2"/>
        <v>0</v>
      </c>
      <c r="C173" s="21" t="str">
        <f>'Marks Entry'!D175</f>
        <v/>
      </c>
      <c r="D173" s="21">
        <f>'Marks Entry'!E175</f>
        <v>0</v>
      </c>
      <c r="E173" s="132" t="str">
        <f>'Marks Entry'!F175</f>
        <v/>
      </c>
      <c r="F173" s="21" t="str">
        <f>'Marks Entry'!G175</f>
        <v/>
      </c>
      <c r="G173" s="21" t="str">
        <f>'Marks Entry'!H175</f>
        <v/>
      </c>
      <c r="H173" s="21" t="str">
        <f>'Marks Entry'!I175</f>
        <v/>
      </c>
      <c r="I173" s="21" t="str">
        <f>'Marks Entry'!J175</f>
        <v/>
      </c>
      <c r="J173" s="113" t="str">
        <f>'Marks Entry'!K175</f>
        <v/>
      </c>
      <c r="K173" s="98">
        <f>IF($K$2='Complete Statement (Sess. Marks'!$O$2,'Complete Statement (Sess. Marks'!O173,IF($K$2='Complete Statement (Sess. Marks'!$AA$2,'Complete Statement (Sess. Marks'!AA173,IF($K$2='Complete Statement (Sess. Marks'!$AM$2,'Complete Statement (Sess. Marks'!AM173,IF($K$2='Complete Statement (Sess. Marks'!$AY$2,'Complete Statement (Sess. Marks'!AY173,IF($K$2='Complete Statement (Sess. Marks'!$BK$2,'Complete Statement (Sess. Marks'!BK173,IF($K$2='Complete Statement (Sess. Marks'!$BW$2,'Complete Statement (Sess. Marks'!BW173,IF($K$2='Complete Statement (Sess. Marks'!$CI$2,'Complete Statement (Sess. Marks'!CI173,"")))))))</f>
        <v>0</v>
      </c>
      <c r="L173" s="97">
        <f>IF($K$2='Complete Statement (Sess. Marks'!$O$2,'Complete Statement (Sess. Marks'!P173,IF($K$2='Complete Statement (Sess. Marks'!$AA$2,'Complete Statement (Sess. Marks'!AB173,IF($K$2='Complete Statement (Sess. Marks'!$AM$2,'Complete Statement (Sess. Marks'!AN173,IF($K$2='Complete Statement (Sess. Marks'!$AY$2,'Complete Statement (Sess. Marks'!AZ173,IF($K$2='Complete Statement (Sess. Marks'!$BK$2,'Complete Statement (Sess. Marks'!BL173,IF($K$2='Complete Statement (Sess. Marks'!$BW$2,'Complete Statement (Sess. Marks'!BX173,IF($K$2='Complete Statement (Sess. Marks'!$CI$2,'Complete Statement (Sess. Marks'!CJ173,"")))))))</f>
        <v>0</v>
      </c>
      <c r="M173" s="97">
        <f>IF($K$2='Complete Statement (Sess. Marks'!$O$2,'Complete Statement (Sess. Marks'!Q173,IF($K$2='Complete Statement (Sess. Marks'!$AA$2,'Complete Statement (Sess. Marks'!AC173,IF($K$2='Complete Statement (Sess. Marks'!$AM$2,'Complete Statement (Sess. Marks'!AO173,IF($K$2='Complete Statement (Sess. Marks'!$AY$2,'Complete Statement (Sess. Marks'!BA173,IF($K$2='Complete Statement (Sess. Marks'!$BK$2,'Complete Statement (Sess. Marks'!BM173,IF($K$2='Complete Statement (Sess. Marks'!$BW$2,'Complete Statement (Sess. Marks'!BY173,IF($K$2='Complete Statement (Sess. Marks'!$CI$2,'Complete Statement (Sess. Marks'!CK173,"")))))))</f>
        <v>0</v>
      </c>
      <c r="N173" s="97">
        <f>IF($K$2='Complete Statement (Sess. Marks'!$O$2,'Complete Statement (Sess. Marks'!R173,IF($K$2='Complete Statement (Sess. Marks'!$AA$2,'Complete Statement (Sess. Marks'!AD173,IF($K$2='Complete Statement (Sess. Marks'!$AM$2,'Complete Statement (Sess. Marks'!AP173,IF($K$2='Complete Statement (Sess. Marks'!$AY$2,'Complete Statement (Sess. Marks'!BB173,IF($K$2='Complete Statement (Sess. Marks'!$BK$2,'Complete Statement (Sess. Marks'!BN173,IF($K$2='Complete Statement (Sess. Marks'!$BW$2,'Complete Statement (Sess. Marks'!BZ173,IF($K$2='Complete Statement (Sess. Marks'!$CI$2,'Complete Statement (Sess. Marks'!CL173,"")))))))</f>
        <v>0</v>
      </c>
      <c r="O173" s="97">
        <f>IF($K$2='Complete Statement (Sess. Marks'!$O$2,'Complete Statement (Sess. Marks'!S173,IF($K$2='Complete Statement (Sess. Marks'!$AA$2,'Complete Statement (Sess. Marks'!AE173,IF($K$2='Complete Statement (Sess. Marks'!$AM$2,'Complete Statement (Sess. Marks'!AQ173,IF($K$2='Complete Statement (Sess. Marks'!$AY$2,'Complete Statement (Sess. Marks'!BC173,IF($K$2='Complete Statement (Sess. Marks'!$BK$2,'Complete Statement (Sess. Marks'!BO173,IF($K$2='Complete Statement (Sess. Marks'!$BW$2,'Complete Statement (Sess. Marks'!CA173,IF($K$2='Complete Statement (Sess. Marks'!$CI$2,'Complete Statement (Sess. Marks'!CM173,"")))))))</f>
        <v>0</v>
      </c>
      <c r="P173" s="97">
        <f>IF($K$2='Complete Statement (Sess. Marks'!$O$2,'Complete Statement (Sess. Marks'!T173,IF($K$2='Complete Statement (Sess. Marks'!$AA$2,'Complete Statement (Sess. Marks'!AF173,IF($K$2='Complete Statement (Sess. Marks'!$AM$2,'Complete Statement (Sess. Marks'!AR173,IF($K$2='Complete Statement (Sess. Marks'!$AY$2,'Complete Statement (Sess. Marks'!BD173,IF($K$2='Complete Statement (Sess. Marks'!$BK$2,'Complete Statement (Sess. Marks'!BP173,IF($K$2='Complete Statement (Sess. Marks'!$BW$2,'Complete Statement (Sess. Marks'!CB173,IF($K$2='Complete Statement (Sess. Marks'!$CI$2,'Complete Statement (Sess. Marks'!CN173,"")))))))</f>
        <v>0</v>
      </c>
      <c r="Q173" s="97">
        <f>IF($K$2='Complete Statement (Sess. Marks'!$O$2,'Complete Statement (Sess. Marks'!U173,IF($K$2='Complete Statement (Sess. Marks'!$AA$2,'Complete Statement (Sess. Marks'!AG173,IF($K$2='Complete Statement (Sess. Marks'!$AM$2,'Complete Statement (Sess. Marks'!AS173,IF($K$2='Complete Statement (Sess. Marks'!$AY$2,'Complete Statement (Sess. Marks'!BE173,IF($K$2='Complete Statement (Sess. Marks'!$BK$2,'Complete Statement (Sess. Marks'!BQ173,IF($K$2='Complete Statement (Sess. Marks'!$BW$2,'Complete Statement (Sess. Marks'!CC173,IF($K$2='Complete Statement (Sess. Marks'!$CI$2,'Complete Statement (Sess. Marks'!CO173,"")))))))</f>
        <v>0</v>
      </c>
      <c r="R173" s="97" t="str">
        <f>IF($K$2='Complete Statement (Sess. Marks'!$O$2,'Complete Statement (Sess. Marks'!V173,IF($K$2='Complete Statement (Sess. Marks'!$AA$2,'Complete Statement (Sess. Marks'!AH173,IF($K$2='Complete Statement (Sess. Marks'!$AM$2,'Complete Statement (Sess. Marks'!AT173,IF($K$2='Complete Statement (Sess. Marks'!$AY$2,'Complete Statement (Sess. Marks'!BF173,IF($K$2='Complete Statement (Sess. Marks'!$BK$2,'Complete Statement (Sess. Marks'!BR173,IF($K$2='Complete Statement (Sess. Marks'!$BW$2,'Complete Statement (Sess. Marks'!CD173,IF($K$2='Complete Statement (Sess. Marks'!$CI$2,'Complete Statement (Sess. Marks'!CP173,"")))))))</f>
        <v/>
      </c>
      <c r="S173" s="97">
        <f>IF($K$2='Complete Statement (Sess. Marks'!$O$2,'Complete Statement (Sess. Marks'!W173,IF($K$2='Complete Statement (Sess. Marks'!$AA$2,'Complete Statement (Sess. Marks'!AI173,IF($K$2='Complete Statement (Sess. Marks'!$AM$2,'Complete Statement (Sess. Marks'!AU173,IF($K$2='Complete Statement (Sess. Marks'!$AY$2,'Complete Statement (Sess. Marks'!BG173,IF($K$2='Complete Statement (Sess. Marks'!$BK$2,'Complete Statement (Sess. Marks'!BS173,IF($K$2='Complete Statement (Sess. Marks'!$BW$2,'Complete Statement (Sess. Marks'!CE173,IF($K$2='Complete Statement (Sess. Marks'!$CI$2,'Complete Statement (Sess. Marks'!CQ173,"")))))))</f>
        <v>0</v>
      </c>
      <c r="T173" s="97">
        <f>IF($K$2='Complete Statement (Sess. Marks'!$O$2,'Complete Statement (Sess. Marks'!X173,IF($K$2='Complete Statement (Sess. Marks'!$AA$2,'Complete Statement (Sess. Marks'!AJ173,IF($K$2='Complete Statement (Sess. Marks'!$AM$2,'Complete Statement (Sess. Marks'!AV173,IF($K$2='Complete Statement (Sess. Marks'!$AY$2,'Complete Statement (Sess. Marks'!BH173,IF($K$2='Complete Statement (Sess. Marks'!$BK$2,'Complete Statement (Sess. Marks'!BT173,IF($K$2='Complete Statement (Sess. Marks'!$BW$2,'Complete Statement (Sess. Marks'!CF173,IF($K$2='Complete Statement (Sess. Marks'!$CI$2,'Complete Statement (Sess. Marks'!CR173,"")))))))</f>
        <v>0</v>
      </c>
      <c r="U173" s="97">
        <f>IF($K$2='Complete Statement (Sess. Marks'!$O$2,'Complete Statement (Sess. Marks'!Y173,IF($K$2='Complete Statement (Sess. Marks'!$AA$2,'Complete Statement (Sess. Marks'!AK173,IF($K$2='Complete Statement (Sess. Marks'!$AM$2,'Complete Statement (Sess. Marks'!AW173,IF($K$2='Complete Statement (Sess. Marks'!$AY$2,'Complete Statement (Sess. Marks'!BI173,IF($K$2='Complete Statement (Sess. Marks'!$BK$2,'Complete Statement (Sess. Marks'!BU173,IF($K$2='Complete Statement (Sess. Marks'!$BW$2,'Complete Statement (Sess. Marks'!CG173,IF($K$2='Complete Statement (Sess. Marks'!$CI$2,'Complete Statement (Sess. Marks'!CS173,"")))))))</f>
        <v>0</v>
      </c>
      <c r="V173" s="99">
        <f>IF($K$2='Complete Statement (Sess. Marks'!$O$2,'Complete Statement (Sess. Marks'!Z173,IF($K$2='Complete Statement (Sess. Marks'!$AA$2,'Complete Statement (Sess. Marks'!AL173,IF($K$2='Complete Statement (Sess. Marks'!$AM$2,'Complete Statement (Sess. Marks'!AX173,IF($K$2='Complete Statement (Sess. Marks'!$AY$2,'Complete Statement (Sess. Marks'!BJ173,IF($K$2='Complete Statement (Sess. Marks'!$BK$2,'Complete Statement (Sess. Marks'!BV173,IF($K$2='Complete Statement (Sess. Marks'!$BW$2,'Complete Statement (Sess. Marks'!CH173,IF($K$2='Complete Statement (Sess. Marks'!$CI$2,'Complete Statement (Sess. Marks'!CT173,"")))))))</f>
        <v>0</v>
      </c>
      <c r="W173" s="672"/>
      <c r="X173" s="163">
        <f>'Complete Statement (Sess. Marks'!ED173</f>
        <v>0</v>
      </c>
      <c r="Y173" s="371">
        <f>'Complete Statement (Sess. Marks'!EH173</f>
        <v>0</v>
      </c>
      <c r="Z173" s="156">
        <f>'Complete Statement (Sess. Marks'!EL173</f>
        <v>0</v>
      </c>
      <c r="AA173" s="371">
        <f>'Complete Statement (Sess. Marks'!EP173</f>
        <v>0</v>
      </c>
      <c r="AB173" s="156">
        <f>'Complete Statement (Sess. Marks'!ET173</f>
        <v>0</v>
      </c>
      <c r="AC173" s="373">
        <f>'Complete Statement (Sess. Marks'!EX173</f>
        <v>0</v>
      </c>
      <c r="AD173" s="367" t="str">
        <f>'Complete Statement (Sess. Marks'!FB173</f>
        <v/>
      </c>
      <c r="AE173" s="155">
        <f>'Complete Statement (Sess. Marks'!FC173</f>
        <v>0</v>
      </c>
      <c r="AF173" s="58" t="str">
        <f>'Complete Statement (Sess. Marks'!FD173</f>
        <v>D</v>
      </c>
      <c r="AG173" s="379">
        <f>'Complete Statement (Sess. Marks'!FE173</f>
        <v>0</v>
      </c>
      <c r="AH173" s="380" t="str">
        <f>'Complete Statement (Sess. Marks'!FF173</f>
        <v>E</v>
      </c>
      <c r="AI173" s="57">
        <f>'Complete Statement (Sess. Marks'!FG173</f>
        <v>0</v>
      </c>
      <c r="AJ173" s="157" t="str">
        <f>'Complete Statement (Sess. Marks'!FH173</f>
        <v>E</v>
      </c>
      <c r="AK173" s="379">
        <f>'Complete Statement (Sess. Marks'!FI173</f>
        <v>0</v>
      </c>
      <c r="AL173" s="384" t="str">
        <f>'Complete Statement (Sess. Marks'!FJ173</f>
        <v>E</v>
      </c>
      <c r="AM173" s="57">
        <f>'Complete Statement (Sess. Marks'!FK173</f>
        <v>0</v>
      </c>
      <c r="AN173" s="157" t="str">
        <f>'Complete Statement (Sess. Marks'!FL173</f>
        <v>E</v>
      </c>
      <c r="AO173" s="741"/>
    </row>
    <row r="174" spans="1:41" s="24" customFormat="1" ht="17.25" customHeight="1">
      <c r="A174" s="742"/>
      <c r="B174" s="111">
        <f t="shared" si="2"/>
        <v>0</v>
      </c>
      <c r="C174" s="21" t="str">
        <f>'Marks Entry'!D176</f>
        <v/>
      </c>
      <c r="D174" s="21">
        <f>'Marks Entry'!E176</f>
        <v>0</v>
      </c>
      <c r="E174" s="132" t="str">
        <f>'Marks Entry'!F176</f>
        <v/>
      </c>
      <c r="F174" s="21" t="str">
        <f>'Marks Entry'!G176</f>
        <v/>
      </c>
      <c r="G174" s="21" t="str">
        <f>'Marks Entry'!H176</f>
        <v/>
      </c>
      <c r="H174" s="21" t="str">
        <f>'Marks Entry'!I176</f>
        <v/>
      </c>
      <c r="I174" s="21" t="str">
        <f>'Marks Entry'!J176</f>
        <v/>
      </c>
      <c r="J174" s="113" t="str">
        <f>'Marks Entry'!K176</f>
        <v/>
      </c>
      <c r="K174" s="98">
        <f>IF($K$2='Complete Statement (Sess. Marks'!$O$2,'Complete Statement (Sess. Marks'!O174,IF($K$2='Complete Statement (Sess. Marks'!$AA$2,'Complete Statement (Sess. Marks'!AA174,IF($K$2='Complete Statement (Sess. Marks'!$AM$2,'Complete Statement (Sess. Marks'!AM174,IF($K$2='Complete Statement (Sess. Marks'!$AY$2,'Complete Statement (Sess. Marks'!AY174,IF($K$2='Complete Statement (Sess. Marks'!$BK$2,'Complete Statement (Sess. Marks'!BK174,IF($K$2='Complete Statement (Sess. Marks'!$BW$2,'Complete Statement (Sess. Marks'!BW174,IF($K$2='Complete Statement (Sess. Marks'!$CI$2,'Complete Statement (Sess. Marks'!CI174,"")))))))</f>
        <v>0</v>
      </c>
      <c r="L174" s="97">
        <f>IF($K$2='Complete Statement (Sess. Marks'!$O$2,'Complete Statement (Sess. Marks'!P174,IF($K$2='Complete Statement (Sess. Marks'!$AA$2,'Complete Statement (Sess. Marks'!AB174,IF($K$2='Complete Statement (Sess. Marks'!$AM$2,'Complete Statement (Sess. Marks'!AN174,IF($K$2='Complete Statement (Sess. Marks'!$AY$2,'Complete Statement (Sess. Marks'!AZ174,IF($K$2='Complete Statement (Sess. Marks'!$BK$2,'Complete Statement (Sess. Marks'!BL174,IF($K$2='Complete Statement (Sess. Marks'!$BW$2,'Complete Statement (Sess. Marks'!BX174,IF($K$2='Complete Statement (Sess. Marks'!$CI$2,'Complete Statement (Sess. Marks'!CJ174,"")))))))</f>
        <v>0</v>
      </c>
      <c r="M174" s="97">
        <f>IF($K$2='Complete Statement (Sess. Marks'!$O$2,'Complete Statement (Sess. Marks'!Q174,IF($K$2='Complete Statement (Sess. Marks'!$AA$2,'Complete Statement (Sess. Marks'!AC174,IF($K$2='Complete Statement (Sess. Marks'!$AM$2,'Complete Statement (Sess. Marks'!AO174,IF($K$2='Complete Statement (Sess. Marks'!$AY$2,'Complete Statement (Sess. Marks'!BA174,IF($K$2='Complete Statement (Sess. Marks'!$BK$2,'Complete Statement (Sess. Marks'!BM174,IF($K$2='Complete Statement (Sess. Marks'!$BW$2,'Complete Statement (Sess. Marks'!BY174,IF($K$2='Complete Statement (Sess. Marks'!$CI$2,'Complete Statement (Sess. Marks'!CK174,"")))))))</f>
        <v>0</v>
      </c>
      <c r="N174" s="97">
        <f>IF($K$2='Complete Statement (Sess. Marks'!$O$2,'Complete Statement (Sess. Marks'!R174,IF($K$2='Complete Statement (Sess. Marks'!$AA$2,'Complete Statement (Sess. Marks'!AD174,IF($K$2='Complete Statement (Sess. Marks'!$AM$2,'Complete Statement (Sess. Marks'!AP174,IF($K$2='Complete Statement (Sess. Marks'!$AY$2,'Complete Statement (Sess. Marks'!BB174,IF($K$2='Complete Statement (Sess. Marks'!$BK$2,'Complete Statement (Sess. Marks'!BN174,IF($K$2='Complete Statement (Sess. Marks'!$BW$2,'Complete Statement (Sess. Marks'!BZ174,IF($K$2='Complete Statement (Sess. Marks'!$CI$2,'Complete Statement (Sess. Marks'!CL174,"")))))))</f>
        <v>0</v>
      </c>
      <c r="O174" s="97">
        <f>IF($K$2='Complete Statement (Sess. Marks'!$O$2,'Complete Statement (Sess. Marks'!S174,IF($K$2='Complete Statement (Sess. Marks'!$AA$2,'Complete Statement (Sess. Marks'!AE174,IF($K$2='Complete Statement (Sess. Marks'!$AM$2,'Complete Statement (Sess. Marks'!AQ174,IF($K$2='Complete Statement (Sess. Marks'!$AY$2,'Complete Statement (Sess. Marks'!BC174,IF($K$2='Complete Statement (Sess. Marks'!$BK$2,'Complete Statement (Sess. Marks'!BO174,IF($K$2='Complete Statement (Sess. Marks'!$BW$2,'Complete Statement (Sess. Marks'!CA174,IF($K$2='Complete Statement (Sess. Marks'!$CI$2,'Complete Statement (Sess. Marks'!CM174,"")))))))</f>
        <v>0</v>
      </c>
      <c r="P174" s="97">
        <f>IF($K$2='Complete Statement (Sess. Marks'!$O$2,'Complete Statement (Sess. Marks'!T174,IF($K$2='Complete Statement (Sess. Marks'!$AA$2,'Complete Statement (Sess. Marks'!AF174,IF($K$2='Complete Statement (Sess. Marks'!$AM$2,'Complete Statement (Sess. Marks'!AR174,IF($K$2='Complete Statement (Sess. Marks'!$AY$2,'Complete Statement (Sess. Marks'!BD174,IF($K$2='Complete Statement (Sess. Marks'!$BK$2,'Complete Statement (Sess. Marks'!BP174,IF($K$2='Complete Statement (Sess. Marks'!$BW$2,'Complete Statement (Sess. Marks'!CB174,IF($K$2='Complete Statement (Sess. Marks'!$CI$2,'Complete Statement (Sess. Marks'!CN174,"")))))))</f>
        <v>0</v>
      </c>
      <c r="Q174" s="97">
        <f>IF($K$2='Complete Statement (Sess. Marks'!$O$2,'Complete Statement (Sess. Marks'!U174,IF($K$2='Complete Statement (Sess. Marks'!$AA$2,'Complete Statement (Sess. Marks'!AG174,IF($K$2='Complete Statement (Sess. Marks'!$AM$2,'Complete Statement (Sess. Marks'!AS174,IF($K$2='Complete Statement (Sess. Marks'!$AY$2,'Complete Statement (Sess. Marks'!BE174,IF($K$2='Complete Statement (Sess. Marks'!$BK$2,'Complete Statement (Sess. Marks'!BQ174,IF($K$2='Complete Statement (Sess. Marks'!$BW$2,'Complete Statement (Sess. Marks'!CC174,IF($K$2='Complete Statement (Sess. Marks'!$CI$2,'Complete Statement (Sess. Marks'!CO174,"")))))))</f>
        <v>0</v>
      </c>
      <c r="R174" s="97" t="str">
        <f>IF($K$2='Complete Statement (Sess. Marks'!$O$2,'Complete Statement (Sess. Marks'!V174,IF($K$2='Complete Statement (Sess. Marks'!$AA$2,'Complete Statement (Sess. Marks'!AH174,IF($K$2='Complete Statement (Sess. Marks'!$AM$2,'Complete Statement (Sess. Marks'!AT174,IF($K$2='Complete Statement (Sess. Marks'!$AY$2,'Complete Statement (Sess. Marks'!BF174,IF($K$2='Complete Statement (Sess. Marks'!$BK$2,'Complete Statement (Sess. Marks'!BR174,IF($K$2='Complete Statement (Sess. Marks'!$BW$2,'Complete Statement (Sess. Marks'!CD174,IF($K$2='Complete Statement (Sess. Marks'!$CI$2,'Complete Statement (Sess. Marks'!CP174,"")))))))</f>
        <v/>
      </c>
      <c r="S174" s="97">
        <f>IF($K$2='Complete Statement (Sess. Marks'!$O$2,'Complete Statement (Sess. Marks'!W174,IF($K$2='Complete Statement (Sess. Marks'!$AA$2,'Complete Statement (Sess. Marks'!AI174,IF($K$2='Complete Statement (Sess. Marks'!$AM$2,'Complete Statement (Sess. Marks'!AU174,IF($K$2='Complete Statement (Sess. Marks'!$AY$2,'Complete Statement (Sess. Marks'!BG174,IF($K$2='Complete Statement (Sess. Marks'!$BK$2,'Complete Statement (Sess. Marks'!BS174,IF($K$2='Complete Statement (Sess. Marks'!$BW$2,'Complete Statement (Sess. Marks'!CE174,IF($K$2='Complete Statement (Sess. Marks'!$CI$2,'Complete Statement (Sess. Marks'!CQ174,"")))))))</f>
        <v>0</v>
      </c>
      <c r="T174" s="97">
        <f>IF($K$2='Complete Statement (Sess. Marks'!$O$2,'Complete Statement (Sess. Marks'!X174,IF($K$2='Complete Statement (Sess. Marks'!$AA$2,'Complete Statement (Sess. Marks'!AJ174,IF($K$2='Complete Statement (Sess. Marks'!$AM$2,'Complete Statement (Sess. Marks'!AV174,IF($K$2='Complete Statement (Sess. Marks'!$AY$2,'Complete Statement (Sess. Marks'!BH174,IF($K$2='Complete Statement (Sess. Marks'!$BK$2,'Complete Statement (Sess. Marks'!BT174,IF($K$2='Complete Statement (Sess. Marks'!$BW$2,'Complete Statement (Sess. Marks'!CF174,IF($K$2='Complete Statement (Sess. Marks'!$CI$2,'Complete Statement (Sess. Marks'!CR174,"")))))))</f>
        <v>0</v>
      </c>
      <c r="U174" s="97">
        <f>IF($K$2='Complete Statement (Sess. Marks'!$O$2,'Complete Statement (Sess. Marks'!Y174,IF($K$2='Complete Statement (Sess. Marks'!$AA$2,'Complete Statement (Sess. Marks'!AK174,IF($K$2='Complete Statement (Sess. Marks'!$AM$2,'Complete Statement (Sess. Marks'!AW174,IF($K$2='Complete Statement (Sess. Marks'!$AY$2,'Complete Statement (Sess. Marks'!BI174,IF($K$2='Complete Statement (Sess. Marks'!$BK$2,'Complete Statement (Sess. Marks'!BU174,IF($K$2='Complete Statement (Sess. Marks'!$BW$2,'Complete Statement (Sess. Marks'!CG174,IF($K$2='Complete Statement (Sess. Marks'!$CI$2,'Complete Statement (Sess. Marks'!CS174,"")))))))</f>
        <v>0</v>
      </c>
      <c r="V174" s="99">
        <f>IF($K$2='Complete Statement (Sess. Marks'!$O$2,'Complete Statement (Sess. Marks'!Z174,IF($K$2='Complete Statement (Sess. Marks'!$AA$2,'Complete Statement (Sess. Marks'!AL174,IF($K$2='Complete Statement (Sess. Marks'!$AM$2,'Complete Statement (Sess. Marks'!AX174,IF($K$2='Complete Statement (Sess. Marks'!$AY$2,'Complete Statement (Sess. Marks'!BJ174,IF($K$2='Complete Statement (Sess. Marks'!$BK$2,'Complete Statement (Sess. Marks'!BV174,IF($K$2='Complete Statement (Sess. Marks'!$BW$2,'Complete Statement (Sess. Marks'!CH174,IF($K$2='Complete Statement (Sess. Marks'!$CI$2,'Complete Statement (Sess. Marks'!CT174,"")))))))</f>
        <v>0</v>
      </c>
      <c r="W174" s="672"/>
      <c r="X174" s="163">
        <f>'Complete Statement (Sess. Marks'!ED174</f>
        <v>0</v>
      </c>
      <c r="Y174" s="371">
        <f>'Complete Statement (Sess. Marks'!EH174</f>
        <v>0</v>
      </c>
      <c r="Z174" s="156">
        <f>'Complete Statement (Sess. Marks'!EL174</f>
        <v>0</v>
      </c>
      <c r="AA174" s="371">
        <f>'Complete Statement (Sess. Marks'!EP174</f>
        <v>0</v>
      </c>
      <c r="AB174" s="156">
        <f>'Complete Statement (Sess. Marks'!ET174</f>
        <v>0</v>
      </c>
      <c r="AC174" s="373">
        <f>'Complete Statement (Sess. Marks'!EX174</f>
        <v>0</v>
      </c>
      <c r="AD174" s="367" t="str">
        <f>'Complete Statement (Sess. Marks'!FB174</f>
        <v/>
      </c>
      <c r="AE174" s="155">
        <f>'Complete Statement (Sess. Marks'!FC174</f>
        <v>0</v>
      </c>
      <c r="AF174" s="58" t="str">
        <f>'Complete Statement (Sess. Marks'!FD174</f>
        <v>D</v>
      </c>
      <c r="AG174" s="379">
        <f>'Complete Statement (Sess. Marks'!FE174</f>
        <v>0</v>
      </c>
      <c r="AH174" s="380" t="str">
        <f>'Complete Statement (Sess. Marks'!FF174</f>
        <v>E</v>
      </c>
      <c r="AI174" s="57">
        <f>'Complete Statement (Sess. Marks'!FG174</f>
        <v>0</v>
      </c>
      <c r="AJ174" s="157" t="str">
        <f>'Complete Statement (Sess. Marks'!FH174</f>
        <v>E</v>
      </c>
      <c r="AK174" s="379">
        <f>'Complete Statement (Sess. Marks'!FI174</f>
        <v>0</v>
      </c>
      <c r="AL174" s="384" t="str">
        <f>'Complete Statement (Sess. Marks'!FJ174</f>
        <v>E</v>
      </c>
      <c r="AM174" s="57">
        <f>'Complete Statement (Sess. Marks'!FK174</f>
        <v>0</v>
      </c>
      <c r="AN174" s="157" t="str">
        <f>'Complete Statement (Sess. Marks'!FL174</f>
        <v>E</v>
      </c>
      <c r="AO174" s="741"/>
    </row>
    <row r="175" spans="1:41" s="24" customFormat="1" ht="17.25" customHeight="1">
      <c r="A175" s="742"/>
      <c r="B175" s="111">
        <f t="shared" si="2"/>
        <v>0</v>
      </c>
      <c r="C175" s="21" t="str">
        <f>'Marks Entry'!D177</f>
        <v/>
      </c>
      <c r="D175" s="21">
        <f>'Marks Entry'!E177</f>
        <v>0</v>
      </c>
      <c r="E175" s="132" t="str">
        <f>'Marks Entry'!F177</f>
        <v/>
      </c>
      <c r="F175" s="21" t="str">
        <f>'Marks Entry'!G177</f>
        <v/>
      </c>
      <c r="G175" s="21" t="str">
        <f>'Marks Entry'!H177</f>
        <v/>
      </c>
      <c r="H175" s="21" t="str">
        <f>'Marks Entry'!I177</f>
        <v/>
      </c>
      <c r="I175" s="21" t="str">
        <f>'Marks Entry'!J177</f>
        <v/>
      </c>
      <c r="J175" s="113" t="str">
        <f>'Marks Entry'!K177</f>
        <v/>
      </c>
      <c r="K175" s="98">
        <f>IF($K$2='Complete Statement (Sess. Marks'!$O$2,'Complete Statement (Sess. Marks'!O175,IF($K$2='Complete Statement (Sess. Marks'!$AA$2,'Complete Statement (Sess. Marks'!AA175,IF($K$2='Complete Statement (Sess. Marks'!$AM$2,'Complete Statement (Sess. Marks'!AM175,IF($K$2='Complete Statement (Sess. Marks'!$AY$2,'Complete Statement (Sess. Marks'!AY175,IF($K$2='Complete Statement (Sess. Marks'!$BK$2,'Complete Statement (Sess. Marks'!BK175,IF($K$2='Complete Statement (Sess. Marks'!$BW$2,'Complete Statement (Sess. Marks'!BW175,IF($K$2='Complete Statement (Sess. Marks'!$CI$2,'Complete Statement (Sess. Marks'!CI175,"")))))))</f>
        <v>0</v>
      </c>
      <c r="L175" s="97">
        <f>IF($K$2='Complete Statement (Sess. Marks'!$O$2,'Complete Statement (Sess. Marks'!P175,IF($K$2='Complete Statement (Sess. Marks'!$AA$2,'Complete Statement (Sess. Marks'!AB175,IF($K$2='Complete Statement (Sess. Marks'!$AM$2,'Complete Statement (Sess. Marks'!AN175,IF($K$2='Complete Statement (Sess. Marks'!$AY$2,'Complete Statement (Sess. Marks'!AZ175,IF($K$2='Complete Statement (Sess. Marks'!$BK$2,'Complete Statement (Sess. Marks'!BL175,IF($K$2='Complete Statement (Sess. Marks'!$BW$2,'Complete Statement (Sess. Marks'!BX175,IF($K$2='Complete Statement (Sess. Marks'!$CI$2,'Complete Statement (Sess. Marks'!CJ175,"")))))))</f>
        <v>0</v>
      </c>
      <c r="M175" s="97">
        <f>IF($K$2='Complete Statement (Sess. Marks'!$O$2,'Complete Statement (Sess. Marks'!Q175,IF($K$2='Complete Statement (Sess. Marks'!$AA$2,'Complete Statement (Sess. Marks'!AC175,IF($K$2='Complete Statement (Sess. Marks'!$AM$2,'Complete Statement (Sess. Marks'!AO175,IF($K$2='Complete Statement (Sess. Marks'!$AY$2,'Complete Statement (Sess. Marks'!BA175,IF($K$2='Complete Statement (Sess. Marks'!$BK$2,'Complete Statement (Sess. Marks'!BM175,IF($K$2='Complete Statement (Sess. Marks'!$BW$2,'Complete Statement (Sess. Marks'!BY175,IF($K$2='Complete Statement (Sess. Marks'!$CI$2,'Complete Statement (Sess. Marks'!CK175,"")))))))</f>
        <v>0</v>
      </c>
      <c r="N175" s="97">
        <f>IF($K$2='Complete Statement (Sess. Marks'!$O$2,'Complete Statement (Sess. Marks'!R175,IF($K$2='Complete Statement (Sess. Marks'!$AA$2,'Complete Statement (Sess. Marks'!AD175,IF($K$2='Complete Statement (Sess. Marks'!$AM$2,'Complete Statement (Sess. Marks'!AP175,IF($K$2='Complete Statement (Sess. Marks'!$AY$2,'Complete Statement (Sess. Marks'!BB175,IF($K$2='Complete Statement (Sess. Marks'!$BK$2,'Complete Statement (Sess. Marks'!BN175,IF($K$2='Complete Statement (Sess. Marks'!$BW$2,'Complete Statement (Sess. Marks'!BZ175,IF($K$2='Complete Statement (Sess. Marks'!$CI$2,'Complete Statement (Sess. Marks'!CL175,"")))))))</f>
        <v>0</v>
      </c>
      <c r="O175" s="97">
        <f>IF($K$2='Complete Statement (Sess. Marks'!$O$2,'Complete Statement (Sess. Marks'!S175,IF($K$2='Complete Statement (Sess. Marks'!$AA$2,'Complete Statement (Sess. Marks'!AE175,IF($K$2='Complete Statement (Sess. Marks'!$AM$2,'Complete Statement (Sess. Marks'!AQ175,IF($K$2='Complete Statement (Sess. Marks'!$AY$2,'Complete Statement (Sess. Marks'!BC175,IF($K$2='Complete Statement (Sess. Marks'!$BK$2,'Complete Statement (Sess. Marks'!BO175,IF($K$2='Complete Statement (Sess. Marks'!$BW$2,'Complete Statement (Sess. Marks'!CA175,IF($K$2='Complete Statement (Sess. Marks'!$CI$2,'Complete Statement (Sess. Marks'!CM175,"")))))))</f>
        <v>0</v>
      </c>
      <c r="P175" s="97">
        <f>IF($K$2='Complete Statement (Sess. Marks'!$O$2,'Complete Statement (Sess. Marks'!T175,IF($K$2='Complete Statement (Sess. Marks'!$AA$2,'Complete Statement (Sess. Marks'!AF175,IF($K$2='Complete Statement (Sess. Marks'!$AM$2,'Complete Statement (Sess. Marks'!AR175,IF($K$2='Complete Statement (Sess. Marks'!$AY$2,'Complete Statement (Sess. Marks'!BD175,IF($K$2='Complete Statement (Sess. Marks'!$BK$2,'Complete Statement (Sess. Marks'!BP175,IF($K$2='Complete Statement (Sess. Marks'!$BW$2,'Complete Statement (Sess. Marks'!CB175,IF($K$2='Complete Statement (Sess. Marks'!$CI$2,'Complete Statement (Sess. Marks'!CN175,"")))))))</f>
        <v>0</v>
      </c>
      <c r="Q175" s="97">
        <f>IF($K$2='Complete Statement (Sess. Marks'!$O$2,'Complete Statement (Sess. Marks'!U175,IF($K$2='Complete Statement (Sess. Marks'!$AA$2,'Complete Statement (Sess. Marks'!AG175,IF($K$2='Complete Statement (Sess. Marks'!$AM$2,'Complete Statement (Sess. Marks'!AS175,IF($K$2='Complete Statement (Sess. Marks'!$AY$2,'Complete Statement (Sess. Marks'!BE175,IF($K$2='Complete Statement (Sess. Marks'!$BK$2,'Complete Statement (Sess. Marks'!BQ175,IF($K$2='Complete Statement (Sess. Marks'!$BW$2,'Complete Statement (Sess. Marks'!CC175,IF($K$2='Complete Statement (Sess. Marks'!$CI$2,'Complete Statement (Sess. Marks'!CO175,"")))))))</f>
        <v>0</v>
      </c>
      <c r="R175" s="97" t="str">
        <f>IF($K$2='Complete Statement (Sess. Marks'!$O$2,'Complete Statement (Sess. Marks'!V175,IF($K$2='Complete Statement (Sess. Marks'!$AA$2,'Complete Statement (Sess. Marks'!AH175,IF($K$2='Complete Statement (Sess. Marks'!$AM$2,'Complete Statement (Sess. Marks'!AT175,IF($K$2='Complete Statement (Sess. Marks'!$AY$2,'Complete Statement (Sess. Marks'!BF175,IF($K$2='Complete Statement (Sess. Marks'!$BK$2,'Complete Statement (Sess. Marks'!BR175,IF($K$2='Complete Statement (Sess. Marks'!$BW$2,'Complete Statement (Sess. Marks'!CD175,IF($K$2='Complete Statement (Sess. Marks'!$CI$2,'Complete Statement (Sess. Marks'!CP175,"")))))))</f>
        <v/>
      </c>
      <c r="S175" s="97">
        <f>IF($K$2='Complete Statement (Sess. Marks'!$O$2,'Complete Statement (Sess. Marks'!W175,IF($K$2='Complete Statement (Sess. Marks'!$AA$2,'Complete Statement (Sess. Marks'!AI175,IF($K$2='Complete Statement (Sess. Marks'!$AM$2,'Complete Statement (Sess. Marks'!AU175,IF($K$2='Complete Statement (Sess. Marks'!$AY$2,'Complete Statement (Sess. Marks'!BG175,IF($K$2='Complete Statement (Sess. Marks'!$BK$2,'Complete Statement (Sess. Marks'!BS175,IF($K$2='Complete Statement (Sess. Marks'!$BW$2,'Complete Statement (Sess. Marks'!CE175,IF($K$2='Complete Statement (Sess. Marks'!$CI$2,'Complete Statement (Sess. Marks'!CQ175,"")))))))</f>
        <v>0</v>
      </c>
      <c r="T175" s="97">
        <f>IF($K$2='Complete Statement (Sess. Marks'!$O$2,'Complete Statement (Sess. Marks'!X175,IF($K$2='Complete Statement (Sess. Marks'!$AA$2,'Complete Statement (Sess. Marks'!AJ175,IF($K$2='Complete Statement (Sess. Marks'!$AM$2,'Complete Statement (Sess. Marks'!AV175,IF($K$2='Complete Statement (Sess. Marks'!$AY$2,'Complete Statement (Sess. Marks'!BH175,IF($K$2='Complete Statement (Sess. Marks'!$BK$2,'Complete Statement (Sess. Marks'!BT175,IF($K$2='Complete Statement (Sess. Marks'!$BW$2,'Complete Statement (Sess. Marks'!CF175,IF($K$2='Complete Statement (Sess. Marks'!$CI$2,'Complete Statement (Sess. Marks'!CR175,"")))))))</f>
        <v>0</v>
      </c>
      <c r="U175" s="97">
        <f>IF($K$2='Complete Statement (Sess. Marks'!$O$2,'Complete Statement (Sess. Marks'!Y175,IF($K$2='Complete Statement (Sess. Marks'!$AA$2,'Complete Statement (Sess. Marks'!AK175,IF($K$2='Complete Statement (Sess. Marks'!$AM$2,'Complete Statement (Sess. Marks'!AW175,IF($K$2='Complete Statement (Sess. Marks'!$AY$2,'Complete Statement (Sess. Marks'!BI175,IF($K$2='Complete Statement (Sess. Marks'!$BK$2,'Complete Statement (Sess. Marks'!BU175,IF($K$2='Complete Statement (Sess. Marks'!$BW$2,'Complete Statement (Sess. Marks'!CG175,IF($K$2='Complete Statement (Sess. Marks'!$CI$2,'Complete Statement (Sess. Marks'!CS175,"")))))))</f>
        <v>0</v>
      </c>
      <c r="V175" s="99">
        <f>IF($K$2='Complete Statement (Sess. Marks'!$O$2,'Complete Statement (Sess. Marks'!Z175,IF($K$2='Complete Statement (Sess. Marks'!$AA$2,'Complete Statement (Sess. Marks'!AL175,IF($K$2='Complete Statement (Sess. Marks'!$AM$2,'Complete Statement (Sess. Marks'!AX175,IF($K$2='Complete Statement (Sess. Marks'!$AY$2,'Complete Statement (Sess. Marks'!BJ175,IF($K$2='Complete Statement (Sess. Marks'!$BK$2,'Complete Statement (Sess. Marks'!BV175,IF($K$2='Complete Statement (Sess. Marks'!$BW$2,'Complete Statement (Sess. Marks'!CH175,IF($K$2='Complete Statement (Sess. Marks'!$CI$2,'Complete Statement (Sess. Marks'!CT175,"")))))))</f>
        <v>0</v>
      </c>
      <c r="W175" s="672"/>
      <c r="X175" s="163">
        <f>'Complete Statement (Sess. Marks'!ED175</f>
        <v>0</v>
      </c>
      <c r="Y175" s="371">
        <f>'Complete Statement (Sess. Marks'!EH175</f>
        <v>0</v>
      </c>
      <c r="Z175" s="156">
        <f>'Complete Statement (Sess. Marks'!EL175</f>
        <v>0</v>
      </c>
      <c r="AA175" s="371">
        <f>'Complete Statement (Sess. Marks'!EP175</f>
        <v>0</v>
      </c>
      <c r="AB175" s="156">
        <f>'Complete Statement (Sess. Marks'!ET175</f>
        <v>0</v>
      </c>
      <c r="AC175" s="373">
        <f>'Complete Statement (Sess. Marks'!EX175</f>
        <v>0</v>
      </c>
      <c r="AD175" s="367" t="str">
        <f>'Complete Statement (Sess. Marks'!FB175</f>
        <v/>
      </c>
      <c r="AE175" s="155">
        <f>'Complete Statement (Sess. Marks'!FC175</f>
        <v>0</v>
      </c>
      <c r="AF175" s="58" t="str">
        <f>'Complete Statement (Sess. Marks'!FD175</f>
        <v>D</v>
      </c>
      <c r="AG175" s="379">
        <f>'Complete Statement (Sess. Marks'!FE175</f>
        <v>0</v>
      </c>
      <c r="AH175" s="380" t="str">
        <f>'Complete Statement (Sess. Marks'!FF175</f>
        <v>E</v>
      </c>
      <c r="AI175" s="57">
        <f>'Complete Statement (Sess. Marks'!FG175</f>
        <v>0</v>
      </c>
      <c r="AJ175" s="157" t="str">
        <f>'Complete Statement (Sess. Marks'!FH175</f>
        <v>E</v>
      </c>
      <c r="AK175" s="379">
        <f>'Complete Statement (Sess. Marks'!FI175</f>
        <v>0</v>
      </c>
      <c r="AL175" s="384" t="str">
        <f>'Complete Statement (Sess. Marks'!FJ175</f>
        <v>E</v>
      </c>
      <c r="AM175" s="57">
        <f>'Complete Statement (Sess. Marks'!FK175</f>
        <v>0</v>
      </c>
      <c r="AN175" s="157" t="str">
        <f>'Complete Statement (Sess. Marks'!FL175</f>
        <v>E</v>
      </c>
      <c r="AO175" s="741"/>
    </row>
    <row r="176" spans="1:41" s="24" customFormat="1" ht="17.25" customHeight="1">
      <c r="A176" s="742"/>
      <c r="B176" s="111">
        <f t="shared" si="2"/>
        <v>0</v>
      </c>
      <c r="C176" s="21" t="str">
        <f>'Marks Entry'!D178</f>
        <v/>
      </c>
      <c r="D176" s="21">
        <f>'Marks Entry'!E178</f>
        <v>0</v>
      </c>
      <c r="E176" s="132" t="str">
        <f>'Marks Entry'!F178</f>
        <v/>
      </c>
      <c r="F176" s="21" t="str">
        <f>'Marks Entry'!G178</f>
        <v/>
      </c>
      <c r="G176" s="21" t="str">
        <f>'Marks Entry'!H178</f>
        <v/>
      </c>
      <c r="H176" s="21" t="str">
        <f>'Marks Entry'!I178</f>
        <v/>
      </c>
      <c r="I176" s="21" t="str">
        <f>'Marks Entry'!J178</f>
        <v/>
      </c>
      <c r="J176" s="113" t="str">
        <f>'Marks Entry'!K178</f>
        <v/>
      </c>
      <c r="K176" s="98">
        <f>IF($K$2='Complete Statement (Sess. Marks'!$O$2,'Complete Statement (Sess. Marks'!O176,IF($K$2='Complete Statement (Sess. Marks'!$AA$2,'Complete Statement (Sess. Marks'!AA176,IF($K$2='Complete Statement (Sess. Marks'!$AM$2,'Complete Statement (Sess. Marks'!AM176,IF($K$2='Complete Statement (Sess. Marks'!$AY$2,'Complete Statement (Sess. Marks'!AY176,IF($K$2='Complete Statement (Sess. Marks'!$BK$2,'Complete Statement (Sess. Marks'!BK176,IF($K$2='Complete Statement (Sess. Marks'!$BW$2,'Complete Statement (Sess. Marks'!BW176,IF($K$2='Complete Statement (Sess. Marks'!$CI$2,'Complete Statement (Sess. Marks'!CI176,"")))))))</f>
        <v>0</v>
      </c>
      <c r="L176" s="97">
        <f>IF($K$2='Complete Statement (Sess. Marks'!$O$2,'Complete Statement (Sess. Marks'!P176,IF($K$2='Complete Statement (Sess. Marks'!$AA$2,'Complete Statement (Sess. Marks'!AB176,IF($K$2='Complete Statement (Sess. Marks'!$AM$2,'Complete Statement (Sess. Marks'!AN176,IF($K$2='Complete Statement (Sess. Marks'!$AY$2,'Complete Statement (Sess. Marks'!AZ176,IF($K$2='Complete Statement (Sess. Marks'!$BK$2,'Complete Statement (Sess. Marks'!BL176,IF($K$2='Complete Statement (Sess. Marks'!$BW$2,'Complete Statement (Sess. Marks'!BX176,IF($K$2='Complete Statement (Sess. Marks'!$CI$2,'Complete Statement (Sess. Marks'!CJ176,"")))))))</f>
        <v>0</v>
      </c>
      <c r="M176" s="97">
        <f>IF($K$2='Complete Statement (Sess. Marks'!$O$2,'Complete Statement (Sess. Marks'!Q176,IF($K$2='Complete Statement (Sess. Marks'!$AA$2,'Complete Statement (Sess. Marks'!AC176,IF($K$2='Complete Statement (Sess. Marks'!$AM$2,'Complete Statement (Sess. Marks'!AO176,IF($K$2='Complete Statement (Sess. Marks'!$AY$2,'Complete Statement (Sess. Marks'!BA176,IF($K$2='Complete Statement (Sess. Marks'!$BK$2,'Complete Statement (Sess. Marks'!BM176,IF($K$2='Complete Statement (Sess. Marks'!$BW$2,'Complete Statement (Sess. Marks'!BY176,IF($K$2='Complete Statement (Sess. Marks'!$CI$2,'Complete Statement (Sess. Marks'!CK176,"")))))))</f>
        <v>0</v>
      </c>
      <c r="N176" s="97">
        <f>IF($K$2='Complete Statement (Sess. Marks'!$O$2,'Complete Statement (Sess. Marks'!R176,IF($K$2='Complete Statement (Sess. Marks'!$AA$2,'Complete Statement (Sess. Marks'!AD176,IF($K$2='Complete Statement (Sess. Marks'!$AM$2,'Complete Statement (Sess. Marks'!AP176,IF($K$2='Complete Statement (Sess. Marks'!$AY$2,'Complete Statement (Sess. Marks'!BB176,IF($K$2='Complete Statement (Sess. Marks'!$BK$2,'Complete Statement (Sess. Marks'!BN176,IF($K$2='Complete Statement (Sess. Marks'!$BW$2,'Complete Statement (Sess. Marks'!BZ176,IF($K$2='Complete Statement (Sess. Marks'!$CI$2,'Complete Statement (Sess. Marks'!CL176,"")))))))</f>
        <v>0</v>
      </c>
      <c r="O176" s="97">
        <f>IF($K$2='Complete Statement (Sess. Marks'!$O$2,'Complete Statement (Sess. Marks'!S176,IF($K$2='Complete Statement (Sess. Marks'!$AA$2,'Complete Statement (Sess. Marks'!AE176,IF($K$2='Complete Statement (Sess. Marks'!$AM$2,'Complete Statement (Sess. Marks'!AQ176,IF($K$2='Complete Statement (Sess. Marks'!$AY$2,'Complete Statement (Sess. Marks'!BC176,IF($K$2='Complete Statement (Sess. Marks'!$BK$2,'Complete Statement (Sess. Marks'!BO176,IF($K$2='Complete Statement (Sess. Marks'!$BW$2,'Complete Statement (Sess. Marks'!CA176,IF($K$2='Complete Statement (Sess. Marks'!$CI$2,'Complete Statement (Sess. Marks'!CM176,"")))))))</f>
        <v>0</v>
      </c>
      <c r="P176" s="97">
        <f>IF($K$2='Complete Statement (Sess. Marks'!$O$2,'Complete Statement (Sess. Marks'!T176,IF($K$2='Complete Statement (Sess. Marks'!$AA$2,'Complete Statement (Sess. Marks'!AF176,IF($K$2='Complete Statement (Sess. Marks'!$AM$2,'Complete Statement (Sess. Marks'!AR176,IF($K$2='Complete Statement (Sess. Marks'!$AY$2,'Complete Statement (Sess. Marks'!BD176,IF($K$2='Complete Statement (Sess. Marks'!$BK$2,'Complete Statement (Sess. Marks'!BP176,IF($K$2='Complete Statement (Sess. Marks'!$BW$2,'Complete Statement (Sess. Marks'!CB176,IF($K$2='Complete Statement (Sess. Marks'!$CI$2,'Complete Statement (Sess. Marks'!CN176,"")))))))</f>
        <v>0</v>
      </c>
      <c r="Q176" s="97">
        <f>IF($K$2='Complete Statement (Sess. Marks'!$O$2,'Complete Statement (Sess. Marks'!U176,IF($K$2='Complete Statement (Sess. Marks'!$AA$2,'Complete Statement (Sess. Marks'!AG176,IF($K$2='Complete Statement (Sess. Marks'!$AM$2,'Complete Statement (Sess. Marks'!AS176,IF($K$2='Complete Statement (Sess. Marks'!$AY$2,'Complete Statement (Sess. Marks'!BE176,IF($K$2='Complete Statement (Sess. Marks'!$BK$2,'Complete Statement (Sess. Marks'!BQ176,IF($K$2='Complete Statement (Sess. Marks'!$BW$2,'Complete Statement (Sess. Marks'!CC176,IF($K$2='Complete Statement (Sess. Marks'!$CI$2,'Complete Statement (Sess. Marks'!CO176,"")))))))</f>
        <v>0</v>
      </c>
      <c r="R176" s="97" t="str">
        <f>IF($K$2='Complete Statement (Sess. Marks'!$O$2,'Complete Statement (Sess. Marks'!V176,IF($K$2='Complete Statement (Sess. Marks'!$AA$2,'Complete Statement (Sess. Marks'!AH176,IF($K$2='Complete Statement (Sess. Marks'!$AM$2,'Complete Statement (Sess. Marks'!AT176,IF($K$2='Complete Statement (Sess. Marks'!$AY$2,'Complete Statement (Sess. Marks'!BF176,IF($K$2='Complete Statement (Sess. Marks'!$BK$2,'Complete Statement (Sess. Marks'!BR176,IF($K$2='Complete Statement (Sess. Marks'!$BW$2,'Complete Statement (Sess. Marks'!CD176,IF($K$2='Complete Statement (Sess. Marks'!$CI$2,'Complete Statement (Sess. Marks'!CP176,"")))))))</f>
        <v/>
      </c>
      <c r="S176" s="97">
        <f>IF($K$2='Complete Statement (Sess. Marks'!$O$2,'Complete Statement (Sess. Marks'!W176,IF($K$2='Complete Statement (Sess. Marks'!$AA$2,'Complete Statement (Sess. Marks'!AI176,IF($K$2='Complete Statement (Sess. Marks'!$AM$2,'Complete Statement (Sess. Marks'!AU176,IF($K$2='Complete Statement (Sess. Marks'!$AY$2,'Complete Statement (Sess. Marks'!BG176,IF($K$2='Complete Statement (Sess. Marks'!$BK$2,'Complete Statement (Sess. Marks'!BS176,IF($K$2='Complete Statement (Sess. Marks'!$BW$2,'Complete Statement (Sess. Marks'!CE176,IF($K$2='Complete Statement (Sess. Marks'!$CI$2,'Complete Statement (Sess. Marks'!CQ176,"")))))))</f>
        <v>0</v>
      </c>
      <c r="T176" s="97">
        <f>IF($K$2='Complete Statement (Sess. Marks'!$O$2,'Complete Statement (Sess. Marks'!X176,IF($K$2='Complete Statement (Sess. Marks'!$AA$2,'Complete Statement (Sess. Marks'!AJ176,IF($K$2='Complete Statement (Sess. Marks'!$AM$2,'Complete Statement (Sess. Marks'!AV176,IF($K$2='Complete Statement (Sess. Marks'!$AY$2,'Complete Statement (Sess. Marks'!BH176,IF($K$2='Complete Statement (Sess. Marks'!$BK$2,'Complete Statement (Sess. Marks'!BT176,IF($K$2='Complete Statement (Sess. Marks'!$BW$2,'Complete Statement (Sess. Marks'!CF176,IF($K$2='Complete Statement (Sess. Marks'!$CI$2,'Complete Statement (Sess. Marks'!CR176,"")))))))</f>
        <v>0</v>
      </c>
      <c r="U176" s="97">
        <f>IF($K$2='Complete Statement (Sess. Marks'!$O$2,'Complete Statement (Sess. Marks'!Y176,IF($K$2='Complete Statement (Sess. Marks'!$AA$2,'Complete Statement (Sess. Marks'!AK176,IF($K$2='Complete Statement (Sess. Marks'!$AM$2,'Complete Statement (Sess. Marks'!AW176,IF($K$2='Complete Statement (Sess. Marks'!$AY$2,'Complete Statement (Sess. Marks'!BI176,IF($K$2='Complete Statement (Sess. Marks'!$BK$2,'Complete Statement (Sess. Marks'!BU176,IF($K$2='Complete Statement (Sess. Marks'!$BW$2,'Complete Statement (Sess. Marks'!CG176,IF($K$2='Complete Statement (Sess. Marks'!$CI$2,'Complete Statement (Sess. Marks'!CS176,"")))))))</f>
        <v>0</v>
      </c>
      <c r="V176" s="99">
        <f>IF($K$2='Complete Statement (Sess. Marks'!$O$2,'Complete Statement (Sess. Marks'!Z176,IF($K$2='Complete Statement (Sess. Marks'!$AA$2,'Complete Statement (Sess. Marks'!AL176,IF($K$2='Complete Statement (Sess. Marks'!$AM$2,'Complete Statement (Sess. Marks'!AX176,IF($K$2='Complete Statement (Sess. Marks'!$AY$2,'Complete Statement (Sess. Marks'!BJ176,IF($K$2='Complete Statement (Sess. Marks'!$BK$2,'Complete Statement (Sess. Marks'!BV176,IF($K$2='Complete Statement (Sess. Marks'!$BW$2,'Complete Statement (Sess. Marks'!CH176,IF($K$2='Complete Statement (Sess. Marks'!$CI$2,'Complete Statement (Sess. Marks'!CT176,"")))))))</f>
        <v>0</v>
      </c>
      <c r="W176" s="672"/>
      <c r="X176" s="163">
        <f>'Complete Statement (Sess. Marks'!ED176</f>
        <v>0</v>
      </c>
      <c r="Y176" s="371">
        <f>'Complete Statement (Sess. Marks'!EH176</f>
        <v>0</v>
      </c>
      <c r="Z176" s="156">
        <f>'Complete Statement (Sess. Marks'!EL176</f>
        <v>0</v>
      </c>
      <c r="AA176" s="371">
        <f>'Complete Statement (Sess. Marks'!EP176</f>
        <v>0</v>
      </c>
      <c r="AB176" s="156">
        <f>'Complete Statement (Sess. Marks'!ET176</f>
        <v>0</v>
      </c>
      <c r="AC176" s="373">
        <f>'Complete Statement (Sess. Marks'!EX176</f>
        <v>0</v>
      </c>
      <c r="AD176" s="367" t="str">
        <f>'Complete Statement (Sess. Marks'!FB176</f>
        <v/>
      </c>
      <c r="AE176" s="155">
        <f>'Complete Statement (Sess. Marks'!FC176</f>
        <v>0</v>
      </c>
      <c r="AF176" s="58" t="str">
        <f>'Complete Statement (Sess. Marks'!FD176</f>
        <v>D</v>
      </c>
      <c r="AG176" s="379">
        <f>'Complete Statement (Sess. Marks'!FE176</f>
        <v>0</v>
      </c>
      <c r="AH176" s="380" t="str">
        <f>'Complete Statement (Sess. Marks'!FF176</f>
        <v>E</v>
      </c>
      <c r="AI176" s="57">
        <f>'Complete Statement (Sess. Marks'!FG176</f>
        <v>0</v>
      </c>
      <c r="AJ176" s="157" t="str">
        <f>'Complete Statement (Sess. Marks'!FH176</f>
        <v>E</v>
      </c>
      <c r="AK176" s="379">
        <f>'Complete Statement (Sess. Marks'!FI176</f>
        <v>0</v>
      </c>
      <c r="AL176" s="384" t="str">
        <f>'Complete Statement (Sess. Marks'!FJ176</f>
        <v>E</v>
      </c>
      <c r="AM176" s="57">
        <f>'Complete Statement (Sess. Marks'!FK176</f>
        <v>0</v>
      </c>
      <c r="AN176" s="157" t="str">
        <f>'Complete Statement (Sess. Marks'!FL176</f>
        <v>E</v>
      </c>
      <c r="AO176" s="741"/>
    </row>
    <row r="177" spans="1:41" s="24" customFormat="1" ht="17.25" customHeight="1">
      <c r="A177" s="742"/>
      <c r="B177" s="111">
        <f t="shared" si="2"/>
        <v>0</v>
      </c>
      <c r="C177" s="21" t="str">
        <f>'Marks Entry'!D179</f>
        <v/>
      </c>
      <c r="D177" s="21">
        <f>'Marks Entry'!E179</f>
        <v>0</v>
      </c>
      <c r="E177" s="132" t="str">
        <f>'Marks Entry'!F179</f>
        <v/>
      </c>
      <c r="F177" s="21" t="str">
        <f>'Marks Entry'!G179</f>
        <v/>
      </c>
      <c r="G177" s="21" t="str">
        <f>'Marks Entry'!H179</f>
        <v/>
      </c>
      <c r="H177" s="21" t="str">
        <f>'Marks Entry'!I179</f>
        <v/>
      </c>
      <c r="I177" s="21" t="str">
        <f>'Marks Entry'!J179</f>
        <v/>
      </c>
      <c r="J177" s="113" t="str">
        <f>'Marks Entry'!K179</f>
        <v/>
      </c>
      <c r="K177" s="98">
        <f>IF($K$2='Complete Statement (Sess. Marks'!$O$2,'Complete Statement (Sess. Marks'!O177,IF($K$2='Complete Statement (Sess. Marks'!$AA$2,'Complete Statement (Sess. Marks'!AA177,IF($K$2='Complete Statement (Sess. Marks'!$AM$2,'Complete Statement (Sess. Marks'!AM177,IF($K$2='Complete Statement (Sess. Marks'!$AY$2,'Complete Statement (Sess. Marks'!AY177,IF($K$2='Complete Statement (Sess. Marks'!$BK$2,'Complete Statement (Sess. Marks'!BK177,IF($K$2='Complete Statement (Sess. Marks'!$BW$2,'Complete Statement (Sess. Marks'!BW177,IF($K$2='Complete Statement (Sess. Marks'!$CI$2,'Complete Statement (Sess. Marks'!CI177,"")))))))</f>
        <v>0</v>
      </c>
      <c r="L177" s="97">
        <f>IF($K$2='Complete Statement (Sess. Marks'!$O$2,'Complete Statement (Sess. Marks'!P177,IF($K$2='Complete Statement (Sess. Marks'!$AA$2,'Complete Statement (Sess. Marks'!AB177,IF($K$2='Complete Statement (Sess. Marks'!$AM$2,'Complete Statement (Sess. Marks'!AN177,IF($K$2='Complete Statement (Sess. Marks'!$AY$2,'Complete Statement (Sess. Marks'!AZ177,IF($K$2='Complete Statement (Sess. Marks'!$BK$2,'Complete Statement (Sess. Marks'!BL177,IF($K$2='Complete Statement (Sess. Marks'!$BW$2,'Complete Statement (Sess. Marks'!BX177,IF($K$2='Complete Statement (Sess. Marks'!$CI$2,'Complete Statement (Sess. Marks'!CJ177,"")))))))</f>
        <v>0</v>
      </c>
      <c r="M177" s="97">
        <f>IF($K$2='Complete Statement (Sess. Marks'!$O$2,'Complete Statement (Sess. Marks'!Q177,IF($K$2='Complete Statement (Sess. Marks'!$AA$2,'Complete Statement (Sess. Marks'!AC177,IF($K$2='Complete Statement (Sess. Marks'!$AM$2,'Complete Statement (Sess. Marks'!AO177,IF($K$2='Complete Statement (Sess. Marks'!$AY$2,'Complete Statement (Sess. Marks'!BA177,IF($K$2='Complete Statement (Sess. Marks'!$BK$2,'Complete Statement (Sess. Marks'!BM177,IF($K$2='Complete Statement (Sess. Marks'!$BW$2,'Complete Statement (Sess. Marks'!BY177,IF($K$2='Complete Statement (Sess. Marks'!$CI$2,'Complete Statement (Sess. Marks'!CK177,"")))))))</f>
        <v>0</v>
      </c>
      <c r="N177" s="97">
        <f>IF($K$2='Complete Statement (Sess. Marks'!$O$2,'Complete Statement (Sess. Marks'!R177,IF($K$2='Complete Statement (Sess. Marks'!$AA$2,'Complete Statement (Sess. Marks'!AD177,IF($K$2='Complete Statement (Sess. Marks'!$AM$2,'Complete Statement (Sess. Marks'!AP177,IF($K$2='Complete Statement (Sess. Marks'!$AY$2,'Complete Statement (Sess. Marks'!BB177,IF($K$2='Complete Statement (Sess. Marks'!$BK$2,'Complete Statement (Sess. Marks'!BN177,IF($K$2='Complete Statement (Sess. Marks'!$BW$2,'Complete Statement (Sess. Marks'!BZ177,IF($K$2='Complete Statement (Sess. Marks'!$CI$2,'Complete Statement (Sess. Marks'!CL177,"")))))))</f>
        <v>0</v>
      </c>
      <c r="O177" s="97">
        <f>IF($K$2='Complete Statement (Sess. Marks'!$O$2,'Complete Statement (Sess. Marks'!S177,IF($K$2='Complete Statement (Sess. Marks'!$AA$2,'Complete Statement (Sess. Marks'!AE177,IF($K$2='Complete Statement (Sess. Marks'!$AM$2,'Complete Statement (Sess. Marks'!AQ177,IF($K$2='Complete Statement (Sess. Marks'!$AY$2,'Complete Statement (Sess. Marks'!BC177,IF($K$2='Complete Statement (Sess. Marks'!$BK$2,'Complete Statement (Sess. Marks'!BO177,IF($K$2='Complete Statement (Sess. Marks'!$BW$2,'Complete Statement (Sess. Marks'!CA177,IF($K$2='Complete Statement (Sess. Marks'!$CI$2,'Complete Statement (Sess. Marks'!CM177,"")))))))</f>
        <v>0</v>
      </c>
      <c r="P177" s="97">
        <f>IF($K$2='Complete Statement (Sess. Marks'!$O$2,'Complete Statement (Sess. Marks'!T177,IF($K$2='Complete Statement (Sess. Marks'!$AA$2,'Complete Statement (Sess. Marks'!AF177,IF($K$2='Complete Statement (Sess. Marks'!$AM$2,'Complete Statement (Sess. Marks'!AR177,IF($K$2='Complete Statement (Sess. Marks'!$AY$2,'Complete Statement (Sess. Marks'!BD177,IF($K$2='Complete Statement (Sess. Marks'!$BK$2,'Complete Statement (Sess. Marks'!BP177,IF($K$2='Complete Statement (Sess. Marks'!$BW$2,'Complete Statement (Sess. Marks'!CB177,IF($K$2='Complete Statement (Sess. Marks'!$CI$2,'Complete Statement (Sess. Marks'!CN177,"")))))))</f>
        <v>0</v>
      </c>
      <c r="Q177" s="97">
        <f>IF($K$2='Complete Statement (Sess. Marks'!$O$2,'Complete Statement (Sess. Marks'!U177,IF($K$2='Complete Statement (Sess. Marks'!$AA$2,'Complete Statement (Sess. Marks'!AG177,IF($K$2='Complete Statement (Sess. Marks'!$AM$2,'Complete Statement (Sess. Marks'!AS177,IF($K$2='Complete Statement (Sess. Marks'!$AY$2,'Complete Statement (Sess. Marks'!BE177,IF($K$2='Complete Statement (Sess. Marks'!$BK$2,'Complete Statement (Sess. Marks'!BQ177,IF($K$2='Complete Statement (Sess. Marks'!$BW$2,'Complete Statement (Sess. Marks'!CC177,IF($K$2='Complete Statement (Sess. Marks'!$CI$2,'Complete Statement (Sess. Marks'!CO177,"")))))))</f>
        <v>0</v>
      </c>
      <c r="R177" s="97" t="str">
        <f>IF($K$2='Complete Statement (Sess. Marks'!$O$2,'Complete Statement (Sess. Marks'!V177,IF($K$2='Complete Statement (Sess. Marks'!$AA$2,'Complete Statement (Sess. Marks'!AH177,IF($K$2='Complete Statement (Sess. Marks'!$AM$2,'Complete Statement (Sess. Marks'!AT177,IF($K$2='Complete Statement (Sess. Marks'!$AY$2,'Complete Statement (Sess. Marks'!BF177,IF($K$2='Complete Statement (Sess. Marks'!$BK$2,'Complete Statement (Sess. Marks'!BR177,IF($K$2='Complete Statement (Sess. Marks'!$BW$2,'Complete Statement (Sess. Marks'!CD177,IF($K$2='Complete Statement (Sess. Marks'!$CI$2,'Complete Statement (Sess. Marks'!CP177,"")))))))</f>
        <v/>
      </c>
      <c r="S177" s="97">
        <f>IF($K$2='Complete Statement (Sess. Marks'!$O$2,'Complete Statement (Sess. Marks'!W177,IF($K$2='Complete Statement (Sess. Marks'!$AA$2,'Complete Statement (Sess. Marks'!AI177,IF($K$2='Complete Statement (Sess. Marks'!$AM$2,'Complete Statement (Sess. Marks'!AU177,IF($K$2='Complete Statement (Sess. Marks'!$AY$2,'Complete Statement (Sess. Marks'!BG177,IF($K$2='Complete Statement (Sess. Marks'!$BK$2,'Complete Statement (Sess. Marks'!BS177,IF($K$2='Complete Statement (Sess. Marks'!$BW$2,'Complete Statement (Sess. Marks'!CE177,IF($K$2='Complete Statement (Sess. Marks'!$CI$2,'Complete Statement (Sess. Marks'!CQ177,"")))))))</f>
        <v>0</v>
      </c>
      <c r="T177" s="97">
        <f>IF($K$2='Complete Statement (Sess. Marks'!$O$2,'Complete Statement (Sess. Marks'!X177,IF($K$2='Complete Statement (Sess. Marks'!$AA$2,'Complete Statement (Sess. Marks'!AJ177,IF($K$2='Complete Statement (Sess. Marks'!$AM$2,'Complete Statement (Sess. Marks'!AV177,IF($K$2='Complete Statement (Sess. Marks'!$AY$2,'Complete Statement (Sess. Marks'!BH177,IF($K$2='Complete Statement (Sess. Marks'!$BK$2,'Complete Statement (Sess. Marks'!BT177,IF($K$2='Complete Statement (Sess. Marks'!$BW$2,'Complete Statement (Sess. Marks'!CF177,IF($K$2='Complete Statement (Sess. Marks'!$CI$2,'Complete Statement (Sess. Marks'!CR177,"")))))))</f>
        <v>0</v>
      </c>
      <c r="U177" s="97">
        <f>IF($K$2='Complete Statement (Sess. Marks'!$O$2,'Complete Statement (Sess. Marks'!Y177,IF($K$2='Complete Statement (Sess. Marks'!$AA$2,'Complete Statement (Sess. Marks'!AK177,IF($K$2='Complete Statement (Sess. Marks'!$AM$2,'Complete Statement (Sess. Marks'!AW177,IF($K$2='Complete Statement (Sess. Marks'!$AY$2,'Complete Statement (Sess. Marks'!BI177,IF($K$2='Complete Statement (Sess. Marks'!$BK$2,'Complete Statement (Sess. Marks'!BU177,IF($K$2='Complete Statement (Sess. Marks'!$BW$2,'Complete Statement (Sess. Marks'!CG177,IF($K$2='Complete Statement (Sess. Marks'!$CI$2,'Complete Statement (Sess. Marks'!CS177,"")))))))</f>
        <v>0</v>
      </c>
      <c r="V177" s="99">
        <f>IF($K$2='Complete Statement (Sess. Marks'!$O$2,'Complete Statement (Sess. Marks'!Z177,IF($K$2='Complete Statement (Sess. Marks'!$AA$2,'Complete Statement (Sess. Marks'!AL177,IF($K$2='Complete Statement (Sess. Marks'!$AM$2,'Complete Statement (Sess. Marks'!AX177,IF($K$2='Complete Statement (Sess. Marks'!$AY$2,'Complete Statement (Sess. Marks'!BJ177,IF($K$2='Complete Statement (Sess. Marks'!$BK$2,'Complete Statement (Sess. Marks'!BV177,IF($K$2='Complete Statement (Sess. Marks'!$BW$2,'Complete Statement (Sess. Marks'!CH177,IF($K$2='Complete Statement (Sess. Marks'!$CI$2,'Complete Statement (Sess. Marks'!CT177,"")))))))</f>
        <v>0</v>
      </c>
      <c r="W177" s="672"/>
      <c r="X177" s="163">
        <f>'Complete Statement (Sess. Marks'!ED177</f>
        <v>0</v>
      </c>
      <c r="Y177" s="371">
        <f>'Complete Statement (Sess. Marks'!EH177</f>
        <v>0</v>
      </c>
      <c r="Z177" s="156">
        <f>'Complete Statement (Sess. Marks'!EL177</f>
        <v>0</v>
      </c>
      <c r="AA177" s="371">
        <f>'Complete Statement (Sess. Marks'!EP177</f>
        <v>0</v>
      </c>
      <c r="AB177" s="156">
        <f>'Complete Statement (Sess. Marks'!ET177</f>
        <v>0</v>
      </c>
      <c r="AC177" s="373">
        <f>'Complete Statement (Sess. Marks'!EX177</f>
        <v>0</v>
      </c>
      <c r="AD177" s="367" t="str">
        <f>'Complete Statement (Sess. Marks'!FB177</f>
        <v/>
      </c>
      <c r="AE177" s="155">
        <f>'Complete Statement (Sess. Marks'!FC177</f>
        <v>0</v>
      </c>
      <c r="AF177" s="58" t="str">
        <f>'Complete Statement (Sess. Marks'!FD177</f>
        <v>D</v>
      </c>
      <c r="AG177" s="379">
        <f>'Complete Statement (Sess. Marks'!FE177</f>
        <v>0</v>
      </c>
      <c r="AH177" s="380" t="str">
        <f>'Complete Statement (Sess. Marks'!FF177</f>
        <v>E</v>
      </c>
      <c r="AI177" s="57">
        <f>'Complete Statement (Sess. Marks'!FG177</f>
        <v>0</v>
      </c>
      <c r="AJ177" s="157" t="str">
        <f>'Complete Statement (Sess. Marks'!FH177</f>
        <v>E</v>
      </c>
      <c r="AK177" s="379">
        <f>'Complete Statement (Sess. Marks'!FI177</f>
        <v>0</v>
      </c>
      <c r="AL177" s="384" t="str">
        <f>'Complete Statement (Sess. Marks'!FJ177</f>
        <v>E</v>
      </c>
      <c r="AM177" s="57">
        <f>'Complete Statement (Sess. Marks'!FK177</f>
        <v>0</v>
      </c>
      <c r="AN177" s="157" t="str">
        <f>'Complete Statement (Sess. Marks'!FL177</f>
        <v>E</v>
      </c>
      <c r="AO177" s="741"/>
    </row>
    <row r="178" spans="1:41" s="24" customFormat="1" ht="17.25" customHeight="1">
      <c r="A178" s="742"/>
      <c r="B178" s="111">
        <f t="shared" si="2"/>
        <v>0</v>
      </c>
      <c r="C178" s="21" t="str">
        <f>'Marks Entry'!D180</f>
        <v/>
      </c>
      <c r="D178" s="21">
        <f>'Marks Entry'!E180</f>
        <v>0</v>
      </c>
      <c r="E178" s="132" t="str">
        <f>'Marks Entry'!F180</f>
        <v/>
      </c>
      <c r="F178" s="21" t="str">
        <f>'Marks Entry'!G180</f>
        <v/>
      </c>
      <c r="G178" s="21" t="str">
        <f>'Marks Entry'!H180</f>
        <v/>
      </c>
      <c r="H178" s="21" t="str">
        <f>'Marks Entry'!I180</f>
        <v/>
      </c>
      <c r="I178" s="21" t="str">
        <f>'Marks Entry'!J180</f>
        <v/>
      </c>
      <c r="J178" s="113" t="str">
        <f>'Marks Entry'!K180</f>
        <v/>
      </c>
      <c r="K178" s="98">
        <f>IF($K$2='Complete Statement (Sess. Marks'!$O$2,'Complete Statement (Sess. Marks'!O178,IF($K$2='Complete Statement (Sess. Marks'!$AA$2,'Complete Statement (Sess. Marks'!AA178,IF($K$2='Complete Statement (Sess. Marks'!$AM$2,'Complete Statement (Sess. Marks'!AM178,IF($K$2='Complete Statement (Sess. Marks'!$AY$2,'Complete Statement (Sess. Marks'!AY178,IF($K$2='Complete Statement (Sess. Marks'!$BK$2,'Complete Statement (Sess. Marks'!BK178,IF($K$2='Complete Statement (Sess. Marks'!$BW$2,'Complete Statement (Sess. Marks'!BW178,IF($K$2='Complete Statement (Sess. Marks'!$CI$2,'Complete Statement (Sess. Marks'!CI178,"")))))))</f>
        <v>0</v>
      </c>
      <c r="L178" s="97">
        <f>IF($K$2='Complete Statement (Sess. Marks'!$O$2,'Complete Statement (Sess. Marks'!P178,IF($K$2='Complete Statement (Sess. Marks'!$AA$2,'Complete Statement (Sess. Marks'!AB178,IF($K$2='Complete Statement (Sess. Marks'!$AM$2,'Complete Statement (Sess. Marks'!AN178,IF($K$2='Complete Statement (Sess. Marks'!$AY$2,'Complete Statement (Sess. Marks'!AZ178,IF($K$2='Complete Statement (Sess. Marks'!$BK$2,'Complete Statement (Sess. Marks'!BL178,IF($K$2='Complete Statement (Sess. Marks'!$BW$2,'Complete Statement (Sess. Marks'!BX178,IF($K$2='Complete Statement (Sess. Marks'!$CI$2,'Complete Statement (Sess. Marks'!CJ178,"")))))))</f>
        <v>0</v>
      </c>
      <c r="M178" s="97">
        <f>IF($K$2='Complete Statement (Sess. Marks'!$O$2,'Complete Statement (Sess. Marks'!Q178,IF($K$2='Complete Statement (Sess. Marks'!$AA$2,'Complete Statement (Sess. Marks'!AC178,IF($K$2='Complete Statement (Sess. Marks'!$AM$2,'Complete Statement (Sess. Marks'!AO178,IF($K$2='Complete Statement (Sess. Marks'!$AY$2,'Complete Statement (Sess. Marks'!BA178,IF($K$2='Complete Statement (Sess. Marks'!$BK$2,'Complete Statement (Sess. Marks'!BM178,IF($K$2='Complete Statement (Sess. Marks'!$BW$2,'Complete Statement (Sess. Marks'!BY178,IF($K$2='Complete Statement (Sess. Marks'!$CI$2,'Complete Statement (Sess. Marks'!CK178,"")))))))</f>
        <v>0</v>
      </c>
      <c r="N178" s="97">
        <f>IF($K$2='Complete Statement (Sess. Marks'!$O$2,'Complete Statement (Sess. Marks'!R178,IF($K$2='Complete Statement (Sess. Marks'!$AA$2,'Complete Statement (Sess. Marks'!AD178,IF($K$2='Complete Statement (Sess. Marks'!$AM$2,'Complete Statement (Sess. Marks'!AP178,IF($K$2='Complete Statement (Sess. Marks'!$AY$2,'Complete Statement (Sess. Marks'!BB178,IF($K$2='Complete Statement (Sess. Marks'!$BK$2,'Complete Statement (Sess. Marks'!BN178,IF($K$2='Complete Statement (Sess. Marks'!$BW$2,'Complete Statement (Sess. Marks'!BZ178,IF($K$2='Complete Statement (Sess. Marks'!$CI$2,'Complete Statement (Sess. Marks'!CL178,"")))))))</f>
        <v>0</v>
      </c>
      <c r="O178" s="97">
        <f>IF($K$2='Complete Statement (Sess. Marks'!$O$2,'Complete Statement (Sess. Marks'!S178,IF($K$2='Complete Statement (Sess. Marks'!$AA$2,'Complete Statement (Sess. Marks'!AE178,IF($K$2='Complete Statement (Sess. Marks'!$AM$2,'Complete Statement (Sess. Marks'!AQ178,IF($K$2='Complete Statement (Sess. Marks'!$AY$2,'Complete Statement (Sess. Marks'!BC178,IF($K$2='Complete Statement (Sess. Marks'!$BK$2,'Complete Statement (Sess. Marks'!BO178,IF($K$2='Complete Statement (Sess. Marks'!$BW$2,'Complete Statement (Sess. Marks'!CA178,IF($K$2='Complete Statement (Sess. Marks'!$CI$2,'Complete Statement (Sess. Marks'!CM178,"")))))))</f>
        <v>0</v>
      </c>
      <c r="P178" s="97">
        <f>IF($K$2='Complete Statement (Sess. Marks'!$O$2,'Complete Statement (Sess. Marks'!T178,IF($K$2='Complete Statement (Sess. Marks'!$AA$2,'Complete Statement (Sess. Marks'!AF178,IF($K$2='Complete Statement (Sess. Marks'!$AM$2,'Complete Statement (Sess. Marks'!AR178,IF($K$2='Complete Statement (Sess. Marks'!$AY$2,'Complete Statement (Sess. Marks'!BD178,IF($K$2='Complete Statement (Sess. Marks'!$BK$2,'Complete Statement (Sess. Marks'!BP178,IF($K$2='Complete Statement (Sess. Marks'!$BW$2,'Complete Statement (Sess. Marks'!CB178,IF($K$2='Complete Statement (Sess. Marks'!$CI$2,'Complete Statement (Sess. Marks'!CN178,"")))))))</f>
        <v>0</v>
      </c>
      <c r="Q178" s="97">
        <f>IF($K$2='Complete Statement (Sess. Marks'!$O$2,'Complete Statement (Sess. Marks'!U178,IF($K$2='Complete Statement (Sess. Marks'!$AA$2,'Complete Statement (Sess. Marks'!AG178,IF($K$2='Complete Statement (Sess. Marks'!$AM$2,'Complete Statement (Sess. Marks'!AS178,IF($K$2='Complete Statement (Sess. Marks'!$AY$2,'Complete Statement (Sess. Marks'!BE178,IF($K$2='Complete Statement (Sess. Marks'!$BK$2,'Complete Statement (Sess. Marks'!BQ178,IF($K$2='Complete Statement (Sess. Marks'!$BW$2,'Complete Statement (Sess. Marks'!CC178,IF($K$2='Complete Statement (Sess. Marks'!$CI$2,'Complete Statement (Sess. Marks'!CO178,"")))))))</f>
        <v>0</v>
      </c>
      <c r="R178" s="97" t="str">
        <f>IF($K$2='Complete Statement (Sess. Marks'!$O$2,'Complete Statement (Sess. Marks'!V178,IF($K$2='Complete Statement (Sess. Marks'!$AA$2,'Complete Statement (Sess. Marks'!AH178,IF($K$2='Complete Statement (Sess. Marks'!$AM$2,'Complete Statement (Sess. Marks'!AT178,IF($K$2='Complete Statement (Sess. Marks'!$AY$2,'Complete Statement (Sess. Marks'!BF178,IF($K$2='Complete Statement (Sess. Marks'!$BK$2,'Complete Statement (Sess. Marks'!BR178,IF($K$2='Complete Statement (Sess. Marks'!$BW$2,'Complete Statement (Sess. Marks'!CD178,IF($K$2='Complete Statement (Sess. Marks'!$CI$2,'Complete Statement (Sess. Marks'!CP178,"")))))))</f>
        <v/>
      </c>
      <c r="S178" s="97">
        <f>IF($K$2='Complete Statement (Sess. Marks'!$O$2,'Complete Statement (Sess. Marks'!W178,IF($K$2='Complete Statement (Sess. Marks'!$AA$2,'Complete Statement (Sess. Marks'!AI178,IF($K$2='Complete Statement (Sess. Marks'!$AM$2,'Complete Statement (Sess. Marks'!AU178,IF($K$2='Complete Statement (Sess. Marks'!$AY$2,'Complete Statement (Sess. Marks'!BG178,IF($K$2='Complete Statement (Sess. Marks'!$BK$2,'Complete Statement (Sess. Marks'!BS178,IF($K$2='Complete Statement (Sess. Marks'!$BW$2,'Complete Statement (Sess. Marks'!CE178,IF($K$2='Complete Statement (Sess. Marks'!$CI$2,'Complete Statement (Sess. Marks'!CQ178,"")))))))</f>
        <v>0</v>
      </c>
      <c r="T178" s="97">
        <f>IF($K$2='Complete Statement (Sess. Marks'!$O$2,'Complete Statement (Sess. Marks'!X178,IF($K$2='Complete Statement (Sess. Marks'!$AA$2,'Complete Statement (Sess. Marks'!AJ178,IF($K$2='Complete Statement (Sess. Marks'!$AM$2,'Complete Statement (Sess. Marks'!AV178,IF($K$2='Complete Statement (Sess. Marks'!$AY$2,'Complete Statement (Sess. Marks'!BH178,IF($K$2='Complete Statement (Sess. Marks'!$BK$2,'Complete Statement (Sess. Marks'!BT178,IF($K$2='Complete Statement (Sess. Marks'!$BW$2,'Complete Statement (Sess. Marks'!CF178,IF($K$2='Complete Statement (Sess. Marks'!$CI$2,'Complete Statement (Sess. Marks'!CR178,"")))))))</f>
        <v>0</v>
      </c>
      <c r="U178" s="97">
        <f>IF($K$2='Complete Statement (Sess. Marks'!$O$2,'Complete Statement (Sess. Marks'!Y178,IF($K$2='Complete Statement (Sess. Marks'!$AA$2,'Complete Statement (Sess. Marks'!AK178,IF($K$2='Complete Statement (Sess. Marks'!$AM$2,'Complete Statement (Sess. Marks'!AW178,IF($K$2='Complete Statement (Sess. Marks'!$AY$2,'Complete Statement (Sess. Marks'!BI178,IF($K$2='Complete Statement (Sess. Marks'!$BK$2,'Complete Statement (Sess. Marks'!BU178,IF($K$2='Complete Statement (Sess. Marks'!$BW$2,'Complete Statement (Sess. Marks'!CG178,IF($K$2='Complete Statement (Sess. Marks'!$CI$2,'Complete Statement (Sess. Marks'!CS178,"")))))))</f>
        <v>0</v>
      </c>
      <c r="V178" s="99">
        <f>IF($K$2='Complete Statement (Sess. Marks'!$O$2,'Complete Statement (Sess. Marks'!Z178,IF($K$2='Complete Statement (Sess. Marks'!$AA$2,'Complete Statement (Sess. Marks'!AL178,IF($K$2='Complete Statement (Sess. Marks'!$AM$2,'Complete Statement (Sess. Marks'!AX178,IF($K$2='Complete Statement (Sess. Marks'!$AY$2,'Complete Statement (Sess. Marks'!BJ178,IF($K$2='Complete Statement (Sess. Marks'!$BK$2,'Complete Statement (Sess. Marks'!BV178,IF($K$2='Complete Statement (Sess. Marks'!$BW$2,'Complete Statement (Sess. Marks'!CH178,IF($K$2='Complete Statement (Sess. Marks'!$CI$2,'Complete Statement (Sess. Marks'!CT178,"")))))))</f>
        <v>0</v>
      </c>
      <c r="W178" s="672"/>
      <c r="X178" s="163">
        <f>'Complete Statement (Sess. Marks'!ED178</f>
        <v>0</v>
      </c>
      <c r="Y178" s="371">
        <f>'Complete Statement (Sess. Marks'!EH178</f>
        <v>0</v>
      </c>
      <c r="Z178" s="156">
        <f>'Complete Statement (Sess. Marks'!EL178</f>
        <v>0</v>
      </c>
      <c r="AA178" s="371">
        <f>'Complete Statement (Sess. Marks'!EP178</f>
        <v>0</v>
      </c>
      <c r="AB178" s="156">
        <f>'Complete Statement (Sess. Marks'!ET178</f>
        <v>0</v>
      </c>
      <c r="AC178" s="373">
        <f>'Complete Statement (Sess. Marks'!EX178</f>
        <v>0</v>
      </c>
      <c r="AD178" s="367" t="str">
        <f>'Complete Statement (Sess. Marks'!FB178</f>
        <v/>
      </c>
      <c r="AE178" s="155">
        <f>'Complete Statement (Sess. Marks'!FC178</f>
        <v>0</v>
      </c>
      <c r="AF178" s="58" t="str">
        <f>'Complete Statement (Sess. Marks'!FD178</f>
        <v>D</v>
      </c>
      <c r="AG178" s="379">
        <f>'Complete Statement (Sess. Marks'!FE178</f>
        <v>0</v>
      </c>
      <c r="AH178" s="380" t="str">
        <f>'Complete Statement (Sess. Marks'!FF178</f>
        <v>E</v>
      </c>
      <c r="AI178" s="57">
        <f>'Complete Statement (Sess. Marks'!FG178</f>
        <v>0</v>
      </c>
      <c r="AJ178" s="157" t="str">
        <f>'Complete Statement (Sess. Marks'!FH178</f>
        <v>E</v>
      </c>
      <c r="AK178" s="379">
        <f>'Complete Statement (Sess. Marks'!FI178</f>
        <v>0</v>
      </c>
      <c r="AL178" s="384" t="str">
        <f>'Complete Statement (Sess. Marks'!FJ178</f>
        <v>E</v>
      </c>
      <c r="AM178" s="57">
        <f>'Complete Statement (Sess. Marks'!FK178</f>
        <v>0</v>
      </c>
      <c r="AN178" s="157" t="str">
        <f>'Complete Statement (Sess. Marks'!FL178</f>
        <v>E</v>
      </c>
      <c r="AO178" s="741"/>
    </row>
    <row r="179" spans="1:41" s="24" customFormat="1" ht="17.25" customHeight="1">
      <c r="A179" s="742"/>
      <c r="B179" s="111">
        <f t="shared" si="2"/>
        <v>0</v>
      </c>
      <c r="C179" s="21" t="str">
        <f>'Marks Entry'!D181</f>
        <v/>
      </c>
      <c r="D179" s="21">
        <f>'Marks Entry'!E181</f>
        <v>0</v>
      </c>
      <c r="E179" s="132" t="str">
        <f>'Marks Entry'!F181</f>
        <v/>
      </c>
      <c r="F179" s="21" t="str">
        <f>'Marks Entry'!G181</f>
        <v/>
      </c>
      <c r="G179" s="21" t="str">
        <f>'Marks Entry'!H181</f>
        <v/>
      </c>
      <c r="H179" s="21" t="str">
        <f>'Marks Entry'!I181</f>
        <v/>
      </c>
      <c r="I179" s="21" t="str">
        <f>'Marks Entry'!J181</f>
        <v/>
      </c>
      <c r="J179" s="113" t="str">
        <f>'Marks Entry'!K181</f>
        <v/>
      </c>
      <c r="K179" s="98">
        <f>IF($K$2='Complete Statement (Sess. Marks'!$O$2,'Complete Statement (Sess. Marks'!O179,IF($K$2='Complete Statement (Sess. Marks'!$AA$2,'Complete Statement (Sess. Marks'!AA179,IF($K$2='Complete Statement (Sess. Marks'!$AM$2,'Complete Statement (Sess. Marks'!AM179,IF($K$2='Complete Statement (Sess. Marks'!$AY$2,'Complete Statement (Sess. Marks'!AY179,IF($K$2='Complete Statement (Sess. Marks'!$BK$2,'Complete Statement (Sess. Marks'!BK179,IF($K$2='Complete Statement (Sess. Marks'!$BW$2,'Complete Statement (Sess. Marks'!BW179,IF($K$2='Complete Statement (Sess. Marks'!$CI$2,'Complete Statement (Sess. Marks'!CI179,"")))))))</f>
        <v>0</v>
      </c>
      <c r="L179" s="97">
        <f>IF($K$2='Complete Statement (Sess. Marks'!$O$2,'Complete Statement (Sess. Marks'!P179,IF($K$2='Complete Statement (Sess. Marks'!$AA$2,'Complete Statement (Sess. Marks'!AB179,IF($K$2='Complete Statement (Sess. Marks'!$AM$2,'Complete Statement (Sess. Marks'!AN179,IF($K$2='Complete Statement (Sess. Marks'!$AY$2,'Complete Statement (Sess. Marks'!AZ179,IF($K$2='Complete Statement (Sess. Marks'!$BK$2,'Complete Statement (Sess. Marks'!BL179,IF($K$2='Complete Statement (Sess. Marks'!$BW$2,'Complete Statement (Sess. Marks'!BX179,IF($K$2='Complete Statement (Sess. Marks'!$CI$2,'Complete Statement (Sess. Marks'!CJ179,"")))))))</f>
        <v>0</v>
      </c>
      <c r="M179" s="97">
        <f>IF($K$2='Complete Statement (Sess. Marks'!$O$2,'Complete Statement (Sess. Marks'!Q179,IF($K$2='Complete Statement (Sess. Marks'!$AA$2,'Complete Statement (Sess. Marks'!AC179,IF($K$2='Complete Statement (Sess. Marks'!$AM$2,'Complete Statement (Sess. Marks'!AO179,IF($K$2='Complete Statement (Sess. Marks'!$AY$2,'Complete Statement (Sess. Marks'!BA179,IF($K$2='Complete Statement (Sess. Marks'!$BK$2,'Complete Statement (Sess. Marks'!BM179,IF($K$2='Complete Statement (Sess. Marks'!$BW$2,'Complete Statement (Sess. Marks'!BY179,IF($K$2='Complete Statement (Sess. Marks'!$CI$2,'Complete Statement (Sess. Marks'!CK179,"")))))))</f>
        <v>0</v>
      </c>
      <c r="N179" s="97">
        <f>IF($K$2='Complete Statement (Sess. Marks'!$O$2,'Complete Statement (Sess. Marks'!R179,IF($K$2='Complete Statement (Sess. Marks'!$AA$2,'Complete Statement (Sess. Marks'!AD179,IF($K$2='Complete Statement (Sess. Marks'!$AM$2,'Complete Statement (Sess. Marks'!AP179,IF($K$2='Complete Statement (Sess. Marks'!$AY$2,'Complete Statement (Sess. Marks'!BB179,IF($K$2='Complete Statement (Sess. Marks'!$BK$2,'Complete Statement (Sess. Marks'!BN179,IF($K$2='Complete Statement (Sess. Marks'!$BW$2,'Complete Statement (Sess. Marks'!BZ179,IF($K$2='Complete Statement (Sess. Marks'!$CI$2,'Complete Statement (Sess. Marks'!CL179,"")))))))</f>
        <v>0</v>
      </c>
      <c r="O179" s="97">
        <f>IF($K$2='Complete Statement (Sess. Marks'!$O$2,'Complete Statement (Sess. Marks'!S179,IF($K$2='Complete Statement (Sess. Marks'!$AA$2,'Complete Statement (Sess. Marks'!AE179,IF($K$2='Complete Statement (Sess. Marks'!$AM$2,'Complete Statement (Sess. Marks'!AQ179,IF($K$2='Complete Statement (Sess. Marks'!$AY$2,'Complete Statement (Sess. Marks'!BC179,IF($K$2='Complete Statement (Sess. Marks'!$BK$2,'Complete Statement (Sess. Marks'!BO179,IF($K$2='Complete Statement (Sess. Marks'!$BW$2,'Complete Statement (Sess. Marks'!CA179,IF($K$2='Complete Statement (Sess. Marks'!$CI$2,'Complete Statement (Sess. Marks'!CM179,"")))))))</f>
        <v>0</v>
      </c>
      <c r="P179" s="97">
        <f>IF($K$2='Complete Statement (Sess. Marks'!$O$2,'Complete Statement (Sess. Marks'!T179,IF($K$2='Complete Statement (Sess. Marks'!$AA$2,'Complete Statement (Sess. Marks'!AF179,IF($K$2='Complete Statement (Sess. Marks'!$AM$2,'Complete Statement (Sess. Marks'!AR179,IF($K$2='Complete Statement (Sess. Marks'!$AY$2,'Complete Statement (Sess. Marks'!BD179,IF($K$2='Complete Statement (Sess. Marks'!$BK$2,'Complete Statement (Sess. Marks'!BP179,IF($K$2='Complete Statement (Sess. Marks'!$BW$2,'Complete Statement (Sess. Marks'!CB179,IF($K$2='Complete Statement (Sess. Marks'!$CI$2,'Complete Statement (Sess. Marks'!CN179,"")))))))</f>
        <v>0</v>
      </c>
      <c r="Q179" s="97">
        <f>IF($K$2='Complete Statement (Sess. Marks'!$O$2,'Complete Statement (Sess. Marks'!U179,IF($K$2='Complete Statement (Sess. Marks'!$AA$2,'Complete Statement (Sess. Marks'!AG179,IF($K$2='Complete Statement (Sess. Marks'!$AM$2,'Complete Statement (Sess. Marks'!AS179,IF($K$2='Complete Statement (Sess. Marks'!$AY$2,'Complete Statement (Sess. Marks'!BE179,IF($K$2='Complete Statement (Sess. Marks'!$BK$2,'Complete Statement (Sess. Marks'!BQ179,IF($K$2='Complete Statement (Sess. Marks'!$BW$2,'Complete Statement (Sess. Marks'!CC179,IF($K$2='Complete Statement (Sess. Marks'!$CI$2,'Complete Statement (Sess. Marks'!CO179,"")))))))</f>
        <v>0</v>
      </c>
      <c r="R179" s="97" t="str">
        <f>IF($K$2='Complete Statement (Sess. Marks'!$O$2,'Complete Statement (Sess. Marks'!V179,IF($K$2='Complete Statement (Sess. Marks'!$AA$2,'Complete Statement (Sess. Marks'!AH179,IF($K$2='Complete Statement (Sess. Marks'!$AM$2,'Complete Statement (Sess. Marks'!AT179,IF($K$2='Complete Statement (Sess. Marks'!$AY$2,'Complete Statement (Sess. Marks'!BF179,IF($K$2='Complete Statement (Sess. Marks'!$BK$2,'Complete Statement (Sess. Marks'!BR179,IF($K$2='Complete Statement (Sess. Marks'!$BW$2,'Complete Statement (Sess. Marks'!CD179,IF($K$2='Complete Statement (Sess. Marks'!$CI$2,'Complete Statement (Sess. Marks'!CP179,"")))))))</f>
        <v/>
      </c>
      <c r="S179" s="97">
        <f>IF($K$2='Complete Statement (Sess. Marks'!$O$2,'Complete Statement (Sess. Marks'!W179,IF($K$2='Complete Statement (Sess. Marks'!$AA$2,'Complete Statement (Sess. Marks'!AI179,IF($K$2='Complete Statement (Sess. Marks'!$AM$2,'Complete Statement (Sess. Marks'!AU179,IF($K$2='Complete Statement (Sess. Marks'!$AY$2,'Complete Statement (Sess. Marks'!BG179,IF($K$2='Complete Statement (Sess. Marks'!$BK$2,'Complete Statement (Sess. Marks'!BS179,IF($K$2='Complete Statement (Sess. Marks'!$BW$2,'Complete Statement (Sess. Marks'!CE179,IF($K$2='Complete Statement (Sess. Marks'!$CI$2,'Complete Statement (Sess. Marks'!CQ179,"")))))))</f>
        <v>0</v>
      </c>
      <c r="T179" s="97">
        <f>IF($K$2='Complete Statement (Sess. Marks'!$O$2,'Complete Statement (Sess. Marks'!X179,IF($K$2='Complete Statement (Sess. Marks'!$AA$2,'Complete Statement (Sess. Marks'!AJ179,IF($K$2='Complete Statement (Sess. Marks'!$AM$2,'Complete Statement (Sess. Marks'!AV179,IF($K$2='Complete Statement (Sess. Marks'!$AY$2,'Complete Statement (Sess. Marks'!BH179,IF($K$2='Complete Statement (Sess. Marks'!$BK$2,'Complete Statement (Sess. Marks'!BT179,IF($K$2='Complete Statement (Sess. Marks'!$BW$2,'Complete Statement (Sess. Marks'!CF179,IF($K$2='Complete Statement (Sess. Marks'!$CI$2,'Complete Statement (Sess. Marks'!CR179,"")))))))</f>
        <v>0</v>
      </c>
      <c r="U179" s="97">
        <f>IF($K$2='Complete Statement (Sess. Marks'!$O$2,'Complete Statement (Sess. Marks'!Y179,IF($K$2='Complete Statement (Sess. Marks'!$AA$2,'Complete Statement (Sess. Marks'!AK179,IF($K$2='Complete Statement (Sess. Marks'!$AM$2,'Complete Statement (Sess. Marks'!AW179,IF($K$2='Complete Statement (Sess. Marks'!$AY$2,'Complete Statement (Sess. Marks'!BI179,IF($K$2='Complete Statement (Sess. Marks'!$BK$2,'Complete Statement (Sess. Marks'!BU179,IF($K$2='Complete Statement (Sess. Marks'!$BW$2,'Complete Statement (Sess. Marks'!CG179,IF($K$2='Complete Statement (Sess. Marks'!$CI$2,'Complete Statement (Sess. Marks'!CS179,"")))))))</f>
        <v>0</v>
      </c>
      <c r="V179" s="99">
        <f>IF($K$2='Complete Statement (Sess. Marks'!$O$2,'Complete Statement (Sess. Marks'!Z179,IF($K$2='Complete Statement (Sess. Marks'!$AA$2,'Complete Statement (Sess. Marks'!AL179,IF($K$2='Complete Statement (Sess. Marks'!$AM$2,'Complete Statement (Sess. Marks'!AX179,IF($K$2='Complete Statement (Sess. Marks'!$AY$2,'Complete Statement (Sess. Marks'!BJ179,IF($K$2='Complete Statement (Sess. Marks'!$BK$2,'Complete Statement (Sess. Marks'!BV179,IF($K$2='Complete Statement (Sess. Marks'!$BW$2,'Complete Statement (Sess. Marks'!CH179,IF($K$2='Complete Statement (Sess. Marks'!$CI$2,'Complete Statement (Sess. Marks'!CT179,"")))))))</f>
        <v>0</v>
      </c>
      <c r="W179" s="672"/>
      <c r="X179" s="163">
        <f>'Complete Statement (Sess. Marks'!ED179</f>
        <v>0</v>
      </c>
      <c r="Y179" s="371">
        <f>'Complete Statement (Sess. Marks'!EH179</f>
        <v>0</v>
      </c>
      <c r="Z179" s="156">
        <f>'Complete Statement (Sess. Marks'!EL179</f>
        <v>0</v>
      </c>
      <c r="AA179" s="371">
        <f>'Complete Statement (Sess. Marks'!EP179</f>
        <v>0</v>
      </c>
      <c r="AB179" s="156">
        <f>'Complete Statement (Sess. Marks'!ET179</f>
        <v>0</v>
      </c>
      <c r="AC179" s="373">
        <f>'Complete Statement (Sess. Marks'!EX179</f>
        <v>0</v>
      </c>
      <c r="AD179" s="367" t="str">
        <f>'Complete Statement (Sess. Marks'!FB179</f>
        <v/>
      </c>
      <c r="AE179" s="155">
        <f>'Complete Statement (Sess. Marks'!FC179</f>
        <v>0</v>
      </c>
      <c r="AF179" s="58" t="str">
        <f>'Complete Statement (Sess. Marks'!FD179</f>
        <v>D</v>
      </c>
      <c r="AG179" s="379">
        <f>'Complete Statement (Sess. Marks'!FE179</f>
        <v>0</v>
      </c>
      <c r="AH179" s="380" t="str">
        <f>'Complete Statement (Sess. Marks'!FF179</f>
        <v>E</v>
      </c>
      <c r="AI179" s="57">
        <f>'Complete Statement (Sess. Marks'!FG179</f>
        <v>0</v>
      </c>
      <c r="AJ179" s="157" t="str">
        <f>'Complete Statement (Sess. Marks'!FH179</f>
        <v>E</v>
      </c>
      <c r="AK179" s="379">
        <f>'Complete Statement (Sess. Marks'!FI179</f>
        <v>0</v>
      </c>
      <c r="AL179" s="384" t="str">
        <f>'Complete Statement (Sess. Marks'!FJ179</f>
        <v>E</v>
      </c>
      <c r="AM179" s="57">
        <f>'Complete Statement (Sess. Marks'!FK179</f>
        <v>0</v>
      </c>
      <c r="AN179" s="157" t="str">
        <f>'Complete Statement (Sess. Marks'!FL179</f>
        <v>E</v>
      </c>
      <c r="AO179" s="741"/>
    </row>
    <row r="180" spans="1:41" s="24" customFormat="1" ht="17.25" customHeight="1">
      <c r="A180" s="742"/>
      <c r="B180" s="111">
        <f t="shared" si="2"/>
        <v>0</v>
      </c>
      <c r="C180" s="21" t="str">
        <f>'Marks Entry'!D182</f>
        <v/>
      </c>
      <c r="D180" s="21">
        <f>'Marks Entry'!E182</f>
        <v>0</v>
      </c>
      <c r="E180" s="132" t="str">
        <f>'Marks Entry'!F182</f>
        <v/>
      </c>
      <c r="F180" s="21" t="str">
        <f>'Marks Entry'!G182</f>
        <v/>
      </c>
      <c r="G180" s="21" t="str">
        <f>'Marks Entry'!H182</f>
        <v/>
      </c>
      <c r="H180" s="21" t="str">
        <f>'Marks Entry'!I182</f>
        <v/>
      </c>
      <c r="I180" s="21" t="str">
        <f>'Marks Entry'!J182</f>
        <v/>
      </c>
      <c r="J180" s="113" t="str">
        <f>'Marks Entry'!K182</f>
        <v/>
      </c>
      <c r="K180" s="98">
        <f>IF($K$2='Complete Statement (Sess. Marks'!$O$2,'Complete Statement (Sess. Marks'!O180,IF($K$2='Complete Statement (Sess. Marks'!$AA$2,'Complete Statement (Sess. Marks'!AA180,IF($K$2='Complete Statement (Sess. Marks'!$AM$2,'Complete Statement (Sess. Marks'!AM180,IF($K$2='Complete Statement (Sess. Marks'!$AY$2,'Complete Statement (Sess. Marks'!AY180,IF($K$2='Complete Statement (Sess. Marks'!$BK$2,'Complete Statement (Sess. Marks'!BK180,IF($K$2='Complete Statement (Sess. Marks'!$BW$2,'Complete Statement (Sess. Marks'!BW180,IF($K$2='Complete Statement (Sess. Marks'!$CI$2,'Complete Statement (Sess. Marks'!CI180,"")))))))</f>
        <v>0</v>
      </c>
      <c r="L180" s="97">
        <f>IF($K$2='Complete Statement (Sess. Marks'!$O$2,'Complete Statement (Sess. Marks'!P180,IF($K$2='Complete Statement (Sess. Marks'!$AA$2,'Complete Statement (Sess. Marks'!AB180,IF($K$2='Complete Statement (Sess. Marks'!$AM$2,'Complete Statement (Sess. Marks'!AN180,IF($K$2='Complete Statement (Sess. Marks'!$AY$2,'Complete Statement (Sess. Marks'!AZ180,IF($K$2='Complete Statement (Sess. Marks'!$BK$2,'Complete Statement (Sess. Marks'!BL180,IF($K$2='Complete Statement (Sess. Marks'!$BW$2,'Complete Statement (Sess. Marks'!BX180,IF($K$2='Complete Statement (Sess. Marks'!$CI$2,'Complete Statement (Sess. Marks'!CJ180,"")))))))</f>
        <v>0</v>
      </c>
      <c r="M180" s="97">
        <f>IF($K$2='Complete Statement (Sess. Marks'!$O$2,'Complete Statement (Sess. Marks'!Q180,IF($K$2='Complete Statement (Sess. Marks'!$AA$2,'Complete Statement (Sess. Marks'!AC180,IF($K$2='Complete Statement (Sess. Marks'!$AM$2,'Complete Statement (Sess. Marks'!AO180,IF($K$2='Complete Statement (Sess. Marks'!$AY$2,'Complete Statement (Sess. Marks'!BA180,IF($K$2='Complete Statement (Sess. Marks'!$BK$2,'Complete Statement (Sess. Marks'!BM180,IF($K$2='Complete Statement (Sess. Marks'!$BW$2,'Complete Statement (Sess. Marks'!BY180,IF($K$2='Complete Statement (Sess. Marks'!$CI$2,'Complete Statement (Sess. Marks'!CK180,"")))))))</f>
        <v>0</v>
      </c>
      <c r="N180" s="97">
        <f>IF($K$2='Complete Statement (Sess. Marks'!$O$2,'Complete Statement (Sess. Marks'!R180,IF($K$2='Complete Statement (Sess. Marks'!$AA$2,'Complete Statement (Sess. Marks'!AD180,IF($K$2='Complete Statement (Sess. Marks'!$AM$2,'Complete Statement (Sess. Marks'!AP180,IF($K$2='Complete Statement (Sess. Marks'!$AY$2,'Complete Statement (Sess. Marks'!BB180,IF($K$2='Complete Statement (Sess. Marks'!$BK$2,'Complete Statement (Sess. Marks'!BN180,IF($K$2='Complete Statement (Sess. Marks'!$BW$2,'Complete Statement (Sess. Marks'!BZ180,IF($K$2='Complete Statement (Sess. Marks'!$CI$2,'Complete Statement (Sess. Marks'!CL180,"")))))))</f>
        <v>0</v>
      </c>
      <c r="O180" s="97">
        <f>IF($K$2='Complete Statement (Sess. Marks'!$O$2,'Complete Statement (Sess. Marks'!S180,IF($K$2='Complete Statement (Sess. Marks'!$AA$2,'Complete Statement (Sess. Marks'!AE180,IF($K$2='Complete Statement (Sess. Marks'!$AM$2,'Complete Statement (Sess. Marks'!AQ180,IF($K$2='Complete Statement (Sess. Marks'!$AY$2,'Complete Statement (Sess. Marks'!BC180,IF($K$2='Complete Statement (Sess. Marks'!$BK$2,'Complete Statement (Sess. Marks'!BO180,IF($K$2='Complete Statement (Sess. Marks'!$BW$2,'Complete Statement (Sess. Marks'!CA180,IF($K$2='Complete Statement (Sess. Marks'!$CI$2,'Complete Statement (Sess. Marks'!CM180,"")))))))</f>
        <v>0</v>
      </c>
      <c r="P180" s="97">
        <f>IF($K$2='Complete Statement (Sess. Marks'!$O$2,'Complete Statement (Sess. Marks'!T180,IF($K$2='Complete Statement (Sess. Marks'!$AA$2,'Complete Statement (Sess. Marks'!AF180,IF($K$2='Complete Statement (Sess. Marks'!$AM$2,'Complete Statement (Sess. Marks'!AR180,IF($K$2='Complete Statement (Sess. Marks'!$AY$2,'Complete Statement (Sess. Marks'!BD180,IF($K$2='Complete Statement (Sess. Marks'!$BK$2,'Complete Statement (Sess. Marks'!BP180,IF($K$2='Complete Statement (Sess. Marks'!$BW$2,'Complete Statement (Sess. Marks'!CB180,IF($K$2='Complete Statement (Sess. Marks'!$CI$2,'Complete Statement (Sess. Marks'!CN180,"")))))))</f>
        <v>0</v>
      </c>
      <c r="Q180" s="97">
        <f>IF($K$2='Complete Statement (Sess. Marks'!$O$2,'Complete Statement (Sess. Marks'!U180,IF($K$2='Complete Statement (Sess. Marks'!$AA$2,'Complete Statement (Sess. Marks'!AG180,IF($K$2='Complete Statement (Sess. Marks'!$AM$2,'Complete Statement (Sess. Marks'!AS180,IF($K$2='Complete Statement (Sess. Marks'!$AY$2,'Complete Statement (Sess. Marks'!BE180,IF($K$2='Complete Statement (Sess. Marks'!$BK$2,'Complete Statement (Sess. Marks'!BQ180,IF($K$2='Complete Statement (Sess. Marks'!$BW$2,'Complete Statement (Sess. Marks'!CC180,IF($K$2='Complete Statement (Sess. Marks'!$CI$2,'Complete Statement (Sess. Marks'!CO180,"")))))))</f>
        <v>0</v>
      </c>
      <c r="R180" s="97" t="str">
        <f>IF($K$2='Complete Statement (Sess. Marks'!$O$2,'Complete Statement (Sess. Marks'!V180,IF($K$2='Complete Statement (Sess. Marks'!$AA$2,'Complete Statement (Sess. Marks'!AH180,IF($K$2='Complete Statement (Sess. Marks'!$AM$2,'Complete Statement (Sess. Marks'!AT180,IF($K$2='Complete Statement (Sess. Marks'!$AY$2,'Complete Statement (Sess. Marks'!BF180,IF($K$2='Complete Statement (Sess. Marks'!$BK$2,'Complete Statement (Sess. Marks'!BR180,IF($K$2='Complete Statement (Sess. Marks'!$BW$2,'Complete Statement (Sess. Marks'!CD180,IF($K$2='Complete Statement (Sess. Marks'!$CI$2,'Complete Statement (Sess. Marks'!CP180,"")))))))</f>
        <v/>
      </c>
      <c r="S180" s="97">
        <f>IF($K$2='Complete Statement (Sess. Marks'!$O$2,'Complete Statement (Sess. Marks'!W180,IF($K$2='Complete Statement (Sess. Marks'!$AA$2,'Complete Statement (Sess. Marks'!AI180,IF($K$2='Complete Statement (Sess. Marks'!$AM$2,'Complete Statement (Sess. Marks'!AU180,IF($K$2='Complete Statement (Sess. Marks'!$AY$2,'Complete Statement (Sess. Marks'!BG180,IF($K$2='Complete Statement (Sess. Marks'!$BK$2,'Complete Statement (Sess. Marks'!BS180,IF($K$2='Complete Statement (Sess. Marks'!$BW$2,'Complete Statement (Sess. Marks'!CE180,IF($K$2='Complete Statement (Sess. Marks'!$CI$2,'Complete Statement (Sess. Marks'!CQ180,"")))))))</f>
        <v>0</v>
      </c>
      <c r="T180" s="97">
        <f>IF($K$2='Complete Statement (Sess. Marks'!$O$2,'Complete Statement (Sess. Marks'!X180,IF($K$2='Complete Statement (Sess. Marks'!$AA$2,'Complete Statement (Sess. Marks'!AJ180,IF($K$2='Complete Statement (Sess. Marks'!$AM$2,'Complete Statement (Sess. Marks'!AV180,IF($K$2='Complete Statement (Sess. Marks'!$AY$2,'Complete Statement (Sess. Marks'!BH180,IF($K$2='Complete Statement (Sess. Marks'!$BK$2,'Complete Statement (Sess. Marks'!BT180,IF($K$2='Complete Statement (Sess. Marks'!$BW$2,'Complete Statement (Sess. Marks'!CF180,IF($K$2='Complete Statement (Sess. Marks'!$CI$2,'Complete Statement (Sess. Marks'!CR180,"")))))))</f>
        <v>0</v>
      </c>
      <c r="U180" s="97">
        <f>IF($K$2='Complete Statement (Sess. Marks'!$O$2,'Complete Statement (Sess. Marks'!Y180,IF($K$2='Complete Statement (Sess. Marks'!$AA$2,'Complete Statement (Sess. Marks'!AK180,IF($K$2='Complete Statement (Sess. Marks'!$AM$2,'Complete Statement (Sess. Marks'!AW180,IF($K$2='Complete Statement (Sess. Marks'!$AY$2,'Complete Statement (Sess. Marks'!BI180,IF($K$2='Complete Statement (Sess. Marks'!$BK$2,'Complete Statement (Sess. Marks'!BU180,IF($K$2='Complete Statement (Sess. Marks'!$BW$2,'Complete Statement (Sess. Marks'!CG180,IF($K$2='Complete Statement (Sess. Marks'!$CI$2,'Complete Statement (Sess. Marks'!CS180,"")))))))</f>
        <v>0</v>
      </c>
      <c r="V180" s="99">
        <f>IF($K$2='Complete Statement (Sess. Marks'!$O$2,'Complete Statement (Sess. Marks'!Z180,IF($K$2='Complete Statement (Sess. Marks'!$AA$2,'Complete Statement (Sess. Marks'!AL180,IF($K$2='Complete Statement (Sess. Marks'!$AM$2,'Complete Statement (Sess. Marks'!AX180,IF($K$2='Complete Statement (Sess. Marks'!$AY$2,'Complete Statement (Sess. Marks'!BJ180,IF($K$2='Complete Statement (Sess. Marks'!$BK$2,'Complete Statement (Sess. Marks'!BV180,IF($K$2='Complete Statement (Sess. Marks'!$BW$2,'Complete Statement (Sess. Marks'!CH180,IF($K$2='Complete Statement (Sess. Marks'!$CI$2,'Complete Statement (Sess. Marks'!CT180,"")))))))</f>
        <v>0</v>
      </c>
      <c r="W180" s="672"/>
      <c r="X180" s="163">
        <f>'Complete Statement (Sess. Marks'!ED180</f>
        <v>0</v>
      </c>
      <c r="Y180" s="371">
        <f>'Complete Statement (Sess. Marks'!EH180</f>
        <v>0</v>
      </c>
      <c r="Z180" s="156">
        <f>'Complete Statement (Sess. Marks'!EL180</f>
        <v>0</v>
      </c>
      <c r="AA180" s="371">
        <f>'Complete Statement (Sess. Marks'!EP180</f>
        <v>0</v>
      </c>
      <c r="AB180" s="156">
        <f>'Complete Statement (Sess. Marks'!ET180</f>
        <v>0</v>
      </c>
      <c r="AC180" s="373">
        <f>'Complete Statement (Sess. Marks'!EX180</f>
        <v>0</v>
      </c>
      <c r="AD180" s="367" t="str">
        <f>'Complete Statement (Sess. Marks'!FB180</f>
        <v/>
      </c>
      <c r="AE180" s="155">
        <f>'Complete Statement (Sess. Marks'!FC180</f>
        <v>0</v>
      </c>
      <c r="AF180" s="58" t="str">
        <f>'Complete Statement (Sess. Marks'!FD180</f>
        <v>D</v>
      </c>
      <c r="AG180" s="379">
        <f>'Complete Statement (Sess. Marks'!FE180</f>
        <v>0</v>
      </c>
      <c r="AH180" s="380" t="str">
        <f>'Complete Statement (Sess. Marks'!FF180</f>
        <v>E</v>
      </c>
      <c r="AI180" s="57">
        <f>'Complete Statement (Sess. Marks'!FG180</f>
        <v>0</v>
      </c>
      <c r="AJ180" s="157" t="str">
        <f>'Complete Statement (Sess. Marks'!FH180</f>
        <v>E</v>
      </c>
      <c r="AK180" s="379">
        <f>'Complete Statement (Sess. Marks'!FI180</f>
        <v>0</v>
      </c>
      <c r="AL180" s="384" t="str">
        <f>'Complete Statement (Sess. Marks'!FJ180</f>
        <v>E</v>
      </c>
      <c r="AM180" s="57">
        <f>'Complete Statement (Sess. Marks'!FK180</f>
        <v>0</v>
      </c>
      <c r="AN180" s="157" t="str">
        <f>'Complete Statement (Sess. Marks'!FL180</f>
        <v>E</v>
      </c>
      <c r="AO180" s="741"/>
    </row>
    <row r="181" spans="1:41" s="24" customFormat="1" ht="17.25" customHeight="1">
      <c r="A181" s="742"/>
      <c r="B181" s="111">
        <f t="shared" si="2"/>
        <v>0</v>
      </c>
      <c r="C181" s="21" t="str">
        <f>'Marks Entry'!D183</f>
        <v/>
      </c>
      <c r="D181" s="21">
        <f>'Marks Entry'!E183</f>
        <v>0</v>
      </c>
      <c r="E181" s="132" t="str">
        <f>'Marks Entry'!F183</f>
        <v/>
      </c>
      <c r="F181" s="21" t="str">
        <f>'Marks Entry'!G183</f>
        <v/>
      </c>
      <c r="G181" s="21" t="str">
        <f>'Marks Entry'!H183</f>
        <v/>
      </c>
      <c r="H181" s="21" t="str">
        <f>'Marks Entry'!I183</f>
        <v/>
      </c>
      <c r="I181" s="21" t="str">
        <f>'Marks Entry'!J183</f>
        <v/>
      </c>
      <c r="J181" s="113" t="str">
        <f>'Marks Entry'!K183</f>
        <v/>
      </c>
      <c r="K181" s="98">
        <f>IF($K$2='Complete Statement (Sess. Marks'!$O$2,'Complete Statement (Sess. Marks'!O181,IF($K$2='Complete Statement (Sess. Marks'!$AA$2,'Complete Statement (Sess. Marks'!AA181,IF($K$2='Complete Statement (Sess. Marks'!$AM$2,'Complete Statement (Sess. Marks'!AM181,IF($K$2='Complete Statement (Sess. Marks'!$AY$2,'Complete Statement (Sess. Marks'!AY181,IF($K$2='Complete Statement (Sess. Marks'!$BK$2,'Complete Statement (Sess. Marks'!BK181,IF($K$2='Complete Statement (Sess. Marks'!$BW$2,'Complete Statement (Sess. Marks'!BW181,IF($K$2='Complete Statement (Sess. Marks'!$CI$2,'Complete Statement (Sess. Marks'!CI181,"")))))))</f>
        <v>0</v>
      </c>
      <c r="L181" s="97">
        <f>IF($K$2='Complete Statement (Sess. Marks'!$O$2,'Complete Statement (Sess. Marks'!P181,IF($K$2='Complete Statement (Sess. Marks'!$AA$2,'Complete Statement (Sess. Marks'!AB181,IF($K$2='Complete Statement (Sess. Marks'!$AM$2,'Complete Statement (Sess. Marks'!AN181,IF($K$2='Complete Statement (Sess. Marks'!$AY$2,'Complete Statement (Sess. Marks'!AZ181,IF($K$2='Complete Statement (Sess. Marks'!$BK$2,'Complete Statement (Sess. Marks'!BL181,IF($K$2='Complete Statement (Sess. Marks'!$BW$2,'Complete Statement (Sess. Marks'!BX181,IF($K$2='Complete Statement (Sess. Marks'!$CI$2,'Complete Statement (Sess. Marks'!CJ181,"")))))))</f>
        <v>0</v>
      </c>
      <c r="M181" s="97">
        <f>IF($K$2='Complete Statement (Sess. Marks'!$O$2,'Complete Statement (Sess. Marks'!Q181,IF($K$2='Complete Statement (Sess. Marks'!$AA$2,'Complete Statement (Sess. Marks'!AC181,IF($K$2='Complete Statement (Sess. Marks'!$AM$2,'Complete Statement (Sess. Marks'!AO181,IF($K$2='Complete Statement (Sess. Marks'!$AY$2,'Complete Statement (Sess. Marks'!BA181,IF($K$2='Complete Statement (Sess. Marks'!$BK$2,'Complete Statement (Sess. Marks'!BM181,IF($K$2='Complete Statement (Sess. Marks'!$BW$2,'Complete Statement (Sess. Marks'!BY181,IF($K$2='Complete Statement (Sess. Marks'!$CI$2,'Complete Statement (Sess. Marks'!CK181,"")))))))</f>
        <v>0</v>
      </c>
      <c r="N181" s="97">
        <f>IF($K$2='Complete Statement (Sess. Marks'!$O$2,'Complete Statement (Sess. Marks'!R181,IF($K$2='Complete Statement (Sess. Marks'!$AA$2,'Complete Statement (Sess. Marks'!AD181,IF($K$2='Complete Statement (Sess. Marks'!$AM$2,'Complete Statement (Sess. Marks'!AP181,IF($K$2='Complete Statement (Sess. Marks'!$AY$2,'Complete Statement (Sess. Marks'!BB181,IF($K$2='Complete Statement (Sess. Marks'!$BK$2,'Complete Statement (Sess. Marks'!BN181,IF($K$2='Complete Statement (Sess. Marks'!$BW$2,'Complete Statement (Sess. Marks'!BZ181,IF($K$2='Complete Statement (Sess. Marks'!$CI$2,'Complete Statement (Sess. Marks'!CL181,"")))))))</f>
        <v>0</v>
      </c>
      <c r="O181" s="97">
        <f>IF($K$2='Complete Statement (Sess. Marks'!$O$2,'Complete Statement (Sess. Marks'!S181,IF($K$2='Complete Statement (Sess. Marks'!$AA$2,'Complete Statement (Sess. Marks'!AE181,IF($K$2='Complete Statement (Sess. Marks'!$AM$2,'Complete Statement (Sess. Marks'!AQ181,IF($K$2='Complete Statement (Sess. Marks'!$AY$2,'Complete Statement (Sess. Marks'!BC181,IF($K$2='Complete Statement (Sess. Marks'!$BK$2,'Complete Statement (Sess. Marks'!BO181,IF($K$2='Complete Statement (Sess. Marks'!$BW$2,'Complete Statement (Sess. Marks'!CA181,IF($K$2='Complete Statement (Sess. Marks'!$CI$2,'Complete Statement (Sess. Marks'!CM181,"")))))))</f>
        <v>0</v>
      </c>
      <c r="P181" s="97">
        <f>IF($K$2='Complete Statement (Sess. Marks'!$O$2,'Complete Statement (Sess. Marks'!T181,IF($K$2='Complete Statement (Sess. Marks'!$AA$2,'Complete Statement (Sess. Marks'!AF181,IF($K$2='Complete Statement (Sess. Marks'!$AM$2,'Complete Statement (Sess. Marks'!AR181,IF($K$2='Complete Statement (Sess. Marks'!$AY$2,'Complete Statement (Sess. Marks'!BD181,IF($K$2='Complete Statement (Sess. Marks'!$BK$2,'Complete Statement (Sess. Marks'!BP181,IF($K$2='Complete Statement (Sess. Marks'!$BW$2,'Complete Statement (Sess. Marks'!CB181,IF($K$2='Complete Statement (Sess. Marks'!$CI$2,'Complete Statement (Sess. Marks'!CN181,"")))))))</f>
        <v>0</v>
      </c>
      <c r="Q181" s="97">
        <f>IF($K$2='Complete Statement (Sess. Marks'!$O$2,'Complete Statement (Sess. Marks'!U181,IF($K$2='Complete Statement (Sess. Marks'!$AA$2,'Complete Statement (Sess. Marks'!AG181,IF($K$2='Complete Statement (Sess. Marks'!$AM$2,'Complete Statement (Sess. Marks'!AS181,IF($K$2='Complete Statement (Sess. Marks'!$AY$2,'Complete Statement (Sess. Marks'!BE181,IF($K$2='Complete Statement (Sess. Marks'!$BK$2,'Complete Statement (Sess. Marks'!BQ181,IF($K$2='Complete Statement (Sess. Marks'!$BW$2,'Complete Statement (Sess. Marks'!CC181,IF($K$2='Complete Statement (Sess. Marks'!$CI$2,'Complete Statement (Sess. Marks'!CO181,"")))))))</f>
        <v>0</v>
      </c>
      <c r="R181" s="97" t="str">
        <f>IF($K$2='Complete Statement (Sess. Marks'!$O$2,'Complete Statement (Sess. Marks'!V181,IF($K$2='Complete Statement (Sess. Marks'!$AA$2,'Complete Statement (Sess. Marks'!AH181,IF($K$2='Complete Statement (Sess. Marks'!$AM$2,'Complete Statement (Sess. Marks'!AT181,IF($K$2='Complete Statement (Sess. Marks'!$AY$2,'Complete Statement (Sess. Marks'!BF181,IF($K$2='Complete Statement (Sess. Marks'!$BK$2,'Complete Statement (Sess. Marks'!BR181,IF($K$2='Complete Statement (Sess. Marks'!$BW$2,'Complete Statement (Sess. Marks'!CD181,IF($K$2='Complete Statement (Sess. Marks'!$CI$2,'Complete Statement (Sess. Marks'!CP181,"")))))))</f>
        <v/>
      </c>
      <c r="S181" s="97">
        <f>IF($K$2='Complete Statement (Sess. Marks'!$O$2,'Complete Statement (Sess. Marks'!W181,IF($K$2='Complete Statement (Sess. Marks'!$AA$2,'Complete Statement (Sess. Marks'!AI181,IF($K$2='Complete Statement (Sess. Marks'!$AM$2,'Complete Statement (Sess. Marks'!AU181,IF($K$2='Complete Statement (Sess. Marks'!$AY$2,'Complete Statement (Sess. Marks'!BG181,IF($K$2='Complete Statement (Sess. Marks'!$BK$2,'Complete Statement (Sess. Marks'!BS181,IF($K$2='Complete Statement (Sess. Marks'!$BW$2,'Complete Statement (Sess. Marks'!CE181,IF($K$2='Complete Statement (Sess. Marks'!$CI$2,'Complete Statement (Sess. Marks'!CQ181,"")))))))</f>
        <v>0</v>
      </c>
      <c r="T181" s="97">
        <f>IF($K$2='Complete Statement (Sess. Marks'!$O$2,'Complete Statement (Sess. Marks'!X181,IF($K$2='Complete Statement (Sess. Marks'!$AA$2,'Complete Statement (Sess. Marks'!AJ181,IF($K$2='Complete Statement (Sess. Marks'!$AM$2,'Complete Statement (Sess. Marks'!AV181,IF($K$2='Complete Statement (Sess. Marks'!$AY$2,'Complete Statement (Sess. Marks'!BH181,IF($K$2='Complete Statement (Sess. Marks'!$BK$2,'Complete Statement (Sess. Marks'!BT181,IF($K$2='Complete Statement (Sess. Marks'!$BW$2,'Complete Statement (Sess. Marks'!CF181,IF($K$2='Complete Statement (Sess. Marks'!$CI$2,'Complete Statement (Sess. Marks'!CR181,"")))))))</f>
        <v>0</v>
      </c>
      <c r="U181" s="97">
        <f>IF($K$2='Complete Statement (Sess. Marks'!$O$2,'Complete Statement (Sess. Marks'!Y181,IF($K$2='Complete Statement (Sess. Marks'!$AA$2,'Complete Statement (Sess. Marks'!AK181,IF($K$2='Complete Statement (Sess. Marks'!$AM$2,'Complete Statement (Sess. Marks'!AW181,IF($K$2='Complete Statement (Sess. Marks'!$AY$2,'Complete Statement (Sess. Marks'!BI181,IF($K$2='Complete Statement (Sess. Marks'!$BK$2,'Complete Statement (Sess. Marks'!BU181,IF($K$2='Complete Statement (Sess. Marks'!$BW$2,'Complete Statement (Sess. Marks'!CG181,IF($K$2='Complete Statement (Sess. Marks'!$CI$2,'Complete Statement (Sess. Marks'!CS181,"")))))))</f>
        <v>0</v>
      </c>
      <c r="V181" s="99">
        <f>IF($K$2='Complete Statement (Sess. Marks'!$O$2,'Complete Statement (Sess. Marks'!Z181,IF($K$2='Complete Statement (Sess. Marks'!$AA$2,'Complete Statement (Sess. Marks'!AL181,IF($K$2='Complete Statement (Sess. Marks'!$AM$2,'Complete Statement (Sess. Marks'!AX181,IF($K$2='Complete Statement (Sess. Marks'!$AY$2,'Complete Statement (Sess. Marks'!BJ181,IF($K$2='Complete Statement (Sess. Marks'!$BK$2,'Complete Statement (Sess. Marks'!BV181,IF($K$2='Complete Statement (Sess. Marks'!$BW$2,'Complete Statement (Sess. Marks'!CH181,IF($K$2='Complete Statement (Sess. Marks'!$CI$2,'Complete Statement (Sess. Marks'!CT181,"")))))))</f>
        <v>0</v>
      </c>
      <c r="W181" s="672"/>
      <c r="X181" s="163">
        <f>'Complete Statement (Sess. Marks'!ED181</f>
        <v>0</v>
      </c>
      <c r="Y181" s="371">
        <f>'Complete Statement (Sess. Marks'!EH181</f>
        <v>0</v>
      </c>
      <c r="Z181" s="156">
        <f>'Complete Statement (Sess. Marks'!EL181</f>
        <v>0</v>
      </c>
      <c r="AA181" s="371">
        <f>'Complete Statement (Sess. Marks'!EP181</f>
        <v>0</v>
      </c>
      <c r="AB181" s="156">
        <f>'Complete Statement (Sess. Marks'!ET181</f>
        <v>0</v>
      </c>
      <c r="AC181" s="373">
        <f>'Complete Statement (Sess. Marks'!EX181</f>
        <v>0</v>
      </c>
      <c r="AD181" s="367" t="str">
        <f>'Complete Statement (Sess. Marks'!FB181</f>
        <v/>
      </c>
      <c r="AE181" s="155">
        <f>'Complete Statement (Sess. Marks'!FC181</f>
        <v>0</v>
      </c>
      <c r="AF181" s="58" t="str">
        <f>'Complete Statement (Sess. Marks'!FD181</f>
        <v>D</v>
      </c>
      <c r="AG181" s="379">
        <f>'Complete Statement (Sess. Marks'!FE181</f>
        <v>0</v>
      </c>
      <c r="AH181" s="380" t="str">
        <f>'Complete Statement (Sess. Marks'!FF181</f>
        <v>E</v>
      </c>
      <c r="AI181" s="57">
        <f>'Complete Statement (Sess. Marks'!FG181</f>
        <v>0</v>
      </c>
      <c r="AJ181" s="157" t="str">
        <f>'Complete Statement (Sess. Marks'!FH181</f>
        <v>E</v>
      </c>
      <c r="AK181" s="379">
        <f>'Complete Statement (Sess. Marks'!FI181</f>
        <v>0</v>
      </c>
      <c r="AL181" s="384" t="str">
        <f>'Complete Statement (Sess. Marks'!FJ181</f>
        <v>E</v>
      </c>
      <c r="AM181" s="57">
        <f>'Complete Statement (Sess. Marks'!FK181</f>
        <v>0</v>
      </c>
      <c r="AN181" s="157" t="str">
        <f>'Complete Statement (Sess. Marks'!FL181</f>
        <v>E</v>
      </c>
      <c r="AO181" s="741"/>
    </row>
    <row r="182" spans="1:41" s="24" customFormat="1" ht="17.25" customHeight="1">
      <c r="A182" s="742"/>
      <c r="B182" s="111">
        <f t="shared" si="2"/>
        <v>0</v>
      </c>
      <c r="C182" s="21" t="str">
        <f>'Marks Entry'!D184</f>
        <v/>
      </c>
      <c r="D182" s="21">
        <f>'Marks Entry'!E184</f>
        <v>0</v>
      </c>
      <c r="E182" s="132" t="str">
        <f>'Marks Entry'!F184</f>
        <v/>
      </c>
      <c r="F182" s="21" t="str">
        <f>'Marks Entry'!G184</f>
        <v/>
      </c>
      <c r="G182" s="21" t="str">
        <f>'Marks Entry'!H184</f>
        <v/>
      </c>
      <c r="H182" s="21" t="str">
        <f>'Marks Entry'!I184</f>
        <v/>
      </c>
      <c r="I182" s="21" t="str">
        <f>'Marks Entry'!J184</f>
        <v/>
      </c>
      <c r="J182" s="113" t="str">
        <f>'Marks Entry'!K184</f>
        <v/>
      </c>
      <c r="K182" s="98">
        <f>IF($K$2='Complete Statement (Sess. Marks'!$O$2,'Complete Statement (Sess. Marks'!O182,IF($K$2='Complete Statement (Sess. Marks'!$AA$2,'Complete Statement (Sess. Marks'!AA182,IF($K$2='Complete Statement (Sess. Marks'!$AM$2,'Complete Statement (Sess. Marks'!AM182,IF($K$2='Complete Statement (Sess. Marks'!$AY$2,'Complete Statement (Sess. Marks'!AY182,IF($K$2='Complete Statement (Sess. Marks'!$BK$2,'Complete Statement (Sess. Marks'!BK182,IF($K$2='Complete Statement (Sess. Marks'!$BW$2,'Complete Statement (Sess. Marks'!BW182,IF($K$2='Complete Statement (Sess. Marks'!$CI$2,'Complete Statement (Sess. Marks'!CI182,"")))))))</f>
        <v>0</v>
      </c>
      <c r="L182" s="97">
        <f>IF($K$2='Complete Statement (Sess. Marks'!$O$2,'Complete Statement (Sess. Marks'!P182,IF($K$2='Complete Statement (Sess. Marks'!$AA$2,'Complete Statement (Sess. Marks'!AB182,IF($K$2='Complete Statement (Sess. Marks'!$AM$2,'Complete Statement (Sess. Marks'!AN182,IF($K$2='Complete Statement (Sess. Marks'!$AY$2,'Complete Statement (Sess. Marks'!AZ182,IF($K$2='Complete Statement (Sess. Marks'!$BK$2,'Complete Statement (Sess. Marks'!BL182,IF($K$2='Complete Statement (Sess. Marks'!$BW$2,'Complete Statement (Sess. Marks'!BX182,IF($K$2='Complete Statement (Sess. Marks'!$CI$2,'Complete Statement (Sess. Marks'!CJ182,"")))))))</f>
        <v>0</v>
      </c>
      <c r="M182" s="97">
        <f>IF($K$2='Complete Statement (Sess. Marks'!$O$2,'Complete Statement (Sess. Marks'!Q182,IF($K$2='Complete Statement (Sess. Marks'!$AA$2,'Complete Statement (Sess. Marks'!AC182,IF($K$2='Complete Statement (Sess. Marks'!$AM$2,'Complete Statement (Sess. Marks'!AO182,IF($K$2='Complete Statement (Sess. Marks'!$AY$2,'Complete Statement (Sess. Marks'!BA182,IF($K$2='Complete Statement (Sess. Marks'!$BK$2,'Complete Statement (Sess. Marks'!BM182,IF($K$2='Complete Statement (Sess. Marks'!$BW$2,'Complete Statement (Sess. Marks'!BY182,IF($K$2='Complete Statement (Sess. Marks'!$CI$2,'Complete Statement (Sess. Marks'!CK182,"")))))))</f>
        <v>0</v>
      </c>
      <c r="N182" s="97">
        <f>IF($K$2='Complete Statement (Sess. Marks'!$O$2,'Complete Statement (Sess. Marks'!R182,IF($K$2='Complete Statement (Sess. Marks'!$AA$2,'Complete Statement (Sess. Marks'!AD182,IF($K$2='Complete Statement (Sess. Marks'!$AM$2,'Complete Statement (Sess. Marks'!AP182,IF($K$2='Complete Statement (Sess. Marks'!$AY$2,'Complete Statement (Sess. Marks'!BB182,IF($K$2='Complete Statement (Sess. Marks'!$BK$2,'Complete Statement (Sess. Marks'!BN182,IF($K$2='Complete Statement (Sess. Marks'!$BW$2,'Complete Statement (Sess. Marks'!BZ182,IF($K$2='Complete Statement (Sess. Marks'!$CI$2,'Complete Statement (Sess. Marks'!CL182,"")))))))</f>
        <v>0</v>
      </c>
      <c r="O182" s="97">
        <f>IF($K$2='Complete Statement (Sess. Marks'!$O$2,'Complete Statement (Sess. Marks'!S182,IF($K$2='Complete Statement (Sess. Marks'!$AA$2,'Complete Statement (Sess. Marks'!AE182,IF($K$2='Complete Statement (Sess. Marks'!$AM$2,'Complete Statement (Sess. Marks'!AQ182,IF($K$2='Complete Statement (Sess. Marks'!$AY$2,'Complete Statement (Sess. Marks'!BC182,IF($K$2='Complete Statement (Sess. Marks'!$BK$2,'Complete Statement (Sess. Marks'!BO182,IF($K$2='Complete Statement (Sess. Marks'!$BW$2,'Complete Statement (Sess. Marks'!CA182,IF($K$2='Complete Statement (Sess. Marks'!$CI$2,'Complete Statement (Sess. Marks'!CM182,"")))))))</f>
        <v>0</v>
      </c>
      <c r="P182" s="97">
        <f>IF($K$2='Complete Statement (Sess. Marks'!$O$2,'Complete Statement (Sess. Marks'!T182,IF($K$2='Complete Statement (Sess. Marks'!$AA$2,'Complete Statement (Sess. Marks'!AF182,IF($K$2='Complete Statement (Sess. Marks'!$AM$2,'Complete Statement (Sess. Marks'!AR182,IF($K$2='Complete Statement (Sess. Marks'!$AY$2,'Complete Statement (Sess. Marks'!BD182,IF($K$2='Complete Statement (Sess. Marks'!$BK$2,'Complete Statement (Sess. Marks'!BP182,IF($K$2='Complete Statement (Sess. Marks'!$BW$2,'Complete Statement (Sess. Marks'!CB182,IF($K$2='Complete Statement (Sess. Marks'!$CI$2,'Complete Statement (Sess. Marks'!CN182,"")))))))</f>
        <v>0</v>
      </c>
      <c r="Q182" s="97">
        <f>IF($K$2='Complete Statement (Sess. Marks'!$O$2,'Complete Statement (Sess. Marks'!U182,IF($K$2='Complete Statement (Sess. Marks'!$AA$2,'Complete Statement (Sess. Marks'!AG182,IF($K$2='Complete Statement (Sess. Marks'!$AM$2,'Complete Statement (Sess. Marks'!AS182,IF($K$2='Complete Statement (Sess. Marks'!$AY$2,'Complete Statement (Sess. Marks'!BE182,IF($K$2='Complete Statement (Sess. Marks'!$BK$2,'Complete Statement (Sess. Marks'!BQ182,IF($K$2='Complete Statement (Sess. Marks'!$BW$2,'Complete Statement (Sess. Marks'!CC182,IF($K$2='Complete Statement (Sess. Marks'!$CI$2,'Complete Statement (Sess. Marks'!CO182,"")))))))</f>
        <v>0</v>
      </c>
      <c r="R182" s="97" t="str">
        <f>IF($K$2='Complete Statement (Sess. Marks'!$O$2,'Complete Statement (Sess. Marks'!V182,IF($K$2='Complete Statement (Sess. Marks'!$AA$2,'Complete Statement (Sess. Marks'!AH182,IF($K$2='Complete Statement (Sess. Marks'!$AM$2,'Complete Statement (Sess. Marks'!AT182,IF($K$2='Complete Statement (Sess. Marks'!$AY$2,'Complete Statement (Sess. Marks'!BF182,IF($K$2='Complete Statement (Sess. Marks'!$BK$2,'Complete Statement (Sess. Marks'!BR182,IF($K$2='Complete Statement (Sess. Marks'!$BW$2,'Complete Statement (Sess. Marks'!CD182,IF($K$2='Complete Statement (Sess. Marks'!$CI$2,'Complete Statement (Sess. Marks'!CP182,"")))))))</f>
        <v/>
      </c>
      <c r="S182" s="97">
        <f>IF($K$2='Complete Statement (Sess. Marks'!$O$2,'Complete Statement (Sess. Marks'!W182,IF($K$2='Complete Statement (Sess. Marks'!$AA$2,'Complete Statement (Sess. Marks'!AI182,IF($K$2='Complete Statement (Sess. Marks'!$AM$2,'Complete Statement (Sess. Marks'!AU182,IF($K$2='Complete Statement (Sess. Marks'!$AY$2,'Complete Statement (Sess. Marks'!BG182,IF($K$2='Complete Statement (Sess. Marks'!$BK$2,'Complete Statement (Sess. Marks'!BS182,IF($K$2='Complete Statement (Sess. Marks'!$BW$2,'Complete Statement (Sess. Marks'!CE182,IF($K$2='Complete Statement (Sess. Marks'!$CI$2,'Complete Statement (Sess. Marks'!CQ182,"")))))))</f>
        <v>0</v>
      </c>
      <c r="T182" s="97">
        <f>IF($K$2='Complete Statement (Sess. Marks'!$O$2,'Complete Statement (Sess. Marks'!X182,IF($K$2='Complete Statement (Sess. Marks'!$AA$2,'Complete Statement (Sess. Marks'!AJ182,IF($K$2='Complete Statement (Sess. Marks'!$AM$2,'Complete Statement (Sess. Marks'!AV182,IF($K$2='Complete Statement (Sess. Marks'!$AY$2,'Complete Statement (Sess. Marks'!BH182,IF($K$2='Complete Statement (Sess. Marks'!$BK$2,'Complete Statement (Sess. Marks'!BT182,IF($K$2='Complete Statement (Sess. Marks'!$BW$2,'Complete Statement (Sess. Marks'!CF182,IF($K$2='Complete Statement (Sess. Marks'!$CI$2,'Complete Statement (Sess. Marks'!CR182,"")))))))</f>
        <v>0</v>
      </c>
      <c r="U182" s="97">
        <f>IF($K$2='Complete Statement (Sess. Marks'!$O$2,'Complete Statement (Sess. Marks'!Y182,IF($K$2='Complete Statement (Sess. Marks'!$AA$2,'Complete Statement (Sess. Marks'!AK182,IF($K$2='Complete Statement (Sess. Marks'!$AM$2,'Complete Statement (Sess. Marks'!AW182,IF($K$2='Complete Statement (Sess. Marks'!$AY$2,'Complete Statement (Sess. Marks'!BI182,IF($K$2='Complete Statement (Sess. Marks'!$BK$2,'Complete Statement (Sess. Marks'!BU182,IF($K$2='Complete Statement (Sess. Marks'!$BW$2,'Complete Statement (Sess. Marks'!CG182,IF($K$2='Complete Statement (Sess. Marks'!$CI$2,'Complete Statement (Sess. Marks'!CS182,"")))))))</f>
        <v>0</v>
      </c>
      <c r="V182" s="99">
        <f>IF($K$2='Complete Statement (Sess. Marks'!$O$2,'Complete Statement (Sess. Marks'!Z182,IF($K$2='Complete Statement (Sess. Marks'!$AA$2,'Complete Statement (Sess. Marks'!AL182,IF($K$2='Complete Statement (Sess. Marks'!$AM$2,'Complete Statement (Sess. Marks'!AX182,IF($K$2='Complete Statement (Sess. Marks'!$AY$2,'Complete Statement (Sess. Marks'!BJ182,IF($K$2='Complete Statement (Sess. Marks'!$BK$2,'Complete Statement (Sess. Marks'!BV182,IF($K$2='Complete Statement (Sess. Marks'!$BW$2,'Complete Statement (Sess. Marks'!CH182,IF($K$2='Complete Statement (Sess. Marks'!$CI$2,'Complete Statement (Sess. Marks'!CT182,"")))))))</f>
        <v>0</v>
      </c>
      <c r="W182" s="672"/>
      <c r="X182" s="163">
        <f>'Complete Statement (Sess. Marks'!ED182</f>
        <v>0</v>
      </c>
      <c r="Y182" s="371">
        <f>'Complete Statement (Sess. Marks'!EH182</f>
        <v>0</v>
      </c>
      <c r="Z182" s="156">
        <f>'Complete Statement (Sess. Marks'!EL182</f>
        <v>0</v>
      </c>
      <c r="AA182" s="371">
        <f>'Complete Statement (Sess. Marks'!EP182</f>
        <v>0</v>
      </c>
      <c r="AB182" s="156">
        <f>'Complete Statement (Sess. Marks'!ET182</f>
        <v>0</v>
      </c>
      <c r="AC182" s="373">
        <f>'Complete Statement (Sess. Marks'!EX182</f>
        <v>0</v>
      </c>
      <c r="AD182" s="367" t="str">
        <f>'Complete Statement (Sess. Marks'!FB182</f>
        <v/>
      </c>
      <c r="AE182" s="155">
        <f>'Complete Statement (Sess. Marks'!FC182</f>
        <v>0</v>
      </c>
      <c r="AF182" s="58" t="str">
        <f>'Complete Statement (Sess. Marks'!FD182</f>
        <v>D</v>
      </c>
      <c r="AG182" s="379">
        <f>'Complete Statement (Sess. Marks'!FE182</f>
        <v>0</v>
      </c>
      <c r="AH182" s="380" t="str">
        <f>'Complete Statement (Sess. Marks'!FF182</f>
        <v>E</v>
      </c>
      <c r="AI182" s="57">
        <f>'Complete Statement (Sess. Marks'!FG182</f>
        <v>0</v>
      </c>
      <c r="AJ182" s="157" t="str">
        <f>'Complete Statement (Sess. Marks'!FH182</f>
        <v>E</v>
      </c>
      <c r="AK182" s="379">
        <f>'Complete Statement (Sess. Marks'!FI182</f>
        <v>0</v>
      </c>
      <c r="AL182" s="384" t="str">
        <f>'Complete Statement (Sess. Marks'!FJ182</f>
        <v>E</v>
      </c>
      <c r="AM182" s="57">
        <f>'Complete Statement (Sess. Marks'!FK182</f>
        <v>0</v>
      </c>
      <c r="AN182" s="157" t="str">
        <f>'Complete Statement (Sess. Marks'!FL182</f>
        <v>E</v>
      </c>
      <c r="AO182" s="741"/>
    </row>
    <row r="183" spans="1:41" s="24" customFormat="1" ht="17.25" customHeight="1">
      <c r="A183" s="742"/>
      <c r="B183" s="111">
        <f t="shared" si="2"/>
        <v>0</v>
      </c>
      <c r="C183" s="21" t="str">
        <f>'Marks Entry'!D185</f>
        <v/>
      </c>
      <c r="D183" s="21">
        <f>'Marks Entry'!E185</f>
        <v>0</v>
      </c>
      <c r="E183" s="132" t="str">
        <f>'Marks Entry'!F185</f>
        <v/>
      </c>
      <c r="F183" s="21" t="str">
        <f>'Marks Entry'!G185</f>
        <v/>
      </c>
      <c r="G183" s="21" t="str">
        <f>'Marks Entry'!H185</f>
        <v/>
      </c>
      <c r="H183" s="21" t="str">
        <f>'Marks Entry'!I185</f>
        <v/>
      </c>
      <c r="I183" s="21" t="str">
        <f>'Marks Entry'!J185</f>
        <v/>
      </c>
      <c r="J183" s="113" t="str">
        <f>'Marks Entry'!K185</f>
        <v/>
      </c>
      <c r="K183" s="98">
        <f>IF($K$2='Complete Statement (Sess. Marks'!$O$2,'Complete Statement (Sess. Marks'!O183,IF($K$2='Complete Statement (Sess. Marks'!$AA$2,'Complete Statement (Sess. Marks'!AA183,IF($K$2='Complete Statement (Sess. Marks'!$AM$2,'Complete Statement (Sess. Marks'!AM183,IF($K$2='Complete Statement (Sess. Marks'!$AY$2,'Complete Statement (Sess. Marks'!AY183,IF($K$2='Complete Statement (Sess. Marks'!$BK$2,'Complete Statement (Sess. Marks'!BK183,IF($K$2='Complete Statement (Sess. Marks'!$BW$2,'Complete Statement (Sess. Marks'!BW183,IF($K$2='Complete Statement (Sess. Marks'!$CI$2,'Complete Statement (Sess. Marks'!CI183,"")))))))</f>
        <v>0</v>
      </c>
      <c r="L183" s="97">
        <f>IF($K$2='Complete Statement (Sess. Marks'!$O$2,'Complete Statement (Sess. Marks'!P183,IF($K$2='Complete Statement (Sess. Marks'!$AA$2,'Complete Statement (Sess. Marks'!AB183,IF($K$2='Complete Statement (Sess. Marks'!$AM$2,'Complete Statement (Sess. Marks'!AN183,IF($K$2='Complete Statement (Sess. Marks'!$AY$2,'Complete Statement (Sess. Marks'!AZ183,IF($K$2='Complete Statement (Sess. Marks'!$BK$2,'Complete Statement (Sess. Marks'!BL183,IF($K$2='Complete Statement (Sess. Marks'!$BW$2,'Complete Statement (Sess. Marks'!BX183,IF($K$2='Complete Statement (Sess. Marks'!$CI$2,'Complete Statement (Sess. Marks'!CJ183,"")))))))</f>
        <v>0</v>
      </c>
      <c r="M183" s="97">
        <f>IF($K$2='Complete Statement (Sess. Marks'!$O$2,'Complete Statement (Sess. Marks'!Q183,IF($K$2='Complete Statement (Sess. Marks'!$AA$2,'Complete Statement (Sess. Marks'!AC183,IF($K$2='Complete Statement (Sess. Marks'!$AM$2,'Complete Statement (Sess. Marks'!AO183,IF($K$2='Complete Statement (Sess. Marks'!$AY$2,'Complete Statement (Sess. Marks'!BA183,IF($K$2='Complete Statement (Sess. Marks'!$BK$2,'Complete Statement (Sess. Marks'!BM183,IF($K$2='Complete Statement (Sess. Marks'!$BW$2,'Complete Statement (Sess. Marks'!BY183,IF($K$2='Complete Statement (Sess. Marks'!$CI$2,'Complete Statement (Sess. Marks'!CK183,"")))))))</f>
        <v>0</v>
      </c>
      <c r="N183" s="97">
        <f>IF($K$2='Complete Statement (Sess. Marks'!$O$2,'Complete Statement (Sess. Marks'!R183,IF($K$2='Complete Statement (Sess. Marks'!$AA$2,'Complete Statement (Sess. Marks'!AD183,IF($K$2='Complete Statement (Sess. Marks'!$AM$2,'Complete Statement (Sess. Marks'!AP183,IF($K$2='Complete Statement (Sess. Marks'!$AY$2,'Complete Statement (Sess. Marks'!BB183,IF($K$2='Complete Statement (Sess. Marks'!$BK$2,'Complete Statement (Sess. Marks'!BN183,IF($K$2='Complete Statement (Sess. Marks'!$BW$2,'Complete Statement (Sess. Marks'!BZ183,IF($K$2='Complete Statement (Sess. Marks'!$CI$2,'Complete Statement (Sess. Marks'!CL183,"")))))))</f>
        <v>0</v>
      </c>
      <c r="O183" s="97">
        <f>IF($K$2='Complete Statement (Sess. Marks'!$O$2,'Complete Statement (Sess. Marks'!S183,IF($K$2='Complete Statement (Sess. Marks'!$AA$2,'Complete Statement (Sess. Marks'!AE183,IF($K$2='Complete Statement (Sess. Marks'!$AM$2,'Complete Statement (Sess. Marks'!AQ183,IF($K$2='Complete Statement (Sess. Marks'!$AY$2,'Complete Statement (Sess. Marks'!BC183,IF($K$2='Complete Statement (Sess. Marks'!$BK$2,'Complete Statement (Sess. Marks'!BO183,IF($K$2='Complete Statement (Sess. Marks'!$BW$2,'Complete Statement (Sess. Marks'!CA183,IF($K$2='Complete Statement (Sess. Marks'!$CI$2,'Complete Statement (Sess. Marks'!CM183,"")))))))</f>
        <v>0</v>
      </c>
      <c r="P183" s="97">
        <f>IF($K$2='Complete Statement (Sess. Marks'!$O$2,'Complete Statement (Sess. Marks'!T183,IF($K$2='Complete Statement (Sess. Marks'!$AA$2,'Complete Statement (Sess. Marks'!AF183,IF($K$2='Complete Statement (Sess. Marks'!$AM$2,'Complete Statement (Sess. Marks'!AR183,IF($K$2='Complete Statement (Sess. Marks'!$AY$2,'Complete Statement (Sess. Marks'!BD183,IF($K$2='Complete Statement (Sess. Marks'!$BK$2,'Complete Statement (Sess. Marks'!BP183,IF($K$2='Complete Statement (Sess. Marks'!$BW$2,'Complete Statement (Sess. Marks'!CB183,IF($K$2='Complete Statement (Sess. Marks'!$CI$2,'Complete Statement (Sess. Marks'!CN183,"")))))))</f>
        <v>0</v>
      </c>
      <c r="Q183" s="97">
        <f>IF($K$2='Complete Statement (Sess. Marks'!$O$2,'Complete Statement (Sess. Marks'!U183,IF($K$2='Complete Statement (Sess. Marks'!$AA$2,'Complete Statement (Sess. Marks'!AG183,IF($K$2='Complete Statement (Sess. Marks'!$AM$2,'Complete Statement (Sess. Marks'!AS183,IF($K$2='Complete Statement (Sess. Marks'!$AY$2,'Complete Statement (Sess. Marks'!BE183,IF($K$2='Complete Statement (Sess. Marks'!$BK$2,'Complete Statement (Sess. Marks'!BQ183,IF($K$2='Complete Statement (Sess. Marks'!$BW$2,'Complete Statement (Sess. Marks'!CC183,IF($K$2='Complete Statement (Sess. Marks'!$CI$2,'Complete Statement (Sess. Marks'!CO183,"")))))))</f>
        <v>0</v>
      </c>
      <c r="R183" s="97" t="str">
        <f>IF($K$2='Complete Statement (Sess. Marks'!$O$2,'Complete Statement (Sess. Marks'!V183,IF($K$2='Complete Statement (Sess. Marks'!$AA$2,'Complete Statement (Sess. Marks'!AH183,IF($K$2='Complete Statement (Sess. Marks'!$AM$2,'Complete Statement (Sess. Marks'!AT183,IF($K$2='Complete Statement (Sess. Marks'!$AY$2,'Complete Statement (Sess. Marks'!BF183,IF($K$2='Complete Statement (Sess. Marks'!$BK$2,'Complete Statement (Sess. Marks'!BR183,IF($K$2='Complete Statement (Sess. Marks'!$BW$2,'Complete Statement (Sess. Marks'!CD183,IF($K$2='Complete Statement (Sess. Marks'!$CI$2,'Complete Statement (Sess. Marks'!CP183,"")))))))</f>
        <v/>
      </c>
      <c r="S183" s="97">
        <f>IF($K$2='Complete Statement (Sess. Marks'!$O$2,'Complete Statement (Sess. Marks'!W183,IF($K$2='Complete Statement (Sess. Marks'!$AA$2,'Complete Statement (Sess. Marks'!AI183,IF($K$2='Complete Statement (Sess. Marks'!$AM$2,'Complete Statement (Sess. Marks'!AU183,IF($K$2='Complete Statement (Sess. Marks'!$AY$2,'Complete Statement (Sess. Marks'!BG183,IF($K$2='Complete Statement (Sess. Marks'!$BK$2,'Complete Statement (Sess. Marks'!BS183,IF($K$2='Complete Statement (Sess. Marks'!$BW$2,'Complete Statement (Sess. Marks'!CE183,IF($K$2='Complete Statement (Sess. Marks'!$CI$2,'Complete Statement (Sess. Marks'!CQ183,"")))))))</f>
        <v>0</v>
      </c>
      <c r="T183" s="97">
        <f>IF($K$2='Complete Statement (Sess. Marks'!$O$2,'Complete Statement (Sess. Marks'!X183,IF($K$2='Complete Statement (Sess. Marks'!$AA$2,'Complete Statement (Sess. Marks'!AJ183,IF($K$2='Complete Statement (Sess. Marks'!$AM$2,'Complete Statement (Sess. Marks'!AV183,IF($K$2='Complete Statement (Sess. Marks'!$AY$2,'Complete Statement (Sess. Marks'!BH183,IF($K$2='Complete Statement (Sess. Marks'!$BK$2,'Complete Statement (Sess. Marks'!BT183,IF($K$2='Complete Statement (Sess. Marks'!$BW$2,'Complete Statement (Sess. Marks'!CF183,IF($K$2='Complete Statement (Sess. Marks'!$CI$2,'Complete Statement (Sess. Marks'!CR183,"")))))))</f>
        <v>0</v>
      </c>
      <c r="U183" s="97">
        <f>IF($K$2='Complete Statement (Sess. Marks'!$O$2,'Complete Statement (Sess. Marks'!Y183,IF($K$2='Complete Statement (Sess. Marks'!$AA$2,'Complete Statement (Sess. Marks'!AK183,IF($K$2='Complete Statement (Sess. Marks'!$AM$2,'Complete Statement (Sess. Marks'!AW183,IF($K$2='Complete Statement (Sess. Marks'!$AY$2,'Complete Statement (Sess. Marks'!BI183,IF($K$2='Complete Statement (Sess. Marks'!$BK$2,'Complete Statement (Sess. Marks'!BU183,IF($K$2='Complete Statement (Sess. Marks'!$BW$2,'Complete Statement (Sess. Marks'!CG183,IF($K$2='Complete Statement (Sess. Marks'!$CI$2,'Complete Statement (Sess. Marks'!CS183,"")))))))</f>
        <v>0</v>
      </c>
      <c r="V183" s="99">
        <f>IF($K$2='Complete Statement (Sess. Marks'!$O$2,'Complete Statement (Sess. Marks'!Z183,IF($K$2='Complete Statement (Sess. Marks'!$AA$2,'Complete Statement (Sess. Marks'!AL183,IF($K$2='Complete Statement (Sess. Marks'!$AM$2,'Complete Statement (Sess. Marks'!AX183,IF($K$2='Complete Statement (Sess. Marks'!$AY$2,'Complete Statement (Sess. Marks'!BJ183,IF($K$2='Complete Statement (Sess. Marks'!$BK$2,'Complete Statement (Sess. Marks'!BV183,IF($K$2='Complete Statement (Sess. Marks'!$BW$2,'Complete Statement (Sess. Marks'!CH183,IF($K$2='Complete Statement (Sess. Marks'!$CI$2,'Complete Statement (Sess. Marks'!CT183,"")))))))</f>
        <v>0</v>
      </c>
      <c r="W183" s="672"/>
      <c r="X183" s="163">
        <f>'Complete Statement (Sess. Marks'!ED183</f>
        <v>0</v>
      </c>
      <c r="Y183" s="371">
        <f>'Complete Statement (Sess. Marks'!EH183</f>
        <v>0</v>
      </c>
      <c r="Z183" s="156">
        <f>'Complete Statement (Sess. Marks'!EL183</f>
        <v>0</v>
      </c>
      <c r="AA183" s="371">
        <f>'Complete Statement (Sess. Marks'!EP183</f>
        <v>0</v>
      </c>
      <c r="AB183" s="156">
        <f>'Complete Statement (Sess. Marks'!ET183</f>
        <v>0</v>
      </c>
      <c r="AC183" s="373">
        <f>'Complete Statement (Sess. Marks'!EX183</f>
        <v>0</v>
      </c>
      <c r="AD183" s="367" t="str">
        <f>'Complete Statement (Sess. Marks'!FB183</f>
        <v/>
      </c>
      <c r="AE183" s="155">
        <f>'Complete Statement (Sess. Marks'!FC183</f>
        <v>0</v>
      </c>
      <c r="AF183" s="58" t="str">
        <f>'Complete Statement (Sess. Marks'!FD183</f>
        <v>D</v>
      </c>
      <c r="AG183" s="379">
        <f>'Complete Statement (Sess. Marks'!FE183</f>
        <v>0</v>
      </c>
      <c r="AH183" s="380" t="str">
        <f>'Complete Statement (Sess. Marks'!FF183</f>
        <v>E</v>
      </c>
      <c r="AI183" s="57">
        <f>'Complete Statement (Sess. Marks'!FG183</f>
        <v>0</v>
      </c>
      <c r="AJ183" s="157" t="str">
        <f>'Complete Statement (Sess. Marks'!FH183</f>
        <v>E</v>
      </c>
      <c r="AK183" s="379">
        <f>'Complete Statement (Sess. Marks'!FI183</f>
        <v>0</v>
      </c>
      <c r="AL183" s="384" t="str">
        <f>'Complete Statement (Sess. Marks'!FJ183</f>
        <v>E</v>
      </c>
      <c r="AM183" s="57">
        <f>'Complete Statement (Sess. Marks'!FK183</f>
        <v>0</v>
      </c>
      <c r="AN183" s="157" t="str">
        <f>'Complete Statement (Sess. Marks'!FL183</f>
        <v>E</v>
      </c>
      <c r="AO183" s="741"/>
    </row>
    <row r="184" spans="1:41" s="24" customFormat="1" ht="17.25" customHeight="1">
      <c r="A184" s="742"/>
      <c r="B184" s="111">
        <f t="shared" si="2"/>
        <v>0</v>
      </c>
      <c r="C184" s="21" t="str">
        <f>'Marks Entry'!D186</f>
        <v/>
      </c>
      <c r="D184" s="21">
        <f>'Marks Entry'!E186</f>
        <v>0</v>
      </c>
      <c r="E184" s="132" t="str">
        <f>'Marks Entry'!F186</f>
        <v/>
      </c>
      <c r="F184" s="21" t="str">
        <f>'Marks Entry'!G186</f>
        <v/>
      </c>
      <c r="G184" s="21" t="str">
        <f>'Marks Entry'!H186</f>
        <v/>
      </c>
      <c r="H184" s="21" t="str">
        <f>'Marks Entry'!I186</f>
        <v/>
      </c>
      <c r="I184" s="21" t="str">
        <f>'Marks Entry'!J186</f>
        <v/>
      </c>
      <c r="J184" s="113" t="str">
        <f>'Marks Entry'!K186</f>
        <v/>
      </c>
      <c r="K184" s="98">
        <f>IF($K$2='Complete Statement (Sess. Marks'!$O$2,'Complete Statement (Sess. Marks'!O184,IF($K$2='Complete Statement (Sess. Marks'!$AA$2,'Complete Statement (Sess. Marks'!AA184,IF($K$2='Complete Statement (Sess. Marks'!$AM$2,'Complete Statement (Sess. Marks'!AM184,IF($K$2='Complete Statement (Sess. Marks'!$AY$2,'Complete Statement (Sess. Marks'!AY184,IF($K$2='Complete Statement (Sess. Marks'!$BK$2,'Complete Statement (Sess. Marks'!BK184,IF($K$2='Complete Statement (Sess. Marks'!$BW$2,'Complete Statement (Sess. Marks'!BW184,IF($K$2='Complete Statement (Sess. Marks'!$CI$2,'Complete Statement (Sess. Marks'!CI184,"")))))))</f>
        <v>0</v>
      </c>
      <c r="L184" s="97">
        <f>IF($K$2='Complete Statement (Sess. Marks'!$O$2,'Complete Statement (Sess. Marks'!P184,IF($K$2='Complete Statement (Sess. Marks'!$AA$2,'Complete Statement (Sess. Marks'!AB184,IF($K$2='Complete Statement (Sess. Marks'!$AM$2,'Complete Statement (Sess. Marks'!AN184,IF($K$2='Complete Statement (Sess. Marks'!$AY$2,'Complete Statement (Sess. Marks'!AZ184,IF($K$2='Complete Statement (Sess. Marks'!$BK$2,'Complete Statement (Sess. Marks'!BL184,IF($K$2='Complete Statement (Sess. Marks'!$BW$2,'Complete Statement (Sess. Marks'!BX184,IF($K$2='Complete Statement (Sess. Marks'!$CI$2,'Complete Statement (Sess. Marks'!CJ184,"")))))))</f>
        <v>0</v>
      </c>
      <c r="M184" s="97">
        <f>IF($K$2='Complete Statement (Sess. Marks'!$O$2,'Complete Statement (Sess. Marks'!Q184,IF($K$2='Complete Statement (Sess. Marks'!$AA$2,'Complete Statement (Sess. Marks'!AC184,IF($K$2='Complete Statement (Sess. Marks'!$AM$2,'Complete Statement (Sess. Marks'!AO184,IF($K$2='Complete Statement (Sess. Marks'!$AY$2,'Complete Statement (Sess. Marks'!BA184,IF($K$2='Complete Statement (Sess. Marks'!$BK$2,'Complete Statement (Sess. Marks'!BM184,IF($K$2='Complete Statement (Sess. Marks'!$BW$2,'Complete Statement (Sess. Marks'!BY184,IF($K$2='Complete Statement (Sess. Marks'!$CI$2,'Complete Statement (Sess. Marks'!CK184,"")))))))</f>
        <v>0</v>
      </c>
      <c r="N184" s="97">
        <f>IF($K$2='Complete Statement (Sess. Marks'!$O$2,'Complete Statement (Sess. Marks'!R184,IF($K$2='Complete Statement (Sess. Marks'!$AA$2,'Complete Statement (Sess. Marks'!AD184,IF($K$2='Complete Statement (Sess. Marks'!$AM$2,'Complete Statement (Sess. Marks'!AP184,IF($K$2='Complete Statement (Sess. Marks'!$AY$2,'Complete Statement (Sess. Marks'!BB184,IF($K$2='Complete Statement (Sess. Marks'!$BK$2,'Complete Statement (Sess. Marks'!BN184,IF($K$2='Complete Statement (Sess. Marks'!$BW$2,'Complete Statement (Sess. Marks'!BZ184,IF($K$2='Complete Statement (Sess. Marks'!$CI$2,'Complete Statement (Sess. Marks'!CL184,"")))))))</f>
        <v>0</v>
      </c>
      <c r="O184" s="97">
        <f>IF($K$2='Complete Statement (Sess. Marks'!$O$2,'Complete Statement (Sess. Marks'!S184,IF($K$2='Complete Statement (Sess. Marks'!$AA$2,'Complete Statement (Sess. Marks'!AE184,IF($K$2='Complete Statement (Sess. Marks'!$AM$2,'Complete Statement (Sess. Marks'!AQ184,IF($K$2='Complete Statement (Sess. Marks'!$AY$2,'Complete Statement (Sess. Marks'!BC184,IF($K$2='Complete Statement (Sess. Marks'!$BK$2,'Complete Statement (Sess. Marks'!BO184,IF($K$2='Complete Statement (Sess. Marks'!$BW$2,'Complete Statement (Sess. Marks'!CA184,IF($K$2='Complete Statement (Sess. Marks'!$CI$2,'Complete Statement (Sess. Marks'!CM184,"")))))))</f>
        <v>0</v>
      </c>
      <c r="P184" s="97">
        <f>IF($K$2='Complete Statement (Sess. Marks'!$O$2,'Complete Statement (Sess. Marks'!T184,IF($K$2='Complete Statement (Sess. Marks'!$AA$2,'Complete Statement (Sess. Marks'!AF184,IF($K$2='Complete Statement (Sess. Marks'!$AM$2,'Complete Statement (Sess. Marks'!AR184,IF($K$2='Complete Statement (Sess. Marks'!$AY$2,'Complete Statement (Sess. Marks'!BD184,IF($K$2='Complete Statement (Sess. Marks'!$BK$2,'Complete Statement (Sess. Marks'!BP184,IF($K$2='Complete Statement (Sess. Marks'!$BW$2,'Complete Statement (Sess. Marks'!CB184,IF($K$2='Complete Statement (Sess. Marks'!$CI$2,'Complete Statement (Sess. Marks'!CN184,"")))))))</f>
        <v>0</v>
      </c>
      <c r="Q184" s="97">
        <f>IF($K$2='Complete Statement (Sess. Marks'!$O$2,'Complete Statement (Sess. Marks'!U184,IF($K$2='Complete Statement (Sess. Marks'!$AA$2,'Complete Statement (Sess. Marks'!AG184,IF($K$2='Complete Statement (Sess. Marks'!$AM$2,'Complete Statement (Sess. Marks'!AS184,IF($K$2='Complete Statement (Sess. Marks'!$AY$2,'Complete Statement (Sess. Marks'!BE184,IF($K$2='Complete Statement (Sess. Marks'!$BK$2,'Complete Statement (Sess. Marks'!BQ184,IF($K$2='Complete Statement (Sess. Marks'!$BW$2,'Complete Statement (Sess. Marks'!CC184,IF($K$2='Complete Statement (Sess. Marks'!$CI$2,'Complete Statement (Sess. Marks'!CO184,"")))))))</f>
        <v>0</v>
      </c>
      <c r="R184" s="97" t="str">
        <f>IF($K$2='Complete Statement (Sess. Marks'!$O$2,'Complete Statement (Sess. Marks'!V184,IF($K$2='Complete Statement (Sess. Marks'!$AA$2,'Complete Statement (Sess. Marks'!AH184,IF($K$2='Complete Statement (Sess. Marks'!$AM$2,'Complete Statement (Sess. Marks'!AT184,IF($K$2='Complete Statement (Sess. Marks'!$AY$2,'Complete Statement (Sess. Marks'!BF184,IF($K$2='Complete Statement (Sess. Marks'!$BK$2,'Complete Statement (Sess. Marks'!BR184,IF($K$2='Complete Statement (Sess. Marks'!$BW$2,'Complete Statement (Sess. Marks'!CD184,IF($K$2='Complete Statement (Sess. Marks'!$CI$2,'Complete Statement (Sess. Marks'!CP184,"")))))))</f>
        <v/>
      </c>
      <c r="S184" s="97">
        <f>IF($K$2='Complete Statement (Sess. Marks'!$O$2,'Complete Statement (Sess. Marks'!W184,IF($K$2='Complete Statement (Sess. Marks'!$AA$2,'Complete Statement (Sess. Marks'!AI184,IF($K$2='Complete Statement (Sess. Marks'!$AM$2,'Complete Statement (Sess. Marks'!AU184,IF($K$2='Complete Statement (Sess. Marks'!$AY$2,'Complete Statement (Sess. Marks'!BG184,IF($K$2='Complete Statement (Sess. Marks'!$BK$2,'Complete Statement (Sess. Marks'!BS184,IF($K$2='Complete Statement (Sess. Marks'!$BW$2,'Complete Statement (Sess. Marks'!CE184,IF($K$2='Complete Statement (Sess. Marks'!$CI$2,'Complete Statement (Sess. Marks'!CQ184,"")))))))</f>
        <v>0</v>
      </c>
      <c r="T184" s="97">
        <f>IF($K$2='Complete Statement (Sess. Marks'!$O$2,'Complete Statement (Sess. Marks'!X184,IF($K$2='Complete Statement (Sess. Marks'!$AA$2,'Complete Statement (Sess. Marks'!AJ184,IF($K$2='Complete Statement (Sess. Marks'!$AM$2,'Complete Statement (Sess. Marks'!AV184,IF($K$2='Complete Statement (Sess. Marks'!$AY$2,'Complete Statement (Sess. Marks'!BH184,IF($K$2='Complete Statement (Sess. Marks'!$BK$2,'Complete Statement (Sess. Marks'!BT184,IF($K$2='Complete Statement (Sess. Marks'!$BW$2,'Complete Statement (Sess. Marks'!CF184,IF($K$2='Complete Statement (Sess. Marks'!$CI$2,'Complete Statement (Sess. Marks'!CR184,"")))))))</f>
        <v>0</v>
      </c>
      <c r="U184" s="97">
        <f>IF($K$2='Complete Statement (Sess. Marks'!$O$2,'Complete Statement (Sess. Marks'!Y184,IF($K$2='Complete Statement (Sess. Marks'!$AA$2,'Complete Statement (Sess. Marks'!AK184,IF($K$2='Complete Statement (Sess. Marks'!$AM$2,'Complete Statement (Sess. Marks'!AW184,IF($K$2='Complete Statement (Sess. Marks'!$AY$2,'Complete Statement (Sess. Marks'!BI184,IF($K$2='Complete Statement (Sess. Marks'!$BK$2,'Complete Statement (Sess. Marks'!BU184,IF($K$2='Complete Statement (Sess. Marks'!$BW$2,'Complete Statement (Sess. Marks'!CG184,IF($K$2='Complete Statement (Sess. Marks'!$CI$2,'Complete Statement (Sess. Marks'!CS184,"")))))))</f>
        <v>0</v>
      </c>
      <c r="V184" s="99">
        <f>IF($K$2='Complete Statement (Sess. Marks'!$O$2,'Complete Statement (Sess. Marks'!Z184,IF($K$2='Complete Statement (Sess. Marks'!$AA$2,'Complete Statement (Sess. Marks'!AL184,IF($K$2='Complete Statement (Sess. Marks'!$AM$2,'Complete Statement (Sess. Marks'!AX184,IF($K$2='Complete Statement (Sess. Marks'!$AY$2,'Complete Statement (Sess. Marks'!BJ184,IF($K$2='Complete Statement (Sess. Marks'!$BK$2,'Complete Statement (Sess. Marks'!BV184,IF($K$2='Complete Statement (Sess. Marks'!$BW$2,'Complete Statement (Sess. Marks'!CH184,IF($K$2='Complete Statement (Sess. Marks'!$CI$2,'Complete Statement (Sess. Marks'!CT184,"")))))))</f>
        <v>0</v>
      </c>
      <c r="W184" s="672"/>
      <c r="X184" s="163">
        <f>'Complete Statement (Sess. Marks'!ED184</f>
        <v>0</v>
      </c>
      <c r="Y184" s="371">
        <f>'Complete Statement (Sess. Marks'!EH184</f>
        <v>0</v>
      </c>
      <c r="Z184" s="156">
        <f>'Complete Statement (Sess. Marks'!EL184</f>
        <v>0</v>
      </c>
      <c r="AA184" s="371">
        <f>'Complete Statement (Sess. Marks'!EP184</f>
        <v>0</v>
      </c>
      <c r="AB184" s="156">
        <f>'Complete Statement (Sess. Marks'!ET184</f>
        <v>0</v>
      </c>
      <c r="AC184" s="373">
        <f>'Complete Statement (Sess. Marks'!EX184</f>
        <v>0</v>
      </c>
      <c r="AD184" s="367" t="str">
        <f>'Complete Statement (Sess. Marks'!FB184</f>
        <v/>
      </c>
      <c r="AE184" s="155">
        <f>'Complete Statement (Sess. Marks'!FC184</f>
        <v>0</v>
      </c>
      <c r="AF184" s="58" t="str">
        <f>'Complete Statement (Sess. Marks'!FD184</f>
        <v>D</v>
      </c>
      <c r="AG184" s="379">
        <f>'Complete Statement (Sess. Marks'!FE184</f>
        <v>0</v>
      </c>
      <c r="AH184" s="380" t="str">
        <f>'Complete Statement (Sess. Marks'!FF184</f>
        <v>E</v>
      </c>
      <c r="AI184" s="57">
        <f>'Complete Statement (Sess. Marks'!FG184</f>
        <v>0</v>
      </c>
      <c r="AJ184" s="157" t="str">
        <f>'Complete Statement (Sess. Marks'!FH184</f>
        <v>E</v>
      </c>
      <c r="AK184" s="379">
        <f>'Complete Statement (Sess. Marks'!FI184</f>
        <v>0</v>
      </c>
      <c r="AL184" s="384" t="str">
        <f>'Complete Statement (Sess. Marks'!FJ184</f>
        <v>E</v>
      </c>
      <c r="AM184" s="57">
        <f>'Complete Statement (Sess. Marks'!FK184</f>
        <v>0</v>
      </c>
      <c r="AN184" s="157" t="str">
        <f>'Complete Statement (Sess. Marks'!FL184</f>
        <v>E</v>
      </c>
      <c r="AO184" s="741"/>
    </row>
    <row r="185" spans="1:41" s="24" customFormat="1" ht="17.25" customHeight="1">
      <c r="A185" s="742"/>
      <c r="B185" s="111">
        <f t="shared" si="2"/>
        <v>0</v>
      </c>
      <c r="C185" s="21" t="str">
        <f>'Marks Entry'!D187</f>
        <v/>
      </c>
      <c r="D185" s="21">
        <f>'Marks Entry'!E187</f>
        <v>0</v>
      </c>
      <c r="E185" s="132" t="str">
        <f>'Marks Entry'!F187</f>
        <v/>
      </c>
      <c r="F185" s="21" t="str">
        <f>'Marks Entry'!G187</f>
        <v/>
      </c>
      <c r="G185" s="21" t="str">
        <f>'Marks Entry'!H187</f>
        <v/>
      </c>
      <c r="H185" s="21" t="str">
        <f>'Marks Entry'!I187</f>
        <v/>
      </c>
      <c r="I185" s="21" t="str">
        <f>'Marks Entry'!J187</f>
        <v/>
      </c>
      <c r="J185" s="113" t="str">
        <f>'Marks Entry'!K187</f>
        <v/>
      </c>
      <c r="K185" s="98">
        <f>IF($K$2='Complete Statement (Sess. Marks'!$O$2,'Complete Statement (Sess. Marks'!O185,IF($K$2='Complete Statement (Sess. Marks'!$AA$2,'Complete Statement (Sess. Marks'!AA185,IF($K$2='Complete Statement (Sess. Marks'!$AM$2,'Complete Statement (Sess. Marks'!AM185,IF($K$2='Complete Statement (Sess. Marks'!$AY$2,'Complete Statement (Sess. Marks'!AY185,IF($K$2='Complete Statement (Sess. Marks'!$BK$2,'Complete Statement (Sess. Marks'!BK185,IF($K$2='Complete Statement (Sess. Marks'!$BW$2,'Complete Statement (Sess. Marks'!BW185,IF($K$2='Complete Statement (Sess. Marks'!$CI$2,'Complete Statement (Sess. Marks'!CI185,"")))))))</f>
        <v>0</v>
      </c>
      <c r="L185" s="97">
        <f>IF($K$2='Complete Statement (Sess. Marks'!$O$2,'Complete Statement (Sess. Marks'!P185,IF($K$2='Complete Statement (Sess. Marks'!$AA$2,'Complete Statement (Sess. Marks'!AB185,IF($K$2='Complete Statement (Sess. Marks'!$AM$2,'Complete Statement (Sess. Marks'!AN185,IF($K$2='Complete Statement (Sess. Marks'!$AY$2,'Complete Statement (Sess. Marks'!AZ185,IF($K$2='Complete Statement (Sess. Marks'!$BK$2,'Complete Statement (Sess. Marks'!BL185,IF($K$2='Complete Statement (Sess. Marks'!$BW$2,'Complete Statement (Sess. Marks'!BX185,IF($K$2='Complete Statement (Sess. Marks'!$CI$2,'Complete Statement (Sess. Marks'!CJ185,"")))))))</f>
        <v>0</v>
      </c>
      <c r="M185" s="97">
        <f>IF($K$2='Complete Statement (Sess. Marks'!$O$2,'Complete Statement (Sess. Marks'!Q185,IF($K$2='Complete Statement (Sess. Marks'!$AA$2,'Complete Statement (Sess. Marks'!AC185,IF($K$2='Complete Statement (Sess. Marks'!$AM$2,'Complete Statement (Sess. Marks'!AO185,IF($K$2='Complete Statement (Sess. Marks'!$AY$2,'Complete Statement (Sess. Marks'!BA185,IF($K$2='Complete Statement (Sess. Marks'!$BK$2,'Complete Statement (Sess. Marks'!BM185,IF($K$2='Complete Statement (Sess. Marks'!$BW$2,'Complete Statement (Sess. Marks'!BY185,IF($K$2='Complete Statement (Sess. Marks'!$CI$2,'Complete Statement (Sess. Marks'!CK185,"")))))))</f>
        <v>0</v>
      </c>
      <c r="N185" s="97">
        <f>IF($K$2='Complete Statement (Sess. Marks'!$O$2,'Complete Statement (Sess. Marks'!R185,IF($K$2='Complete Statement (Sess. Marks'!$AA$2,'Complete Statement (Sess. Marks'!AD185,IF($K$2='Complete Statement (Sess. Marks'!$AM$2,'Complete Statement (Sess. Marks'!AP185,IF($K$2='Complete Statement (Sess. Marks'!$AY$2,'Complete Statement (Sess. Marks'!BB185,IF($K$2='Complete Statement (Sess. Marks'!$BK$2,'Complete Statement (Sess. Marks'!BN185,IF($K$2='Complete Statement (Sess. Marks'!$BW$2,'Complete Statement (Sess. Marks'!BZ185,IF($K$2='Complete Statement (Sess. Marks'!$CI$2,'Complete Statement (Sess. Marks'!CL185,"")))))))</f>
        <v>0</v>
      </c>
      <c r="O185" s="97">
        <f>IF($K$2='Complete Statement (Sess. Marks'!$O$2,'Complete Statement (Sess. Marks'!S185,IF($K$2='Complete Statement (Sess. Marks'!$AA$2,'Complete Statement (Sess. Marks'!AE185,IF($K$2='Complete Statement (Sess. Marks'!$AM$2,'Complete Statement (Sess. Marks'!AQ185,IF($K$2='Complete Statement (Sess. Marks'!$AY$2,'Complete Statement (Sess. Marks'!BC185,IF($K$2='Complete Statement (Sess. Marks'!$BK$2,'Complete Statement (Sess. Marks'!BO185,IF($K$2='Complete Statement (Sess. Marks'!$BW$2,'Complete Statement (Sess. Marks'!CA185,IF($K$2='Complete Statement (Sess. Marks'!$CI$2,'Complete Statement (Sess. Marks'!CM185,"")))))))</f>
        <v>0</v>
      </c>
      <c r="P185" s="97">
        <f>IF($K$2='Complete Statement (Sess. Marks'!$O$2,'Complete Statement (Sess. Marks'!T185,IF($K$2='Complete Statement (Sess. Marks'!$AA$2,'Complete Statement (Sess. Marks'!AF185,IF($K$2='Complete Statement (Sess. Marks'!$AM$2,'Complete Statement (Sess. Marks'!AR185,IF($K$2='Complete Statement (Sess. Marks'!$AY$2,'Complete Statement (Sess. Marks'!BD185,IF($K$2='Complete Statement (Sess. Marks'!$BK$2,'Complete Statement (Sess. Marks'!BP185,IF($K$2='Complete Statement (Sess. Marks'!$BW$2,'Complete Statement (Sess. Marks'!CB185,IF($K$2='Complete Statement (Sess. Marks'!$CI$2,'Complete Statement (Sess. Marks'!CN185,"")))))))</f>
        <v>0</v>
      </c>
      <c r="Q185" s="97">
        <f>IF($K$2='Complete Statement (Sess. Marks'!$O$2,'Complete Statement (Sess. Marks'!U185,IF($K$2='Complete Statement (Sess. Marks'!$AA$2,'Complete Statement (Sess. Marks'!AG185,IF($K$2='Complete Statement (Sess. Marks'!$AM$2,'Complete Statement (Sess. Marks'!AS185,IF($K$2='Complete Statement (Sess. Marks'!$AY$2,'Complete Statement (Sess. Marks'!BE185,IF($K$2='Complete Statement (Sess. Marks'!$BK$2,'Complete Statement (Sess. Marks'!BQ185,IF($K$2='Complete Statement (Sess. Marks'!$BW$2,'Complete Statement (Sess. Marks'!CC185,IF($K$2='Complete Statement (Sess. Marks'!$CI$2,'Complete Statement (Sess. Marks'!CO185,"")))))))</f>
        <v>0</v>
      </c>
      <c r="R185" s="97" t="str">
        <f>IF($K$2='Complete Statement (Sess. Marks'!$O$2,'Complete Statement (Sess. Marks'!V185,IF($K$2='Complete Statement (Sess. Marks'!$AA$2,'Complete Statement (Sess. Marks'!AH185,IF($K$2='Complete Statement (Sess. Marks'!$AM$2,'Complete Statement (Sess. Marks'!AT185,IF($K$2='Complete Statement (Sess. Marks'!$AY$2,'Complete Statement (Sess. Marks'!BF185,IF($K$2='Complete Statement (Sess. Marks'!$BK$2,'Complete Statement (Sess. Marks'!BR185,IF($K$2='Complete Statement (Sess. Marks'!$BW$2,'Complete Statement (Sess. Marks'!CD185,IF($K$2='Complete Statement (Sess. Marks'!$CI$2,'Complete Statement (Sess. Marks'!CP185,"")))))))</f>
        <v/>
      </c>
      <c r="S185" s="97">
        <f>IF($K$2='Complete Statement (Sess. Marks'!$O$2,'Complete Statement (Sess. Marks'!W185,IF($K$2='Complete Statement (Sess. Marks'!$AA$2,'Complete Statement (Sess. Marks'!AI185,IF($K$2='Complete Statement (Sess. Marks'!$AM$2,'Complete Statement (Sess. Marks'!AU185,IF($K$2='Complete Statement (Sess. Marks'!$AY$2,'Complete Statement (Sess. Marks'!BG185,IF($K$2='Complete Statement (Sess. Marks'!$BK$2,'Complete Statement (Sess. Marks'!BS185,IF($K$2='Complete Statement (Sess. Marks'!$BW$2,'Complete Statement (Sess. Marks'!CE185,IF($K$2='Complete Statement (Sess. Marks'!$CI$2,'Complete Statement (Sess. Marks'!CQ185,"")))))))</f>
        <v>0</v>
      </c>
      <c r="T185" s="97">
        <f>IF($K$2='Complete Statement (Sess. Marks'!$O$2,'Complete Statement (Sess. Marks'!X185,IF($K$2='Complete Statement (Sess. Marks'!$AA$2,'Complete Statement (Sess. Marks'!AJ185,IF($K$2='Complete Statement (Sess. Marks'!$AM$2,'Complete Statement (Sess. Marks'!AV185,IF($K$2='Complete Statement (Sess. Marks'!$AY$2,'Complete Statement (Sess. Marks'!BH185,IF($K$2='Complete Statement (Sess. Marks'!$BK$2,'Complete Statement (Sess. Marks'!BT185,IF($K$2='Complete Statement (Sess. Marks'!$BW$2,'Complete Statement (Sess. Marks'!CF185,IF($K$2='Complete Statement (Sess. Marks'!$CI$2,'Complete Statement (Sess. Marks'!CR185,"")))))))</f>
        <v>0</v>
      </c>
      <c r="U185" s="97">
        <f>IF($K$2='Complete Statement (Sess. Marks'!$O$2,'Complete Statement (Sess. Marks'!Y185,IF($K$2='Complete Statement (Sess. Marks'!$AA$2,'Complete Statement (Sess. Marks'!AK185,IF($K$2='Complete Statement (Sess. Marks'!$AM$2,'Complete Statement (Sess. Marks'!AW185,IF($K$2='Complete Statement (Sess. Marks'!$AY$2,'Complete Statement (Sess. Marks'!BI185,IF($K$2='Complete Statement (Sess. Marks'!$BK$2,'Complete Statement (Sess. Marks'!BU185,IF($K$2='Complete Statement (Sess. Marks'!$BW$2,'Complete Statement (Sess. Marks'!CG185,IF($K$2='Complete Statement (Sess. Marks'!$CI$2,'Complete Statement (Sess. Marks'!CS185,"")))))))</f>
        <v>0</v>
      </c>
      <c r="V185" s="99">
        <f>IF($K$2='Complete Statement (Sess. Marks'!$O$2,'Complete Statement (Sess. Marks'!Z185,IF($K$2='Complete Statement (Sess. Marks'!$AA$2,'Complete Statement (Sess. Marks'!AL185,IF($K$2='Complete Statement (Sess. Marks'!$AM$2,'Complete Statement (Sess. Marks'!AX185,IF($K$2='Complete Statement (Sess. Marks'!$AY$2,'Complete Statement (Sess. Marks'!BJ185,IF($K$2='Complete Statement (Sess. Marks'!$BK$2,'Complete Statement (Sess. Marks'!BV185,IF($K$2='Complete Statement (Sess. Marks'!$BW$2,'Complete Statement (Sess. Marks'!CH185,IF($K$2='Complete Statement (Sess. Marks'!$CI$2,'Complete Statement (Sess. Marks'!CT185,"")))))))</f>
        <v>0</v>
      </c>
      <c r="W185" s="672"/>
      <c r="X185" s="163">
        <f>'Complete Statement (Sess. Marks'!ED185</f>
        <v>0</v>
      </c>
      <c r="Y185" s="371">
        <f>'Complete Statement (Sess. Marks'!EH185</f>
        <v>0</v>
      </c>
      <c r="Z185" s="156">
        <f>'Complete Statement (Sess. Marks'!EL185</f>
        <v>0</v>
      </c>
      <c r="AA185" s="371">
        <f>'Complete Statement (Sess. Marks'!EP185</f>
        <v>0</v>
      </c>
      <c r="AB185" s="156">
        <f>'Complete Statement (Sess. Marks'!ET185</f>
        <v>0</v>
      </c>
      <c r="AC185" s="373">
        <f>'Complete Statement (Sess. Marks'!EX185</f>
        <v>0</v>
      </c>
      <c r="AD185" s="367" t="str">
        <f>'Complete Statement (Sess. Marks'!FB185</f>
        <v/>
      </c>
      <c r="AE185" s="155">
        <f>'Complete Statement (Sess. Marks'!FC185</f>
        <v>0</v>
      </c>
      <c r="AF185" s="58" t="str">
        <f>'Complete Statement (Sess. Marks'!FD185</f>
        <v>D</v>
      </c>
      <c r="AG185" s="379">
        <f>'Complete Statement (Sess. Marks'!FE185</f>
        <v>0</v>
      </c>
      <c r="AH185" s="380" t="str">
        <f>'Complete Statement (Sess. Marks'!FF185</f>
        <v>E</v>
      </c>
      <c r="AI185" s="57">
        <f>'Complete Statement (Sess. Marks'!FG185</f>
        <v>0</v>
      </c>
      <c r="AJ185" s="157" t="str">
        <f>'Complete Statement (Sess. Marks'!FH185</f>
        <v>E</v>
      </c>
      <c r="AK185" s="379">
        <f>'Complete Statement (Sess. Marks'!FI185</f>
        <v>0</v>
      </c>
      <c r="AL185" s="384" t="str">
        <f>'Complete Statement (Sess. Marks'!FJ185</f>
        <v>E</v>
      </c>
      <c r="AM185" s="57">
        <f>'Complete Statement (Sess. Marks'!FK185</f>
        <v>0</v>
      </c>
      <c r="AN185" s="157" t="str">
        <f>'Complete Statement (Sess. Marks'!FL185</f>
        <v>E</v>
      </c>
      <c r="AO185" s="741"/>
    </row>
    <row r="186" spans="1:41" s="24" customFormat="1" ht="17.25" customHeight="1">
      <c r="A186" s="742"/>
      <c r="B186" s="111">
        <f t="shared" si="2"/>
        <v>0</v>
      </c>
      <c r="C186" s="21" t="str">
        <f>'Marks Entry'!D188</f>
        <v/>
      </c>
      <c r="D186" s="21">
        <f>'Marks Entry'!E188</f>
        <v>0</v>
      </c>
      <c r="E186" s="132" t="str">
        <f>'Marks Entry'!F188</f>
        <v/>
      </c>
      <c r="F186" s="21" t="str">
        <f>'Marks Entry'!G188</f>
        <v/>
      </c>
      <c r="G186" s="21" t="str">
        <f>'Marks Entry'!H188</f>
        <v/>
      </c>
      <c r="H186" s="21" t="str">
        <f>'Marks Entry'!I188</f>
        <v/>
      </c>
      <c r="I186" s="21" t="str">
        <f>'Marks Entry'!J188</f>
        <v/>
      </c>
      <c r="J186" s="113" t="str">
        <f>'Marks Entry'!K188</f>
        <v/>
      </c>
      <c r="K186" s="98">
        <f>IF($K$2='Complete Statement (Sess. Marks'!$O$2,'Complete Statement (Sess. Marks'!O186,IF($K$2='Complete Statement (Sess. Marks'!$AA$2,'Complete Statement (Sess. Marks'!AA186,IF($K$2='Complete Statement (Sess. Marks'!$AM$2,'Complete Statement (Sess. Marks'!AM186,IF($K$2='Complete Statement (Sess. Marks'!$AY$2,'Complete Statement (Sess. Marks'!AY186,IF($K$2='Complete Statement (Sess. Marks'!$BK$2,'Complete Statement (Sess. Marks'!BK186,IF($K$2='Complete Statement (Sess. Marks'!$BW$2,'Complete Statement (Sess. Marks'!BW186,IF($K$2='Complete Statement (Sess. Marks'!$CI$2,'Complete Statement (Sess. Marks'!CI186,"")))))))</f>
        <v>0</v>
      </c>
      <c r="L186" s="97">
        <f>IF($K$2='Complete Statement (Sess. Marks'!$O$2,'Complete Statement (Sess. Marks'!P186,IF($K$2='Complete Statement (Sess. Marks'!$AA$2,'Complete Statement (Sess. Marks'!AB186,IF($K$2='Complete Statement (Sess. Marks'!$AM$2,'Complete Statement (Sess. Marks'!AN186,IF($K$2='Complete Statement (Sess. Marks'!$AY$2,'Complete Statement (Sess. Marks'!AZ186,IF($K$2='Complete Statement (Sess. Marks'!$BK$2,'Complete Statement (Sess. Marks'!BL186,IF($K$2='Complete Statement (Sess. Marks'!$BW$2,'Complete Statement (Sess. Marks'!BX186,IF($K$2='Complete Statement (Sess. Marks'!$CI$2,'Complete Statement (Sess. Marks'!CJ186,"")))))))</f>
        <v>0</v>
      </c>
      <c r="M186" s="97">
        <f>IF($K$2='Complete Statement (Sess. Marks'!$O$2,'Complete Statement (Sess. Marks'!Q186,IF($K$2='Complete Statement (Sess. Marks'!$AA$2,'Complete Statement (Sess. Marks'!AC186,IF($K$2='Complete Statement (Sess. Marks'!$AM$2,'Complete Statement (Sess. Marks'!AO186,IF($K$2='Complete Statement (Sess. Marks'!$AY$2,'Complete Statement (Sess. Marks'!BA186,IF($K$2='Complete Statement (Sess. Marks'!$BK$2,'Complete Statement (Sess. Marks'!BM186,IF($K$2='Complete Statement (Sess. Marks'!$BW$2,'Complete Statement (Sess. Marks'!BY186,IF($K$2='Complete Statement (Sess. Marks'!$CI$2,'Complete Statement (Sess. Marks'!CK186,"")))))))</f>
        <v>0</v>
      </c>
      <c r="N186" s="97">
        <f>IF($K$2='Complete Statement (Sess. Marks'!$O$2,'Complete Statement (Sess. Marks'!R186,IF($K$2='Complete Statement (Sess. Marks'!$AA$2,'Complete Statement (Sess. Marks'!AD186,IF($K$2='Complete Statement (Sess. Marks'!$AM$2,'Complete Statement (Sess. Marks'!AP186,IF($K$2='Complete Statement (Sess. Marks'!$AY$2,'Complete Statement (Sess. Marks'!BB186,IF($K$2='Complete Statement (Sess. Marks'!$BK$2,'Complete Statement (Sess. Marks'!BN186,IF($K$2='Complete Statement (Sess. Marks'!$BW$2,'Complete Statement (Sess. Marks'!BZ186,IF($K$2='Complete Statement (Sess. Marks'!$CI$2,'Complete Statement (Sess. Marks'!CL186,"")))))))</f>
        <v>0</v>
      </c>
      <c r="O186" s="97">
        <f>IF($K$2='Complete Statement (Sess. Marks'!$O$2,'Complete Statement (Sess. Marks'!S186,IF($K$2='Complete Statement (Sess. Marks'!$AA$2,'Complete Statement (Sess. Marks'!AE186,IF($K$2='Complete Statement (Sess. Marks'!$AM$2,'Complete Statement (Sess. Marks'!AQ186,IF($K$2='Complete Statement (Sess. Marks'!$AY$2,'Complete Statement (Sess. Marks'!BC186,IF($K$2='Complete Statement (Sess. Marks'!$BK$2,'Complete Statement (Sess. Marks'!BO186,IF($K$2='Complete Statement (Sess. Marks'!$BW$2,'Complete Statement (Sess. Marks'!CA186,IF($K$2='Complete Statement (Sess. Marks'!$CI$2,'Complete Statement (Sess. Marks'!CM186,"")))))))</f>
        <v>0</v>
      </c>
      <c r="P186" s="97">
        <f>IF($K$2='Complete Statement (Sess. Marks'!$O$2,'Complete Statement (Sess. Marks'!T186,IF($K$2='Complete Statement (Sess. Marks'!$AA$2,'Complete Statement (Sess. Marks'!AF186,IF($K$2='Complete Statement (Sess. Marks'!$AM$2,'Complete Statement (Sess. Marks'!AR186,IF($K$2='Complete Statement (Sess. Marks'!$AY$2,'Complete Statement (Sess. Marks'!BD186,IF($K$2='Complete Statement (Sess. Marks'!$BK$2,'Complete Statement (Sess. Marks'!BP186,IF($K$2='Complete Statement (Sess. Marks'!$BW$2,'Complete Statement (Sess. Marks'!CB186,IF($K$2='Complete Statement (Sess. Marks'!$CI$2,'Complete Statement (Sess. Marks'!CN186,"")))))))</f>
        <v>0</v>
      </c>
      <c r="Q186" s="97">
        <f>IF($K$2='Complete Statement (Sess. Marks'!$O$2,'Complete Statement (Sess. Marks'!U186,IF($K$2='Complete Statement (Sess. Marks'!$AA$2,'Complete Statement (Sess. Marks'!AG186,IF($K$2='Complete Statement (Sess. Marks'!$AM$2,'Complete Statement (Sess. Marks'!AS186,IF($K$2='Complete Statement (Sess. Marks'!$AY$2,'Complete Statement (Sess. Marks'!BE186,IF($K$2='Complete Statement (Sess. Marks'!$BK$2,'Complete Statement (Sess. Marks'!BQ186,IF($K$2='Complete Statement (Sess. Marks'!$BW$2,'Complete Statement (Sess. Marks'!CC186,IF($K$2='Complete Statement (Sess. Marks'!$CI$2,'Complete Statement (Sess. Marks'!CO186,"")))))))</f>
        <v>0</v>
      </c>
      <c r="R186" s="97" t="str">
        <f>IF($K$2='Complete Statement (Sess. Marks'!$O$2,'Complete Statement (Sess. Marks'!V186,IF($K$2='Complete Statement (Sess. Marks'!$AA$2,'Complete Statement (Sess. Marks'!AH186,IF($K$2='Complete Statement (Sess. Marks'!$AM$2,'Complete Statement (Sess. Marks'!AT186,IF($K$2='Complete Statement (Sess. Marks'!$AY$2,'Complete Statement (Sess. Marks'!BF186,IF($K$2='Complete Statement (Sess. Marks'!$BK$2,'Complete Statement (Sess. Marks'!BR186,IF($K$2='Complete Statement (Sess. Marks'!$BW$2,'Complete Statement (Sess. Marks'!CD186,IF($K$2='Complete Statement (Sess. Marks'!$CI$2,'Complete Statement (Sess. Marks'!CP186,"")))))))</f>
        <v/>
      </c>
      <c r="S186" s="97">
        <f>IF($K$2='Complete Statement (Sess. Marks'!$O$2,'Complete Statement (Sess. Marks'!W186,IF($K$2='Complete Statement (Sess. Marks'!$AA$2,'Complete Statement (Sess. Marks'!AI186,IF($K$2='Complete Statement (Sess. Marks'!$AM$2,'Complete Statement (Sess. Marks'!AU186,IF($K$2='Complete Statement (Sess. Marks'!$AY$2,'Complete Statement (Sess. Marks'!BG186,IF($K$2='Complete Statement (Sess. Marks'!$BK$2,'Complete Statement (Sess. Marks'!BS186,IF($K$2='Complete Statement (Sess. Marks'!$BW$2,'Complete Statement (Sess. Marks'!CE186,IF($K$2='Complete Statement (Sess. Marks'!$CI$2,'Complete Statement (Sess. Marks'!CQ186,"")))))))</f>
        <v>0</v>
      </c>
      <c r="T186" s="97">
        <f>IF($K$2='Complete Statement (Sess. Marks'!$O$2,'Complete Statement (Sess. Marks'!X186,IF($K$2='Complete Statement (Sess. Marks'!$AA$2,'Complete Statement (Sess. Marks'!AJ186,IF($K$2='Complete Statement (Sess. Marks'!$AM$2,'Complete Statement (Sess. Marks'!AV186,IF($K$2='Complete Statement (Sess. Marks'!$AY$2,'Complete Statement (Sess. Marks'!BH186,IF($K$2='Complete Statement (Sess. Marks'!$BK$2,'Complete Statement (Sess. Marks'!BT186,IF($K$2='Complete Statement (Sess. Marks'!$BW$2,'Complete Statement (Sess. Marks'!CF186,IF($K$2='Complete Statement (Sess. Marks'!$CI$2,'Complete Statement (Sess. Marks'!CR186,"")))))))</f>
        <v>0</v>
      </c>
      <c r="U186" s="97">
        <f>IF($K$2='Complete Statement (Sess. Marks'!$O$2,'Complete Statement (Sess. Marks'!Y186,IF($K$2='Complete Statement (Sess. Marks'!$AA$2,'Complete Statement (Sess. Marks'!AK186,IF($K$2='Complete Statement (Sess. Marks'!$AM$2,'Complete Statement (Sess. Marks'!AW186,IF($K$2='Complete Statement (Sess. Marks'!$AY$2,'Complete Statement (Sess. Marks'!BI186,IF($K$2='Complete Statement (Sess. Marks'!$BK$2,'Complete Statement (Sess. Marks'!BU186,IF($K$2='Complete Statement (Sess. Marks'!$BW$2,'Complete Statement (Sess. Marks'!CG186,IF($K$2='Complete Statement (Sess. Marks'!$CI$2,'Complete Statement (Sess. Marks'!CS186,"")))))))</f>
        <v>0</v>
      </c>
      <c r="V186" s="99">
        <f>IF($K$2='Complete Statement (Sess. Marks'!$O$2,'Complete Statement (Sess. Marks'!Z186,IF($K$2='Complete Statement (Sess. Marks'!$AA$2,'Complete Statement (Sess. Marks'!AL186,IF($K$2='Complete Statement (Sess. Marks'!$AM$2,'Complete Statement (Sess. Marks'!AX186,IF($K$2='Complete Statement (Sess. Marks'!$AY$2,'Complete Statement (Sess. Marks'!BJ186,IF($K$2='Complete Statement (Sess. Marks'!$BK$2,'Complete Statement (Sess. Marks'!BV186,IF($K$2='Complete Statement (Sess. Marks'!$BW$2,'Complete Statement (Sess. Marks'!CH186,IF($K$2='Complete Statement (Sess. Marks'!$CI$2,'Complete Statement (Sess. Marks'!CT186,"")))))))</f>
        <v>0</v>
      </c>
      <c r="W186" s="672"/>
      <c r="X186" s="163">
        <f>'Complete Statement (Sess. Marks'!ED186</f>
        <v>0</v>
      </c>
      <c r="Y186" s="371">
        <f>'Complete Statement (Sess. Marks'!EH186</f>
        <v>0</v>
      </c>
      <c r="Z186" s="156">
        <f>'Complete Statement (Sess. Marks'!EL186</f>
        <v>0</v>
      </c>
      <c r="AA186" s="371">
        <f>'Complete Statement (Sess. Marks'!EP186</f>
        <v>0</v>
      </c>
      <c r="AB186" s="156">
        <f>'Complete Statement (Sess. Marks'!ET186</f>
        <v>0</v>
      </c>
      <c r="AC186" s="373">
        <f>'Complete Statement (Sess. Marks'!EX186</f>
        <v>0</v>
      </c>
      <c r="AD186" s="367" t="str">
        <f>'Complete Statement (Sess. Marks'!FB186</f>
        <v/>
      </c>
      <c r="AE186" s="155">
        <f>'Complete Statement (Sess. Marks'!FC186</f>
        <v>0</v>
      </c>
      <c r="AF186" s="58" t="str">
        <f>'Complete Statement (Sess. Marks'!FD186</f>
        <v>D</v>
      </c>
      <c r="AG186" s="379">
        <f>'Complete Statement (Sess. Marks'!FE186</f>
        <v>0</v>
      </c>
      <c r="AH186" s="380" t="str">
        <f>'Complete Statement (Sess. Marks'!FF186</f>
        <v>E</v>
      </c>
      <c r="AI186" s="57">
        <f>'Complete Statement (Sess. Marks'!FG186</f>
        <v>0</v>
      </c>
      <c r="AJ186" s="157" t="str">
        <f>'Complete Statement (Sess. Marks'!FH186</f>
        <v>E</v>
      </c>
      <c r="AK186" s="379">
        <f>'Complete Statement (Sess. Marks'!FI186</f>
        <v>0</v>
      </c>
      <c r="AL186" s="384" t="str">
        <f>'Complete Statement (Sess. Marks'!FJ186</f>
        <v>E</v>
      </c>
      <c r="AM186" s="57">
        <f>'Complete Statement (Sess. Marks'!FK186</f>
        <v>0</v>
      </c>
      <c r="AN186" s="157" t="str">
        <f>'Complete Statement (Sess. Marks'!FL186</f>
        <v>E</v>
      </c>
      <c r="AO186" s="741"/>
    </row>
    <row r="187" spans="1:41" s="24" customFormat="1" ht="17.25" customHeight="1">
      <c r="A187" s="742"/>
      <c r="B187" s="111">
        <f t="shared" si="2"/>
        <v>0</v>
      </c>
      <c r="C187" s="21" t="str">
        <f>'Marks Entry'!D189</f>
        <v/>
      </c>
      <c r="D187" s="21">
        <f>'Marks Entry'!E189</f>
        <v>0</v>
      </c>
      <c r="E187" s="132" t="str">
        <f>'Marks Entry'!F189</f>
        <v/>
      </c>
      <c r="F187" s="21" t="str">
        <f>'Marks Entry'!G189</f>
        <v/>
      </c>
      <c r="G187" s="21" t="str">
        <f>'Marks Entry'!H189</f>
        <v/>
      </c>
      <c r="H187" s="21" t="str">
        <f>'Marks Entry'!I189</f>
        <v/>
      </c>
      <c r="I187" s="21" t="str">
        <f>'Marks Entry'!J189</f>
        <v/>
      </c>
      <c r="J187" s="113" t="str">
        <f>'Marks Entry'!K189</f>
        <v/>
      </c>
      <c r="K187" s="98">
        <f>IF($K$2='Complete Statement (Sess. Marks'!$O$2,'Complete Statement (Sess. Marks'!O187,IF($K$2='Complete Statement (Sess. Marks'!$AA$2,'Complete Statement (Sess. Marks'!AA187,IF($K$2='Complete Statement (Sess. Marks'!$AM$2,'Complete Statement (Sess. Marks'!AM187,IF($K$2='Complete Statement (Sess. Marks'!$AY$2,'Complete Statement (Sess. Marks'!AY187,IF($K$2='Complete Statement (Sess. Marks'!$BK$2,'Complete Statement (Sess. Marks'!BK187,IF($K$2='Complete Statement (Sess. Marks'!$BW$2,'Complete Statement (Sess. Marks'!BW187,IF($K$2='Complete Statement (Sess. Marks'!$CI$2,'Complete Statement (Sess. Marks'!CI187,"")))))))</f>
        <v>0</v>
      </c>
      <c r="L187" s="97">
        <f>IF($K$2='Complete Statement (Sess. Marks'!$O$2,'Complete Statement (Sess. Marks'!P187,IF($K$2='Complete Statement (Sess. Marks'!$AA$2,'Complete Statement (Sess. Marks'!AB187,IF($K$2='Complete Statement (Sess. Marks'!$AM$2,'Complete Statement (Sess. Marks'!AN187,IF($K$2='Complete Statement (Sess. Marks'!$AY$2,'Complete Statement (Sess. Marks'!AZ187,IF($K$2='Complete Statement (Sess. Marks'!$BK$2,'Complete Statement (Sess. Marks'!BL187,IF($K$2='Complete Statement (Sess. Marks'!$BW$2,'Complete Statement (Sess. Marks'!BX187,IF($K$2='Complete Statement (Sess. Marks'!$CI$2,'Complete Statement (Sess. Marks'!CJ187,"")))))))</f>
        <v>0</v>
      </c>
      <c r="M187" s="97">
        <f>IF($K$2='Complete Statement (Sess. Marks'!$O$2,'Complete Statement (Sess. Marks'!Q187,IF($K$2='Complete Statement (Sess. Marks'!$AA$2,'Complete Statement (Sess. Marks'!AC187,IF($K$2='Complete Statement (Sess. Marks'!$AM$2,'Complete Statement (Sess. Marks'!AO187,IF($K$2='Complete Statement (Sess. Marks'!$AY$2,'Complete Statement (Sess. Marks'!BA187,IF($K$2='Complete Statement (Sess. Marks'!$BK$2,'Complete Statement (Sess. Marks'!BM187,IF($K$2='Complete Statement (Sess. Marks'!$BW$2,'Complete Statement (Sess. Marks'!BY187,IF($K$2='Complete Statement (Sess. Marks'!$CI$2,'Complete Statement (Sess. Marks'!CK187,"")))))))</f>
        <v>0</v>
      </c>
      <c r="N187" s="97">
        <f>IF($K$2='Complete Statement (Sess. Marks'!$O$2,'Complete Statement (Sess. Marks'!R187,IF($K$2='Complete Statement (Sess. Marks'!$AA$2,'Complete Statement (Sess. Marks'!AD187,IF($K$2='Complete Statement (Sess. Marks'!$AM$2,'Complete Statement (Sess. Marks'!AP187,IF($K$2='Complete Statement (Sess. Marks'!$AY$2,'Complete Statement (Sess. Marks'!BB187,IF($K$2='Complete Statement (Sess. Marks'!$BK$2,'Complete Statement (Sess. Marks'!BN187,IF($K$2='Complete Statement (Sess. Marks'!$BW$2,'Complete Statement (Sess. Marks'!BZ187,IF($K$2='Complete Statement (Sess. Marks'!$CI$2,'Complete Statement (Sess. Marks'!CL187,"")))))))</f>
        <v>0</v>
      </c>
      <c r="O187" s="97">
        <f>IF($K$2='Complete Statement (Sess. Marks'!$O$2,'Complete Statement (Sess. Marks'!S187,IF($K$2='Complete Statement (Sess. Marks'!$AA$2,'Complete Statement (Sess. Marks'!AE187,IF($K$2='Complete Statement (Sess. Marks'!$AM$2,'Complete Statement (Sess. Marks'!AQ187,IF($K$2='Complete Statement (Sess. Marks'!$AY$2,'Complete Statement (Sess. Marks'!BC187,IF($K$2='Complete Statement (Sess. Marks'!$BK$2,'Complete Statement (Sess. Marks'!BO187,IF($K$2='Complete Statement (Sess. Marks'!$BW$2,'Complete Statement (Sess. Marks'!CA187,IF($K$2='Complete Statement (Sess. Marks'!$CI$2,'Complete Statement (Sess. Marks'!CM187,"")))))))</f>
        <v>0</v>
      </c>
      <c r="P187" s="97">
        <f>IF($K$2='Complete Statement (Sess. Marks'!$O$2,'Complete Statement (Sess. Marks'!T187,IF($K$2='Complete Statement (Sess. Marks'!$AA$2,'Complete Statement (Sess. Marks'!AF187,IF($K$2='Complete Statement (Sess. Marks'!$AM$2,'Complete Statement (Sess. Marks'!AR187,IF($K$2='Complete Statement (Sess. Marks'!$AY$2,'Complete Statement (Sess. Marks'!BD187,IF($K$2='Complete Statement (Sess. Marks'!$BK$2,'Complete Statement (Sess. Marks'!BP187,IF($K$2='Complete Statement (Sess. Marks'!$BW$2,'Complete Statement (Sess. Marks'!CB187,IF($K$2='Complete Statement (Sess. Marks'!$CI$2,'Complete Statement (Sess. Marks'!CN187,"")))))))</f>
        <v>0</v>
      </c>
      <c r="Q187" s="97">
        <f>IF($K$2='Complete Statement (Sess. Marks'!$O$2,'Complete Statement (Sess. Marks'!U187,IF($K$2='Complete Statement (Sess. Marks'!$AA$2,'Complete Statement (Sess. Marks'!AG187,IF($K$2='Complete Statement (Sess. Marks'!$AM$2,'Complete Statement (Sess. Marks'!AS187,IF($K$2='Complete Statement (Sess. Marks'!$AY$2,'Complete Statement (Sess. Marks'!BE187,IF($K$2='Complete Statement (Sess. Marks'!$BK$2,'Complete Statement (Sess. Marks'!BQ187,IF($K$2='Complete Statement (Sess. Marks'!$BW$2,'Complete Statement (Sess. Marks'!CC187,IF($K$2='Complete Statement (Sess. Marks'!$CI$2,'Complete Statement (Sess. Marks'!CO187,"")))))))</f>
        <v>0</v>
      </c>
      <c r="R187" s="97" t="str">
        <f>IF($K$2='Complete Statement (Sess. Marks'!$O$2,'Complete Statement (Sess. Marks'!V187,IF($K$2='Complete Statement (Sess. Marks'!$AA$2,'Complete Statement (Sess. Marks'!AH187,IF($K$2='Complete Statement (Sess. Marks'!$AM$2,'Complete Statement (Sess. Marks'!AT187,IF($K$2='Complete Statement (Sess. Marks'!$AY$2,'Complete Statement (Sess. Marks'!BF187,IF($K$2='Complete Statement (Sess. Marks'!$BK$2,'Complete Statement (Sess. Marks'!BR187,IF($K$2='Complete Statement (Sess. Marks'!$BW$2,'Complete Statement (Sess. Marks'!CD187,IF($K$2='Complete Statement (Sess. Marks'!$CI$2,'Complete Statement (Sess. Marks'!CP187,"")))))))</f>
        <v/>
      </c>
      <c r="S187" s="97">
        <f>IF($K$2='Complete Statement (Sess. Marks'!$O$2,'Complete Statement (Sess. Marks'!W187,IF($K$2='Complete Statement (Sess. Marks'!$AA$2,'Complete Statement (Sess. Marks'!AI187,IF($K$2='Complete Statement (Sess. Marks'!$AM$2,'Complete Statement (Sess. Marks'!AU187,IF($K$2='Complete Statement (Sess. Marks'!$AY$2,'Complete Statement (Sess. Marks'!BG187,IF($K$2='Complete Statement (Sess. Marks'!$BK$2,'Complete Statement (Sess. Marks'!BS187,IF($K$2='Complete Statement (Sess. Marks'!$BW$2,'Complete Statement (Sess. Marks'!CE187,IF($K$2='Complete Statement (Sess. Marks'!$CI$2,'Complete Statement (Sess. Marks'!CQ187,"")))))))</f>
        <v>0</v>
      </c>
      <c r="T187" s="97">
        <f>IF($K$2='Complete Statement (Sess. Marks'!$O$2,'Complete Statement (Sess. Marks'!X187,IF($K$2='Complete Statement (Sess. Marks'!$AA$2,'Complete Statement (Sess. Marks'!AJ187,IF($K$2='Complete Statement (Sess. Marks'!$AM$2,'Complete Statement (Sess. Marks'!AV187,IF($K$2='Complete Statement (Sess. Marks'!$AY$2,'Complete Statement (Sess. Marks'!BH187,IF($K$2='Complete Statement (Sess. Marks'!$BK$2,'Complete Statement (Sess. Marks'!BT187,IF($K$2='Complete Statement (Sess. Marks'!$BW$2,'Complete Statement (Sess. Marks'!CF187,IF($K$2='Complete Statement (Sess. Marks'!$CI$2,'Complete Statement (Sess. Marks'!CR187,"")))))))</f>
        <v>0</v>
      </c>
      <c r="U187" s="97">
        <f>IF($K$2='Complete Statement (Sess. Marks'!$O$2,'Complete Statement (Sess. Marks'!Y187,IF($K$2='Complete Statement (Sess. Marks'!$AA$2,'Complete Statement (Sess. Marks'!AK187,IF($K$2='Complete Statement (Sess. Marks'!$AM$2,'Complete Statement (Sess. Marks'!AW187,IF($K$2='Complete Statement (Sess. Marks'!$AY$2,'Complete Statement (Sess. Marks'!BI187,IF($K$2='Complete Statement (Sess. Marks'!$BK$2,'Complete Statement (Sess. Marks'!BU187,IF($K$2='Complete Statement (Sess. Marks'!$BW$2,'Complete Statement (Sess. Marks'!CG187,IF($K$2='Complete Statement (Sess. Marks'!$CI$2,'Complete Statement (Sess. Marks'!CS187,"")))))))</f>
        <v>0</v>
      </c>
      <c r="V187" s="99">
        <f>IF($K$2='Complete Statement (Sess. Marks'!$O$2,'Complete Statement (Sess. Marks'!Z187,IF($K$2='Complete Statement (Sess. Marks'!$AA$2,'Complete Statement (Sess. Marks'!AL187,IF($K$2='Complete Statement (Sess. Marks'!$AM$2,'Complete Statement (Sess. Marks'!AX187,IF($K$2='Complete Statement (Sess. Marks'!$AY$2,'Complete Statement (Sess. Marks'!BJ187,IF($K$2='Complete Statement (Sess. Marks'!$BK$2,'Complete Statement (Sess. Marks'!BV187,IF($K$2='Complete Statement (Sess. Marks'!$BW$2,'Complete Statement (Sess. Marks'!CH187,IF($K$2='Complete Statement (Sess. Marks'!$CI$2,'Complete Statement (Sess. Marks'!CT187,"")))))))</f>
        <v>0</v>
      </c>
      <c r="W187" s="672"/>
      <c r="X187" s="163">
        <f>'Complete Statement (Sess. Marks'!ED187</f>
        <v>0</v>
      </c>
      <c r="Y187" s="371">
        <f>'Complete Statement (Sess. Marks'!EH187</f>
        <v>0</v>
      </c>
      <c r="Z187" s="156">
        <f>'Complete Statement (Sess. Marks'!EL187</f>
        <v>0</v>
      </c>
      <c r="AA187" s="371">
        <f>'Complete Statement (Sess. Marks'!EP187</f>
        <v>0</v>
      </c>
      <c r="AB187" s="156">
        <f>'Complete Statement (Sess. Marks'!ET187</f>
        <v>0</v>
      </c>
      <c r="AC187" s="373">
        <f>'Complete Statement (Sess. Marks'!EX187</f>
        <v>0</v>
      </c>
      <c r="AD187" s="367" t="str">
        <f>'Complete Statement (Sess. Marks'!FB187</f>
        <v/>
      </c>
      <c r="AE187" s="155">
        <f>'Complete Statement (Sess. Marks'!FC187</f>
        <v>0</v>
      </c>
      <c r="AF187" s="58" t="str">
        <f>'Complete Statement (Sess. Marks'!FD187</f>
        <v>D</v>
      </c>
      <c r="AG187" s="379">
        <f>'Complete Statement (Sess. Marks'!FE187</f>
        <v>0</v>
      </c>
      <c r="AH187" s="380" t="str">
        <f>'Complete Statement (Sess. Marks'!FF187</f>
        <v>E</v>
      </c>
      <c r="AI187" s="57">
        <f>'Complete Statement (Sess. Marks'!FG187</f>
        <v>0</v>
      </c>
      <c r="AJ187" s="157" t="str">
        <f>'Complete Statement (Sess. Marks'!FH187</f>
        <v>E</v>
      </c>
      <c r="AK187" s="379">
        <f>'Complete Statement (Sess. Marks'!FI187</f>
        <v>0</v>
      </c>
      <c r="AL187" s="384" t="str">
        <f>'Complete Statement (Sess. Marks'!FJ187</f>
        <v>E</v>
      </c>
      <c r="AM187" s="57">
        <f>'Complete Statement (Sess. Marks'!FK187</f>
        <v>0</v>
      </c>
      <c r="AN187" s="157" t="str">
        <f>'Complete Statement (Sess. Marks'!FL187</f>
        <v>E</v>
      </c>
      <c r="AO187" s="741"/>
    </row>
    <row r="188" spans="1:41" s="24" customFormat="1" ht="17.25" customHeight="1">
      <c r="A188" s="742"/>
      <c r="B188" s="111">
        <f t="shared" si="2"/>
        <v>0</v>
      </c>
      <c r="C188" s="21" t="str">
        <f>'Marks Entry'!D190</f>
        <v/>
      </c>
      <c r="D188" s="21">
        <f>'Marks Entry'!E190</f>
        <v>0</v>
      </c>
      <c r="E188" s="132" t="str">
        <f>'Marks Entry'!F190</f>
        <v/>
      </c>
      <c r="F188" s="21" t="str">
        <f>'Marks Entry'!G190</f>
        <v/>
      </c>
      <c r="G188" s="21" t="str">
        <f>'Marks Entry'!H190</f>
        <v/>
      </c>
      <c r="H188" s="21" t="str">
        <f>'Marks Entry'!I190</f>
        <v/>
      </c>
      <c r="I188" s="21" t="str">
        <f>'Marks Entry'!J190</f>
        <v/>
      </c>
      <c r="J188" s="113" t="str">
        <f>'Marks Entry'!K190</f>
        <v/>
      </c>
      <c r="K188" s="98">
        <f>IF($K$2='Complete Statement (Sess. Marks'!$O$2,'Complete Statement (Sess. Marks'!O188,IF($K$2='Complete Statement (Sess. Marks'!$AA$2,'Complete Statement (Sess. Marks'!AA188,IF($K$2='Complete Statement (Sess. Marks'!$AM$2,'Complete Statement (Sess. Marks'!AM188,IF($K$2='Complete Statement (Sess. Marks'!$AY$2,'Complete Statement (Sess. Marks'!AY188,IF($K$2='Complete Statement (Sess. Marks'!$BK$2,'Complete Statement (Sess. Marks'!BK188,IF($K$2='Complete Statement (Sess. Marks'!$BW$2,'Complete Statement (Sess. Marks'!BW188,IF($K$2='Complete Statement (Sess. Marks'!$CI$2,'Complete Statement (Sess. Marks'!CI188,"")))))))</f>
        <v>0</v>
      </c>
      <c r="L188" s="97">
        <f>IF($K$2='Complete Statement (Sess. Marks'!$O$2,'Complete Statement (Sess. Marks'!P188,IF($K$2='Complete Statement (Sess. Marks'!$AA$2,'Complete Statement (Sess. Marks'!AB188,IF($K$2='Complete Statement (Sess. Marks'!$AM$2,'Complete Statement (Sess. Marks'!AN188,IF($K$2='Complete Statement (Sess. Marks'!$AY$2,'Complete Statement (Sess. Marks'!AZ188,IF($K$2='Complete Statement (Sess. Marks'!$BK$2,'Complete Statement (Sess. Marks'!BL188,IF($K$2='Complete Statement (Sess. Marks'!$BW$2,'Complete Statement (Sess. Marks'!BX188,IF($K$2='Complete Statement (Sess. Marks'!$CI$2,'Complete Statement (Sess. Marks'!CJ188,"")))))))</f>
        <v>0</v>
      </c>
      <c r="M188" s="97">
        <f>IF($K$2='Complete Statement (Sess. Marks'!$O$2,'Complete Statement (Sess. Marks'!Q188,IF($K$2='Complete Statement (Sess. Marks'!$AA$2,'Complete Statement (Sess. Marks'!AC188,IF($K$2='Complete Statement (Sess. Marks'!$AM$2,'Complete Statement (Sess. Marks'!AO188,IF($K$2='Complete Statement (Sess. Marks'!$AY$2,'Complete Statement (Sess. Marks'!BA188,IF($K$2='Complete Statement (Sess. Marks'!$BK$2,'Complete Statement (Sess. Marks'!BM188,IF($K$2='Complete Statement (Sess. Marks'!$BW$2,'Complete Statement (Sess. Marks'!BY188,IF($K$2='Complete Statement (Sess. Marks'!$CI$2,'Complete Statement (Sess. Marks'!CK188,"")))))))</f>
        <v>0</v>
      </c>
      <c r="N188" s="97">
        <f>IF($K$2='Complete Statement (Sess. Marks'!$O$2,'Complete Statement (Sess. Marks'!R188,IF($K$2='Complete Statement (Sess. Marks'!$AA$2,'Complete Statement (Sess. Marks'!AD188,IF($K$2='Complete Statement (Sess. Marks'!$AM$2,'Complete Statement (Sess. Marks'!AP188,IF($K$2='Complete Statement (Sess. Marks'!$AY$2,'Complete Statement (Sess. Marks'!BB188,IF($K$2='Complete Statement (Sess. Marks'!$BK$2,'Complete Statement (Sess. Marks'!BN188,IF($K$2='Complete Statement (Sess. Marks'!$BW$2,'Complete Statement (Sess. Marks'!BZ188,IF($K$2='Complete Statement (Sess. Marks'!$CI$2,'Complete Statement (Sess. Marks'!CL188,"")))))))</f>
        <v>0</v>
      </c>
      <c r="O188" s="97">
        <f>IF($K$2='Complete Statement (Sess. Marks'!$O$2,'Complete Statement (Sess. Marks'!S188,IF($K$2='Complete Statement (Sess. Marks'!$AA$2,'Complete Statement (Sess. Marks'!AE188,IF($K$2='Complete Statement (Sess. Marks'!$AM$2,'Complete Statement (Sess. Marks'!AQ188,IF($K$2='Complete Statement (Sess. Marks'!$AY$2,'Complete Statement (Sess. Marks'!BC188,IF($K$2='Complete Statement (Sess. Marks'!$BK$2,'Complete Statement (Sess. Marks'!BO188,IF($K$2='Complete Statement (Sess. Marks'!$BW$2,'Complete Statement (Sess. Marks'!CA188,IF($K$2='Complete Statement (Sess. Marks'!$CI$2,'Complete Statement (Sess. Marks'!CM188,"")))))))</f>
        <v>0</v>
      </c>
      <c r="P188" s="97">
        <f>IF($K$2='Complete Statement (Sess. Marks'!$O$2,'Complete Statement (Sess. Marks'!T188,IF($K$2='Complete Statement (Sess. Marks'!$AA$2,'Complete Statement (Sess. Marks'!AF188,IF($K$2='Complete Statement (Sess. Marks'!$AM$2,'Complete Statement (Sess. Marks'!AR188,IF($K$2='Complete Statement (Sess. Marks'!$AY$2,'Complete Statement (Sess. Marks'!BD188,IF($K$2='Complete Statement (Sess. Marks'!$BK$2,'Complete Statement (Sess. Marks'!BP188,IF($K$2='Complete Statement (Sess. Marks'!$BW$2,'Complete Statement (Sess. Marks'!CB188,IF($K$2='Complete Statement (Sess. Marks'!$CI$2,'Complete Statement (Sess. Marks'!CN188,"")))))))</f>
        <v>0</v>
      </c>
      <c r="Q188" s="97">
        <f>IF($K$2='Complete Statement (Sess. Marks'!$O$2,'Complete Statement (Sess. Marks'!U188,IF($K$2='Complete Statement (Sess. Marks'!$AA$2,'Complete Statement (Sess. Marks'!AG188,IF($K$2='Complete Statement (Sess. Marks'!$AM$2,'Complete Statement (Sess. Marks'!AS188,IF($K$2='Complete Statement (Sess. Marks'!$AY$2,'Complete Statement (Sess. Marks'!BE188,IF($K$2='Complete Statement (Sess. Marks'!$BK$2,'Complete Statement (Sess. Marks'!BQ188,IF($K$2='Complete Statement (Sess. Marks'!$BW$2,'Complete Statement (Sess. Marks'!CC188,IF($K$2='Complete Statement (Sess. Marks'!$CI$2,'Complete Statement (Sess. Marks'!CO188,"")))))))</f>
        <v>0</v>
      </c>
      <c r="R188" s="97" t="str">
        <f>IF($K$2='Complete Statement (Sess. Marks'!$O$2,'Complete Statement (Sess. Marks'!V188,IF($K$2='Complete Statement (Sess. Marks'!$AA$2,'Complete Statement (Sess. Marks'!AH188,IF($K$2='Complete Statement (Sess. Marks'!$AM$2,'Complete Statement (Sess. Marks'!AT188,IF($K$2='Complete Statement (Sess. Marks'!$AY$2,'Complete Statement (Sess. Marks'!BF188,IF($K$2='Complete Statement (Sess. Marks'!$BK$2,'Complete Statement (Sess. Marks'!BR188,IF($K$2='Complete Statement (Sess. Marks'!$BW$2,'Complete Statement (Sess. Marks'!CD188,IF($K$2='Complete Statement (Sess. Marks'!$CI$2,'Complete Statement (Sess. Marks'!CP188,"")))))))</f>
        <v/>
      </c>
      <c r="S188" s="97">
        <f>IF($K$2='Complete Statement (Sess. Marks'!$O$2,'Complete Statement (Sess. Marks'!W188,IF($K$2='Complete Statement (Sess. Marks'!$AA$2,'Complete Statement (Sess. Marks'!AI188,IF($K$2='Complete Statement (Sess. Marks'!$AM$2,'Complete Statement (Sess. Marks'!AU188,IF($K$2='Complete Statement (Sess. Marks'!$AY$2,'Complete Statement (Sess. Marks'!BG188,IF($K$2='Complete Statement (Sess. Marks'!$BK$2,'Complete Statement (Sess. Marks'!BS188,IF($K$2='Complete Statement (Sess. Marks'!$BW$2,'Complete Statement (Sess. Marks'!CE188,IF($K$2='Complete Statement (Sess. Marks'!$CI$2,'Complete Statement (Sess. Marks'!CQ188,"")))))))</f>
        <v>0</v>
      </c>
      <c r="T188" s="97">
        <f>IF($K$2='Complete Statement (Sess. Marks'!$O$2,'Complete Statement (Sess. Marks'!X188,IF($K$2='Complete Statement (Sess. Marks'!$AA$2,'Complete Statement (Sess. Marks'!AJ188,IF($K$2='Complete Statement (Sess. Marks'!$AM$2,'Complete Statement (Sess. Marks'!AV188,IF($K$2='Complete Statement (Sess. Marks'!$AY$2,'Complete Statement (Sess. Marks'!BH188,IF($K$2='Complete Statement (Sess. Marks'!$BK$2,'Complete Statement (Sess. Marks'!BT188,IF($K$2='Complete Statement (Sess. Marks'!$BW$2,'Complete Statement (Sess. Marks'!CF188,IF($K$2='Complete Statement (Sess. Marks'!$CI$2,'Complete Statement (Sess. Marks'!CR188,"")))))))</f>
        <v>0</v>
      </c>
      <c r="U188" s="97">
        <f>IF($K$2='Complete Statement (Sess. Marks'!$O$2,'Complete Statement (Sess. Marks'!Y188,IF($K$2='Complete Statement (Sess. Marks'!$AA$2,'Complete Statement (Sess. Marks'!AK188,IF($K$2='Complete Statement (Sess. Marks'!$AM$2,'Complete Statement (Sess. Marks'!AW188,IF($K$2='Complete Statement (Sess. Marks'!$AY$2,'Complete Statement (Sess. Marks'!BI188,IF($K$2='Complete Statement (Sess. Marks'!$BK$2,'Complete Statement (Sess. Marks'!BU188,IF($K$2='Complete Statement (Sess. Marks'!$BW$2,'Complete Statement (Sess. Marks'!CG188,IF($K$2='Complete Statement (Sess. Marks'!$CI$2,'Complete Statement (Sess. Marks'!CS188,"")))))))</f>
        <v>0</v>
      </c>
      <c r="V188" s="99">
        <f>IF($K$2='Complete Statement (Sess. Marks'!$O$2,'Complete Statement (Sess. Marks'!Z188,IF($K$2='Complete Statement (Sess. Marks'!$AA$2,'Complete Statement (Sess. Marks'!AL188,IF($K$2='Complete Statement (Sess. Marks'!$AM$2,'Complete Statement (Sess. Marks'!AX188,IF($K$2='Complete Statement (Sess. Marks'!$AY$2,'Complete Statement (Sess. Marks'!BJ188,IF($K$2='Complete Statement (Sess. Marks'!$BK$2,'Complete Statement (Sess. Marks'!BV188,IF($K$2='Complete Statement (Sess. Marks'!$BW$2,'Complete Statement (Sess. Marks'!CH188,IF($K$2='Complete Statement (Sess. Marks'!$CI$2,'Complete Statement (Sess. Marks'!CT188,"")))))))</f>
        <v>0</v>
      </c>
      <c r="W188" s="672"/>
      <c r="X188" s="163">
        <f>'Complete Statement (Sess. Marks'!ED188</f>
        <v>0</v>
      </c>
      <c r="Y188" s="371">
        <f>'Complete Statement (Sess. Marks'!EH188</f>
        <v>0</v>
      </c>
      <c r="Z188" s="156">
        <f>'Complete Statement (Sess. Marks'!EL188</f>
        <v>0</v>
      </c>
      <c r="AA188" s="371">
        <f>'Complete Statement (Sess. Marks'!EP188</f>
        <v>0</v>
      </c>
      <c r="AB188" s="156">
        <f>'Complete Statement (Sess. Marks'!ET188</f>
        <v>0</v>
      </c>
      <c r="AC188" s="373">
        <f>'Complete Statement (Sess. Marks'!EX188</f>
        <v>0</v>
      </c>
      <c r="AD188" s="367" t="str">
        <f>'Complete Statement (Sess. Marks'!FB188</f>
        <v/>
      </c>
      <c r="AE188" s="155">
        <f>'Complete Statement (Sess. Marks'!FC188</f>
        <v>0</v>
      </c>
      <c r="AF188" s="58" t="str">
        <f>'Complete Statement (Sess. Marks'!FD188</f>
        <v>D</v>
      </c>
      <c r="AG188" s="379">
        <f>'Complete Statement (Sess. Marks'!FE188</f>
        <v>0</v>
      </c>
      <c r="AH188" s="380" t="str">
        <f>'Complete Statement (Sess. Marks'!FF188</f>
        <v>E</v>
      </c>
      <c r="AI188" s="57">
        <f>'Complete Statement (Sess. Marks'!FG188</f>
        <v>0</v>
      </c>
      <c r="AJ188" s="157" t="str">
        <f>'Complete Statement (Sess. Marks'!FH188</f>
        <v>E</v>
      </c>
      <c r="AK188" s="379">
        <f>'Complete Statement (Sess. Marks'!FI188</f>
        <v>0</v>
      </c>
      <c r="AL188" s="384" t="str">
        <f>'Complete Statement (Sess. Marks'!FJ188</f>
        <v>E</v>
      </c>
      <c r="AM188" s="57">
        <f>'Complete Statement (Sess. Marks'!FK188</f>
        <v>0</v>
      </c>
      <c r="AN188" s="157" t="str">
        <f>'Complete Statement (Sess. Marks'!FL188</f>
        <v>E</v>
      </c>
      <c r="AO188" s="741"/>
    </row>
    <row r="189" spans="1:41" s="24" customFormat="1" ht="17.25" customHeight="1">
      <c r="A189" s="742"/>
      <c r="B189" s="111">
        <f t="shared" si="2"/>
        <v>0</v>
      </c>
      <c r="C189" s="21" t="str">
        <f>'Marks Entry'!D191</f>
        <v/>
      </c>
      <c r="D189" s="21">
        <f>'Marks Entry'!E191</f>
        <v>0</v>
      </c>
      <c r="E189" s="132" t="str">
        <f>'Marks Entry'!F191</f>
        <v/>
      </c>
      <c r="F189" s="21" t="str">
        <f>'Marks Entry'!G191</f>
        <v/>
      </c>
      <c r="G189" s="21" t="str">
        <f>'Marks Entry'!H191</f>
        <v/>
      </c>
      <c r="H189" s="21" t="str">
        <f>'Marks Entry'!I191</f>
        <v/>
      </c>
      <c r="I189" s="21" t="str">
        <f>'Marks Entry'!J191</f>
        <v/>
      </c>
      <c r="J189" s="113" t="str">
        <f>'Marks Entry'!K191</f>
        <v/>
      </c>
      <c r="K189" s="98">
        <f>IF($K$2='Complete Statement (Sess. Marks'!$O$2,'Complete Statement (Sess. Marks'!O189,IF($K$2='Complete Statement (Sess. Marks'!$AA$2,'Complete Statement (Sess. Marks'!AA189,IF($K$2='Complete Statement (Sess. Marks'!$AM$2,'Complete Statement (Sess. Marks'!AM189,IF($K$2='Complete Statement (Sess. Marks'!$AY$2,'Complete Statement (Sess. Marks'!AY189,IF($K$2='Complete Statement (Sess. Marks'!$BK$2,'Complete Statement (Sess. Marks'!BK189,IF($K$2='Complete Statement (Sess. Marks'!$BW$2,'Complete Statement (Sess. Marks'!BW189,IF($K$2='Complete Statement (Sess. Marks'!$CI$2,'Complete Statement (Sess. Marks'!CI189,"")))))))</f>
        <v>0</v>
      </c>
      <c r="L189" s="97">
        <f>IF($K$2='Complete Statement (Sess. Marks'!$O$2,'Complete Statement (Sess. Marks'!P189,IF($K$2='Complete Statement (Sess. Marks'!$AA$2,'Complete Statement (Sess. Marks'!AB189,IF($K$2='Complete Statement (Sess. Marks'!$AM$2,'Complete Statement (Sess. Marks'!AN189,IF($K$2='Complete Statement (Sess. Marks'!$AY$2,'Complete Statement (Sess. Marks'!AZ189,IF($K$2='Complete Statement (Sess. Marks'!$BK$2,'Complete Statement (Sess. Marks'!BL189,IF($K$2='Complete Statement (Sess. Marks'!$BW$2,'Complete Statement (Sess. Marks'!BX189,IF($K$2='Complete Statement (Sess. Marks'!$CI$2,'Complete Statement (Sess. Marks'!CJ189,"")))))))</f>
        <v>0</v>
      </c>
      <c r="M189" s="97">
        <f>IF($K$2='Complete Statement (Sess. Marks'!$O$2,'Complete Statement (Sess. Marks'!Q189,IF($K$2='Complete Statement (Sess. Marks'!$AA$2,'Complete Statement (Sess. Marks'!AC189,IF($K$2='Complete Statement (Sess. Marks'!$AM$2,'Complete Statement (Sess. Marks'!AO189,IF($K$2='Complete Statement (Sess. Marks'!$AY$2,'Complete Statement (Sess. Marks'!BA189,IF($K$2='Complete Statement (Sess. Marks'!$BK$2,'Complete Statement (Sess. Marks'!BM189,IF($K$2='Complete Statement (Sess. Marks'!$BW$2,'Complete Statement (Sess. Marks'!BY189,IF($K$2='Complete Statement (Sess. Marks'!$CI$2,'Complete Statement (Sess. Marks'!CK189,"")))))))</f>
        <v>0</v>
      </c>
      <c r="N189" s="97">
        <f>IF($K$2='Complete Statement (Sess. Marks'!$O$2,'Complete Statement (Sess. Marks'!R189,IF($K$2='Complete Statement (Sess. Marks'!$AA$2,'Complete Statement (Sess. Marks'!AD189,IF($K$2='Complete Statement (Sess. Marks'!$AM$2,'Complete Statement (Sess. Marks'!AP189,IF($K$2='Complete Statement (Sess. Marks'!$AY$2,'Complete Statement (Sess. Marks'!BB189,IF($K$2='Complete Statement (Sess. Marks'!$BK$2,'Complete Statement (Sess. Marks'!BN189,IF($K$2='Complete Statement (Sess. Marks'!$BW$2,'Complete Statement (Sess. Marks'!BZ189,IF($K$2='Complete Statement (Sess. Marks'!$CI$2,'Complete Statement (Sess. Marks'!CL189,"")))))))</f>
        <v>0</v>
      </c>
      <c r="O189" s="97">
        <f>IF($K$2='Complete Statement (Sess. Marks'!$O$2,'Complete Statement (Sess. Marks'!S189,IF($K$2='Complete Statement (Sess. Marks'!$AA$2,'Complete Statement (Sess. Marks'!AE189,IF($K$2='Complete Statement (Sess. Marks'!$AM$2,'Complete Statement (Sess. Marks'!AQ189,IF($K$2='Complete Statement (Sess. Marks'!$AY$2,'Complete Statement (Sess. Marks'!BC189,IF($K$2='Complete Statement (Sess. Marks'!$BK$2,'Complete Statement (Sess. Marks'!BO189,IF($K$2='Complete Statement (Sess. Marks'!$BW$2,'Complete Statement (Sess. Marks'!CA189,IF($K$2='Complete Statement (Sess. Marks'!$CI$2,'Complete Statement (Sess. Marks'!CM189,"")))))))</f>
        <v>0</v>
      </c>
      <c r="P189" s="97">
        <f>IF($K$2='Complete Statement (Sess. Marks'!$O$2,'Complete Statement (Sess. Marks'!T189,IF($K$2='Complete Statement (Sess. Marks'!$AA$2,'Complete Statement (Sess. Marks'!AF189,IF($K$2='Complete Statement (Sess. Marks'!$AM$2,'Complete Statement (Sess. Marks'!AR189,IF($K$2='Complete Statement (Sess. Marks'!$AY$2,'Complete Statement (Sess. Marks'!BD189,IF($K$2='Complete Statement (Sess. Marks'!$BK$2,'Complete Statement (Sess. Marks'!BP189,IF($K$2='Complete Statement (Sess. Marks'!$BW$2,'Complete Statement (Sess. Marks'!CB189,IF($K$2='Complete Statement (Sess. Marks'!$CI$2,'Complete Statement (Sess. Marks'!CN189,"")))))))</f>
        <v>0</v>
      </c>
      <c r="Q189" s="97">
        <f>IF($K$2='Complete Statement (Sess. Marks'!$O$2,'Complete Statement (Sess. Marks'!U189,IF($K$2='Complete Statement (Sess. Marks'!$AA$2,'Complete Statement (Sess. Marks'!AG189,IF($K$2='Complete Statement (Sess. Marks'!$AM$2,'Complete Statement (Sess. Marks'!AS189,IF($K$2='Complete Statement (Sess. Marks'!$AY$2,'Complete Statement (Sess. Marks'!BE189,IF($K$2='Complete Statement (Sess. Marks'!$BK$2,'Complete Statement (Sess. Marks'!BQ189,IF($K$2='Complete Statement (Sess. Marks'!$BW$2,'Complete Statement (Sess. Marks'!CC189,IF($K$2='Complete Statement (Sess. Marks'!$CI$2,'Complete Statement (Sess. Marks'!CO189,"")))))))</f>
        <v>0</v>
      </c>
      <c r="R189" s="97" t="str">
        <f>IF($K$2='Complete Statement (Sess. Marks'!$O$2,'Complete Statement (Sess. Marks'!V189,IF($K$2='Complete Statement (Sess. Marks'!$AA$2,'Complete Statement (Sess. Marks'!AH189,IF($K$2='Complete Statement (Sess. Marks'!$AM$2,'Complete Statement (Sess. Marks'!AT189,IF($K$2='Complete Statement (Sess. Marks'!$AY$2,'Complete Statement (Sess. Marks'!BF189,IF($K$2='Complete Statement (Sess. Marks'!$BK$2,'Complete Statement (Sess. Marks'!BR189,IF($K$2='Complete Statement (Sess. Marks'!$BW$2,'Complete Statement (Sess. Marks'!CD189,IF($K$2='Complete Statement (Sess. Marks'!$CI$2,'Complete Statement (Sess. Marks'!CP189,"")))))))</f>
        <v/>
      </c>
      <c r="S189" s="97">
        <f>IF($K$2='Complete Statement (Sess. Marks'!$O$2,'Complete Statement (Sess. Marks'!W189,IF($K$2='Complete Statement (Sess. Marks'!$AA$2,'Complete Statement (Sess. Marks'!AI189,IF($K$2='Complete Statement (Sess. Marks'!$AM$2,'Complete Statement (Sess. Marks'!AU189,IF($K$2='Complete Statement (Sess. Marks'!$AY$2,'Complete Statement (Sess. Marks'!BG189,IF($K$2='Complete Statement (Sess. Marks'!$BK$2,'Complete Statement (Sess. Marks'!BS189,IF($K$2='Complete Statement (Sess. Marks'!$BW$2,'Complete Statement (Sess. Marks'!CE189,IF($K$2='Complete Statement (Sess. Marks'!$CI$2,'Complete Statement (Sess. Marks'!CQ189,"")))))))</f>
        <v>0</v>
      </c>
      <c r="T189" s="97">
        <f>IF($K$2='Complete Statement (Sess. Marks'!$O$2,'Complete Statement (Sess. Marks'!X189,IF($K$2='Complete Statement (Sess. Marks'!$AA$2,'Complete Statement (Sess. Marks'!AJ189,IF($K$2='Complete Statement (Sess. Marks'!$AM$2,'Complete Statement (Sess. Marks'!AV189,IF($K$2='Complete Statement (Sess. Marks'!$AY$2,'Complete Statement (Sess. Marks'!BH189,IF($K$2='Complete Statement (Sess. Marks'!$BK$2,'Complete Statement (Sess. Marks'!BT189,IF($K$2='Complete Statement (Sess. Marks'!$BW$2,'Complete Statement (Sess. Marks'!CF189,IF($K$2='Complete Statement (Sess. Marks'!$CI$2,'Complete Statement (Sess. Marks'!CR189,"")))))))</f>
        <v>0</v>
      </c>
      <c r="U189" s="97">
        <f>IF($K$2='Complete Statement (Sess. Marks'!$O$2,'Complete Statement (Sess. Marks'!Y189,IF($K$2='Complete Statement (Sess. Marks'!$AA$2,'Complete Statement (Sess. Marks'!AK189,IF($K$2='Complete Statement (Sess. Marks'!$AM$2,'Complete Statement (Sess. Marks'!AW189,IF($K$2='Complete Statement (Sess. Marks'!$AY$2,'Complete Statement (Sess. Marks'!BI189,IF($K$2='Complete Statement (Sess. Marks'!$BK$2,'Complete Statement (Sess. Marks'!BU189,IF($K$2='Complete Statement (Sess. Marks'!$BW$2,'Complete Statement (Sess. Marks'!CG189,IF($K$2='Complete Statement (Sess. Marks'!$CI$2,'Complete Statement (Sess. Marks'!CS189,"")))))))</f>
        <v>0</v>
      </c>
      <c r="V189" s="99">
        <f>IF($K$2='Complete Statement (Sess. Marks'!$O$2,'Complete Statement (Sess. Marks'!Z189,IF($K$2='Complete Statement (Sess. Marks'!$AA$2,'Complete Statement (Sess. Marks'!AL189,IF($K$2='Complete Statement (Sess. Marks'!$AM$2,'Complete Statement (Sess. Marks'!AX189,IF($K$2='Complete Statement (Sess. Marks'!$AY$2,'Complete Statement (Sess. Marks'!BJ189,IF($K$2='Complete Statement (Sess. Marks'!$BK$2,'Complete Statement (Sess. Marks'!BV189,IF($K$2='Complete Statement (Sess. Marks'!$BW$2,'Complete Statement (Sess. Marks'!CH189,IF($K$2='Complete Statement (Sess. Marks'!$CI$2,'Complete Statement (Sess. Marks'!CT189,"")))))))</f>
        <v>0</v>
      </c>
      <c r="W189" s="672"/>
      <c r="X189" s="163">
        <f>'Complete Statement (Sess. Marks'!ED189</f>
        <v>0</v>
      </c>
      <c r="Y189" s="371">
        <f>'Complete Statement (Sess. Marks'!EH189</f>
        <v>0</v>
      </c>
      <c r="Z189" s="156">
        <f>'Complete Statement (Sess. Marks'!EL189</f>
        <v>0</v>
      </c>
      <c r="AA189" s="371">
        <f>'Complete Statement (Sess. Marks'!EP189</f>
        <v>0</v>
      </c>
      <c r="AB189" s="156">
        <f>'Complete Statement (Sess. Marks'!ET189</f>
        <v>0</v>
      </c>
      <c r="AC189" s="373">
        <f>'Complete Statement (Sess. Marks'!EX189</f>
        <v>0</v>
      </c>
      <c r="AD189" s="367" t="str">
        <f>'Complete Statement (Sess. Marks'!FB189</f>
        <v/>
      </c>
      <c r="AE189" s="155">
        <f>'Complete Statement (Sess. Marks'!FC189</f>
        <v>0</v>
      </c>
      <c r="AF189" s="58" t="str">
        <f>'Complete Statement (Sess. Marks'!FD189</f>
        <v>D</v>
      </c>
      <c r="AG189" s="379">
        <f>'Complete Statement (Sess. Marks'!FE189</f>
        <v>0</v>
      </c>
      <c r="AH189" s="380" t="str">
        <f>'Complete Statement (Sess. Marks'!FF189</f>
        <v>E</v>
      </c>
      <c r="AI189" s="57">
        <f>'Complete Statement (Sess. Marks'!FG189</f>
        <v>0</v>
      </c>
      <c r="AJ189" s="157" t="str">
        <f>'Complete Statement (Sess. Marks'!FH189</f>
        <v>E</v>
      </c>
      <c r="AK189" s="379">
        <f>'Complete Statement (Sess. Marks'!FI189</f>
        <v>0</v>
      </c>
      <c r="AL189" s="384" t="str">
        <f>'Complete Statement (Sess. Marks'!FJ189</f>
        <v>E</v>
      </c>
      <c r="AM189" s="57">
        <f>'Complete Statement (Sess. Marks'!FK189</f>
        <v>0</v>
      </c>
      <c r="AN189" s="157" t="str">
        <f>'Complete Statement (Sess. Marks'!FL189</f>
        <v>E</v>
      </c>
      <c r="AO189" s="741"/>
    </row>
    <row r="190" spans="1:41" s="24" customFormat="1" ht="17.25" customHeight="1">
      <c r="A190" s="742"/>
      <c r="B190" s="111">
        <f t="shared" si="2"/>
        <v>0</v>
      </c>
      <c r="C190" s="21" t="str">
        <f>'Marks Entry'!D192</f>
        <v/>
      </c>
      <c r="D190" s="21">
        <f>'Marks Entry'!E192</f>
        <v>0</v>
      </c>
      <c r="E190" s="132" t="str">
        <f>'Marks Entry'!F192</f>
        <v/>
      </c>
      <c r="F190" s="21" t="str">
        <f>'Marks Entry'!G192</f>
        <v/>
      </c>
      <c r="G190" s="21" t="str">
        <f>'Marks Entry'!H192</f>
        <v/>
      </c>
      <c r="H190" s="21" t="str">
        <f>'Marks Entry'!I192</f>
        <v/>
      </c>
      <c r="I190" s="21" t="str">
        <f>'Marks Entry'!J192</f>
        <v/>
      </c>
      <c r="J190" s="113" t="str">
        <f>'Marks Entry'!K192</f>
        <v/>
      </c>
      <c r="K190" s="98">
        <f>IF($K$2='Complete Statement (Sess. Marks'!$O$2,'Complete Statement (Sess. Marks'!O190,IF($K$2='Complete Statement (Sess. Marks'!$AA$2,'Complete Statement (Sess. Marks'!AA190,IF($K$2='Complete Statement (Sess. Marks'!$AM$2,'Complete Statement (Sess. Marks'!AM190,IF($K$2='Complete Statement (Sess. Marks'!$AY$2,'Complete Statement (Sess. Marks'!AY190,IF($K$2='Complete Statement (Sess. Marks'!$BK$2,'Complete Statement (Sess. Marks'!BK190,IF($K$2='Complete Statement (Sess. Marks'!$BW$2,'Complete Statement (Sess. Marks'!BW190,IF($K$2='Complete Statement (Sess. Marks'!$CI$2,'Complete Statement (Sess. Marks'!CI190,"")))))))</f>
        <v>0</v>
      </c>
      <c r="L190" s="97">
        <f>IF($K$2='Complete Statement (Sess. Marks'!$O$2,'Complete Statement (Sess. Marks'!P190,IF($K$2='Complete Statement (Sess. Marks'!$AA$2,'Complete Statement (Sess. Marks'!AB190,IF($K$2='Complete Statement (Sess. Marks'!$AM$2,'Complete Statement (Sess. Marks'!AN190,IF($K$2='Complete Statement (Sess. Marks'!$AY$2,'Complete Statement (Sess. Marks'!AZ190,IF($K$2='Complete Statement (Sess. Marks'!$BK$2,'Complete Statement (Sess. Marks'!BL190,IF($K$2='Complete Statement (Sess. Marks'!$BW$2,'Complete Statement (Sess. Marks'!BX190,IF($K$2='Complete Statement (Sess. Marks'!$CI$2,'Complete Statement (Sess. Marks'!CJ190,"")))))))</f>
        <v>0</v>
      </c>
      <c r="M190" s="97">
        <f>IF($K$2='Complete Statement (Sess. Marks'!$O$2,'Complete Statement (Sess. Marks'!Q190,IF($K$2='Complete Statement (Sess. Marks'!$AA$2,'Complete Statement (Sess. Marks'!AC190,IF($K$2='Complete Statement (Sess. Marks'!$AM$2,'Complete Statement (Sess. Marks'!AO190,IF($K$2='Complete Statement (Sess. Marks'!$AY$2,'Complete Statement (Sess. Marks'!BA190,IF($K$2='Complete Statement (Sess. Marks'!$BK$2,'Complete Statement (Sess. Marks'!BM190,IF($K$2='Complete Statement (Sess. Marks'!$BW$2,'Complete Statement (Sess. Marks'!BY190,IF($K$2='Complete Statement (Sess. Marks'!$CI$2,'Complete Statement (Sess. Marks'!CK190,"")))))))</f>
        <v>0</v>
      </c>
      <c r="N190" s="97">
        <f>IF($K$2='Complete Statement (Sess. Marks'!$O$2,'Complete Statement (Sess. Marks'!R190,IF($K$2='Complete Statement (Sess. Marks'!$AA$2,'Complete Statement (Sess. Marks'!AD190,IF($K$2='Complete Statement (Sess. Marks'!$AM$2,'Complete Statement (Sess. Marks'!AP190,IF($K$2='Complete Statement (Sess. Marks'!$AY$2,'Complete Statement (Sess. Marks'!BB190,IF($K$2='Complete Statement (Sess. Marks'!$BK$2,'Complete Statement (Sess. Marks'!BN190,IF($K$2='Complete Statement (Sess. Marks'!$BW$2,'Complete Statement (Sess. Marks'!BZ190,IF($K$2='Complete Statement (Sess. Marks'!$CI$2,'Complete Statement (Sess. Marks'!CL190,"")))))))</f>
        <v>0</v>
      </c>
      <c r="O190" s="97">
        <f>IF($K$2='Complete Statement (Sess. Marks'!$O$2,'Complete Statement (Sess. Marks'!S190,IF($K$2='Complete Statement (Sess. Marks'!$AA$2,'Complete Statement (Sess. Marks'!AE190,IF($K$2='Complete Statement (Sess. Marks'!$AM$2,'Complete Statement (Sess. Marks'!AQ190,IF($K$2='Complete Statement (Sess. Marks'!$AY$2,'Complete Statement (Sess. Marks'!BC190,IF($K$2='Complete Statement (Sess. Marks'!$BK$2,'Complete Statement (Sess. Marks'!BO190,IF($K$2='Complete Statement (Sess. Marks'!$BW$2,'Complete Statement (Sess. Marks'!CA190,IF($K$2='Complete Statement (Sess. Marks'!$CI$2,'Complete Statement (Sess. Marks'!CM190,"")))))))</f>
        <v>0</v>
      </c>
      <c r="P190" s="97">
        <f>IF($K$2='Complete Statement (Sess. Marks'!$O$2,'Complete Statement (Sess. Marks'!T190,IF($K$2='Complete Statement (Sess. Marks'!$AA$2,'Complete Statement (Sess. Marks'!AF190,IF($K$2='Complete Statement (Sess. Marks'!$AM$2,'Complete Statement (Sess. Marks'!AR190,IF($K$2='Complete Statement (Sess. Marks'!$AY$2,'Complete Statement (Sess. Marks'!BD190,IF($K$2='Complete Statement (Sess. Marks'!$BK$2,'Complete Statement (Sess. Marks'!BP190,IF($K$2='Complete Statement (Sess. Marks'!$BW$2,'Complete Statement (Sess. Marks'!CB190,IF($K$2='Complete Statement (Sess. Marks'!$CI$2,'Complete Statement (Sess. Marks'!CN190,"")))))))</f>
        <v>0</v>
      </c>
      <c r="Q190" s="97">
        <f>IF($K$2='Complete Statement (Sess. Marks'!$O$2,'Complete Statement (Sess. Marks'!U190,IF($K$2='Complete Statement (Sess. Marks'!$AA$2,'Complete Statement (Sess. Marks'!AG190,IF($K$2='Complete Statement (Sess. Marks'!$AM$2,'Complete Statement (Sess. Marks'!AS190,IF($K$2='Complete Statement (Sess. Marks'!$AY$2,'Complete Statement (Sess. Marks'!BE190,IF($K$2='Complete Statement (Sess. Marks'!$BK$2,'Complete Statement (Sess. Marks'!BQ190,IF($K$2='Complete Statement (Sess. Marks'!$BW$2,'Complete Statement (Sess. Marks'!CC190,IF($K$2='Complete Statement (Sess. Marks'!$CI$2,'Complete Statement (Sess. Marks'!CO190,"")))))))</f>
        <v>0</v>
      </c>
      <c r="R190" s="97" t="str">
        <f>IF($K$2='Complete Statement (Sess. Marks'!$O$2,'Complete Statement (Sess. Marks'!V190,IF($K$2='Complete Statement (Sess. Marks'!$AA$2,'Complete Statement (Sess. Marks'!AH190,IF($K$2='Complete Statement (Sess. Marks'!$AM$2,'Complete Statement (Sess. Marks'!AT190,IF($K$2='Complete Statement (Sess. Marks'!$AY$2,'Complete Statement (Sess. Marks'!BF190,IF($K$2='Complete Statement (Sess. Marks'!$BK$2,'Complete Statement (Sess. Marks'!BR190,IF($K$2='Complete Statement (Sess. Marks'!$BW$2,'Complete Statement (Sess. Marks'!CD190,IF($K$2='Complete Statement (Sess. Marks'!$CI$2,'Complete Statement (Sess. Marks'!CP190,"")))))))</f>
        <v/>
      </c>
      <c r="S190" s="97">
        <f>IF($K$2='Complete Statement (Sess. Marks'!$O$2,'Complete Statement (Sess. Marks'!W190,IF($K$2='Complete Statement (Sess. Marks'!$AA$2,'Complete Statement (Sess. Marks'!AI190,IF($K$2='Complete Statement (Sess. Marks'!$AM$2,'Complete Statement (Sess. Marks'!AU190,IF($K$2='Complete Statement (Sess. Marks'!$AY$2,'Complete Statement (Sess. Marks'!BG190,IF($K$2='Complete Statement (Sess. Marks'!$BK$2,'Complete Statement (Sess. Marks'!BS190,IF($K$2='Complete Statement (Sess. Marks'!$BW$2,'Complete Statement (Sess. Marks'!CE190,IF($K$2='Complete Statement (Sess. Marks'!$CI$2,'Complete Statement (Sess. Marks'!CQ190,"")))))))</f>
        <v>0</v>
      </c>
      <c r="T190" s="97">
        <f>IF($K$2='Complete Statement (Sess. Marks'!$O$2,'Complete Statement (Sess. Marks'!X190,IF($K$2='Complete Statement (Sess. Marks'!$AA$2,'Complete Statement (Sess. Marks'!AJ190,IF($K$2='Complete Statement (Sess. Marks'!$AM$2,'Complete Statement (Sess. Marks'!AV190,IF($K$2='Complete Statement (Sess. Marks'!$AY$2,'Complete Statement (Sess. Marks'!BH190,IF($K$2='Complete Statement (Sess. Marks'!$BK$2,'Complete Statement (Sess. Marks'!BT190,IF($K$2='Complete Statement (Sess. Marks'!$BW$2,'Complete Statement (Sess. Marks'!CF190,IF($K$2='Complete Statement (Sess. Marks'!$CI$2,'Complete Statement (Sess. Marks'!CR190,"")))))))</f>
        <v>0</v>
      </c>
      <c r="U190" s="97">
        <f>IF($K$2='Complete Statement (Sess. Marks'!$O$2,'Complete Statement (Sess. Marks'!Y190,IF($K$2='Complete Statement (Sess. Marks'!$AA$2,'Complete Statement (Sess. Marks'!AK190,IF($K$2='Complete Statement (Sess. Marks'!$AM$2,'Complete Statement (Sess. Marks'!AW190,IF($K$2='Complete Statement (Sess. Marks'!$AY$2,'Complete Statement (Sess. Marks'!BI190,IF($K$2='Complete Statement (Sess. Marks'!$BK$2,'Complete Statement (Sess. Marks'!BU190,IF($K$2='Complete Statement (Sess. Marks'!$BW$2,'Complete Statement (Sess. Marks'!CG190,IF($K$2='Complete Statement (Sess. Marks'!$CI$2,'Complete Statement (Sess. Marks'!CS190,"")))))))</f>
        <v>0</v>
      </c>
      <c r="V190" s="99">
        <f>IF($K$2='Complete Statement (Sess. Marks'!$O$2,'Complete Statement (Sess. Marks'!Z190,IF($K$2='Complete Statement (Sess. Marks'!$AA$2,'Complete Statement (Sess. Marks'!AL190,IF($K$2='Complete Statement (Sess. Marks'!$AM$2,'Complete Statement (Sess. Marks'!AX190,IF($K$2='Complete Statement (Sess. Marks'!$AY$2,'Complete Statement (Sess. Marks'!BJ190,IF($K$2='Complete Statement (Sess. Marks'!$BK$2,'Complete Statement (Sess. Marks'!BV190,IF($K$2='Complete Statement (Sess. Marks'!$BW$2,'Complete Statement (Sess. Marks'!CH190,IF($K$2='Complete Statement (Sess. Marks'!$CI$2,'Complete Statement (Sess. Marks'!CT190,"")))))))</f>
        <v>0</v>
      </c>
      <c r="W190" s="672"/>
      <c r="X190" s="163">
        <f>'Complete Statement (Sess. Marks'!ED190</f>
        <v>0</v>
      </c>
      <c r="Y190" s="371">
        <f>'Complete Statement (Sess. Marks'!EH190</f>
        <v>0</v>
      </c>
      <c r="Z190" s="156">
        <f>'Complete Statement (Sess. Marks'!EL190</f>
        <v>0</v>
      </c>
      <c r="AA190" s="371">
        <f>'Complete Statement (Sess. Marks'!EP190</f>
        <v>0</v>
      </c>
      <c r="AB190" s="156">
        <f>'Complete Statement (Sess. Marks'!ET190</f>
        <v>0</v>
      </c>
      <c r="AC190" s="373">
        <f>'Complete Statement (Sess. Marks'!EX190</f>
        <v>0</v>
      </c>
      <c r="AD190" s="367" t="str">
        <f>'Complete Statement (Sess. Marks'!FB190</f>
        <v/>
      </c>
      <c r="AE190" s="155">
        <f>'Complete Statement (Sess. Marks'!FC190</f>
        <v>0</v>
      </c>
      <c r="AF190" s="58" t="str">
        <f>'Complete Statement (Sess. Marks'!FD190</f>
        <v>D</v>
      </c>
      <c r="AG190" s="379">
        <f>'Complete Statement (Sess. Marks'!FE190</f>
        <v>0</v>
      </c>
      <c r="AH190" s="380" t="str">
        <f>'Complete Statement (Sess. Marks'!FF190</f>
        <v>E</v>
      </c>
      <c r="AI190" s="57">
        <f>'Complete Statement (Sess. Marks'!FG190</f>
        <v>0</v>
      </c>
      <c r="AJ190" s="157" t="str">
        <f>'Complete Statement (Sess. Marks'!FH190</f>
        <v>E</v>
      </c>
      <c r="AK190" s="379">
        <f>'Complete Statement (Sess. Marks'!FI190</f>
        <v>0</v>
      </c>
      <c r="AL190" s="384" t="str">
        <f>'Complete Statement (Sess. Marks'!FJ190</f>
        <v>E</v>
      </c>
      <c r="AM190" s="57">
        <f>'Complete Statement (Sess. Marks'!FK190</f>
        <v>0</v>
      </c>
      <c r="AN190" s="157" t="str">
        <f>'Complete Statement (Sess. Marks'!FL190</f>
        <v>E</v>
      </c>
      <c r="AO190" s="741"/>
    </row>
    <row r="191" spans="1:41" s="24" customFormat="1" ht="17.25" customHeight="1">
      <c r="A191" s="742"/>
      <c r="B191" s="111">
        <f t="shared" si="2"/>
        <v>0</v>
      </c>
      <c r="C191" s="21" t="str">
        <f>'Marks Entry'!D193</f>
        <v/>
      </c>
      <c r="D191" s="21">
        <f>'Marks Entry'!E193</f>
        <v>0</v>
      </c>
      <c r="E191" s="132" t="str">
        <f>'Marks Entry'!F193</f>
        <v/>
      </c>
      <c r="F191" s="21" t="str">
        <f>'Marks Entry'!G193</f>
        <v/>
      </c>
      <c r="G191" s="21" t="str">
        <f>'Marks Entry'!H193</f>
        <v/>
      </c>
      <c r="H191" s="21" t="str">
        <f>'Marks Entry'!I193</f>
        <v/>
      </c>
      <c r="I191" s="21" t="str">
        <f>'Marks Entry'!J193</f>
        <v/>
      </c>
      <c r="J191" s="113" t="str">
        <f>'Marks Entry'!K193</f>
        <v/>
      </c>
      <c r="K191" s="98">
        <f>IF($K$2='Complete Statement (Sess. Marks'!$O$2,'Complete Statement (Sess. Marks'!O191,IF($K$2='Complete Statement (Sess. Marks'!$AA$2,'Complete Statement (Sess. Marks'!AA191,IF($K$2='Complete Statement (Sess. Marks'!$AM$2,'Complete Statement (Sess. Marks'!AM191,IF($K$2='Complete Statement (Sess. Marks'!$AY$2,'Complete Statement (Sess. Marks'!AY191,IF($K$2='Complete Statement (Sess. Marks'!$BK$2,'Complete Statement (Sess. Marks'!BK191,IF($K$2='Complete Statement (Sess. Marks'!$BW$2,'Complete Statement (Sess. Marks'!BW191,IF($K$2='Complete Statement (Sess. Marks'!$CI$2,'Complete Statement (Sess. Marks'!CI191,"")))))))</f>
        <v>0</v>
      </c>
      <c r="L191" s="97">
        <f>IF($K$2='Complete Statement (Sess. Marks'!$O$2,'Complete Statement (Sess. Marks'!P191,IF($K$2='Complete Statement (Sess. Marks'!$AA$2,'Complete Statement (Sess. Marks'!AB191,IF($K$2='Complete Statement (Sess. Marks'!$AM$2,'Complete Statement (Sess. Marks'!AN191,IF($K$2='Complete Statement (Sess. Marks'!$AY$2,'Complete Statement (Sess. Marks'!AZ191,IF($K$2='Complete Statement (Sess. Marks'!$BK$2,'Complete Statement (Sess. Marks'!BL191,IF($K$2='Complete Statement (Sess. Marks'!$BW$2,'Complete Statement (Sess. Marks'!BX191,IF($K$2='Complete Statement (Sess. Marks'!$CI$2,'Complete Statement (Sess. Marks'!CJ191,"")))))))</f>
        <v>0</v>
      </c>
      <c r="M191" s="97">
        <f>IF($K$2='Complete Statement (Sess. Marks'!$O$2,'Complete Statement (Sess. Marks'!Q191,IF($K$2='Complete Statement (Sess. Marks'!$AA$2,'Complete Statement (Sess. Marks'!AC191,IF($K$2='Complete Statement (Sess. Marks'!$AM$2,'Complete Statement (Sess. Marks'!AO191,IF($K$2='Complete Statement (Sess. Marks'!$AY$2,'Complete Statement (Sess. Marks'!BA191,IF($K$2='Complete Statement (Sess. Marks'!$BK$2,'Complete Statement (Sess. Marks'!BM191,IF($K$2='Complete Statement (Sess. Marks'!$BW$2,'Complete Statement (Sess. Marks'!BY191,IF($K$2='Complete Statement (Sess. Marks'!$CI$2,'Complete Statement (Sess. Marks'!CK191,"")))))))</f>
        <v>0</v>
      </c>
      <c r="N191" s="97">
        <f>IF($K$2='Complete Statement (Sess. Marks'!$O$2,'Complete Statement (Sess. Marks'!R191,IF($K$2='Complete Statement (Sess. Marks'!$AA$2,'Complete Statement (Sess. Marks'!AD191,IF($K$2='Complete Statement (Sess. Marks'!$AM$2,'Complete Statement (Sess. Marks'!AP191,IF($K$2='Complete Statement (Sess. Marks'!$AY$2,'Complete Statement (Sess. Marks'!BB191,IF($K$2='Complete Statement (Sess. Marks'!$BK$2,'Complete Statement (Sess. Marks'!BN191,IF($K$2='Complete Statement (Sess. Marks'!$BW$2,'Complete Statement (Sess. Marks'!BZ191,IF($K$2='Complete Statement (Sess. Marks'!$CI$2,'Complete Statement (Sess. Marks'!CL191,"")))))))</f>
        <v>0</v>
      </c>
      <c r="O191" s="97">
        <f>IF($K$2='Complete Statement (Sess. Marks'!$O$2,'Complete Statement (Sess. Marks'!S191,IF($K$2='Complete Statement (Sess. Marks'!$AA$2,'Complete Statement (Sess. Marks'!AE191,IF($K$2='Complete Statement (Sess. Marks'!$AM$2,'Complete Statement (Sess. Marks'!AQ191,IF($K$2='Complete Statement (Sess. Marks'!$AY$2,'Complete Statement (Sess. Marks'!BC191,IF($K$2='Complete Statement (Sess. Marks'!$BK$2,'Complete Statement (Sess. Marks'!BO191,IF($K$2='Complete Statement (Sess. Marks'!$BW$2,'Complete Statement (Sess. Marks'!CA191,IF($K$2='Complete Statement (Sess. Marks'!$CI$2,'Complete Statement (Sess. Marks'!CM191,"")))))))</f>
        <v>0</v>
      </c>
      <c r="P191" s="97">
        <f>IF($K$2='Complete Statement (Sess. Marks'!$O$2,'Complete Statement (Sess. Marks'!T191,IF($K$2='Complete Statement (Sess. Marks'!$AA$2,'Complete Statement (Sess. Marks'!AF191,IF($K$2='Complete Statement (Sess. Marks'!$AM$2,'Complete Statement (Sess. Marks'!AR191,IF($K$2='Complete Statement (Sess. Marks'!$AY$2,'Complete Statement (Sess. Marks'!BD191,IF($K$2='Complete Statement (Sess. Marks'!$BK$2,'Complete Statement (Sess. Marks'!BP191,IF($K$2='Complete Statement (Sess. Marks'!$BW$2,'Complete Statement (Sess. Marks'!CB191,IF($K$2='Complete Statement (Sess. Marks'!$CI$2,'Complete Statement (Sess. Marks'!CN191,"")))))))</f>
        <v>0</v>
      </c>
      <c r="Q191" s="97">
        <f>IF($K$2='Complete Statement (Sess. Marks'!$O$2,'Complete Statement (Sess. Marks'!U191,IF($K$2='Complete Statement (Sess. Marks'!$AA$2,'Complete Statement (Sess. Marks'!AG191,IF($K$2='Complete Statement (Sess. Marks'!$AM$2,'Complete Statement (Sess. Marks'!AS191,IF($K$2='Complete Statement (Sess. Marks'!$AY$2,'Complete Statement (Sess. Marks'!BE191,IF($K$2='Complete Statement (Sess. Marks'!$BK$2,'Complete Statement (Sess. Marks'!BQ191,IF($K$2='Complete Statement (Sess. Marks'!$BW$2,'Complete Statement (Sess. Marks'!CC191,IF($K$2='Complete Statement (Sess. Marks'!$CI$2,'Complete Statement (Sess. Marks'!CO191,"")))))))</f>
        <v>0</v>
      </c>
      <c r="R191" s="97" t="str">
        <f>IF($K$2='Complete Statement (Sess. Marks'!$O$2,'Complete Statement (Sess. Marks'!V191,IF($K$2='Complete Statement (Sess. Marks'!$AA$2,'Complete Statement (Sess. Marks'!AH191,IF($K$2='Complete Statement (Sess. Marks'!$AM$2,'Complete Statement (Sess. Marks'!AT191,IF($K$2='Complete Statement (Sess. Marks'!$AY$2,'Complete Statement (Sess. Marks'!BF191,IF($K$2='Complete Statement (Sess. Marks'!$BK$2,'Complete Statement (Sess. Marks'!BR191,IF($K$2='Complete Statement (Sess. Marks'!$BW$2,'Complete Statement (Sess. Marks'!CD191,IF($K$2='Complete Statement (Sess. Marks'!$CI$2,'Complete Statement (Sess. Marks'!CP191,"")))))))</f>
        <v/>
      </c>
      <c r="S191" s="97">
        <f>IF($K$2='Complete Statement (Sess. Marks'!$O$2,'Complete Statement (Sess. Marks'!W191,IF($K$2='Complete Statement (Sess. Marks'!$AA$2,'Complete Statement (Sess. Marks'!AI191,IF($K$2='Complete Statement (Sess. Marks'!$AM$2,'Complete Statement (Sess. Marks'!AU191,IF($K$2='Complete Statement (Sess. Marks'!$AY$2,'Complete Statement (Sess. Marks'!BG191,IF($K$2='Complete Statement (Sess. Marks'!$BK$2,'Complete Statement (Sess. Marks'!BS191,IF($K$2='Complete Statement (Sess. Marks'!$BW$2,'Complete Statement (Sess. Marks'!CE191,IF($K$2='Complete Statement (Sess. Marks'!$CI$2,'Complete Statement (Sess. Marks'!CQ191,"")))))))</f>
        <v>0</v>
      </c>
      <c r="T191" s="97">
        <f>IF($K$2='Complete Statement (Sess. Marks'!$O$2,'Complete Statement (Sess. Marks'!X191,IF($K$2='Complete Statement (Sess. Marks'!$AA$2,'Complete Statement (Sess. Marks'!AJ191,IF($K$2='Complete Statement (Sess. Marks'!$AM$2,'Complete Statement (Sess. Marks'!AV191,IF($K$2='Complete Statement (Sess. Marks'!$AY$2,'Complete Statement (Sess. Marks'!BH191,IF($K$2='Complete Statement (Sess. Marks'!$BK$2,'Complete Statement (Sess. Marks'!BT191,IF($K$2='Complete Statement (Sess. Marks'!$BW$2,'Complete Statement (Sess. Marks'!CF191,IF($K$2='Complete Statement (Sess. Marks'!$CI$2,'Complete Statement (Sess. Marks'!CR191,"")))))))</f>
        <v>0</v>
      </c>
      <c r="U191" s="97">
        <f>IF($K$2='Complete Statement (Sess. Marks'!$O$2,'Complete Statement (Sess. Marks'!Y191,IF($K$2='Complete Statement (Sess. Marks'!$AA$2,'Complete Statement (Sess. Marks'!AK191,IF($K$2='Complete Statement (Sess. Marks'!$AM$2,'Complete Statement (Sess. Marks'!AW191,IF($K$2='Complete Statement (Sess. Marks'!$AY$2,'Complete Statement (Sess. Marks'!BI191,IF($K$2='Complete Statement (Sess. Marks'!$BK$2,'Complete Statement (Sess. Marks'!BU191,IF($K$2='Complete Statement (Sess. Marks'!$BW$2,'Complete Statement (Sess. Marks'!CG191,IF($K$2='Complete Statement (Sess. Marks'!$CI$2,'Complete Statement (Sess. Marks'!CS191,"")))))))</f>
        <v>0</v>
      </c>
      <c r="V191" s="99">
        <f>IF($K$2='Complete Statement (Sess. Marks'!$O$2,'Complete Statement (Sess. Marks'!Z191,IF($K$2='Complete Statement (Sess. Marks'!$AA$2,'Complete Statement (Sess. Marks'!AL191,IF($K$2='Complete Statement (Sess. Marks'!$AM$2,'Complete Statement (Sess. Marks'!AX191,IF($K$2='Complete Statement (Sess. Marks'!$AY$2,'Complete Statement (Sess. Marks'!BJ191,IF($K$2='Complete Statement (Sess. Marks'!$BK$2,'Complete Statement (Sess. Marks'!BV191,IF($K$2='Complete Statement (Sess. Marks'!$BW$2,'Complete Statement (Sess. Marks'!CH191,IF($K$2='Complete Statement (Sess. Marks'!$CI$2,'Complete Statement (Sess. Marks'!CT191,"")))))))</f>
        <v>0</v>
      </c>
      <c r="W191" s="672"/>
      <c r="X191" s="163">
        <f>'Complete Statement (Sess. Marks'!ED191</f>
        <v>0</v>
      </c>
      <c r="Y191" s="371">
        <f>'Complete Statement (Sess. Marks'!EH191</f>
        <v>0</v>
      </c>
      <c r="Z191" s="156">
        <f>'Complete Statement (Sess. Marks'!EL191</f>
        <v>0</v>
      </c>
      <c r="AA191" s="371">
        <f>'Complete Statement (Sess. Marks'!EP191</f>
        <v>0</v>
      </c>
      <c r="AB191" s="156">
        <f>'Complete Statement (Sess. Marks'!ET191</f>
        <v>0</v>
      </c>
      <c r="AC191" s="373">
        <f>'Complete Statement (Sess. Marks'!EX191</f>
        <v>0</v>
      </c>
      <c r="AD191" s="367" t="str">
        <f>'Complete Statement (Sess. Marks'!FB191</f>
        <v/>
      </c>
      <c r="AE191" s="155">
        <f>'Complete Statement (Sess. Marks'!FC191</f>
        <v>0</v>
      </c>
      <c r="AF191" s="58" t="str">
        <f>'Complete Statement (Sess. Marks'!FD191</f>
        <v>D</v>
      </c>
      <c r="AG191" s="379">
        <f>'Complete Statement (Sess. Marks'!FE191</f>
        <v>0</v>
      </c>
      <c r="AH191" s="380" t="str">
        <f>'Complete Statement (Sess. Marks'!FF191</f>
        <v>E</v>
      </c>
      <c r="AI191" s="57">
        <f>'Complete Statement (Sess. Marks'!FG191</f>
        <v>0</v>
      </c>
      <c r="AJ191" s="157" t="str">
        <f>'Complete Statement (Sess. Marks'!FH191</f>
        <v>E</v>
      </c>
      <c r="AK191" s="379">
        <f>'Complete Statement (Sess. Marks'!FI191</f>
        <v>0</v>
      </c>
      <c r="AL191" s="384" t="str">
        <f>'Complete Statement (Sess. Marks'!FJ191</f>
        <v>E</v>
      </c>
      <c r="AM191" s="57">
        <f>'Complete Statement (Sess. Marks'!FK191</f>
        <v>0</v>
      </c>
      <c r="AN191" s="157" t="str">
        <f>'Complete Statement (Sess. Marks'!FL191</f>
        <v>E</v>
      </c>
      <c r="AO191" s="741"/>
    </row>
    <row r="192" spans="1:41" s="24" customFormat="1" ht="17.25" customHeight="1">
      <c r="A192" s="742"/>
      <c r="B192" s="111">
        <f t="shared" si="2"/>
        <v>0</v>
      </c>
      <c r="C192" s="21" t="str">
        <f>'Marks Entry'!D194</f>
        <v/>
      </c>
      <c r="D192" s="21">
        <f>'Marks Entry'!E194</f>
        <v>0</v>
      </c>
      <c r="E192" s="132" t="str">
        <f>'Marks Entry'!F194</f>
        <v/>
      </c>
      <c r="F192" s="21" t="str">
        <f>'Marks Entry'!G194</f>
        <v/>
      </c>
      <c r="G192" s="21" t="str">
        <f>'Marks Entry'!H194</f>
        <v/>
      </c>
      <c r="H192" s="21" t="str">
        <f>'Marks Entry'!I194</f>
        <v/>
      </c>
      <c r="I192" s="21" t="str">
        <f>'Marks Entry'!J194</f>
        <v/>
      </c>
      <c r="J192" s="113" t="str">
        <f>'Marks Entry'!K194</f>
        <v/>
      </c>
      <c r="K192" s="98">
        <f>IF($K$2='Complete Statement (Sess. Marks'!$O$2,'Complete Statement (Sess. Marks'!O192,IF($K$2='Complete Statement (Sess. Marks'!$AA$2,'Complete Statement (Sess. Marks'!AA192,IF($K$2='Complete Statement (Sess. Marks'!$AM$2,'Complete Statement (Sess. Marks'!AM192,IF($K$2='Complete Statement (Sess. Marks'!$AY$2,'Complete Statement (Sess. Marks'!AY192,IF($K$2='Complete Statement (Sess. Marks'!$BK$2,'Complete Statement (Sess. Marks'!BK192,IF($K$2='Complete Statement (Sess. Marks'!$BW$2,'Complete Statement (Sess. Marks'!BW192,IF($K$2='Complete Statement (Sess. Marks'!$CI$2,'Complete Statement (Sess. Marks'!CI192,"")))))))</f>
        <v>0</v>
      </c>
      <c r="L192" s="97">
        <f>IF($K$2='Complete Statement (Sess. Marks'!$O$2,'Complete Statement (Sess. Marks'!P192,IF($K$2='Complete Statement (Sess. Marks'!$AA$2,'Complete Statement (Sess. Marks'!AB192,IF($K$2='Complete Statement (Sess. Marks'!$AM$2,'Complete Statement (Sess. Marks'!AN192,IF($K$2='Complete Statement (Sess. Marks'!$AY$2,'Complete Statement (Sess. Marks'!AZ192,IF($K$2='Complete Statement (Sess. Marks'!$BK$2,'Complete Statement (Sess. Marks'!BL192,IF($K$2='Complete Statement (Sess. Marks'!$BW$2,'Complete Statement (Sess. Marks'!BX192,IF($K$2='Complete Statement (Sess. Marks'!$CI$2,'Complete Statement (Sess. Marks'!CJ192,"")))))))</f>
        <v>0</v>
      </c>
      <c r="M192" s="97">
        <f>IF($K$2='Complete Statement (Sess. Marks'!$O$2,'Complete Statement (Sess. Marks'!Q192,IF($K$2='Complete Statement (Sess. Marks'!$AA$2,'Complete Statement (Sess. Marks'!AC192,IF($K$2='Complete Statement (Sess. Marks'!$AM$2,'Complete Statement (Sess. Marks'!AO192,IF($K$2='Complete Statement (Sess. Marks'!$AY$2,'Complete Statement (Sess. Marks'!BA192,IF($K$2='Complete Statement (Sess. Marks'!$BK$2,'Complete Statement (Sess. Marks'!BM192,IF($K$2='Complete Statement (Sess. Marks'!$BW$2,'Complete Statement (Sess. Marks'!BY192,IF($K$2='Complete Statement (Sess. Marks'!$CI$2,'Complete Statement (Sess. Marks'!CK192,"")))))))</f>
        <v>0</v>
      </c>
      <c r="N192" s="97">
        <f>IF($K$2='Complete Statement (Sess. Marks'!$O$2,'Complete Statement (Sess. Marks'!R192,IF($K$2='Complete Statement (Sess. Marks'!$AA$2,'Complete Statement (Sess. Marks'!AD192,IF($K$2='Complete Statement (Sess. Marks'!$AM$2,'Complete Statement (Sess. Marks'!AP192,IF($K$2='Complete Statement (Sess. Marks'!$AY$2,'Complete Statement (Sess. Marks'!BB192,IF($K$2='Complete Statement (Sess. Marks'!$BK$2,'Complete Statement (Sess. Marks'!BN192,IF($K$2='Complete Statement (Sess. Marks'!$BW$2,'Complete Statement (Sess. Marks'!BZ192,IF($K$2='Complete Statement (Sess. Marks'!$CI$2,'Complete Statement (Sess. Marks'!CL192,"")))))))</f>
        <v>0</v>
      </c>
      <c r="O192" s="97">
        <f>IF($K$2='Complete Statement (Sess. Marks'!$O$2,'Complete Statement (Sess. Marks'!S192,IF($K$2='Complete Statement (Sess. Marks'!$AA$2,'Complete Statement (Sess. Marks'!AE192,IF($K$2='Complete Statement (Sess. Marks'!$AM$2,'Complete Statement (Sess. Marks'!AQ192,IF($K$2='Complete Statement (Sess. Marks'!$AY$2,'Complete Statement (Sess. Marks'!BC192,IF($K$2='Complete Statement (Sess. Marks'!$BK$2,'Complete Statement (Sess. Marks'!BO192,IF($K$2='Complete Statement (Sess. Marks'!$BW$2,'Complete Statement (Sess. Marks'!CA192,IF($K$2='Complete Statement (Sess. Marks'!$CI$2,'Complete Statement (Sess. Marks'!CM192,"")))))))</f>
        <v>0</v>
      </c>
      <c r="P192" s="97">
        <f>IF($K$2='Complete Statement (Sess. Marks'!$O$2,'Complete Statement (Sess. Marks'!T192,IF($K$2='Complete Statement (Sess. Marks'!$AA$2,'Complete Statement (Sess. Marks'!AF192,IF($K$2='Complete Statement (Sess. Marks'!$AM$2,'Complete Statement (Sess. Marks'!AR192,IF($K$2='Complete Statement (Sess. Marks'!$AY$2,'Complete Statement (Sess. Marks'!BD192,IF($K$2='Complete Statement (Sess. Marks'!$BK$2,'Complete Statement (Sess. Marks'!BP192,IF($K$2='Complete Statement (Sess. Marks'!$BW$2,'Complete Statement (Sess. Marks'!CB192,IF($K$2='Complete Statement (Sess. Marks'!$CI$2,'Complete Statement (Sess. Marks'!CN192,"")))))))</f>
        <v>0</v>
      </c>
      <c r="Q192" s="97">
        <f>IF($K$2='Complete Statement (Sess. Marks'!$O$2,'Complete Statement (Sess. Marks'!U192,IF($K$2='Complete Statement (Sess. Marks'!$AA$2,'Complete Statement (Sess. Marks'!AG192,IF($K$2='Complete Statement (Sess. Marks'!$AM$2,'Complete Statement (Sess. Marks'!AS192,IF($K$2='Complete Statement (Sess. Marks'!$AY$2,'Complete Statement (Sess. Marks'!BE192,IF($K$2='Complete Statement (Sess. Marks'!$BK$2,'Complete Statement (Sess. Marks'!BQ192,IF($K$2='Complete Statement (Sess. Marks'!$BW$2,'Complete Statement (Sess. Marks'!CC192,IF($K$2='Complete Statement (Sess. Marks'!$CI$2,'Complete Statement (Sess. Marks'!CO192,"")))))))</f>
        <v>0</v>
      </c>
      <c r="R192" s="97" t="str">
        <f>IF($K$2='Complete Statement (Sess. Marks'!$O$2,'Complete Statement (Sess. Marks'!V192,IF($K$2='Complete Statement (Sess. Marks'!$AA$2,'Complete Statement (Sess. Marks'!AH192,IF($K$2='Complete Statement (Sess. Marks'!$AM$2,'Complete Statement (Sess. Marks'!AT192,IF($K$2='Complete Statement (Sess. Marks'!$AY$2,'Complete Statement (Sess. Marks'!BF192,IF($K$2='Complete Statement (Sess. Marks'!$BK$2,'Complete Statement (Sess. Marks'!BR192,IF($K$2='Complete Statement (Sess. Marks'!$BW$2,'Complete Statement (Sess. Marks'!CD192,IF($K$2='Complete Statement (Sess. Marks'!$CI$2,'Complete Statement (Sess. Marks'!CP192,"")))))))</f>
        <v/>
      </c>
      <c r="S192" s="97">
        <f>IF($K$2='Complete Statement (Sess. Marks'!$O$2,'Complete Statement (Sess. Marks'!W192,IF($K$2='Complete Statement (Sess. Marks'!$AA$2,'Complete Statement (Sess. Marks'!AI192,IF($K$2='Complete Statement (Sess. Marks'!$AM$2,'Complete Statement (Sess. Marks'!AU192,IF($K$2='Complete Statement (Sess. Marks'!$AY$2,'Complete Statement (Sess. Marks'!BG192,IF($K$2='Complete Statement (Sess. Marks'!$BK$2,'Complete Statement (Sess. Marks'!BS192,IF($K$2='Complete Statement (Sess. Marks'!$BW$2,'Complete Statement (Sess. Marks'!CE192,IF($K$2='Complete Statement (Sess. Marks'!$CI$2,'Complete Statement (Sess. Marks'!CQ192,"")))))))</f>
        <v>0</v>
      </c>
      <c r="T192" s="97">
        <f>IF($K$2='Complete Statement (Sess. Marks'!$O$2,'Complete Statement (Sess. Marks'!X192,IF($K$2='Complete Statement (Sess. Marks'!$AA$2,'Complete Statement (Sess. Marks'!AJ192,IF($K$2='Complete Statement (Sess. Marks'!$AM$2,'Complete Statement (Sess. Marks'!AV192,IF($K$2='Complete Statement (Sess. Marks'!$AY$2,'Complete Statement (Sess. Marks'!BH192,IF($K$2='Complete Statement (Sess. Marks'!$BK$2,'Complete Statement (Sess. Marks'!BT192,IF($K$2='Complete Statement (Sess. Marks'!$BW$2,'Complete Statement (Sess. Marks'!CF192,IF($K$2='Complete Statement (Sess. Marks'!$CI$2,'Complete Statement (Sess. Marks'!CR192,"")))))))</f>
        <v>0</v>
      </c>
      <c r="U192" s="97">
        <f>IF($K$2='Complete Statement (Sess. Marks'!$O$2,'Complete Statement (Sess. Marks'!Y192,IF($K$2='Complete Statement (Sess. Marks'!$AA$2,'Complete Statement (Sess. Marks'!AK192,IF($K$2='Complete Statement (Sess. Marks'!$AM$2,'Complete Statement (Sess. Marks'!AW192,IF($K$2='Complete Statement (Sess. Marks'!$AY$2,'Complete Statement (Sess. Marks'!BI192,IF($K$2='Complete Statement (Sess. Marks'!$BK$2,'Complete Statement (Sess. Marks'!BU192,IF($K$2='Complete Statement (Sess. Marks'!$BW$2,'Complete Statement (Sess. Marks'!CG192,IF($K$2='Complete Statement (Sess. Marks'!$CI$2,'Complete Statement (Sess. Marks'!CS192,"")))))))</f>
        <v>0</v>
      </c>
      <c r="V192" s="99">
        <f>IF($K$2='Complete Statement (Sess. Marks'!$O$2,'Complete Statement (Sess. Marks'!Z192,IF($K$2='Complete Statement (Sess. Marks'!$AA$2,'Complete Statement (Sess. Marks'!AL192,IF($K$2='Complete Statement (Sess. Marks'!$AM$2,'Complete Statement (Sess. Marks'!AX192,IF($K$2='Complete Statement (Sess. Marks'!$AY$2,'Complete Statement (Sess. Marks'!BJ192,IF($K$2='Complete Statement (Sess. Marks'!$BK$2,'Complete Statement (Sess. Marks'!BV192,IF($K$2='Complete Statement (Sess. Marks'!$BW$2,'Complete Statement (Sess. Marks'!CH192,IF($K$2='Complete Statement (Sess. Marks'!$CI$2,'Complete Statement (Sess. Marks'!CT192,"")))))))</f>
        <v>0</v>
      </c>
      <c r="W192" s="672"/>
      <c r="X192" s="163">
        <f>'Complete Statement (Sess. Marks'!ED192</f>
        <v>0</v>
      </c>
      <c r="Y192" s="371">
        <f>'Complete Statement (Sess. Marks'!EH192</f>
        <v>0</v>
      </c>
      <c r="Z192" s="156">
        <f>'Complete Statement (Sess. Marks'!EL192</f>
        <v>0</v>
      </c>
      <c r="AA192" s="371">
        <f>'Complete Statement (Sess. Marks'!EP192</f>
        <v>0</v>
      </c>
      <c r="AB192" s="156">
        <f>'Complete Statement (Sess. Marks'!ET192</f>
        <v>0</v>
      </c>
      <c r="AC192" s="373">
        <f>'Complete Statement (Sess. Marks'!EX192</f>
        <v>0</v>
      </c>
      <c r="AD192" s="367" t="str">
        <f>'Complete Statement (Sess. Marks'!FB192</f>
        <v/>
      </c>
      <c r="AE192" s="155">
        <f>'Complete Statement (Sess. Marks'!FC192</f>
        <v>0</v>
      </c>
      <c r="AF192" s="58" t="str">
        <f>'Complete Statement (Sess. Marks'!FD192</f>
        <v>D</v>
      </c>
      <c r="AG192" s="379">
        <f>'Complete Statement (Sess. Marks'!FE192</f>
        <v>0</v>
      </c>
      <c r="AH192" s="380" t="str">
        <f>'Complete Statement (Sess. Marks'!FF192</f>
        <v>E</v>
      </c>
      <c r="AI192" s="57">
        <f>'Complete Statement (Sess. Marks'!FG192</f>
        <v>0</v>
      </c>
      <c r="AJ192" s="157" t="str">
        <f>'Complete Statement (Sess. Marks'!FH192</f>
        <v>E</v>
      </c>
      <c r="AK192" s="379">
        <f>'Complete Statement (Sess. Marks'!FI192</f>
        <v>0</v>
      </c>
      <c r="AL192" s="384" t="str">
        <f>'Complete Statement (Sess. Marks'!FJ192</f>
        <v>E</v>
      </c>
      <c r="AM192" s="57">
        <f>'Complete Statement (Sess. Marks'!FK192</f>
        <v>0</v>
      </c>
      <c r="AN192" s="157" t="str">
        <f>'Complete Statement (Sess. Marks'!FL192</f>
        <v>E</v>
      </c>
      <c r="AO192" s="741"/>
    </row>
    <row r="193" spans="1:41" s="24" customFormat="1" ht="17.25" customHeight="1">
      <c r="A193" s="742"/>
      <c r="B193" s="111">
        <f t="shared" si="2"/>
        <v>0</v>
      </c>
      <c r="C193" s="21" t="str">
        <f>'Marks Entry'!D195</f>
        <v/>
      </c>
      <c r="D193" s="21">
        <f>'Marks Entry'!E195</f>
        <v>0</v>
      </c>
      <c r="E193" s="132" t="str">
        <f>'Marks Entry'!F195</f>
        <v/>
      </c>
      <c r="F193" s="21" t="str">
        <f>'Marks Entry'!G195</f>
        <v/>
      </c>
      <c r="G193" s="21" t="str">
        <f>'Marks Entry'!H195</f>
        <v/>
      </c>
      <c r="H193" s="21" t="str">
        <f>'Marks Entry'!I195</f>
        <v/>
      </c>
      <c r="I193" s="21" t="str">
        <f>'Marks Entry'!J195</f>
        <v/>
      </c>
      <c r="J193" s="113" t="str">
        <f>'Marks Entry'!K195</f>
        <v/>
      </c>
      <c r="K193" s="98">
        <f>IF($K$2='Complete Statement (Sess. Marks'!$O$2,'Complete Statement (Sess. Marks'!O193,IF($K$2='Complete Statement (Sess. Marks'!$AA$2,'Complete Statement (Sess. Marks'!AA193,IF($K$2='Complete Statement (Sess. Marks'!$AM$2,'Complete Statement (Sess. Marks'!AM193,IF($K$2='Complete Statement (Sess. Marks'!$AY$2,'Complete Statement (Sess. Marks'!AY193,IF($K$2='Complete Statement (Sess. Marks'!$BK$2,'Complete Statement (Sess. Marks'!BK193,IF($K$2='Complete Statement (Sess. Marks'!$BW$2,'Complete Statement (Sess. Marks'!BW193,IF($K$2='Complete Statement (Sess. Marks'!$CI$2,'Complete Statement (Sess. Marks'!CI193,"")))))))</f>
        <v>0</v>
      </c>
      <c r="L193" s="97">
        <f>IF($K$2='Complete Statement (Sess. Marks'!$O$2,'Complete Statement (Sess. Marks'!P193,IF($K$2='Complete Statement (Sess. Marks'!$AA$2,'Complete Statement (Sess. Marks'!AB193,IF($K$2='Complete Statement (Sess. Marks'!$AM$2,'Complete Statement (Sess. Marks'!AN193,IF($K$2='Complete Statement (Sess. Marks'!$AY$2,'Complete Statement (Sess. Marks'!AZ193,IF($K$2='Complete Statement (Sess. Marks'!$BK$2,'Complete Statement (Sess. Marks'!BL193,IF($K$2='Complete Statement (Sess. Marks'!$BW$2,'Complete Statement (Sess. Marks'!BX193,IF($K$2='Complete Statement (Sess. Marks'!$CI$2,'Complete Statement (Sess. Marks'!CJ193,"")))))))</f>
        <v>0</v>
      </c>
      <c r="M193" s="97">
        <f>IF($K$2='Complete Statement (Sess. Marks'!$O$2,'Complete Statement (Sess. Marks'!Q193,IF($K$2='Complete Statement (Sess. Marks'!$AA$2,'Complete Statement (Sess. Marks'!AC193,IF($K$2='Complete Statement (Sess. Marks'!$AM$2,'Complete Statement (Sess. Marks'!AO193,IF($K$2='Complete Statement (Sess. Marks'!$AY$2,'Complete Statement (Sess. Marks'!BA193,IF($K$2='Complete Statement (Sess. Marks'!$BK$2,'Complete Statement (Sess. Marks'!BM193,IF($K$2='Complete Statement (Sess. Marks'!$BW$2,'Complete Statement (Sess. Marks'!BY193,IF($K$2='Complete Statement (Sess. Marks'!$CI$2,'Complete Statement (Sess. Marks'!CK193,"")))))))</f>
        <v>0</v>
      </c>
      <c r="N193" s="97">
        <f>IF($K$2='Complete Statement (Sess. Marks'!$O$2,'Complete Statement (Sess. Marks'!R193,IF($K$2='Complete Statement (Sess. Marks'!$AA$2,'Complete Statement (Sess. Marks'!AD193,IF($K$2='Complete Statement (Sess. Marks'!$AM$2,'Complete Statement (Sess. Marks'!AP193,IF($K$2='Complete Statement (Sess. Marks'!$AY$2,'Complete Statement (Sess. Marks'!BB193,IF($K$2='Complete Statement (Sess. Marks'!$BK$2,'Complete Statement (Sess. Marks'!BN193,IF($K$2='Complete Statement (Sess. Marks'!$BW$2,'Complete Statement (Sess. Marks'!BZ193,IF($K$2='Complete Statement (Sess. Marks'!$CI$2,'Complete Statement (Sess. Marks'!CL193,"")))))))</f>
        <v>0</v>
      </c>
      <c r="O193" s="97">
        <f>IF($K$2='Complete Statement (Sess. Marks'!$O$2,'Complete Statement (Sess. Marks'!S193,IF($K$2='Complete Statement (Sess. Marks'!$AA$2,'Complete Statement (Sess. Marks'!AE193,IF($K$2='Complete Statement (Sess. Marks'!$AM$2,'Complete Statement (Sess. Marks'!AQ193,IF($K$2='Complete Statement (Sess. Marks'!$AY$2,'Complete Statement (Sess. Marks'!BC193,IF($K$2='Complete Statement (Sess. Marks'!$BK$2,'Complete Statement (Sess. Marks'!BO193,IF($K$2='Complete Statement (Sess. Marks'!$BW$2,'Complete Statement (Sess. Marks'!CA193,IF($K$2='Complete Statement (Sess. Marks'!$CI$2,'Complete Statement (Sess. Marks'!CM193,"")))))))</f>
        <v>0</v>
      </c>
      <c r="P193" s="97">
        <f>IF($K$2='Complete Statement (Sess. Marks'!$O$2,'Complete Statement (Sess. Marks'!T193,IF($K$2='Complete Statement (Sess. Marks'!$AA$2,'Complete Statement (Sess. Marks'!AF193,IF($K$2='Complete Statement (Sess. Marks'!$AM$2,'Complete Statement (Sess. Marks'!AR193,IF($K$2='Complete Statement (Sess. Marks'!$AY$2,'Complete Statement (Sess. Marks'!BD193,IF($K$2='Complete Statement (Sess. Marks'!$BK$2,'Complete Statement (Sess. Marks'!BP193,IF($K$2='Complete Statement (Sess. Marks'!$BW$2,'Complete Statement (Sess. Marks'!CB193,IF($K$2='Complete Statement (Sess. Marks'!$CI$2,'Complete Statement (Sess. Marks'!CN193,"")))))))</f>
        <v>0</v>
      </c>
      <c r="Q193" s="97">
        <f>IF($K$2='Complete Statement (Sess. Marks'!$O$2,'Complete Statement (Sess. Marks'!U193,IF($K$2='Complete Statement (Sess. Marks'!$AA$2,'Complete Statement (Sess. Marks'!AG193,IF($K$2='Complete Statement (Sess. Marks'!$AM$2,'Complete Statement (Sess. Marks'!AS193,IF($K$2='Complete Statement (Sess. Marks'!$AY$2,'Complete Statement (Sess. Marks'!BE193,IF($K$2='Complete Statement (Sess. Marks'!$BK$2,'Complete Statement (Sess. Marks'!BQ193,IF($K$2='Complete Statement (Sess. Marks'!$BW$2,'Complete Statement (Sess. Marks'!CC193,IF($K$2='Complete Statement (Sess. Marks'!$CI$2,'Complete Statement (Sess. Marks'!CO193,"")))))))</f>
        <v>0</v>
      </c>
      <c r="R193" s="97" t="str">
        <f>IF($K$2='Complete Statement (Sess. Marks'!$O$2,'Complete Statement (Sess. Marks'!V193,IF($K$2='Complete Statement (Sess. Marks'!$AA$2,'Complete Statement (Sess. Marks'!AH193,IF($K$2='Complete Statement (Sess. Marks'!$AM$2,'Complete Statement (Sess. Marks'!AT193,IF($K$2='Complete Statement (Sess. Marks'!$AY$2,'Complete Statement (Sess. Marks'!BF193,IF($K$2='Complete Statement (Sess. Marks'!$BK$2,'Complete Statement (Sess. Marks'!BR193,IF($K$2='Complete Statement (Sess. Marks'!$BW$2,'Complete Statement (Sess. Marks'!CD193,IF($K$2='Complete Statement (Sess. Marks'!$CI$2,'Complete Statement (Sess. Marks'!CP193,"")))))))</f>
        <v/>
      </c>
      <c r="S193" s="97">
        <f>IF($K$2='Complete Statement (Sess. Marks'!$O$2,'Complete Statement (Sess. Marks'!W193,IF($K$2='Complete Statement (Sess. Marks'!$AA$2,'Complete Statement (Sess. Marks'!AI193,IF($K$2='Complete Statement (Sess. Marks'!$AM$2,'Complete Statement (Sess. Marks'!AU193,IF($K$2='Complete Statement (Sess. Marks'!$AY$2,'Complete Statement (Sess. Marks'!BG193,IF($K$2='Complete Statement (Sess. Marks'!$BK$2,'Complete Statement (Sess. Marks'!BS193,IF($K$2='Complete Statement (Sess. Marks'!$BW$2,'Complete Statement (Sess. Marks'!CE193,IF($K$2='Complete Statement (Sess. Marks'!$CI$2,'Complete Statement (Sess. Marks'!CQ193,"")))))))</f>
        <v>0</v>
      </c>
      <c r="T193" s="97">
        <f>IF($K$2='Complete Statement (Sess. Marks'!$O$2,'Complete Statement (Sess. Marks'!X193,IF($K$2='Complete Statement (Sess. Marks'!$AA$2,'Complete Statement (Sess. Marks'!AJ193,IF($K$2='Complete Statement (Sess. Marks'!$AM$2,'Complete Statement (Sess. Marks'!AV193,IF($K$2='Complete Statement (Sess. Marks'!$AY$2,'Complete Statement (Sess. Marks'!BH193,IF($K$2='Complete Statement (Sess. Marks'!$BK$2,'Complete Statement (Sess. Marks'!BT193,IF($K$2='Complete Statement (Sess. Marks'!$BW$2,'Complete Statement (Sess. Marks'!CF193,IF($K$2='Complete Statement (Sess. Marks'!$CI$2,'Complete Statement (Sess. Marks'!CR193,"")))))))</f>
        <v>0</v>
      </c>
      <c r="U193" s="97">
        <f>IF($K$2='Complete Statement (Sess. Marks'!$O$2,'Complete Statement (Sess. Marks'!Y193,IF($K$2='Complete Statement (Sess. Marks'!$AA$2,'Complete Statement (Sess. Marks'!AK193,IF($K$2='Complete Statement (Sess. Marks'!$AM$2,'Complete Statement (Sess. Marks'!AW193,IF($K$2='Complete Statement (Sess. Marks'!$AY$2,'Complete Statement (Sess. Marks'!BI193,IF($K$2='Complete Statement (Sess. Marks'!$BK$2,'Complete Statement (Sess. Marks'!BU193,IF($K$2='Complete Statement (Sess. Marks'!$BW$2,'Complete Statement (Sess. Marks'!CG193,IF($K$2='Complete Statement (Sess. Marks'!$CI$2,'Complete Statement (Sess. Marks'!CS193,"")))))))</f>
        <v>0</v>
      </c>
      <c r="V193" s="99">
        <f>IF($K$2='Complete Statement (Sess. Marks'!$O$2,'Complete Statement (Sess. Marks'!Z193,IF($K$2='Complete Statement (Sess. Marks'!$AA$2,'Complete Statement (Sess. Marks'!AL193,IF($K$2='Complete Statement (Sess. Marks'!$AM$2,'Complete Statement (Sess. Marks'!AX193,IF($K$2='Complete Statement (Sess. Marks'!$AY$2,'Complete Statement (Sess. Marks'!BJ193,IF($K$2='Complete Statement (Sess. Marks'!$BK$2,'Complete Statement (Sess. Marks'!BV193,IF($K$2='Complete Statement (Sess. Marks'!$BW$2,'Complete Statement (Sess. Marks'!CH193,IF($K$2='Complete Statement (Sess. Marks'!$CI$2,'Complete Statement (Sess. Marks'!CT193,"")))))))</f>
        <v>0</v>
      </c>
      <c r="W193" s="672"/>
      <c r="X193" s="163">
        <f>'Complete Statement (Sess. Marks'!ED193</f>
        <v>0</v>
      </c>
      <c r="Y193" s="371">
        <f>'Complete Statement (Sess. Marks'!EH193</f>
        <v>0</v>
      </c>
      <c r="Z193" s="156">
        <f>'Complete Statement (Sess. Marks'!EL193</f>
        <v>0</v>
      </c>
      <c r="AA193" s="371">
        <f>'Complete Statement (Sess. Marks'!EP193</f>
        <v>0</v>
      </c>
      <c r="AB193" s="156">
        <f>'Complete Statement (Sess. Marks'!ET193</f>
        <v>0</v>
      </c>
      <c r="AC193" s="373">
        <f>'Complete Statement (Sess. Marks'!EX193</f>
        <v>0</v>
      </c>
      <c r="AD193" s="367" t="str">
        <f>'Complete Statement (Sess. Marks'!FB193</f>
        <v/>
      </c>
      <c r="AE193" s="155">
        <f>'Complete Statement (Sess. Marks'!FC193</f>
        <v>0</v>
      </c>
      <c r="AF193" s="58" t="str">
        <f>'Complete Statement (Sess. Marks'!FD193</f>
        <v>D</v>
      </c>
      <c r="AG193" s="379">
        <f>'Complete Statement (Sess. Marks'!FE193</f>
        <v>0</v>
      </c>
      <c r="AH193" s="380" t="str">
        <f>'Complete Statement (Sess. Marks'!FF193</f>
        <v>E</v>
      </c>
      <c r="AI193" s="57">
        <f>'Complete Statement (Sess. Marks'!FG193</f>
        <v>0</v>
      </c>
      <c r="AJ193" s="157" t="str">
        <f>'Complete Statement (Sess. Marks'!FH193</f>
        <v>E</v>
      </c>
      <c r="AK193" s="379">
        <f>'Complete Statement (Sess. Marks'!FI193</f>
        <v>0</v>
      </c>
      <c r="AL193" s="384" t="str">
        <f>'Complete Statement (Sess. Marks'!FJ193</f>
        <v>E</v>
      </c>
      <c r="AM193" s="57">
        <f>'Complete Statement (Sess. Marks'!FK193</f>
        <v>0</v>
      </c>
      <c r="AN193" s="157" t="str">
        <f>'Complete Statement (Sess. Marks'!FL193</f>
        <v>E</v>
      </c>
      <c r="AO193" s="741"/>
    </row>
    <row r="194" spans="1:41" s="24" customFormat="1" ht="17.25" customHeight="1">
      <c r="A194" s="742"/>
      <c r="B194" s="111">
        <f t="shared" si="2"/>
        <v>0</v>
      </c>
      <c r="C194" s="21" t="str">
        <f>'Marks Entry'!D196</f>
        <v/>
      </c>
      <c r="D194" s="21">
        <f>'Marks Entry'!E196</f>
        <v>0</v>
      </c>
      <c r="E194" s="132" t="str">
        <f>'Marks Entry'!F196</f>
        <v/>
      </c>
      <c r="F194" s="21" t="str">
        <f>'Marks Entry'!G196</f>
        <v/>
      </c>
      <c r="G194" s="21" t="str">
        <f>'Marks Entry'!H196</f>
        <v/>
      </c>
      <c r="H194" s="21" t="str">
        <f>'Marks Entry'!I196</f>
        <v/>
      </c>
      <c r="I194" s="21" t="str">
        <f>'Marks Entry'!J196</f>
        <v/>
      </c>
      <c r="J194" s="113" t="str">
        <f>'Marks Entry'!K196</f>
        <v/>
      </c>
      <c r="K194" s="98">
        <f>IF($K$2='Complete Statement (Sess. Marks'!$O$2,'Complete Statement (Sess. Marks'!O194,IF($K$2='Complete Statement (Sess. Marks'!$AA$2,'Complete Statement (Sess. Marks'!AA194,IF($K$2='Complete Statement (Sess. Marks'!$AM$2,'Complete Statement (Sess. Marks'!AM194,IF($K$2='Complete Statement (Sess. Marks'!$AY$2,'Complete Statement (Sess. Marks'!AY194,IF($K$2='Complete Statement (Sess. Marks'!$BK$2,'Complete Statement (Sess. Marks'!BK194,IF($K$2='Complete Statement (Sess. Marks'!$BW$2,'Complete Statement (Sess. Marks'!BW194,IF($K$2='Complete Statement (Sess. Marks'!$CI$2,'Complete Statement (Sess. Marks'!CI194,"")))))))</f>
        <v>0</v>
      </c>
      <c r="L194" s="97">
        <f>IF($K$2='Complete Statement (Sess. Marks'!$O$2,'Complete Statement (Sess. Marks'!P194,IF($K$2='Complete Statement (Sess. Marks'!$AA$2,'Complete Statement (Sess. Marks'!AB194,IF($K$2='Complete Statement (Sess. Marks'!$AM$2,'Complete Statement (Sess. Marks'!AN194,IF($K$2='Complete Statement (Sess. Marks'!$AY$2,'Complete Statement (Sess. Marks'!AZ194,IF($K$2='Complete Statement (Sess. Marks'!$BK$2,'Complete Statement (Sess. Marks'!BL194,IF($K$2='Complete Statement (Sess. Marks'!$BW$2,'Complete Statement (Sess. Marks'!BX194,IF($K$2='Complete Statement (Sess. Marks'!$CI$2,'Complete Statement (Sess. Marks'!CJ194,"")))))))</f>
        <v>0</v>
      </c>
      <c r="M194" s="97">
        <f>IF($K$2='Complete Statement (Sess. Marks'!$O$2,'Complete Statement (Sess. Marks'!Q194,IF($K$2='Complete Statement (Sess. Marks'!$AA$2,'Complete Statement (Sess. Marks'!AC194,IF($K$2='Complete Statement (Sess. Marks'!$AM$2,'Complete Statement (Sess. Marks'!AO194,IF($K$2='Complete Statement (Sess. Marks'!$AY$2,'Complete Statement (Sess. Marks'!BA194,IF($K$2='Complete Statement (Sess. Marks'!$BK$2,'Complete Statement (Sess. Marks'!BM194,IF($K$2='Complete Statement (Sess. Marks'!$BW$2,'Complete Statement (Sess. Marks'!BY194,IF($K$2='Complete Statement (Sess. Marks'!$CI$2,'Complete Statement (Sess. Marks'!CK194,"")))))))</f>
        <v>0</v>
      </c>
      <c r="N194" s="97">
        <f>IF($K$2='Complete Statement (Sess. Marks'!$O$2,'Complete Statement (Sess. Marks'!R194,IF($K$2='Complete Statement (Sess. Marks'!$AA$2,'Complete Statement (Sess. Marks'!AD194,IF($K$2='Complete Statement (Sess. Marks'!$AM$2,'Complete Statement (Sess. Marks'!AP194,IF($K$2='Complete Statement (Sess. Marks'!$AY$2,'Complete Statement (Sess. Marks'!BB194,IF($K$2='Complete Statement (Sess. Marks'!$BK$2,'Complete Statement (Sess. Marks'!BN194,IF($K$2='Complete Statement (Sess. Marks'!$BW$2,'Complete Statement (Sess. Marks'!BZ194,IF($K$2='Complete Statement (Sess. Marks'!$CI$2,'Complete Statement (Sess. Marks'!CL194,"")))))))</f>
        <v>0</v>
      </c>
      <c r="O194" s="97">
        <f>IF($K$2='Complete Statement (Sess. Marks'!$O$2,'Complete Statement (Sess. Marks'!S194,IF($K$2='Complete Statement (Sess. Marks'!$AA$2,'Complete Statement (Sess. Marks'!AE194,IF($K$2='Complete Statement (Sess. Marks'!$AM$2,'Complete Statement (Sess. Marks'!AQ194,IF($K$2='Complete Statement (Sess. Marks'!$AY$2,'Complete Statement (Sess. Marks'!BC194,IF($K$2='Complete Statement (Sess. Marks'!$BK$2,'Complete Statement (Sess. Marks'!BO194,IF($K$2='Complete Statement (Sess. Marks'!$BW$2,'Complete Statement (Sess. Marks'!CA194,IF($K$2='Complete Statement (Sess. Marks'!$CI$2,'Complete Statement (Sess. Marks'!CM194,"")))))))</f>
        <v>0</v>
      </c>
      <c r="P194" s="97">
        <f>IF($K$2='Complete Statement (Sess. Marks'!$O$2,'Complete Statement (Sess. Marks'!T194,IF($K$2='Complete Statement (Sess. Marks'!$AA$2,'Complete Statement (Sess. Marks'!AF194,IF($K$2='Complete Statement (Sess. Marks'!$AM$2,'Complete Statement (Sess. Marks'!AR194,IF($K$2='Complete Statement (Sess. Marks'!$AY$2,'Complete Statement (Sess. Marks'!BD194,IF($K$2='Complete Statement (Sess. Marks'!$BK$2,'Complete Statement (Sess. Marks'!BP194,IF($K$2='Complete Statement (Sess. Marks'!$BW$2,'Complete Statement (Sess. Marks'!CB194,IF($K$2='Complete Statement (Sess. Marks'!$CI$2,'Complete Statement (Sess. Marks'!CN194,"")))))))</f>
        <v>0</v>
      </c>
      <c r="Q194" s="97">
        <f>IF($K$2='Complete Statement (Sess. Marks'!$O$2,'Complete Statement (Sess. Marks'!U194,IF($K$2='Complete Statement (Sess. Marks'!$AA$2,'Complete Statement (Sess. Marks'!AG194,IF($K$2='Complete Statement (Sess. Marks'!$AM$2,'Complete Statement (Sess. Marks'!AS194,IF($K$2='Complete Statement (Sess. Marks'!$AY$2,'Complete Statement (Sess. Marks'!BE194,IF($K$2='Complete Statement (Sess. Marks'!$BK$2,'Complete Statement (Sess. Marks'!BQ194,IF($K$2='Complete Statement (Sess. Marks'!$BW$2,'Complete Statement (Sess. Marks'!CC194,IF($K$2='Complete Statement (Sess. Marks'!$CI$2,'Complete Statement (Sess. Marks'!CO194,"")))))))</f>
        <v>0</v>
      </c>
      <c r="R194" s="97" t="str">
        <f>IF($K$2='Complete Statement (Sess. Marks'!$O$2,'Complete Statement (Sess. Marks'!V194,IF($K$2='Complete Statement (Sess. Marks'!$AA$2,'Complete Statement (Sess. Marks'!AH194,IF($K$2='Complete Statement (Sess. Marks'!$AM$2,'Complete Statement (Sess. Marks'!AT194,IF($K$2='Complete Statement (Sess. Marks'!$AY$2,'Complete Statement (Sess. Marks'!BF194,IF($K$2='Complete Statement (Sess. Marks'!$BK$2,'Complete Statement (Sess. Marks'!BR194,IF($K$2='Complete Statement (Sess. Marks'!$BW$2,'Complete Statement (Sess. Marks'!CD194,IF($K$2='Complete Statement (Sess. Marks'!$CI$2,'Complete Statement (Sess. Marks'!CP194,"")))))))</f>
        <v/>
      </c>
      <c r="S194" s="97">
        <f>IF($K$2='Complete Statement (Sess. Marks'!$O$2,'Complete Statement (Sess. Marks'!W194,IF($K$2='Complete Statement (Sess. Marks'!$AA$2,'Complete Statement (Sess. Marks'!AI194,IF($K$2='Complete Statement (Sess. Marks'!$AM$2,'Complete Statement (Sess. Marks'!AU194,IF($K$2='Complete Statement (Sess. Marks'!$AY$2,'Complete Statement (Sess. Marks'!BG194,IF($K$2='Complete Statement (Sess. Marks'!$BK$2,'Complete Statement (Sess. Marks'!BS194,IF($K$2='Complete Statement (Sess. Marks'!$BW$2,'Complete Statement (Sess. Marks'!CE194,IF($K$2='Complete Statement (Sess. Marks'!$CI$2,'Complete Statement (Sess. Marks'!CQ194,"")))))))</f>
        <v>0</v>
      </c>
      <c r="T194" s="97">
        <f>IF($K$2='Complete Statement (Sess. Marks'!$O$2,'Complete Statement (Sess. Marks'!X194,IF($K$2='Complete Statement (Sess. Marks'!$AA$2,'Complete Statement (Sess. Marks'!AJ194,IF($K$2='Complete Statement (Sess. Marks'!$AM$2,'Complete Statement (Sess. Marks'!AV194,IF($K$2='Complete Statement (Sess. Marks'!$AY$2,'Complete Statement (Sess. Marks'!BH194,IF($K$2='Complete Statement (Sess. Marks'!$BK$2,'Complete Statement (Sess. Marks'!BT194,IF($K$2='Complete Statement (Sess. Marks'!$BW$2,'Complete Statement (Sess. Marks'!CF194,IF($K$2='Complete Statement (Sess. Marks'!$CI$2,'Complete Statement (Sess. Marks'!CR194,"")))))))</f>
        <v>0</v>
      </c>
      <c r="U194" s="97">
        <f>IF($K$2='Complete Statement (Sess. Marks'!$O$2,'Complete Statement (Sess. Marks'!Y194,IF($K$2='Complete Statement (Sess. Marks'!$AA$2,'Complete Statement (Sess. Marks'!AK194,IF($K$2='Complete Statement (Sess. Marks'!$AM$2,'Complete Statement (Sess. Marks'!AW194,IF($K$2='Complete Statement (Sess. Marks'!$AY$2,'Complete Statement (Sess. Marks'!BI194,IF($K$2='Complete Statement (Sess. Marks'!$BK$2,'Complete Statement (Sess. Marks'!BU194,IF($K$2='Complete Statement (Sess. Marks'!$BW$2,'Complete Statement (Sess. Marks'!CG194,IF($K$2='Complete Statement (Sess. Marks'!$CI$2,'Complete Statement (Sess. Marks'!CS194,"")))))))</f>
        <v>0</v>
      </c>
      <c r="V194" s="99">
        <f>IF($K$2='Complete Statement (Sess. Marks'!$O$2,'Complete Statement (Sess. Marks'!Z194,IF($K$2='Complete Statement (Sess. Marks'!$AA$2,'Complete Statement (Sess. Marks'!AL194,IF($K$2='Complete Statement (Sess. Marks'!$AM$2,'Complete Statement (Sess. Marks'!AX194,IF($K$2='Complete Statement (Sess. Marks'!$AY$2,'Complete Statement (Sess. Marks'!BJ194,IF($K$2='Complete Statement (Sess. Marks'!$BK$2,'Complete Statement (Sess. Marks'!BV194,IF($K$2='Complete Statement (Sess. Marks'!$BW$2,'Complete Statement (Sess. Marks'!CH194,IF($K$2='Complete Statement (Sess. Marks'!$CI$2,'Complete Statement (Sess. Marks'!CT194,"")))))))</f>
        <v>0</v>
      </c>
      <c r="W194" s="672"/>
      <c r="X194" s="163">
        <f>'Complete Statement (Sess. Marks'!ED194</f>
        <v>0</v>
      </c>
      <c r="Y194" s="371">
        <f>'Complete Statement (Sess. Marks'!EH194</f>
        <v>0</v>
      </c>
      <c r="Z194" s="156">
        <f>'Complete Statement (Sess. Marks'!EL194</f>
        <v>0</v>
      </c>
      <c r="AA194" s="371">
        <f>'Complete Statement (Sess. Marks'!EP194</f>
        <v>0</v>
      </c>
      <c r="AB194" s="156">
        <f>'Complete Statement (Sess. Marks'!ET194</f>
        <v>0</v>
      </c>
      <c r="AC194" s="373">
        <f>'Complete Statement (Sess. Marks'!EX194</f>
        <v>0</v>
      </c>
      <c r="AD194" s="367" t="str">
        <f>'Complete Statement (Sess. Marks'!FB194</f>
        <v/>
      </c>
      <c r="AE194" s="155">
        <f>'Complete Statement (Sess. Marks'!FC194</f>
        <v>0</v>
      </c>
      <c r="AF194" s="58" t="str">
        <f>'Complete Statement (Sess. Marks'!FD194</f>
        <v>D</v>
      </c>
      <c r="AG194" s="379">
        <f>'Complete Statement (Sess. Marks'!FE194</f>
        <v>0</v>
      </c>
      <c r="AH194" s="380" t="str">
        <f>'Complete Statement (Sess. Marks'!FF194</f>
        <v>E</v>
      </c>
      <c r="AI194" s="57">
        <f>'Complete Statement (Sess. Marks'!FG194</f>
        <v>0</v>
      </c>
      <c r="AJ194" s="157" t="str">
        <f>'Complete Statement (Sess. Marks'!FH194</f>
        <v>E</v>
      </c>
      <c r="AK194" s="379">
        <f>'Complete Statement (Sess. Marks'!FI194</f>
        <v>0</v>
      </c>
      <c r="AL194" s="384" t="str">
        <f>'Complete Statement (Sess. Marks'!FJ194</f>
        <v>E</v>
      </c>
      <c r="AM194" s="57">
        <f>'Complete Statement (Sess. Marks'!FK194</f>
        <v>0</v>
      </c>
      <c r="AN194" s="157" t="str">
        <f>'Complete Statement (Sess. Marks'!FL194</f>
        <v>E</v>
      </c>
      <c r="AO194" s="741"/>
    </row>
    <row r="195" spans="1:41" s="24" customFormat="1" ht="17.25" customHeight="1">
      <c r="A195" s="742"/>
      <c r="B195" s="111">
        <f t="shared" si="2"/>
        <v>0</v>
      </c>
      <c r="C195" s="21" t="str">
        <f>'Marks Entry'!D197</f>
        <v/>
      </c>
      <c r="D195" s="21">
        <f>'Marks Entry'!E197</f>
        <v>0</v>
      </c>
      <c r="E195" s="132" t="str">
        <f>'Marks Entry'!F197</f>
        <v/>
      </c>
      <c r="F195" s="21" t="str">
        <f>'Marks Entry'!G197</f>
        <v/>
      </c>
      <c r="G195" s="21" t="str">
        <f>'Marks Entry'!H197</f>
        <v/>
      </c>
      <c r="H195" s="21" t="str">
        <f>'Marks Entry'!I197</f>
        <v/>
      </c>
      <c r="I195" s="21" t="str">
        <f>'Marks Entry'!J197</f>
        <v/>
      </c>
      <c r="J195" s="113" t="str">
        <f>'Marks Entry'!K197</f>
        <v/>
      </c>
      <c r="K195" s="98">
        <f>IF($K$2='Complete Statement (Sess. Marks'!$O$2,'Complete Statement (Sess. Marks'!O195,IF($K$2='Complete Statement (Sess. Marks'!$AA$2,'Complete Statement (Sess. Marks'!AA195,IF($K$2='Complete Statement (Sess. Marks'!$AM$2,'Complete Statement (Sess. Marks'!AM195,IF($K$2='Complete Statement (Sess. Marks'!$AY$2,'Complete Statement (Sess. Marks'!AY195,IF($K$2='Complete Statement (Sess. Marks'!$BK$2,'Complete Statement (Sess. Marks'!BK195,IF($K$2='Complete Statement (Sess. Marks'!$BW$2,'Complete Statement (Sess. Marks'!BW195,IF($K$2='Complete Statement (Sess. Marks'!$CI$2,'Complete Statement (Sess. Marks'!CI195,"")))))))</f>
        <v>0</v>
      </c>
      <c r="L195" s="97">
        <f>IF($K$2='Complete Statement (Sess. Marks'!$O$2,'Complete Statement (Sess. Marks'!P195,IF($K$2='Complete Statement (Sess. Marks'!$AA$2,'Complete Statement (Sess. Marks'!AB195,IF($K$2='Complete Statement (Sess. Marks'!$AM$2,'Complete Statement (Sess. Marks'!AN195,IF($K$2='Complete Statement (Sess. Marks'!$AY$2,'Complete Statement (Sess. Marks'!AZ195,IF($K$2='Complete Statement (Sess. Marks'!$BK$2,'Complete Statement (Sess. Marks'!BL195,IF($K$2='Complete Statement (Sess. Marks'!$BW$2,'Complete Statement (Sess. Marks'!BX195,IF($K$2='Complete Statement (Sess. Marks'!$CI$2,'Complete Statement (Sess. Marks'!CJ195,"")))))))</f>
        <v>0</v>
      </c>
      <c r="M195" s="97">
        <f>IF($K$2='Complete Statement (Sess. Marks'!$O$2,'Complete Statement (Sess. Marks'!Q195,IF($K$2='Complete Statement (Sess. Marks'!$AA$2,'Complete Statement (Sess. Marks'!AC195,IF($K$2='Complete Statement (Sess. Marks'!$AM$2,'Complete Statement (Sess. Marks'!AO195,IF($K$2='Complete Statement (Sess. Marks'!$AY$2,'Complete Statement (Sess. Marks'!BA195,IF($K$2='Complete Statement (Sess. Marks'!$BK$2,'Complete Statement (Sess. Marks'!BM195,IF($K$2='Complete Statement (Sess. Marks'!$BW$2,'Complete Statement (Sess. Marks'!BY195,IF($K$2='Complete Statement (Sess. Marks'!$CI$2,'Complete Statement (Sess. Marks'!CK195,"")))))))</f>
        <v>0</v>
      </c>
      <c r="N195" s="97">
        <f>IF($K$2='Complete Statement (Sess. Marks'!$O$2,'Complete Statement (Sess. Marks'!R195,IF($K$2='Complete Statement (Sess. Marks'!$AA$2,'Complete Statement (Sess. Marks'!AD195,IF($K$2='Complete Statement (Sess. Marks'!$AM$2,'Complete Statement (Sess. Marks'!AP195,IF($K$2='Complete Statement (Sess. Marks'!$AY$2,'Complete Statement (Sess. Marks'!BB195,IF($K$2='Complete Statement (Sess. Marks'!$BK$2,'Complete Statement (Sess. Marks'!BN195,IF($K$2='Complete Statement (Sess. Marks'!$BW$2,'Complete Statement (Sess. Marks'!BZ195,IF($K$2='Complete Statement (Sess. Marks'!$CI$2,'Complete Statement (Sess. Marks'!CL195,"")))))))</f>
        <v>0</v>
      </c>
      <c r="O195" s="97">
        <f>IF($K$2='Complete Statement (Sess. Marks'!$O$2,'Complete Statement (Sess. Marks'!S195,IF($K$2='Complete Statement (Sess. Marks'!$AA$2,'Complete Statement (Sess. Marks'!AE195,IF($K$2='Complete Statement (Sess. Marks'!$AM$2,'Complete Statement (Sess. Marks'!AQ195,IF($K$2='Complete Statement (Sess. Marks'!$AY$2,'Complete Statement (Sess. Marks'!BC195,IF($K$2='Complete Statement (Sess. Marks'!$BK$2,'Complete Statement (Sess. Marks'!BO195,IF($K$2='Complete Statement (Sess. Marks'!$BW$2,'Complete Statement (Sess. Marks'!CA195,IF($K$2='Complete Statement (Sess. Marks'!$CI$2,'Complete Statement (Sess. Marks'!CM195,"")))))))</f>
        <v>0</v>
      </c>
      <c r="P195" s="97">
        <f>IF($K$2='Complete Statement (Sess. Marks'!$O$2,'Complete Statement (Sess. Marks'!T195,IF($K$2='Complete Statement (Sess. Marks'!$AA$2,'Complete Statement (Sess. Marks'!AF195,IF($K$2='Complete Statement (Sess. Marks'!$AM$2,'Complete Statement (Sess. Marks'!AR195,IF($K$2='Complete Statement (Sess. Marks'!$AY$2,'Complete Statement (Sess. Marks'!BD195,IF($K$2='Complete Statement (Sess. Marks'!$BK$2,'Complete Statement (Sess. Marks'!BP195,IF($K$2='Complete Statement (Sess. Marks'!$BW$2,'Complete Statement (Sess. Marks'!CB195,IF($K$2='Complete Statement (Sess. Marks'!$CI$2,'Complete Statement (Sess. Marks'!CN195,"")))))))</f>
        <v>0</v>
      </c>
      <c r="Q195" s="97">
        <f>IF($K$2='Complete Statement (Sess. Marks'!$O$2,'Complete Statement (Sess. Marks'!U195,IF($K$2='Complete Statement (Sess. Marks'!$AA$2,'Complete Statement (Sess. Marks'!AG195,IF($K$2='Complete Statement (Sess. Marks'!$AM$2,'Complete Statement (Sess. Marks'!AS195,IF($K$2='Complete Statement (Sess. Marks'!$AY$2,'Complete Statement (Sess. Marks'!BE195,IF($K$2='Complete Statement (Sess. Marks'!$BK$2,'Complete Statement (Sess. Marks'!BQ195,IF($K$2='Complete Statement (Sess. Marks'!$BW$2,'Complete Statement (Sess. Marks'!CC195,IF($K$2='Complete Statement (Sess. Marks'!$CI$2,'Complete Statement (Sess. Marks'!CO195,"")))))))</f>
        <v>0</v>
      </c>
      <c r="R195" s="97" t="str">
        <f>IF($K$2='Complete Statement (Sess. Marks'!$O$2,'Complete Statement (Sess. Marks'!V195,IF($K$2='Complete Statement (Sess. Marks'!$AA$2,'Complete Statement (Sess. Marks'!AH195,IF($K$2='Complete Statement (Sess. Marks'!$AM$2,'Complete Statement (Sess. Marks'!AT195,IF($K$2='Complete Statement (Sess. Marks'!$AY$2,'Complete Statement (Sess. Marks'!BF195,IF($K$2='Complete Statement (Sess. Marks'!$BK$2,'Complete Statement (Sess. Marks'!BR195,IF($K$2='Complete Statement (Sess. Marks'!$BW$2,'Complete Statement (Sess. Marks'!CD195,IF($K$2='Complete Statement (Sess. Marks'!$CI$2,'Complete Statement (Sess. Marks'!CP195,"")))))))</f>
        <v/>
      </c>
      <c r="S195" s="97">
        <f>IF($K$2='Complete Statement (Sess. Marks'!$O$2,'Complete Statement (Sess. Marks'!W195,IF($K$2='Complete Statement (Sess. Marks'!$AA$2,'Complete Statement (Sess. Marks'!AI195,IF($K$2='Complete Statement (Sess. Marks'!$AM$2,'Complete Statement (Sess. Marks'!AU195,IF($K$2='Complete Statement (Sess. Marks'!$AY$2,'Complete Statement (Sess. Marks'!BG195,IF($K$2='Complete Statement (Sess. Marks'!$BK$2,'Complete Statement (Sess. Marks'!BS195,IF($K$2='Complete Statement (Sess. Marks'!$BW$2,'Complete Statement (Sess. Marks'!CE195,IF($K$2='Complete Statement (Sess. Marks'!$CI$2,'Complete Statement (Sess. Marks'!CQ195,"")))))))</f>
        <v>0</v>
      </c>
      <c r="T195" s="97">
        <f>IF($K$2='Complete Statement (Sess. Marks'!$O$2,'Complete Statement (Sess. Marks'!X195,IF($K$2='Complete Statement (Sess. Marks'!$AA$2,'Complete Statement (Sess. Marks'!AJ195,IF($K$2='Complete Statement (Sess. Marks'!$AM$2,'Complete Statement (Sess. Marks'!AV195,IF($K$2='Complete Statement (Sess. Marks'!$AY$2,'Complete Statement (Sess. Marks'!BH195,IF($K$2='Complete Statement (Sess. Marks'!$BK$2,'Complete Statement (Sess. Marks'!BT195,IF($K$2='Complete Statement (Sess. Marks'!$BW$2,'Complete Statement (Sess. Marks'!CF195,IF($K$2='Complete Statement (Sess. Marks'!$CI$2,'Complete Statement (Sess. Marks'!CR195,"")))))))</f>
        <v>0</v>
      </c>
      <c r="U195" s="97">
        <f>IF($K$2='Complete Statement (Sess. Marks'!$O$2,'Complete Statement (Sess. Marks'!Y195,IF($K$2='Complete Statement (Sess. Marks'!$AA$2,'Complete Statement (Sess. Marks'!AK195,IF($K$2='Complete Statement (Sess. Marks'!$AM$2,'Complete Statement (Sess. Marks'!AW195,IF($K$2='Complete Statement (Sess. Marks'!$AY$2,'Complete Statement (Sess. Marks'!BI195,IF($K$2='Complete Statement (Sess. Marks'!$BK$2,'Complete Statement (Sess. Marks'!BU195,IF($K$2='Complete Statement (Sess. Marks'!$BW$2,'Complete Statement (Sess. Marks'!CG195,IF($K$2='Complete Statement (Sess. Marks'!$CI$2,'Complete Statement (Sess. Marks'!CS195,"")))))))</f>
        <v>0</v>
      </c>
      <c r="V195" s="99">
        <f>IF($K$2='Complete Statement (Sess. Marks'!$O$2,'Complete Statement (Sess. Marks'!Z195,IF($K$2='Complete Statement (Sess. Marks'!$AA$2,'Complete Statement (Sess. Marks'!AL195,IF($K$2='Complete Statement (Sess. Marks'!$AM$2,'Complete Statement (Sess. Marks'!AX195,IF($K$2='Complete Statement (Sess. Marks'!$AY$2,'Complete Statement (Sess. Marks'!BJ195,IF($K$2='Complete Statement (Sess. Marks'!$BK$2,'Complete Statement (Sess. Marks'!BV195,IF($K$2='Complete Statement (Sess. Marks'!$BW$2,'Complete Statement (Sess. Marks'!CH195,IF($K$2='Complete Statement (Sess. Marks'!$CI$2,'Complete Statement (Sess. Marks'!CT195,"")))))))</f>
        <v>0</v>
      </c>
      <c r="W195" s="672"/>
      <c r="X195" s="163">
        <f>'Complete Statement (Sess. Marks'!ED195</f>
        <v>0</v>
      </c>
      <c r="Y195" s="371">
        <f>'Complete Statement (Sess. Marks'!EH195</f>
        <v>0</v>
      </c>
      <c r="Z195" s="156">
        <f>'Complete Statement (Sess. Marks'!EL195</f>
        <v>0</v>
      </c>
      <c r="AA195" s="371">
        <f>'Complete Statement (Sess. Marks'!EP195</f>
        <v>0</v>
      </c>
      <c r="AB195" s="156">
        <f>'Complete Statement (Sess. Marks'!ET195</f>
        <v>0</v>
      </c>
      <c r="AC195" s="373">
        <f>'Complete Statement (Sess. Marks'!EX195</f>
        <v>0</v>
      </c>
      <c r="AD195" s="367" t="str">
        <f>'Complete Statement (Sess. Marks'!FB195</f>
        <v/>
      </c>
      <c r="AE195" s="155">
        <f>'Complete Statement (Sess. Marks'!FC195</f>
        <v>0</v>
      </c>
      <c r="AF195" s="58" t="str">
        <f>'Complete Statement (Sess. Marks'!FD195</f>
        <v>D</v>
      </c>
      <c r="AG195" s="379">
        <f>'Complete Statement (Sess. Marks'!FE195</f>
        <v>0</v>
      </c>
      <c r="AH195" s="380" t="str">
        <f>'Complete Statement (Sess. Marks'!FF195</f>
        <v>E</v>
      </c>
      <c r="AI195" s="57">
        <f>'Complete Statement (Sess. Marks'!FG195</f>
        <v>0</v>
      </c>
      <c r="AJ195" s="157" t="str">
        <f>'Complete Statement (Sess. Marks'!FH195</f>
        <v>E</v>
      </c>
      <c r="AK195" s="379">
        <f>'Complete Statement (Sess. Marks'!FI195</f>
        <v>0</v>
      </c>
      <c r="AL195" s="384" t="str">
        <f>'Complete Statement (Sess. Marks'!FJ195</f>
        <v>E</v>
      </c>
      <c r="AM195" s="57">
        <f>'Complete Statement (Sess. Marks'!FK195</f>
        <v>0</v>
      </c>
      <c r="AN195" s="157" t="str">
        <f>'Complete Statement (Sess. Marks'!FL195</f>
        <v>E</v>
      </c>
      <c r="AO195" s="741"/>
    </row>
    <row r="196" spans="1:41" s="24" customFormat="1" ht="17.25" customHeight="1">
      <c r="A196" s="742"/>
      <c r="B196" s="111">
        <f t="shared" si="2"/>
        <v>0</v>
      </c>
      <c r="C196" s="21" t="str">
        <f>'Marks Entry'!D198</f>
        <v/>
      </c>
      <c r="D196" s="21">
        <f>'Marks Entry'!E198</f>
        <v>0</v>
      </c>
      <c r="E196" s="132" t="str">
        <f>'Marks Entry'!F198</f>
        <v/>
      </c>
      <c r="F196" s="21" t="str">
        <f>'Marks Entry'!G198</f>
        <v/>
      </c>
      <c r="G196" s="21" t="str">
        <f>'Marks Entry'!H198</f>
        <v/>
      </c>
      <c r="H196" s="21" t="str">
        <f>'Marks Entry'!I198</f>
        <v/>
      </c>
      <c r="I196" s="21" t="str">
        <f>'Marks Entry'!J198</f>
        <v/>
      </c>
      <c r="J196" s="113" t="str">
        <f>'Marks Entry'!K198</f>
        <v/>
      </c>
      <c r="K196" s="98">
        <f>IF($K$2='Complete Statement (Sess. Marks'!$O$2,'Complete Statement (Sess. Marks'!O196,IF($K$2='Complete Statement (Sess. Marks'!$AA$2,'Complete Statement (Sess. Marks'!AA196,IF($K$2='Complete Statement (Sess. Marks'!$AM$2,'Complete Statement (Sess. Marks'!AM196,IF($K$2='Complete Statement (Sess. Marks'!$AY$2,'Complete Statement (Sess. Marks'!AY196,IF($K$2='Complete Statement (Sess. Marks'!$BK$2,'Complete Statement (Sess. Marks'!BK196,IF($K$2='Complete Statement (Sess. Marks'!$BW$2,'Complete Statement (Sess. Marks'!BW196,IF($K$2='Complete Statement (Sess. Marks'!$CI$2,'Complete Statement (Sess. Marks'!CI196,"")))))))</f>
        <v>0</v>
      </c>
      <c r="L196" s="97">
        <f>IF($K$2='Complete Statement (Sess. Marks'!$O$2,'Complete Statement (Sess. Marks'!P196,IF($K$2='Complete Statement (Sess. Marks'!$AA$2,'Complete Statement (Sess. Marks'!AB196,IF($K$2='Complete Statement (Sess. Marks'!$AM$2,'Complete Statement (Sess. Marks'!AN196,IF($K$2='Complete Statement (Sess. Marks'!$AY$2,'Complete Statement (Sess. Marks'!AZ196,IF($K$2='Complete Statement (Sess. Marks'!$BK$2,'Complete Statement (Sess. Marks'!BL196,IF($K$2='Complete Statement (Sess. Marks'!$BW$2,'Complete Statement (Sess. Marks'!BX196,IF($K$2='Complete Statement (Sess. Marks'!$CI$2,'Complete Statement (Sess. Marks'!CJ196,"")))))))</f>
        <v>0</v>
      </c>
      <c r="M196" s="97">
        <f>IF($K$2='Complete Statement (Sess. Marks'!$O$2,'Complete Statement (Sess. Marks'!Q196,IF($K$2='Complete Statement (Sess. Marks'!$AA$2,'Complete Statement (Sess. Marks'!AC196,IF($K$2='Complete Statement (Sess. Marks'!$AM$2,'Complete Statement (Sess. Marks'!AO196,IF($K$2='Complete Statement (Sess. Marks'!$AY$2,'Complete Statement (Sess. Marks'!BA196,IF($K$2='Complete Statement (Sess. Marks'!$BK$2,'Complete Statement (Sess. Marks'!BM196,IF($K$2='Complete Statement (Sess. Marks'!$BW$2,'Complete Statement (Sess. Marks'!BY196,IF($K$2='Complete Statement (Sess. Marks'!$CI$2,'Complete Statement (Sess. Marks'!CK196,"")))))))</f>
        <v>0</v>
      </c>
      <c r="N196" s="97">
        <f>IF($K$2='Complete Statement (Sess. Marks'!$O$2,'Complete Statement (Sess. Marks'!R196,IF($K$2='Complete Statement (Sess. Marks'!$AA$2,'Complete Statement (Sess. Marks'!AD196,IF($K$2='Complete Statement (Sess. Marks'!$AM$2,'Complete Statement (Sess. Marks'!AP196,IF($K$2='Complete Statement (Sess. Marks'!$AY$2,'Complete Statement (Sess. Marks'!BB196,IF($K$2='Complete Statement (Sess. Marks'!$BK$2,'Complete Statement (Sess. Marks'!BN196,IF($K$2='Complete Statement (Sess. Marks'!$BW$2,'Complete Statement (Sess. Marks'!BZ196,IF($K$2='Complete Statement (Sess. Marks'!$CI$2,'Complete Statement (Sess. Marks'!CL196,"")))))))</f>
        <v>0</v>
      </c>
      <c r="O196" s="97">
        <f>IF($K$2='Complete Statement (Sess. Marks'!$O$2,'Complete Statement (Sess. Marks'!S196,IF($K$2='Complete Statement (Sess. Marks'!$AA$2,'Complete Statement (Sess. Marks'!AE196,IF($K$2='Complete Statement (Sess. Marks'!$AM$2,'Complete Statement (Sess. Marks'!AQ196,IF($K$2='Complete Statement (Sess. Marks'!$AY$2,'Complete Statement (Sess. Marks'!BC196,IF($K$2='Complete Statement (Sess. Marks'!$BK$2,'Complete Statement (Sess. Marks'!BO196,IF($K$2='Complete Statement (Sess. Marks'!$BW$2,'Complete Statement (Sess. Marks'!CA196,IF($K$2='Complete Statement (Sess. Marks'!$CI$2,'Complete Statement (Sess. Marks'!CM196,"")))))))</f>
        <v>0</v>
      </c>
      <c r="P196" s="97">
        <f>IF($K$2='Complete Statement (Sess. Marks'!$O$2,'Complete Statement (Sess. Marks'!T196,IF($K$2='Complete Statement (Sess. Marks'!$AA$2,'Complete Statement (Sess. Marks'!AF196,IF($K$2='Complete Statement (Sess. Marks'!$AM$2,'Complete Statement (Sess. Marks'!AR196,IF($K$2='Complete Statement (Sess. Marks'!$AY$2,'Complete Statement (Sess. Marks'!BD196,IF($K$2='Complete Statement (Sess. Marks'!$BK$2,'Complete Statement (Sess. Marks'!BP196,IF($K$2='Complete Statement (Sess. Marks'!$BW$2,'Complete Statement (Sess. Marks'!CB196,IF($K$2='Complete Statement (Sess. Marks'!$CI$2,'Complete Statement (Sess. Marks'!CN196,"")))))))</f>
        <v>0</v>
      </c>
      <c r="Q196" s="97">
        <f>IF($K$2='Complete Statement (Sess. Marks'!$O$2,'Complete Statement (Sess. Marks'!U196,IF($K$2='Complete Statement (Sess. Marks'!$AA$2,'Complete Statement (Sess. Marks'!AG196,IF($K$2='Complete Statement (Sess. Marks'!$AM$2,'Complete Statement (Sess. Marks'!AS196,IF($K$2='Complete Statement (Sess. Marks'!$AY$2,'Complete Statement (Sess. Marks'!BE196,IF($K$2='Complete Statement (Sess. Marks'!$BK$2,'Complete Statement (Sess. Marks'!BQ196,IF($K$2='Complete Statement (Sess. Marks'!$BW$2,'Complete Statement (Sess. Marks'!CC196,IF($K$2='Complete Statement (Sess. Marks'!$CI$2,'Complete Statement (Sess. Marks'!CO196,"")))))))</f>
        <v>0</v>
      </c>
      <c r="R196" s="97" t="str">
        <f>IF($K$2='Complete Statement (Sess. Marks'!$O$2,'Complete Statement (Sess. Marks'!V196,IF($K$2='Complete Statement (Sess. Marks'!$AA$2,'Complete Statement (Sess. Marks'!AH196,IF($K$2='Complete Statement (Sess. Marks'!$AM$2,'Complete Statement (Sess. Marks'!AT196,IF($K$2='Complete Statement (Sess. Marks'!$AY$2,'Complete Statement (Sess. Marks'!BF196,IF($K$2='Complete Statement (Sess. Marks'!$BK$2,'Complete Statement (Sess. Marks'!BR196,IF($K$2='Complete Statement (Sess. Marks'!$BW$2,'Complete Statement (Sess. Marks'!CD196,IF($K$2='Complete Statement (Sess. Marks'!$CI$2,'Complete Statement (Sess. Marks'!CP196,"")))))))</f>
        <v/>
      </c>
      <c r="S196" s="97">
        <f>IF($K$2='Complete Statement (Sess. Marks'!$O$2,'Complete Statement (Sess. Marks'!W196,IF($K$2='Complete Statement (Sess. Marks'!$AA$2,'Complete Statement (Sess. Marks'!AI196,IF($K$2='Complete Statement (Sess. Marks'!$AM$2,'Complete Statement (Sess. Marks'!AU196,IF($K$2='Complete Statement (Sess. Marks'!$AY$2,'Complete Statement (Sess. Marks'!BG196,IF($K$2='Complete Statement (Sess. Marks'!$BK$2,'Complete Statement (Sess. Marks'!BS196,IF($K$2='Complete Statement (Sess. Marks'!$BW$2,'Complete Statement (Sess. Marks'!CE196,IF($K$2='Complete Statement (Sess. Marks'!$CI$2,'Complete Statement (Sess. Marks'!CQ196,"")))))))</f>
        <v>0</v>
      </c>
      <c r="T196" s="97">
        <f>IF($K$2='Complete Statement (Sess. Marks'!$O$2,'Complete Statement (Sess. Marks'!X196,IF($K$2='Complete Statement (Sess. Marks'!$AA$2,'Complete Statement (Sess. Marks'!AJ196,IF($K$2='Complete Statement (Sess. Marks'!$AM$2,'Complete Statement (Sess. Marks'!AV196,IF($K$2='Complete Statement (Sess. Marks'!$AY$2,'Complete Statement (Sess. Marks'!BH196,IF($K$2='Complete Statement (Sess. Marks'!$BK$2,'Complete Statement (Sess. Marks'!BT196,IF($K$2='Complete Statement (Sess. Marks'!$BW$2,'Complete Statement (Sess. Marks'!CF196,IF($K$2='Complete Statement (Sess. Marks'!$CI$2,'Complete Statement (Sess. Marks'!CR196,"")))))))</f>
        <v>0</v>
      </c>
      <c r="U196" s="97">
        <f>IF($K$2='Complete Statement (Sess. Marks'!$O$2,'Complete Statement (Sess. Marks'!Y196,IF($K$2='Complete Statement (Sess. Marks'!$AA$2,'Complete Statement (Sess. Marks'!AK196,IF($K$2='Complete Statement (Sess. Marks'!$AM$2,'Complete Statement (Sess. Marks'!AW196,IF($K$2='Complete Statement (Sess. Marks'!$AY$2,'Complete Statement (Sess. Marks'!BI196,IF($K$2='Complete Statement (Sess. Marks'!$BK$2,'Complete Statement (Sess. Marks'!BU196,IF($K$2='Complete Statement (Sess. Marks'!$BW$2,'Complete Statement (Sess. Marks'!CG196,IF($K$2='Complete Statement (Sess. Marks'!$CI$2,'Complete Statement (Sess. Marks'!CS196,"")))))))</f>
        <v>0</v>
      </c>
      <c r="V196" s="99">
        <f>IF($K$2='Complete Statement (Sess. Marks'!$O$2,'Complete Statement (Sess. Marks'!Z196,IF($K$2='Complete Statement (Sess. Marks'!$AA$2,'Complete Statement (Sess. Marks'!AL196,IF($K$2='Complete Statement (Sess. Marks'!$AM$2,'Complete Statement (Sess. Marks'!AX196,IF($K$2='Complete Statement (Sess. Marks'!$AY$2,'Complete Statement (Sess. Marks'!BJ196,IF($K$2='Complete Statement (Sess. Marks'!$BK$2,'Complete Statement (Sess. Marks'!BV196,IF($K$2='Complete Statement (Sess. Marks'!$BW$2,'Complete Statement (Sess. Marks'!CH196,IF($K$2='Complete Statement (Sess. Marks'!$CI$2,'Complete Statement (Sess. Marks'!CT196,"")))))))</f>
        <v>0</v>
      </c>
      <c r="W196" s="672"/>
      <c r="X196" s="163">
        <f>'Complete Statement (Sess. Marks'!ED196</f>
        <v>0</v>
      </c>
      <c r="Y196" s="371">
        <f>'Complete Statement (Sess. Marks'!EH196</f>
        <v>0</v>
      </c>
      <c r="Z196" s="156">
        <f>'Complete Statement (Sess. Marks'!EL196</f>
        <v>0</v>
      </c>
      <c r="AA196" s="371">
        <f>'Complete Statement (Sess. Marks'!EP196</f>
        <v>0</v>
      </c>
      <c r="AB196" s="156">
        <f>'Complete Statement (Sess. Marks'!ET196</f>
        <v>0</v>
      </c>
      <c r="AC196" s="373">
        <f>'Complete Statement (Sess. Marks'!EX196</f>
        <v>0</v>
      </c>
      <c r="AD196" s="367" t="str">
        <f>'Complete Statement (Sess. Marks'!FB196</f>
        <v/>
      </c>
      <c r="AE196" s="155">
        <f>'Complete Statement (Sess. Marks'!FC196</f>
        <v>0</v>
      </c>
      <c r="AF196" s="58" t="str">
        <f>'Complete Statement (Sess. Marks'!FD196</f>
        <v>D</v>
      </c>
      <c r="AG196" s="379">
        <f>'Complete Statement (Sess. Marks'!FE196</f>
        <v>0</v>
      </c>
      <c r="AH196" s="380" t="str">
        <f>'Complete Statement (Sess. Marks'!FF196</f>
        <v>E</v>
      </c>
      <c r="AI196" s="57">
        <f>'Complete Statement (Sess. Marks'!FG196</f>
        <v>0</v>
      </c>
      <c r="AJ196" s="157" t="str">
        <f>'Complete Statement (Sess. Marks'!FH196</f>
        <v>E</v>
      </c>
      <c r="AK196" s="379">
        <f>'Complete Statement (Sess. Marks'!FI196</f>
        <v>0</v>
      </c>
      <c r="AL196" s="384" t="str">
        <f>'Complete Statement (Sess. Marks'!FJ196</f>
        <v>E</v>
      </c>
      <c r="AM196" s="57">
        <f>'Complete Statement (Sess. Marks'!FK196</f>
        <v>0</v>
      </c>
      <c r="AN196" s="157" t="str">
        <f>'Complete Statement (Sess. Marks'!FL196</f>
        <v>E</v>
      </c>
      <c r="AO196" s="741"/>
    </row>
    <row r="197" spans="1:41" s="24" customFormat="1" ht="17.25" customHeight="1">
      <c r="A197" s="742"/>
      <c r="B197" s="111">
        <f t="shared" si="2"/>
        <v>0</v>
      </c>
      <c r="C197" s="21" t="str">
        <f>'Marks Entry'!D199</f>
        <v/>
      </c>
      <c r="D197" s="21">
        <f>'Marks Entry'!E199</f>
        <v>0</v>
      </c>
      <c r="E197" s="132" t="str">
        <f>'Marks Entry'!F199</f>
        <v/>
      </c>
      <c r="F197" s="21" t="str">
        <f>'Marks Entry'!G199</f>
        <v/>
      </c>
      <c r="G197" s="21" t="str">
        <f>'Marks Entry'!H199</f>
        <v/>
      </c>
      <c r="H197" s="21" t="str">
        <f>'Marks Entry'!I199</f>
        <v/>
      </c>
      <c r="I197" s="21" t="str">
        <f>'Marks Entry'!J199</f>
        <v/>
      </c>
      <c r="J197" s="113" t="str">
        <f>'Marks Entry'!K199</f>
        <v/>
      </c>
      <c r="K197" s="98">
        <f>IF($K$2='Complete Statement (Sess. Marks'!$O$2,'Complete Statement (Sess. Marks'!O197,IF($K$2='Complete Statement (Sess. Marks'!$AA$2,'Complete Statement (Sess. Marks'!AA197,IF($K$2='Complete Statement (Sess. Marks'!$AM$2,'Complete Statement (Sess. Marks'!AM197,IF($K$2='Complete Statement (Sess. Marks'!$AY$2,'Complete Statement (Sess. Marks'!AY197,IF($K$2='Complete Statement (Sess. Marks'!$BK$2,'Complete Statement (Sess. Marks'!BK197,IF($K$2='Complete Statement (Sess. Marks'!$BW$2,'Complete Statement (Sess. Marks'!BW197,IF($K$2='Complete Statement (Sess. Marks'!$CI$2,'Complete Statement (Sess. Marks'!CI197,"")))))))</f>
        <v>0</v>
      </c>
      <c r="L197" s="97">
        <f>IF($K$2='Complete Statement (Sess. Marks'!$O$2,'Complete Statement (Sess. Marks'!P197,IF($K$2='Complete Statement (Sess. Marks'!$AA$2,'Complete Statement (Sess. Marks'!AB197,IF($K$2='Complete Statement (Sess. Marks'!$AM$2,'Complete Statement (Sess. Marks'!AN197,IF($K$2='Complete Statement (Sess. Marks'!$AY$2,'Complete Statement (Sess. Marks'!AZ197,IF($K$2='Complete Statement (Sess. Marks'!$BK$2,'Complete Statement (Sess. Marks'!BL197,IF($K$2='Complete Statement (Sess. Marks'!$BW$2,'Complete Statement (Sess. Marks'!BX197,IF($K$2='Complete Statement (Sess. Marks'!$CI$2,'Complete Statement (Sess. Marks'!CJ197,"")))))))</f>
        <v>0</v>
      </c>
      <c r="M197" s="97">
        <f>IF($K$2='Complete Statement (Sess. Marks'!$O$2,'Complete Statement (Sess. Marks'!Q197,IF($K$2='Complete Statement (Sess. Marks'!$AA$2,'Complete Statement (Sess. Marks'!AC197,IF($K$2='Complete Statement (Sess. Marks'!$AM$2,'Complete Statement (Sess. Marks'!AO197,IF($K$2='Complete Statement (Sess. Marks'!$AY$2,'Complete Statement (Sess. Marks'!BA197,IF($K$2='Complete Statement (Sess. Marks'!$BK$2,'Complete Statement (Sess. Marks'!BM197,IF($K$2='Complete Statement (Sess. Marks'!$BW$2,'Complete Statement (Sess. Marks'!BY197,IF($K$2='Complete Statement (Sess. Marks'!$CI$2,'Complete Statement (Sess. Marks'!CK197,"")))))))</f>
        <v>0</v>
      </c>
      <c r="N197" s="97">
        <f>IF($K$2='Complete Statement (Sess. Marks'!$O$2,'Complete Statement (Sess. Marks'!R197,IF($K$2='Complete Statement (Sess. Marks'!$AA$2,'Complete Statement (Sess. Marks'!AD197,IF($K$2='Complete Statement (Sess. Marks'!$AM$2,'Complete Statement (Sess. Marks'!AP197,IF($K$2='Complete Statement (Sess. Marks'!$AY$2,'Complete Statement (Sess. Marks'!BB197,IF($K$2='Complete Statement (Sess. Marks'!$BK$2,'Complete Statement (Sess. Marks'!BN197,IF($K$2='Complete Statement (Sess. Marks'!$BW$2,'Complete Statement (Sess. Marks'!BZ197,IF($K$2='Complete Statement (Sess. Marks'!$CI$2,'Complete Statement (Sess. Marks'!CL197,"")))))))</f>
        <v>0</v>
      </c>
      <c r="O197" s="97">
        <f>IF($K$2='Complete Statement (Sess. Marks'!$O$2,'Complete Statement (Sess. Marks'!S197,IF($K$2='Complete Statement (Sess. Marks'!$AA$2,'Complete Statement (Sess. Marks'!AE197,IF($K$2='Complete Statement (Sess. Marks'!$AM$2,'Complete Statement (Sess. Marks'!AQ197,IF($K$2='Complete Statement (Sess. Marks'!$AY$2,'Complete Statement (Sess. Marks'!BC197,IF($K$2='Complete Statement (Sess. Marks'!$BK$2,'Complete Statement (Sess. Marks'!BO197,IF($K$2='Complete Statement (Sess. Marks'!$BW$2,'Complete Statement (Sess. Marks'!CA197,IF($K$2='Complete Statement (Sess. Marks'!$CI$2,'Complete Statement (Sess. Marks'!CM197,"")))))))</f>
        <v>0</v>
      </c>
      <c r="P197" s="97">
        <f>IF($K$2='Complete Statement (Sess. Marks'!$O$2,'Complete Statement (Sess. Marks'!T197,IF($K$2='Complete Statement (Sess. Marks'!$AA$2,'Complete Statement (Sess. Marks'!AF197,IF($K$2='Complete Statement (Sess. Marks'!$AM$2,'Complete Statement (Sess. Marks'!AR197,IF($K$2='Complete Statement (Sess. Marks'!$AY$2,'Complete Statement (Sess. Marks'!BD197,IF($K$2='Complete Statement (Sess. Marks'!$BK$2,'Complete Statement (Sess. Marks'!BP197,IF($K$2='Complete Statement (Sess. Marks'!$BW$2,'Complete Statement (Sess. Marks'!CB197,IF($K$2='Complete Statement (Sess. Marks'!$CI$2,'Complete Statement (Sess. Marks'!CN197,"")))))))</f>
        <v>0</v>
      </c>
      <c r="Q197" s="97">
        <f>IF($K$2='Complete Statement (Sess. Marks'!$O$2,'Complete Statement (Sess. Marks'!U197,IF($K$2='Complete Statement (Sess. Marks'!$AA$2,'Complete Statement (Sess. Marks'!AG197,IF($K$2='Complete Statement (Sess. Marks'!$AM$2,'Complete Statement (Sess. Marks'!AS197,IF($K$2='Complete Statement (Sess. Marks'!$AY$2,'Complete Statement (Sess. Marks'!BE197,IF($K$2='Complete Statement (Sess. Marks'!$BK$2,'Complete Statement (Sess. Marks'!BQ197,IF($K$2='Complete Statement (Sess. Marks'!$BW$2,'Complete Statement (Sess. Marks'!CC197,IF($K$2='Complete Statement (Sess. Marks'!$CI$2,'Complete Statement (Sess. Marks'!CO197,"")))))))</f>
        <v>0</v>
      </c>
      <c r="R197" s="97" t="str">
        <f>IF($K$2='Complete Statement (Sess. Marks'!$O$2,'Complete Statement (Sess. Marks'!V197,IF($K$2='Complete Statement (Sess. Marks'!$AA$2,'Complete Statement (Sess. Marks'!AH197,IF($K$2='Complete Statement (Sess. Marks'!$AM$2,'Complete Statement (Sess. Marks'!AT197,IF($K$2='Complete Statement (Sess. Marks'!$AY$2,'Complete Statement (Sess. Marks'!BF197,IF($K$2='Complete Statement (Sess. Marks'!$BK$2,'Complete Statement (Sess. Marks'!BR197,IF($K$2='Complete Statement (Sess. Marks'!$BW$2,'Complete Statement (Sess. Marks'!CD197,IF($K$2='Complete Statement (Sess. Marks'!$CI$2,'Complete Statement (Sess. Marks'!CP197,"")))))))</f>
        <v/>
      </c>
      <c r="S197" s="97">
        <f>IF($K$2='Complete Statement (Sess. Marks'!$O$2,'Complete Statement (Sess. Marks'!W197,IF($K$2='Complete Statement (Sess. Marks'!$AA$2,'Complete Statement (Sess. Marks'!AI197,IF($K$2='Complete Statement (Sess. Marks'!$AM$2,'Complete Statement (Sess. Marks'!AU197,IF($K$2='Complete Statement (Sess. Marks'!$AY$2,'Complete Statement (Sess. Marks'!BG197,IF($K$2='Complete Statement (Sess. Marks'!$BK$2,'Complete Statement (Sess. Marks'!BS197,IF($K$2='Complete Statement (Sess. Marks'!$BW$2,'Complete Statement (Sess. Marks'!CE197,IF($K$2='Complete Statement (Sess. Marks'!$CI$2,'Complete Statement (Sess. Marks'!CQ197,"")))))))</f>
        <v>0</v>
      </c>
      <c r="T197" s="97">
        <f>IF($K$2='Complete Statement (Sess. Marks'!$O$2,'Complete Statement (Sess. Marks'!X197,IF($K$2='Complete Statement (Sess. Marks'!$AA$2,'Complete Statement (Sess. Marks'!AJ197,IF($K$2='Complete Statement (Sess. Marks'!$AM$2,'Complete Statement (Sess. Marks'!AV197,IF($K$2='Complete Statement (Sess. Marks'!$AY$2,'Complete Statement (Sess. Marks'!BH197,IF($K$2='Complete Statement (Sess. Marks'!$BK$2,'Complete Statement (Sess. Marks'!BT197,IF($K$2='Complete Statement (Sess. Marks'!$BW$2,'Complete Statement (Sess. Marks'!CF197,IF($K$2='Complete Statement (Sess. Marks'!$CI$2,'Complete Statement (Sess. Marks'!CR197,"")))))))</f>
        <v>0</v>
      </c>
      <c r="U197" s="97">
        <f>IF($K$2='Complete Statement (Sess. Marks'!$O$2,'Complete Statement (Sess. Marks'!Y197,IF($K$2='Complete Statement (Sess. Marks'!$AA$2,'Complete Statement (Sess. Marks'!AK197,IF($K$2='Complete Statement (Sess. Marks'!$AM$2,'Complete Statement (Sess. Marks'!AW197,IF($K$2='Complete Statement (Sess. Marks'!$AY$2,'Complete Statement (Sess. Marks'!BI197,IF($K$2='Complete Statement (Sess. Marks'!$BK$2,'Complete Statement (Sess. Marks'!BU197,IF($K$2='Complete Statement (Sess. Marks'!$BW$2,'Complete Statement (Sess. Marks'!CG197,IF($K$2='Complete Statement (Sess. Marks'!$CI$2,'Complete Statement (Sess. Marks'!CS197,"")))))))</f>
        <v>0</v>
      </c>
      <c r="V197" s="99">
        <f>IF($K$2='Complete Statement (Sess. Marks'!$O$2,'Complete Statement (Sess. Marks'!Z197,IF($K$2='Complete Statement (Sess. Marks'!$AA$2,'Complete Statement (Sess. Marks'!AL197,IF($K$2='Complete Statement (Sess. Marks'!$AM$2,'Complete Statement (Sess. Marks'!AX197,IF($K$2='Complete Statement (Sess. Marks'!$AY$2,'Complete Statement (Sess. Marks'!BJ197,IF($K$2='Complete Statement (Sess. Marks'!$BK$2,'Complete Statement (Sess. Marks'!BV197,IF($K$2='Complete Statement (Sess. Marks'!$BW$2,'Complete Statement (Sess. Marks'!CH197,IF($K$2='Complete Statement (Sess. Marks'!$CI$2,'Complete Statement (Sess. Marks'!CT197,"")))))))</f>
        <v>0</v>
      </c>
      <c r="W197" s="672"/>
      <c r="X197" s="163">
        <f>'Complete Statement (Sess. Marks'!ED197</f>
        <v>0</v>
      </c>
      <c r="Y197" s="371">
        <f>'Complete Statement (Sess. Marks'!EH197</f>
        <v>0</v>
      </c>
      <c r="Z197" s="156">
        <f>'Complete Statement (Sess. Marks'!EL197</f>
        <v>0</v>
      </c>
      <c r="AA197" s="371">
        <f>'Complete Statement (Sess. Marks'!EP197</f>
        <v>0</v>
      </c>
      <c r="AB197" s="156">
        <f>'Complete Statement (Sess. Marks'!ET197</f>
        <v>0</v>
      </c>
      <c r="AC197" s="373">
        <f>'Complete Statement (Sess. Marks'!EX197</f>
        <v>0</v>
      </c>
      <c r="AD197" s="367" t="str">
        <f>'Complete Statement (Sess. Marks'!FB197</f>
        <v/>
      </c>
      <c r="AE197" s="155">
        <f>'Complete Statement (Sess. Marks'!FC197</f>
        <v>0</v>
      </c>
      <c r="AF197" s="58" t="str">
        <f>'Complete Statement (Sess. Marks'!FD197</f>
        <v>D</v>
      </c>
      <c r="AG197" s="379">
        <f>'Complete Statement (Sess. Marks'!FE197</f>
        <v>0</v>
      </c>
      <c r="AH197" s="380" t="str">
        <f>'Complete Statement (Sess. Marks'!FF197</f>
        <v>E</v>
      </c>
      <c r="AI197" s="57">
        <f>'Complete Statement (Sess. Marks'!FG197</f>
        <v>0</v>
      </c>
      <c r="AJ197" s="157" t="str">
        <f>'Complete Statement (Sess. Marks'!FH197</f>
        <v>E</v>
      </c>
      <c r="AK197" s="379">
        <f>'Complete Statement (Sess. Marks'!FI197</f>
        <v>0</v>
      </c>
      <c r="AL197" s="384" t="str">
        <f>'Complete Statement (Sess. Marks'!FJ197</f>
        <v>E</v>
      </c>
      <c r="AM197" s="57">
        <f>'Complete Statement (Sess. Marks'!FK197</f>
        <v>0</v>
      </c>
      <c r="AN197" s="157" t="str">
        <f>'Complete Statement (Sess. Marks'!FL197</f>
        <v>E</v>
      </c>
      <c r="AO197" s="741"/>
    </row>
    <row r="198" spans="1:41" s="24" customFormat="1" ht="17.25" customHeight="1">
      <c r="A198" s="742"/>
      <c r="B198" s="111">
        <f t="shared" si="2"/>
        <v>0</v>
      </c>
      <c r="C198" s="21" t="str">
        <f>'Marks Entry'!D200</f>
        <v/>
      </c>
      <c r="D198" s="21">
        <f>'Marks Entry'!E200</f>
        <v>0</v>
      </c>
      <c r="E198" s="132" t="str">
        <f>'Marks Entry'!F200</f>
        <v/>
      </c>
      <c r="F198" s="21" t="str">
        <f>'Marks Entry'!G200</f>
        <v/>
      </c>
      <c r="G198" s="21" t="str">
        <f>'Marks Entry'!H200</f>
        <v/>
      </c>
      <c r="H198" s="21" t="str">
        <f>'Marks Entry'!I200</f>
        <v/>
      </c>
      <c r="I198" s="21" t="str">
        <f>'Marks Entry'!J200</f>
        <v/>
      </c>
      <c r="J198" s="113" t="str">
        <f>'Marks Entry'!K200</f>
        <v/>
      </c>
      <c r="K198" s="98">
        <f>IF($K$2='Complete Statement (Sess. Marks'!$O$2,'Complete Statement (Sess. Marks'!O198,IF($K$2='Complete Statement (Sess. Marks'!$AA$2,'Complete Statement (Sess. Marks'!AA198,IF($K$2='Complete Statement (Sess. Marks'!$AM$2,'Complete Statement (Sess. Marks'!AM198,IF($K$2='Complete Statement (Sess. Marks'!$AY$2,'Complete Statement (Sess. Marks'!AY198,IF($K$2='Complete Statement (Sess. Marks'!$BK$2,'Complete Statement (Sess. Marks'!BK198,IF($K$2='Complete Statement (Sess. Marks'!$BW$2,'Complete Statement (Sess. Marks'!BW198,IF($K$2='Complete Statement (Sess. Marks'!$CI$2,'Complete Statement (Sess. Marks'!CI198,"")))))))</f>
        <v>0</v>
      </c>
      <c r="L198" s="97">
        <f>IF($K$2='Complete Statement (Sess. Marks'!$O$2,'Complete Statement (Sess. Marks'!P198,IF($K$2='Complete Statement (Sess. Marks'!$AA$2,'Complete Statement (Sess. Marks'!AB198,IF($K$2='Complete Statement (Sess. Marks'!$AM$2,'Complete Statement (Sess. Marks'!AN198,IF($K$2='Complete Statement (Sess. Marks'!$AY$2,'Complete Statement (Sess. Marks'!AZ198,IF($K$2='Complete Statement (Sess. Marks'!$BK$2,'Complete Statement (Sess. Marks'!BL198,IF($K$2='Complete Statement (Sess. Marks'!$BW$2,'Complete Statement (Sess. Marks'!BX198,IF($K$2='Complete Statement (Sess. Marks'!$CI$2,'Complete Statement (Sess. Marks'!CJ198,"")))))))</f>
        <v>0</v>
      </c>
      <c r="M198" s="97">
        <f>IF($K$2='Complete Statement (Sess. Marks'!$O$2,'Complete Statement (Sess. Marks'!Q198,IF($K$2='Complete Statement (Sess. Marks'!$AA$2,'Complete Statement (Sess. Marks'!AC198,IF($K$2='Complete Statement (Sess. Marks'!$AM$2,'Complete Statement (Sess. Marks'!AO198,IF($K$2='Complete Statement (Sess. Marks'!$AY$2,'Complete Statement (Sess. Marks'!BA198,IF($K$2='Complete Statement (Sess. Marks'!$BK$2,'Complete Statement (Sess. Marks'!BM198,IF($K$2='Complete Statement (Sess. Marks'!$BW$2,'Complete Statement (Sess. Marks'!BY198,IF($K$2='Complete Statement (Sess. Marks'!$CI$2,'Complete Statement (Sess. Marks'!CK198,"")))))))</f>
        <v>0</v>
      </c>
      <c r="N198" s="97">
        <f>IF($K$2='Complete Statement (Sess. Marks'!$O$2,'Complete Statement (Sess. Marks'!R198,IF($K$2='Complete Statement (Sess. Marks'!$AA$2,'Complete Statement (Sess. Marks'!AD198,IF($K$2='Complete Statement (Sess. Marks'!$AM$2,'Complete Statement (Sess. Marks'!AP198,IF($K$2='Complete Statement (Sess. Marks'!$AY$2,'Complete Statement (Sess. Marks'!BB198,IF($K$2='Complete Statement (Sess. Marks'!$BK$2,'Complete Statement (Sess. Marks'!BN198,IF($K$2='Complete Statement (Sess. Marks'!$BW$2,'Complete Statement (Sess. Marks'!BZ198,IF($K$2='Complete Statement (Sess. Marks'!$CI$2,'Complete Statement (Sess. Marks'!CL198,"")))))))</f>
        <v>0</v>
      </c>
      <c r="O198" s="97">
        <f>IF($K$2='Complete Statement (Sess. Marks'!$O$2,'Complete Statement (Sess. Marks'!S198,IF($K$2='Complete Statement (Sess. Marks'!$AA$2,'Complete Statement (Sess. Marks'!AE198,IF($K$2='Complete Statement (Sess. Marks'!$AM$2,'Complete Statement (Sess. Marks'!AQ198,IF($K$2='Complete Statement (Sess. Marks'!$AY$2,'Complete Statement (Sess. Marks'!BC198,IF($K$2='Complete Statement (Sess. Marks'!$BK$2,'Complete Statement (Sess. Marks'!BO198,IF($K$2='Complete Statement (Sess. Marks'!$BW$2,'Complete Statement (Sess. Marks'!CA198,IF($K$2='Complete Statement (Sess. Marks'!$CI$2,'Complete Statement (Sess. Marks'!CM198,"")))))))</f>
        <v>0</v>
      </c>
      <c r="P198" s="97">
        <f>IF($K$2='Complete Statement (Sess. Marks'!$O$2,'Complete Statement (Sess. Marks'!T198,IF($K$2='Complete Statement (Sess. Marks'!$AA$2,'Complete Statement (Sess. Marks'!AF198,IF($K$2='Complete Statement (Sess. Marks'!$AM$2,'Complete Statement (Sess. Marks'!AR198,IF($K$2='Complete Statement (Sess. Marks'!$AY$2,'Complete Statement (Sess. Marks'!BD198,IF($K$2='Complete Statement (Sess. Marks'!$BK$2,'Complete Statement (Sess. Marks'!BP198,IF($K$2='Complete Statement (Sess. Marks'!$BW$2,'Complete Statement (Sess. Marks'!CB198,IF($K$2='Complete Statement (Sess. Marks'!$CI$2,'Complete Statement (Sess. Marks'!CN198,"")))))))</f>
        <v>0</v>
      </c>
      <c r="Q198" s="97">
        <f>IF($K$2='Complete Statement (Sess. Marks'!$O$2,'Complete Statement (Sess. Marks'!U198,IF($K$2='Complete Statement (Sess. Marks'!$AA$2,'Complete Statement (Sess. Marks'!AG198,IF($K$2='Complete Statement (Sess. Marks'!$AM$2,'Complete Statement (Sess. Marks'!AS198,IF($K$2='Complete Statement (Sess. Marks'!$AY$2,'Complete Statement (Sess. Marks'!BE198,IF($K$2='Complete Statement (Sess. Marks'!$BK$2,'Complete Statement (Sess. Marks'!BQ198,IF($K$2='Complete Statement (Sess. Marks'!$BW$2,'Complete Statement (Sess. Marks'!CC198,IF($K$2='Complete Statement (Sess. Marks'!$CI$2,'Complete Statement (Sess. Marks'!CO198,"")))))))</f>
        <v>0</v>
      </c>
      <c r="R198" s="97" t="str">
        <f>IF($K$2='Complete Statement (Sess. Marks'!$O$2,'Complete Statement (Sess. Marks'!V198,IF($K$2='Complete Statement (Sess. Marks'!$AA$2,'Complete Statement (Sess. Marks'!AH198,IF($K$2='Complete Statement (Sess. Marks'!$AM$2,'Complete Statement (Sess. Marks'!AT198,IF($K$2='Complete Statement (Sess. Marks'!$AY$2,'Complete Statement (Sess. Marks'!BF198,IF($K$2='Complete Statement (Sess. Marks'!$BK$2,'Complete Statement (Sess. Marks'!BR198,IF($K$2='Complete Statement (Sess. Marks'!$BW$2,'Complete Statement (Sess. Marks'!CD198,IF($K$2='Complete Statement (Sess. Marks'!$CI$2,'Complete Statement (Sess. Marks'!CP198,"")))))))</f>
        <v/>
      </c>
      <c r="S198" s="97">
        <f>IF($K$2='Complete Statement (Sess. Marks'!$O$2,'Complete Statement (Sess. Marks'!W198,IF($K$2='Complete Statement (Sess. Marks'!$AA$2,'Complete Statement (Sess. Marks'!AI198,IF($K$2='Complete Statement (Sess. Marks'!$AM$2,'Complete Statement (Sess. Marks'!AU198,IF($K$2='Complete Statement (Sess. Marks'!$AY$2,'Complete Statement (Sess. Marks'!BG198,IF($K$2='Complete Statement (Sess. Marks'!$BK$2,'Complete Statement (Sess. Marks'!BS198,IF($K$2='Complete Statement (Sess. Marks'!$BW$2,'Complete Statement (Sess. Marks'!CE198,IF($K$2='Complete Statement (Sess. Marks'!$CI$2,'Complete Statement (Sess. Marks'!CQ198,"")))))))</f>
        <v>0</v>
      </c>
      <c r="T198" s="97">
        <f>IF($K$2='Complete Statement (Sess. Marks'!$O$2,'Complete Statement (Sess. Marks'!X198,IF($K$2='Complete Statement (Sess. Marks'!$AA$2,'Complete Statement (Sess. Marks'!AJ198,IF($K$2='Complete Statement (Sess. Marks'!$AM$2,'Complete Statement (Sess. Marks'!AV198,IF($K$2='Complete Statement (Sess. Marks'!$AY$2,'Complete Statement (Sess. Marks'!BH198,IF($K$2='Complete Statement (Sess. Marks'!$BK$2,'Complete Statement (Sess. Marks'!BT198,IF($K$2='Complete Statement (Sess. Marks'!$BW$2,'Complete Statement (Sess. Marks'!CF198,IF($K$2='Complete Statement (Sess. Marks'!$CI$2,'Complete Statement (Sess. Marks'!CR198,"")))))))</f>
        <v>0</v>
      </c>
      <c r="U198" s="97">
        <f>IF($K$2='Complete Statement (Sess. Marks'!$O$2,'Complete Statement (Sess. Marks'!Y198,IF($K$2='Complete Statement (Sess. Marks'!$AA$2,'Complete Statement (Sess. Marks'!AK198,IF($K$2='Complete Statement (Sess. Marks'!$AM$2,'Complete Statement (Sess. Marks'!AW198,IF($K$2='Complete Statement (Sess. Marks'!$AY$2,'Complete Statement (Sess. Marks'!BI198,IF($K$2='Complete Statement (Sess. Marks'!$BK$2,'Complete Statement (Sess. Marks'!BU198,IF($K$2='Complete Statement (Sess. Marks'!$BW$2,'Complete Statement (Sess. Marks'!CG198,IF($K$2='Complete Statement (Sess. Marks'!$CI$2,'Complete Statement (Sess. Marks'!CS198,"")))))))</f>
        <v>0</v>
      </c>
      <c r="V198" s="99">
        <f>IF($K$2='Complete Statement (Sess. Marks'!$O$2,'Complete Statement (Sess. Marks'!Z198,IF($K$2='Complete Statement (Sess. Marks'!$AA$2,'Complete Statement (Sess. Marks'!AL198,IF($K$2='Complete Statement (Sess. Marks'!$AM$2,'Complete Statement (Sess. Marks'!AX198,IF($K$2='Complete Statement (Sess. Marks'!$AY$2,'Complete Statement (Sess. Marks'!BJ198,IF($K$2='Complete Statement (Sess. Marks'!$BK$2,'Complete Statement (Sess. Marks'!BV198,IF($K$2='Complete Statement (Sess. Marks'!$BW$2,'Complete Statement (Sess. Marks'!CH198,IF($K$2='Complete Statement (Sess. Marks'!$CI$2,'Complete Statement (Sess. Marks'!CT198,"")))))))</f>
        <v>0</v>
      </c>
      <c r="W198" s="672"/>
      <c r="X198" s="163">
        <f>'Complete Statement (Sess. Marks'!ED198</f>
        <v>0</v>
      </c>
      <c r="Y198" s="371">
        <f>'Complete Statement (Sess. Marks'!EH198</f>
        <v>0</v>
      </c>
      <c r="Z198" s="156">
        <f>'Complete Statement (Sess. Marks'!EL198</f>
        <v>0</v>
      </c>
      <c r="AA198" s="371">
        <f>'Complete Statement (Sess. Marks'!EP198</f>
        <v>0</v>
      </c>
      <c r="AB198" s="156">
        <f>'Complete Statement (Sess. Marks'!ET198</f>
        <v>0</v>
      </c>
      <c r="AC198" s="373">
        <f>'Complete Statement (Sess. Marks'!EX198</f>
        <v>0</v>
      </c>
      <c r="AD198" s="367" t="str">
        <f>'Complete Statement (Sess. Marks'!FB198</f>
        <v/>
      </c>
      <c r="AE198" s="155">
        <f>'Complete Statement (Sess. Marks'!FC198</f>
        <v>0</v>
      </c>
      <c r="AF198" s="58" t="str">
        <f>'Complete Statement (Sess. Marks'!FD198</f>
        <v>D</v>
      </c>
      <c r="AG198" s="379">
        <f>'Complete Statement (Sess. Marks'!FE198</f>
        <v>0</v>
      </c>
      <c r="AH198" s="380" t="str">
        <f>'Complete Statement (Sess. Marks'!FF198</f>
        <v>E</v>
      </c>
      <c r="AI198" s="57">
        <f>'Complete Statement (Sess. Marks'!FG198</f>
        <v>0</v>
      </c>
      <c r="AJ198" s="157" t="str">
        <f>'Complete Statement (Sess. Marks'!FH198</f>
        <v>E</v>
      </c>
      <c r="AK198" s="379">
        <f>'Complete Statement (Sess. Marks'!FI198</f>
        <v>0</v>
      </c>
      <c r="AL198" s="384" t="str">
        <f>'Complete Statement (Sess. Marks'!FJ198</f>
        <v>E</v>
      </c>
      <c r="AM198" s="57">
        <f>'Complete Statement (Sess. Marks'!FK198</f>
        <v>0</v>
      </c>
      <c r="AN198" s="157" t="str">
        <f>'Complete Statement (Sess. Marks'!FL198</f>
        <v>E</v>
      </c>
      <c r="AO198" s="741"/>
    </row>
    <row r="199" spans="1:41" s="24" customFormat="1" ht="17.25" customHeight="1">
      <c r="A199" s="742"/>
      <c r="B199" s="111">
        <f t="shared" si="2"/>
        <v>0</v>
      </c>
      <c r="C199" s="21" t="str">
        <f>'Marks Entry'!D201</f>
        <v/>
      </c>
      <c r="D199" s="21">
        <f>'Marks Entry'!E201</f>
        <v>0</v>
      </c>
      <c r="E199" s="132" t="str">
        <f>'Marks Entry'!F201</f>
        <v/>
      </c>
      <c r="F199" s="21" t="str">
        <f>'Marks Entry'!G201</f>
        <v/>
      </c>
      <c r="G199" s="21" t="str">
        <f>'Marks Entry'!H201</f>
        <v/>
      </c>
      <c r="H199" s="21" t="str">
        <f>'Marks Entry'!I201</f>
        <v/>
      </c>
      <c r="I199" s="21" t="str">
        <f>'Marks Entry'!J201</f>
        <v/>
      </c>
      <c r="J199" s="113" t="str">
        <f>'Marks Entry'!K201</f>
        <v/>
      </c>
      <c r="K199" s="98">
        <f>IF($K$2='Complete Statement (Sess. Marks'!$O$2,'Complete Statement (Sess. Marks'!O199,IF($K$2='Complete Statement (Sess. Marks'!$AA$2,'Complete Statement (Sess. Marks'!AA199,IF($K$2='Complete Statement (Sess. Marks'!$AM$2,'Complete Statement (Sess. Marks'!AM199,IF($K$2='Complete Statement (Sess. Marks'!$AY$2,'Complete Statement (Sess. Marks'!AY199,IF($K$2='Complete Statement (Sess. Marks'!$BK$2,'Complete Statement (Sess. Marks'!BK199,IF($K$2='Complete Statement (Sess. Marks'!$BW$2,'Complete Statement (Sess. Marks'!BW199,IF($K$2='Complete Statement (Sess. Marks'!$CI$2,'Complete Statement (Sess. Marks'!CI199,"")))))))</f>
        <v>0</v>
      </c>
      <c r="L199" s="97">
        <f>IF($K$2='Complete Statement (Sess. Marks'!$O$2,'Complete Statement (Sess. Marks'!P199,IF($K$2='Complete Statement (Sess. Marks'!$AA$2,'Complete Statement (Sess. Marks'!AB199,IF($K$2='Complete Statement (Sess. Marks'!$AM$2,'Complete Statement (Sess. Marks'!AN199,IF($K$2='Complete Statement (Sess. Marks'!$AY$2,'Complete Statement (Sess. Marks'!AZ199,IF($K$2='Complete Statement (Sess. Marks'!$BK$2,'Complete Statement (Sess. Marks'!BL199,IF($K$2='Complete Statement (Sess. Marks'!$BW$2,'Complete Statement (Sess. Marks'!BX199,IF($K$2='Complete Statement (Sess. Marks'!$CI$2,'Complete Statement (Sess. Marks'!CJ199,"")))))))</f>
        <v>0</v>
      </c>
      <c r="M199" s="97">
        <f>IF($K$2='Complete Statement (Sess. Marks'!$O$2,'Complete Statement (Sess. Marks'!Q199,IF($K$2='Complete Statement (Sess. Marks'!$AA$2,'Complete Statement (Sess. Marks'!AC199,IF($K$2='Complete Statement (Sess. Marks'!$AM$2,'Complete Statement (Sess. Marks'!AO199,IF($K$2='Complete Statement (Sess. Marks'!$AY$2,'Complete Statement (Sess. Marks'!BA199,IF($K$2='Complete Statement (Sess. Marks'!$BK$2,'Complete Statement (Sess. Marks'!BM199,IF($K$2='Complete Statement (Sess. Marks'!$BW$2,'Complete Statement (Sess. Marks'!BY199,IF($K$2='Complete Statement (Sess. Marks'!$CI$2,'Complete Statement (Sess. Marks'!CK199,"")))))))</f>
        <v>0</v>
      </c>
      <c r="N199" s="97">
        <f>IF($K$2='Complete Statement (Sess. Marks'!$O$2,'Complete Statement (Sess. Marks'!R199,IF($K$2='Complete Statement (Sess. Marks'!$AA$2,'Complete Statement (Sess. Marks'!AD199,IF($K$2='Complete Statement (Sess. Marks'!$AM$2,'Complete Statement (Sess. Marks'!AP199,IF($K$2='Complete Statement (Sess. Marks'!$AY$2,'Complete Statement (Sess. Marks'!BB199,IF($K$2='Complete Statement (Sess. Marks'!$BK$2,'Complete Statement (Sess. Marks'!BN199,IF($K$2='Complete Statement (Sess. Marks'!$BW$2,'Complete Statement (Sess. Marks'!BZ199,IF($K$2='Complete Statement (Sess. Marks'!$CI$2,'Complete Statement (Sess. Marks'!CL199,"")))))))</f>
        <v>0</v>
      </c>
      <c r="O199" s="97">
        <f>IF($K$2='Complete Statement (Sess. Marks'!$O$2,'Complete Statement (Sess. Marks'!S199,IF($K$2='Complete Statement (Sess. Marks'!$AA$2,'Complete Statement (Sess. Marks'!AE199,IF($K$2='Complete Statement (Sess. Marks'!$AM$2,'Complete Statement (Sess. Marks'!AQ199,IF($K$2='Complete Statement (Sess. Marks'!$AY$2,'Complete Statement (Sess. Marks'!BC199,IF($K$2='Complete Statement (Sess. Marks'!$BK$2,'Complete Statement (Sess. Marks'!BO199,IF($K$2='Complete Statement (Sess. Marks'!$BW$2,'Complete Statement (Sess. Marks'!CA199,IF($K$2='Complete Statement (Sess. Marks'!$CI$2,'Complete Statement (Sess. Marks'!CM199,"")))))))</f>
        <v>0</v>
      </c>
      <c r="P199" s="97">
        <f>IF($K$2='Complete Statement (Sess. Marks'!$O$2,'Complete Statement (Sess. Marks'!T199,IF($K$2='Complete Statement (Sess. Marks'!$AA$2,'Complete Statement (Sess. Marks'!AF199,IF($K$2='Complete Statement (Sess. Marks'!$AM$2,'Complete Statement (Sess. Marks'!AR199,IF($K$2='Complete Statement (Sess. Marks'!$AY$2,'Complete Statement (Sess. Marks'!BD199,IF($K$2='Complete Statement (Sess. Marks'!$BK$2,'Complete Statement (Sess. Marks'!BP199,IF($K$2='Complete Statement (Sess. Marks'!$BW$2,'Complete Statement (Sess. Marks'!CB199,IF($K$2='Complete Statement (Sess. Marks'!$CI$2,'Complete Statement (Sess. Marks'!CN199,"")))))))</f>
        <v>0</v>
      </c>
      <c r="Q199" s="97">
        <f>IF($K$2='Complete Statement (Sess. Marks'!$O$2,'Complete Statement (Sess. Marks'!U199,IF($K$2='Complete Statement (Sess. Marks'!$AA$2,'Complete Statement (Sess. Marks'!AG199,IF($K$2='Complete Statement (Sess. Marks'!$AM$2,'Complete Statement (Sess. Marks'!AS199,IF($K$2='Complete Statement (Sess. Marks'!$AY$2,'Complete Statement (Sess. Marks'!BE199,IF($K$2='Complete Statement (Sess. Marks'!$BK$2,'Complete Statement (Sess. Marks'!BQ199,IF($K$2='Complete Statement (Sess. Marks'!$BW$2,'Complete Statement (Sess. Marks'!CC199,IF($K$2='Complete Statement (Sess. Marks'!$CI$2,'Complete Statement (Sess. Marks'!CO199,"")))))))</f>
        <v>0</v>
      </c>
      <c r="R199" s="97" t="str">
        <f>IF($K$2='Complete Statement (Sess. Marks'!$O$2,'Complete Statement (Sess. Marks'!V199,IF($K$2='Complete Statement (Sess. Marks'!$AA$2,'Complete Statement (Sess. Marks'!AH199,IF($K$2='Complete Statement (Sess. Marks'!$AM$2,'Complete Statement (Sess. Marks'!AT199,IF($K$2='Complete Statement (Sess. Marks'!$AY$2,'Complete Statement (Sess. Marks'!BF199,IF($K$2='Complete Statement (Sess. Marks'!$BK$2,'Complete Statement (Sess. Marks'!BR199,IF($K$2='Complete Statement (Sess. Marks'!$BW$2,'Complete Statement (Sess. Marks'!CD199,IF($K$2='Complete Statement (Sess. Marks'!$CI$2,'Complete Statement (Sess. Marks'!CP199,"")))))))</f>
        <v/>
      </c>
      <c r="S199" s="97">
        <f>IF($K$2='Complete Statement (Sess. Marks'!$O$2,'Complete Statement (Sess. Marks'!W199,IF($K$2='Complete Statement (Sess. Marks'!$AA$2,'Complete Statement (Sess. Marks'!AI199,IF($K$2='Complete Statement (Sess. Marks'!$AM$2,'Complete Statement (Sess. Marks'!AU199,IF($K$2='Complete Statement (Sess. Marks'!$AY$2,'Complete Statement (Sess. Marks'!BG199,IF($K$2='Complete Statement (Sess. Marks'!$BK$2,'Complete Statement (Sess. Marks'!BS199,IF($K$2='Complete Statement (Sess. Marks'!$BW$2,'Complete Statement (Sess. Marks'!CE199,IF($K$2='Complete Statement (Sess. Marks'!$CI$2,'Complete Statement (Sess. Marks'!CQ199,"")))))))</f>
        <v>0</v>
      </c>
      <c r="T199" s="97">
        <f>IF($K$2='Complete Statement (Sess. Marks'!$O$2,'Complete Statement (Sess. Marks'!X199,IF($K$2='Complete Statement (Sess. Marks'!$AA$2,'Complete Statement (Sess. Marks'!AJ199,IF($K$2='Complete Statement (Sess. Marks'!$AM$2,'Complete Statement (Sess. Marks'!AV199,IF($K$2='Complete Statement (Sess. Marks'!$AY$2,'Complete Statement (Sess. Marks'!BH199,IF($K$2='Complete Statement (Sess. Marks'!$BK$2,'Complete Statement (Sess. Marks'!BT199,IF($K$2='Complete Statement (Sess. Marks'!$BW$2,'Complete Statement (Sess. Marks'!CF199,IF($K$2='Complete Statement (Sess. Marks'!$CI$2,'Complete Statement (Sess. Marks'!CR199,"")))))))</f>
        <v>0</v>
      </c>
      <c r="U199" s="97">
        <f>IF($K$2='Complete Statement (Sess. Marks'!$O$2,'Complete Statement (Sess. Marks'!Y199,IF($K$2='Complete Statement (Sess. Marks'!$AA$2,'Complete Statement (Sess. Marks'!AK199,IF($K$2='Complete Statement (Sess. Marks'!$AM$2,'Complete Statement (Sess. Marks'!AW199,IF($K$2='Complete Statement (Sess. Marks'!$AY$2,'Complete Statement (Sess. Marks'!BI199,IF($K$2='Complete Statement (Sess. Marks'!$BK$2,'Complete Statement (Sess. Marks'!BU199,IF($K$2='Complete Statement (Sess. Marks'!$BW$2,'Complete Statement (Sess. Marks'!CG199,IF($K$2='Complete Statement (Sess. Marks'!$CI$2,'Complete Statement (Sess. Marks'!CS199,"")))))))</f>
        <v>0</v>
      </c>
      <c r="V199" s="99">
        <f>IF($K$2='Complete Statement (Sess. Marks'!$O$2,'Complete Statement (Sess. Marks'!Z199,IF($K$2='Complete Statement (Sess. Marks'!$AA$2,'Complete Statement (Sess. Marks'!AL199,IF($K$2='Complete Statement (Sess. Marks'!$AM$2,'Complete Statement (Sess. Marks'!AX199,IF($K$2='Complete Statement (Sess. Marks'!$AY$2,'Complete Statement (Sess. Marks'!BJ199,IF($K$2='Complete Statement (Sess. Marks'!$BK$2,'Complete Statement (Sess. Marks'!BV199,IF($K$2='Complete Statement (Sess. Marks'!$BW$2,'Complete Statement (Sess. Marks'!CH199,IF($K$2='Complete Statement (Sess. Marks'!$CI$2,'Complete Statement (Sess. Marks'!CT199,"")))))))</f>
        <v>0</v>
      </c>
      <c r="W199" s="672"/>
      <c r="X199" s="163">
        <f>'Complete Statement (Sess. Marks'!ED199</f>
        <v>0</v>
      </c>
      <c r="Y199" s="371">
        <f>'Complete Statement (Sess. Marks'!EH199</f>
        <v>0</v>
      </c>
      <c r="Z199" s="156">
        <f>'Complete Statement (Sess. Marks'!EL199</f>
        <v>0</v>
      </c>
      <c r="AA199" s="371">
        <f>'Complete Statement (Sess. Marks'!EP199</f>
        <v>0</v>
      </c>
      <c r="AB199" s="156">
        <f>'Complete Statement (Sess. Marks'!ET199</f>
        <v>0</v>
      </c>
      <c r="AC199" s="373">
        <f>'Complete Statement (Sess. Marks'!EX199</f>
        <v>0</v>
      </c>
      <c r="AD199" s="367" t="str">
        <f>'Complete Statement (Sess. Marks'!FB199</f>
        <v/>
      </c>
      <c r="AE199" s="155">
        <f>'Complete Statement (Sess. Marks'!FC199</f>
        <v>0</v>
      </c>
      <c r="AF199" s="58" t="str">
        <f>'Complete Statement (Sess. Marks'!FD199</f>
        <v>D</v>
      </c>
      <c r="AG199" s="379">
        <f>'Complete Statement (Sess. Marks'!FE199</f>
        <v>0</v>
      </c>
      <c r="AH199" s="380" t="str">
        <f>'Complete Statement (Sess. Marks'!FF199</f>
        <v>E</v>
      </c>
      <c r="AI199" s="57">
        <f>'Complete Statement (Sess. Marks'!FG199</f>
        <v>0</v>
      </c>
      <c r="AJ199" s="157" t="str">
        <f>'Complete Statement (Sess. Marks'!FH199</f>
        <v>E</v>
      </c>
      <c r="AK199" s="379">
        <f>'Complete Statement (Sess. Marks'!FI199</f>
        <v>0</v>
      </c>
      <c r="AL199" s="384" t="str">
        <f>'Complete Statement (Sess. Marks'!FJ199</f>
        <v>E</v>
      </c>
      <c r="AM199" s="57">
        <f>'Complete Statement (Sess. Marks'!FK199</f>
        <v>0</v>
      </c>
      <c r="AN199" s="157" t="str">
        <f>'Complete Statement (Sess. Marks'!FL199</f>
        <v>E</v>
      </c>
      <c r="AO199" s="741"/>
    </row>
    <row r="200" spans="1:41" s="24" customFormat="1" ht="17.25" customHeight="1">
      <c r="A200" s="742"/>
      <c r="B200" s="111">
        <f t="shared" si="2"/>
        <v>0</v>
      </c>
      <c r="C200" s="21" t="str">
        <f>'Marks Entry'!D202</f>
        <v/>
      </c>
      <c r="D200" s="21">
        <f>'Marks Entry'!E202</f>
        <v>0</v>
      </c>
      <c r="E200" s="132" t="str">
        <f>'Marks Entry'!F202</f>
        <v/>
      </c>
      <c r="F200" s="21" t="str">
        <f>'Marks Entry'!G202</f>
        <v/>
      </c>
      <c r="G200" s="21" t="str">
        <f>'Marks Entry'!H202</f>
        <v/>
      </c>
      <c r="H200" s="21" t="str">
        <f>'Marks Entry'!I202</f>
        <v/>
      </c>
      <c r="I200" s="21" t="str">
        <f>'Marks Entry'!J202</f>
        <v/>
      </c>
      <c r="J200" s="113" t="str">
        <f>'Marks Entry'!K202</f>
        <v/>
      </c>
      <c r="K200" s="98">
        <f>IF($K$2='Complete Statement (Sess. Marks'!$O$2,'Complete Statement (Sess. Marks'!O200,IF($K$2='Complete Statement (Sess. Marks'!$AA$2,'Complete Statement (Sess. Marks'!AA200,IF($K$2='Complete Statement (Sess. Marks'!$AM$2,'Complete Statement (Sess. Marks'!AM200,IF($K$2='Complete Statement (Sess. Marks'!$AY$2,'Complete Statement (Sess. Marks'!AY200,IF($K$2='Complete Statement (Sess. Marks'!$BK$2,'Complete Statement (Sess. Marks'!BK200,IF($K$2='Complete Statement (Sess. Marks'!$BW$2,'Complete Statement (Sess. Marks'!BW200,IF($K$2='Complete Statement (Sess. Marks'!$CI$2,'Complete Statement (Sess. Marks'!CI200,"")))))))</f>
        <v>0</v>
      </c>
      <c r="L200" s="97">
        <f>IF($K$2='Complete Statement (Sess. Marks'!$O$2,'Complete Statement (Sess. Marks'!P200,IF($K$2='Complete Statement (Sess. Marks'!$AA$2,'Complete Statement (Sess. Marks'!AB200,IF($K$2='Complete Statement (Sess. Marks'!$AM$2,'Complete Statement (Sess. Marks'!AN200,IF($K$2='Complete Statement (Sess. Marks'!$AY$2,'Complete Statement (Sess. Marks'!AZ200,IF($K$2='Complete Statement (Sess. Marks'!$BK$2,'Complete Statement (Sess. Marks'!BL200,IF($K$2='Complete Statement (Sess. Marks'!$BW$2,'Complete Statement (Sess. Marks'!BX200,IF($K$2='Complete Statement (Sess. Marks'!$CI$2,'Complete Statement (Sess. Marks'!CJ200,"")))))))</f>
        <v>0</v>
      </c>
      <c r="M200" s="97">
        <f>IF($K$2='Complete Statement (Sess. Marks'!$O$2,'Complete Statement (Sess. Marks'!Q200,IF($K$2='Complete Statement (Sess. Marks'!$AA$2,'Complete Statement (Sess. Marks'!AC200,IF($K$2='Complete Statement (Sess. Marks'!$AM$2,'Complete Statement (Sess. Marks'!AO200,IF($K$2='Complete Statement (Sess. Marks'!$AY$2,'Complete Statement (Sess. Marks'!BA200,IF($K$2='Complete Statement (Sess. Marks'!$BK$2,'Complete Statement (Sess. Marks'!BM200,IF($K$2='Complete Statement (Sess. Marks'!$BW$2,'Complete Statement (Sess. Marks'!BY200,IF($K$2='Complete Statement (Sess. Marks'!$CI$2,'Complete Statement (Sess. Marks'!CK200,"")))))))</f>
        <v>0</v>
      </c>
      <c r="N200" s="97">
        <f>IF($K$2='Complete Statement (Sess. Marks'!$O$2,'Complete Statement (Sess. Marks'!R200,IF($K$2='Complete Statement (Sess. Marks'!$AA$2,'Complete Statement (Sess. Marks'!AD200,IF($K$2='Complete Statement (Sess. Marks'!$AM$2,'Complete Statement (Sess. Marks'!AP200,IF($K$2='Complete Statement (Sess. Marks'!$AY$2,'Complete Statement (Sess. Marks'!BB200,IF($K$2='Complete Statement (Sess. Marks'!$BK$2,'Complete Statement (Sess. Marks'!BN200,IF($K$2='Complete Statement (Sess. Marks'!$BW$2,'Complete Statement (Sess. Marks'!BZ200,IF($K$2='Complete Statement (Sess. Marks'!$CI$2,'Complete Statement (Sess. Marks'!CL200,"")))))))</f>
        <v>0</v>
      </c>
      <c r="O200" s="97">
        <f>IF($K$2='Complete Statement (Sess. Marks'!$O$2,'Complete Statement (Sess. Marks'!S200,IF($K$2='Complete Statement (Sess. Marks'!$AA$2,'Complete Statement (Sess. Marks'!AE200,IF($K$2='Complete Statement (Sess. Marks'!$AM$2,'Complete Statement (Sess. Marks'!AQ200,IF($K$2='Complete Statement (Sess. Marks'!$AY$2,'Complete Statement (Sess. Marks'!BC200,IF($K$2='Complete Statement (Sess. Marks'!$BK$2,'Complete Statement (Sess. Marks'!BO200,IF($K$2='Complete Statement (Sess. Marks'!$BW$2,'Complete Statement (Sess. Marks'!CA200,IF($K$2='Complete Statement (Sess. Marks'!$CI$2,'Complete Statement (Sess. Marks'!CM200,"")))))))</f>
        <v>0</v>
      </c>
      <c r="P200" s="97">
        <f>IF($K$2='Complete Statement (Sess. Marks'!$O$2,'Complete Statement (Sess. Marks'!T200,IF($K$2='Complete Statement (Sess. Marks'!$AA$2,'Complete Statement (Sess. Marks'!AF200,IF($K$2='Complete Statement (Sess. Marks'!$AM$2,'Complete Statement (Sess. Marks'!AR200,IF($K$2='Complete Statement (Sess. Marks'!$AY$2,'Complete Statement (Sess. Marks'!BD200,IF($K$2='Complete Statement (Sess. Marks'!$BK$2,'Complete Statement (Sess. Marks'!BP200,IF($K$2='Complete Statement (Sess. Marks'!$BW$2,'Complete Statement (Sess. Marks'!CB200,IF($K$2='Complete Statement (Sess. Marks'!$CI$2,'Complete Statement (Sess. Marks'!CN200,"")))))))</f>
        <v>0</v>
      </c>
      <c r="Q200" s="97">
        <f>IF($K$2='Complete Statement (Sess. Marks'!$O$2,'Complete Statement (Sess. Marks'!U200,IF($K$2='Complete Statement (Sess. Marks'!$AA$2,'Complete Statement (Sess. Marks'!AG200,IF($K$2='Complete Statement (Sess. Marks'!$AM$2,'Complete Statement (Sess. Marks'!AS200,IF($K$2='Complete Statement (Sess. Marks'!$AY$2,'Complete Statement (Sess. Marks'!BE200,IF($K$2='Complete Statement (Sess. Marks'!$BK$2,'Complete Statement (Sess. Marks'!BQ200,IF($K$2='Complete Statement (Sess. Marks'!$BW$2,'Complete Statement (Sess. Marks'!CC200,IF($K$2='Complete Statement (Sess. Marks'!$CI$2,'Complete Statement (Sess. Marks'!CO200,"")))))))</f>
        <v>0</v>
      </c>
      <c r="R200" s="97" t="str">
        <f>IF($K$2='Complete Statement (Sess. Marks'!$O$2,'Complete Statement (Sess. Marks'!V200,IF($K$2='Complete Statement (Sess. Marks'!$AA$2,'Complete Statement (Sess. Marks'!AH200,IF($K$2='Complete Statement (Sess. Marks'!$AM$2,'Complete Statement (Sess. Marks'!AT200,IF($K$2='Complete Statement (Sess. Marks'!$AY$2,'Complete Statement (Sess. Marks'!BF200,IF($K$2='Complete Statement (Sess. Marks'!$BK$2,'Complete Statement (Sess. Marks'!BR200,IF($K$2='Complete Statement (Sess. Marks'!$BW$2,'Complete Statement (Sess. Marks'!CD200,IF($K$2='Complete Statement (Sess. Marks'!$CI$2,'Complete Statement (Sess. Marks'!CP200,"")))))))</f>
        <v/>
      </c>
      <c r="S200" s="97">
        <f>IF($K$2='Complete Statement (Sess. Marks'!$O$2,'Complete Statement (Sess. Marks'!W200,IF($K$2='Complete Statement (Sess. Marks'!$AA$2,'Complete Statement (Sess. Marks'!AI200,IF($K$2='Complete Statement (Sess. Marks'!$AM$2,'Complete Statement (Sess. Marks'!AU200,IF($K$2='Complete Statement (Sess. Marks'!$AY$2,'Complete Statement (Sess. Marks'!BG200,IF($K$2='Complete Statement (Sess. Marks'!$BK$2,'Complete Statement (Sess. Marks'!BS200,IF($K$2='Complete Statement (Sess. Marks'!$BW$2,'Complete Statement (Sess. Marks'!CE200,IF($K$2='Complete Statement (Sess. Marks'!$CI$2,'Complete Statement (Sess. Marks'!CQ200,"")))))))</f>
        <v>0</v>
      </c>
      <c r="T200" s="97">
        <f>IF($K$2='Complete Statement (Sess. Marks'!$O$2,'Complete Statement (Sess. Marks'!X200,IF($K$2='Complete Statement (Sess. Marks'!$AA$2,'Complete Statement (Sess. Marks'!AJ200,IF($K$2='Complete Statement (Sess. Marks'!$AM$2,'Complete Statement (Sess. Marks'!AV200,IF($K$2='Complete Statement (Sess. Marks'!$AY$2,'Complete Statement (Sess. Marks'!BH200,IF($K$2='Complete Statement (Sess. Marks'!$BK$2,'Complete Statement (Sess. Marks'!BT200,IF($K$2='Complete Statement (Sess. Marks'!$BW$2,'Complete Statement (Sess. Marks'!CF200,IF($K$2='Complete Statement (Sess. Marks'!$CI$2,'Complete Statement (Sess. Marks'!CR200,"")))))))</f>
        <v>0</v>
      </c>
      <c r="U200" s="97">
        <f>IF($K$2='Complete Statement (Sess. Marks'!$O$2,'Complete Statement (Sess. Marks'!Y200,IF($K$2='Complete Statement (Sess. Marks'!$AA$2,'Complete Statement (Sess. Marks'!AK200,IF($K$2='Complete Statement (Sess. Marks'!$AM$2,'Complete Statement (Sess. Marks'!AW200,IF($K$2='Complete Statement (Sess. Marks'!$AY$2,'Complete Statement (Sess. Marks'!BI200,IF($K$2='Complete Statement (Sess. Marks'!$BK$2,'Complete Statement (Sess. Marks'!BU200,IF($K$2='Complete Statement (Sess. Marks'!$BW$2,'Complete Statement (Sess. Marks'!CG200,IF($K$2='Complete Statement (Sess. Marks'!$CI$2,'Complete Statement (Sess. Marks'!CS200,"")))))))</f>
        <v>0</v>
      </c>
      <c r="V200" s="99">
        <f>IF($K$2='Complete Statement (Sess. Marks'!$O$2,'Complete Statement (Sess. Marks'!Z200,IF($K$2='Complete Statement (Sess. Marks'!$AA$2,'Complete Statement (Sess. Marks'!AL200,IF($K$2='Complete Statement (Sess. Marks'!$AM$2,'Complete Statement (Sess. Marks'!AX200,IF($K$2='Complete Statement (Sess. Marks'!$AY$2,'Complete Statement (Sess. Marks'!BJ200,IF($K$2='Complete Statement (Sess. Marks'!$BK$2,'Complete Statement (Sess. Marks'!BV200,IF($K$2='Complete Statement (Sess. Marks'!$BW$2,'Complete Statement (Sess. Marks'!CH200,IF($K$2='Complete Statement (Sess. Marks'!$CI$2,'Complete Statement (Sess. Marks'!CT200,"")))))))</f>
        <v>0</v>
      </c>
      <c r="W200" s="672"/>
      <c r="X200" s="163">
        <f>'Complete Statement (Sess. Marks'!ED200</f>
        <v>0</v>
      </c>
      <c r="Y200" s="371">
        <f>'Complete Statement (Sess. Marks'!EH200</f>
        <v>0</v>
      </c>
      <c r="Z200" s="156">
        <f>'Complete Statement (Sess. Marks'!EL200</f>
        <v>0</v>
      </c>
      <c r="AA200" s="371">
        <f>'Complete Statement (Sess. Marks'!EP200</f>
        <v>0</v>
      </c>
      <c r="AB200" s="156">
        <f>'Complete Statement (Sess. Marks'!ET200</f>
        <v>0</v>
      </c>
      <c r="AC200" s="373">
        <f>'Complete Statement (Sess. Marks'!EX200</f>
        <v>0</v>
      </c>
      <c r="AD200" s="367" t="str">
        <f>'Complete Statement (Sess. Marks'!FB200</f>
        <v/>
      </c>
      <c r="AE200" s="155">
        <f>'Complete Statement (Sess. Marks'!FC200</f>
        <v>0</v>
      </c>
      <c r="AF200" s="58" t="str">
        <f>'Complete Statement (Sess. Marks'!FD200</f>
        <v>D</v>
      </c>
      <c r="AG200" s="379">
        <f>'Complete Statement (Sess. Marks'!FE200</f>
        <v>0</v>
      </c>
      <c r="AH200" s="380" t="str">
        <f>'Complete Statement (Sess. Marks'!FF200</f>
        <v>E</v>
      </c>
      <c r="AI200" s="57">
        <f>'Complete Statement (Sess. Marks'!FG200</f>
        <v>0</v>
      </c>
      <c r="AJ200" s="157" t="str">
        <f>'Complete Statement (Sess. Marks'!FH200</f>
        <v>E</v>
      </c>
      <c r="AK200" s="379">
        <f>'Complete Statement (Sess. Marks'!FI200</f>
        <v>0</v>
      </c>
      <c r="AL200" s="384" t="str">
        <f>'Complete Statement (Sess. Marks'!FJ200</f>
        <v>E</v>
      </c>
      <c r="AM200" s="57">
        <f>'Complete Statement (Sess. Marks'!FK200</f>
        <v>0</v>
      </c>
      <c r="AN200" s="157" t="str">
        <f>'Complete Statement (Sess. Marks'!FL200</f>
        <v>E</v>
      </c>
      <c r="AO200" s="741"/>
    </row>
    <row r="201" spans="1:41" s="24" customFormat="1" ht="17.25" customHeight="1">
      <c r="A201" s="742"/>
      <c r="B201" s="111">
        <f t="shared" ref="B201:B264" si="3">IF(D201&gt;0,B200+1,0)</f>
        <v>0</v>
      </c>
      <c r="C201" s="21" t="str">
        <f>'Marks Entry'!D203</f>
        <v/>
      </c>
      <c r="D201" s="21">
        <f>'Marks Entry'!E203</f>
        <v>0</v>
      </c>
      <c r="E201" s="132" t="str">
        <f>'Marks Entry'!F203</f>
        <v/>
      </c>
      <c r="F201" s="21" t="str">
        <f>'Marks Entry'!G203</f>
        <v/>
      </c>
      <c r="G201" s="21" t="str">
        <f>'Marks Entry'!H203</f>
        <v/>
      </c>
      <c r="H201" s="21" t="str">
        <f>'Marks Entry'!I203</f>
        <v/>
      </c>
      <c r="I201" s="21" t="str">
        <f>'Marks Entry'!J203</f>
        <v/>
      </c>
      <c r="J201" s="113" t="str">
        <f>'Marks Entry'!K203</f>
        <v/>
      </c>
      <c r="K201" s="98">
        <f>IF($K$2='Complete Statement (Sess. Marks'!$O$2,'Complete Statement (Sess. Marks'!O201,IF($K$2='Complete Statement (Sess. Marks'!$AA$2,'Complete Statement (Sess. Marks'!AA201,IF($K$2='Complete Statement (Sess. Marks'!$AM$2,'Complete Statement (Sess. Marks'!AM201,IF($K$2='Complete Statement (Sess. Marks'!$AY$2,'Complete Statement (Sess. Marks'!AY201,IF($K$2='Complete Statement (Sess. Marks'!$BK$2,'Complete Statement (Sess. Marks'!BK201,IF($K$2='Complete Statement (Sess. Marks'!$BW$2,'Complete Statement (Sess. Marks'!BW201,IF($K$2='Complete Statement (Sess. Marks'!$CI$2,'Complete Statement (Sess. Marks'!CI201,"")))))))</f>
        <v>0</v>
      </c>
      <c r="L201" s="97">
        <f>IF($K$2='Complete Statement (Sess. Marks'!$O$2,'Complete Statement (Sess. Marks'!P201,IF($K$2='Complete Statement (Sess. Marks'!$AA$2,'Complete Statement (Sess. Marks'!AB201,IF($K$2='Complete Statement (Sess. Marks'!$AM$2,'Complete Statement (Sess. Marks'!AN201,IF($K$2='Complete Statement (Sess. Marks'!$AY$2,'Complete Statement (Sess. Marks'!AZ201,IF($K$2='Complete Statement (Sess. Marks'!$BK$2,'Complete Statement (Sess. Marks'!BL201,IF($K$2='Complete Statement (Sess. Marks'!$BW$2,'Complete Statement (Sess. Marks'!BX201,IF($K$2='Complete Statement (Sess. Marks'!$CI$2,'Complete Statement (Sess. Marks'!CJ201,"")))))))</f>
        <v>0</v>
      </c>
      <c r="M201" s="97">
        <f>IF($K$2='Complete Statement (Sess. Marks'!$O$2,'Complete Statement (Sess. Marks'!Q201,IF($K$2='Complete Statement (Sess. Marks'!$AA$2,'Complete Statement (Sess. Marks'!AC201,IF($K$2='Complete Statement (Sess. Marks'!$AM$2,'Complete Statement (Sess. Marks'!AO201,IF($K$2='Complete Statement (Sess. Marks'!$AY$2,'Complete Statement (Sess. Marks'!BA201,IF($K$2='Complete Statement (Sess. Marks'!$BK$2,'Complete Statement (Sess. Marks'!BM201,IF($K$2='Complete Statement (Sess. Marks'!$BW$2,'Complete Statement (Sess. Marks'!BY201,IF($K$2='Complete Statement (Sess. Marks'!$CI$2,'Complete Statement (Sess. Marks'!CK201,"")))))))</f>
        <v>0</v>
      </c>
      <c r="N201" s="97">
        <f>IF($K$2='Complete Statement (Sess. Marks'!$O$2,'Complete Statement (Sess. Marks'!R201,IF($K$2='Complete Statement (Sess. Marks'!$AA$2,'Complete Statement (Sess. Marks'!AD201,IF($K$2='Complete Statement (Sess. Marks'!$AM$2,'Complete Statement (Sess. Marks'!AP201,IF($K$2='Complete Statement (Sess. Marks'!$AY$2,'Complete Statement (Sess. Marks'!BB201,IF($K$2='Complete Statement (Sess. Marks'!$BK$2,'Complete Statement (Sess. Marks'!BN201,IF($K$2='Complete Statement (Sess. Marks'!$BW$2,'Complete Statement (Sess. Marks'!BZ201,IF($K$2='Complete Statement (Sess. Marks'!$CI$2,'Complete Statement (Sess. Marks'!CL201,"")))))))</f>
        <v>0</v>
      </c>
      <c r="O201" s="97">
        <f>IF($K$2='Complete Statement (Sess. Marks'!$O$2,'Complete Statement (Sess. Marks'!S201,IF($K$2='Complete Statement (Sess. Marks'!$AA$2,'Complete Statement (Sess. Marks'!AE201,IF($K$2='Complete Statement (Sess. Marks'!$AM$2,'Complete Statement (Sess. Marks'!AQ201,IF($K$2='Complete Statement (Sess. Marks'!$AY$2,'Complete Statement (Sess. Marks'!BC201,IF($K$2='Complete Statement (Sess. Marks'!$BK$2,'Complete Statement (Sess. Marks'!BO201,IF($K$2='Complete Statement (Sess. Marks'!$BW$2,'Complete Statement (Sess. Marks'!CA201,IF($K$2='Complete Statement (Sess. Marks'!$CI$2,'Complete Statement (Sess. Marks'!CM201,"")))))))</f>
        <v>0</v>
      </c>
      <c r="P201" s="97">
        <f>IF($K$2='Complete Statement (Sess. Marks'!$O$2,'Complete Statement (Sess. Marks'!T201,IF($K$2='Complete Statement (Sess. Marks'!$AA$2,'Complete Statement (Sess. Marks'!AF201,IF($K$2='Complete Statement (Sess. Marks'!$AM$2,'Complete Statement (Sess. Marks'!AR201,IF($K$2='Complete Statement (Sess. Marks'!$AY$2,'Complete Statement (Sess. Marks'!BD201,IF($K$2='Complete Statement (Sess. Marks'!$BK$2,'Complete Statement (Sess. Marks'!BP201,IF($K$2='Complete Statement (Sess. Marks'!$BW$2,'Complete Statement (Sess. Marks'!CB201,IF($K$2='Complete Statement (Sess. Marks'!$CI$2,'Complete Statement (Sess. Marks'!CN201,"")))))))</f>
        <v>0</v>
      </c>
      <c r="Q201" s="97">
        <f>IF($K$2='Complete Statement (Sess. Marks'!$O$2,'Complete Statement (Sess. Marks'!U201,IF($K$2='Complete Statement (Sess. Marks'!$AA$2,'Complete Statement (Sess. Marks'!AG201,IF($K$2='Complete Statement (Sess. Marks'!$AM$2,'Complete Statement (Sess. Marks'!AS201,IF($K$2='Complete Statement (Sess. Marks'!$AY$2,'Complete Statement (Sess. Marks'!BE201,IF($K$2='Complete Statement (Sess. Marks'!$BK$2,'Complete Statement (Sess. Marks'!BQ201,IF($K$2='Complete Statement (Sess. Marks'!$BW$2,'Complete Statement (Sess. Marks'!CC201,IF($K$2='Complete Statement (Sess. Marks'!$CI$2,'Complete Statement (Sess. Marks'!CO201,"")))))))</f>
        <v>0</v>
      </c>
      <c r="R201" s="97" t="str">
        <f>IF($K$2='Complete Statement (Sess. Marks'!$O$2,'Complete Statement (Sess. Marks'!V201,IF($K$2='Complete Statement (Sess. Marks'!$AA$2,'Complete Statement (Sess. Marks'!AH201,IF($K$2='Complete Statement (Sess. Marks'!$AM$2,'Complete Statement (Sess. Marks'!AT201,IF($K$2='Complete Statement (Sess. Marks'!$AY$2,'Complete Statement (Sess. Marks'!BF201,IF($K$2='Complete Statement (Sess. Marks'!$BK$2,'Complete Statement (Sess. Marks'!BR201,IF($K$2='Complete Statement (Sess. Marks'!$BW$2,'Complete Statement (Sess. Marks'!CD201,IF($K$2='Complete Statement (Sess. Marks'!$CI$2,'Complete Statement (Sess. Marks'!CP201,"")))))))</f>
        <v/>
      </c>
      <c r="S201" s="97">
        <f>IF($K$2='Complete Statement (Sess. Marks'!$O$2,'Complete Statement (Sess. Marks'!W201,IF($K$2='Complete Statement (Sess. Marks'!$AA$2,'Complete Statement (Sess. Marks'!AI201,IF($K$2='Complete Statement (Sess. Marks'!$AM$2,'Complete Statement (Sess. Marks'!AU201,IF($K$2='Complete Statement (Sess. Marks'!$AY$2,'Complete Statement (Sess. Marks'!BG201,IF($K$2='Complete Statement (Sess. Marks'!$BK$2,'Complete Statement (Sess. Marks'!BS201,IF($K$2='Complete Statement (Sess. Marks'!$BW$2,'Complete Statement (Sess. Marks'!CE201,IF($K$2='Complete Statement (Sess. Marks'!$CI$2,'Complete Statement (Sess. Marks'!CQ201,"")))))))</f>
        <v>0</v>
      </c>
      <c r="T201" s="97">
        <f>IF($K$2='Complete Statement (Sess. Marks'!$O$2,'Complete Statement (Sess. Marks'!X201,IF($K$2='Complete Statement (Sess. Marks'!$AA$2,'Complete Statement (Sess. Marks'!AJ201,IF($K$2='Complete Statement (Sess. Marks'!$AM$2,'Complete Statement (Sess. Marks'!AV201,IF($K$2='Complete Statement (Sess. Marks'!$AY$2,'Complete Statement (Sess. Marks'!BH201,IF($K$2='Complete Statement (Sess. Marks'!$BK$2,'Complete Statement (Sess. Marks'!BT201,IF($K$2='Complete Statement (Sess. Marks'!$BW$2,'Complete Statement (Sess. Marks'!CF201,IF($K$2='Complete Statement (Sess. Marks'!$CI$2,'Complete Statement (Sess. Marks'!CR201,"")))))))</f>
        <v>0</v>
      </c>
      <c r="U201" s="97">
        <f>IF($K$2='Complete Statement (Sess. Marks'!$O$2,'Complete Statement (Sess. Marks'!Y201,IF($K$2='Complete Statement (Sess. Marks'!$AA$2,'Complete Statement (Sess. Marks'!AK201,IF($K$2='Complete Statement (Sess. Marks'!$AM$2,'Complete Statement (Sess. Marks'!AW201,IF($K$2='Complete Statement (Sess. Marks'!$AY$2,'Complete Statement (Sess. Marks'!BI201,IF($K$2='Complete Statement (Sess. Marks'!$BK$2,'Complete Statement (Sess. Marks'!BU201,IF($K$2='Complete Statement (Sess. Marks'!$BW$2,'Complete Statement (Sess. Marks'!CG201,IF($K$2='Complete Statement (Sess. Marks'!$CI$2,'Complete Statement (Sess. Marks'!CS201,"")))))))</f>
        <v>0</v>
      </c>
      <c r="V201" s="99">
        <f>IF($K$2='Complete Statement (Sess. Marks'!$O$2,'Complete Statement (Sess. Marks'!Z201,IF($K$2='Complete Statement (Sess. Marks'!$AA$2,'Complete Statement (Sess. Marks'!AL201,IF($K$2='Complete Statement (Sess. Marks'!$AM$2,'Complete Statement (Sess. Marks'!AX201,IF($K$2='Complete Statement (Sess. Marks'!$AY$2,'Complete Statement (Sess. Marks'!BJ201,IF($K$2='Complete Statement (Sess. Marks'!$BK$2,'Complete Statement (Sess. Marks'!BV201,IF($K$2='Complete Statement (Sess. Marks'!$BW$2,'Complete Statement (Sess. Marks'!CH201,IF($K$2='Complete Statement (Sess. Marks'!$CI$2,'Complete Statement (Sess. Marks'!CT201,"")))))))</f>
        <v>0</v>
      </c>
      <c r="W201" s="672"/>
      <c r="X201" s="163">
        <f>'Complete Statement (Sess. Marks'!ED201</f>
        <v>0</v>
      </c>
      <c r="Y201" s="371">
        <f>'Complete Statement (Sess. Marks'!EH201</f>
        <v>0</v>
      </c>
      <c r="Z201" s="156">
        <f>'Complete Statement (Sess. Marks'!EL201</f>
        <v>0</v>
      </c>
      <c r="AA201" s="371">
        <f>'Complete Statement (Sess. Marks'!EP201</f>
        <v>0</v>
      </c>
      <c r="AB201" s="156">
        <f>'Complete Statement (Sess. Marks'!ET201</f>
        <v>0</v>
      </c>
      <c r="AC201" s="373">
        <f>'Complete Statement (Sess. Marks'!EX201</f>
        <v>0</v>
      </c>
      <c r="AD201" s="367" t="str">
        <f>'Complete Statement (Sess. Marks'!FB201</f>
        <v/>
      </c>
      <c r="AE201" s="155">
        <f>'Complete Statement (Sess. Marks'!FC201</f>
        <v>0</v>
      </c>
      <c r="AF201" s="58" t="str">
        <f>'Complete Statement (Sess. Marks'!FD201</f>
        <v>D</v>
      </c>
      <c r="AG201" s="379">
        <f>'Complete Statement (Sess. Marks'!FE201</f>
        <v>0</v>
      </c>
      <c r="AH201" s="380" t="str">
        <f>'Complete Statement (Sess. Marks'!FF201</f>
        <v>E</v>
      </c>
      <c r="AI201" s="57">
        <f>'Complete Statement (Sess. Marks'!FG201</f>
        <v>0</v>
      </c>
      <c r="AJ201" s="157" t="str">
        <f>'Complete Statement (Sess. Marks'!FH201</f>
        <v>E</v>
      </c>
      <c r="AK201" s="379">
        <f>'Complete Statement (Sess. Marks'!FI201</f>
        <v>0</v>
      </c>
      <c r="AL201" s="384" t="str">
        <f>'Complete Statement (Sess. Marks'!FJ201</f>
        <v>E</v>
      </c>
      <c r="AM201" s="57">
        <f>'Complete Statement (Sess. Marks'!FK201</f>
        <v>0</v>
      </c>
      <c r="AN201" s="157" t="str">
        <f>'Complete Statement (Sess. Marks'!FL201</f>
        <v>E</v>
      </c>
      <c r="AO201" s="741"/>
    </row>
    <row r="202" spans="1:41" s="24" customFormat="1" ht="17.25" customHeight="1">
      <c r="A202" s="742"/>
      <c r="B202" s="111">
        <f t="shared" si="3"/>
        <v>0</v>
      </c>
      <c r="C202" s="21" t="str">
        <f>'Marks Entry'!D204</f>
        <v/>
      </c>
      <c r="D202" s="21">
        <f>'Marks Entry'!E204</f>
        <v>0</v>
      </c>
      <c r="E202" s="132" t="str">
        <f>'Marks Entry'!F204</f>
        <v/>
      </c>
      <c r="F202" s="21" t="str">
        <f>'Marks Entry'!G204</f>
        <v/>
      </c>
      <c r="G202" s="21" t="str">
        <f>'Marks Entry'!H204</f>
        <v/>
      </c>
      <c r="H202" s="21" t="str">
        <f>'Marks Entry'!I204</f>
        <v/>
      </c>
      <c r="I202" s="21" t="str">
        <f>'Marks Entry'!J204</f>
        <v/>
      </c>
      <c r="J202" s="113" t="str">
        <f>'Marks Entry'!K204</f>
        <v/>
      </c>
      <c r="K202" s="98">
        <f>IF($K$2='Complete Statement (Sess. Marks'!$O$2,'Complete Statement (Sess. Marks'!O202,IF($K$2='Complete Statement (Sess. Marks'!$AA$2,'Complete Statement (Sess. Marks'!AA202,IF($K$2='Complete Statement (Sess. Marks'!$AM$2,'Complete Statement (Sess. Marks'!AM202,IF($K$2='Complete Statement (Sess. Marks'!$AY$2,'Complete Statement (Sess. Marks'!AY202,IF($K$2='Complete Statement (Sess. Marks'!$BK$2,'Complete Statement (Sess. Marks'!BK202,IF($K$2='Complete Statement (Sess. Marks'!$BW$2,'Complete Statement (Sess. Marks'!BW202,IF($K$2='Complete Statement (Sess. Marks'!$CI$2,'Complete Statement (Sess. Marks'!CI202,"")))))))</f>
        <v>0</v>
      </c>
      <c r="L202" s="97">
        <f>IF($K$2='Complete Statement (Sess. Marks'!$O$2,'Complete Statement (Sess. Marks'!P202,IF($K$2='Complete Statement (Sess. Marks'!$AA$2,'Complete Statement (Sess. Marks'!AB202,IF($K$2='Complete Statement (Sess. Marks'!$AM$2,'Complete Statement (Sess. Marks'!AN202,IF($K$2='Complete Statement (Sess. Marks'!$AY$2,'Complete Statement (Sess. Marks'!AZ202,IF($K$2='Complete Statement (Sess. Marks'!$BK$2,'Complete Statement (Sess. Marks'!BL202,IF($K$2='Complete Statement (Sess. Marks'!$BW$2,'Complete Statement (Sess. Marks'!BX202,IF($K$2='Complete Statement (Sess. Marks'!$CI$2,'Complete Statement (Sess. Marks'!CJ202,"")))))))</f>
        <v>0</v>
      </c>
      <c r="M202" s="97">
        <f>IF($K$2='Complete Statement (Sess. Marks'!$O$2,'Complete Statement (Sess. Marks'!Q202,IF($K$2='Complete Statement (Sess. Marks'!$AA$2,'Complete Statement (Sess. Marks'!AC202,IF($K$2='Complete Statement (Sess. Marks'!$AM$2,'Complete Statement (Sess. Marks'!AO202,IF($K$2='Complete Statement (Sess. Marks'!$AY$2,'Complete Statement (Sess. Marks'!BA202,IF($K$2='Complete Statement (Sess. Marks'!$BK$2,'Complete Statement (Sess. Marks'!BM202,IF($K$2='Complete Statement (Sess. Marks'!$BW$2,'Complete Statement (Sess. Marks'!BY202,IF($K$2='Complete Statement (Sess. Marks'!$CI$2,'Complete Statement (Sess. Marks'!CK202,"")))))))</f>
        <v>0</v>
      </c>
      <c r="N202" s="97">
        <f>IF($K$2='Complete Statement (Sess. Marks'!$O$2,'Complete Statement (Sess. Marks'!R202,IF($K$2='Complete Statement (Sess. Marks'!$AA$2,'Complete Statement (Sess. Marks'!AD202,IF($K$2='Complete Statement (Sess. Marks'!$AM$2,'Complete Statement (Sess. Marks'!AP202,IF($K$2='Complete Statement (Sess. Marks'!$AY$2,'Complete Statement (Sess. Marks'!BB202,IF($K$2='Complete Statement (Sess. Marks'!$BK$2,'Complete Statement (Sess. Marks'!BN202,IF($K$2='Complete Statement (Sess. Marks'!$BW$2,'Complete Statement (Sess. Marks'!BZ202,IF($K$2='Complete Statement (Sess. Marks'!$CI$2,'Complete Statement (Sess. Marks'!CL202,"")))))))</f>
        <v>0</v>
      </c>
      <c r="O202" s="97">
        <f>IF($K$2='Complete Statement (Sess. Marks'!$O$2,'Complete Statement (Sess. Marks'!S202,IF($K$2='Complete Statement (Sess. Marks'!$AA$2,'Complete Statement (Sess. Marks'!AE202,IF($K$2='Complete Statement (Sess. Marks'!$AM$2,'Complete Statement (Sess. Marks'!AQ202,IF($K$2='Complete Statement (Sess. Marks'!$AY$2,'Complete Statement (Sess. Marks'!BC202,IF($K$2='Complete Statement (Sess. Marks'!$BK$2,'Complete Statement (Sess. Marks'!BO202,IF($K$2='Complete Statement (Sess. Marks'!$BW$2,'Complete Statement (Sess. Marks'!CA202,IF($K$2='Complete Statement (Sess. Marks'!$CI$2,'Complete Statement (Sess. Marks'!CM202,"")))))))</f>
        <v>0</v>
      </c>
      <c r="P202" s="97">
        <f>IF($K$2='Complete Statement (Sess. Marks'!$O$2,'Complete Statement (Sess. Marks'!T202,IF($K$2='Complete Statement (Sess. Marks'!$AA$2,'Complete Statement (Sess. Marks'!AF202,IF($K$2='Complete Statement (Sess. Marks'!$AM$2,'Complete Statement (Sess. Marks'!AR202,IF($K$2='Complete Statement (Sess. Marks'!$AY$2,'Complete Statement (Sess. Marks'!BD202,IF($K$2='Complete Statement (Sess. Marks'!$BK$2,'Complete Statement (Sess. Marks'!BP202,IF($K$2='Complete Statement (Sess. Marks'!$BW$2,'Complete Statement (Sess. Marks'!CB202,IF($K$2='Complete Statement (Sess. Marks'!$CI$2,'Complete Statement (Sess. Marks'!CN202,"")))))))</f>
        <v>0</v>
      </c>
      <c r="Q202" s="97">
        <f>IF($K$2='Complete Statement (Sess. Marks'!$O$2,'Complete Statement (Sess. Marks'!U202,IF($K$2='Complete Statement (Sess. Marks'!$AA$2,'Complete Statement (Sess. Marks'!AG202,IF($K$2='Complete Statement (Sess. Marks'!$AM$2,'Complete Statement (Sess. Marks'!AS202,IF($K$2='Complete Statement (Sess. Marks'!$AY$2,'Complete Statement (Sess. Marks'!BE202,IF($K$2='Complete Statement (Sess. Marks'!$BK$2,'Complete Statement (Sess. Marks'!BQ202,IF($K$2='Complete Statement (Sess. Marks'!$BW$2,'Complete Statement (Sess. Marks'!CC202,IF($K$2='Complete Statement (Sess. Marks'!$CI$2,'Complete Statement (Sess. Marks'!CO202,"")))))))</f>
        <v>0</v>
      </c>
      <c r="R202" s="97" t="str">
        <f>IF($K$2='Complete Statement (Sess. Marks'!$O$2,'Complete Statement (Sess. Marks'!V202,IF($K$2='Complete Statement (Sess. Marks'!$AA$2,'Complete Statement (Sess. Marks'!AH202,IF($K$2='Complete Statement (Sess. Marks'!$AM$2,'Complete Statement (Sess. Marks'!AT202,IF($K$2='Complete Statement (Sess. Marks'!$AY$2,'Complete Statement (Sess. Marks'!BF202,IF($K$2='Complete Statement (Sess. Marks'!$BK$2,'Complete Statement (Sess. Marks'!BR202,IF($K$2='Complete Statement (Sess. Marks'!$BW$2,'Complete Statement (Sess. Marks'!CD202,IF($K$2='Complete Statement (Sess. Marks'!$CI$2,'Complete Statement (Sess. Marks'!CP202,"")))))))</f>
        <v/>
      </c>
      <c r="S202" s="97">
        <f>IF($K$2='Complete Statement (Sess. Marks'!$O$2,'Complete Statement (Sess. Marks'!W202,IF($K$2='Complete Statement (Sess. Marks'!$AA$2,'Complete Statement (Sess. Marks'!AI202,IF($K$2='Complete Statement (Sess. Marks'!$AM$2,'Complete Statement (Sess. Marks'!AU202,IF($K$2='Complete Statement (Sess. Marks'!$AY$2,'Complete Statement (Sess. Marks'!BG202,IF($K$2='Complete Statement (Sess. Marks'!$BK$2,'Complete Statement (Sess. Marks'!BS202,IF($K$2='Complete Statement (Sess. Marks'!$BW$2,'Complete Statement (Sess. Marks'!CE202,IF($K$2='Complete Statement (Sess. Marks'!$CI$2,'Complete Statement (Sess. Marks'!CQ202,"")))))))</f>
        <v>0</v>
      </c>
      <c r="T202" s="97">
        <f>IF($K$2='Complete Statement (Sess. Marks'!$O$2,'Complete Statement (Sess. Marks'!X202,IF($K$2='Complete Statement (Sess. Marks'!$AA$2,'Complete Statement (Sess. Marks'!AJ202,IF($K$2='Complete Statement (Sess. Marks'!$AM$2,'Complete Statement (Sess. Marks'!AV202,IF($K$2='Complete Statement (Sess. Marks'!$AY$2,'Complete Statement (Sess. Marks'!BH202,IF($K$2='Complete Statement (Sess. Marks'!$BK$2,'Complete Statement (Sess. Marks'!BT202,IF($K$2='Complete Statement (Sess. Marks'!$BW$2,'Complete Statement (Sess. Marks'!CF202,IF($K$2='Complete Statement (Sess. Marks'!$CI$2,'Complete Statement (Sess. Marks'!CR202,"")))))))</f>
        <v>0</v>
      </c>
      <c r="U202" s="97">
        <f>IF($K$2='Complete Statement (Sess. Marks'!$O$2,'Complete Statement (Sess. Marks'!Y202,IF($K$2='Complete Statement (Sess. Marks'!$AA$2,'Complete Statement (Sess. Marks'!AK202,IF($K$2='Complete Statement (Sess. Marks'!$AM$2,'Complete Statement (Sess. Marks'!AW202,IF($K$2='Complete Statement (Sess. Marks'!$AY$2,'Complete Statement (Sess. Marks'!BI202,IF($K$2='Complete Statement (Sess. Marks'!$BK$2,'Complete Statement (Sess. Marks'!BU202,IF($K$2='Complete Statement (Sess. Marks'!$BW$2,'Complete Statement (Sess. Marks'!CG202,IF($K$2='Complete Statement (Sess. Marks'!$CI$2,'Complete Statement (Sess. Marks'!CS202,"")))))))</f>
        <v>0</v>
      </c>
      <c r="V202" s="99">
        <f>IF($K$2='Complete Statement (Sess. Marks'!$O$2,'Complete Statement (Sess. Marks'!Z202,IF($K$2='Complete Statement (Sess. Marks'!$AA$2,'Complete Statement (Sess. Marks'!AL202,IF($K$2='Complete Statement (Sess. Marks'!$AM$2,'Complete Statement (Sess. Marks'!AX202,IF($K$2='Complete Statement (Sess. Marks'!$AY$2,'Complete Statement (Sess. Marks'!BJ202,IF($K$2='Complete Statement (Sess. Marks'!$BK$2,'Complete Statement (Sess. Marks'!BV202,IF($K$2='Complete Statement (Sess. Marks'!$BW$2,'Complete Statement (Sess. Marks'!CH202,IF($K$2='Complete Statement (Sess. Marks'!$CI$2,'Complete Statement (Sess. Marks'!CT202,"")))))))</f>
        <v>0</v>
      </c>
      <c r="W202" s="672"/>
      <c r="X202" s="163">
        <f>'Complete Statement (Sess. Marks'!ED202</f>
        <v>0</v>
      </c>
      <c r="Y202" s="371">
        <f>'Complete Statement (Sess. Marks'!EH202</f>
        <v>0</v>
      </c>
      <c r="Z202" s="156">
        <f>'Complete Statement (Sess. Marks'!EL202</f>
        <v>0</v>
      </c>
      <c r="AA202" s="371">
        <f>'Complete Statement (Sess. Marks'!EP202</f>
        <v>0</v>
      </c>
      <c r="AB202" s="156">
        <f>'Complete Statement (Sess. Marks'!ET202</f>
        <v>0</v>
      </c>
      <c r="AC202" s="373">
        <f>'Complete Statement (Sess. Marks'!EX202</f>
        <v>0</v>
      </c>
      <c r="AD202" s="367" t="str">
        <f>'Complete Statement (Sess. Marks'!FB202</f>
        <v/>
      </c>
      <c r="AE202" s="155">
        <f>'Complete Statement (Sess. Marks'!FC202</f>
        <v>0</v>
      </c>
      <c r="AF202" s="58" t="str">
        <f>'Complete Statement (Sess. Marks'!FD202</f>
        <v>D</v>
      </c>
      <c r="AG202" s="379">
        <f>'Complete Statement (Sess. Marks'!FE202</f>
        <v>0</v>
      </c>
      <c r="AH202" s="380" t="str">
        <f>'Complete Statement (Sess. Marks'!FF202</f>
        <v>E</v>
      </c>
      <c r="AI202" s="57">
        <f>'Complete Statement (Sess. Marks'!FG202</f>
        <v>0</v>
      </c>
      <c r="AJ202" s="157" t="str">
        <f>'Complete Statement (Sess. Marks'!FH202</f>
        <v>E</v>
      </c>
      <c r="AK202" s="379">
        <f>'Complete Statement (Sess. Marks'!FI202</f>
        <v>0</v>
      </c>
      <c r="AL202" s="384" t="str">
        <f>'Complete Statement (Sess. Marks'!FJ202</f>
        <v>E</v>
      </c>
      <c r="AM202" s="57">
        <f>'Complete Statement (Sess. Marks'!FK202</f>
        <v>0</v>
      </c>
      <c r="AN202" s="157" t="str">
        <f>'Complete Statement (Sess. Marks'!FL202</f>
        <v>E</v>
      </c>
      <c r="AO202" s="741"/>
    </row>
    <row r="203" spans="1:41" s="24" customFormat="1" ht="17.25" customHeight="1">
      <c r="A203" s="742"/>
      <c r="B203" s="111">
        <f t="shared" si="3"/>
        <v>0</v>
      </c>
      <c r="C203" s="21" t="str">
        <f>'Marks Entry'!D205</f>
        <v/>
      </c>
      <c r="D203" s="21">
        <f>'Marks Entry'!E205</f>
        <v>0</v>
      </c>
      <c r="E203" s="132" t="str">
        <f>'Marks Entry'!F205</f>
        <v/>
      </c>
      <c r="F203" s="21" t="str">
        <f>'Marks Entry'!G205</f>
        <v/>
      </c>
      <c r="G203" s="21" t="str">
        <f>'Marks Entry'!H205</f>
        <v/>
      </c>
      <c r="H203" s="21" t="str">
        <f>'Marks Entry'!I205</f>
        <v/>
      </c>
      <c r="I203" s="21" t="str">
        <f>'Marks Entry'!J205</f>
        <v/>
      </c>
      <c r="J203" s="113" t="str">
        <f>'Marks Entry'!K205</f>
        <v/>
      </c>
      <c r="K203" s="98">
        <f>IF($K$2='Complete Statement (Sess. Marks'!$O$2,'Complete Statement (Sess. Marks'!O203,IF($K$2='Complete Statement (Sess. Marks'!$AA$2,'Complete Statement (Sess. Marks'!AA203,IF($K$2='Complete Statement (Sess. Marks'!$AM$2,'Complete Statement (Sess. Marks'!AM203,IF($K$2='Complete Statement (Sess. Marks'!$AY$2,'Complete Statement (Sess. Marks'!AY203,IF($K$2='Complete Statement (Sess. Marks'!$BK$2,'Complete Statement (Sess. Marks'!BK203,IF($K$2='Complete Statement (Sess. Marks'!$BW$2,'Complete Statement (Sess. Marks'!BW203,IF($K$2='Complete Statement (Sess. Marks'!$CI$2,'Complete Statement (Sess. Marks'!CI203,"")))))))</f>
        <v>0</v>
      </c>
      <c r="L203" s="97">
        <f>IF($K$2='Complete Statement (Sess. Marks'!$O$2,'Complete Statement (Sess. Marks'!P203,IF($K$2='Complete Statement (Sess. Marks'!$AA$2,'Complete Statement (Sess. Marks'!AB203,IF($K$2='Complete Statement (Sess. Marks'!$AM$2,'Complete Statement (Sess. Marks'!AN203,IF($K$2='Complete Statement (Sess. Marks'!$AY$2,'Complete Statement (Sess. Marks'!AZ203,IF($K$2='Complete Statement (Sess. Marks'!$BK$2,'Complete Statement (Sess. Marks'!BL203,IF($K$2='Complete Statement (Sess. Marks'!$BW$2,'Complete Statement (Sess. Marks'!BX203,IF($K$2='Complete Statement (Sess. Marks'!$CI$2,'Complete Statement (Sess. Marks'!CJ203,"")))))))</f>
        <v>0</v>
      </c>
      <c r="M203" s="97">
        <f>IF($K$2='Complete Statement (Sess. Marks'!$O$2,'Complete Statement (Sess. Marks'!Q203,IF($K$2='Complete Statement (Sess. Marks'!$AA$2,'Complete Statement (Sess. Marks'!AC203,IF($K$2='Complete Statement (Sess. Marks'!$AM$2,'Complete Statement (Sess. Marks'!AO203,IF($K$2='Complete Statement (Sess. Marks'!$AY$2,'Complete Statement (Sess. Marks'!BA203,IF($K$2='Complete Statement (Sess. Marks'!$BK$2,'Complete Statement (Sess. Marks'!BM203,IF($K$2='Complete Statement (Sess. Marks'!$BW$2,'Complete Statement (Sess. Marks'!BY203,IF($K$2='Complete Statement (Sess. Marks'!$CI$2,'Complete Statement (Sess. Marks'!CK203,"")))))))</f>
        <v>0</v>
      </c>
      <c r="N203" s="97">
        <f>IF($K$2='Complete Statement (Sess. Marks'!$O$2,'Complete Statement (Sess. Marks'!R203,IF($K$2='Complete Statement (Sess. Marks'!$AA$2,'Complete Statement (Sess. Marks'!AD203,IF($K$2='Complete Statement (Sess. Marks'!$AM$2,'Complete Statement (Sess. Marks'!AP203,IF($K$2='Complete Statement (Sess. Marks'!$AY$2,'Complete Statement (Sess. Marks'!BB203,IF($K$2='Complete Statement (Sess. Marks'!$BK$2,'Complete Statement (Sess. Marks'!BN203,IF($K$2='Complete Statement (Sess. Marks'!$BW$2,'Complete Statement (Sess. Marks'!BZ203,IF($K$2='Complete Statement (Sess. Marks'!$CI$2,'Complete Statement (Sess. Marks'!CL203,"")))))))</f>
        <v>0</v>
      </c>
      <c r="O203" s="97">
        <f>IF($K$2='Complete Statement (Sess. Marks'!$O$2,'Complete Statement (Sess. Marks'!S203,IF($K$2='Complete Statement (Sess. Marks'!$AA$2,'Complete Statement (Sess. Marks'!AE203,IF($K$2='Complete Statement (Sess. Marks'!$AM$2,'Complete Statement (Sess. Marks'!AQ203,IF($K$2='Complete Statement (Sess. Marks'!$AY$2,'Complete Statement (Sess. Marks'!BC203,IF($K$2='Complete Statement (Sess. Marks'!$BK$2,'Complete Statement (Sess. Marks'!BO203,IF($K$2='Complete Statement (Sess. Marks'!$BW$2,'Complete Statement (Sess. Marks'!CA203,IF($K$2='Complete Statement (Sess. Marks'!$CI$2,'Complete Statement (Sess. Marks'!CM203,"")))))))</f>
        <v>0</v>
      </c>
      <c r="P203" s="97">
        <f>IF($K$2='Complete Statement (Sess. Marks'!$O$2,'Complete Statement (Sess. Marks'!T203,IF($K$2='Complete Statement (Sess. Marks'!$AA$2,'Complete Statement (Sess. Marks'!AF203,IF($K$2='Complete Statement (Sess. Marks'!$AM$2,'Complete Statement (Sess. Marks'!AR203,IF($K$2='Complete Statement (Sess. Marks'!$AY$2,'Complete Statement (Sess. Marks'!BD203,IF($K$2='Complete Statement (Sess. Marks'!$BK$2,'Complete Statement (Sess. Marks'!BP203,IF($K$2='Complete Statement (Sess. Marks'!$BW$2,'Complete Statement (Sess. Marks'!CB203,IF($K$2='Complete Statement (Sess. Marks'!$CI$2,'Complete Statement (Sess. Marks'!CN203,"")))))))</f>
        <v>0</v>
      </c>
      <c r="Q203" s="97">
        <f>IF($K$2='Complete Statement (Sess. Marks'!$O$2,'Complete Statement (Sess. Marks'!U203,IF($K$2='Complete Statement (Sess. Marks'!$AA$2,'Complete Statement (Sess. Marks'!AG203,IF($K$2='Complete Statement (Sess. Marks'!$AM$2,'Complete Statement (Sess. Marks'!AS203,IF($K$2='Complete Statement (Sess. Marks'!$AY$2,'Complete Statement (Sess. Marks'!BE203,IF($K$2='Complete Statement (Sess. Marks'!$BK$2,'Complete Statement (Sess. Marks'!BQ203,IF($K$2='Complete Statement (Sess. Marks'!$BW$2,'Complete Statement (Sess. Marks'!CC203,IF($K$2='Complete Statement (Sess. Marks'!$CI$2,'Complete Statement (Sess. Marks'!CO203,"")))))))</f>
        <v>0</v>
      </c>
      <c r="R203" s="97" t="str">
        <f>IF($K$2='Complete Statement (Sess. Marks'!$O$2,'Complete Statement (Sess. Marks'!V203,IF($K$2='Complete Statement (Sess. Marks'!$AA$2,'Complete Statement (Sess. Marks'!AH203,IF($K$2='Complete Statement (Sess. Marks'!$AM$2,'Complete Statement (Sess. Marks'!AT203,IF($K$2='Complete Statement (Sess. Marks'!$AY$2,'Complete Statement (Sess. Marks'!BF203,IF($K$2='Complete Statement (Sess. Marks'!$BK$2,'Complete Statement (Sess. Marks'!BR203,IF($K$2='Complete Statement (Sess. Marks'!$BW$2,'Complete Statement (Sess. Marks'!CD203,IF($K$2='Complete Statement (Sess. Marks'!$CI$2,'Complete Statement (Sess. Marks'!CP203,"")))))))</f>
        <v/>
      </c>
      <c r="S203" s="97">
        <f>IF($K$2='Complete Statement (Sess. Marks'!$O$2,'Complete Statement (Sess. Marks'!W203,IF($K$2='Complete Statement (Sess. Marks'!$AA$2,'Complete Statement (Sess. Marks'!AI203,IF($K$2='Complete Statement (Sess. Marks'!$AM$2,'Complete Statement (Sess. Marks'!AU203,IF($K$2='Complete Statement (Sess. Marks'!$AY$2,'Complete Statement (Sess. Marks'!BG203,IF($K$2='Complete Statement (Sess. Marks'!$BK$2,'Complete Statement (Sess. Marks'!BS203,IF($K$2='Complete Statement (Sess. Marks'!$BW$2,'Complete Statement (Sess. Marks'!CE203,IF($K$2='Complete Statement (Sess. Marks'!$CI$2,'Complete Statement (Sess. Marks'!CQ203,"")))))))</f>
        <v>0</v>
      </c>
      <c r="T203" s="97">
        <f>IF($K$2='Complete Statement (Sess. Marks'!$O$2,'Complete Statement (Sess. Marks'!X203,IF($K$2='Complete Statement (Sess. Marks'!$AA$2,'Complete Statement (Sess. Marks'!AJ203,IF($K$2='Complete Statement (Sess. Marks'!$AM$2,'Complete Statement (Sess. Marks'!AV203,IF($K$2='Complete Statement (Sess. Marks'!$AY$2,'Complete Statement (Sess. Marks'!BH203,IF($K$2='Complete Statement (Sess. Marks'!$BK$2,'Complete Statement (Sess. Marks'!BT203,IF($K$2='Complete Statement (Sess. Marks'!$BW$2,'Complete Statement (Sess. Marks'!CF203,IF($K$2='Complete Statement (Sess. Marks'!$CI$2,'Complete Statement (Sess. Marks'!CR203,"")))))))</f>
        <v>0</v>
      </c>
      <c r="U203" s="97">
        <f>IF($K$2='Complete Statement (Sess. Marks'!$O$2,'Complete Statement (Sess. Marks'!Y203,IF($K$2='Complete Statement (Sess. Marks'!$AA$2,'Complete Statement (Sess. Marks'!AK203,IF($K$2='Complete Statement (Sess. Marks'!$AM$2,'Complete Statement (Sess. Marks'!AW203,IF($K$2='Complete Statement (Sess. Marks'!$AY$2,'Complete Statement (Sess. Marks'!BI203,IF($K$2='Complete Statement (Sess. Marks'!$BK$2,'Complete Statement (Sess. Marks'!BU203,IF($K$2='Complete Statement (Sess. Marks'!$BW$2,'Complete Statement (Sess. Marks'!CG203,IF($K$2='Complete Statement (Sess. Marks'!$CI$2,'Complete Statement (Sess. Marks'!CS203,"")))))))</f>
        <v>0</v>
      </c>
      <c r="V203" s="99">
        <f>IF($K$2='Complete Statement (Sess. Marks'!$O$2,'Complete Statement (Sess. Marks'!Z203,IF($K$2='Complete Statement (Sess. Marks'!$AA$2,'Complete Statement (Sess. Marks'!AL203,IF($K$2='Complete Statement (Sess. Marks'!$AM$2,'Complete Statement (Sess. Marks'!AX203,IF($K$2='Complete Statement (Sess. Marks'!$AY$2,'Complete Statement (Sess. Marks'!BJ203,IF($K$2='Complete Statement (Sess. Marks'!$BK$2,'Complete Statement (Sess. Marks'!BV203,IF($K$2='Complete Statement (Sess. Marks'!$BW$2,'Complete Statement (Sess. Marks'!CH203,IF($K$2='Complete Statement (Sess. Marks'!$CI$2,'Complete Statement (Sess. Marks'!CT203,"")))))))</f>
        <v>0</v>
      </c>
      <c r="W203" s="672"/>
      <c r="X203" s="163">
        <f>'Complete Statement (Sess. Marks'!ED203</f>
        <v>0</v>
      </c>
      <c r="Y203" s="371">
        <f>'Complete Statement (Sess. Marks'!EH203</f>
        <v>0</v>
      </c>
      <c r="Z203" s="156">
        <f>'Complete Statement (Sess. Marks'!EL203</f>
        <v>0</v>
      </c>
      <c r="AA203" s="371">
        <f>'Complete Statement (Sess. Marks'!EP203</f>
        <v>0</v>
      </c>
      <c r="AB203" s="156">
        <f>'Complete Statement (Sess. Marks'!ET203</f>
        <v>0</v>
      </c>
      <c r="AC203" s="373">
        <f>'Complete Statement (Sess. Marks'!EX203</f>
        <v>0</v>
      </c>
      <c r="AD203" s="367" t="str">
        <f>'Complete Statement (Sess. Marks'!FB203</f>
        <v/>
      </c>
      <c r="AE203" s="155">
        <f>'Complete Statement (Sess. Marks'!FC203</f>
        <v>0</v>
      </c>
      <c r="AF203" s="58" t="str">
        <f>'Complete Statement (Sess. Marks'!FD203</f>
        <v>D</v>
      </c>
      <c r="AG203" s="379">
        <f>'Complete Statement (Sess. Marks'!FE203</f>
        <v>0</v>
      </c>
      <c r="AH203" s="380" t="str">
        <f>'Complete Statement (Sess. Marks'!FF203</f>
        <v>E</v>
      </c>
      <c r="AI203" s="57">
        <f>'Complete Statement (Sess. Marks'!FG203</f>
        <v>0</v>
      </c>
      <c r="AJ203" s="157" t="str">
        <f>'Complete Statement (Sess. Marks'!FH203</f>
        <v>E</v>
      </c>
      <c r="AK203" s="379">
        <f>'Complete Statement (Sess. Marks'!FI203</f>
        <v>0</v>
      </c>
      <c r="AL203" s="384" t="str">
        <f>'Complete Statement (Sess. Marks'!FJ203</f>
        <v>E</v>
      </c>
      <c r="AM203" s="57">
        <f>'Complete Statement (Sess. Marks'!FK203</f>
        <v>0</v>
      </c>
      <c r="AN203" s="157" t="str">
        <f>'Complete Statement (Sess. Marks'!FL203</f>
        <v>E</v>
      </c>
      <c r="AO203" s="741"/>
    </row>
    <row r="204" spans="1:41" s="24" customFormat="1" ht="17.25" customHeight="1">
      <c r="A204" s="742"/>
      <c r="B204" s="111">
        <f t="shared" si="3"/>
        <v>0</v>
      </c>
      <c r="C204" s="21" t="str">
        <f>'Marks Entry'!D206</f>
        <v/>
      </c>
      <c r="D204" s="21">
        <f>'Marks Entry'!E206</f>
        <v>0</v>
      </c>
      <c r="E204" s="132" t="str">
        <f>'Marks Entry'!F206</f>
        <v/>
      </c>
      <c r="F204" s="21" t="str">
        <f>'Marks Entry'!G206</f>
        <v/>
      </c>
      <c r="G204" s="21" t="str">
        <f>'Marks Entry'!H206</f>
        <v/>
      </c>
      <c r="H204" s="21" t="str">
        <f>'Marks Entry'!I206</f>
        <v/>
      </c>
      <c r="I204" s="21" t="str">
        <f>'Marks Entry'!J206</f>
        <v/>
      </c>
      <c r="J204" s="113" t="str">
        <f>'Marks Entry'!K206</f>
        <v/>
      </c>
      <c r="K204" s="98">
        <f>IF($K$2='Complete Statement (Sess. Marks'!$O$2,'Complete Statement (Sess. Marks'!O204,IF($K$2='Complete Statement (Sess. Marks'!$AA$2,'Complete Statement (Sess. Marks'!AA204,IF($K$2='Complete Statement (Sess. Marks'!$AM$2,'Complete Statement (Sess. Marks'!AM204,IF($K$2='Complete Statement (Sess. Marks'!$AY$2,'Complete Statement (Sess. Marks'!AY204,IF($K$2='Complete Statement (Sess. Marks'!$BK$2,'Complete Statement (Sess. Marks'!BK204,IF($K$2='Complete Statement (Sess. Marks'!$BW$2,'Complete Statement (Sess. Marks'!BW204,IF($K$2='Complete Statement (Sess. Marks'!$CI$2,'Complete Statement (Sess. Marks'!CI204,"")))))))</f>
        <v>0</v>
      </c>
      <c r="L204" s="97">
        <f>IF($K$2='Complete Statement (Sess. Marks'!$O$2,'Complete Statement (Sess. Marks'!P204,IF($K$2='Complete Statement (Sess. Marks'!$AA$2,'Complete Statement (Sess. Marks'!AB204,IF($K$2='Complete Statement (Sess. Marks'!$AM$2,'Complete Statement (Sess. Marks'!AN204,IF($K$2='Complete Statement (Sess. Marks'!$AY$2,'Complete Statement (Sess. Marks'!AZ204,IF($K$2='Complete Statement (Sess. Marks'!$BK$2,'Complete Statement (Sess. Marks'!BL204,IF($K$2='Complete Statement (Sess. Marks'!$BW$2,'Complete Statement (Sess. Marks'!BX204,IF($K$2='Complete Statement (Sess. Marks'!$CI$2,'Complete Statement (Sess. Marks'!CJ204,"")))))))</f>
        <v>0</v>
      </c>
      <c r="M204" s="97">
        <f>IF($K$2='Complete Statement (Sess. Marks'!$O$2,'Complete Statement (Sess. Marks'!Q204,IF($K$2='Complete Statement (Sess. Marks'!$AA$2,'Complete Statement (Sess. Marks'!AC204,IF($K$2='Complete Statement (Sess. Marks'!$AM$2,'Complete Statement (Sess. Marks'!AO204,IF($K$2='Complete Statement (Sess. Marks'!$AY$2,'Complete Statement (Sess. Marks'!BA204,IF($K$2='Complete Statement (Sess. Marks'!$BK$2,'Complete Statement (Sess. Marks'!BM204,IF($K$2='Complete Statement (Sess. Marks'!$BW$2,'Complete Statement (Sess. Marks'!BY204,IF($K$2='Complete Statement (Sess. Marks'!$CI$2,'Complete Statement (Sess. Marks'!CK204,"")))))))</f>
        <v>0</v>
      </c>
      <c r="N204" s="97">
        <f>IF($K$2='Complete Statement (Sess. Marks'!$O$2,'Complete Statement (Sess. Marks'!R204,IF($K$2='Complete Statement (Sess. Marks'!$AA$2,'Complete Statement (Sess. Marks'!AD204,IF($K$2='Complete Statement (Sess. Marks'!$AM$2,'Complete Statement (Sess. Marks'!AP204,IF($K$2='Complete Statement (Sess. Marks'!$AY$2,'Complete Statement (Sess. Marks'!BB204,IF($K$2='Complete Statement (Sess. Marks'!$BK$2,'Complete Statement (Sess. Marks'!BN204,IF($K$2='Complete Statement (Sess. Marks'!$BW$2,'Complete Statement (Sess. Marks'!BZ204,IF($K$2='Complete Statement (Sess. Marks'!$CI$2,'Complete Statement (Sess. Marks'!CL204,"")))))))</f>
        <v>0</v>
      </c>
      <c r="O204" s="97">
        <f>IF($K$2='Complete Statement (Sess. Marks'!$O$2,'Complete Statement (Sess. Marks'!S204,IF($K$2='Complete Statement (Sess. Marks'!$AA$2,'Complete Statement (Sess. Marks'!AE204,IF($K$2='Complete Statement (Sess. Marks'!$AM$2,'Complete Statement (Sess. Marks'!AQ204,IF($K$2='Complete Statement (Sess. Marks'!$AY$2,'Complete Statement (Sess. Marks'!BC204,IF($K$2='Complete Statement (Sess. Marks'!$BK$2,'Complete Statement (Sess. Marks'!BO204,IF($K$2='Complete Statement (Sess. Marks'!$BW$2,'Complete Statement (Sess. Marks'!CA204,IF($K$2='Complete Statement (Sess. Marks'!$CI$2,'Complete Statement (Sess. Marks'!CM204,"")))))))</f>
        <v>0</v>
      </c>
      <c r="P204" s="97">
        <f>IF($K$2='Complete Statement (Sess. Marks'!$O$2,'Complete Statement (Sess. Marks'!T204,IF($K$2='Complete Statement (Sess. Marks'!$AA$2,'Complete Statement (Sess. Marks'!AF204,IF($K$2='Complete Statement (Sess. Marks'!$AM$2,'Complete Statement (Sess. Marks'!AR204,IF($K$2='Complete Statement (Sess. Marks'!$AY$2,'Complete Statement (Sess. Marks'!BD204,IF($K$2='Complete Statement (Sess. Marks'!$BK$2,'Complete Statement (Sess. Marks'!BP204,IF($K$2='Complete Statement (Sess. Marks'!$BW$2,'Complete Statement (Sess. Marks'!CB204,IF($K$2='Complete Statement (Sess. Marks'!$CI$2,'Complete Statement (Sess. Marks'!CN204,"")))))))</f>
        <v>0</v>
      </c>
      <c r="Q204" s="97">
        <f>IF($K$2='Complete Statement (Sess. Marks'!$O$2,'Complete Statement (Sess. Marks'!U204,IF($K$2='Complete Statement (Sess. Marks'!$AA$2,'Complete Statement (Sess. Marks'!AG204,IF($K$2='Complete Statement (Sess. Marks'!$AM$2,'Complete Statement (Sess. Marks'!AS204,IF($K$2='Complete Statement (Sess. Marks'!$AY$2,'Complete Statement (Sess. Marks'!BE204,IF($K$2='Complete Statement (Sess. Marks'!$BK$2,'Complete Statement (Sess. Marks'!BQ204,IF($K$2='Complete Statement (Sess. Marks'!$BW$2,'Complete Statement (Sess. Marks'!CC204,IF($K$2='Complete Statement (Sess. Marks'!$CI$2,'Complete Statement (Sess. Marks'!CO204,"")))))))</f>
        <v>0</v>
      </c>
      <c r="R204" s="97" t="str">
        <f>IF($K$2='Complete Statement (Sess. Marks'!$O$2,'Complete Statement (Sess. Marks'!V204,IF($K$2='Complete Statement (Sess. Marks'!$AA$2,'Complete Statement (Sess. Marks'!AH204,IF($K$2='Complete Statement (Sess. Marks'!$AM$2,'Complete Statement (Sess. Marks'!AT204,IF($K$2='Complete Statement (Sess. Marks'!$AY$2,'Complete Statement (Sess. Marks'!BF204,IF($K$2='Complete Statement (Sess. Marks'!$BK$2,'Complete Statement (Sess. Marks'!BR204,IF($K$2='Complete Statement (Sess. Marks'!$BW$2,'Complete Statement (Sess. Marks'!CD204,IF($K$2='Complete Statement (Sess. Marks'!$CI$2,'Complete Statement (Sess. Marks'!CP204,"")))))))</f>
        <v/>
      </c>
      <c r="S204" s="97">
        <f>IF($K$2='Complete Statement (Sess. Marks'!$O$2,'Complete Statement (Sess. Marks'!W204,IF($K$2='Complete Statement (Sess. Marks'!$AA$2,'Complete Statement (Sess. Marks'!AI204,IF($K$2='Complete Statement (Sess. Marks'!$AM$2,'Complete Statement (Sess. Marks'!AU204,IF($K$2='Complete Statement (Sess. Marks'!$AY$2,'Complete Statement (Sess. Marks'!BG204,IF($K$2='Complete Statement (Sess. Marks'!$BK$2,'Complete Statement (Sess. Marks'!BS204,IF($K$2='Complete Statement (Sess. Marks'!$BW$2,'Complete Statement (Sess. Marks'!CE204,IF($K$2='Complete Statement (Sess. Marks'!$CI$2,'Complete Statement (Sess. Marks'!CQ204,"")))))))</f>
        <v>0</v>
      </c>
      <c r="T204" s="97">
        <f>IF($K$2='Complete Statement (Sess. Marks'!$O$2,'Complete Statement (Sess. Marks'!X204,IF($K$2='Complete Statement (Sess. Marks'!$AA$2,'Complete Statement (Sess. Marks'!AJ204,IF($K$2='Complete Statement (Sess. Marks'!$AM$2,'Complete Statement (Sess. Marks'!AV204,IF($K$2='Complete Statement (Sess. Marks'!$AY$2,'Complete Statement (Sess. Marks'!BH204,IF($K$2='Complete Statement (Sess. Marks'!$BK$2,'Complete Statement (Sess. Marks'!BT204,IF($K$2='Complete Statement (Sess. Marks'!$BW$2,'Complete Statement (Sess. Marks'!CF204,IF($K$2='Complete Statement (Sess. Marks'!$CI$2,'Complete Statement (Sess. Marks'!CR204,"")))))))</f>
        <v>0</v>
      </c>
      <c r="U204" s="97">
        <f>IF($K$2='Complete Statement (Sess. Marks'!$O$2,'Complete Statement (Sess. Marks'!Y204,IF($K$2='Complete Statement (Sess. Marks'!$AA$2,'Complete Statement (Sess. Marks'!AK204,IF($K$2='Complete Statement (Sess. Marks'!$AM$2,'Complete Statement (Sess. Marks'!AW204,IF($K$2='Complete Statement (Sess. Marks'!$AY$2,'Complete Statement (Sess. Marks'!BI204,IF($K$2='Complete Statement (Sess. Marks'!$BK$2,'Complete Statement (Sess. Marks'!BU204,IF($K$2='Complete Statement (Sess. Marks'!$BW$2,'Complete Statement (Sess. Marks'!CG204,IF($K$2='Complete Statement (Sess. Marks'!$CI$2,'Complete Statement (Sess. Marks'!CS204,"")))))))</f>
        <v>0</v>
      </c>
      <c r="V204" s="99">
        <f>IF($K$2='Complete Statement (Sess. Marks'!$O$2,'Complete Statement (Sess. Marks'!Z204,IF($K$2='Complete Statement (Sess. Marks'!$AA$2,'Complete Statement (Sess. Marks'!AL204,IF($K$2='Complete Statement (Sess. Marks'!$AM$2,'Complete Statement (Sess. Marks'!AX204,IF($K$2='Complete Statement (Sess. Marks'!$AY$2,'Complete Statement (Sess. Marks'!BJ204,IF($K$2='Complete Statement (Sess. Marks'!$BK$2,'Complete Statement (Sess. Marks'!BV204,IF($K$2='Complete Statement (Sess. Marks'!$BW$2,'Complete Statement (Sess. Marks'!CH204,IF($K$2='Complete Statement (Sess. Marks'!$CI$2,'Complete Statement (Sess. Marks'!CT204,"")))))))</f>
        <v>0</v>
      </c>
      <c r="W204" s="672"/>
      <c r="X204" s="163">
        <f>'Complete Statement (Sess. Marks'!ED204</f>
        <v>0</v>
      </c>
      <c r="Y204" s="371">
        <f>'Complete Statement (Sess. Marks'!EH204</f>
        <v>0</v>
      </c>
      <c r="Z204" s="156">
        <f>'Complete Statement (Sess. Marks'!EL204</f>
        <v>0</v>
      </c>
      <c r="AA204" s="371">
        <f>'Complete Statement (Sess. Marks'!EP204</f>
        <v>0</v>
      </c>
      <c r="AB204" s="156">
        <f>'Complete Statement (Sess. Marks'!ET204</f>
        <v>0</v>
      </c>
      <c r="AC204" s="373">
        <f>'Complete Statement (Sess. Marks'!EX204</f>
        <v>0</v>
      </c>
      <c r="AD204" s="367" t="str">
        <f>'Complete Statement (Sess. Marks'!FB204</f>
        <v/>
      </c>
      <c r="AE204" s="155">
        <f>'Complete Statement (Sess. Marks'!FC204</f>
        <v>0</v>
      </c>
      <c r="AF204" s="58" t="str">
        <f>'Complete Statement (Sess. Marks'!FD204</f>
        <v>D</v>
      </c>
      <c r="AG204" s="379">
        <f>'Complete Statement (Sess. Marks'!FE204</f>
        <v>0</v>
      </c>
      <c r="AH204" s="380" t="str">
        <f>'Complete Statement (Sess. Marks'!FF204</f>
        <v>E</v>
      </c>
      <c r="AI204" s="57">
        <f>'Complete Statement (Sess. Marks'!FG204</f>
        <v>0</v>
      </c>
      <c r="AJ204" s="157" t="str">
        <f>'Complete Statement (Sess. Marks'!FH204</f>
        <v>E</v>
      </c>
      <c r="AK204" s="379">
        <f>'Complete Statement (Sess. Marks'!FI204</f>
        <v>0</v>
      </c>
      <c r="AL204" s="384" t="str">
        <f>'Complete Statement (Sess. Marks'!FJ204</f>
        <v>E</v>
      </c>
      <c r="AM204" s="57">
        <f>'Complete Statement (Sess. Marks'!FK204</f>
        <v>0</v>
      </c>
      <c r="AN204" s="157" t="str">
        <f>'Complete Statement (Sess. Marks'!FL204</f>
        <v>E</v>
      </c>
      <c r="AO204" s="741"/>
    </row>
    <row r="205" spans="1:41" s="24" customFormat="1" ht="17.25" customHeight="1">
      <c r="A205" s="742"/>
      <c r="B205" s="111">
        <f t="shared" si="3"/>
        <v>0</v>
      </c>
      <c r="C205" s="21" t="str">
        <f>'Marks Entry'!D207</f>
        <v/>
      </c>
      <c r="D205" s="21">
        <f>'Marks Entry'!E207</f>
        <v>0</v>
      </c>
      <c r="E205" s="132" t="str">
        <f>'Marks Entry'!F207</f>
        <v/>
      </c>
      <c r="F205" s="21" t="str">
        <f>'Marks Entry'!G207</f>
        <v/>
      </c>
      <c r="G205" s="21" t="str">
        <f>'Marks Entry'!H207</f>
        <v/>
      </c>
      <c r="H205" s="21" t="str">
        <f>'Marks Entry'!I207</f>
        <v/>
      </c>
      <c r="I205" s="21" t="str">
        <f>'Marks Entry'!J207</f>
        <v/>
      </c>
      <c r="J205" s="113" t="str">
        <f>'Marks Entry'!K207</f>
        <v/>
      </c>
      <c r="K205" s="98">
        <f>IF($K$2='Complete Statement (Sess. Marks'!$O$2,'Complete Statement (Sess. Marks'!O205,IF($K$2='Complete Statement (Sess. Marks'!$AA$2,'Complete Statement (Sess. Marks'!AA205,IF($K$2='Complete Statement (Sess. Marks'!$AM$2,'Complete Statement (Sess. Marks'!AM205,IF($K$2='Complete Statement (Sess. Marks'!$AY$2,'Complete Statement (Sess. Marks'!AY205,IF($K$2='Complete Statement (Sess. Marks'!$BK$2,'Complete Statement (Sess. Marks'!BK205,IF($K$2='Complete Statement (Sess. Marks'!$BW$2,'Complete Statement (Sess. Marks'!BW205,IF($K$2='Complete Statement (Sess. Marks'!$CI$2,'Complete Statement (Sess. Marks'!CI205,"")))))))</f>
        <v>0</v>
      </c>
      <c r="L205" s="97">
        <f>IF($K$2='Complete Statement (Sess. Marks'!$O$2,'Complete Statement (Sess. Marks'!P205,IF($K$2='Complete Statement (Sess. Marks'!$AA$2,'Complete Statement (Sess. Marks'!AB205,IF($K$2='Complete Statement (Sess. Marks'!$AM$2,'Complete Statement (Sess. Marks'!AN205,IF($K$2='Complete Statement (Sess. Marks'!$AY$2,'Complete Statement (Sess. Marks'!AZ205,IF($K$2='Complete Statement (Sess. Marks'!$BK$2,'Complete Statement (Sess. Marks'!BL205,IF($K$2='Complete Statement (Sess. Marks'!$BW$2,'Complete Statement (Sess. Marks'!BX205,IF($K$2='Complete Statement (Sess. Marks'!$CI$2,'Complete Statement (Sess. Marks'!CJ205,"")))))))</f>
        <v>0</v>
      </c>
      <c r="M205" s="97">
        <f>IF($K$2='Complete Statement (Sess. Marks'!$O$2,'Complete Statement (Sess. Marks'!Q205,IF($K$2='Complete Statement (Sess. Marks'!$AA$2,'Complete Statement (Sess. Marks'!AC205,IF($K$2='Complete Statement (Sess. Marks'!$AM$2,'Complete Statement (Sess. Marks'!AO205,IF($K$2='Complete Statement (Sess. Marks'!$AY$2,'Complete Statement (Sess. Marks'!BA205,IF($K$2='Complete Statement (Sess. Marks'!$BK$2,'Complete Statement (Sess. Marks'!BM205,IF($K$2='Complete Statement (Sess. Marks'!$BW$2,'Complete Statement (Sess. Marks'!BY205,IF($K$2='Complete Statement (Sess. Marks'!$CI$2,'Complete Statement (Sess. Marks'!CK205,"")))))))</f>
        <v>0</v>
      </c>
      <c r="N205" s="97">
        <f>IF($K$2='Complete Statement (Sess. Marks'!$O$2,'Complete Statement (Sess. Marks'!R205,IF($K$2='Complete Statement (Sess. Marks'!$AA$2,'Complete Statement (Sess. Marks'!AD205,IF($K$2='Complete Statement (Sess. Marks'!$AM$2,'Complete Statement (Sess. Marks'!AP205,IF($K$2='Complete Statement (Sess. Marks'!$AY$2,'Complete Statement (Sess. Marks'!BB205,IF($K$2='Complete Statement (Sess. Marks'!$BK$2,'Complete Statement (Sess. Marks'!BN205,IF($K$2='Complete Statement (Sess. Marks'!$BW$2,'Complete Statement (Sess. Marks'!BZ205,IF($K$2='Complete Statement (Sess. Marks'!$CI$2,'Complete Statement (Sess. Marks'!CL205,"")))))))</f>
        <v>0</v>
      </c>
      <c r="O205" s="97">
        <f>IF($K$2='Complete Statement (Sess. Marks'!$O$2,'Complete Statement (Sess. Marks'!S205,IF($K$2='Complete Statement (Sess. Marks'!$AA$2,'Complete Statement (Sess. Marks'!AE205,IF($K$2='Complete Statement (Sess. Marks'!$AM$2,'Complete Statement (Sess. Marks'!AQ205,IF($K$2='Complete Statement (Sess. Marks'!$AY$2,'Complete Statement (Sess. Marks'!BC205,IF($K$2='Complete Statement (Sess. Marks'!$BK$2,'Complete Statement (Sess. Marks'!BO205,IF($K$2='Complete Statement (Sess. Marks'!$BW$2,'Complete Statement (Sess. Marks'!CA205,IF($K$2='Complete Statement (Sess. Marks'!$CI$2,'Complete Statement (Sess. Marks'!CM205,"")))))))</f>
        <v>0</v>
      </c>
      <c r="P205" s="97">
        <f>IF($K$2='Complete Statement (Sess. Marks'!$O$2,'Complete Statement (Sess. Marks'!T205,IF($K$2='Complete Statement (Sess. Marks'!$AA$2,'Complete Statement (Sess. Marks'!AF205,IF($K$2='Complete Statement (Sess. Marks'!$AM$2,'Complete Statement (Sess. Marks'!AR205,IF($K$2='Complete Statement (Sess. Marks'!$AY$2,'Complete Statement (Sess. Marks'!BD205,IF($K$2='Complete Statement (Sess. Marks'!$BK$2,'Complete Statement (Sess. Marks'!BP205,IF($K$2='Complete Statement (Sess. Marks'!$BW$2,'Complete Statement (Sess. Marks'!CB205,IF($K$2='Complete Statement (Sess. Marks'!$CI$2,'Complete Statement (Sess. Marks'!CN205,"")))))))</f>
        <v>0</v>
      </c>
      <c r="Q205" s="97">
        <f>IF($K$2='Complete Statement (Sess. Marks'!$O$2,'Complete Statement (Sess. Marks'!U205,IF($K$2='Complete Statement (Sess. Marks'!$AA$2,'Complete Statement (Sess. Marks'!AG205,IF($K$2='Complete Statement (Sess. Marks'!$AM$2,'Complete Statement (Sess. Marks'!AS205,IF($K$2='Complete Statement (Sess. Marks'!$AY$2,'Complete Statement (Sess. Marks'!BE205,IF($K$2='Complete Statement (Sess. Marks'!$BK$2,'Complete Statement (Sess. Marks'!BQ205,IF($K$2='Complete Statement (Sess. Marks'!$BW$2,'Complete Statement (Sess. Marks'!CC205,IF($K$2='Complete Statement (Sess. Marks'!$CI$2,'Complete Statement (Sess. Marks'!CO205,"")))))))</f>
        <v>0</v>
      </c>
      <c r="R205" s="97" t="str">
        <f>IF($K$2='Complete Statement (Sess. Marks'!$O$2,'Complete Statement (Sess. Marks'!V205,IF($K$2='Complete Statement (Sess. Marks'!$AA$2,'Complete Statement (Sess. Marks'!AH205,IF($K$2='Complete Statement (Sess. Marks'!$AM$2,'Complete Statement (Sess. Marks'!AT205,IF($K$2='Complete Statement (Sess. Marks'!$AY$2,'Complete Statement (Sess. Marks'!BF205,IF($K$2='Complete Statement (Sess. Marks'!$BK$2,'Complete Statement (Sess. Marks'!BR205,IF($K$2='Complete Statement (Sess. Marks'!$BW$2,'Complete Statement (Sess. Marks'!CD205,IF($K$2='Complete Statement (Sess. Marks'!$CI$2,'Complete Statement (Sess. Marks'!CP205,"")))))))</f>
        <v/>
      </c>
      <c r="S205" s="97">
        <f>IF($K$2='Complete Statement (Sess. Marks'!$O$2,'Complete Statement (Sess. Marks'!W205,IF($K$2='Complete Statement (Sess. Marks'!$AA$2,'Complete Statement (Sess. Marks'!AI205,IF($K$2='Complete Statement (Sess. Marks'!$AM$2,'Complete Statement (Sess. Marks'!AU205,IF($K$2='Complete Statement (Sess. Marks'!$AY$2,'Complete Statement (Sess. Marks'!BG205,IF($K$2='Complete Statement (Sess. Marks'!$BK$2,'Complete Statement (Sess. Marks'!BS205,IF($K$2='Complete Statement (Sess. Marks'!$BW$2,'Complete Statement (Sess. Marks'!CE205,IF($K$2='Complete Statement (Sess. Marks'!$CI$2,'Complete Statement (Sess. Marks'!CQ205,"")))))))</f>
        <v>0</v>
      </c>
      <c r="T205" s="97">
        <f>IF($K$2='Complete Statement (Sess. Marks'!$O$2,'Complete Statement (Sess. Marks'!X205,IF($K$2='Complete Statement (Sess. Marks'!$AA$2,'Complete Statement (Sess. Marks'!AJ205,IF($K$2='Complete Statement (Sess. Marks'!$AM$2,'Complete Statement (Sess. Marks'!AV205,IF($K$2='Complete Statement (Sess. Marks'!$AY$2,'Complete Statement (Sess. Marks'!BH205,IF($K$2='Complete Statement (Sess. Marks'!$BK$2,'Complete Statement (Sess. Marks'!BT205,IF($K$2='Complete Statement (Sess. Marks'!$BW$2,'Complete Statement (Sess. Marks'!CF205,IF($K$2='Complete Statement (Sess. Marks'!$CI$2,'Complete Statement (Sess. Marks'!CR205,"")))))))</f>
        <v>0</v>
      </c>
      <c r="U205" s="97">
        <f>IF($K$2='Complete Statement (Sess. Marks'!$O$2,'Complete Statement (Sess. Marks'!Y205,IF($K$2='Complete Statement (Sess. Marks'!$AA$2,'Complete Statement (Sess. Marks'!AK205,IF($K$2='Complete Statement (Sess. Marks'!$AM$2,'Complete Statement (Sess. Marks'!AW205,IF($K$2='Complete Statement (Sess. Marks'!$AY$2,'Complete Statement (Sess. Marks'!BI205,IF($K$2='Complete Statement (Sess. Marks'!$BK$2,'Complete Statement (Sess. Marks'!BU205,IF($K$2='Complete Statement (Sess. Marks'!$BW$2,'Complete Statement (Sess. Marks'!CG205,IF($K$2='Complete Statement (Sess. Marks'!$CI$2,'Complete Statement (Sess. Marks'!CS205,"")))))))</f>
        <v>0</v>
      </c>
      <c r="V205" s="99">
        <f>IF($K$2='Complete Statement (Sess. Marks'!$O$2,'Complete Statement (Sess. Marks'!Z205,IF($K$2='Complete Statement (Sess. Marks'!$AA$2,'Complete Statement (Sess. Marks'!AL205,IF($K$2='Complete Statement (Sess. Marks'!$AM$2,'Complete Statement (Sess. Marks'!AX205,IF($K$2='Complete Statement (Sess. Marks'!$AY$2,'Complete Statement (Sess. Marks'!BJ205,IF($K$2='Complete Statement (Sess. Marks'!$BK$2,'Complete Statement (Sess. Marks'!BV205,IF($K$2='Complete Statement (Sess. Marks'!$BW$2,'Complete Statement (Sess. Marks'!CH205,IF($K$2='Complete Statement (Sess. Marks'!$CI$2,'Complete Statement (Sess. Marks'!CT205,"")))))))</f>
        <v>0</v>
      </c>
      <c r="W205" s="672"/>
      <c r="X205" s="163">
        <f>'Complete Statement (Sess. Marks'!ED205</f>
        <v>0</v>
      </c>
      <c r="Y205" s="371">
        <f>'Complete Statement (Sess. Marks'!EH205</f>
        <v>0</v>
      </c>
      <c r="Z205" s="156">
        <f>'Complete Statement (Sess. Marks'!EL205</f>
        <v>0</v>
      </c>
      <c r="AA205" s="371">
        <f>'Complete Statement (Sess. Marks'!EP205</f>
        <v>0</v>
      </c>
      <c r="AB205" s="156">
        <f>'Complete Statement (Sess. Marks'!ET205</f>
        <v>0</v>
      </c>
      <c r="AC205" s="373">
        <f>'Complete Statement (Sess. Marks'!EX205</f>
        <v>0</v>
      </c>
      <c r="AD205" s="367" t="str">
        <f>'Complete Statement (Sess. Marks'!FB205</f>
        <v/>
      </c>
      <c r="AE205" s="155">
        <f>'Complete Statement (Sess. Marks'!FC205</f>
        <v>0</v>
      </c>
      <c r="AF205" s="58" t="str">
        <f>'Complete Statement (Sess. Marks'!FD205</f>
        <v>D</v>
      </c>
      <c r="AG205" s="379">
        <f>'Complete Statement (Sess. Marks'!FE205</f>
        <v>0</v>
      </c>
      <c r="AH205" s="380" t="str">
        <f>'Complete Statement (Sess. Marks'!FF205</f>
        <v>E</v>
      </c>
      <c r="AI205" s="57">
        <f>'Complete Statement (Sess. Marks'!FG205</f>
        <v>0</v>
      </c>
      <c r="AJ205" s="157" t="str">
        <f>'Complete Statement (Sess. Marks'!FH205</f>
        <v>E</v>
      </c>
      <c r="AK205" s="379">
        <f>'Complete Statement (Sess. Marks'!FI205</f>
        <v>0</v>
      </c>
      <c r="AL205" s="384" t="str">
        <f>'Complete Statement (Sess. Marks'!FJ205</f>
        <v>E</v>
      </c>
      <c r="AM205" s="57">
        <f>'Complete Statement (Sess. Marks'!FK205</f>
        <v>0</v>
      </c>
      <c r="AN205" s="157" t="str">
        <f>'Complete Statement (Sess. Marks'!FL205</f>
        <v>E</v>
      </c>
      <c r="AO205" s="741"/>
    </row>
    <row r="206" spans="1:41" s="24" customFormat="1" ht="17.25" customHeight="1">
      <c r="A206" s="742"/>
      <c r="B206" s="111">
        <f t="shared" si="3"/>
        <v>0</v>
      </c>
      <c r="C206" s="21" t="str">
        <f>'Marks Entry'!D208</f>
        <v/>
      </c>
      <c r="D206" s="21">
        <f>'Marks Entry'!E208</f>
        <v>0</v>
      </c>
      <c r="E206" s="132" t="str">
        <f>'Marks Entry'!F208</f>
        <v/>
      </c>
      <c r="F206" s="21" t="str">
        <f>'Marks Entry'!G208</f>
        <v/>
      </c>
      <c r="G206" s="21" t="str">
        <f>'Marks Entry'!H208</f>
        <v/>
      </c>
      <c r="H206" s="21" t="str">
        <f>'Marks Entry'!I208</f>
        <v/>
      </c>
      <c r="I206" s="21" t="str">
        <f>'Marks Entry'!J208</f>
        <v/>
      </c>
      <c r="J206" s="113" t="str">
        <f>'Marks Entry'!K208</f>
        <v/>
      </c>
      <c r="K206" s="98">
        <f>IF($K$2='Complete Statement (Sess. Marks'!$O$2,'Complete Statement (Sess. Marks'!O206,IF($K$2='Complete Statement (Sess. Marks'!$AA$2,'Complete Statement (Sess. Marks'!AA206,IF($K$2='Complete Statement (Sess. Marks'!$AM$2,'Complete Statement (Sess. Marks'!AM206,IF($K$2='Complete Statement (Sess. Marks'!$AY$2,'Complete Statement (Sess. Marks'!AY206,IF($K$2='Complete Statement (Sess. Marks'!$BK$2,'Complete Statement (Sess. Marks'!BK206,IF($K$2='Complete Statement (Sess. Marks'!$BW$2,'Complete Statement (Sess. Marks'!BW206,IF($K$2='Complete Statement (Sess. Marks'!$CI$2,'Complete Statement (Sess. Marks'!CI206,"")))))))</f>
        <v>0</v>
      </c>
      <c r="L206" s="97">
        <f>IF($K$2='Complete Statement (Sess. Marks'!$O$2,'Complete Statement (Sess. Marks'!P206,IF($K$2='Complete Statement (Sess. Marks'!$AA$2,'Complete Statement (Sess. Marks'!AB206,IF($K$2='Complete Statement (Sess. Marks'!$AM$2,'Complete Statement (Sess. Marks'!AN206,IF($K$2='Complete Statement (Sess. Marks'!$AY$2,'Complete Statement (Sess. Marks'!AZ206,IF($K$2='Complete Statement (Sess. Marks'!$BK$2,'Complete Statement (Sess. Marks'!BL206,IF($K$2='Complete Statement (Sess. Marks'!$BW$2,'Complete Statement (Sess. Marks'!BX206,IF($K$2='Complete Statement (Sess. Marks'!$CI$2,'Complete Statement (Sess. Marks'!CJ206,"")))))))</f>
        <v>0</v>
      </c>
      <c r="M206" s="97">
        <f>IF($K$2='Complete Statement (Sess. Marks'!$O$2,'Complete Statement (Sess. Marks'!Q206,IF($K$2='Complete Statement (Sess. Marks'!$AA$2,'Complete Statement (Sess. Marks'!AC206,IF($K$2='Complete Statement (Sess. Marks'!$AM$2,'Complete Statement (Sess. Marks'!AO206,IF($K$2='Complete Statement (Sess. Marks'!$AY$2,'Complete Statement (Sess. Marks'!BA206,IF($K$2='Complete Statement (Sess. Marks'!$BK$2,'Complete Statement (Sess. Marks'!BM206,IF($K$2='Complete Statement (Sess. Marks'!$BW$2,'Complete Statement (Sess. Marks'!BY206,IF($K$2='Complete Statement (Sess. Marks'!$CI$2,'Complete Statement (Sess. Marks'!CK206,"")))))))</f>
        <v>0</v>
      </c>
      <c r="N206" s="97">
        <f>IF($K$2='Complete Statement (Sess. Marks'!$O$2,'Complete Statement (Sess. Marks'!R206,IF($K$2='Complete Statement (Sess. Marks'!$AA$2,'Complete Statement (Sess. Marks'!AD206,IF($K$2='Complete Statement (Sess. Marks'!$AM$2,'Complete Statement (Sess. Marks'!AP206,IF($K$2='Complete Statement (Sess. Marks'!$AY$2,'Complete Statement (Sess. Marks'!BB206,IF($K$2='Complete Statement (Sess. Marks'!$BK$2,'Complete Statement (Sess. Marks'!BN206,IF($K$2='Complete Statement (Sess. Marks'!$BW$2,'Complete Statement (Sess. Marks'!BZ206,IF($K$2='Complete Statement (Sess. Marks'!$CI$2,'Complete Statement (Sess. Marks'!CL206,"")))))))</f>
        <v>0</v>
      </c>
      <c r="O206" s="97">
        <f>IF($K$2='Complete Statement (Sess. Marks'!$O$2,'Complete Statement (Sess. Marks'!S206,IF($K$2='Complete Statement (Sess. Marks'!$AA$2,'Complete Statement (Sess. Marks'!AE206,IF($K$2='Complete Statement (Sess. Marks'!$AM$2,'Complete Statement (Sess. Marks'!AQ206,IF($K$2='Complete Statement (Sess. Marks'!$AY$2,'Complete Statement (Sess. Marks'!BC206,IF($K$2='Complete Statement (Sess. Marks'!$BK$2,'Complete Statement (Sess. Marks'!BO206,IF($K$2='Complete Statement (Sess. Marks'!$BW$2,'Complete Statement (Sess. Marks'!CA206,IF($K$2='Complete Statement (Sess. Marks'!$CI$2,'Complete Statement (Sess. Marks'!CM206,"")))))))</f>
        <v>0</v>
      </c>
      <c r="P206" s="97">
        <f>IF($K$2='Complete Statement (Sess. Marks'!$O$2,'Complete Statement (Sess. Marks'!T206,IF($K$2='Complete Statement (Sess. Marks'!$AA$2,'Complete Statement (Sess. Marks'!AF206,IF($K$2='Complete Statement (Sess. Marks'!$AM$2,'Complete Statement (Sess. Marks'!AR206,IF($K$2='Complete Statement (Sess. Marks'!$AY$2,'Complete Statement (Sess. Marks'!BD206,IF($K$2='Complete Statement (Sess. Marks'!$BK$2,'Complete Statement (Sess. Marks'!BP206,IF($K$2='Complete Statement (Sess. Marks'!$BW$2,'Complete Statement (Sess. Marks'!CB206,IF($K$2='Complete Statement (Sess. Marks'!$CI$2,'Complete Statement (Sess. Marks'!CN206,"")))))))</f>
        <v>0</v>
      </c>
      <c r="Q206" s="97">
        <f>IF($K$2='Complete Statement (Sess. Marks'!$O$2,'Complete Statement (Sess. Marks'!U206,IF($K$2='Complete Statement (Sess. Marks'!$AA$2,'Complete Statement (Sess. Marks'!AG206,IF($K$2='Complete Statement (Sess. Marks'!$AM$2,'Complete Statement (Sess. Marks'!AS206,IF($K$2='Complete Statement (Sess. Marks'!$AY$2,'Complete Statement (Sess. Marks'!BE206,IF($K$2='Complete Statement (Sess. Marks'!$BK$2,'Complete Statement (Sess. Marks'!BQ206,IF($K$2='Complete Statement (Sess. Marks'!$BW$2,'Complete Statement (Sess. Marks'!CC206,IF($K$2='Complete Statement (Sess. Marks'!$CI$2,'Complete Statement (Sess. Marks'!CO206,"")))))))</f>
        <v>0</v>
      </c>
      <c r="R206" s="97" t="str">
        <f>IF($K$2='Complete Statement (Sess. Marks'!$O$2,'Complete Statement (Sess. Marks'!V206,IF($K$2='Complete Statement (Sess. Marks'!$AA$2,'Complete Statement (Sess. Marks'!AH206,IF($K$2='Complete Statement (Sess. Marks'!$AM$2,'Complete Statement (Sess. Marks'!AT206,IF($K$2='Complete Statement (Sess. Marks'!$AY$2,'Complete Statement (Sess. Marks'!BF206,IF($K$2='Complete Statement (Sess. Marks'!$BK$2,'Complete Statement (Sess. Marks'!BR206,IF($K$2='Complete Statement (Sess. Marks'!$BW$2,'Complete Statement (Sess. Marks'!CD206,IF($K$2='Complete Statement (Sess. Marks'!$CI$2,'Complete Statement (Sess. Marks'!CP206,"")))))))</f>
        <v/>
      </c>
      <c r="S206" s="97">
        <f>IF($K$2='Complete Statement (Sess. Marks'!$O$2,'Complete Statement (Sess. Marks'!W206,IF($K$2='Complete Statement (Sess. Marks'!$AA$2,'Complete Statement (Sess. Marks'!AI206,IF($K$2='Complete Statement (Sess. Marks'!$AM$2,'Complete Statement (Sess. Marks'!AU206,IF($K$2='Complete Statement (Sess. Marks'!$AY$2,'Complete Statement (Sess. Marks'!BG206,IF($K$2='Complete Statement (Sess. Marks'!$BK$2,'Complete Statement (Sess. Marks'!BS206,IF($K$2='Complete Statement (Sess. Marks'!$BW$2,'Complete Statement (Sess. Marks'!CE206,IF($K$2='Complete Statement (Sess. Marks'!$CI$2,'Complete Statement (Sess. Marks'!CQ206,"")))))))</f>
        <v>0</v>
      </c>
      <c r="T206" s="97">
        <f>IF($K$2='Complete Statement (Sess. Marks'!$O$2,'Complete Statement (Sess. Marks'!X206,IF($K$2='Complete Statement (Sess. Marks'!$AA$2,'Complete Statement (Sess. Marks'!AJ206,IF($K$2='Complete Statement (Sess. Marks'!$AM$2,'Complete Statement (Sess. Marks'!AV206,IF($K$2='Complete Statement (Sess. Marks'!$AY$2,'Complete Statement (Sess. Marks'!BH206,IF($K$2='Complete Statement (Sess. Marks'!$BK$2,'Complete Statement (Sess. Marks'!BT206,IF($K$2='Complete Statement (Sess. Marks'!$BW$2,'Complete Statement (Sess. Marks'!CF206,IF($K$2='Complete Statement (Sess. Marks'!$CI$2,'Complete Statement (Sess. Marks'!CR206,"")))))))</f>
        <v>0</v>
      </c>
      <c r="U206" s="97">
        <f>IF($K$2='Complete Statement (Sess. Marks'!$O$2,'Complete Statement (Sess. Marks'!Y206,IF($K$2='Complete Statement (Sess. Marks'!$AA$2,'Complete Statement (Sess. Marks'!AK206,IF($K$2='Complete Statement (Sess. Marks'!$AM$2,'Complete Statement (Sess. Marks'!AW206,IF($K$2='Complete Statement (Sess. Marks'!$AY$2,'Complete Statement (Sess. Marks'!BI206,IF($K$2='Complete Statement (Sess. Marks'!$BK$2,'Complete Statement (Sess. Marks'!BU206,IF($K$2='Complete Statement (Sess. Marks'!$BW$2,'Complete Statement (Sess. Marks'!CG206,IF($K$2='Complete Statement (Sess. Marks'!$CI$2,'Complete Statement (Sess. Marks'!CS206,"")))))))</f>
        <v>0</v>
      </c>
      <c r="V206" s="99">
        <f>IF($K$2='Complete Statement (Sess. Marks'!$O$2,'Complete Statement (Sess. Marks'!Z206,IF($K$2='Complete Statement (Sess. Marks'!$AA$2,'Complete Statement (Sess. Marks'!AL206,IF($K$2='Complete Statement (Sess. Marks'!$AM$2,'Complete Statement (Sess. Marks'!AX206,IF($K$2='Complete Statement (Sess. Marks'!$AY$2,'Complete Statement (Sess. Marks'!BJ206,IF($K$2='Complete Statement (Sess. Marks'!$BK$2,'Complete Statement (Sess. Marks'!BV206,IF($K$2='Complete Statement (Sess. Marks'!$BW$2,'Complete Statement (Sess. Marks'!CH206,IF($K$2='Complete Statement (Sess. Marks'!$CI$2,'Complete Statement (Sess. Marks'!CT206,"")))))))</f>
        <v>0</v>
      </c>
      <c r="W206" s="672"/>
      <c r="X206" s="163">
        <f>'Complete Statement (Sess. Marks'!ED206</f>
        <v>0</v>
      </c>
      <c r="Y206" s="371">
        <f>'Complete Statement (Sess. Marks'!EH206</f>
        <v>0</v>
      </c>
      <c r="Z206" s="156">
        <f>'Complete Statement (Sess. Marks'!EL206</f>
        <v>0</v>
      </c>
      <c r="AA206" s="371">
        <f>'Complete Statement (Sess. Marks'!EP206</f>
        <v>0</v>
      </c>
      <c r="AB206" s="156">
        <f>'Complete Statement (Sess. Marks'!ET206</f>
        <v>0</v>
      </c>
      <c r="AC206" s="373">
        <f>'Complete Statement (Sess. Marks'!EX206</f>
        <v>0</v>
      </c>
      <c r="AD206" s="367" t="str">
        <f>'Complete Statement (Sess. Marks'!FB206</f>
        <v/>
      </c>
      <c r="AE206" s="155">
        <f>'Complete Statement (Sess. Marks'!FC206</f>
        <v>0</v>
      </c>
      <c r="AF206" s="58" t="str">
        <f>'Complete Statement (Sess. Marks'!FD206</f>
        <v>D</v>
      </c>
      <c r="AG206" s="379">
        <f>'Complete Statement (Sess. Marks'!FE206</f>
        <v>0</v>
      </c>
      <c r="AH206" s="380" t="str">
        <f>'Complete Statement (Sess. Marks'!FF206</f>
        <v>E</v>
      </c>
      <c r="AI206" s="57">
        <f>'Complete Statement (Sess. Marks'!FG206</f>
        <v>0</v>
      </c>
      <c r="AJ206" s="157" t="str">
        <f>'Complete Statement (Sess. Marks'!FH206</f>
        <v>E</v>
      </c>
      <c r="AK206" s="379">
        <f>'Complete Statement (Sess. Marks'!FI206</f>
        <v>0</v>
      </c>
      <c r="AL206" s="384" t="str">
        <f>'Complete Statement (Sess. Marks'!FJ206</f>
        <v>E</v>
      </c>
      <c r="AM206" s="57">
        <f>'Complete Statement (Sess. Marks'!FK206</f>
        <v>0</v>
      </c>
      <c r="AN206" s="157" t="str">
        <f>'Complete Statement (Sess. Marks'!FL206</f>
        <v>E</v>
      </c>
      <c r="AO206" s="741"/>
    </row>
    <row r="207" spans="1:41" s="24" customFormat="1" ht="17.25" customHeight="1">
      <c r="A207" s="742"/>
      <c r="B207" s="111">
        <f t="shared" si="3"/>
        <v>0</v>
      </c>
      <c r="C207" s="21" t="str">
        <f>'Marks Entry'!D209</f>
        <v/>
      </c>
      <c r="D207" s="21">
        <f>'Marks Entry'!E209</f>
        <v>0</v>
      </c>
      <c r="E207" s="132" t="str">
        <f>'Marks Entry'!F209</f>
        <v/>
      </c>
      <c r="F207" s="21" t="str">
        <f>'Marks Entry'!G209</f>
        <v/>
      </c>
      <c r="G207" s="21" t="str">
        <f>'Marks Entry'!H209</f>
        <v/>
      </c>
      <c r="H207" s="21" t="str">
        <f>'Marks Entry'!I209</f>
        <v/>
      </c>
      <c r="I207" s="21" t="str">
        <f>'Marks Entry'!J209</f>
        <v/>
      </c>
      <c r="J207" s="113" t="str">
        <f>'Marks Entry'!K209</f>
        <v/>
      </c>
      <c r="K207" s="98">
        <f>IF($K$2='Complete Statement (Sess. Marks'!$O$2,'Complete Statement (Sess. Marks'!O207,IF($K$2='Complete Statement (Sess. Marks'!$AA$2,'Complete Statement (Sess. Marks'!AA207,IF($K$2='Complete Statement (Sess. Marks'!$AM$2,'Complete Statement (Sess. Marks'!AM207,IF($K$2='Complete Statement (Sess. Marks'!$AY$2,'Complete Statement (Sess. Marks'!AY207,IF($K$2='Complete Statement (Sess. Marks'!$BK$2,'Complete Statement (Sess. Marks'!BK207,IF($K$2='Complete Statement (Sess. Marks'!$BW$2,'Complete Statement (Sess. Marks'!BW207,IF($K$2='Complete Statement (Sess. Marks'!$CI$2,'Complete Statement (Sess. Marks'!CI207,"")))))))</f>
        <v>0</v>
      </c>
      <c r="L207" s="97">
        <f>IF($K$2='Complete Statement (Sess. Marks'!$O$2,'Complete Statement (Sess. Marks'!P207,IF($K$2='Complete Statement (Sess. Marks'!$AA$2,'Complete Statement (Sess. Marks'!AB207,IF($K$2='Complete Statement (Sess. Marks'!$AM$2,'Complete Statement (Sess. Marks'!AN207,IF($K$2='Complete Statement (Sess. Marks'!$AY$2,'Complete Statement (Sess. Marks'!AZ207,IF($K$2='Complete Statement (Sess. Marks'!$BK$2,'Complete Statement (Sess. Marks'!BL207,IF($K$2='Complete Statement (Sess. Marks'!$BW$2,'Complete Statement (Sess. Marks'!BX207,IF($K$2='Complete Statement (Sess. Marks'!$CI$2,'Complete Statement (Sess. Marks'!CJ207,"")))))))</f>
        <v>0</v>
      </c>
      <c r="M207" s="97">
        <f>IF($K$2='Complete Statement (Sess. Marks'!$O$2,'Complete Statement (Sess. Marks'!Q207,IF($K$2='Complete Statement (Sess. Marks'!$AA$2,'Complete Statement (Sess. Marks'!AC207,IF($K$2='Complete Statement (Sess. Marks'!$AM$2,'Complete Statement (Sess. Marks'!AO207,IF($K$2='Complete Statement (Sess. Marks'!$AY$2,'Complete Statement (Sess. Marks'!BA207,IF($K$2='Complete Statement (Sess. Marks'!$BK$2,'Complete Statement (Sess. Marks'!BM207,IF($K$2='Complete Statement (Sess. Marks'!$BW$2,'Complete Statement (Sess. Marks'!BY207,IF($K$2='Complete Statement (Sess. Marks'!$CI$2,'Complete Statement (Sess. Marks'!CK207,"")))))))</f>
        <v>0</v>
      </c>
      <c r="N207" s="97">
        <f>IF($K$2='Complete Statement (Sess. Marks'!$O$2,'Complete Statement (Sess. Marks'!R207,IF($K$2='Complete Statement (Sess. Marks'!$AA$2,'Complete Statement (Sess. Marks'!AD207,IF($K$2='Complete Statement (Sess. Marks'!$AM$2,'Complete Statement (Sess. Marks'!AP207,IF($K$2='Complete Statement (Sess. Marks'!$AY$2,'Complete Statement (Sess. Marks'!BB207,IF($K$2='Complete Statement (Sess. Marks'!$BK$2,'Complete Statement (Sess. Marks'!BN207,IF($K$2='Complete Statement (Sess. Marks'!$BW$2,'Complete Statement (Sess. Marks'!BZ207,IF($K$2='Complete Statement (Sess. Marks'!$CI$2,'Complete Statement (Sess. Marks'!CL207,"")))))))</f>
        <v>0</v>
      </c>
      <c r="O207" s="97">
        <f>IF($K$2='Complete Statement (Sess. Marks'!$O$2,'Complete Statement (Sess. Marks'!S207,IF($K$2='Complete Statement (Sess. Marks'!$AA$2,'Complete Statement (Sess. Marks'!AE207,IF($K$2='Complete Statement (Sess. Marks'!$AM$2,'Complete Statement (Sess. Marks'!AQ207,IF($K$2='Complete Statement (Sess. Marks'!$AY$2,'Complete Statement (Sess. Marks'!BC207,IF($K$2='Complete Statement (Sess. Marks'!$BK$2,'Complete Statement (Sess. Marks'!BO207,IF($K$2='Complete Statement (Sess. Marks'!$BW$2,'Complete Statement (Sess. Marks'!CA207,IF($K$2='Complete Statement (Sess. Marks'!$CI$2,'Complete Statement (Sess. Marks'!CM207,"")))))))</f>
        <v>0</v>
      </c>
      <c r="P207" s="97">
        <f>IF($K$2='Complete Statement (Sess. Marks'!$O$2,'Complete Statement (Sess. Marks'!T207,IF($K$2='Complete Statement (Sess. Marks'!$AA$2,'Complete Statement (Sess. Marks'!AF207,IF($K$2='Complete Statement (Sess. Marks'!$AM$2,'Complete Statement (Sess. Marks'!AR207,IF($K$2='Complete Statement (Sess. Marks'!$AY$2,'Complete Statement (Sess. Marks'!BD207,IF($K$2='Complete Statement (Sess. Marks'!$BK$2,'Complete Statement (Sess. Marks'!BP207,IF($K$2='Complete Statement (Sess. Marks'!$BW$2,'Complete Statement (Sess. Marks'!CB207,IF($K$2='Complete Statement (Sess. Marks'!$CI$2,'Complete Statement (Sess. Marks'!CN207,"")))))))</f>
        <v>0</v>
      </c>
      <c r="Q207" s="97">
        <f>IF($K$2='Complete Statement (Sess. Marks'!$O$2,'Complete Statement (Sess. Marks'!U207,IF($K$2='Complete Statement (Sess. Marks'!$AA$2,'Complete Statement (Sess. Marks'!AG207,IF($K$2='Complete Statement (Sess. Marks'!$AM$2,'Complete Statement (Sess. Marks'!AS207,IF($K$2='Complete Statement (Sess. Marks'!$AY$2,'Complete Statement (Sess. Marks'!BE207,IF($K$2='Complete Statement (Sess. Marks'!$BK$2,'Complete Statement (Sess. Marks'!BQ207,IF($K$2='Complete Statement (Sess. Marks'!$BW$2,'Complete Statement (Sess. Marks'!CC207,IF($K$2='Complete Statement (Sess. Marks'!$CI$2,'Complete Statement (Sess. Marks'!CO207,"")))))))</f>
        <v>0</v>
      </c>
      <c r="R207" s="97" t="str">
        <f>IF($K$2='Complete Statement (Sess. Marks'!$O$2,'Complete Statement (Sess. Marks'!V207,IF($K$2='Complete Statement (Sess. Marks'!$AA$2,'Complete Statement (Sess. Marks'!AH207,IF($K$2='Complete Statement (Sess. Marks'!$AM$2,'Complete Statement (Sess. Marks'!AT207,IF($K$2='Complete Statement (Sess. Marks'!$AY$2,'Complete Statement (Sess. Marks'!BF207,IF($K$2='Complete Statement (Sess. Marks'!$BK$2,'Complete Statement (Sess. Marks'!BR207,IF($K$2='Complete Statement (Sess. Marks'!$BW$2,'Complete Statement (Sess. Marks'!CD207,IF($K$2='Complete Statement (Sess. Marks'!$CI$2,'Complete Statement (Sess. Marks'!CP207,"")))))))</f>
        <v/>
      </c>
      <c r="S207" s="97">
        <f>IF($K$2='Complete Statement (Sess. Marks'!$O$2,'Complete Statement (Sess. Marks'!W207,IF($K$2='Complete Statement (Sess. Marks'!$AA$2,'Complete Statement (Sess. Marks'!AI207,IF($K$2='Complete Statement (Sess. Marks'!$AM$2,'Complete Statement (Sess. Marks'!AU207,IF($K$2='Complete Statement (Sess. Marks'!$AY$2,'Complete Statement (Sess. Marks'!BG207,IF($K$2='Complete Statement (Sess. Marks'!$BK$2,'Complete Statement (Sess. Marks'!BS207,IF($K$2='Complete Statement (Sess. Marks'!$BW$2,'Complete Statement (Sess. Marks'!CE207,IF($K$2='Complete Statement (Sess. Marks'!$CI$2,'Complete Statement (Sess. Marks'!CQ207,"")))))))</f>
        <v>0</v>
      </c>
      <c r="T207" s="97">
        <f>IF($K$2='Complete Statement (Sess. Marks'!$O$2,'Complete Statement (Sess. Marks'!X207,IF($K$2='Complete Statement (Sess. Marks'!$AA$2,'Complete Statement (Sess. Marks'!AJ207,IF($K$2='Complete Statement (Sess. Marks'!$AM$2,'Complete Statement (Sess. Marks'!AV207,IF($K$2='Complete Statement (Sess. Marks'!$AY$2,'Complete Statement (Sess. Marks'!BH207,IF($K$2='Complete Statement (Sess. Marks'!$BK$2,'Complete Statement (Sess. Marks'!BT207,IF($K$2='Complete Statement (Sess. Marks'!$BW$2,'Complete Statement (Sess. Marks'!CF207,IF($K$2='Complete Statement (Sess. Marks'!$CI$2,'Complete Statement (Sess. Marks'!CR207,"")))))))</f>
        <v>0</v>
      </c>
      <c r="U207" s="97">
        <f>IF($K$2='Complete Statement (Sess. Marks'!$O$2,'Complete Statement (Sess. Marks'!Y207,IF($K$2='Complete Statement (Sess. Marks'!$AA$2,'Complete Statement (Sess. Marks'!AK207,IF($K$2='Complete Statement (Sess. Marks'!$AM$2,'Complete Statement (Sess. Marks'!AW207,IF($K$2='Complete Statement (Sess. Marks'!$AY$2,'Complete Statement (Sess. Marks'!BI207,IF($K$2='Complete Statement (Sess. Marks'!$BK$2,'Complete Statement (Sess. Marks'!BU207,IF($K$2='Complete Statement (Sess. Marks'!$BW$2,'Complete Statement (Sess. Marks'!CG207,IF($K$2='Complete Statement (Sess. Marks'!$CI$2,'Complete Statement (Sess. Marks'!CS207,"")))))))</f>
        <v>0</v>
      </c>
      <c r="V207" s="99">
        <f>IF($K$2='Complete Statement (Sess. Marks'!$O$2,'Complete Statement (Sess. Marks'!Z207,IF($K$2='Complete Statement (Sess. Marks'!$AA$2,'Complete Statement (Sess. Marks'!AL207,IF($K$2='Complete Statement (Sess. Marks'!$AM$2,'Complete Statement (Sess. Marks'!AX207,IF($K$2='Complete Statement (Sess. Marks'!$AY$2,'Complete Statement (Sess. Marks'!BJ207,IF($K$2='Complete Statement (Sess. Marks'!$BK$2,'Complete Statement (Sess. Marks'!BV207,IF($K$2='Complete Statement (Sess. Marks'!$BW$2,'Complete Statement (Sess. Marks'!CH207,IF($K$2='Complete Statement (Sess. Marks'!$CI$2,'Complete Statement (Sess. Marks'!CT207,"")))))))</f>
        <v>0</v>
      </c>
      <c r="W207" s="672"/>
      <c r="X207" s="163">
        <f>'Complete Statement (Sess. Marks'!ED207</f>
        <v>0</v>
      </c>
      <c r="Y207" s="371">
        <f>'Complete Statement (Sess. Marks'!EH207</f>
        <v>0</v>
      </c>
      <c r="Z207" s="156">
        <f>'Complete Statement (Sess. Marks'!EL207</f>
        <v>0</v>
      </c>
      <c r="AA207" s="371">
        <f>'Complete Statement (Sess. Marks'!EP207</f>
        <v>0</v>
      </c>
      <c r="AB207" s="156">
        <f>'Complete Statement (Sess. Marks'!ET207</f>
        <v>0</v>
      </c>
      <c r="AC207" s="373">
        <f>'Complete Statement (Sess. Marks'!EX207</f>
        <v>0</v>
      </c>
      <c r="AD207" s="367" t="str">
        <f>'Complete Statement (Sess. Marks'!FB207</f>
        <v/>
      </c>
      <c r="AE207" s="155">
        <f>'Complete Statement (Sess. Marks'!FC207</f>
        <v>0</v>
      </c>
      <c r="AF207" s="58" t="str">
        <f>'Complete Statement (Sess. Marks'!FD207</f>
        <v>D</v>
      </c>
      <c r="AG207" s="379">
        <f>'Complete Statement (Sess. Marks'!FE207</f>
        <v>0</v>
      </c>
      <c r="AH207" s="380" t="str">
        <f>'Complete Statement (Sess. Marks'!FF207</f>
        <v>E</v>
      </c>
      <c r="AI207" s="57">
        <f>'Complete Statement (Sess. Marks'!FG207</f>
        <v>0</v>
      </c>
      <c r="AJ207" s="157" t="str">
        <f>'Complete Statement (Sess. Marks'!FH207</f>
        <v>E</v>
      </c>
      <c r="AK207" s="379">
        <f>'Complete Statement (Sess. Marks'!FI207</f>
        <v>0</v>
      </c>
      <c r="AL207" s="384" t="str">
        <f>'Complete Statement (Sess. Marks'!FJ207</f>
        <v>E</v>
      </c>
      <c r="AM207" s="57">
        <f>'Complete Statement (Sess. Marks'!FK207</f>
        <v>0</v>
      </c>
      <c r="AN207" s="157" t="str">
        <f>'Complete Statement (Sess. Marks'!FL207</f>
        <v>E</v>
      </c>
      <c r="AO207" s="741"/>
    </row>
    <row r="208" spans="1:41" s="24" customFormat="1" ht="17.25" customHeight="1">
      <c r="A208" s="742"/>
      <c r="B208" s="111">
        <f t="shared" si="3"/>
        <v>0</v>
      </c>
      <c r="C208" s="21" t="str">
        <f>'Marks Entry'!D210</f>
        <v/>
      </c>
      <c r="D208" s="21">
        <f>'Marks Entry'!E210</f>
        <v>0</v>
      </c>
      <c r="E208" s="132" t="str">
        <f>'Marks Entry'!F210</f>
        <v/>
      </c>
      <c r="F208" s="21" t="str">
        <f>'Marks Entry'!G210</f>
        <v/>
      </c>
      <c r="G208" s="21" t="str">
        <f>'Marks Entry'!H210</f>
        <v/>
      </c>
      <c r="H208" s="21" t="str">
        <f>'Marks Entry'!I210</f>
        <v/>
      </c>
      <c r="I208" s="21" t="str">
        <f>'Marks Entry'!J210</f>
        <v/>
      </c>
      <c r="J208" s="113" t="str">
        <f>'Marks Entry'!K210</f>
        <v/>
      </c>
      <c r="K208" s="98">
        <f>IF($K$2='Complete Statement (Sess. Marks'!$O$2,'Complete Statement (Sess. Marks'!O208,IF($K$2='Complete Statement (Sess. Marks'!$AA$2,'Complete Statement (Sess. Marks'!AA208,IF($K$2='Complete Statement (Sess. Marks'!$AM$2,'Complete Statement (Sess. Marks'!AM208,IF($K$2='Complete Statement (Sess. Marks'!$AY$2,'Complete Statement (Sess. Marks'!AY208,IF($K$2='Complete Statement (Sess. Marks'!$BK$2,'Complete Statement (Sess. Marks'!BK208,IF($K$2='Complete Statement (Sess. Marks'!$BW$2,'Complete Statement (Sess. Marks'!BW208,IF($K$2='Complete Statement (Sess. Marks'!$CI$2,'Complete Statement (Sess. Marks'!CI208,"")))))))</f>
        <v>0</v>
      </c>
      <c r="L208" s="97">
        <f>IF($K$2='Complete Statement (Sess. Marks'!$O$2,'Complete Statement (Sess. Marks'!P208,IF($K$2='Complete Statement (Sess. Marks'!$AA$2,'Complete Statement (Sess. Marks'!AB208,IF($K$2='Complete Statement (Sess. Marks'!$AM$2,'Complete Statement (Sess. Marks'!AN208,IF($K$2='Complete Statement (Sess. Marks'!$AY$2,'Complete Statement (Sess. Marks'!AZ208,IF($K$2='Complete Statement (Sess. Marks'!$BK$2,'Complete Statement (Sess. Marks'!BL208,IF($K$2='Complete Statement (Sess. Marks'!$BW$2,'Complete Statement (Sess. Marks'!BX208,IF($K$2='Complete Statement (Sess. Marks'!$CI$2,'Complete Statement (Sess. Marks'!CJ208,"")))))))</f>
        <v>0</v>
      </c>
      <c r="M208" s="97">
        <f>IF($K$2='Complete Statement (Sess. Marks'!$O$2,'Complete Statement (Sess. Marks'!Q208,IF($K$2='Complete Statement (Sess. Marks'!$AA$2,'Complete Statement (Sess. Marks'!AC208,IF($K$2='Complete Statement (Sess. Marks'!$AM$2,'Complete Statement (Sess. Marks'!AO208,IF($K$2='Complete Statement (Sess. Marks'!$AY$2,'Complete Statement (Sess. Marks'!BA208,IF($K$2='Complete Statement (Sess. Marks'!$BK$2,'Complete Statement (Sess. Marks'!BM208,IF($K$2='Complete Statement (Sess. Marks'!$BW$2,'Complete Statement (Sess. Marks'!BY208,IF($K$2='Complete Statement (Sess. Marks'!$CI$2,'Complete Statement (Sess. Marks'!CK208,"")))))))</f>
        <v>0</v>
      </c>
      <c r="N208" s="97">
        <f>IF($K$2='Complete Statement (Sess. Marks'!$O$2,'Complete Statement (Sess. Marks'!R208,IF($K$2='Complete Statement (Sess. Marks'!$AA$2,'Complete Statement (Sess. Marks'!AD208,IF($K$2='Complete Statement (Sess. Marks'!$AM$2,'Complete Statement (Sess. Marks'!AP208,IF($K$2='Complete Statement (Sess. Marks'!$AY$2,'Complete Statement (Sess. Marks'!BB208,IF($K$2='Complete Statement (Sess. Marks'!$BK$2,'Complete Statement (Sess. Marks'!BN208,IF($K$2='Complete Statement (Sess. Marks'!$BW$2,'Complete Statement (Sess. Marks'!BZ208,IF($K$2='Complete Statement (Sess. Marks'!$CI$2,'Complete Statement (Sess. Marks'!CL208,"")))))))</f>
        <v>0</v>
      </c>
      <c r="O208" s="97">
        <f>IF($K$2='Complete Statement (Sess. Marks'!$O$2,'Complete Statement (Sess. Marks'!S208,IF($K$2='Complete Statement (Sess. Marks'!$AA$2,'Complete Statement (Sess. Marks'!AE208,IF($K$2='Complete Statement (Sess. Marks'!$AM$2,'Complete Statement (Sess. Marks'!AQ208,IF($K$2='Complete Statement (Sess. Marks'!$AY$2,'Complete Statement (Sess. Marks'!BC208,IF($K$2='Complete Statement (Sess. Marks'!$BK$2,'Complete Statement (Sess. Marks'!BO208,IF($K$2='Complete Statement (Sess. Marks'!$BW$2,'Complete Statement (Sess. Marks'!CA208,IF($K$2='Complete Statement (Sess. Marks'!$CI$2,'Complete Statement (Sess. Marks'!CM208,"")))))))</f>
        <v>0</v>
      </c>
      <c r="P208" s="97">
        <f>IF($K$2='Complete Statement (Sess. Marks'!$O$2,'Complete Statement (Sess. Marks'!T208,IF($K$2='Complete Statement (Sess. Marks'!$AA$2,'Complete Statement (Sess. Marks'!AF208,IF($K$2='Complete Statement (Sess. Marks'!$AM$2,'Complete Statement (Sess. Marks'!AR208,IF($K$2='Complete Statement (Sess. Marks'!$AY$2,'Complete Statement (Sess. Marks'!BD208,IF($K$2='Complete Statement (Sess. Marks'!$BK$2,'Complete Statement (Sess. Marks'!BP208,IF($K$2='Complete Statement (Sess. Marks'!$BW$2,'Complete Statement (Sess. Marks'!CB208,IF($K$2='Complete Statement (Sess. Marks'!$CI$2,'Complete Statement (Sess. Marks'!CN208,"")))))))</f>
        <v>0</v>
      </c>
      <c r="Q208" s="97">
        <f>IF($K$2='Complete Statement (Sess. Marks'!$O$2,'Complete Statement (Sess. Marks'!U208,IF($K$2='Complete Statement (Sess. Marks'!$AA$2,'Complete Statement (Sess. Marks'!AG208,IF($K$2='Complete Statement (Sess. Marks'!$AM$2,'Complete Statement (Sess. Marks'!AS208,IF($K$2='Complete Statement (Sess. Marks'!$AY$2,'Complete Statement (Sess. Marks'!BE208,IF($K$2='Complete Statement (Sess. Marks'!$BK$2,'Complete Statement (Sess. Marks'!BQ208,IF($K$2='Complete Statement (Sess. Marks'!$BW$2,'Complete Statement (Sess. Marks'!CC208,IF($K$2='Complete Statement (Sess. Marks'!$CI$2,'Complete Statement (Sess. Marks'!CO208,"")))))))</f>
        <v>0</v>
      </c>
      <c r="R208" s="97" t="str">
        <f>IF($K$2='Complete Statement (Sess. Marks'!$O$2,'Complete Statement (Sess. Marks'!V208,IF($K$2='Complete Statement (Sess. Marks'!$AA$2,'Complete Statement (Sess. Marks'!AH208,IF($K$2='Complete Statement (Sess. Marks'!$AM$2,'Complete Statement (Sess. Marks'!AT208,IF($K$2='Complete Statement (Sess. Marks'!$AY$2,'Complete Statement (Sess. Marks'!BF208,IF($K$2='Complete Statement (Sess. Marks'!$BK$2,'Complete Statement (Sess. Marks'!BR208,IF($K$2='Complete Statement (Sess. Marks'!$BW$2,'Complete Statement (Sess. Marks'!CD208,IF($K$2='Complete Statement (Sess. Marks'!$CI$2,'Complete Statement (Sess. Marks'!CP208,"")))))))</f>
        <v/>
      </c>
      <c r="S208" s="97">
        <f>IF($K$2='Complete Statement (Sess. Marks'!$O$2,'Complete Statement (Sess. Marks'!W208,IF($K$2='Complete Statement (Sess. Marks'!$AA$2,'Complete Statement (Sess. Marks'!AI208,IF($K$2='Complete Statement (Sess. Marks'!$AM$2,'Complete Statement (Sess. Marks'!AU208,IF($K$2='Complete Statement (Sess. Marks'!$AY$2,'Complete Statement (Sess. Marks'!BG208,IF($K$2='Complete Statement (Sess. Marks'!$BK$2,'Complete Statement (Sess. Marks'!BS208,IF($K$2='Complete Statement (Sess. Marks'!$BW$2,'Complete Statement (Sess. Marks'!CE208,IF($K$2='Complete Statement (Sess. Marks'!$CI$2,'Complete Statement (Sess. Marks'!CQ208,"")))))))</f>
        <v>0</v>
      </c>
      <c r="T208" s="97">
        <f>IF($K$2='Complete Statement (Sess. Marks'!$O$2,'Complete Statement (Sess. Marks'!X208,IF($K$2='Complete Statement (Sess. Marks'!$AA$2,'Complete Statement (Sess. Marks'!AJ208,IF($K$2='Complete Statement (Sess. Marks'!$AM$2,'Complete Statement (Sess. Marks'!AV208,IF($K$2='Complete Statement (Sess. Marks'!$AY$2,'Complete Statement (Sess. Marks'!BH208,IF($K$2='Complete Statement (Sess. Marks'!$BK$2,'Complete Statement (Sess. Marks'!BT208,IF($K$2='Complete Statement (Sess. Marks'!$BW$2,'Complete Statement (Sess. Marks'!CF208,IF($K$2='Complete Statement (Sess. Marks'!$CI$2,'Complete Statement (Sess. Marks'!CR208,"")))))))</f>
        <v>0</v>
      </c>
      <c r="U208" s="97">
        <f>IF($K$2='Complete Statement (Sess. Marks'!$O$2,'Complete Statement (Sess. Marks'!Y208,IF($K$2='Complete Statement (Sess. Marks'!$AA$2,'Complete Statement (Sess. Marks'!AK208,IF($K$2='Complete Statement (Sess. Marks'!$AM$2,'Complete Statement (Sess. Marks'!AW208,IF($K$2='Complete Statement (Sess. Marks'!$AY$2,'Complete Statement (Sess. Marks'!BI208,IF($K$2='Complete Statement (Sess. Marks'!$BK$2,'Complete Statement (Sess. Marks'!BU208,IF($K$2='Complete Statement (Sess. Marks'!$BW$2,'Complete Statement (Sess. Marks'!CG208,IF($K$2='Complete Statement (Sess. Marks'!$CI$2,'Complete Statement (Sess. Marks'!CS208,"")))))))</f>
        <v>0</v>
      </c>
      <c r="V208" s="99">
        <f>IF($K$2='Complete Statement (Sess. Marks'!$O$2,'Complete Statement (Sess. Marks'!Z208,IF($K$2='Complete Statement (Sess. Marks'!$AA$2,'Complete Statement (Sess. Marks'!AL208,IF($K$2='Complete Statement (Sess. Marks'!$AM$2,'Complete Statement (Sess. Marks'!AX208,IF($K$2='Complete Statement (Sess. Marks'!$AY$2,'Complete Statement (Sess. Marks'!BJ208,IF($K$2='Complete Statement (Sess. Marks'!$BK$2,'Complete Statement (Sess. Marks'!BV208,IF($K$2='Complete Statement (Sess. Marks'!$BW$2,'Complete Statement (Sess. Marks'!CH208,IF($K$2='Complete Statement (Sess. Marks'!$CI$2,'Complete Statement (Sess. Marks'!CT208,"")))))))</f>
        <v>0</v>
      </c>
      <c r="W208" s="672"/>
      <c r="X208" s="163">
        <f>'Complete Statement (Sess. Marks'!ED208</f>
        <v>0</v>
      </c>
      <c r="Y208" s="371">
        <f>'Complete Statement (Sess. Marks'!EH208</f>
        <v>0</v>
      </c>
      <c r="Z208" s="156">
        <f>'Complete Statement (Sess. Marks'!EL208</f>
        <v>0</v>
      </c>
      <c r="AA208" s="371">
        <f>'Complete Statement (Sess. Marks'!EP208</f>
        <v>0</v>
      </c>
      <c r="AB208" s="156">
        <f>'Complete Statement (Sess. Marks'!ET208</f>
        <v>0</v>
      </c>
      <c r="AC208" s="373">
        <f>'Complete Statement (Sess. Marks'!EX208</f>
        <v>0</v>
      </c>
      <c r="AD208" s="367" t="str">
        <f>'Complete Statement (Sess. Marks'!FB208</f>
        <v/>
      </c>
      <c r="AE208" s="155">
        <f>'Complete Statement (Sess. Marks'!FC208</f>
        <v>0</v>
      </c>
      <c r="AF208" s="58" t="str">
        <f>'Complete Statement (Sess. Marks'!FD208</f>
        <v>D</v>
      </c>
      <c r="AG208" s="379">
        <f>'Complete Statement (Sess. Marks'!FE208</f>
        <v>0</v>
      </c>
      <c r="AH208" s="380" t="str">
        <f>'Complete Statement (Sess. Marks'!FF208</f>
        <v>E</v>
      </c>
      <c r="AI208" s="57">
        <f>'Complete Statement (Sess. Marks'!FG208</f>
        <v>0</v>
      </c>
      <c r="AJ208" s="157" t="str">
        <f>'Complete Statement (Sess. Marks'!FH208</f>
        <v>E</v>
      </c>
      <c r="AK208" s="379">
        <f>'Complete Statement (Sess. Marks'!FI208</f>
        <v>0</v>
      </c>
      <c r="AL208" s="384" t="str">
        <f>'Complete Statement (Sess. Marks'!FJ208</f>
        <v>E</v>
      </c>
      <c r="AM208" s="57">
        <f>'Complete Statement (Sess. Marks'!FK208</f>
        <v>0</v>
      </c>
      <c r="AN208" s="157" t="str">
        <f>'Complete Statement (Sess. Marks'!FL208</f>
        <v>E</v>
      </c>
      <c r="AO208" s="741"/>
    </row>
    <row r="209" spans="1:41" s="24" customFormat="1" ht="17.25" customHeight="1">
      <c r="A209" s="742"/>
      <c r="B209" s="111">
        <f t="shared" si="3"/>
        <v>0</v>
      </c>
      <c r="C209" s="21" t="str">
        <f>'Marks Entry'!D211</f>
        <v/>
      </c>
      <c r="D209" s="21">
        <f>'Marks Entry'!E211</f>
        <v>0</v>
      </c>
      <c r="E209" s="132" t="str">
        <f>'Marks Entry'!F211</f>
        <v/>
      </c>
      <c r="F209" s="21" t="str">
        <f>'Marks Entry'!G211</f>
        <v/>
      </c>
      <c r="G209" s="21" t="str">
        <f>'Marks Entry'!H211</f>
        <v/>
      </c>
      <c r="H209" s="21" t="str">
        <f>'Marks Entry'!I211</f>
        <v/>
      </c>
      <c r="I209" s="21" t="str">
        <f>'Marks Entry'!J211</f>
        <v/>
      </c>
      <c r="J209" s="113" t="str">
        <f>'Marks Entry'!K211</f>
        <v/>
      </c>
      <c r="K209" s="98">
        <f>IF($K$2='Complete Statement (Sess. Marks'!$O$2,'Complete Statement (Sess. Marks'!O209,IF($K$2='Complete Statement (Sess. Marks'!$AA$2,'Complete Statement (Sess. Marks'!AA209,IF($K$2='Complete Statement (Sess. Marks'!$AM$2,'Complete Statement (Sess. Marks'!AM209,IF($K$2='Complete Statement (Sess. Marks'!$AY$2,'Complete Statement (Sess. Marks'!AY209,IF($K$2='Complete Statement (Sess. Marks'!$BK$2,'Complete Statement (Sess. Marks'!BK209,IF($K$2='Complete Statement (Sess. Marks'!$BW$2,'Complete Statement (Sess. Marks'!BW209,IF($K$2='Complete Statement (Sess. Marks'!$CI$2,'Complete Statement (Sess. Marks'!CI209,"")))))))</f>
        <v>0</v>
      </c>
      <c r="L209" s="97">
        <f>IF($K$2='Complete Statement (Sess. Marks'!$O$2,'Complete Statement (Sess. Marks'!P209,IF($K$2='Complete Statement (Sess. Marks'!$AA$2,'Complete Statement (Sess. Marks'!AB209,IF($K$2='Complete Statement (Sess. Marks'!$AM$2,'Complete Statement (Sess. Marks'!AN209,IF($K$2='Complete Statement (Sess. Marks'!$AY$2,'Complete Statement (Sess. Marks'!AZ209,IF($K$2='Complete Statement (Sess. Marks'!$BK$2,'Complete Statement (Sess. Marks'!BL209,IF($K$2='Complete Statement (Sess. Marks'!$BW$2,'Complete Statement (Sess. Marks'!BX209,IF($K$2='Complete Statement (Sess. Marks'!$CI$2,'Complete Statement (Sess. Marks'!CJ209,"")))))))</f>
        <v>0</v>
      </c>
      <c r="M209" s="97">
        <f>IF($K$2='Complete Statement (Sess. Marks'!$O$2,'Complete Statement (Sess. Marks'!Q209,IF($K$2='Complete Statement (Sess. Marks'!$AA$2,'Complete Statement (Sess. Marks'!AC209,IF($K$2='Complete Statement (Sess. Marks'!$AM$2,'Complete Statement (Sess. Marks'!AO209,IF($K$2='Complete Statement (Sess. Marks'!$AY$2,'Complete Statement (Sess. Marks'!BA209,IF($K$2='Complete Statement (Sess. Marks'!$BK$2,'Complete Statement (Sess. Marks'!BM209,IF($K$2='Complete Statement (Sess. Marks'!$BW$2,'Complete Statement (Sess. Marks'!BY209,IF($K$2='Complete Statement (Sess. Marks'!$CI$2,'Complete Statement (Sess. Marks'!CK209,"")))))))</f>
        <v>0</v>
      </c>
      <c r="N209" s="97">
        <f>IF($K$2='Complete Statement (Sess. Marks'!$O$2,'Complete Statement (Sess. Marks'!R209,IF($K$2='Complete Statement (Sess. Marks'!$AA$2,'Complete Statement (Sess. Marks'!AD209,IF($K$2='Complete Statement (Sess. Marks'!$AM$2,'Complete Statement (Sess. Marks'!AP209,IF($K$2='Complete Statement (Sess. Marks'!$AY$2,'Complete Statement (Sess. Marks'!BB209,IF($K$2='Complete Statement (Sess. Marks'!$BK$2,'Complete Statement (Sess. Marks'!BN209,IF($K$2='Complete Statement (Sess. Marks'!$BW$2,'Complete Statement (Sess. Marks'!BZ209,IF($K$2='Complete Statement (Sess. Marks'!$CI$2,'Complete Statement (Sess. Marks'!CL209,"")))))))</f>
        <v>0</v>
      </c>
      <c r="O209" s="97">
        <f>IF($K$2='Complete Statement (Sess. Marks'!$O$2,'Complete Statement (Sess. Marks'!S209,IF($K$2='Complete Statement (Sess. Marks'!$AA$2,'Complete Statement (Sess. Marks'!AE209,IF($K$2='Complete Statement (Sess. Marks'!$AM$2,'Complete Statement (Sess. Marks'!AQ209,IF($K$2='Complete Statement (Sess. Marks'!$AY$2,'Complete Statement (Sess. Marks'!BC209,IF($K$2='Complete Statement (Sess. Marks'!$BK$2,'Complete Statement (Sess. Marks'!BO209,IF($K$2='Complete Statement (Sess. Marks'!$BW$2,'Complete Statement (Sess. Marks'!CA209,IF($K$2='Complete Statement (Sess. Marks'!$CI$2,'Complete Statement (Sess. Marks'!CM209,"")))))))</f>
        <v>0</v>
      </c>
      <c r="P209" s="97">
        <f>IF($K$2='Complete Statement (Sess. Marks'!$O$2,'Complete Statement (Sess. Marks'!T209,IF($K$2='Complete Statement (Sess. Marks'!$AA$2,'Complete Statement (Sess. Marks'!AF209,IF($K$2='Complete Statement (Sess. Marks'!$AM$2,'Complete Statement (Sess. Marks'!AR209,IF($K$2='Complete Statement (Sess. Marks'!$AY$2,'Complete Statement (Sess. Marks'!BD209,IF($K$2='Complete Statement (Sess. Marks'!$BK$2,'Complete Statement (Sess. Marks'!BP209,IF($K$2='Complete Statement (Sess. Marks'!$BW$2,'Complete Statement (Sess. Marks'!CB209,IF($K$2='Complete Statement (Sess. Marks'!$CI$2,'Complete Statement (Sess. Marks'!CN209,"")))))))</f>
        <v>0</v>
      </c>
      <c r="Q209" s="97">
        <f>IF($K$2='Complete Statement (Sess. Marks'!$O$2,'Complete Statement (Sess. Marks'!U209,IF($K$2='Complete Statement (Sess. Marks'!$AA$2,'Complete Statement (Sess. Marks'!AG209,IF($K$2='Complete Statement (Sess. Marks'!$AM$2,'Complete Statement (Sess. Marks'!AS209,IF($K$2='Complete Statement (Sess. Marks'!$AY$2,'Complete Statement (Sess. Marks'!BE209,IF($K$2='Complete Statement (Sess. Marks'!$BK$2,'Complete Statement (Sess. Marks'!BQ209,IF($K$2='Complete Statement (Sess. Marks'!$BW$2,'Complete Statement (Sess. Marks'!CC209,IF($K$2='Complete Statement (Sess. Marks'!$CI$2,'Complete Statement (Sess. Marks'!CO209,"")))))))</f>
        <v>0</v>
      </c>
      <c r="R209" s="97" t="str">
        <f>IF($K$2='Complete Statement (Sess. Marks'!$O$2,'Complete Statement (Sess. Marks'!V209,IF($K$2='Complete Statement (Sess. Marks'!$AA$2,'Complete Statement (Sess. Marks'!AH209,IF($K$2='Complete Statement (Sess. Marks'!$AM$2,'Complete Statement (Sess. Marks'!AT209,IF($K$2='Complete Statement (Sess. Marks'!$AY$2,'Complete Statement (Sess. Marks'!BF209,IF($K$2='Complete Statement (Sess. Marks'!$BK$2,'Complete Statement (Sess. Marks'!BR209,IF($K$2='Complete Statement (Sess. Marks'!$BW$2,'Complete Statement (Sess. Marks'!CD209,IF($K$2='Complete Statement (Sess. Marks'!$CI$2,'Complete Statement (Sess. Marks'!CP209,"")))))))</f>
        <v/>
      </c>
      <c r="S209" s="97">
        <f>IF($K$2='Complete Statement (Sess. Marks'!$O$2,'Complete Statement (Sess. Marks'!W209,IF($K$2='Complete Statement (Sess. Marks'!$AA$2,'Complete Statement (Sess. Marks'!AI209,IF($K$2='Complete Statement (Sess. Marks'!$AM$2,'Complete Statement (Sess. Marks'!AU209,IF($K$2='Complete Statement (Sess. Marks'!$AY$2,'Complete Statement (Sess. Marks'!BG209,IF($K$2='Complete Statement (Sess. Marks'!$BK$2,'Complete Statement (Sess. Marks'!BS209,IF($K$2='Complete Statement (Sess. Marks'!$BW$2,'Complete Statement (Sess. Marks'!CE209,IF($K$2='Complete Statement (Sess. Marks'!$CI$2,'Complete Statement (Sess. Marks'!CQ209,"")))))))</f>
        <v>0</v>
      </c>
      <c r="T209" s="97">
        <f>IF($K$2='Complete Statement (Sess. Marks'!$O$2,'Complete Statement (Sess. Marks'!X209,IF($K$2='Complete Statement (Sess. Marks'!$AA$2,'Complete Statement (Sess. Marks'!AJ209,IF($K$2='Complete Statement (Sess. Marks'!$AM$2,'Complete Statement (Sess. Marks'!AV209,IF($K$2='Complete Statement (Sess. Marks'!$AY$2,'Complete Statement (Sess. Marks'!BH209,IF($K$2='Complete Statement (Sess. Marks'!$BK$2,'Complete Statement (Sess. Marks'!BT209,IF($K$2='Complete Statement (Sess. Marks'!$BW$2,'Complete Statement (Sess. Marks'!CF209,IF($K$2='Complete Statement (Sess. Marks'!$CI$2,'Complete Statement (Sess. Marks'!CR209,"")))))))</f>
        <v>0</v>
      </c>
      <c r="U209" s="97">
        <f>IF($K$2='Complete Statement (Sess. Marks'!$O$2,'Complete Statement (Sess. Marks'!Y209,IF($K$2='Complete Statement (Sess. Marks'!$AA$2,'Complete Statement (Sess. Marks'!AK209,IF($K$2='Complete Statement (Sess. Marks'!$AM$2,'Complete Statement (Sess. Marks'!AW209,IF($K$2='Complete Statement (Sess. Marks'!$AY$2,'Complete Statement (Sess. Marks'!BI209,IF($K$2='Complete Statement (Sess. Marks'!$BK$2,'Complete Statement (Sess. Marks'!BU209,IF($K$2='Complete Statement (Sess. Marks'!$BW$2,'Complete Statement (Sess. Marks'!CG209,IF($K$2='Complete Statement (Sess. Marks'!$CI$2,'Complete Statement (Sess. Marks'!CS209,"")))))))</f>
        <v>0</v>
      </c>
      <c r="V209" s="99">
        <f>IF($K$2='Complete Statement (Sess. Marks'!$O$2,'Complete Statement (Sess. Marks'!Z209,IF($K$2='Complete Statement (Sess. Marks'!$AA$2,'Complete Statement (Sess. Marks'!AL209,IF($K$2='Complete Statement (Sess. Marks'!$AM$2,'Complete Statement (Sess. Marks'!AX209,IF($K$2='Complete Statement (Sess. Marks'!$AY$2,'Complete Statement (Sess. Marks'!BJ209,IF($K$2='Complete Statement (Sess. Marks'!$BK$2,'Complete Statement (Sess. Marks'!BV209,IF($K$2='Complete Statement (Sess. Marks'!$BW$2,'Complete Statement (Sess. Marks'!CH209,IF($K$2='Complete Statement (Sess. Marks'!$CI$2,'Complete Statement (Sess. Marks'!CT209,"")))))))</f>
        <v>0</v>
      </c>
      <c r="W209" s="672"/>
      <c r="X209" s="163">
        <f>'Complete Statement (Sess. Marks'!ED209</f>
        <v>0</v>
      </c>
      <c r="Y209" s="371">
        <f>'Complete Statement (Sess. Marks'!EH209</f>
        <v>0</v>
      </c>
      <c r="Z209" s="156">
        <f>'Complete Statement (Sess. Marks'!EL209</f>
        <v>0</v>
      </c>
      <c r="AA209" s="371">
        <f>'Complete Statement (Sess. Marks'!EP209</f>
        <v>0</v>
      </c>
      <c r="AB209" s="156">
        <f>'Complete Statement (Sess. Marks'!ET209</f>
        <v>0</v>
      </c>
      <c r="AC209" s="373">
        <f>'Complete Statement (Sess. Marks'!EX209</f>
        <v>0</v>
      </c>
      <c r="AD209" s="367" t="str">
        <f>'Complete Statement (Sess. Marks'!FB209</f>
        <v/>
      </c>
      <c r="AE209" s="155">
        <f>'Complete Statement (Sess. Marks'!FC209</f>
        <v>0</v>
      </c>
      <c r="AF209" s="58" t="str">
        <f>'Complete Statement (Sess. Marks'!FD209</f>
        <v>D</v>
      </c>
      <c r="AG209" s="379">
        <f>'Complete Statement (Sess. Marks'!FE209</f>
        <v>0</v>
      </c>
      <c r="AH209" s="380" t="str">
        <f>'Complete Statement (Sess. Marks'!FF209</f>
        <v>E</v>
      </c>
      <c r="AI209" s="57">
        <f>'Complete Statement (Sess. Marks'!FG209</f>
        <v>0</v>
      </c>
      <c r="AJ209" s="157" t="str">
        <f>'Complete Statement (Sess. Marks'!FH209</f>
        <v>E</v>
      </c>
      <c r="AK209" s="379">
        <f>'Complete Statement (Sess. Marks'!FI209</f>
        <v>0</v>
      </c>
      <c r="AL209" s="384" t="str">
        <f>'Complete Statement (Sess. Marks'!FJ209</f>
        <v>E</v>
      </c>
      <c r="AM209" s="57">
        <f>'Complete Statement (Sess. Marks'!FK209</f>
        <v>0</v>
      </c>
      <c r="AN209" s="157" t="str">
        <f>'Complete Statement (Sess. Marks'!FL209</f>
        <v>E</v>
      </c>
      <c r="AO209" s="741"/>
    </row>
    <row r="210" spans="1:41" s="24" customFormat="1" ht="17.25" customHeight="1">
      <c r="A210" s="742"/>
      <c r="B210" s="111">
        <f t="shared" si="3"/>
        <v>0</v>
      </c>
      <c r="C210" s="21" t="str">
        <f>'Marks Entry'!D212</f>
        <v/>
      </c>
      <c r="D210" s="21">
        <f>'Marks Entry'!E212</f>
        <v>0</v>
      </c>
      <c r="E210" s="132" t="str">
        <f>'Marks Entry'!F212</f>
        <v/>
      </c>
      <c r="F210" s="21" t="str">
        <f>'Marks Entry'!G212</f>
        <v/>
      </c>
      <c r="G210" s="21" t="str">
        <f>'Marks Entry'!H212</f>
        <v/>
      </c>
      <c r="H210" s="21" t="str">
        <f>'Marks Entry'!I212</f>
        <v/>
      </c>
      <c r="I210" s="21" t="str">
        <f>'Marks Entry'!J212</f>
        <v/>
      </c>
      <c r="J210" s="113" t="str">
        <f>'Marks Entry'!K212</f>
        <v/>
      </c>
      <c r="K210" s="98">
        <f>IF($K$2='Complete Statement (Sess. Marks'!$O$2,'Complete Statement (Sess. Marks'!O210,IF($K$2='Complete Statement (Sess. Marks'!$AA$2,'Complete Statement (Sess. Marks'!AA210,IF($K$2='Complete Statement (Sess. Marks'!$AM$2,'Complete Statement (Sess. Marks'!AM210,IF($K$2='Complete Statement (Sess. Marks'!$AY$2,'Complete Statement (Sess. Marks'!AY210,IF($K$2='Complete Statement (Sess. Marks'!$BK$2,'Complete Statement (Sess. Marks'!BK210,IF($K$2='Complete Statement (Sess. Marks'!$BW$2,'Complete Statement (Sess. Marks'!BW210,IF($K$2='Complete Statement (Sess. Marks'!$CI$2,'Complete Statement (Sess. Marks'!CI210,"")))))))</f>
        <v>0</v>
      </c>
      <c r="L210" s="97">
        <f>IF($K$2='Complete Statement (Sess. Marks'!$O$2,'Complete Statement (Sess. Marks'!P210,IF($K$2='Complete Statement (Sess. Marks'!$AA$2,'Complete Statement (Sess. Marks'!AB210,IF($K$2='Complete Statement (Sess. Marks'!$AM$2,'Complete Statement (Sess. Marks'!AN210,IF($K$2='Complete Statement (Sess. Marks'!$AY$2,'Complete Statement (Sess. Marks'!AZ210,IF($K$2='Complete Statement (Sess. Marks'!$BK$2,'Complete Statement (Sess. Marks'!BL210,IF($K$2='Complete Statement (Sess. Marks'!$BW$2,'Complete Statement (Sess. Marks'!BX210,IF($K$2='Complete Statement (Sess. Marks'!$CI$2,'Complete Statement (Sess. Marks'!CJ210,"")))))))</f>
        <v>0</v>
      </c>
      <c r="M210" s="97">
        <f>IF($K$2='Complete Statement (Sess. Marks'!$O$2,'Complete Statement (Sess. Marks'!Q210,IF($K$2='Complete Statement (Sess. Marks'!$AA$2,'Complete Statement (Sess. Marks'!AC210,IF($K$2='Complete Statement (Sess. Marks'!$AM$2,'Complete Statement (Sess. Marks'!AO210,IF($K$2='Complete Statement (Sess. Marks'!$AY$2,'Complete Statement (Sess. Marks'!BA210,IF($K$2='Complete Statement (Sess. Marks'!$BK$2,'Complete Statement (Sess. Marks'!BM210,IF($K$2='Complete Statement (Sess. Marks'!$BW$2,'Complete Statement (Sess. Marks'!BY210,IF($K$2='Complete Statement (Sess. Marks'!$CI$2,'Complete Statement (Sess. Marks'!CK210,"")))))))</f>
        <v>0</v>
      </c>
      <c r="N210" s="97">
        <f>IF($K$2='Complete Statement (Sess. Marks'!$O$2,'Complete Statement (Sess. Marks'!R210,IF($K$2='Complete Statement (Sess. Marks'!$AA$2,'Complete Statement (Sess. Marks'!AD210,IF($K$2='Complete Statement (Sess. Marks'!$AM$2,'Complete Statement (Sess. Marks'!AP210,IF($K$2='Complete Statement (Sess. Marks'!$AY$2,'Complete Statement (Sess. Marks'!BB210,IF($K$2='Complete Statement (Sess. Marks'!$BK$2,'Complete Statement (Sess. Marks'!BN210,IF($K$2='Complete Statement (Sess. Marks'!$BW$2,'Complete Statement (Sess. Marks'!BZ210,IF($K$2='Complete Statement (Sess. Marks'!$CI$2,'Complete Statement (Sess. Marks'!CL210,"")))))))</f>
        <v>0</v>
      </c>
      <c r="O210" s="97">
        <f>IF($K$2='Complete Statement (Sess. Marks'!$O$2,'Complete Statement (Sess. Marks'!S210,IF($K$2='Complete Statement (Sess. Marks'!$AA$2,'Complete Statement (Sess. Marks'!AE210,IF($K$2='Complete Statement (Sess. Marks'!$AM$2,'Complete Statement (Sess. Marks'!AQ210,IF($K$2='Complete Statement (Sess. Marks'!$AY$2,'Complete Statement (Sess. Marks'!BC210,IF($K$2='Complete Statement (Sess. Marks'!$BK$2,'Complete Statement (Sess. Marks'!BO210,IF($K$2='Complete Statement (Sess. Marks'!$BW$2,'Complete Statement (Sess. Marks'!CA210,IF($K$2='Complete Statement (Sess. Marks'!$CI$2,'Complete Statement (Sess. Marks'!CM210,"")))))))</f>
        <v>0</v>
      </c>
      <c r="P210" s="97">
        <f>IF($K$2='Complete Statement (Sess. Marks'!$O$2,'Complete Statement (Sess. Marks'!T210,IF($K$2='Complete Statement (Sess. Marks'!$AA$2,'Complete Statement (Sess. Marks'!AF210,IF($K$2='Complete Statement (Sess. Marks'!$AM$2,'Complete Statement (Sess. Marks'!AR210,IF($K$2='Complete Statement (Sess. Marks'!$AY$2,'Complete Statement (Sess. Marks'!BD210,IF($K$2='Complete Statement (Sess. Marks'!$BK$2,'Complete Statement (Sess. Marks'!BP210,IF($K$2='Complete Statement (Sess. Marks'!$BW$2,'Complete Statement (Sess. Marks'!CB210,IF($K$2='Complete Statement (Sess. Marks'!$CI$2,'Complete Statement (Sess. Marks'!CN210,"")))))))</f>
        <v>0</v>
      </c>
      <c r="Q210" s="97">
        <f>IF($K$2='Complete Statement (Sess. Marks'!$O$2,'Complete Statement (Sess. Marks'!U210,IF($K$2='Complete Statement (Sess. Marks'!$AA$2,'Complete Statement (Sess. Marks'!AG210,IF($K$2='Complete Statement (Sess. Marks'!$AM$2,'Complete Statement (Sess. Marks'!AS210,IF($K$2='Complete Statement (Sess. Marks'!$AY$2,'Complete Statement (Sess. Marks'!BE210,IF($K$2='Complete Statement (Sess. Marks'!$BK$2,'Complete Statement (Sess. Marks'!BQ210,IF($K$2='Complete Statement (Sess. Marks'!$BW$2,'Complete Statement (Sess. Marks'!CC210,IF($K$2='Complete Statement (Sess. Marks'!$CI$2,'Complete Statement (Sess. Marks'!CO210,"")))))))</f>
        <v>0</v>
      </c>
      <c r="R210" s="97" t="str">
        <f>IF($K$2='Complete Statement (Sess. Marks'!$O$2,'Complete Statement (Sess. Marks'!V210,IF($K$2='Complete Statement (Sess. Marks'!$AA$2,'Complete Statement (Sess. Marks'!AH210,IF($K$2='Complete Statement (Sess. Marks'!$AM$2,'Complete Statement (Sess. Marks'!AT210,IF($K$2='Complete Statement (Sess. Marks'!$AY$2,'Complete Statement (Sess. Marks'!BF210,IF($K$2='Complete Statement (Sess. Marks'!$BK$2,'Complete Statement (Sess. Marks'!BR210,IF($K$2='Complete Statement (Sess. Marks'!$BW$2,'Complete Statement (Sess. Marks'!CD210,IF($K$2='Complete Statement (Sess. Marks'!$CI$2,'Complete Statement (Sess. Marks'!CP210,"")))))))</f>
        <v/>
      </c>
      <c r="S210" s="97">
        <f>IF($K$2='Complete Statement (Sess. Marks'!$O$2,'Complete Statement (Sess. Marks'!W210,IF($K$2='Complete Statement (Sess. Marks'!$AA$2,'Complete Statement (Sess. Marks'!AI210,IF($K$2='Complete Statement (Sess. Marks'!$AM$2,'Complete Statement (Sess. Marks'!AU210,IF($K$2='Complete Statement (Sess. Marks'!$AY$2,'Complete Statement (Sess. Marks'!BG210,IF($K$2='Complete Statement (Sess. Marks'!$BK$2,'Complete Statement (Sess. Marks'!BS210,IF($K$2='Complete Statement (Sess. Marks'!$BW$2,'Complete Statement (Sess. Marks'!CE210,IF($K$2='Complete Statement (Sess. Marks'!$CI$2,'Complete Statement (Sess. Marks'!CQ210,"")))))))</f>
        <v>0</v>
      </c>
      <c r="T210" s="97">
        <f>IF($K$2='Complete Statement (Sess. Marks'!$O$2,'Complete Statement (Sess. Marks'!X210,IF($K$2='Complete Statement (Sess. Marks'!$AA$2,'Complete Statement (Sess. Marks'!AJ210,IF($K$2='Complete Statement (Sess. Marks'!$AM$2,'Complete Statement (Sess. Marks'!AV210,IF($K$2='Complete Statement (Sess. Marks'!$AY$2,'Complete Statement (Sess. Marks'!BH210,IF($K$2='Complete Statement (Sess. Marks'!$BK$2,'Complete Statement (Sess. Marks'!BT210,IF($K$2='Complete Statement (Sess. Marks'!$BW$2,'Complete Statement (Sess. Marks'!CF210,IF($K$2='Complete Statement (Sess. Marks'!$CI$2,'Complete Statement (Sess. Marks'!CR210,"")))))))</f>
        <v>0</v>
      </c>
      <c r="U210" s="97">
        <f>IF($K$2='Complete Statement (Sess. Marks'!$O$2,'Complete Statement (Sess. Marks'!Y210,IF($K$2='Complete Statement (Sess. Marks'!$AA$2,'Complete Statement (Sess. Marks'!AK210,IF($K$2='Complete Statement (Sess. Marks'!$AM$2,'Complete Statement (Sess. Marks'!AW210,IF($K$2='Complete Statement (Sess. Marks'!$AY$2,'Complete Statement (Sess. Marks'!BI210,IF($K$2='Complete Statement (Sess. Marks'!$BK$2,'Complete Statement (Sess. Marks'!BU210,IF($K$2='Complete Statement (Sess. Marks'!$BW$2,'Complete Statement (Sess. Marks'!CG210,IF($K$2='Complete Statement (Sess. Marks'!$CI$2,'Complete Statement (Sess. Marks'!CS210,"")))))))</f>
        <v>0</v>
      </c>
      <c r="V210" s="99">
        <f>IF($K$2='Complete Statement (Sess. Marks'!$O$2,'Complete Statement (Sess. Marks'!Z210,IF($K$2='Complete Statement (Sess. Marks'!$AA$2,'Complete Statement (Sess. Marks'!AL210,IF($K$2='Complete Statement (Sess. Marks'!$AM$2,'Complete Statement (Sess. Marks'!AX210,IF($K$2='Complete Statement (Sess. Marks'!$AY$2,'Complete Statement (Sess. Marks'!BJ210,IF($K$2='Complete Statement (Sess. Marks'!$BK$2,'Complete Statement (Sess. Marks'!BV210,IF($K$2='Complete Statement (Sess. Marks'!$BW$2,'Complete Statement (Sess. Marks'!CH210,IF($K$2='Complete Statement (Sess. Marks'!$CI$2,'Complete Statement (Sess. Marks'!CT210,"")))))))</f>
        <v>0</v>
      </c>
      <c r="W210" s="672"/>
      <c r="X210" s="163">
        <f>'Complete Statement (Sess. Marks'!ED210</f>
        <v>0</v>
      </c>
      <c r="Y210" s="371">
        <f>'Complete Statement (Sess. Marks'!EH210</f>
        <v>0</v>
      </c>
      <c r="Z210" s="156">
        <f>'Complete Statement (Sess. Marks'!EL210</f>
        <v>0</v>
      </c>
      <c r="AA210" s="371">
        <f>'Complete Statement (Sess. Marks'!EP210</f>
        <v>0</v>
      </c>
      <c r="AB210" s="156">
        <f>'Complete Statement (Sess. Marks'!ET210</f>
        <v>0</v>
      </c>
      <c r="AC210" s="373">
        <f>'Complete Statement (Sess. Marks'!EX210</f>
        <v>0</v>
      </c>
      <c r="AD210" s="367" t="str">
        <f>'Complete Statement (Sess. Marks'!FB210</f>
        <v/>
      </c>
      <c r="AE210" s="155">
        <f>'Complete Statement (Sess. Marks'!FC210</f>
        <v>0</v>
      </c>
      <c r="AF210" s="58" t="str">
        <f>'Complete Statement (Sess. Marks'!FD210</f>
        <v>D</v>
      </c>
      <c r="AG210" s="379">
        <f>'Complete Statement (Sess. Marks'!FE210</f>
        <v>0</v>
      </c>
      <c r="AH210" s="380" t="str">
        <f>'Complete Statement (Sess. Marks'!FF210</f>
        <v>E</v>
      </c>
      <c r="AI210" s="57">
        <f>'Complete Statement (Sess. Marks'!FG210</f>
        <v>0</v>
      </c>
      <c r="AJ210" s="157" t="str">
        <f>'Complete Statement (Sess. Marks'!FH210</f>
        <v>E</v>
      </c>
      <c r="AK210" s="379">
        <f>'Complete Statement (Sess. Marks'!FI210</f>
        <v>0</v>
      </c>
      <c r="AL210" s="384" t="str">
        <f>'Complete Statement (Sess. Marks'!FJ210</f>
        <v>E</v>
      </c>
      <c r="AM210" s="57">
        <f>'Complete Statement (Sess. Marks'!FK210</f>
        <v>0</v>
      </c>
      <c r="AN210" s="157" t="str">
        <f>'Complete Statement (Sess. Marks'!FL210</f>
        <v>E</v>
      </c>
      <c r="AO210" s="741"/>
    </row>
    <row r="211" spans="1:41" s="24" customFormat="1" ht="17.25" customHeight="1">
      <c r="A211" s="742"/>
      <c r="B211" s="111">
        <f t="shared" si="3"/>
        <v>0</v>
      </c>
      <c r="C211" s="21" t="str">
        <f>'Marks Entry'!D213</f>
        <v/>
      </c>
      <c r="D211" s="21">
        <f>'Marks Entry'!E213</f>
        <v>0</v>
      </c>
      <c r="E211" s="132" t="str">
        <f>'Marks Entry'!F213</f>
        <v/>
      </c>
      <c r="F211" s="21" t="str">
        <f>'Marks Entry'!G213</f>
        <v/>
      </c>
      <c r="G211" s="21" t="str">
        <f>'Marks Entry'!H213</f>
        <v/>
      </c>
      <c r="H211" s="21" t="str">
        <f>'Marks Entry'!I213</f>
        <v/>
      </c>
      <c r="I211" s="75" t="str">
        <f>'Marks Entry'!J213</f>
        <v/>
      </c>
      <c r="J211" s="113" t="str">
        <f>'Marks Entry'!K213</f>
        <v/>
      </c>
      <c r="K211" s="98">
        <f>IF($K$2='Complete Statement (Sess. Marks'!$O$2,'Complete Statement (Sess. Marks'!O211,IF($K$2='Complete Statement (Sess. Marks'!$AA$2,'Complete Statement (Sess. Marks'!AA211,IF($K$2='Complete Statement (Sess. Marks'!$AM$2,'Complete Statement (Sess. Marks'!AM211,IF($K$2='Complete Statement (Sess. Marks'!$AY$2,'Complete Statement (Sess. Marks'!AY211,IF($K$2='Complete Statement (Sess. Marks'!$BK$2,'Complete Statement (Sess. Marks'!BK211,IF($K$2='Complete Statement (Sess. Marks'!$BW$2,'Complete Statement (Sess. Marks'!BW211,IF($K$2='Complete Statement (Sess. Marks'!$CI$2,'Complete Statement (Sess. Marks'!CI211,"")))))))</f>
        <v>0</v>
      </c>
      <c r="L211" s="97">
        <f>IF($K$2='Complete Statement (Sess. Marks'!$O$2,'Complete Statement (Sess. Marks'!P211,IF($K$2='Complete Statement (Sess. Marks'!$AA$2,'Complete Statement (Sess. Marks'!AB211,IF($K$2='Complete Statement (Sess. Marks'!$AM$2,'Complete Statement (Sess. Marks'!AN211,IF($K$2='Complete Statement (Sess. Marks'!$AY$2,'Complete Statement (Sess. Marks'!AZ211,IF($K$2='Complete Statement (Sess. Marks'!$BK$2,'Complete Statement (Sess. Marks'!BL211,IF($K$2='Complete Statement (Sess. Marks'!$BW$2,'Complete Statement (Sess. Marks'!BX211,IF($K$2='Complete Statement (Sess. Marks'!$CI$2,'Complete Statement (Sess. Marks'!CJ211,"")))))))</f>
        <v>0</v>
      </c>
      <c r="M211" s="97">
        <f>IF($K$2='Complete Statement (Sess. Marks'!$O$2,'Complete Statement (Sess. Marks'!Q211,IF($K$2='Complete Statement (Sess. Marks'!$AA$2,'Complete Statement (Sess. Marks'!AC211,IF($K$2='Complete Statement (Sess. Marks'!$AM$2,'Complete Statement (Sess. Marks'!AO211,IF($K$2='Complete Statement (Sess. Marks'!$AY$2,'Complete Statement (Sess. Marks'!BA211,IF($K$2='Complete Statement (Sess. Marks'!$BK$2,'Complete Statement (Sess. Marks'!BM211,IF($K$2='Complete Statement (Sess. Marks'!$BW$2,'Complete Statement (Sess. Marks'!BY211,IF($K$2='Complete Statement (Sess. Marks'!$CI$2,'Complete Statement (Sess. Marks'!CK211,"")))))))</f>
        <v>0</v>
      </c>
      <c r="N211" s="97">
        <f>IF($K$2='Complete Statement (Sess. Marks'!$O$2,'Complete Statement (Sess. Marks'!R211,IF($K$2='Complete Statement (Sess. Marks'!$AA$2,'Complete Statement (Sess. Marks'!AD211,IF($K$2='Complete Statement (Sess. Marks'!$AM$2,'Complete Statement (Sess. Marks'!AP211,IF($K$2='Complete Statement (Sess. Marks'!$AY$2,'Complete Statement (Sess. Marks'!BB211,IF($K$2='Complete Statement (Sess. Marks'!$BK$2,'Complete Statement (Sess. Marks'!BN211,IF($K$2='Complete Statement (Sess. Marks'!$BW$2,'Complete Statement (Sess. Marks'!BZ211,IF($K$2='Complete Statement (Sess. Marks'!$CI$2,'Complete Statement (Sess. Marks'!CL211,"")))))))</f>
        <v>0</v>
      </c>
      <c r="O211" s="97">
        <f>IF($K$2='Complete Statement (Sess. Marks'!$O$2,'Complete Statement (Sess. Marks'!S211,IF($K$2='Complete Statement (Sess. Marks'!$AA$2,'Complete Statement (Sess. Marks'!AE211,IF($K$2='Complete Statement (Sess. Marks'!$AM$2,'Complete Statement (Sess. Marks'!AQ211,IF($K$2='Complete Statement (Sess. Marks'!$AY$2,'Complete Statement (Sess. Marks'!BC211,IF($K$2='Complete Statement (Sess. Marks'!$BK$2,'Complete Statement (Sess. Marks'!BO211,IF($K$2='Complete Statement (Sess. Marks'!$BW$2,'Complete Statement (Sess. Marks'!CA211,IF($K$2='Complete Statement (Sess. Marks'!$CI$2,'Complete Statement (Sess. Marks'!CM211,"")))))))</f>
        <v>0</v>
      </c>
      <c r="P211" s="97">
        <f>IF($K$2='Complete Statement (Sess. Marks'!$O$2,'Complete Statement (Sess. Marks'!T211,IF($K$2='Complete Statement (Sess. Marks'!$AA$2,'Complete Statement (Sess. Marks'!AF211,IF($K$2='Complete Statement (Sess. Marks'!$AM$2,'Complete Statement (Sess. Marks'!AR211,IF($K$2='Complete Statement (Sess. Marks'!$AY$2,'Complete Statement (Sess. Marks'!BD211,IF($K$2='Complete Statement (Sess. Marks'!$BK$2,'Complete Statement (Sess. Marks'!BP211,IF($K$2='Complete Statement (Sess. Marks'!$BW$2,'Complete Statement (Sess. Marks'!CB211,IF($K$2='Complete Statement (Sess. Marks'!$CI$2,'Complete Statement (Sess. Marks'!CN211,"")))))))</f>
        <v>0</v>
      </c>
      <c r="Q211" s="97">
        <f>IF($K$2='Complete Statement (Sess. Marks'!$O$2,'Complete Statement (Sess. Marks'!U211,IF($K$2='Complete Statement (Sess. Marks'!$AA$2,'Complete Statement (Sess. Marks'!AG211,IF($K$2='Complete Statement (Sess. Marks'!$AM$2,'Complete Statement (Sess. Marks'!AS211,IF($K$2='Complete Statement (Sess. Marks'!$AY$2,'Complete Statement (Sess. Marks'!BE211,IF($K$2='Complete Statement (Sess. Marks'!$BK$2,'Complete Statement (Sess. Marks'!BQ211,IF($K$2='Complete Statement (Sess. Marks'!$BW$2,'Complete Statement (Sess. Marks'!CC211,IF($K$2='Complete Statement (Sess. Marks'!$CI$2,'Complete Statement (Sess. Marks'!CO211,"")))))))</f>
        <v>0</v>
      </c>
      <c r="R211" s="97" t="str">
        <f>IF($K$2='Complete Statement (Sess. Marks'!$O$2,'Complete Statement (Sess. Marks'!V211,IF($K$2='Complete Statement (Sess. Marks'!$AA$2,'Complete Statement (Sess. Marks'!AH211,IF($K$2='Complete Statement (Sess. Marks'!$AM$2,'Complete Statement (Sess. Marks'!AT211,IF($K$2='Complete Statement (Sess. Marks'!$AY$2,'Complete Statement (Sess. Marks'!BF211,IF($K$2='Complete Statement (Sess. Marks'!$BK$2,'Complete Statement (Sess. Marks'!BR211,IF($K$2='Complete Statement (Sess. Marks'!$BW$2,'Complete Statement (Sess. Marks'!CD211,IF($K$2='Complete Statement (Sess. Marks'!$CI$2,'Complete Statement (Sess. Marks'!CP211,"")))))))</f>
        <v/>
      </c>
      <c r="S211" s="97">
        <f>IF($K$2='Complete Statement (Sess. Marks'!$O$2,'Complete Statement (Sess. Marks'!W211,IF($K$2='Complete Statement (Sess. Marks'!$AA$2,'Complete Statement (Sess. Marks'!AI211,IF($K$2='Complete Statement (Sess. Marks'!$AM$2,'Complete Statement (Sess. Marks'!AU211,IF($K$2='Complete Statement (Sess. Marks'!$AY$2,'Complete Statement (Sess. Marks'!BG211,IF($K$2='Complete Statement (Sess. Marks'!$BK$2,'Complete Statement (Sess. Marks'!BS211,IF($K$2='Complete Statement (Sess. Marks'!$BW$2,'Complete Statement (Sess. Marks'!CE211,IF($K$2='Complete Statement (Sess. Marks'!$CI$2,'Complete Statement (Sess. Marks'!CQ211,"")))))))</f>
        <v>0</v>
      </c>
      <c r="T211" s="97">
        <f>IF($K$2='Complete Statement (Sess. Marks'!$O$2,'Complete Statement (Sess. Marks'!X211,IF($K$2='Complete Statement (Sess. Marks'!$AA$2,'Complete Statement (Sess. Marks'!AJ211,IF($K$2='Complete Statement (Sess. Marks'!$AM$2,'Complete Statement (Sess. Marks'!AV211,IF($K$2='Complete Statement (Sess. Marks'!$AY$2,'Complete Statement (Sess. Marks'!BH211,IF($K$2='Complete Statement (Sess. Marks'!$BK$2,'Complete Statement (Sess. Marks'!BT211,IF($K$2='Complete Statement (Sess. Marks'!$BW$2,'Complete Statement (Sess. Marks'!CF211,IF($K$2='Complete Statement (Sess. Marks'!$CI$2,'Complete Statement (Sess. Marks'!CR211,"")))))))</f>
        <v>0</v>
      </c>
      <c r="U211" s="97">
        <f>IF($K$2='Complete Statement (Sess. Marks'!$O$2,'Complete Statement (Sess. Marks'!Y211,IF($K$2='Complete Statement (Sess. Marks'!$AA$2,'Complete Statement (Sess. Marks'!AK211,IF($K$2='Complete Statement (Sess. Marks'!$AM$2,'Complete Statement (Sess. Marks'!AW211,IF($K$2='Complete Statement (Sess. Marks'!$AY$2,'Complete Statement (Sess. Marks'!BI211,IF($K$2='Complete Statement (Sess. Marks'!$BK$2,'Complete Statement (Sess. Marks'!BU211,IF($K$2='Complete Statement (Sess. Marks'!$BW$2,'Complete Statement (Sess. Marks'!CG211,IF($K$2='Complete Statement (Sess. Marks'!$CI$2,'Complete Statement (Sess. Marks'!CS211,"")))))))</f>
        <v>0</v>
      </c>
      <c r="V211" s="99">
        <f>IF($K$2='Complete Statement (Sess. Marks'!$O$2,'Complete Statement (Sess. Marks'!Z211,IF($K$2='Complete Statement (Sess. Marks'!$AA$2,'Complete Statement (Sess. Marks'!AL211,IF($K$2='Complete Statement (Sess. Marks'!$AM$2,'Complete Statement (Sess. Marks'!AX211,IF($K$2='Complete Statement (Sess. Marks'!$AY$2,'Complete Statement (Sess. Marks'!BJ211,IF($K$2='Complete Statement (Sess. Marks'!$BK$2,'Complete Statement (Sess. Marks'!BV211,IF($K$2='Complete Statement (Sess. Marks'!$BW$2,'Complete Statement (Sess. Marks'!CH211,IF($K$2='Complete Statement (Sess. Marks'!$CI$2,'Complete Statement (Sess. Marks'!CT211,"")))))))</f>
        <v>0</v>
      </c>
      <c r="W211" s="672"/>
      <c r="X211" s="163">
        <f>'Complete Statement (Sess. Marks'!ED211</f>
        <v>0</v>
      </c>
      <c r="Y211" s="371">
        <f>'Complete Statement (Sess. Marks'!EH211</f>
        <v>0</v>
      </c>
      <c r="Z211" s="156">
        <f>'Complete Statement (Sess. Marks'!EL211</f>
        <v>0</v>
      </c>
      <c r="AA211" s="371">
        <f>'Complete Statement (Sess. Marks'!EP211</f>
        <v>0</v>
      </c>
      <c r="AB211" s="156">
        <f>'Complete Statement (Sess. Marks'!ET211</f>
        <v>0</v>
      </c>
      <c r="AC211" s="373">
        <f>'Complete Statement (Sess. Marks'!EX211</f>
        <v>0</v>
      </c>
      <c r="AD211" s="367" t="str">
        <f>'Complete Statement (Sess. Marks'!FB211</f>
        <v/>
      </c>
      <c r="AE211" s="155">
        <f>'Complete Statement (Sess. Marks'!FC211</f>
        <v>0</v>
      </c>
      <c r="AF211" s="58" t="str">
        <f>'Complete Statement (Sess. Marks'!FD211</f>
        <v>D</v>
      </c>
      <c r="AG211" s="379">
        <f>'Complete Statement (Sess. Marks'!FE211</f>
        <v>0</v>
      </c>
      <c r="AH211" s="380" t="str">
        <f>'Complete Statement (Sess. Marks'!FF211</f>
        <v>E</v>
      </c>
      <c r="AI211" s="57">
        <f>'Complete Statement (Sess. Marks'!FG211</f>
        <v>0</v>
      </c>
      <c r="AJ211" s="157" t="str">
        <f>'Complete Statement (Sess. Marks'!FH211</f>
        <v>E</v>
      </c>
      <c r="AK211" s="379">
        <f>'Complete Statement (Sess. Marks'!FI211</f>
        <v>0</v>
      </c>
      <c r="AL211" s="384" t="str">
        <f>'Complete Statement (Sess. Marks'!FJ211</f>
        <v>E</v>
      </c>
      <c r="AM211" s="57">
        <f>'Complete Statement (Sess. Marks'!FK211</f>
        <v>0</v>
      </c>
      <c r="AN211" s="157" t="str">
        <f>'Complete Statement (Sess. Marks'!FL211</f>
        <v>E</v>
      </c>
      <c r="AO211" s="741"/>
    </row>
    <row r="212" spans="1:41" s="24" customFormat="1" ht="17.25" customHeight="1">
      <c r="A212" s="742"/>
      <c r="B212" s="111">
        <f t="shared" si="3"/>
        <v>0</v>
      </c>
      <c r="C212" s="21" t="str">
        <f>'Marks Entry'!D214</f>
        <v/>
      </c>
      <c r="D212" s="21">
        <f>'Marks Entry'!E214</f>
        <v>0</v>
      </c>
      <c r="E212" s="132" t="str">
        <f>'Marks Entry'!F214</f>
        <v/>
      </c>
      <c r="F212" s="21" t="str">
        <f>'Marks Entry'!G214</f>
        <v/>
      </c>
      <c r="G212" s="21" t="str">
        <f>'Marks Entry'!H214</f>
        <v/>
      </c>
      <c r="H212" s="21" t="str">
        <f>'Marks Entry'!I214</f>
        <v/>
      </c>
      <c r="I212" s="21" t="str">
        <f>'Marks Entry'!J214</f>
        <v/>
      </c>
      <c r="J212" s="113" t="str">
        <f>'Marks Entry'!K214</f>
        <v/>
      </c>
      <c r="K212" s="98">
        <f>IF($K$2='Complete Statement (Sess. Marks'!$O$2,'Complete Statement (Sess. Marks'!O212,IF($K$2='Complete Statement (Sess. Marks'!$AA$2,'Complete Statement (Sess. Marks'!AA212,IF($K$2='Complete Statement (Sess. Marks'!$AM$2,'Complete Statement (Sess. Marks'!AM212,IF($K$2='Complete Statement (Sess. Marks'!$AY$2,'Complete Statement (Sess. Marks'!AY212,IF($K$2='Complete Statement (Sess. Marks'!$BK$2,'Complete Statement (Sess. Marks'!BK212,IF($K$2='Complete Statement (Sess. Marks'!$BW$2,'Complete Statement (Sess. Marks'!BW212,IF($K$2='Complete Statement (Sess. Marks'!$CI$2,'Complete Statement (Sess. Marks'!CI212,"")))))))</f>
        <v>0</v>
      </c>
      <c r="L212" s="97">
        <f>IF($K$2='Complete Statement (Sess. Marks'!$O$2,'Complete Statement (Sess. Marks'!P212,IF($K$2='Complete Statement (Sess. Marks'!$AA$2,'Complete Statement (Sess. Marks'!AB212,IF($K$2='Complete Statement (Sess. Marks'!$AM$2,'Complete Statement (Sess. Marks'!AN212,IF($K$2='Complete Statement (Sess. Marks'!$AY$2,'Complete Statement (Sess. Marks'!AZ212,IF($K$2='Complete Statement (Sess. Marks'!$BK$2,'Complete Statement (Sess. Marks'!BL212,IF($K$2='Complete Statement (Sess. Marks'!$BW$2,'Complete Statement (Sess. Marks'!BX212,IF($K$2='Complete Statement (Sess. Marks'!$CI$2,'Complete Statement (Sess. Marks'!CJ212,"")))))))</f>
        <v>0</v>
      </c>
      <c r="M212" s="97">
        <f>IF($K$2='Complete Statement (Sess. Marks'!$O$2,'Complete Statement (Sess. Marks'!Q212,IF($K$2='Complete Statement (Sess. Marks'!$AA$2,'Complete Statement (Sess. Marks'!AC212,IF($K$2='Complete Statement (Sess. Marks'!$AM$2,'Complete Statement (Sess. Marks'!AO212,IF($K$2='Complete Statement (Sess. Marks'!$AY$2,'Complete Statement (Sess. Marks'!BA212,IF($K$2='Complete Statement (Sess. Marks'!$BK$2,'Complete Statement (Sess. Marks'!BM212,IF($K$2='Complete Statement (Sess. Marks'!$BW$2,'Complete Statement (Sess. Marks'!BY212,IF($K$2='Complete Statement (Sess. Marks'!$CI$2,'Complete Statement (Sess. Marks'!CK212,"")))))))</f>
        <v>0</v>
      </c>
      <c r="N212" s="97">
        <f>IF($K$2='Complete Statement (Sess. Marks'!$O$2,'Complete Statement (Sess. Marks'!R212,IF($K$2='Complete Statement (Sess. Marks'!$AA$2,'Complete Statement (Sess. Marks'!AD212,IF($K$2='Complete Statement (Sess. Marks'!$AM$2,'Complete Statement (Sess. Marks'!AP212,IF($K$2='Complete Statement (Sess. Marks'!$AY$2,'Complete Statement (Sess. Marks'!BB212,IF($K$2='Complete Statement (Sess. Marks'!$BK$2,'Complete Statement (Sess. Marks'!BN212,IF($K$2='Complete Statement (Sess. Marks'!$BW$2,'Complete Statement (Sess. Marks'!BZ212,IF($K$2='Complete Statement (Sess. Marks'!$CI$2,'Complete Statement (Sess. Marks'!CL212,"")))))))</f>
        <v>0</v>
      </c>
      <c r="O212" s="97">
        <f>IF($K$2='Complete Statement (Sess. Marks'!$O$2,'Complete Statement (Sess. Marks'!S212,IF($K$2='Complete Statement (Sess. Marks'!$AA$2,'Complete Statement (Sess. Marks'!AE212,IF($K$2='Complete Statement (Sess. Marks'!$AM$2,'Complete Statement (Sess. Marks'!AQ212,IF($K$2='Complete Statement (Sess. Marks'!$AY$2,'Complete Statement (Sess. Marks'!BC212,IF($K$2='Complete Statement (Sess. Marks'!$BK$2,'Complete Statement (Sess. Marks'!BO212,IF($K$2='Complete Statement (Sess. Marks'!$BW$2,'Complete Statement (Sess. Marks'!CA212,IF($K$2='Complete Statement (Sess. Marks'!$CI$2,'Complete Statement (Sess. Marks'!CM212,"")))))))</f>
        <v>0</v>
      </c>
      <c r="P212" s="97">
        <f>IF($K$2='Complete Statement (Sess. Marks'!$O$2,'Complete Statement (Sess. Marks'!T212,IF($K$2='Complete Statement (Sess. Marks'!$AA$2,'Complete Statement (Sess. Marks'!AF212,IF($K$2='Complete Statement (Sess. Marks'!$AM$2,'Complete Statement (Sess. Marks'!AR212,IF($K$2='Complete Statement (Sess. Marks'!$AY$2,'Complete Statement (Sess. Marks'!BD212,IF($K$2='Complete Statement (Sess. Marks'!$BK$2,'Complete Statement (Sess. Marks'!BP212,IF($K$2='Complete Statement (Sess. Marks'!$BW$2,'Complete Statement (Sess. Marks'!CB212,IF($K$2='Complete Statement (Sess. Marks'!$CI$2,'Complete Statement (Sess. Marks'!CN212,"")))))))</f>
        <v>0</v>
      </c>
      <c r="Q212" s="97">
        <f>IF($K$2='Complete Statement (Sess. Marks'!$O$2,'Complete Statement (Sess. Marks'!U212,IF($K$2='Complete Statement (Sess. Marks'!$AA$2,'Complete Statement (Sess. Marks'!AG212,IF($K$2='Complete Statement (Sess. Marks'!$AM$2,'Complete Statement (Sess. Marks'!AS212,IF($K$2='Complete Statement (Sess. Marks'!$AY$2,'Complete Statement (Sess. Marks'!BE212,IF($K$2='Complete Statement (Sess. Marks'!$BK$2,'Complete Statement (Sess. Marks'!BQ212,IF($K$2='Complete Statement (Sess. Marks'!$BW$2,'Complete Statement (Sess. Marks'!CC212,IF($K$2='Complete Statement (Sess. Marks'!$CI$2,'Complete Statement (Sess. Marks'!CO212,"")))))))</f>
        <v>0</v>
      </c>
      <c r="R212" s="97" t="str">
        <f>IF($K$2='Complete Statement (Sess. Marks'!$O$2,'Complete Statement (Sess. Marks'!V212,IF($K$2='Complete Statement (Sess. Marks'!$AA$2,'Complete Statement (Sess. Marks'!AH212,IF($K$2='Complete Statement (Sess. Marks'!$AM$2,'Complete Statement (Sess. Marks'!AT212,IF($K$2='Complete Statement (Sess. Marks'!$AY$2,'Complete Statement (Sess. Marks'!BF212,IF($K$2='Complete Statement (Sess. Marks'!$BK$2,'Complete Statement (Sess. Marks'!BR212,IF($K$2='Complete Statement (Sess. Marks'!$BW$2,'Complete Statement (Sess. Marks'!CD212,IF($K$2='Complete Statement (Sess. Marks'!$CI$2,'Complete Statement (Sess. Marks'!CP212,"")))))))</f>
        <v/>
      </c>
      <c r="S212" s="97">
        <f>IF($K$2='Complete Statement (Sess. Marks'!$O$2,'Complete Statement (Sess. Marks'!W212,IF($K$2='Complete Statement (Sess. Marks'!$AA$2,'Complete Statement (Sess. Marks'!AI212,IF($K$2='Complete Statement (Sess. Marks'!$AM$2,'Complete Statement (Sess. Marks'!AU212,IF($K$2='Complete Statement (Sess. Marks'!$AY$2,'Complete Statement (Sess. Marks'!BG212,IF($K$2='Complete Statement (Sess. Marks'!$BK$2,'Complete Statement (Sess. Marks'!BS212,IF($K$2='Complete Statement (Sess. Marks'!$BW$2,'Complete Statement (Sess. Marks'!CE212,IF($K$2='Complete Statement (Sess. Marks'!$CI$2,'Complete Statement (Sess. Marks'!CQ212,"")))))))</f>
        <v>0</v>
      </c>
      <c r="T212" s="97">
        <f>IF($K$2='Complete Statement (Sess. Marks'!$O$2,'Complete Statement (Sess. Marks'!X212,IF($K$2='Complete Statement (Sess. Marks'!$AA$2,'Complete Statement (Sess. Marks'!AJ212,IF($K$2='Complete Statement (Sess. Marks'!$AM$2,'Complete Statement (Sess. Marks'!AV212,IF($K$2='Complete Statement (Sess. Marks'!$AY$2,'Complete Statement (Sess. Marks'!BH212,IF($K$2='Complete Statement (Sess. Marks'!$BK$2,'Complete Statement (Sess. Marks'!BT212,IF($K$2='Complete Statement (Sess. Marks'!$BW$2,'Complete Statement (Sess. Marks'!CF212,IF($K$2='Complete Statement (Sess. Marks'!$CI$2,'Complete Statement (Sess. Marks'!CR212,"")))))))</f>
        <v>0</v>
      </c>
      <c r="U212" s="97">
        <f>IF($K$2='Complete Statement (Sess. Marks'!$O$2,'Complete Statement (Sess. Marks'!Y212,IF($K$2='Complete Statement (Sess. Marks'!$AA$2,'Complete Statement (Sess. Marks'!AK212,IF($K$2='Complete Statement (Sess. Marks'!$AM$2,'Complete Statement (Sess. Marks'!AW212,IF($K$2='Complete Statement (Sess. Marks'!$AY$2,'Complete Statement (Sess. Marks'!BI212,IF($K$2='Complete Statement (Sess. Marks'!$BK$2,'Complete Statement (Sess. Marks'!BU212,IF($K$2='Complete Statement (Sess. Marks'!$BW$2,'Complete Statement (Sess. Marks'!CG212,IF($K$2='Complete Statement (Sess. Marks'!$CI$2,'Complete Statement (Sess. Marks'!CS212,"")))))))</f>
        <v>0</v>
      </c>
      <c r="V212" s="99">
        <f>IF($K$2='Complete Statement (Sess. Marks'!$O$2,'Complete Statement (Sess. Marks'!Z212,IF($K$2='Complete Statement (Sess. Marks'!$AA$2,'Complete Statement (Sess. Marks'!AL212,IF($K$2='Complete Statement (Sess. Marks'!$AM$2,'Complete Statement (Sess. Marks'!AX212,IF($K$2='Complete Statement (Sess. Marks'!$AY$2,'Complete Statement (Sess. Marks'!BJ212,IF($K$2='Complete Statement (Sess. Marks'!$BK$2,'Complete Statement (Sess. Marks'!BV212,IF($K$2='Complete Statement (Sess. Marks'!$BW$2,'Complete Statement (Sess. Marks'!CH212,IF($K$2='Complete Statement (Sess. Marks'!$CI$2,'Complete Statement (Sess. Marks'!CT212,"")))))))</f>
        <v>0</v>
      </c>
      <c r="W212" s="672"/>
      <c r="X212" s="163">
        <f>'Complete Statement (Sess. Marks'!ED212</f>
        <v>0</v>
      </c>
      <c r="Y212" s="371">
        <f>'Complete Statement (Sess. Marks'!EH212</f>
        <v>0</v>
      </c>
      <c r="Z212" s="156">
        <f>'Complete Statement (Sess. Marks'!EL212</f>
        <v>0</v>
      </c>
      <c r="AA212" s="371">
        <f>'Complete Statement (Sess. Marks'!EP212</f>
        <v>0</v>
      </c>
      <c r="AB212" s="156">
        <f>'Complete Statement (Sess. Marks'!ET212</f>
        <v>0</v>
      </c>
      <c r="AC212" s="373">
        <f>'Complete Statement (Sess. Marks'!EX212</f>
        <v>0</v>
      </c>
      <c r="AD212" s="367" t="str">
        <f>'Complete Statement (Sess. Marks'!FB212</f>
        <v/>
      </c>
      <c r="AE212" s="155">
        <f>'Complete Statement (Sess. Marks'!FC212</f>
        <v>0</v>
      </c>
      <c r="AF212" s="58" t="str">
        <f>'Complete Statement (Sess. Marks'!FD212</f>
        <v>D</v>
      </c>
      <c r="AG212" s="379">
        <f>'Complete Statement (Sess. Marks'!FE212</f>
        <v>0</v>
      </c>
      <c r="AH212" s="380" t="str">
        <f>'Complete Statement (Sess. Marks'!FF212</f>
        <v>E</v>
      </c>
      <c r="AI212" s="57">
        <f>'Complete Statement (Sess. Marks'!FG212</f>
        <v>0</v>
      </c>
      <c r="AJ212" s="157" t="str">
        <f>'Complete Statement (Sess. Marks'!FH212</f>
        <v>E</v>
      </c>
      <c r="AK212" s="379">
        <f>'Complete Statement (Sess. Marks'!FI212</f>
        <v>0</v>
      </c>
      <c r="AL212" s="384" t="str">
        <f>'Complete Statement (Sess. Marks'!FJ212</f>
        <v>E</v>
      </c>
      <c r="AM212" s="57">
        <f>'Complete Statement (Sess. Marks'!FK212</f>
        <v>0</v>
      </c>
      <c r="AN212" s="157" t="str">
        <f>'Complete Statement (Sess. Marks'!FL212</f>
        <v>E</v>
      </c>
      <c r="AO212" s="741"/>
    </row>
    <row r="213" spans="1:41" s="24" customFormat="1" ht="17.25" customHeight="1">
      <c r="A213" s="742"/>
      <c r="B213" s="111">
        <f t="shared" si="3"/>
        <v>0</v>
      </c>
      <c r="C213" s="21" t="str">
        <f>'Marks Entry'!D215</f>
        <v/>
      </c>
      <c r="D213" s="21">
        <f>'Marks Entry'!E215</f>
        <v>0</v>
      </c>
      <c r="E213" s="132" t="str">
        <f>'Marks Entry'!F215</f>
        <v/>
      </c>
      <c r="F213" s="21" t="str">
        <f>'Marks Entry'!G215</f>
        <v/>
      </c>
      <c r="G213" s="21" t="str">
        <f>'Marks Entry'!H215</f>
        <v/>
      </c>
      <c r="H213" s="21" t="str">
        <f>'Marks Entry'!I215</f>
        <v/>
      </c>
      <c r="I213" s="21" t="str">
        <f>'Marks Entry'!J215</f>
        <v/>
      </c>
      <c r="J213" s="113" t="str">
        <f>'Marks Entry'!K215</f>
        <v/>
      </c>
      <c r="K213" s="98">
        <f>IF($K$2='Complete Statement (Sess. Marks'!$O$2,'Complete Statement (Sess. Marks'!O213,IF($K$2='Complete Statement (Sess. Marks'!$AA$2,'Complete Statement (Sess. Marks'!AA213,IF($K$2='Complete Statement (Sess. Marks'!$AM$2,'Complete Statement (Sess. Marks'!AM213,IF($K$2='Complete Statement (Sess. Marks'!$AY$2,'Complete Statement (Sess. Marks'!AY213,IF($K$2='Complete Statement (Sess. Marks'!$BK$2,'Complete Statement (Sess. Marks'!BK213,IF($K$2='Complete Statement (Sess. Marks'!$BW$2,'Complete Statement (Sess. Marks'!BW213,IF($K$2='Complete Statement (Sess. Marks'!$CI$2,'Complete Statement (Sess. Marks'!CI213,"")))))))</f>
        <v>0</v>
      </c>
      <c r="L213" s="97">
        <f>IF($K$2='Complete Statement (Sess. Marks'!$O$2,'Complete Statement (Sess. Marks'!P213,IF($K$2='Complete Statement (Sess. Marks'!$AA$2,'Complete Statement (Sess. Marks'!AB213,IF($K$2='Complete Statement (Sess. Marks'!$AM$2,'Complete Statement (Sess. Marks'!AN213,IF($K$2='Complete Statement (Sess. Marks'!$AY$2,'Complete Statement (Sess. Marks'!AZ213,IF($K$2='Complete Statement (Sess. Marks'!$BK$2,'Complete Statement (Sess. Marks'!BL213,IF($K$2='Complete Statement (Sess. Marks'!$BW$2,'Complete Statement (Sess. Marks'!BX213,IF($K$2='Complete Statement (Sess. Marks'!$CI$2,'Complete Statement (Sess. Marks'!CJ213,"")))))))</f>
        <v>0</v>
      </c>
      <c r="M213" s="97">
        <f>IF($K$2='Complete Statement (Sess. Marks'!$O$2,'Complete Statement (Sess. Marks'!Q213,IF($K$2='Complete Statement (Sess. Marks'!$AA$2,'Complete Statement (Sess. Marks'!AC213,IF($K$2='Complete Statement (Sess. Marks'!$AM$2,'Complete Statement (Sess. Marks'!AO213,IF($K$2='Complete Statement (Sess. Marks'!$AY$2,'Complete Statement (Sess. Marks'!BA213,IF($K$2='Complete Statement (Sess. Marks'!$BK$2,'Complete Statement (Sess. Marks'!BM213,IF($K$2='Complete Statement (Sess. Marks'!$BW$2,'Complete Statement (Sess. Marks'!BY213,IF($K$2='Complete Statement (Sess. Marks'!$CI$2,'Complete Statement (Sess. Marks'!CK213,"")))))))</f>
        <v>0</v>
      </c>
      <c r="N213" s="97">
        <f>IF($K$2='Complete Statement (Sess. Marks'!$O$2,'Complete Statement (Sess. Marks'!R213,IF($K$2='Complete Statement (Sess. Marks'!$AA$2,'Complete Statement (Sess. Marks'!AD213,IF($K$2='Complete Statement (Sess. Marks'!$AM$2,'Complete Statement (Sess. Marks'!AP213,IF($K$2='Complete Statement (Sess. Marks'!$AY$2,'Complete Statement (Sess. Marks'!BB213,IF($K$2='Complete Statement (Sess. Marks'!$BK$2,'Complete Statement (Sess. Marks'!BN213,IF($K$2='Complete Statement (Sess. Marks'!$BW$2,'Complete Statement (Sess. Marks'!BZ213,IF($K$2='Complete Statement (Sess. Marks'!$CI$2,'Complete Statement (Sess. Marks'!CL213,"")))))))</f>
        <v>0</v>
      </c>
      <c r="O213" s="97">
        <f>IF($K$2='Complete Statement (Sess. Marks'!$O$2,'Complete Statement (Sess. Marks'!S213,IF($K$2='Complete Statement (Sess. Marks'!$AA$2,'Complete Statement (Sess. Marks'!AE213,IF($K$2='Complete Statement (Sess. Marks'!$AM$2,'Complete Statement (Sess. Marks'!AQ213,IF($K$2='Complete Statement (Sess. Marks'!$AY$2,'Complete Statement (Sess. Marks'!BC213,IF($K$2='Complete Statement (Sess. Marks'!$BK$2,'Complete Statement (Sess. Marks'!BO213,IF($K$2='Complete Statement (Sess. Marks'!$BW$2,'Complete Statement (Sess. Marks'!CA213,IF($K$2='Complete Statement (Sess. Marks'!$CI$2,'Complete Statement (Sess. Marks'!CM213,"")))))))</f>
        <v>0</v>
      </c>
      <c r="P213" s="97">
        <f>IF($K$2='Complete Statement (Sess. Marks'!$O$2,'Complete Statement (Sess. Marks'!T213,IF($K$2='Complete Statement (Sess. Marks'!$AA$2,'Complete Statement (Sess. Marks'!AF213,IF($K$2='Complete Statement (Sess. Marks'!$AM$2,'Complete Statement (Sess. Marks'!AR213,IF($K$2='Complete Statement (Sess. Marks'!$AY$2,'Complete Statement (Sess. Marks'!BD213,IF($K$2='Complete Statement (Sess. Marks'!$BK$2,'Complete Statement (Sess. Marks'!BP213,IF($K$2='Complete Statement (Sess. Marks'!$BW$2,'Complete Statement (Sess. Marks'!CB213,IF($K$2='Complete Statement (Sess. Marks'!$CI$2,'Complete Statement (Sess. Marks'!CN213,"")))))))</f>
        <v>0</v>
      </c>
      <c r="Q213" s="97">
        <f>IF($K$2='Complete Statement (Sess. Marks'!$O$2,'Complete Statement (Sess. Marks'!U213,IF($K$2='Complete Statement (Sess. Marks'!$AA$2,'Complete Statement (Sess. Marks'!AG213,IF($K$2='Complete Statement (Sess. Marks'!$AM$2,'Complete Statement (Sess. Marks'!AS213,IF($K$2='Complete Statement (Sess. Marks'!$AY$2,'Complete Statement (Sess. Marks'!BE213,IF($K$2='Complete Statement (Sess. Marks'!$BK$2,'Complete Statement (Sess. Marks'!BQ213,IF($K$2='Complete Statement (Sess. Marks'!$BW$2,'Complete Statement (Sess. Marks'!CC213,IF($K$2='Complete Statement (Sess. Marks'!$CI$2,'Complete Statement (Sess. Marks'!CO213,"")))))))</f>
        <v>0</v>
      </c>
      <c r="R213" s="97" t="str">
        <f>IF($K$2='Complete Statement (Sess. Marks'!$O$2,'Complete Statement (Sess. Marks'!V213,IF($K$2='Complete Statement (Sess. Marks'!$AA$2,'Complete Statement (Sess. Marks'!AH213,IF($K$2='Complete Statement (Sess. Marks'!$AM$2,'Complete Statement (Sess. Marks'!AT213,IF($K$2='Complete Statement (Sess. Marks'!$AY$2,'Complete Statement (Sess. Marks'!BF213,IF($K$2='Complete Statement (Sess. Marks'!$BK$2,'Complete Statement (Sess. Marks'!BR213,IF($K$2='Complete Statement (Sess. Marks'!$BW$2,'Complete Statement (Sess. Marks'!CD213,IF($K$2='Complete Statement (Sess. Marks'!$CI$2,'Complete Statement (Sess. Marks'!CP213,"")))))))</f>
        <v/>
      </c>
      <c r="S213" s="97">
        <f>IF($K$2='Complete Statement (Sess. Marks'!$O$2,'Complete Statement (Sess. Marks'!W213,IF($K$2='Complete Statement (Sess. Marks'!$AA$2,'Complete Statement (Sess. Marks'!AI213,IF($K$2='Complete Statement (Sess. Marks'!$AM$2,'Complete Statement (Sess. Marks'!AU213,IF($K$2='Complete Statement (Sess. Marks'!$AY$2,'Complete Statement (Sess. Marks'!BG213,IF($K$2='Complete Statement (Sess. Marks'!$BK$2,'Complete Statement (Sess. Marks'!BS213,IF($K$2='Complete Statement (Sess. Marks'!$BW$2,'Complete Statement (Sess. Marks'!CE213,IF($K$2='Complete Statement (Sess. Marks'!$CI$2,'Complete Statement (Sess. Marks'!CQ213,"")))))))</f>
        <v>0</v>
      </c>
      <c r="T213" s="97">
        <f>IF($K$2='Complete Statement (Sess. Marks'!$O$2,'Complete Statement (Sess. Marks'!X213,IF($K$2='Complete Statement (Sess. Marks'!$AA$2,'Complete Statement (Sess. Marks'!AJ213,IF($K$2='Complete Statement (Sess. Marks'!$AM$2,'Complete Statement (Sess. Marks'!AV213,IF($K$2='Complete Statement (Sess. Marks'!$AY$2,'Complete Statement (Sess. Marks'!BH213,IF($K$2='Complete Statement (Sess. Marks'!$BK$2,'Complete Statement (Sess. Marks'!BT213,IF($K$2='Complete Statement (Sess. Marks'!$BW$2,'Complete Statement (Sess. Marks'!CF213,IF($K$2='Complete Statement (Sess. Marks'!$CI$2,'Complete Statement (Sess. Marks'!CR213,"")))))))</f>
        <v>0</v>
      </c>
      <c r="U213" s="97">
        <f>IF($K$2='Complete Statement (Sess. Marks'!$O$2,'Complete Statement (Sess. Marks'!Y213,IF($K$2='Complete Statement (Sess. Marks'!$AA$2,'Complete Statement (Sess. Marks'!AK213,IF($K$2='Complete Statement (Sess. Marks'!$AM$2,'Complete Statement (Sess. Marks'!AW213,IF($K$2='Complete Statement (Sess. Marks'!$AY$2,'Complete Statement (Sess. Marks'!BI213,IF($K$2='Complete Statement (Sess. Marks'!$BK$2,'Complete Statement (Sess. Marks'!BU213,IF($K$2='Complete Statement (Sess. Marks'!$BW$2,'Complete Statement (Sess. Marks'!CG213,IF($K$2='Complete Statement (Sess. Marks'!$CI$2,'Complete Statement (Sess. Marks'!CS213,"")))))))</f>
        <v>0</v>
      </c>
      <c r="V213" s="99">
        <f>IF($K$2='Complete Statement (Sess. Marks'!$O$2,'Complete Statement (Sess. Marks'!Z213,IF($K$2='Complete Statement (Sess. Marks'!$AA$2,'Complete Statement (Sess. Marks'!AL213,IF($K$2='Complete Statement (Sess. Marks'!$AM$2,'Complete Statement (Sess. Marks'!AX213,IF($K$2='Complete Statement (Sess. Marks'!$AY$2,'Complete Statement (Sess. Marks'!BJ213,IF($K$2='Complete Statement (Sess. Marks'!$BK$2,'Complete Statement (Sess. Marks'!BV213,IF($K$2='Complete Statement (Sess. Marks'!$BW$2,'Complete Statement (Sess. Marks'!CH213,IF($K$2='Complete Statement (Sess. Marks'!$CI$2,'Complete Statement (Sess. Marks'!CT213,"")))))))</f>
        <v>0</v>
      </c>
      <c r="W213" s="672"/>
      <c r="X213" s="163">
        <f>'Complete Statement (Sess. Marks'!ED213</f>
        <v>0</v>
      </c>
      <c r="Y213" s="371">
        <f>'Complete Statement (Sess. Marks'!EH213</f>
        <v>0</v>
      </c>
      <c r="Z213" s="156">
        <f>'Complete Statement (Sess. Marks'!EL213</f>
        <v>0</v>
      </c>
      <c r="AA213" s="371">
        <f>'Complete Statement (Sess. Marks'!EP213</f>
        <v>0</v>
      </c>
      <c r="AB213" s="156">
        <f>'Complete Statement (Sess. Marks'!ET213</f>
        <v>0</v>
      </c>
      <c r="AC213" s="373">
        <f>'Complete Statement (Sess. Marks'!EX213</f>
        <v>0</v>
      </c>
      <c r="AD213" s="367" t="str">
        <f>'Complete Statement (Sess. Marks'!FB213</f>
        <v/>
      </c>
      <c r="AE213" s="155">
        <f>'Complete Statement (Sess. Marks'!FC213</f>
        <v>0</v>
      </c>
      <c r="AF213" s="58" t="str">
        <f>'Complete Statement (Sess. Marks'!FD213</f>
        <v>D</v>
      </c>
      <c r="AG213" s="379">
        <f>'Complete Statement (Sess. Marks'!FE213</f>
        <v>0</v>
      </c>
      <c r="AH213" s="380" t="str">
        <f>'Complete Statement (Sess. Marks'!FF213</f>
        <v>E</v>
      </c>
      <c r="AI213" s="57">
        <f>'Complete Statement (Sess. Marks'!FG213</f>
        <v>0</v>
      </c>
      <c r="AJ213" s="157" t="str">
        <f>'Complete Statement (Sess. Marks'!FH213</f>
        <v>E</v>
      </c>
      <c r="AK213" s="379">
        <f>'Complete Statement (Sess. Marks'!FI213</f>
        <v>0</v>
      </c>
      <c r="AL213" s="384" t="str">
        <f>'Complete Statement (Sess. Marks'!FJ213</f>
        <v>E</v>
      </c>
      <c r="AM213" s="57">
        <f>'Complete Statement (Sess. Marks'!FK213</f>
        <v>0</v>
      </c>
      <c r="AN213" s="157" t="str">
        <f>'Complete Statement (Sess. Marks'!FL213</f>
        <v>E</v>
      </c>
      <c r="AO213" s="741"/>
    </row>
    <row r="214" spans="1:41" s="24" customFormat="1" ht="17.25" customHeight="1">
      <c r="A214" s="742"/>
      <c r="B214" s="111">
        <f t="shared" si="3"/>
        <v>0</v>
      </c>
      <c r="C214" s="21" t="str">
        <f>'Marks Entry'!D216</f>
        <v/>
      </c>
      <c r="D214" s="21">
        <f>'Marks Entry'!E216</f>
        <v>0</v>
      </c>
      <c r="E214" s="132" t="str">
        <f>'Marks Entry'!F216</f>
        <v/>
      </c>
      <c r="F214" s="21" t="str">
        <f>'Marks Entry'!G216</f>
        <v/>
      </c>
      <c r="G214" s="21" t="str">
        <f>'Marks Entry'!H216</f>
        <v/>
      </c>
      <c r="H214" s="21" t="str">
        <f>'Marks Entry'!I216</f>
        <v/>
      </c>
      <c r="I214" s="21" t="str">
        <f>'Marks Entry'!J216</f>
        <v/>
      </c>
      <c r="J214" s="113" t="str">
        <f>'Marks Entry'!K216</f>
        <v/>
      </c>
      <c r="K214" s="98">
        <f>IF($K$2='Complete Statement (Sess. Marks'!$O$2,'Complete Statement (Sess. Marks'!O214,IF($K$2='Complete Statement (Sess. Marks'!$AA$2,'Complete Statement (Sess. Marks'!AA214,IF($K$2='Complete Statement (Sess. Marks'!$AM$2,'Complete Statement (Sess. Marks'!AM214,IF($K$2='Complete Statement (Sess. Marks'!$AY$2,'Complete Statement (Sess. Marks'!AY214,IF($K$2='Complete Statement (Sess. Marks'!$BK$2,'Complete Statement (Sess. Marks'!BK214,IF($K$2='Complete Statement (Sess. Marks'!$BW$2,'Complete Statement (Sess. Marks'!BW214,IF($K$2='Complete Statement (Sess. Marks'!$CI$2,'Complete Statement (Sess. Marks'!CI214,"")))))))</f>
        <v>0</v>
      </c>
      <c r="L214" s="97">
        <f>IF($K$2='Complete Statement (Sess. Marks'!$O$2,'Complete Statement (Sess. Marks'!P214,IF($K$2='Complete Statement (Sess. Marks'!$AA$2,'Complete Statement (Sess. Marks'!AB214,IF($K$2='Complete Statement (Sess. Marks'!$AM$2,'Complete Statement (Sess. Marks'!AN214,IF($K$2='Complete Statement (Sess. Marks'!$AY$2,'Complete Statement (Sess. Marks'!AZ214,IF($K$2='Complete Statement (Sess. Marks'!$BK$2,'Complete Statement (Sess. Marks'!BL214,IF($K$2='Complete Statement (Sess. Marks'!$BW$2,'Complete Statement (Sess. Marks'!BX214,IF($K$2='Complete Statement (Sess. Marks'!$CI$2,'Complete Statement (Sess. Marks'!CJ214,"")))))))</f>
        <v>0</v>
      </c>
      <c r="M214" s="97">
        <f>IF($K$2='Complete Statement (Sess. Marks'!$O$2,'Complete Statement (Sess. Marks'!Q214,IF($K$2='Complete Statement (Sess. Marks'!$AA$2,'Complete Statement (Sess. Marks'!AC214,IF($K$2='Complete Statement (Sess. Marks'!$AM$2,'Complete Statement (Sess. Marks'!AO214,IF($K$2='Complete Statement (Sess. Marks'!$AY$2,'Complete Statement (Sess. Marks'!BA214,IF($K$2='Complete Statement (Sess. Marks'!$BK$2,'Complete Statement (Sess. Marks'!BM214,IF($K$2='Complete Statement (Sess. Marks'!$BW$2,'Complete Statement (Sess. Marks'!BY214,IF($K$2='Complete Statement (Sess. Marks'!$CI$2,'Complete Statement (Sess. Marks'!CK214,"")))))))</f>
        <v>0</v>
      </c>
      <c r="N214" s="97">
        <f>IF($K$2='Complete Statement (Sess. Marks'!$O$2,'Complete Statement (Sess. Marks'!R214,IF($K$2='Complete Statement (Sess. Marks'!$AA$2,'Complete Statement (Sess. Marks'!AD214,IF($K$2='Complete Statement (Sess. Marks'!$AM$2,'Complete Statement (Sess. Marks'!AP214,IF($K$2='Complete Statement (Sess. Marks'!$AY$2,'Complete Statement (Sess. Marks'!BB214,IF($K$2='Complete Statement (Sess. Marks'!$BK$2,'Complete Statement (Sess. Marks'!BN214,IF($K$2='Complete Statement (Sess. Marks'!$BW$2,'Complete Statement (Sess. Marks'!BZ214,IF($K$2='Complete Statement (Sess. Marks'!$CI$2,'Complete Statement (Sess. Marks'!CL214,"")))))))</f>
        <v>0</v>
      </c>
      <c r="O214" s="97">
        <f>IF($K$2='Complete Statement (Sess. Marks'!$O$2,'Complete Statement (Sess. Marks'!S214,IF($K$2='Complete Statement (Sess. Marks'!$AA$2,'Complete Statement (Sess. Marks'!AE214,IF($K$2='Complete Statement (Sess. Marks'!$AM$2,'Complete Statement (Sess. Marks'!AQ214,IF($K$2='Complete Statement (Sess. Marks'!$AY$2,'Complete Statement (Sess. Marks'!BC214,IF($K$2='Complete Statement (Sess. Marks'!$BK$2,'Complete Statement (Sess. Marks'!BO214,IF($K$2='Complete Statement (Sess. Marks'!$BW$2,'Complete Statement (Sess. Marks'!CA214,IF($K$2='Complete Statement (Sess. Marks'!$CI$2,'Complete Statement (Sess. Marks'!CM214,"")))))))</f>
        <v>0</v>
      </c>
      <c r="P214" s="97">
        <f>IF($K$2='Complete Statement (Sess. Marks'!$O$2,'Complete Statement (Sess. Marks'!T214,IF($K$2='Complete Statement (Sess. Marks'!$AA$2,'Complete Statement (Sess. Marks'!AF214,IF($K$2='Complete Statement (Sess. Marks'!$AM$2,'Complete Statement (Sess. Marks'!AR214,IF($K$2='Complete Statement (Sess. Marks'!$AY$2,'Complete Statement (Sess. Marks'!BD214,IF($K$2='Complete Statement (Sess. Marks'!$BK$2,'Complete Statement (Sess. Marks'!BP214,IF($K$2='Complete Statement (Sess. Marks'!$BW$2,'Complete Statement (Sess. Marks'!CB214,IF($K$2='Complete Statement (Sess. Marks'!$CI$2,'Complete Statement (Sess. Marks'!CN214,"")))))))</f>
        <v>0</v>
      </c>
      <c r="Q214" s="97">
        <f>IF($K$2='Complete Statement (Sess. Marks'!$O$2,'Complete Statement (Sess. Marks'!U214,IF($K$2='Complete Statement (Sess. Marks'!$AA$2,'Complete Statement (Sess. Marks'!AG214,IF($K$2='Complete Statement (Sess. Marks'!$AM$2,'Complete Statement (Sess. Marks'!AS214,IF($K$2='Complete Statement (Sess. Marks'!$AY$2,'Complete Statement (Sess. Marks'!BE214,IF($K$2='Complete Statement (Sess. Marks'!$BK$2,'Complete Statement (Sess. Marks'!BQ214,IF($K$2='Complete Statement (Sess. Marks'!$BW$2,'Complete Statement (Sess. Marks'!CC214,IF($K$2='Complete Statement (Sess. Marks'!$CI$2,'Complete Statement (Sess. Marks'!CO214,"")))))))</f>
        <v>0</v>
      </c>
      <c r="R214" s="97" t="str">
        <f>IF($K$2='Complete Statement (Sess. Marks'!$O$2,'Complete Statement (Sess. Marks'!V214,IF($K$2='Complete Statement (Sess. Marks'!$AA$2,'Complete Statement (Sess. Marks'!AH214,IF($K$2='Complete Statement (Sess. Marks'!$AM$2,'Complete Statement (Sess. Marks'!AT214,IF($K$2='Complete Statement (Sess. Marks'!$AY$2,'Complete Statement (Sess. Marks'!BF214,IF($K$2='Complete Statement (Sess. Marks'!$BK$2,'Complete Statement (Sess. Marks'!BR214,IF($K$2='Complete Statement (Sess. Marks'!$BW$2,'Complete Statement (Sess. Marks'!CD214,IF($K$2='Complete Statement (Sess. Marks'!$CI$2,'Complete Statement (Sess. Marks'!CP214,"")))))))</f>
        <v/>
      </c>
      <c r="S214" s="97">
        <f>IF($K$2='Complete Statement (Sess. Marks'!$O$2,'Complete Statement (Sess. Marks'!W214,IF($K$2='Complete Statement (Sess. Marks'!$AA$2,'Complete Statement (Sess. Marks'!AI214,IF($K$2='Complete Statement (Sess. Marks'!$AM$2,'Complete Statement (Sess. Marks'!AU214,IF($K$2='Complete Statement (Sess. Marks'!$AY$2,'Complete Statement (Sess. Marks'!BG214,IF($K$2='Complete Statement (Sess. Marks'!$BK$2,'Complete Statement (Sess. Marks'!BS214,IF($K$2='Complete Statement (Sess. Marks'!$BW$2,'Complete Statement (Sess. Marks'!CE214,IF($K$2='Complete Statement (Sess. Marks'!$CI$2,'Complete Statement (Sess. Marks'!CQ214,"")))))))</f>
        <v>0</v>
      </c>
      <c r="T214" s="97">
        <f>IF($K$2='Complete Statement (Sess. Marks'!$O$2,'Complete Statement (Sess. Marks'!X214,IF($K$2='Complete Statement (Sess. Marks'!$AA$2,'Complete Statement (Sess. Marks'!AJ214,IF($K$2='Complete Statement (Sess. Marks'!$AM$2,'Complete Statement (Sess. Marks'!AV214,IF($K$2='Complete Statement (Sess. Marks'!$AY$2,'Complete Statement (Sess. Marks'!BH214,IF($K$2='Complete Statement (Sess. Marks'!$BK$2,'Complete Statement (Sess. Marks'!BT214,IF($K$2='Complete Statement (Sess. Marks'!$BW$2,'Complete Statement (Sess. Marks'!CF214,IF($K$2='Complete Statement (Sess. Marks'!$CI$2,'Complete Statement (Sess. Marks'!CR214,"")))))))</f>
        <v>0</v>
      </c>
      <c r="U214" s="97">
        <f>IF($K$2='Complete Statement (Sess. Marks'!$O$2,'Complete Statement (Sess. Marks'!Y214,IF($K$2='Complete Statement (Sess. Marks'!$AA$2,'Complete Statement (Sess. Marks'!AK214,IF($K$2='Complete Statement (Sess. Marks'!$AM$2,'Complete Statement (Sess. Marks'!AW214,IF($K$2='Complete Statement (Sess. Marks'!$AY$2,'Complete Statement (Sess. Marks'!BI214,IF($K$2='Complete Statement (Sess. Marks'!$BK$2,'Complete Statement (Sess. Marks'!BU214,IF($K$2='Complete Statement (Sess. Marks'!$BW$2,'Complete Statement (Sess. Marks'!CG214,IF($K$2='Complete Statement (Sess. Marks'!$CI$2,'Complete Statement (Sess. Marks'!CS214,"")))))))</f>
        <v>0</v>
      </c>
      <c r="V214" s="99">
        <f>IF($K$2='Complete Statement (Sess. Marks'!$O$2,'Complete Statement (Sess. Marks'!Z214,IF($K$2='Complete Statement (Sess. Marks'!$AA$2,'Complete Statement (Sess. Marks'!AL214,IF($K$2='Complete Statement (Sess. Marks'!$AM$2,'Complete Statement (Sess. Marks'!AX214,IF($K$2='Complete Statement (Sess. Marks'!$AY$2,'Complete Statement (Sess. Marks'!BJ214,IF($K$2='Complete Statement (Sess. Marks'!$BK$2,'Complete Statement (Sess. Marks'!BV214,IF($K$2='Complete Statement (Sess. Marks'!$BW$2,'Complete Statement (Sess. Marks'!CH214,IF($K$2='Complete Statement (Sess. Marks'!$CI$2,'Complete Statement (Sess. Marks'!CT214,"")))))))</f>
        <v>0</v>
      </c>
      <c r="W214" s="672"/>
      <c r="X214" s="163">
        <f>'Complete Statement (Sess. Marks'!ED214</f>
        <v>0</v>
      </c>
      <c r="Y214" s="371">
        <f>'Complete Statement (Sess. Marks'!EH214</f>
        <v>0</v>
      </c>
      <c r="Z214" s="156">
        <f>'Complete Statement (Sess. Marks'!EL214</f>
        <v>0</v>
      </c>
      <c r="AA214" s="371">
        <f>'Complete Statement (Sess. Marks'!EP214</f>
        <v>0</v>
      </c>
      <c r="AB214" s="156">
        <f>'Complete Statement (Sess. Marks'!ET214</f>
        <v>0</v>
      </c>
      <c r="AC214" s="373">
        <f>'Complete Statement (Sess. Marks'!EX214</f>
        <v>0</v>
      </c>
      <c r="AD214" s="367" t="str">
        <f>'Complete Statement (Sess. Marks'!FB214</f>
        <v/>
      </c>
      <c r="AE214" s="155">
        <f>'Complete Statement (Sess. Marks'!FC214</f>
        <v>0</v>
      </c>
      <c r="AF214" s="58" t="str">
        <f>'Complete Statement (Sess. Marks'!FD214</f>
        <v>D</v>
      </c>
      <c r="AG214" s="379">
        <f>'Complete Statement (Sess. Marks'!FE214</f>
        <v>0</v>
      </c>
      <c r="AH214" s="380" t="str">
        <f>'Complete Statement (Sess. Marks'!FF214</f>
        <v>E</v>
      </c>
      <c r="AI214" s="57">
        <f>'Complete Statement (Sess. Marks'!FG214</f>
        <v>0</v>
      </c>
      <c r="AJ214" s="157" t="str">
        <f>'Complete Statement (Sess. Marks'!FH214</f>
        <v>E</v>
      </c>
      <c r="AK214" s="379">
        <f>'Complete Statement (Sess. Marks'!FI214</f>
        <v>0</v>
      </c>
      <c r="AL214" s="384" t="str">
        <f>'Complete Statement (Sess. Marks'!FJ214</f>
        <v>E</v>
      </c>
      <c r="AM214" s="57">
        <f>'Complete Statement (Sess. Marks'!FK214</f>
        <v>0</v>
      </c>
      <c r="AN214" s="157" t="str">
        <f>'Complete Statement (Sess. Marks'!FL214</f>
        <v>E</v>
      </c>
      <c r="AO214" s="741"/>
    </row>
    <row r="215" spans="1:41" s="24" customFormat="1" ht="17.25" customHeight="1">
      <c r="A215" s="742"/>
      <c r="B215" s="111">
        <f t="shared" si="3"/>
        <v>0</v>
      </c>
      <c r="C215" s="21" t="str">
        <f>'Marks Entry'!D217</f>
        <v/>
      </c>
      <c r="D215" s="21">
        <f>'Marks Entry'!E217</f>
        <v>0</v>
      </c>
      <c r="E215" s="132" t="str">
        <f>'Marks Entry'!F217</f>
        <v/>
      </c>
      <c r="F215" s="21" t="str">
        <f>'Marks Entry'!G217</f>
        <v/>
      </c>
      <c r="G215" s="21" t="str">
        <f>'Marks Entry'!H217</f>
        <v/>
      </c>
      <c r="H215" s="21" t="str">
        <f>'Marks Entry'!I217</f>
        <v/>
      </c>
      <c r="I215" s="21" t="str">
        <f>'Marks Entry'!J217</f>
        <v/>
      </c>
      <c r="J215" s="113" t="str">
        <f>'Marks Entry'!K217</f>
        <v/>
      </c>
      <c r="K215" s="98">
        <f>IF($K$2='Complete Statement (Sess. Marks'!$O$2,'Complete Statement (Sess. Marks'!O215,IF($K$2='Complete Statement (Sess. Marks'!$AA$2,'Complete Statement (Sess. Marks'!AA215,IF($K$2='Complete Statement (Sess. Marks'!$AM$2,'Complete Statement (Sess. Marks'!AM215,IF($K$2='Complete Statement (Sess. Marks'!$AY$2,'Complete Statement (Sess. Marks'!AY215,IF($K$2='Complete Statement (Sess. Marks'!$BK$2,'Complete Statement (Sess. Marks'!BK215,IF($K$2='Complete Statement (Sess. Marks'!$BW$2,'Complete Statement (Sess. Marks'!BW215,IF($K$2='Complete Statement (Sess. Marks'!$CI$2,'Complete Statement (Sess. Marks'!CI215,"")))))))</f>
        <v>0</v>
      </c>
      <c r="L215" s="97">
        <f>IF($K$2='Complete Statement (Sess. Marks'!$O$2,'Complete Statement (Sess. Marks'!P215,IF($K$2='Complete Statement (Sess. Marks'!$AA$2,'Complete Statement (Sess. Marks'!AB215,IF($K$2='Complete Statement (Sess. Marks'!$AM$2,'Complete Statement (Sess. Marks'!AN215,IF($K$2='Complete Statement (Sess. Marks'!$AY$2,'Complete Statement (Sess. Marks'!AZ215,IF($K$2='Complete Statement (Sess. Marks'!$BK$2,'Complete Statement (Sess. Marks'!BL215,IF($K$2='Complete Statement (Sess. Marks'!$BW$2,'Complete Statement (Sess. Marks'!BX215,IF($K$2='Complete Statement (Sess. Marks'!$CI$2,'Complete Statement (Sess. Marks'!CJ215,"")))))))</f>
        <v>0</v>
      </c>
      <c r="M215" s="97">
        <f>IF($K$2='Complete Statement (Sess. Marks'!$O$2,'Complete Statement (Sess. Marks'!Q215,IF($K$2='Complete Statement (Sess. Marks'!$AA$2,'Complete Statement (Sess. Marks'!AC215,IF($K$2='Complete Statement (Sess. Marks'!$AM$2,'Complete Statement (Sess. Marks'!AO215,IF($K$2='Complete Statement (Sess. Marks'!$AY$2,'Complete Statement (Sess. Marks'!BA215,IF($K$2='Complete Statement (Sess. Marks'!$BK$2,'Complete Statement (Sess. Marks'!BM215,IF($K$2='Complete Statement (Sess. Marks'!$BW$2,'Complete Statement (Sess. Marks'!BY215,IF($K$2='Complete Statement (Sess. Marks'!$CI$2,'Complete Statement (Sess. Marks'!CK215,"")))))))</f>
        <v>0</v>
      </c>
      <c r="N215" s="97">
        <f>IF($K$2='Complete Statement (Sess. Marks'!$O$2,'Complete Statement (Sess. Marks'!R215,IF($K$2='Complete Statement (Sess. Marks'!$AA$2,'Complete Statement (Sess. Marks'!AD215,IF($K$2='Complete Statement (Sess. Marks'!$AM$2,'Complete Statement (Sess. Marks'!AP215,IF($K$2='Complete Statement (Sess. Marks'!$AY$2,'Complete Statement (Sess. Marks'!BB215,IF($K$2='Complete Statement (Sess. Marks'!$BK$2,'Complete Statement (Sess. Marks'!BN215,IF($K$2='Complete Statement (Sess. Marks'!$BW$2,'Complete Statement (Sess. Marks'!BZ215,IF($K$2='Complete Statement (Sess. Marks'!$CI$2,'Complete Statement (Sess. Marks'!CL215,"")))))))</f>
        <v>0</v>
      </c>
      <c r="O215" s="97">
        <f>IF($K$2='Complete Statement (Sess. Marks'!$O$2,'Complete Statement (Sess. Marks'!S215,IF($K$2='Complete Statement (Sess. Marks'!$AA$2,'Complete Statement (Sess. Marks'!AE215,IF($K$2='Complete Statement (Sess. Marks'!$AM$2,'Complete Statement (Sess. Marks'!AQ215,IF($K$2='Complete Statement (Sess. Marks'!$AY$2,'Complete Statement (Sess. Marks'!BC215,IF($K$2='Complete Statement (Sess. Marks'!$BK$2,'Complete Statement (Sess. Marks'!BO215,IF($K$2='Complete Statement (Sess. Marks'!$BW$2,'Complete Statement (Sess. Marks'!CA215,IF($K$2='Complete Statement (Sess. Marks'!$CI$2,'Complete Statement (Sess. Marks'!CM215,"")))))))</f>
        <v>0</v>
      </c>
      <c r="P215" s="97">
        <f>IF($K$2='Complete Statement (Sess. Marks'!$O$2,'Complete Statement (Sess. Marks'!T215,IF($K$2='Complete Statement (Sess. Marks'!$AA$2,'Complete Statement (Sess. Marks'!AF215,IF($K$2='Complete Statement (Sess. Marks'!$AM$2,'Complete Statement (Sess. Marks'!AR215,IF($K$2='Complete Statement (Sess. Marks'!$AY$2,'Complete Statement (Sess. Marks'!BD215,IF($K$2='Complete Statement (Sess. Marks'!$BK$2,'Complete Statement (Sess. Marks'!BP215,IF($K$2='Complete Statement (Sess. Marks'!$BW$2,'Complete Statement (Sess. Marks'!CB215,IF($K$2='Complete Statement (Sess. Marks'!$CI$2,'Complete Statement (Sess. Marks'!CN215,"")))))))</f>
        <v>0</v>
      </c>
      <c r="Q215" s="97">
        <f>IF($K$2='Complete Statement (Sess. Marks'!$O$2,'Complete Statement (Sess. Marks'!U215,IF($K$2='Complete Statement (Sess. Marks'!$AA$2,'Complete Statement (Sess. Marks'!AG215,IF($K$2='Complete Statement (Sess. Marks'!$AM$2,'Complete Statement (Sess. Marks'!AS215,IF($K$2='Complete Statement (Sess. Marks'!$AY$2,'Complete Statement (Sess. Marks'!BE215,IF($K$2='Complete Statement (Sess. Marks'!$BK$2,'Complete Statement (Sess. Marks'!BQ215,IF($K$2='Complete Statement (Sess. Marks'!$BW$2,'Complete Statement (Sess. Marks'!CC215,IF($K$2='Complete Statement (Sess. Marks'!$CI$2,'Complete Statement (Sess. Marks'!CO215,"")))))))</f>
        <v>0</v>
      </c>
      <c r="R215" s="97" t="str">
        <f>IF($K$2='Complete Statement (Sess. Marks'!$O$2,'Complete Statement (Sess. Marks'!V215,IF($K$2='Complete Statement (Sess. Marks'!$AA$2,'Complete Statement (Sess. Marks'!AH215,IF($K$2='Complete Statement (Sess. Marks'!$AM$2,'Complete Statement (Sess. Marks'!AT215,IF($K$2='Complete Statement (Sess. Marks'!$AY$2,'Complete Statement (Sess. Marks'!BF215,IF($K$2='Complete Statement (Sess. Marks'!$BK$2,'Complete Statement (Sess. Marks'!BR215,IF($K$2='Complete Statement (Sess. Marks'!$BW$2,'Complete Statement (Sess. Marks'!CD215,IF($K$2='Complete Statement (Sess. Marks'!$CI$2,'Complete Statement (Sess. Marks'!CP215,"")))))))</f>
        <v/>
      </c>
      <c r="S215" s="97">
        <f>IF($K$2='Complete Statement (Sess. Marks'!$O$2,'Complete Statement (Sess. Marks'!W215,IF($K$2='Complete Statement (Sess. Marks'!$AA$2,'Complete Statement (Sess. Marks'!AI215,IF($K$2='Complete Statement (Sess. Marks'!$AM$2,'Complete Statement (Sess. Marks'!AU215,IF($K$2='Complete Statement (Sess. Marks'!$AY$2,'Complete Statement (Sess. Marks'!BG215,IF($K$2='Complete Statement (Sess. Marks'!$BK$2,'Complete Statement (Sess. Marks'!BS215,IF($K$2='Complete Statement (Sess. Marks'!$BW$2,'Complete Statement (Sess. Marks'!CE215,IF($K$2='Complete Statement (Sess. Marks'!$CI$2,'Complete Statement (Sess. Marks'!CQ215,"")))))))</f>
        <v>0</v>
      </c>
      <c r="T215" s="97">
        <f>IF($K$2='Complete Statement (Sess. Marks'!$O$2,'Complete Statement (Sess. Marks'!X215,IF($K$2='Complete Statement (Sess. Marks'!$AA$2,'Complete Statement (Sess. Marks'!AJ215,IF($K$2='Complete Statement (Sess. Marks'!$AM$2,'Complete Statement (Sess. Marks'!AV215,IF($K$2='Complete Statement (Sess. Marks'!$AY$2,'Complete Statement (Sess. Marks'!BH215,IF($K$2='Complete Statement (Sess. Marks'!$BK$2,'Complete Statement (Sess. Marks'!BT215,IF($K$2='Complete Statement (Sess. Marks'!$BW$2,'Complete Statement (Sess. Marks'!CF215,IF($K$2='Complete Statement (Sess. Marks'!$CI$2,'Complete Statement (Sess. Marks'!CR215,"")))))))</f>
        <v>0</v>
      </c>
      <c r="U215" s="97">
        <f>IF($K$2='Complete Statement (Sess. Marks'!$O$2,'Complete Statement (Sess. Marks'!Y215,IF($K$2='Complete Statement (Sess. Marks'!$AA$2,'Complete Statement (Sess. Marks'!AK215,IF($K$2='Complete Statement (Sess. Marks'!$AM$2,'Complete Statement (Sess. Marks'!AW215,IF($K$2='Complete Statement (Sess. Marks'!$AY$2,'Complete Statement (Sess. Marks'!BI215,IF($K$2='Complete Statement (Sess. Marks'!$BK$2,'Complete Statement (Sess. Marks'!BU215,IF($K$2='Complete Statement (Sess. Marks'!$BW$2,'Complete Statement (Sess. Marks'!CG215,IF($K$2='Complete Statement (Sess. Marks'!$CI$2,'Complete Statement (Sess. Marks'!CS215,"")))))))</f>
        <v>0</v>
      </c>
      <c r="V215" s="99">
        <f>IF($K$2='Complete Statement (Sess. Marks'!$O$2,'Complete Statement (Sess. Marks'!Z215,IF($K$2='Complete Statement (Sess. Marks'!$AA$2,'Complete Statement (Sess. Marks'!AL215,IF($K$2='Complete Statement (Sess. Marks'!$AM$2,'Complete Statement (Sess. Marks'!AX215,IF($K$2='Complete Statement (Sess. Marks'!$AY$2,'Complete Statement (Sess. Marks'!BJ215,IF($K$2='Complete Statement (Sess. Marks'!$BK$2,'Complete Statement (Sess. Marks'!BV215,IF($K$2='Complete Statement (Sess. Marks'!$BW$2,'Complete Statement (Sess. Marks'!CH215,IF($K$2='Complete Statement (Sess. Marks'!$CI$2,'Complete Statement (Sess. Marks'!CT215,"")))))))</f>
        <v>0</v>
      </c>
      <c r="W215" s="672"/>
      <c r="X215" s="163">
        <f>'Complete Statement (Sess. Marks'!ED215</f>
        <v>0</v>
      </c>
      <c r="Y215" s="371">
        <f>'Complete Statement (Sess. Marks'!EH215</f>
        <v>0</v>
      </c>
      <c r="Z215" s="156">
        <f>'Complete Statement (Sess. Marks'!EL215</f>
        <v>0</v>
      </c>
      <c r="AA215" s="371">
        <f>'Complete Statement (Sess. Marks'!EP215</f>
        <v>0</v>
      </c>
      <c r="AB215" s="156">
        <f>'Complete Statement (Sess. Marks'!ET215</f>
        <v>0</v>
      </c>
      <c r="AC215" s="373">
        <f>'Complete Statement (Sess. Marks'!EX215</f>
        <v>0</v>
      </c>
      <c r="AD215" s="367" t="str">
        <f>'Complete Statement (Sess. Marks'!FB215</f>
        <v/>
      </c>
      <c r="AE215" s="155">
        <f>'Complete Statement (Sess. Marks'!FC215</f>
        <v>0</v>
      </c>
      <c r="AF215" s="58" t="str">
        <f>'Complete Statement (Sess. Marks'!FD215</f>
        <v>D</v>
      </c>
      <c r="AG215" s="379">
        <f>'Complete Statement (Sess. Marks'!FE215</f>
        <v>0</v>
      </c>
      <c r="AH215" s="380" t="str">
        <f>'Complete Statement (Sess. Marks'!FF215</f>
        <v>E</v>
      </c>
      <c r="AI215" s="57">
        <f>'Complete Statement (Sess. Marks'!FG215</f>
        <v>0</v>
      </c>
      <c r="AJ215" s="157" t="str">
        <f>'Complete Statement (Sess. Marks'!FH215</f>
        <v>E</v>
      </c>
      <c r="AK215" s="379">
        <f>'Complete Statement (Sess. Marks'!FI215</f>
        <v>0</v>
      </c>
      <c r="AL215" s="384" t="str">
        <f>'Complete Statement (Sess. Marks'!FJ215</f>
        <v>E</v>
      </c>
      <c r="AM215" s="57">
        <f>'Complete Statement (Sess. Marks'!FK215</f>
        <v>0</v>
      </c>
      <c r="AN215" s="157" t="str">
        <f>'Complete Statement (Sess. Marks'!FL215</f>
        <v>E</v>
      </c>
      <c r="AO215" s="741"/>
    </row>
    <row r="216" spans="1:41" s="24" customFormat="1" ht="17.25" customHeight="1">
      <c r="A216" s="742"/>
      <c r="B216" s="111">
        <f t="shared" si="3"/>
        <v>0</v>
      </c>
      <c r="C216" s="21" t="str">
        <f>'Marks Entry'!D218</f>
        <v/>
      </c>
      <c r="D216" s="21">
        <f>'Marks Entry'!E218</f>
        <v>0</v>
      </c>
      <c r="E216" s="132" t="str">
        <f>'Marks Entry'!F218</f>
        <v/>
      </c>
      <c r="F216" s="21" t="str">
        <f>'Marks Entry'!G218</f>
        <v/>
      </c>
      <c r="G216" s="21" t="str">
        <f>'Marks Entry'!H218</f>
        <v/>
      </c>
      <c r="H216" s="21" t="str">
        <f>'Marks Entry'!I218</f>
        <v/>
      </c>
      <c r="I216" s="21" t="str">
        <f>'Marks Entry'!J218</f>
        <v/>
      </c>
      <c r="J216" s="113" t="str">
        <f>'Marks Entry'!K218</f>
        <v/>
      </c>
      <c r="K216" s="98">
        <f>IF($K$2='Complete Statement (Sess. Marks'!$O$2,'Complete Statement (Sess. Marks'!O216,IF($K$2='Complete Statement (Sess. Marks'!$AA$2,'Complete Statement (Sess. Marks'!AA216,IF($K$2='Complete Statement (Sess. Marks'!$AM$2,'Complete Statement (Sess. Marks'!AM216,IF($K$2='Complete Statement (Sess. Marks'!$AY$2,'Complete Statement (Sess. Marks'!AY216,IF($K$2='Complete Statement (Sess. Marks'!$BK$2,'Complete Statement (Sess. Marks'!BK216,IF($K$2='Complete Statement (Sess. Marks'!$BW$2,'Complete Statement (Sess. Marks'!BW216,IF($K$2='Complete Statement (Sess. Marks'!$CI$2,'Complete Statement (Sess. Marks'!CI216,"")))))))</f>
        <v>0</v>
      </c>
      <c r="L216" s="97">
        <f>IF($K$2='Complete Statement (Sess. Marks'!$O$2,'Complete Statement (Sess. Marks'!P216,IF($K$2='Complete Statement (Sess. Marks'!$AA$2,'Complete Statement (Sess. Marks'!AB216,IF($K$2='Complete Statement (Sess. Marks'!$AM$2,'Complete Statement (Sess. Marks'!AN216,IF($K$2='Complete Statement (Sess. Marks'!$AY$2,'Complete Statement (Sess. Marks'!AZ216,IF($K$2='Complete Statement (Sess. Marks'!$BK$2,'Complete Statement (Sess. Marks'!BL216,IF($K$2='Complete Statement (Sess. Marks'!$BW$2,'Complete Statement (Sess. Marks'!BX216,IF($K$2='Complete Statement (Sess. Marks'!$CI$2,'Complete Statement (Sess. Marks'!CJ216,"")))))))</f>
        <v>0</v>
      </c>
      <c r="M216" s="97">
        <f>IF($K$2='Complete Statement (Sess. Marks'!$O$2,'Complete Statement (Sess. Marks'!Q216,IF($K$2='Complete Statement (Sess. Marks'!$AA$2,'Complete Statement (Sess. Marks'!AC216,IF($K$2='Complete Statement (Sess. Marks'!$AM$2,'Complete Statement (Sess. Marks'!AO216,IF($K$2='Complete Statement (Sess. Marks'!$AY$2,'Complete Statement (Sess. Marks'!BA216,IF($K$2='Complete Statement (Sess. Marks'!$BK$2,'Complete Statement (Sess. Marks'!BM216,IF($K$2='Complete Statement (Sess. Marks'!$BW$2,'Complete Statement (Sess. Marks'!BY216,IF($K$2='Complete Statement (Sess. Marks'!$CI$2,'Complete Statement (Sess. Marks'!CK216,"")))))))</f>
        <v>0</v>
      </c>
      <c r="N216" s="97">
        <f>IF($K$2='Complete Statement (Sess. Marks'!$O$2,'Complete Statement (Sess. Marks'!R216,IF($K$2='Complete Statement (Sess. Marks'!$AA$2,'Complete Statement (Sess. Marks'!AD216,IF($K$2='Complete Statement (Sess. Marks'!$AM$2,'Complete Statement (Sess. Marks'!AP216,IF($K$2='Complete Statement (Sess. Marks'!$AY$2,'Complete Statement (Sess. Marks'!BB216,IF($K$2='Complete Statement (Sess. Marks'!$BK$2,'Complete Statement (Sess. Marks'!BN216,IF($K$2='Complete Statement (Sess. Marks'!$BW$2,'Complete Statement (Sess. Marks'!BZ216,IF($K$2='Complete Statement (Sess. Marks'!$CI$2,'Complete Statement (Sess. Marks'!CL216,"")))))))</f>
        <v>0</v>
      </c>
      <c r="O216" s="97">
        <f>IF($K$2='Complete Statement (Sess. Marks'!$O$2,'Complete Statement (Sess. Marks'!S216,IF($K$2='Complete Statement (Sess. Marks'!$AA$2,'Complete Statement (Sess. Marks'!AE216,IF($K$2='Complete Statement (Sess. Marks'!$AM$2,'Complete Statement (Sess. Marks'!AQ216,IF($K$2='Complete Statement (Sess. Marks'!$AY$2,'Complete Statement (Sess. Marks'!BC216,IF($K$2='Complete Statement (Sess. Marks'!$BK$2,'Complete Statement (Sess. Marks'!BO216,IF($K$2='Complete Statement (Sess. Marks'!$BW$2,'Complete Statement (Sess. Marks'!CA216,IF($K$2='Complete Statement (Sess. Marks'!$CI$2,'Complete Statement (Sess. Marks'!CM216,"")))))))</f>
        <v>0</v>
      </c>
      <c r="P216" s="97">
        <f>IF($K$2='Complete Statement (Sess. Marks'!$O$2,'Complete Statement (Sess. Marks'!T216,IF($K$2='Complete Statement (Sess. Marks'!$AA$2,'Complete Statement (Sess. Marks'!AF216,IF($K$2='Complete Statement (Sess. Marks'!$AM$2,'Complete Statement (Sess. Marks'!AR216,IF($K$2='Complete Statement (Sess. Marks'!$AY$2,'Complete Statement (Sess. Marks'!BD216,IF($K$2='Complete Statement (Sess. Marks'!$BK$2,'Complete Statement (Sess. Marks'!BP216,IF($K$2='Complete Statement (Sess. Marks'!$BW$2,'Complete Statement (Sess. Marks'!CB216,IF($K$2='Complete Statement (Sess. Marks'!$CI$2,'Complete Statement (Sess. Marks'!CN216,"")))))))</f>
        <v>0</v>
      </c>
      <c r="Q216" s="97">
        <f>IF($K$2='Complete Statement (Sess. Marks'!$O$2,'Complete Statement (Sess. Marks'!U216,IF($K$2='Complete Statement (Sess. Marks'!$AA$2,'Complete Statement (Sess. Marks'!AG216,IF($K$2='Complete Statement (Sess. Marks'!$AM$2,'Complete Statement (Sess. Marks'!AS216,IF($K$2='Complete Statement (Sess. Marks'!$AY$2,'Complete Statement (Sess. Marks'!BE216,IF($K$2='Complete Statement (Sess. Marks'!$BK$2,'Complete Statement (Sess. Marks'!BQ216,IF($K$2='Complete Statement (Sess. Marks'!$BW$2,'Complete Statement (Sess. Marks'!CC216,IF($K$2='Complete Statement (Sess. Marks'!$CI$2,'Complete Statement (Sess. Marks'!CO216,"")))))))</f>
        <v>0</v>
      </c>
      <c r="R216" s="97" t="str">
        <f>IF($K$2='Complete Statement (Sess. Marks'!$O$2,'Complete Statement (Sess. Marks'!V216,IF($K$2='Complete Statement (Sess. Marks'!$AA$2,'Complete Statement (Sess. Marks'!AH216,IF($K$2='Complete Statement (Sess. Marks'!$AM$2,'Complete Statement (Sess. Marks'!AT216,IF($K$2='Complete Statement (Sess. Marks'!$AY$2,'Complete Statement (Sess. Marks'!BF216,IF($K$2='Complete Statement (Sess. Marks'!$BK$2,'Complete Statement (Sess. Marks'!BR216,IF($K$2='Complete Statement (Sess. Marks'!$BW$2,'Complete Statement (Sess. Marks'!CD216,IF($K$2='Complete Statement (Sess. Marks'!$CI$2,'Complete Statement (Sess. Marks'!CP216,"")))))))</f>
        <v/>
      </c>
      <c r="S216" s="97">
        <f>IF($K$2='Complete Statement (Sess. Marks'!$O$2,'Complete Statement (Sess. Marks'!W216,IF($K$2='Complete Statement (Sess. Marks'!$AA$2,'Complete Statement (Sess. Marks'!AI216,IF($K$2='Complete Statement (Sess. Marks'!$AM$2,'Complete Statement (Sess. Marks'!AU216,IF($K$2='Complete Statement (Sess. Marks'!$AY$2,'Complete Statement (Sess. Marks'!BG216,IF($K$2='Complete Statement (Sess. Marks'!$BK$2,'Complete Statement (Sess. Marks'!BS216,IF($K$2='Complete Statement (Sess. Marks'!$BW$2,'Complete Statement (Sess. Marks'!CE216,IF($K$2='Complete Statement (Sess. Marks'!$CI$2,'Complete Statement (Sess. Marks'!CQ216,"")))))))</f>
        <v>0</v>
      </c>
      <c r="T216" s="97">
        <f>IF($K$2='Complete Statement (Sess. Marks'!$O$2,'Complete Statement (Sess. Marks'!X216,IF($K$2='Complete Statement (Sess. Marks'!$AA$2,'Complete Statement (Sess. Marks'!AJ216,IF($K$2='Complete Statement (Sess. Marks'!$AM$2,'Complete Statement (Sess. Marks'!AV216,IF($K$2='Complete Statement (Sess. Marks'!$AY$2,'Complete Statement (Sess. Marks'!BH216,IF($K$2='Complete Statement (Sess. Marks'!$BK$2,'Complete Statement (Sess. Marks'!BT216,IF($K$2='Complete Statement (Sess. Marks'!$BW$2,'Complete Statement (Sess. Marks'!CF216,IF($K$2='Complete Statement (Sess. Marks'!$CI$2,'Complete Statement (Sess. Marks'!CR216,"")))))))</f>
        <v>0</v>
      </c>
      <c r="U216" s="97">
        <f>IF($K$2='Complete Statement (Sess. Marks'!$O$2,'Complete Statement (Sess. Marks'!Y216,IF($K$2='Complete Statement (Sess. Marks'!$AA$2,'Complete Statement (Sess. Marks'!AK216,IF($K$2='Complete Statement (Sess. Marks'!$AM$2,'Complete Statement (Sess. Marks'!AW216,IF($K$2='Complete Statement (Sess. Marks'!$AY$2,'Complete Statement (Sess. Marks'!BI216,IF($K$2='Complete Statement (Sess. Marks'!$BK$2,'Complete Statement (Sess. Marks'!BU216,IF($K$2='Complete Statement (Sess. Marks'!$BW$2,'Complete Statement (Sess. Marks'!CG216,IF($K$2='Complete Statement (Sess. Marks'!$CI$2,'Complete Statement (Sess. Marks'!CS216,"")))))))</f>
        <v>0</v>
      </c>
      <c r="V216" s="99">
        <f>IF($K$2='Complete Statement (Sess. Marks'!$O$2,'Complete Statement (Sess. Marks'!Z216,IF($K$2='Complete Statement (Sess. Marks'!$AA$2,'Complete Statement (Sess. Marks'!AL216,IF($K$2='Complete Statement (Sess. Marks'!$AM$2,'Complete Statement (Sess. Marks'!AX216,IF($K$2='Complete Statement (Sess. Marks'!$AY$2,'Complete Statement (Sess. Marks'!BJ216,IF($K$2='Complete Statement (Sess. Marks'!$BK$2,'Complete Statement (Sess. Marks'!BV216,IF($K$2='Complete Statement (Sess. Marks'!$BW$2,'Complete Statement (Sess. Marks'!CH216,IF($K$2='Complete Statement (Sess. Marks'!$CI$2,'Complete Statement (Sess. Marks'!CT216,"")))))))</f>
        <v>0</v>
      </c>
      <c r="W216" s="672"/>
      <c r="X216" s="163">
        <f>'Complete Statement (Sess. Marks'!ED216</f>
        <v>0</v>
      </c>
      <c r="Y216" s="371">
        <f>'Complete Statement (Sess. Marks'!EH216</f>
        <v>0</v>
      </c>
      <c r="Z216" s="156">
        <f>'Complete Statement (Sess. Marks'!EL216</f>
        <v>0</v>
      </c>
      <c r="AA216" s="371">
        <f>'Complete Statement (Sess. Marks'!EP216</f>
        <v>0</v>
      </c>
      <c r="AB216" s="156">
        <f>'Complete Statement (Sess. Marks'!ET216</f>
        <v>0</v>
      </c>
      <c r="AC216" s="373">
        <f>'Complete Statement (Sess. Marks'!EX216</f>
        <v>0</v>
      </c>
      <c r="AD216" s="367" t="str">
        <f>'Complete Statement (Sess. Marks'!FB216</f>
        <v/>
      </c>
      <c r="AE216" s="155">
        <f>'Complete Statement (Sess. Marks'!FC216</f>
        <v>0</v>
      </c>
      <c r="AF216" s="58" t="str">
        <f>'Complete Statement (Sess. Marks'!FD216</f>
        <v>D</v>
      </c>
      <c r="AG216" s="379">
        <f>'Complete Statement (Sess. Marks'!FE216</f>
        <v>0</v>
      </c>
      <c r="AH216" s="380" t="str">
        <f>'Complete Statement (Sess. Marks'!FF216</f>
        <v>E</v>
      </c>
      <c r="AI216" s="57">
        <f>'Complete Statement (Sess. Marks'!FG216</f>
        <v>0</v>
      </c>
      <c r="AJ216" s="157" t="str">
        <f>'Complete Statement (Sess. Marks'!FH216</f>
        <v>E</v>
      </c>
      <c r="AK216" s="379">
        <f>'Complete Statement (Sess. Marks'!FI216</f>
        <v>0</v>
      </c>
      <c r="AL216" s="384" t="str">
        <f>'Complete Statement (Sess. Marks'!FJ216</f>
        <v>E</v>
      </c>
      <c r="AM216" s="57">
        <f>'Complete Statement (Sess. Marks'!FK216</f>
        <v>0</v>
      </c>
      <c r="AN216" s="157" t="str">
        <f>'Complete Statement (Sess. Marks'!FL216</f>
        <v>E</v>
      </c>
      <c r="AO216" s="741"/>
    </row>
    <row r="217" spans="1:41" s="24" customFormat="1" ht="17.25" customHeight="1">
      <c r="A217" s="742"/>
      <c r="B217" s="111">
        <f t="shared" si="3"/>
        <v>0</v>
      </c>
      <c r="C217" s="21" t="str">
        <f>'Marks Entry'!D219</f>
        <v/>
      </c>
      <c r="D217" s="21">
        <f>'Marks Entry'!E219</f>
        <v>0</v>
      </c>
      <c r="E217" s="132" t="str">
        <f>'Marks Entry'!F219</f>
        <v/>
      </c>
      <c r="F217" s="21" t="str">
        <f>'Marks Entry'!G219</f>
        <v/>
      </c>
      <c r="G217" s="21" t="str">
        <f>'Marks Entry'!H219</f>
        <v/>
      </c>
      <c r="H217" s="21" t="str">
        <f>'Marks Entry'!I219</f>
        <v/>
      </c>
      <c r="I217" s="21" t="str">
        <f>'Marks Entry'!J219</f>
        <v/>
      </c>
      <c r="J217" s="113" t="str">
        <f>'Marks Entry'!K219</f>
        <v/>
      </c>
      <c r="K217" s="98">
        <f>IF($K$2='Complete Statement (Sess. Marks'!$O$2,'Complete Statement (Sess. Marks'!O217,IF($K$2='Complete Statement (Sess. Marks'!$AA$2,'Complete Statement (Sess. Marks'!AA217,IF($K$2='Complete Statement (Sess. Marks'!$AM$2,'Complete Statement (Sess. Marks'!AM217,IF($K$2='Complete Statement (Sess. Marks'!$AY$2,'Complete Statement (Sess. Marks'!AY217,IF($K$2='Complete Statement (Sess. Marks'!$BK$2,'Complete Statement (Sess. Marks'!BK217,IF($K$2='Complete Statement (Sess. Marks'!$BW$2,'Complete Statement (Sess. Marks'!BW217,IF($K$2='Complete Statement (Sess. Marks'!$CI$2,'Complete Statement (Sess. Marks'!CI217,"")))))))</f>
        <v>0</v>
      </c>
      <c r="L217" s="97">
        <f>IF($K$2='Complete Statement (Sess. Marks'!$O$2,'Complete Statement (Sess. Marks'!P217,IF($K$2='Complete Statement (Sess. Marks'!$AA$2,'Complete Statement (Sess. Marks'!AB217,IF($K$2='Complete Statement (Sess. Marks'!$AM$2,'Complete Statement (Sess. Marks'!AN217,IF($K$2='Complete Statement (Sess. Marks'!$AY$2,'Complete Statement (Sess. Marks'!AZ217,IF($K$2='Complete Statement (Sess. Marks'!$BK$2,'Complete Statement (Sess. Marks'!BL217,IF($K$2='Complete Statement (Sess. Marks'!$BW$2,'Complete Statement (Sess. Marks'!BX217,IF($K$2='Complete Statement (Sess. Marks'!$CI$2,'Complete Statement (Sess. Marks'!CJ217,"")))))))</f>
        <v>0</v>
      </c>
      <c r="M217" s="97">
        <f>IF($K$2='Complete Statement (Sess. Marks'!$O$2,'Complete Statement (Sess. Marks'!Q217,IF($K$2='Complete Statement (Sess. Marks'!$AA$2,'Complete Statement (Sess. Marks'!AC217,IF($K$2='Complete Statement (Sess. Marks'!$AM$2,'Complete Statement (Sess. Marks'!AO217,IF($K$2='Complete Statement (Sess. Marks'!$AY$2,'Complete Statement (Sess. Marks'!BA217,IF($K$2='Complete Statement (Sess. Marks'!$BK$2,'Complete Statement (Sess. Marks'!BM217,IF($K$2='Complete Statement (Sess. Marks'!$BW$2,'Complete Statement (Sess. Marks'!BY217,IF($K$2='Complete Statement (Sess. Marks'!$CI$2,'Complete Statement (Sess. Marks'!CK217,"")))))))</f>
        <v>0</v>
      </c>
      <c r="N217" s="97">
        <f>IF($K$2='Complete Statement (Sess. Marks'!$O$2,'Complete Statement (Sess. Marks'!R217,IF($K$2='Complete Statement (Sess. Marks'!$AA$2,'Complete Statement (Sess. Marks'!AD217,IF($K$2='Complete Statement (Sess. Marks'!$AM$2,'Complete Statement (Sess. Marks'!AP217,IF($K$2='Complete Statement (Sess. Marks'!$AY$2,'Complete Statement (Sess. Marks'!BB217,IF($K$2='Complete Statement (Sess. Marks'!$BK$2,'Complete Statement (Sess. Marks'!BN217,IF($K$2='Complete Statement (Sess. Marks'!$BW$2,'Complete Statement (Sess. Marks'!BZ217,IF($K$2='Complete Statement (Sess. Marks'!$CI$2,'Complete Statement (Sess. Marks'!CL217,"")))))))</f>
        <v>0</v>
      </c>
      <c r="O217" s="97">
        <f>IF($K$2='Complete Statement (Sess. Marks'!$O$2,'Complete Statement (Sess. Marks'!S217,IF($K$2='Complete Statement (Sess. Marks'!$AA$2,'Complete Statement (Sess. Marks'!AE217,IF($K$2='Complete Statement (Sess. Marks'!$AM$2,'Complete Statement (Sess. Marks'!AQ217,IF($K$2='Complete Statement (Sess. Marks'!$AY$2,'Complete Statement (Sess. Marks'!BC217,IF($K$2='Complete Statement (Sess. Marks'!$BK$2,'Complete Statement (Sess. Marks'!BO217,IF($K$2='Complete Statement (Sess. Marks'!$BW$2,'Complete Statement (Sess. Marks'!CA217,IF($K$2='Complete Statement (Sess. Marks'!$CI$2,'Complete Statement (Sess. Marks'!CM217,"")))))))</f>
        <v>0</v>
      </c>
      <c r="P217" s="97">
        <f>IF($K$2='Complete Statement (Sess. Marks'!$O$2,'Complete Statement (Sess. Marks'!T217,IF($K$2='Complete Statement (Sess. Marks'!$AA$2,'Complete Statement (Sess. Marks'!AF217,IF($K$2='Complete Statement (Sess. Marks'!$AM$2,'Complete Statement (Sess. Marks'!AR217,IF($K$2='Complete Statement (Sess. Marks'!$AY$2,'Complete Statement (Sess. Marks'!BD217,IF($K$2='Complete Statement (Sess. Marks'!$BK$2,'Complete Statement (Sess. Marks'!BP217,IF($K$2='Complete Statement (Sess. Marks'!$BW$2,'Complete Statement (Sess. Marks'!CB217,IF($K$2='Complete Statement (Sess. Marks'!$CI$2,'Complete Statement (Sess. Marks'!CN217,"")))))))</f>
        <v>0</v>
      </c>
      <c r="Q217" s="97">
        <f>IF($K$2='Complete Statement (Sess. Marks'!$O$2,'Complete Statement (Sess. Marks'!U217,IF($K$2='Complete Statement (Sess. Marks'!$AA$2,'Complete Statement (Sess. Marks'!AG217,IF($K$2='Complete Statement (Sess. Marks'!$AM$2,'Complete Statement (Sess. Marks'!AS217,IF($K$2='Complete Statement (Sess. Marks'!$AY$2,'Complete Statement (Sess. Marks'!BE217,IF($K$2='Complete Statement (Sess. Marks'!$BK$2,'Complete Statement (Sess. Marks'!BQ217,IF($K$2='Complete Statement (Sess. Marks'!$BW$2,'Complete Statement (Sess. Marks'!CC217,IF($K$2='Complete Statement (Sess. Marks'!$CI$2,'Complete Statement (Sess. Marks'!CO217,"")))))))</f>
        <v>0</v>
      </c>
      <c r="R217" s="97" t="str">
        <f>IF($K$2='Complete Statement (Sess. Marks'!$O$2,'Complete Statement (Sess. Marks'!V217,IF($K$2='Complete Statement (Sess. Marks'!$AA$2,'Complete Statement (Sess. Marks'!AH217,IF($K$2='Complete Statement (Sess. Marks'!$AM$2,'Complete Statement (Sess. Marks'!AT217,IF($K$2='Complete Statement (Sess. Marks'!$AY$2,'Complete Statement (Sess. Marks'!BF217,IF($K$2='Complete Statement (Sess. Marks'!$BK$2,'Complete Statement (Sess. Marks'!BR217,IF($K$2='Complete Statement (Sess. Marks'!$BW$2,'Complete Statement (Sess. Marks'!CD217,IF($K$2='Complete Statement (Sess. Marks'!$CI$2,'Complete Statement (Sess. Marks'!CP217,"")))))))</f>
        <v/>
      </c>
      <c r="S217" s="97">
        <f>IF($K$2='Complete Statement (Sess. Marks'!$O$2,'Complete Statement (Sess. Marks'!W217,IF($K$2='Complete Statement (Sess. Marks'!$AA$2,'Complete Statement (Sess. Marks'!AI217,IF($K$2='Complete Statement (Sess. Marks'!$AM$2,'Complete Statement (Sess. Marks'!AU217,IF($K$2='Complete Statement (Sess. Marks'!$AY$2,'Complete Statement (Sess. Marks'!BG217,IF($K$2='Complete Statement (Sess. Marks'!$BK$2,'Complete Statement (Sess. Marks'!BS217,IF($K$2='Complete Statement (Sess. Marks'!$BW$2,'Complete Statement (Sess. Marks'!CE217,IF($K$2='Complete Statement (Sess. Marks'!$CI$2,'Complete Statement (Sess. Marks'!CQ217,"")))))))</f>
        <v>0</v>
      </c>
      <c r="T217" s="97">
        <f>IF($K$2='Complete Statement (Sess. Marks'!$O$2,'Complete Statement (Sess. Marks'!X217,IF($K$2='Complete Statement (Sess. Marks'!$AA$2,'Complete Statement (Sess. Marks'!AJ217,IF($K$2='Complete Statement (Sess. Marks'!$AM$2,'Complete Statement (Sess. Marks'!AV217,IF($K$2='Complete Statement (Sess. Marks'!$AY$2,'Complete Statement (Sess. Marks'!BH217,IF($K$2='Complete Statement (Sess. Marks'!$BK$2,'Complete Statement (Sess. Marks'!BT217,IF($K$2='Complete Statement (Sess. Marks'!$BW$2,'Complete Statement (Sess. Marks'!CF217,IF($K$2='Complete Statement (Sess. Marks'!$CI$2,'Complete Statement (Sess. Marks'!CR217,"")))))))</f>
        <v>0</v>
      </c>
      <c r="U217" s="97">
        <f>IF($K$2='Complete Statement (Sess. Marks'!$O$2,'Complete Statement (Sess. Marks'!Y217,IF($K$2='Complete Statement (Sess. Marks'!$AA$2,'Complete Statement (Sess. Marks'!AK217,IF($K$2='Complete Statement (Sess. Marks'!$AM$2,'Complete Statement (Sess. Marks'!AW217,IF($K$2='Complete Statement (Sess. Marks'!$AY$2,'Complete Statement (Sess. Marks'!BI217,IF($K$2='Complete Statement (Sess. Marks'!$BK$2,'Complete Statement (Sess. Marks'!BU217,IF($K$2='Complete Statement (Sess. Marks'!$BW$2,'Complete Statement (Sess. Marks'!CG217,IF($K$2='Complete Statement (Sess. Marks'!$CI$2,'Complete Statement (Sess. Marks'!CS217,"")))))))</f>
        <v>0</v>
      </c>
      <c r="V217" s="99">
        <f>IF($K$2='Complete Statement (Sess. Marks'!$O$2,'Complete Statement (Sess. Marks'!Z217,IF($K$2='Complete Statement (Sess. Marks'!$AA$2,'Complete Statement (Sess. Marks'!AL217,IF($K$2='Complete Statement (Sess. Marks'!$AM$2,'Complete Statement (Sess. Marks'!AX217,IF($K$2='Complete Statement (Sess. Marks'!$AY$2,'Complete Statement (Sess. Marks'!BJ217,IF($K$2='Complete Statement (Sess. Marks'!$BK$2,'Complete Statement (Sess. Marks'!BV217,IF($K$2='Complete Statement (Sess. Marks'!$BW$2,'Complete Statement (Sess. Marks'!CH217,IF($K$2='Complete Statement (Sess. Marks'!$CI$2,'Complete Statement (Sess. Marks'!CT217,"")))))))</f>
        <v>0</v>
      </c>
      <c r="W217" s="672"/>
      <c r="X217" s="163">
        <f>'Complete Statement (Sess. Marks'!ED217</f>
        <v>0</v>
      </c>
      <c r="Y217" s="371">
        <f>'Complete Statement (Sess. Marks'!EH217</f>
        <v>0</v>
      </c>
      <c r="Z217" s="156">
        <f>'Complete Statement (Sess. Marks'!EL217</f>
        <v>0</v>
      </c>
      <c r="AA217" s="371">
        <f>'Complete Statement (Sess. Marks'!EP217</f>
        <v>0</v>
      </c>
      <c r="AB217" s="156">
        <f>'Complete Statement (Sess. Marks'!ET217</f>
        <v>0</v>
      </c>
      <c r="AC217" s="373">
        <f>'Complete Statement (Sess. Marks'!EX217</f>
        <v>0</v>
      </c>
      <c r="AD217" s="367" t="str">
        <f>'Complete Statement (Sess. Marks'!FB217</f>
        <v/>
      </c>
      <c r="AE217" s="155">
        <f>'Complete Statement (Sess. Marks'!FC217</f>
        <v>0</v>
      </c>
      <c r="AF217" s="58" t="str">
        <f>'Complete Statement (Sess. Marks'!FD217</f>
        <v>D</v>
      </c>
      <c r="AG217" s="379">
        <f>'Complete Statement (Sess. Marks'!FE217</f>
        <v>0</v>
      </c>
      <c r="AH217" s="380" t="str">
        <f>'Complete Statement (Sess. Marks'!FF217</f>
        <v>E</v>
      </c>
      <c r="AI217" s="57">
        <f>'Complete Statement (Sess. Marks'!FG217</f>
        <v>0</v>
      </c>
      <c r="AJ217" s="157" t="str">
        <f>'Complete Statement (Sess. Marks'!FH217</f>
        <v>E</v>
      </c>
      <c r="AK217" s="379">
        <f>'Complete Statement (Sess. Marks'!FI217</f>
        <v>0</v>
      </c>
      <c r="AL217" s="384" t="str">
        <f>'Complete Statement (Sess. Marks'!FJ217</f>
        <v>E</v>
      </c>
      <c r="AM217" s="57">
        <f>'Complete Statement (Sess. Marks'!FK217</f>
        <v>0</v>
      </c>
      <c r="AN217" s="157" t="str">
        <f>'Complete Statement (Sess. Marks'!FL217</f>
        <v>E</v>
      </c>
      <c r="AO217" s="741"/>
    </row>
    <row r="218" spans="1:41" s="24" customFormat="1" ht="17.25" customHeight="1">
      <c r="A218" s="742"/>
      <c r="B218" s="111">
        <f t="shared" si="3"/>
        <v>0</v>
      </c>
      <c r="C218" s="21" t="str">
        <f>'Marks Entry'!D220</f>
        <v/>
      </c>
      <c r="D218" s="21">
        <f>'Marks Entry'!E220</f>
        <v>0</v>
      </c>
      <c r="E218" s="132" t="str">
        <f>'Marks Entry'!F220</f>
        <v/>
      </c>
      <c r="F218" s="21" t="str">
        <f>'Marks Entry'!G220</f>
        <v/>
      </c>
      <c r="G218" s="21" t="str">
        <f>'Marks Entry'!H220</f>
        <v/>
      </c>
      <c r="H218" s="21" t="str">
        <f>'Marks Entry'!I220</f>
        <v/>
      </c>
      <c r="I218" s="21" t="str">
        <f>'Marks Entry'!J220</f>
        <v/>
      </c>
      <c r="J218" s="113" t="str">
        <f>'Marks Entry'!K220</f>
        <v/>
      </c>
      <c r="K218" s="98">
        <f>IF($K$2='Complete Statement (Sess. Marks'!$O$2,'Complete Statement (Sess. Marks'!O218,IF($K$2='Complete Statement (Sess. Marks'!$AA$2,'Complete Statement (Sess. Marks'!AA218,IF($K$2='Complete Statement (Sess. Marks'!$AM$2,'Complete Statement (Sess. Marks'!AM218,IF($K$2='Complete Statement (Sess. Marks'!$AY$2,'Complete Statement (Sess. Marks'!AY218,IF($K$2='Complete Statement (Sess. Marks'!$BK$2,'Complete Statement (Sess. Marks'!BK218,IF($K$2='Complete Statement (Sess. Marks'!$BW$2,'Complete Statement (Sess. Marks'!BW218,IF($K$2='Complete Statement (Sess. Marks'!$CI$2,'Complete Statement (Sess. Marks'!CI218,"")))))))</f>
        <v>0</v>
      </c>
      <c r="L218" s="97">
        <f>IF($K$2='Complete Statement (Sess. Marks'!$O$2,'Complete Statement (Sess. Marks'!P218,IF($K$2='Complete Statement (Sess. Marks'!$AA$2,'Complete Statement (Sess. Marks'!AB218,IF($K$2='Complete Statement (Sess. Marks'!$AM$2,'Complete Statement (Sess. Marks'!AN218,IF($K$2='Complete Statement (Sess. Marks'!$AY$2,'Complete Statement (Sess. Marks'!AZ218,IF($K$2='Complete Statement (Sess. Marks'!$BK$2,'Complete Statement (Sess. Marks'!BL218,IF($K$2='Complete Statement (Sess. Marks'!$BW$2,'Complete Statement (Sess. Marks'!BX218,IF($K$2='Complete Statement (Sess. Marks'!$CI$2,'Complete Statement (Sess. Marks'!CJ218,"")))))))</f>
        <v>0</v>
      </c>
      <c r="M218" s="97">
        <f>IF($K$2='Complete Statement (Sess. Marks'!$O$2,'Complete Statement (Sess. Marks'!Q218,IF($K$2='Complete Statement (Sess. Marks'!$AA$2,'Complete Statement (Sess. Marks'!AC218,IF($K$2='Complete Statement (Sess. Marks'!$AM$2,'Complete Statement (Sess. Marks'!AO218,IF($K$2='Complete Statement (Sess. Marks'!$AY$2,'Complete Statement (Sess. Marks'!BA218,IF($K$2='Complete Statement (Sess. Marks'!$BK$2,'Complete Statement (Sess. Marks'!BM218,IF($K$2='Complete Statement (Sess. Marks'!$BW$2,'Complete Statement (Sess. Marks'!BY218,IF($K$2='Complete Statement (Sess. Marks'!$CI$2,'Complete Statement (Sess. Marks'!CK218,"")))))))</f>
        <v>0</v>
      </c>
      <c r="N218" s="97">
        <f>IF($K$2='Complete Statement (Sess. Marks'!$O$2,'Complete Statement (Sess. Marks'!R218,IF($K$2='Complete Statement (Sess. Marks'!$AA$2,'Complete Statement (Sess. Marks'!AD218,IF($K$2='Complete Statement (Sess. Marks'!$AM$2,'Complete Statement (Sess. Marks'!AP218,IF($K$2='Complete Statement (Sess. Marks'!$AY$2,'Complete Statement (Sess. Marks'!BB218,IF($K$2='Complete Statement (Sess. Marks'!$BK$2,'Complete Statement (Sess. Marks'!BN218,IF($K$2='Complete Statement (Sess. Marks'!$BW$2,'Complete Statement (Sess. Marks'!BZ218,IF($K$2='Complete Statement (Sess. Marks'!$CI$2,'Complete Statement (Sess. Marks'!CL218,"")))))))</f>
        <v>0</v>
      </c>
      <c r="O218" s="97">
        <f>IF($K$2='Complete Statement (Sess. Marks'!$O$2,'Complete Statement (Sess. Marks'!S218,IF($K$2='Complete Statement (Sess. Marks'!$AA$2,'Complete Statement (Sess. Marks'!AE218,IF($K$2='Complete Statement (Sess. Marks'!$AM$2,'Complete Statement (Sess. Marks'!AQ218,IF($K$2='Complete Statement (Sess. Marks'!$AY$2,'Complete Statement (Sess. Marks'!BC218,IF($K$2='Complete Statement (Sess. Marks'!$BK$2,'Complete Statement (Sess. Marks'!BO218,IF($K$2='Complete Statement (Sess. Marks'!$BW$2,'Complete Statement (Sess. Marks'!CA218,IF($K$2='Complete Statement (Sess. Marks'!$CI$2,'Complete Statement (Sess. Marks'!CM218,"")))))))</f>
        <v>0</v>
      </c>
      <c r="P218" s="97">
        <f>IF($K$2='Complete Statement (Sess. Marks'!$O$2,'Complete Statement (Sess. Marks'!T218,IF($K$2='Complete Statement (Sess. Marks'!$AA$2,'Complete Statement (Sess. Marks'!AF218,IF($K$2='Complete Statement (Sess. Marks'!$AM$2,'Complete Statement (Sess. Marks'!AR218,IF($K$2='Complete Statement (Sess. Marks'!$AY$2,'Complete Statement (Sess. Marks'!BD218,IF($K$2='Complete Statement (Sess. Marks'!$BK$2,'Complete Statement (Sess. Marks'!BP218,IF($K$2='Complete Statement (Sess. Marks'!$BW$2,'Complete Statement (Sess. Marks'!CB218,IF($K$2='Complete Statement (Sess. Marks'!$CI$2,'Complete Statement (Sess. Marks'!CN218,"")))))))</f>
        <v>0</v>
      </c>
      <c r="Q218" s="97">
        <f>IF($K$2='Complete Statement (Sess. Marks'!$O$2,'Complete Statement (Sess. Marks'!U218,IF($K$2='Complete Statement (Sess. Marks'!$AA$2,'Complete Statement (Sess. Marks'!AG218,IF($K$2='Complete Statement (Sess. Marks'!$AM$2,'Complete Statement (Sess. Marks'!AS218,IF($K$2='Complete Statement (Sess. Marks'!$AY$2,'Complete Statement (Sess. Marks'!BE218,IF($K$2='Complete Statement (Sess. Marks'!$BK$2,'Complete Statement (Sess. Marks'!BQ218,IF($K$2='Complete Statement (Sess. Marks'!$BW$2,'Complete Statement (Sess. Marks'!CC218,IF($K$2='Complete Statement (Sess. Marks'!$CI$2,'Complete Statement (Sess. Marks'!CO218,"")))))))</f>
        <v>0</v>
      </c>
      <c r="R218" s="97" t="str">
        <f>IF($K$2='Complete Statement (Sess. Marks'!$O$2,'Complete Statement (Sess. Marks'!V218,IF($K$2='Complete Statement (Sess. Marks'!$AA$2,'Complete Statement (Sess. Marks'!AH218,IF($K$2='Complete Statement (Sess. Marks'!$AM$2,'Complete Statement (Sess. Marks'!AT218,IF($K$2='Complete Statement (Sess. Marks'!$AY$2,'Complete Statement (Sess. Marks'!BF218,IF($K$2='Complete Statement (Sess. Marks'!$BK$2,'Complete Statement (Sess. Marks'!BR218,IF($K$2='Complete Statement (Sess. Marks'!$BW$2,'Complete Statement (Sess. Marks'!CD218,IF($K$2='Complete Statement (Sess. Marks'!$CI$2,'Complete Statement (Sess. Marks'!CP218,"")))))))</f>
        <v/>
      </c>
      <c r="S218" s="97">
        <f>IF($K$2='Complete Statement (Sess. Marks'!$O$2,'Complete Statement (Sess. Marks'!W218,IF($K$2='Complete Statement (Sess. Marks'!$AA$2,'Complete Statement (Sess. Marks'!AI218,IF($K$2='Complete Statement (Sess. Marks'!$AM$2,'Complete Statement (Sess. Marks'!AU218,IF($K$2='Complete Statement (Sess. Marks'!$AY$2,'Complete Statement (Sess. Marks'!BG218,IF($K$2='Complete Statement (Sess. Marks'!$BK$2,'Complete Statement (Sess. Marks'!BS218,IF($K$2='Complete Statement (Sess. Marks'!$BW$2,'Complete Statement (Sess. Marks'!CE218,IF($K$2='Complete Statement (Sess. Marks'!$CI$2,'Complete Statement (Sess. Marks'!CQ218,"")))))))</f>
        <v>0</v>
      </c>
      <c r="T218" s="97">
        <f>IF($K$2='Complete Statement (Sess. Marks'!$O$2,'Complete Statement (Sess. Marks'!X218,IF($K$2='Complete Statement (Sess. Marks'!$AA$2,'Complete Statement (Sess. Marks'!AJ218,IF($K$2='Complete Statement (Sess. Marks'!$AM$2,'Complete Statement (Sess. Marks'!AV218,IF($K$2='Complete Statement (Sess. Marks'!$AY$2,'Complete Statement (Sess. Marks'!BH218,IF($K$2='Complete Statement (Sess. Marks'!$BK$2,'Complete Statement (Sess. Marks'!BT218,IF($K$2='Complete Statement (Sess. Marks'!$BW$2,'Complete Statement (Sess. Marks'!CF218,IF($K$2='Complete Statement (Sess. Marks'!$CI$2,'Complete Statement (Sess. Marks'!CR218,"")))))))</f>
        <v>0</v>
      </c>
      <c r="U218" s="97">
        <f>IF($K$2='Complete Statement (Sess. Marks'!$O$2,'Complete Statement (Sess. Marks'!Y218,IF($K$2='Complete Statement (Sess. Marks'!$AA$2,'Complete Statement (Sess. Marks'!AK218,IF($K$2='Complete Statement (Sess. Marks'!$AM$2,'Complete Statement (Sess. Marks'!AW218,IF($K$2='Complete Statement (Sess. Marks'!$AY$2,'Complete Statement (Sess. Marks'!BI218,IF($K$2='Complete Statement (Sess. Marks'!$BK$2,'Complete Statement (Sess. Marks'!BU218,IF($K$2='Complete Statement (Sess. Marks'!$BW$2,'Complete Statement (Sess. Marks'!CG218,IF($K$2='Complete Statement (Sess. Marks'!$CI$2,'Complete Statement (Sess. Marks'!CS218,"")))))))</f>
        <v>0</v>
      </c>
      <c r="V218" s="99">
        <f>IF($K$2='Complete Statement (Sess. Marks'!$O$2,'Complete Statement (Sess. Marks'!Z218,IF($K$2='Complete Statement (Sess. Marks'!$AA$2,'Complete Statement (Sess. Marks'!AL218,IF($K$2='Complete Statement (Sess. Marks'!$AM$2,'Complete Statement (Sess. Marks'!AX218,IF($K$2='Complete Statement (Sess. Marks'!$AY$2,'Complete Statement (Sess. Marks'!BJ218,IF($K$2='Complete Statement (Sess. Marks'!$BK$2,'Complete Statement (Sess. Marks'!BV218,IF($K$2='Complete Statement (Sess. Marks'!$BW$2,'Complete Statement (Sess. Marks'!CH218,IF($K$2='Complete Statement (Sess. Marks'!$CI$2,'Complete Statement (Sess. Marks'!CT218,"")))))))</f>
        <v>0</v>
      </c>
      <c r="W218" s="672"/>
      <c r="X218" s="163">
        <f>'Complete Statement (Sess. Marks'!ED218</f>
        <v>0</v>
      </c>
      <c r="Y218" s="371">
        <f>'Complete Statement (Sess. Marks'!EH218</f>
        <v>0</v>
      </c>
      <c r="Z218" s="156">
        <f>'Complete Statement (Sess. Marks'!EL218</f>
        <v>0</v>
      </c>
      <c r="AA218" s="371">
        <f>'Complete Statement (Sess. Marks'!EP218</f>
        <v>0</v>
      </c>
      <c r="AB218" s="156">
        <f>'Complete Statement (Sess. Marks'!ET218</f>
        <v>0</v>
      </c>
      <c r="AC218" s="373">
        <f>'Complete Statement (Sess. Marks'!EX218</f>
        <v>0</v>
      </c>
      <c r="AD218" s="367" t="str">
        <f>'Complete Statement (Sess. Marks'!FB218</f>
        <v/>
      </c>
      <c r="AE218" s="155">
        <f>'Complete Statement (Sess. Marks'!FC218</f>
        <v>0</v>
      </c>
      <c r="AF218" s="58" t="str">
        <f>'Complete Statement (Sess. Marks'!FD218</f>
        <v>D</v>
      </c>
      <c r="AG218" s="379">
        <f>'Complete Statement (Sess. Marks'!FE218</f>
        <v>0</v>
      </c>
      <c r="AH218" s="380" t="str">
        <f>'Complete Statement (Sess. Marks'!FF218</f>
        <v>E</v>
      </c>
      <c r="AI218" s="57">
        <f>'Complete Statement (Sess. Marks'!FG218</f>
        <v>0</v>
      </c>
      <c r="AJ218" s="157" t="str">
        <f>'Complete Statement (Sess. Marks'!FH218</f>
        <v>E</v>
      </c>
      <c r="AK218" s="379">
        <f>'Complete Statement (Sess. Marks'!FI218</f>
        <v>0</v>
      </c>
      <c r="AL218" s="384" t="str">
        <f>'Complete Statement (Sess. Marks'!FJ218</f>
        <v>E</v>
      </c>
      <c r="AM218" s="57">
        <f>'Complete Statement (Sess. Marks'!FK218</f>
        <v>0</v>
      </c>
      <c r="AN218" s="157" t="str">
        <f>'Complete Statement (Sess. Marks'!FL218</f>
        <v>E</v>
      </c>
      <c r="AO218" s="741"/>
    </row>
    <row r="219" spans="1:41" s="24" customFormat="1" ht="17.25" customHeight="1">
      <c r="A219" s="742"/>
      <c r="B219" s="111">
        <f t="shared" si="3"/>
        <v>0</v>
      </c>
      <c r="C219" s="21" t="str">
        <f>'Marks Entry'!D221</f>
        <v/>
      </c>
      <c r="D219" s="21">
        <f>'Marks Entry'!E221</f>
        <v>0</v>
      </c>
      <c r="E219" s="132" t="str">
        <f>'Marks Entry'!F221</f>
        <v/>
      </c>
      <c r="F219" s="21" t="str">
        <f>'Marks Entry'!G221</f>
        <v/>
      </c>
      <c r="G219" s="21" t="str">
        <f>'Marks Entry'!H221</f>
        <v/>
      </c>
      <c r="H219" s="21" t="str">
        <f>'Marks Entry'!I221</f>
        <v/>
      </c>
      <c r="I219" s="21" t="str">
        <f>'Marks Entry'!J221</f>
        <v/>
      </c>
      <c r="J219" s="113" t="str">
        <f>'Marks Entry'!K221</f>
        <v/>
      </c>
      <c r="K219" s="98">
        <f>IF($K$2='Complete Statement (Sess. Marks'!$O$2,'Complete Statement (Sess. Marks'!O219,IF($K$2='Complete Statement (Sess. Marks'!$AA$2,'Complete Statement (Sess. Marks'!AA219,IF($K$2='Complete Statement (Sess. Marks'!$AM$2,'Complete Statement (Sess. Marks'!AM219,IF($K$2='Complete Statement (Sess. Marks'!$AY$2,'Complete Statement (Sess. Marks'!AY219,IF($K$2='Complete Statement (Sess. Marks'!$BK$2,'Complete Statement (Sess. Marks'!BK219,IF($K$2='Complete Statement (Sess. Marks'!$BW$2,'Complete Statement (Sess. Marks'!BW219,IF($K$2='Complete Statement (Sess. Marks'!$CI$2,'Complete Statement (Sess. Marks'!CI219,"")))))))</f>
        <v>0</v>
      </c>
      <c r="L219" s="97">
        <f>IF($K$2='Complete Statement (Sess. Marks'!$O$2,'Complete Statement (Sess. Marks'!P219,IF($K$2='Complete Statement (Sess. Marks'!$AA$2,'Complete Statement (Sess. Marks'!AB219,IF($K$2='Complete Statement (Sess. Marks'!$AM$2,'Complete Statement (Sess. Marks'!AN219,IF($K$2='Complete Statement (Sess. Marks'!$AY$2,'Complete Statement (Sess. Marks'!AZ219,IF($K$2='Complete Statement (Sess. Marks'!$BK$2,'Complete Statement (Sess. Marks'!BL219,IF($K$2='Complete Statement (Sess. Marks'!$BW$2,'Complete Statement (Sess. Marks'!BX219,IF($K$2='Complete Statement (Sess. Marks'!$CI$2,'Complete Statement (Sess. Marks'!CJ219,"")))))))</f>
        <v>0</v>
      </c>
      <c r="M219" s="97">
        <f>IF($K$2='Complete Statement (Sess. Marks'!$O$2,'Complete Statement (Sess. Marks'!Q219,IF($K$2='Complete Statement (Sess. Marks'!$AA$2,'Complete Statement (Sess. Marks'!AC219,IF($K$2='Complete Statement (Sess. Marks'!$AM$2,'Complete Statement (Sess. Marks'!AO219,IF($K$2='Complete Statement (Sess. Marks'!$AY$2,'Complete Statement (Sess. Marks'!BA219,IF($K$2='Complete Statement (Sess. Marks'!$BK$2,'Complete Statement (Sess. Marks'!BM219,IF($K$2='Complete Statement (Sess. Marks'!$BW$2,'Complete Statement (Sess. Marks'!BY219,IF($K$2='Complete Statement (Sess. Marks'!$CI$2,'Complete Statement (Sess. Marks'!CK219,"")))))))</f>
        <v>0</v>
      </c>
      <c r="N219" s="97">
        <f>IF($K$2='Complete Statement (Sess. Marks'!$O$2,'Complete Statement (Sess. Marks'!R219,IF($K$2='Complete Statement (Sess. Marks'!$AA$2,'Complete Statement (Sess. Marks'!AD219,IF($K$2='Complete Statement (Sess. Marks'!$AM$2,'Complete Statement (Sess. Marks'!AP219,IF($K$2='Complete Statement (Sess. Marks'!$AY$2,'Complete Statement (Sess. Marks'!BB219,IF($K$2='Complete Statement (Sess. Marks'!$BK$2,'Complete Statement (Sess. Marks'!BN219,IF($K$2='Complete Statement (Sess. Marks'!$BW$2,'Complete Statement (Sess. Marks'!BZ219,IF($K$2='Complete Statement (Sess. Marks'!$CI$2,'Complete Statement (Sess. Marks'!CL219,"")))))))</f>
        <v>0</v>
      </c>
      <c r="O219" s="97">
        <f>IF($K$2='Complete Statement (Sess. Marks'!$O$2,'Complete Statement (Sess. Marks'!S219,IF($K$2='Complete Statement (Sess. Marks'!$AA$2,'Complete Statement (Sess. Marks'!AE219,IF($K$2='Complete Statement (Sess. Marks'!$AM$2,'Complete Statement (Sess. Marks'!AQ219,IF($K$2='Complete Statement (Sess. Marks'!$AY$2,'Complete Statement (Sess. Marks'!BC219,IF($K$2='Complete Statement (Sess. Marks'!$BK$2,'Complete Statement (Sess. Marks'!BO219,IF($K$2='Complete Statement (Sess. Marks'!$BW$2,'Complete Statement (Sess. Marks'!CA219,IF($K$2='Complete Statement (Sess. Marks'!$CI$2,'Complete Statement (Sess. Marks'!CM219,"")))))))</f>
        <v>0</v>
      </c>
      <c r="P219" s="97">
        <f>IF($K$2='Complete Statement (Sess. Marks'!$O$2,'Complete Statement (Sess. Marks'!T219,IF($K$2='Complete Statement (Sess. Marks'!$AA$2,'Complete Statement (Sess. Marks'!AF219,IF($K$2='Complete Statement (Sess. Marks'!$AM$2,'Complete Statement (Sess. Marks'!AR219,IF($K$2='Complete Statement (Sess. Marks'!$AY$2,'Complete Statement (Sess. Marks'!BD219,IF($K$2='Complete Statement (Sess. Marks'!$BK$2,'Complete Statement (Sess. Marks'!BP219,IF($K$2='Complete Statement (Sess. Marks'!$BW$2,'Complete Statement (Sess. Marks'!CB219,IF($K$2='Complete Statement (Sess. Marks'!$CI$2,'Complete Statement (Sess. Marks'!CN219,"")))))))</f>
        <v>0</v>
      </c>
      <c r="Q219" s="97">
        <f>IF($K$2='Complete Statement (Sess. Marks'!$O$2,'Complete Statement (Sess. Marks'!U219,IF($K$2='Complete Statement (Sess. Marks'!$AA$2,'Complete Statement (Sess. Marks'!AG219,IF($K$2='Complete Statement (Sess. Marks'!$AM$2,'Complete Statement (Sess. Marks'!AS219,IF($K$2='Complete Statement (Sess. Marks'!$AY$2,'Complete Statement (Sess. Marks'!BE219,IF($K$2='Complete Statement (Sess. Marks'!$BK$2,'Complete Statement (Sess. Marks'!BQ219,IF($K$2='Complete Statement (Sess. Marks'!$BW$2,'Complete Statement (Sess. Marks'!CC219,IF($K$2='Complete Statement (Sess. Marks'!$CI$2,'Complete Statement (Sess. Marks'!CO219,"")))))))</f>
        <v>0</v>
      </c>
      <c r="R219" s="97" t="str">
        <f>IF($K$2='Complete Statement (Sess. Marks'!$O$2,'Complete Statement (Sess. Marks'!V219,IF($K$2='Complete Statement (Sess. Marks'!$AA$2,'Complete Statement (Sess. Marks'!AH219,IF($K$2='Complete Statement (Sess. Marks'!$AM$2,'Complete Statement (Sess. Marks'!AT219,IF($K$2='Complete Statement (Sess. Marks'!$AY$2,'Complete Statement (Sess. Marks'!BF219,IF($K$2='Complete Statement (Sess. Marks'!$BK$2,'Complete Statement (Sess. Marks'!BR219,IF($K$2='Complete Statement (Sess. Marks'!$BW$2,'Complete Statement (Sess. Marks'!CD219,IF($K$2='Complete Statement (Sess. Marks'!$CI$2,'Complete Statement (Sess. Marks'!CP219,"")))))))</f>
        <v/>
      </c>
      <c r="S219" s="97">
        <f>IF($K$2='Complete Statement (Sess. Marks'!$O$2,'Complete Statement (Sess. Marks'!W219,IF($K$2='Complete Statement (Sess. Marks'!$AA$2,'Complete Statement (Sess. Marks'!AI219,IF($K$2='Complete Statement (Sess. Marks'!$AM$2,'Complete Statement (Sess. Marks'!AU219,IF($K$2='Complete Statement (Sess. Marks'!$AY$2,'Complete Statement (Sess. Marks'!BG219,IF($K$2='Complete Statement (Sess. Marks'!$BK$2,'Complete Statement (Sess. Marks'!BS219,IF($K$2='Complete Statement (Sess. Marks'!$BW$2,'Complete Statement (Sess. Marks'!CE219,IF($K$2='Complete Statement (Sess. Marks'!$CI$2,'Complete Statement (Sess. Marks'!CQ219,"")))))))</f>
        <v>0</v>
      </c>
      <c r="T219" s="97">
        <f>IF($K$2='Complete Statement (Sess. Marks'!$O$2,'Complete Statement (Sess. Marks'!X219,IF($K$2='Complete Statement (Sess. Marks'!$AA$2,'Complete Statement (Sess. Marks'!AJ219,IF($K$2='Complete Statement (Sess. Marks'!$AM$2,'Complete Statement (Sess. Marks'!AV219,IF($K$2='Complete Statement (Sess. Marks'!$AY$2,'Complete Statement (Sess. Marks'!BH219,IF($K$2='Complete Statement (Sess. Marks'!$BK$2,'Complete Statement (Sess. Marks'!BT219,IF($K$2='Complete Statement (Sess. Marks'!$BW$2,'Complete Statement (Sess. Marks'!CF219,IF($K$2='Complete Statement (Sess. Marks'!$CI$2,'Complete Statement (Sess. Marks'!CR219,"")))))))</f>
        <v>0</v>
      </c>
      <c r="U219" s="97">
        <f>IF($K$2='Complete Statement (Sess. Marks'!$O$2,'Complete Statement (Sess. Marks'!Y219,IF($K$2='Complete Statement (Sess. Marks'!$AA$2,'Complete Statement (Sess. Marks'!AK219,IF($K$2='Complete Statement (Sess. Marks'!$AM$2,'Complete Statement (Sess. Marks'!AW219,IF($K$2='Complete Statement (Sess. Marks'!$AY$2,'Complete Statement (Sess. Marks'!BI219,IF($K$2='Complete Statement (Sess. Marks'!$BK$2,'Complete Statement (Sess. Marks'!BU219,IF($K$2='Complete Statement (Sess. Marks'!$BW$2,'Complete Statement (Sess. Marks'!CG219,IF($K$2='Complete Statement (Sess. Marks'!$CI$2,'Complete Statement (Sess. Marks'!CS219,"")))))))</f>
        <v>0</v>
      </c>
      <c r="V219" s="99">
        <f>IF($K$2='Complete Statement (Sess. Marks'!$O$2,'Complete Statement (Sess. Marks'!Z219,IF($K$2='Complete Statement (Sess. Marks'!$AA$2,'Complete Statement (Sess. Marks'!AL219,IF($K$2='Complete Statement (Sess. Marks'!$AM$2,'Complete Statement (Sess. Marks'!AX219,IF($K$2='Complete Statement (Sess. Marks'!$AY$2,'Complete Statement (Sess. Marks'!BJ219,IF($K$2='Complete Statement (Sess. Marks'!$BK$2,'Complete Statement (Sess. Marks'!BV219,IF($K$2='Complete Statement (Sess. Marks'!$BW$2,'Complete Statement (Sess. Marks'!CH219,IF($K$2='Complete Statement (Sess. Marks'!$CI$2,'Complete Statement (Sess. Marks'!CT219,"")))))))</f>
        <v>0</v>
      </c>
      <c r="W219" s="672"/>
      <c r="X219" s="163">
        <f>'Complete Statement (Sess. Marks'!ED219</f>
        <v>0</v>
      </c>
      <c r="Y219" s="371">
        <f>'Complete Statement (Sess. Marks'!EH219</f>
        <v>0</v>
      </c>
      <c r="Z219" s="156">
        <f>'Complete Statement (Sess. Marks'!EL219</f>
        <v>0</v>
      </c>
      <c r="AA219" s="371">
        <f>'Complete Statement (Sess. Marks'!EP219</f>
        <v>0</v>
      </c>
      <c r="AB219" s="156">
        <f>'Complete Statement (Sess. Marks'!ET219</f>
        <v>0</v>
      </c>
      <c r="AC219" s="373">
        <f>'Complete Statement (Sess. Marks'!EX219</f>
        <v>0</v>
      </c>
      <c r="AD219" s="367" t="str">
        <f>'Complete Statement (Sess. Marks'!FB219</f>
        <v/>
      </c>
      <c r="AE219" s="155">
        <f>'Complete Statement (Sess. Marks'!FC219</f>
        <v>0</v>
      </c>
      <c r="AF219" s="58" t="str">
        <f>'Complete Statement (Sess. Marks'!FD219</f>
        <v>D</v>
      </c>
      <c r="AG219" s="379">
        <f>'Complete Statement (Sess. Marks'!FE219</f>
        <v>0</v>
      </c>
      <c r="AH219" s="380" t="str">
        <f>'Complete Statement (Sess. Marks'!FF219</f>
        <v>E</v>
      </c>
      <c r="AI219" s="57">
        <f>'Complete Statement (Sess. Marks'!FG219</f>
        <v>0</v>
      </c>
      <c r="AJ219" s="157" t="str">
        <f>'Complete Statement (Sess. Marks'!FH219</f>
        <v>E</v>
      </c>
      <c r="AK219" s="379">
        <f>'Complete Statement (Sess. Marks'!FI219</f>
        <v>0</v>
      </c>
      <c r="AL219" s="384" t="str">
        <f>'Complete Statement (Sess. Marks'!FJ219</f>
        <v>E</v>
      </c>
      <c r="AM219" s="57">
        <f>'Complete Statement (Sess. Marks'!FK219</f>
        <v>0</v>
      </c>
      <c r="AN219" s="157" t="str">
        <f>'Complete Statement (Sess. Marks'!FL219</f>
        <v>E</v>
      </c>
      <c r="AO219" s="741"/>
    </row>
    <row r="220" spans="1:41" s="24" customFormat="1" ht="17.25" customHeight="1">
      <c r="A220" s="742"/>
      <c r="B220" s="111">
        <f t="shared" si="3"/>
        <v>0</v>
      </c>
      <c r="C220" s="21" t="str">
        <f>'Marks Entry'!D222</f>
        <v/>
      </c>
      <c r="D220" s="21">
        <f>'Marks Entry'!E222</f>
        <v>0</v>
      </c>
      <c r="E220" s="132" t="str">
        <f>'Marks Entry'!F222</f>
        <v/>
      </c>
      <c r="F220" s="21" t="str">
        <f>'Marks Entry'!G222</f>
        <v/>
      </c>
      <c r="G220" s="21" t="str">
        <f>'Marks Entry'!H222</f>
        <v/>
      </c>
      <c r="H220" s="21" t="str">
        <f>'Marks Entry'!I222</f>
        <v/>
      </c>
      <c r="I220" s="21" t="str">
        <f>'Marks Entry'!J222</f>
        <v/>
      </c>
      <c r="J220" s="113" t="str">
        <f>'Marks Entry'!K222</f>
        <v/>
      </c>
      <c r="K220" s="98">
        <f>IF($K$2='Complete Statement (Sess. Marks'!$O$2,'Complete Statement (Sess. Marks'!O220,IF($K$2='Complete Statement (Sess. Marks'!$AA$2,'Complete Statement (Sess. Marks'!AA220,IF($K$2='Complete Statement (Sess. Marks'!$AM$2,'Complete Statement (Sess. Marks'!AM220,IF($K$2='Complete Statement (Sess. Marks'!$AY$2,'Complete Statement (Sess. Marks'!AY220,IF($K$2='Complete Statement (Sess. Marks'!$BK$2,'Complete Statement (Sess. Marks'!BK220,IF($K$2='Complete Statement (Sess. Marks'!$BW$2,'Complete Statement (Sess. Marks'!BW220,IF($K$2='Complete Statement (Sess. Marks'!$CI$2,'Complete Statement (Sess. Marks'!CI220,"")))))))</f>
        <v>0</v>
      </c>
      <c r="L220" s="97">
        <f>IF($K$2='Complete Statement (Sess. Marks'!$O$2,'Complete Statement (Sess. Marks'!P220,IF($K$2='Complete Statement (Sess. Marks'!$AA$2,'Complete Statement (Sess. Marks'!AB220,IF($K$2='Complete Statement (Sess. Marks'!$AM$2,'Complete Statement (Sess. Marks'!AN220,IF($K$2='Complete Statement (Sess. Marks'!$AY$2,'Complete Statement (Sess. Marks'!AZ220,IF($K$2='Complete Statement (Sess. Marks'!$BK$2,'Complete Statement (Sess. Marks'!BL220,IF($K$2='Complete Statement (Sess. Marks'!$BW$2,'Complete Statement (Sess. Marks'!BX220,IF($K$2='Complete Statement (Sess. Marks'!$CI$2,'Complete Statement (Sess. Marks'!CJ220,"")))))))</f>
        <v>0</v>
      </c>
      <c r="M220" s="97">
        <f>IF($K$2='Complete Statement (Sess. Marks'!$O$2,'Complete Statement (Sess. Marks'!Q220,IF($K$2='Complete Statement (Sess. Marks'!$AA$2,'Complete Statement (Sess. Marks'!AC220,IF($K$2='Complete Statement (Sess. Marks'!$AM$2,'Complete Statement (Sess. Marks'!AO220,IF($K$2='Complete Statement (Sess. Marks'!$AY$2,'Complete Statement (Sess. Marks'!BA220,IF($K$2='Complete Statement (Sess. Marks'!$BK$2,'Complete Statement (Sess. Marks'!BM220,IF($K$2='Complete Statement (Sess. Marks'!$BW$2,'Complete Statement (Sess. Marks'!BY220,IF($K$2='Complete Statement (Sess. Marks'!$CI$2,'Complete Statement (Sess. Marks'!CK220,"")))))))</f>
        <v>0</v>
      </c>
      <c r="N220" s="97">
        <f>IF($K$2='Complete Statement (Sess. Marks'!$O$2,'Complete Statement (Sess. Marks'!R220,IF($K$2='Complete Statement (Sess. Marks'!$AA$2,'Complete Statement (Sess. Marks'!AD220,IF($K$2='Complete Statement (Sess. Marks'!$AM$2,'Complete Statement (Sess. Marks'!AP220,IF($K$2='Complete Statement (Sess. Marks'!$AY$2,'Complete Statement (Sess. Marks'!BB220,IF($K$2='Complete Statement (Sess. Marks'!$BK$2,'Complete Statement (Sess. Marks'!BN220,IF($K$2='Complete Statement (Sess. Marks'!$BW$2,'Complete Statement (Sess. Marks'!BZ220,IF($K$2='Complete Statement (Sess. Marks'!$CI$2,'Complete Statement (Sess. Marks'!CL220,"")))))))</f>
        <v>0</v>
      </c>
      <c r="O220" s="97">
        <f>IF($K$2='Complete Statement (Sess. Marks'!$O$2,'Complete Statement (Sess. Marks'!S220,IF($K$2='Complete Statement (Sess. Marks'!$AA$2,'Complete Statement (Sess. Marks'!AE220,IF($K$2='Complete Statement (Sess. Marks'!$AM$2,'Complete Statement (Sess. Marks'!AQ220,IF($K$2='Complete Statement (Sess. Marks'!$AY$2,'Complete Statement (Sess. Marks'!BC220,IF($K$2='Complete Statement (Sess. Marks'!$BK$2,'Complete Statement (Sess. Marks'!BO220,IF($K$2='Complete Statement (Sess. Marks'!$BW$2,'Complete Statement (Sess. Marks'!CA220,IF($K$2='Complete Statement (Sess. Marks'!$CI$2,'Complete Statement (Sess. Marks'!CM220,"")))))))</f>
        <v>0</v>
      </c>
      <c r="P220" s="97">
        <f>IF($K$2='Complete Statement (Sess. Marks'!$O$2,'Complete Statement (Sess. Marks'!T220,IF($K$2='Complete Statement (Sess. Marks'!$AA$2,'Complete Statement (Sess. Marks'!AF220,IF($K$2='Complete Statement (Sess. Marks'!$AM$2,'Complete Statement (Sess. Marks'!AR220,IF($K$2='Complete Statement (Sess. Marks'!$AY$2,'Complete Statement (Sess. Marks'!BD220,IF($K$2='Complete Statement (Sess. Marks'!$BK$2,'Complete Statement (Sess. Marks'!BP220,IF($K$2='Complete Statement (Sess. Marks'!$BW$2,'Complete Statement (Sess. Marks'!CB220,IF($K$2='Complete Statement (Sess. Marks'!$CI$2,'Complete Statement (Sess. Marks'!CN220,"")))))))</f>
        <v>0</v>
      </c>
      <c r="Q220" s="97">
        <f>IF($K$2='Complete Statement (Sess. Marks'!$O$2,'Complete Statement (Sess. Marks'!U220,IF($K$2='Complete Statement (Sess. Marks'!$AA$2,'Complete Statement (Sess. Marks'!AG220,IF($K$2='Complete Statement (Sess. Marks'!$AM$2,'Complete Statement (Sess. Marks'!AS220,IF($K$2='Complete Statement (Sess. Marks'!$AY$2,'Complete Statement (Sess. Marks'!BE220,IF($K$2='Complete Statement (Sess. Marks'!$BK$2,'Complete Statement (Sess. Marks'!BQ220,IF($K$2='Complete Statement (Sess. Marks'!$BW$2,'Complete Statement (Sess. Marks'!CC220,IF($K$2='Complete Statement (Sess. Marks'!$CI$2,'Complete Statement (Sess. Marks'!CO220,"")))))))</f>
        <v>0</v>
      </c>
      <c r="R220" s="97" t="str">
        <f>IF($K$2='Complete Statement (Sess. Marks'!$O$2,'Complete Statement (Sess. Marks'!V220,IF($K$2='Complete Statement (Sess. Marks'!$AA$2,'Complete Statement (Sess. Marks'!AH220,IF($K$2='Complete Statement (Sess. Marks'!$AM$2,'Complete Statement (Sess. Marks'!AT220,IF($K$2='Complete Statement (Sess. Marks'!$AY$2,'Complete Statement (Sess. Marks'!BF220,IF($K$2='Complete Statement (Sess. Marks'!$BK$2,'Complete Statement (Sess. Marks'!BR220,IF($K$2='Complete Statement (Sess. Marks'!$BW$2,'Complete Statement (Sess. Marks'!CD220,IF($K$2='Complete Statement (Sess. Marks'!$CI$2,'Complete Statement (Sess. Marks'!CP220,"")))))))</f>
        <v/>
      </c>
      <c r="S220" s="97">
        <f>IF($K$2='Complete Statement (Sess. Marks'!$O$2,'Complete Statement (Sess. Marks'!W220,IF($K$2='Complete Statement (Sess. Marks'!$AA$2,'Complete Statement (Sess. Marks'!AI220,IF($K$2='Complete Statement (Sess. Marks'!$AM$2,'Complete Statement (Sess. Marks'!AU220,IF($K$2='Complete Statement (Sess. Marks'!$AY$2,'Complete Statement (Sess. Marks'!BG220,IF($K$2='Complete Statement (Sess. Marks'!$BK$2,'Complete Statement (Sess. Marks'!BS220,IF($K$2='Complete Statement (Sess. Marks'!$BW$2,'Complete Statement (Sess. Marks'!CE220,IF($K$2='Complete Statement (Sess. Marks'!$CI$2,'Complete Statement (Sess. Marks'!CQ220,"")))))))</f>
        <v>0</v>
      </c>
      <c r="T220" s="97">
        <f>IF($K$2='Complete Statement (Sess. Marks'!$O$2,'Complete Statement (Sess. Marks'!X220,IF($K$2='Complete Statement (Sess. Marks'!$AA$2,'Complete Statement (Sess. Marks'!AJ220,IF($K$2='Complete Statement (Sess. Marks'!$AM$2,'Complete Statement (Sess. Marks'!AV220,IF($K$2='Complete Statement (Sess. Marks'!$AY$2,'Complete Statement (Sess. Marks'!BH220,IF($K$2='Complete Statement (Sess. Marks'!$BK$2,'Complete Statement (Sess. Marks'!BT220,IF($K$2='Complete Statement (Sess. Marks'!$BW$2,'Complete Statement (Sess. Marks'!CF220,IF($K$2='Complete Statement (Sess. Marks'!$CI$2,'Complete Statement (Sess. Marks'!CR220,"")))))))</f>
        <v>0</v>
      </c>
      <c r="U220" s="97">
        <f>IF($K$2='Complete Statement (Sess. Marks'!$O$2,'Complete Statement (Sess. Marks'!Y220,IF($K$2='Complete Statement (Sess. Marks'!$AA$2,'Complete Statement (Sess. Marks'!AK220,IF($K$2='Complete Statement (Sess. Marks'!$AM$2,'Complete Statement (Sess. Marks'!AW220,IF($K$2='Complete Statement (Sess. Marks'!$AY$2,'Complete Statement (Sess. Marks'!BI220,IF($K$2='Complete Statement (Sess. Marks'!$BK$2,'Complete Statement (Sess. Marks'!BU220,IF($K$2='Complete Statement (Sess. Marks'!$BW$2,'Complete Statement (Sess. Marks'!CG220,IF($K$2='Complete Statement (Sess. Marks'!$CI$2,'Complete Statement (Sess. Marks'!CS220,"")))))))</f>
        <v>0</v>
      </c>
      <c r="V220" s="99">
        <f>IF($K$2='Complete Statement (Sess. Marks'!$O$2,'Complete Statement (Sess. Marks'!Z220,IF($K$2='Complete Statement (Sess. Marks'!$AA$2,'Complete Statement (Sess. Marks'!AL220,IF($K$2='Complete Statement (Sess. Marks'!$AM$2,'Complete Statement (Sess. Marks'!AX220,IF($K$2='Complete Statement (Sess. Marks'!$AY$2,'Complete Statement (Sess. Marks'!BJ220,IF($K$2='Complete Statement (Sess. Marks'!$BK$2,'Complete Statement (Sess. Marks'!BV220,IF($K$2='Complete Statement (Sess. Marks'!$BW$2,'Complete Statement (Sess. Marks'!CH220,IF($K$2='Complete Statement (Sess. Marks'!$CI$2,'Complete Statement (Sess. Marks'!CT220,"")))))))</f>
        <v>0</v>
      </c>
      <c r="W220" s="672"/>
      <c r="X220" s="163">
        <f>'Complete Statement (Sess. Marks'!ED220</f>
        <v>0</v>
      </c>
      <c r="Y220" s="371">
        <f>'Complete Statement (Sess. Marks'!EH220</f>
        <v>0</v>
      </c>
      <c r="Z220" s="156">
        <f>'Complete Statement (Sess. Marks'!EL220</f>
        <v>0</v>
      </c>
      <c r="AA220" s="371">
        <f>'Complete Statement (Sess. Marks'!EP220</f>
        <v>0</v>
      </c>
      <c r="AB220" s="156">
        <f>'Complete Statement (Sess. Marks'!ET220</f>
        <v>0</v>
      </c>
      <c r="AC220" s="373">
        <f>'Complete Statement (Sess. Marks'!EX220</f>
        <v>0</v>
      </c>
      <c r="AD220" s="367" t="str">
        <f>'Complete Statement (Sess. Marks'!FB220</f>
        <v/>
      </c>
      <c r="AE220" s="155">
        <f>'Complete Statement (Sess. Marks'!FC220</f>
        <v>0</v>
      </c>
      <c r="AF220" s="58" t="str">
        <f>'Complete Statement (Sess. Marks'!FD220</f>
        <v>D</v>
      </c>
      <c r="AG220" s="379">
        <f>'Complete Statement (Sess. Marks'!FE220</f>
        <v>0</v>
      </c>
      <c r="AH220" s="380" t="str">
        <f>'Complete Statement (Sess. Marks'!FF220</f>
        <v>E</v>
      </c>
      <c r="AI220" s="57">
        <f>'Complete Statement (Sess. Marks'!FG220</f>
        <v>0</v>
      </c>
      <c r="AJ220" s="157" t="str">
        <f>'Complete Statement (Sess. Marks'!FH220</f>
        <v>E</v>
      </c>
      <c r="AK220" s="379">
        <f>'Complete Statement (Sess. Marks'!FI220</f>
        <v>0</v>
      </c>
      <c r="AL220" s="384" t="str">
        <f>'Complete Statement (Sess. Marks'!FJ220</f>
        <v>E</v>
      </c>
      <c r="AM220" s="57">
        <f>'Complete Statement (Sess. Marks'!FK220</f>
        <v>0</v>
      </c>
      <c r="AN220" s="157" t="str">
        <f>'Complete Statement (Sess. Marks'!FL220</f>
        <v>E</v>
      </c>
      <c r="AO220" s="741"/>
    </row>
    <row r="221" spans="1:41" s="24" customFormat="1" ht="17.25" customHeight="1">
      <c r="A221" s="742"/>
      <c r="B221" s="111">
        <f t="shared" si="3"/>
        <v>0</v>
      </c>
      <c r="C221" s="21" t="str">
        <f>'Marks Entry'!D223</f>
        <v/>
      </c>
      <c r="D221" s="21">
        <f>'Marks Entry'!E223</f>
        <v>0</v>
      </c>
      <c r="E221" s="132" t="str">
        <f>'Marks Entry'!F223</f>
        <v/>
      </c>
      <c r="F221" s="21" t="str">
        <f>'Marks Entry'!G223</f>
        <v/>
      </c>
      <c r="G221" s="21" t="str">
        <f>'Marks Entry'!H223</f>
        <v/>
      </c>
      <c r="H221" s="21" t="str">
        <f>'Marks Entry'!I223</f>
        <v/>
      </c>
      <c r="I221" s="21" t="str">
        <f>'Marks Entry'!J223</f>
        <v/>
      </c>
      <c r="J221" s="113" t="str">
        <f>'Marks Entry'!K223</f>
        <v/>
      </c>
      <c r="K221" s="98">
        <f>IF($K$2='Complete Statement (Sess. Marks'!$O$2,'Complete Statement (Sess. Marks'!O221,IF($K$2='Complete Statement (Sess. Marks'!$AA$2,'Complete Statement (Sess. Marks'!AA221,IF($K$2='Complete Statement (Sess. Marks'!$AM$2,'Complete Statement (Sess. Marks'!AM221,IF($K$2='Complete Statement (Sess. Marks'!$AY$2,'Complete Statement (Sess. Marks'!AY221,IF($K$2='Complete Statement (Sess. Marks'!$BK$2,'Complete Statement (Sess. Marks'!BK221,IF($K$2='Complete Statement (Sess. Marks'!$BW$2,'Complete Statement (Sess. Marks'!BW221,IF($K$2='Complete Statement (Sess. Marks'!$CI$2,'Complete Statement (Sess. Marks'!CI221,"")))))))</f>
        <v>0</v>
      </c>
      <c r="L221" s="97">
        <f>IF($K$2='Complete Statement (Sess. Marks'!$O$2,'Complete Statement (Sess. Marks'!P221,IF($K$2='Complete Statement (Sess. Marks'!$AA$2,'Complete Statement (Sess. Marks'!AB221,IF($K$2='Complete Statement (Sess. Marks'!$AM$2,'Complete Statement (Sess. Marks'!AN221,IF($K$2='Complete Statement (Sess. Marks'!$AY$2,'Complete Statement (Sess. Marks'!AZ221,IF($K$2='Complete Statement (Sess. Marks'!$BK$2,'Complete Statement (Sess. Marks'!BL221,IF($K$2='Complete Statement (Sess. Marks'!$BW$2,'Complete Statement (Sess. Marks'!BX221,IF($K$2='Complete Statement (Sess. Marks'!$CI$2,'Complete Statement (Sess. Marks'!CJ221,"")))))))</f>
        <v>0</v>
      </c>
      <c r="M221" s="97">
        <f>IF($K$2='Complete Statement (Sess. Marks'!$O$2,'Complete Statement (Sess. Marks'!Q221,IF($K$2='Complete Statement (Sess. Marks'!$AA$2,'Complete Statement (Sess. Marks'!AC221,IF($K$2='Complete Statement (Sess. Marks'!$AM$2,'Complete Statement (Sess. Marks'!AO221,IF($K$2='Complete Statement (Sess. Marks'!$AY$2,'Complete Statement (Sess. Marks'!BA221,IF($K$2='Complete Statement (Sess. Marks'!$BK$2,'Complete Statement (Sess. Marks'!BM221,IF($K$2='Complete Statement (Sess. Marks'!$BW$2,'Complete Statement (Sess. Marks'!BY221,IF($K$2='Complete Statement (Sess. Marks'!$CI$2,'Complete Statement (Sess. Marks'!CK221,"")))))))</f>
        <v>0</v>
      </c>
      <c r="N221" s="97">
        <f>IF($K$2='Complete Statement (Sess. Marks'!$O$2,'Complete Statement (Sess. Marks'!R221,IF($K$2='Complete Statement (Sess. Marks'!$AA$2,'Complete Statement (Sess. Marks'!AD221,IF($K$2='Complete Statement (Sess. Marks'!$AM$2,'Complete Statement (Sess. Marks'!AP221,IF($K$2='Complete Statement (Sess. Marks'!$AY$2,'Complete Statement (Sess. Marks'!BB221,IF($K$2='Complete Statement (Sess. Marks'!$BK$2,'Complete Statement (Sess. Marks'!BN221,IF($K$2='Complete Statement (Sess. Marks'!$BW$2,'Complete Statement (Sess. Marks'!BZ221,IF($K$2='Complete Statement (Sess. Marks'!$CI$2,'Complete Statement (Sess. Marks'!CL221,"")))))))</f>
        <v>0</v>
      </c>
      <c r="O221" s="97">
        <f>IF($K$2='Complete Statement (Sess. Marks'!$O$2,'Complete Statement (Sess. Marks'!S221,IF($K$2='Complete Statement (Sess. Marks'!$AA$2,'Complete Statement (Sess. Marks'!AE221,IF($K$2='Complete Statement (Sess. Marks'!$AM$2,'Complete Statement (Sess. Marks'!AQ221,IF($K$2='Complete Statement (Sess. Marks'!$AY$2,'Complete Statement (Sess. Marks'!BC221,IF($K$2='Complete Statement (Sess. Marks'!$BK$2,'Complete Statement (Sess. Marks'!BO221,IF($K$2='Complete Statement (Sess. Marks'!$BW$2,'Complete Statement (Sess. Marks'!CA221,IF($K$2='Complete Statement (Sess. Marks'!$CI$2,'Complete Statement (Sess. Marks'!CM221,"")))))))</f>
        <v>0</v>
      </c>
      <c r="P221" s="97">
        <f>IF($K$2='Complete Statement (Sess. Marks'!$O$2,'Complete Statement (Sess. Marks'!T221,IF($K$2='Complete Statement (Sess. Marks'!$AA$2,'Complete Statement (Sess. Marks'!AF221,IF($K$2='Complete Statement (Sess. Marks'!$AM$2,'Complete Statement (Sess. Marks'!AR221,IF($K$2='Complete Statement (Sess. Marks'!$AY$2,'Complete Statement (Sess. Marks'!BD221,IF($K$2='Complete Statement (Sess. Marks'!$BK$2,'Complete Statement (Sess. Marks'!BP221,IF($K$2='Complete Statement (Sess. Marks'!$BW$2,'Complete Statement (Sess. Marks'!CB221,IF($K$2='Complete Statement (Sess. Marks'!$CI$2,'Complete Statement (Sess. Marks'!CN221,"")))))))</f>
        <v>0</v>
      </c>
      <c r="Q221" s="97">
        <f>IF($K$2='Complete Statement (Sess. Marks'!$O$2,'Complete Statement (Sess. Marks'!U221,IF($K$2='Complete Statement (Sess. Marks'!$AA$2,'Complete Statement (Sess. Marks'!AG221,IF($K$2='Complete Statement (Sess. Marks'!$AM$2,'Complete Statement (Sess. Marks'!AS221,IF($K$2='Complete Statement (Sess. Marks'!$AY$2,'Complete Statement (Sess. Marks'!BE221,IF($K$2='Complete Statement (Sess. Marks'!$BK$2,'Complete Statement (Sess. Marks'!BQ221,IF($K$2='Complete Statement (Sess. Marks'!$BW$2,'Complete Statement (Sess. Marks'!CC221,IF($K$2='Complete Statement (Sess. Marks'!$CI$2,'Complete Statement (Sess. Marks'!CO221,"")))))))</f>
        <v>0</v>
      </c>
      <c r="R221" s="97" t="str">
        <f>IF($K$2='Complete Statement (Sess. Marks'!$O$2,'Complete Statement (Sess. Marks'!V221,IF($K$2='Complete Statement (Sess. Marks'!$AA$2,'Complete Statement (Sess. Marks'!AH221,IF($K$2='Complete Statement (Sess. Marks'!$AM$2,'Complete Statement (Sess. Marks'!AT221,IF($K$2='Complete Statement (Sess. Marks'!$AY$2,'Complete Statement (Sess. Marks'!BF221,IF($K$2='Complete Statement (Sess. Marks'!$BK$2,'Complete Statement (Sess. Marks'!BR221,IF($K$2='Complete Statement (Sess. Marks'!$BW$2,'Complete Statement (Sess. Marks'!CD221,IF($K$2='Complete Statement (Sess. Marks'!$CI$2,'Complete Statement (Sess. Marks'!CP221,"")))))))</f>
        <v/>
      </c>
      <c r="S221" s="97">
        <f>IF($K$2='Complete Statement (Sess. Marks'!$O$2,'Complete Statement (Sess. Marks'!W221,IF($K$2='Complete Statement (Sess. Marks'!$AA$2,'Complete Statement (Sess. Marks'!AI221,IF($K$2='Complete Statement (Sess. Marks'!$AM$2,'Complete Statement (Sess. Marks'!AU221,IF($K$2='Complete Statement (Sess. Marks'!$AY$2,'Complete Statement (Sess. Marks'!BG221,IF($K$2='Complete Statement (Sess. Marks'!$BK$2,'Complete Statement (Sess. Marks'!BS221,IF($K$2='Complete Statement (Sess. Marks'!$BW$2,'Complete Statement (Sess. Marks'!CE221,IF($K$2='Complete Statement (Sess. Marks'!$CI$2,'Complete Statement (Sess. Marks'!CQ221,"")))))))</f>
        <v>0</v>
      </c>
      <c r="T221" s="97">
        <f>IF($K$2='Complete Statement (Sess. Marks'!$O$2,'Complete Statement (Sess. Marks'!X221,IF($K$2='Complete Statement (Sess. Marks'!$AA$2,'Complete Statement (Sess. Marks'!AJ221,IF($K$2='Complete Statement (Sess. Marks'!$AM$2,'Complete Statement (Sess. Marks'!AV221,IF($K$2='Complete Statement (Sess. Marks'!$AY$2,'Complete Statement (Sess. Marks'!BH221,IF($K$2='Complete Statement (Sess. Marks'!$BK$2,'Complete Statement (Sess. Marks'!BT221,IF($K$2='Complete Statement (Sess. Marks'!$BW$2,'Complete Statement (Sess. Marks'!CF221,IF($K$2='Complete Statement (Sess. Marks'!$CI$2,'Complete Statement (Sess. Marks'!CR221,"")))))))</f>
        <v>0</v>
      </c>
      <c r="U221" s="97">
        <f>IF($K$2='Complete Statement (Sess. Marks'!$O$2,'Complete Statement (Sess. Marks'!Y221,IF($K$2='Complete Statement (Sess. Marks'!$AA$2,'Complete Statement (Sess. Marks'!AK221,IF($K$2='Complete Statement (Sess. Marks'!$AM$2,'Complete Statement (Sess. Marks'!AW221,IF($K$2='Complete Statement (Sess. Marks'!$AY$2,'Complete Statement (Sess. Marks'!BI221,IF($K$2='Complete Statement (Sess. Marks'!$BK$2,'Complete Statement (Sess. Marks'!BU221,IF($K$2='Complete Statement (Sess. Marks'!$BW$2,'Complete Statement (Sess. Marks'!CG221,IF($K$2='Complete Statement (Sess. Marks'!$CI$2,'Complete Statement (Sess. Marks'!CS221,"")))))))</f>
        <v>0</v>
      </c>
      <c r="V221" s="99">
        <f>IF($K$2='Complete Statement (Sess. Marks'!$O$2,'Complete Statement (Sess. Marks'!Z221,IF($K$2='Complete Statement (Sess. Marks'!$AA$2,'Complete Statement (Sess. Marks'!AL221,IF($K$2='Complete Statement (Sess. Marks'!$AM$2,'Complete Statement (Sess. Marks'!AX221,IF($K$2='Complete Statement (Sess. Marks'!$AY$2,'Complete Statement (Sess. Marks'!BJ221,IF($K$2='Complete Statement (Sess. Marks'!$BK$2,'Complete Statement (Sess. Marks'!BV221,IF($K$2='Complete Statement (Sess. Marks'!$BW$2,'Complete Statement (Sess. Marks'!CH221,IF($K$2='Complete Statement (Sess. Marks'!$CI$2,'Complete Statement (Sess. Marks'!CT221,"")))))))</f>
        <v>0</v>
      </c>
      <c r="W221" s="672"/>
      <c r="X221" s="163">
        <f>'Complete Statement (Sess. Marks'!ED221</f>
        <v>0</v>
      </c>
      <c r="Y221" s="371">
        <f>'Complete Statement (Sess. Marks'!EH221</f>
        <v>0</v>
      </c>
      <c r="Z221" s="156">
        <f>'Complete Statement (Sess. Marks'!EL221</f>
        <v>0</v>
      </c>
      <c r="AA221" s="371">
        <f>'Complete Statement (Sess. Marks'!EP221</f>
        <v>0</v>
      </c>
      <c r="AB221" s="156">
        <f>'Complete Statement (Sess. Marks'!ET221</f>
        <v>0</v>
      </c>
      <c r="AC221" s="373">
        <f>'Complete Statement (Sess. Marks'!EX221</f>
        <v>0</v>
      </c>
      <c r="AD221" s="367" t="str">
        <f>'Complete Statement (Sess. Marks'!FB221</f>
        <v/>
      </c>
      <c r="AE221" s="155">
        <f>'Complete Statement (Sess. Marks'!FC221</f>
        <v>0</v>
      </c>
      <c r="AF221" s="58" t="str">
        <f>'Complete Statement (Sess. Marks'!FD221</f>
        <v>D</v>
      </c>
      <c r="AG221" s="379">
        <f>'Complete Statement (Sess. Marks'!FE221</f>
        <v>0</v>
      </c>
      <c r="AH221" s="380" t="str">
        <f>'Complete Statement (Sess. Marks'!FF221</f>
        <v>E</v>
      </c>
      <c r="AI221" s="57">
        <f>'Complete Statement (Sess. Marks'!FG221</f>
        <v>0</v>
      </c>
      <c r="AJ221" s="157" t="str">
        <f>'Complete Statement (Sess. Marks'!FH221</f>
        <v>E</v>
      </c>
      <c r="AK221" s="379">
        <f>'Complete Statement (Sess. Marks'!FI221</f>
        <v>0</v>
      </c>
      <c r="AL221" s="384" t="str">
        <f>'Complete Statement (Sess. Marks'!FJ221</f>
        <v>E</v>
      </c>
      <c r="AM221" s="57">
        <f>'Complete Statement (Sess. Marks'!FK221</f>
        <v>0</v>
      </c>
      <c r="AN221" s="157" t="str">
        <f>'Complete Statement (Sess. Marks'!FL221</f>
        <v>E</v>
      </c>
      <c r="AO221" s="741"/>
    </row>
    <row r="222" spans="1:41" s="24" customFormat="1" ht="17.25" customHeight="1">
      <c r="A222" s="742"/>
      <c r="B222" s="111">
        <f t="shared" si="3"/>
        <v>0</v>
      </c>
      <c r="C222" s="21" t="str">
        <f>'Marks Entry'!D224</f>
        <v/>
      </c>
      <c r="D222" s="21">
        <f>'Marks Entry'!E224</f>
        <v>0</v>
      </c>
      <c r="E222" s="132" t="str">
        <f>'Marks Entry'!F224</f>
        <v/>
      </c>
      <c r="F222" s="21" t="str">
        <f>'Marks Entry'!G224</f>
        <v/>
      </c>
      <c r="G222" s="21" t="str">
        <f>'Marks Entry'!H224</f>
        <v/>
      </c>
      <c r="H222" s="21" t="str">
        <f>'Marks Entry'!I224</f>
        <v/>
      </c>
      <c r="I222" s="21" t="str">
        <f>'Marks Entry'!J224</f>
        <v/>
      </c>
      <c r="J222" s="113" t="str">
        <f>'Marks Entry'!K224</f>
        <v/>
      </c>
      <c r="K222" s="98">
        <f>IF($K$2='Complete Statement (Sess. Marks'!$O$2,'Complete Statement (Sess. Marks'!O222,IF($K$2='Complete Statement (Sess. Marks'!$AA$2,'Complete Statement (Sess. Marks'!AA222,IF($K$2='Complete Statement (Sess. Marks'!$AM$2,'Complete Statement (Sess. Marks'!AM222,IF($K$2='Complete Statement (Sess. Marks'!$AY$2,'Complete Statement (Sess. Marks'!AY222,IF($K$2='Complete Statement (Sess. Marks'!$BK$2,'Complete Statement (Sess. Marks'!BK222,IF($K$2='Complete Statement (Sess. Marks'!$BW$2,'Complete Statement (Sess. Marks'!BW222,IF($K$2='Complete Statement (Sess. Marks'!$CI$2,'Complete Statement (Sess. Marks'!CI222,"")))))))</f>
        <v>0</v>
      </c>
      <c r="L222" s="97">
        <f>IF($K$2='Complete Statement (Sess. Marks'!$O$2,'Complete Statement (Sess. Marks'!P222,IF($K$2='Complete Statement (Sess. Marks'!$AA$2,'Complete Statement (Sess. Marks'!AB222,IF($K$2='Complete Statement (Sess. Marks'!$AM$2,'Complete Statement (Sess. Marks'!AN222,IF($K$2='Complete Statement (Sess. Marks'!$AY$2,'Complete Statement (Sess. Marks'!AZ222,IF($K$2='Complete Statement (Sess. Marks'!$BK$2,'Complete Statement (Sess. Marks'!BL222,IF($K$2='Complete Statement (Sess. Marks'!$BW$2,'Complete Statement (Sess. Marks'!BX222,IF($K$2='Complete Statement (Sess. Marks'!$CI$2,'Complete Statement (Sess. Marks'!CJ222,"")))))))</f>
        <v>0</v>
      </c>
      <c r="M222" s="97">
        <f>IF($K$2='Complete Statement (Sess. Marks'!$O$2,'Complete Statement (Sess. Marks'!Q222,IF($K$2='Complete Statement (Sess. Marks'!$AA$2,'Complete Statement (Sess. Marks'!AC222,IF($K$2='Complete Statement (Sess. Marks'!$AM$2,'Complete Statement (Sess. Marks'!AO222,IF($K$2='Complete Statement (Sess. Marks'!$AY$2,'Complete Statement (Sess. Marks'!BA222,IF($K$2='Complete Statement (Sess. Marks'!$BK$2,'Complete Statement (Sess. Marks'!BM222,IF($K$2='Complete Statement (Sess. Marks'!$BW$2,'Complete Statement (Sess. Marks'!BY222,IF($K$2='Complete Statement (Sess. Marks'!$CI$2,'Complete Statement (Sess. Marks'!CK222,"")))))))</f>
        <v>0</v>
      </c>
      <c r="N222" s="97">
        <f>IF($K$2='Complete Statement (Sess. Marks'!$O$2,'Complete Statement (Sess. Marks'!R222,IF($K$2='Complete Statement (Sess. Marks'!$AA$2,'Complete Statement (Sess. Marks'!AD222,IF($K$2='Complete Statement (Sess. Marks'!$AM$2,'Complete Statement (Sess. Marks'!AP222,IF($K$2='Complete Statement (Sess. Marks'!$AY$2,'Complete Statement (Sess. Marks'!BB222,IF($K$2='Complete Statement (Sess. Marks'!$BK$2,'Complete Statement (Sess. Marks'!BN222,IF($K$2='Complete Statement (Sess. Marks'!$BW$2,'Complete Statement (Sess. Marks'!BZ222,IF($K$2='Complete Statement (Sess. Marks'!$CI$2,'Complete Statement (Sess. Marks'!CL222,"")))))))</f>
        <v>0</v>
      </c>
      <c r="O222" s="97">
        <f>IF($K$2='Complete Statement (Sess. Marks'!$O$2,'Complete Statement (Sess. Marks'!S222,IF($K$2='Complete Statement (Sess. Marks'!$AA$2,'Complete Statement (Sess. Marks'!AE222,IF($K$2='Complete Statement (Sess. Marks'!$AM$2,'Complete Statement (Sess. Marks'!AQ222,IF($K$2='Complete Statement (Sess. Marks'!$AY$2,'Complete Statement (Sess. Marks'!BC222,IF($K$2='Complete Statement (Sess. Marks'!$BK$2,'Complete Statement (Sess. Marks'!BO222,IF($K$2='Complete Statement (Sess. Marks'!$BW$2,'Complete Statement (Sess. Marks'!CA222,IF($K$2='Complete Statement (Sess. Marks'!$CI$2,'Complete Statement (Sess. Marks'!CM222,"")))))))</f>
        <v>0</v>
      </c>
      <c r="P222" s="97">
        <f>IF($K$2='Complete Statement (Sess. Marks'!$O$2,'Complete Statement (Sess. Marks'!T222,IF($K$2='Complete Statement (Sess. Marks'!$AA$2,'Complete Statement (Sess. Marks'!AF222,IF($K$2='Complete Statement (Sess. Marks'!$AM$2,'Complete Statement (Sess. Marks'!AR222,IF($K$2='Complete Statement (Sess. Marks'!$AY$2,'Complete Statement (Sess. Marks'!BD222,IF($K$2='Complete Statement (Sess. Marks'!$BK$2,'Complete Statement (Sess. Marks'!BP222,IF($K$2='Complete Statement (Sess. Marks'!$BW$2,'Complete Statement (Sess. Marks'!CB222,IF($K$2='Complete Statement (Sess. Marks'!$CI$2,'Complete Statement (Sess. Marks'!CN222,"")))))))</f>
        <v>0</v>
      </c>
      <c r="Q222" s="97">
        <f>IF($K$2='Complete Statement (Sess. Marks'!$O$2,'Complete Statement (Sess. Marks'!U222,IF($K$2='Complete Statement (Sess. Marks'!$AA$2,'Complete Statement (Sess. Marks'!AG222,IF($K$2='Complete Statement (Sess. Marks'!$AM$2,'Complete Statement (Sess. Marks'!AS222,IF($K$2='Complete Statement (Sess. Marks'!$AY$2,'Complete Statement (Sess. Marks'!BE222,IF($K$2='Complete Statement (Sess. Marks'!$BK$2,'Complete Statement (Sess. Marks'!BQ222,IF($K$2='Complete Statement (Sess. Marks'!$BW$2,'Complete Statement (Sess. Marks'!CC222,IF($K$2='Complete Statement (Sess. Marks'!$CI$2,'Complete Statement (Sess. Marks'!CO222,"")))))))</f>
        <v>0</v>
      </c>
      <c r="R222" s="97" t="str">
        <f>IF($K$2='Complete Statement (Sess. Marks'!$O$2,'Complete Statement (Sess. Marks'!V222,IF($K$2='Complete Statement (Sess. Marks'!$AA$2,'Complete Statement (Sess. Marks'!AH222,IF($K$2='Complete Statement (Sess. Marks'!$AM$2,'Complete Statement (Sess. Marks'!AT222,IF($K$2='Complete Statement (Sess. Marks'!$AY$2,'Complete Statement (Sess. Marks'!BF222,IF($K$2='Complete Statement (Sess. Marks'!$BK$2,'Complete Statement (Sess. Marks'!BR222,IF($K$2='Complete Statement (Sess. Marks'!$BW$2,'Complete Statement (Sess. Marks'!CD222,IF($K$2='Complete Statement (Sess. Marks'!$CI$2,'Complete Statement (Sess. Marks'!CP222,"")))))))</f>
        <v/>
      </c>
      <c r="S222" s="97">
        <f>IF($K$2='Complete Statement (Sess. Marks'!$O$2,'Complete Statement (Sess. Marks'!W222,IF($K$2='Complete Statement (Sess. Marks'!$AA$2,'Complete Statement (Sess. Marks'!AI222,IF($K$2='Complete Statement (Sess. Marks'!$AM$2,'Complete Statement (Sess. Marks'!AU222,IF($K$2='Complete Statement (Sess. Marks'!$AY$2,'Complete Statement (Sess. Marks'!BG222,IF($K$2='Complete Statement (Sess. Marks'!$BK$2,'Complete Statement (Sess. Marks'!BS222,IF($K$2='Complete Statement (Sess. Marks'!$BW$2,'Complete Statement (Sess. Marks'!CE222,IF($K$2='Complete Statement (Sess. Marks'!$CI$2,'Complete Statement (Sess. Marks'!CQ222,"")))))))</f>
        <v>0</v>
      </c>
      <c r="T222" s="97">
        <f>IF($K$2='Complete Statement (Sess. Marks'!$O$2,'Complete Statement (Sess. Marks'!X222,IF($K$2='Complete Statement (Sess. Marks'!$AA$2,'Complete Statement (Sess. Marks'!AJ222,IF($K$2='Complete Statement (Sess. Marks'!$AM$2,'Complete Statement (Sess. Marks'!AV222,IF($K$2='Complete Statement (Sess. Marks'!$AY$2,'Complete Statement (Sess. Marks'!BH222,IF($K$2='Complete Statement (Sess. Marks'!$BK$2,'Complete Statement (Sess. Marks'!BT222,IF($K$2='Complete Statement (Sess. Marks'!$BW$2,'Complete Statement (Sess. Marks'!CF222,IF($K$2='Complete Statement (Sess. Marks'!$CI$2,'Complete Statement (Sess. Marks'!CR222,"")))))))</f>
        <v>0</v>
      </c>
      <c r="U222" s="97">
        <f>IF($K$2='Complete Statement (Sess. Marks'!$O$2,'Complete Statement (Sess. Marks'!Y222,IF($K$2='Complete Statement (Sess. Marks'!$AA$2,'Complete Statement (Sess. Marks'!AK222,IF($K$2='Complete Statement (Sess. Marks'!$AM$2,'Complete Statement (Sess. Marks'!AW222,IF($K$2='Complete Statement (Sess. Marks'!$AY$2,'Complete Statement (Sess. Marks'!BI222,IF($K$2='Complete Statement (Sess. Marks'!$BK$2,'Complete Statement (Sess. Marks'!BU222,IF($K$2='Complete Statement (Sess. Marks'!$BW$2,'Complete Statement (Sess. Marks'!CG222,IF($K$2='Complete Statement (Sess. Marks'!$CI$2,'Complete Statement (Sess. Marks'!CS222,"")))))))</f>
        <v>0</v>
      </c>
      <c r="V222" s="99">
        <f>IF($K$2='Complete Statement (Sess. Marks'!$O$2,'Complete Statement (Sess. Marks'!Z222,IF($K$2='Complete Statement (Sess. Marks'!$AA$2,'Complete Statement (Sess. Marks'!AL222,IF($K$2='Complete Statement (Sess. Marks'!$AM$2,'Complete Statement (Sess. Marks'!AX222,IF($K$2='Complete Statement (Sess. Marks'!$AY$2,'Complete Statement (Sess. Marks'!BJ222,IF($K$2='Complete Statement (Sess. Marks'!$BK$2,'Complete Statement (Sess. Marks'!BV222,IF($K$2='Complete Statement (Sess. Marks'!$BW$2,'Complete Statement (Sess. Marks'!CH222,IF($K$2='Complete Statement (Sess. Marks'!$CI$2,'Complete Statement (Sess. Marks'!CT222,"")))))))</f>
        <v>0</v>
      </c>
      <c r="W222" s="672"/>
      <c r="X222" s="163">
        <f>'Complete Statement (Sess. Marks'!ED222</f>
        <v>0</v>
      </c>
      <c r="Y222" s="371">
        <f>'Complete Statement (Sess. Marks'!EH222</f>
        <v>0</v>
      </c>
      <c r="Z222" s="156">
        <f>'Complete Statement (Sess. Marks'!EL222</f>
        <v>0</v>
      </c>
      <c r="AA222" s="371">
        <f>'Complete Statement (Sess. Marks'!EP222</f>
        <v>0</v>
      </c>
      <c r="AB222" s="156">
        <f>'Complete Statement (Sess. Marks'!ET222</f>
        <v>0</v>
      </c>
      <c r="AC222" s="373">
        <f>'Complete Statement (Sess. Marks'!EX222</f>
        <v>0</v>
      </c>
      <c r="AD222" s="367" t="str">
        <f>'Complete Statement (Sess. Marks'!FB222</f>
        <v/>
      </c>
      <c r="AE222" s="155">
        <f>'Complete Statement (Sess. Marks'!FC222</f>
        <v>0</v>
      </c>
      <c r="AF222" s="58" t="str">
        <f>'Complete Statement (Sess. Marks'!FD222</f>
        <v>D</v>
      </c>
      <c r="AG222" s="379">
        <f>'Complete Statement (Sess. Marks'!FE222</f>
        <v>0</v>
      </c>
      <c r="AH222" s="380" t="str">
        <f>'Complete Statement (Sess. Marks'!FF222</f>
        <v>E</v>
      </c>
      <c r="AI222" s="57">
        <f>'Complete Statement (Sess. Marks'!FG222</f>
        <v>0</v>
      </c>
      <c r="AJ222" s="157" t="str">
        <f>'Complete Statement (Sess. Marks'!FH222</f>
        <v>E</v>
      </c>
      <c r="AK222" s="379">
        <f>'Complete Statement (Sess. Marks'!FI222</f>
        <v>0</v>
      </c>
      <c r="AL222" s="384" t="str">
        <f>'Complete Statement (Sess. Marks'!FJ222</f>
        <v>E</v>
      </c>
      <c r="AM222" s="57">
        <f>'Complete Statement (Sess. Marks'!FK222</f>
        <v>0</v>
      </c>
      <c r="AN222" s="157" t="str">
        <f>'Complete Statement (Sess. Marks'!FL222</f>
        <v>E</v>
      </c>
      <c r="AO222" s="741"/>
    </row>
    <row r="223" spans="1:41" s="24" customFormat="1" ht="17.25" customHeight="1">
      <c r="A223" s="742"/>
      <c r="B223" s="111">
        <f t="shared" si="3"/>
        <v>0</v>
      </c>
      <c r="C223" s="21" t="str">
        <f>'Marks Entry'!D225</f>
        <v/>
      </c>
      <c r="D223" s="21">
        <f>'Marks Entry'!E225</f>
        <v>0</v>
      </c>
      <c r="E223" s="132" t="str">
        <f>'Marks Entry'!F225</f>
        <v/>
      </c>
      <c r="F223" s="21" t="str">
        <f>'Marks Entry'!G225</f>
        <v/>
      </c>
      <c r="G223" s="21" t="str">
        <f>'Marks Entry'!H225</f>
        <v/>
      </c>
      <c r="H223" s="21" t="str">
        <f>'Marks Entry'!I225</f>
        <v/>
      </c>
      <c r="I223" s="21" t="str">
        <f>'Marks Entry'!J225</f>
        <v/>
      </c>
      <c r="J223" s="113" t="str">
        <f>'Marks Entry'!K225</f>
        <v/>
      </c>
      <c r="K223" s="98">
        <f>IF($K$2='Complete Statement (Sess. Marks'!$O$2,'Complete Statement (Sess. Marks'!O223,IF($K$2='Complete Statement (Sess. Marks'!$AA$2,'Complete Statement (Sess. Marks'!AA223,IF($K$2='Complete Statement (Sess. Marks'!$AM$2,'Complete Statement (Sess. Marks'!AM223,IF($K$2='Complete Statement (Sess. Marks'!$AY$2,'Complete Statement (Sess. Marks'!AY223,IF($K$2='Complete Statement (Sess. Marks'!$BK$2,'Complete Statement (Sess. Marks'!BK223,IF($K$2='Complete Statement (Sess. Marks'!$BW$2,'Complete Statement (Sess. Marks'!BW223,IF($K$2='Complete Statement (Sess. Marks'!$CI$2,'Complete Statement (Sess. Marks'!CI223,"")))))))</f>
        <v>0</v>
      </c>
      <c r="L223" s="97">
        <f>IF($K$2='Complete Statement (Sess. Marks'!$O$2,'Complete Statement (Sess. Marks'!P223,IF($K$2='Complete Statement (Sess. Marks'!$AA$2,'Complete Statement (Sess. Marks'!AB223,IF($K$2='Complete Statement (Sess. Marks'!$AM$2,'Complete Statement (Sess. Marks'!AN223,IF($K$2='Complete Statement (Sess. Marks'!$AY$2,'Complete Statement (Sess. Marks'!AZ223,IF($K$2='Complete Statement (Sess. Marks'!$BK$2,'Complete Statement (Sess. Marks'!BL223,IF($K$2='Complete Statement (Sess. Marks'!$BW$2,'Complete Statement (Sess. Marks'!BX223,IF($K$2='Complete Statement (Sess. Marks'!$CI$2,'Complete Statement (Sess. Marks'!CJ223,"")))))))</f>
        <v>0</v>
      </c>
      <c r="M223" s="97">
        <f>IF($K$2='Complete Statement (Sess. Marks'!$O$2,'Complete Statement (Sess. Marks'!Q223,IF($K$2='Complete Statement (Sess. Marks'!$AA$2,'Complete Statement (Sess. Marks'!AC223,IF($K$2='Complete Statement (Sess. Marks'!$AM$2,'Complete Statement (Sess. Marks'!AO223,IF($K$2='Complete Statement (Sess. Marks'!$AY$2,'Complete Statement (Sess. Marks'!BA223,IF($K$2='Complete Statement (Sess. Marks'!$BK$2,'Complete Statement (Sess. Marks'!BM223,IF($K$2='Complete Statement (Sess. Marks'!$BW$2,'Complete Statement (Sess. Marks'!BY223,IF($K$2='Complete Statement (Sess. Marks'!$CI$2,'Complete Statement (Sess. Marks'!CK223,"")))))))</f>
        <v>0</v>
      </c>
      <c r="N223" s="97">
        <f>IF($K$2='Complete Statement (Sess. Marks'!$O$2,'Complete Statement (Sess. Marks'!R223,IF($K$2='Complete Statement (Sess. Marks'!$AA$2,'Complete Statement (Sess. Marks'!AD223,IF($K$2='Complete Statement (Sess. Marks'!$AM$2,'Complete Statement (Sess. Marks'!AP223,IF($K$2='Complete Statement (Sess. Marks'!$AY$2,'Complete Statement (Sess. Marks'!BB223,IF($K$2='Complete Statement (Sess. Marks'!$BK$2,'Complete Statement (Sess. Marks'!BN223,IF($K$2='Complete Statement (Sess. Marks'!$BW$2,'Complete Statement (Sess. Marks'!BZ223,IF($K$2='Complete Statement (Sess. Marks'!$CI$2,'Complete Statement (Sess. Marks'!CL223,"")))))))</f>
        <v>0</v>
      </c>
      <c r="O223" s="97">
        <f>IF($K$2='Complete Statement (Sess. Marks'!$O$2,'Complete Statement (Sess. Marks'!S223,IF($K$2='Complete Statement (Sess. Marks'!$AA$2,'Complete Statement (Sess. Marks'!AE223,IF($K$2='Complete Statement (Sess. Marks'!$AM$2,'Complete Statement (Sess. Marks'!AQ223,IF($K$2='Complete Statement (Sess. Marks'!$AY$2,'Complete Statement (Sess. Marks'!BC223,IF($K$2='Complete Statement (Sess. Marks'!$BK$2,'Complete Statement (Sess. Marks'!BO223,IF($K$2='Complete Statement (Sess. Marks'!$BW$2,'Complete Statement (Sess. Marks'!CA223,IF($K$2='Complete Statement (Sess. Marks'!$CI$2,'Complete Statement (Sess. Marks'!CM223,"")))))))</f>
        <v>0</v>
      </c>
      <c r="P223" s="97">
        <f>IF($K$2='Complete Statement (Sess. Marks'!$O$2,'Complete Statement (Sess. Marks'!T223,IF($K$2='Complete Statement (Sess. Marks'!$AA$2,'Complete Statement (Sess. Marks'!AF223,IF($K$2='Complete Statement (Sess. Marks'!$AM$2,'Complete Statement (Sess. Marks'!AR223,IF($K$2='Complete Statement (Sess. Marks'!$AY$2,'Complete Statement (Sess. Marks'!BD223,IF($K$2='Complete Statement (Sess. Marks'!$BK$2,'Complete Statement (Sess. Marks'!BP223,IF($K$2='Complete Statement (Sess. Marks'!$BW$2,'Complete Statement (Sess. Marks'!CB223,IF($K$2='Complete Statement (Sess. Marks'!$CI$2,'Complete Statement (Sess. Marks'!CN223,"")))))))</f>
        <v>0</v>
      </c>
      <c r="Q223" s="97">
        <f>IF($K$2='Complete Statement (Sess. Marks'!$O$2,'Complete Statement (Sess. Marks'!U223,IF($K$2='Complete Statement (Sess. Marks'!$AA$2,'Complete Statement (Sess. Marks'!AG223,IF($K$2='Complete Statement (Sess. Marks'!$AM$2,'Complete Statement (Sess. Marks'!AS223,IF($K$2='Complete Statement (Sess. Marks'!$AY$2,'Complete Statement (Sess. Marks'!BE223,IF($K$2='Complete Statement (Sess. Marks'!$BK$2,'Complete Statement (Sess. Marks'!BQ223,IF($K$2='Complete Statement (Sess. Marks'!$BW$2,'Complete Statement (Sess. Marks'!CC223,IF($K$2='Complete Statement (Sess. Marks'!$CI$2,'Complete Statement (Sess. Marks'!CO223,"")))))))</f>
        <v>0</v>
      </c>
      <c r="R223" s="97" t="str">
        <f>IF($K$2='Complete Statement (Sess. Marks'!$O$2,'Complete Statement (Sess. Marks'!V223,IF($K$2='Complete Statement (Sess. Marks'!$AA$2,'Complete Statement (Sess. Marks'!AH223,IF($K$2='Complete Statement (Sess. Marks'!$AM$2,'Complete Statement (Sess. Marks'!AT223,IF($K$2='Complete Statement (Sess. Marks'!$AY$2,'Complete Statement (Sess. Marks'!BF223,IF($K$2='Complete Statement (Sess. Marks'!$BK$2,'Complete Statement (Sess. Marks'!BR223,IF($K$2='Complete Statement (Sess. Marks'!$BW$2,'Complete Statement (Sess. Marks'!CD223,IF($K$2='Complete Statement (Sess. Marks'!$CI$2,'Complete Statement (Sess. Marks'!CP223,"")))))))</f>
        <v/>
      </c>
      <c r="S223" s="97">
        <f>IF($K$2='Complete Statement (Sess. Marks'!$O$2,'Complete Statement (Sess. Marks'!W223,IF($K$2='Complete Statement (Sess. Marks'!$AA$2,'Complete Statement (Sess. Marks'!AI223,IF($K$2='Complete Statement (Sess. Marks'!$AM$2,'Complete Statement (Sess. Marks'!AU223,IF($K$2='Complete Statement (Sess. Marks'!$AY$2,'Complete Statement (Sess. Marks'!BG223,IF($K$2='Complete Statement (Sess. Marks'!$BK$2,'Complete Statement (Sess. Marks'!BS223,IF($K$2='Complete Statement (Sess. Marks'!$BW$2,'Complete Statement (Sess. Marks'!CE223,IF($K$2='Complete Statement (Sess. Marks'!$CI$2,'Complete Statement (Sess. Marks'!CQ223,"")))))))</f>
        <v>0</v>
      </c>
      <c r="T223" s="97">
        <f>IF($K$2='Complete Statement (Sess. Marks'!$O$2,'Complete Statement (Sess. Marks'!X223,IF($K$2='Complete Statement (Sess. Marks'!$AA$2,'Complete Statement (Sess. Marks'!AJ223,IF($K$2='Complete Statement (Sess. Marks'!$AM$2,'Complete Statement (Sess. Marks'!AV223,IF($K$2='Complete Statement (Sess. Marks'!$AY$2,'Complete Statement (Sess. Marks'!BH223,IF($K$2='Complete Statement (Sess. Marks'!$BK$2,'Complete Statement (Sess. Marks'!BT223,IF($K$2='Complete Statement (Sess. Marks'!$BW$2,'Complete Statement (Sess. Marks'!CF223,IF($K$2='Complete Statement (Sess. Marks'!$CI$2,'Complete Statement (Sess. Marks'!CR223,"")))))))</f>
        <v>0</v>
      </c>
      <c r="U223" s="97">
        <f>IF($K$2='Complete Statement (Sess. Marks'!$O$2,'Complete Statement (Sess. Marks'!Y223,IF($K$2='Complete Statement (Sess. Marks'!$AA$2,'Complete Statement (Sess. Marks'!AK223,IF($K$2='Complete Statement (Sess. Marks'!$AM$2,'Complete Statement (Sess. Marks'!AW223,IF($K$2='Complete Statement (Sess. Marks'!$AY$2,'Complete Statement (Sess. Marks'!BI223,IF($K$2='Complete Statement (Sess. Marks'!$BK$2,'Complete Statement (Sess. Marks'!BU223,IF($K$2='Complete Statement (Sess. Marks'!$BW$2,'Complete Statement (Sess. Marks'!CG223,IF($K$2='Complete Statement (Sess. Marks'!$CI$2,'Complete Statement (Sess. Marks'!CS223,"")))))))</f>
        <v>0</v>
      </c>
      <c r="V223" s="99">
        <f>IF($K$2='Complete Statement (Sess. Marks'!$O$2,'Complete Statement (Sess. Marks'!Z223,IF($K$2='Complete Statement (Sess. Marks'!$AA$2,'Complete Statement (Sess. Marks'!AL223,IF($K$2='Complete Statement (Sess. Marks'!$AM$2,'Complete Statement (Sess. Marks'!AX223,IF($K$2='Complete Statement (Sess. Marks'!$AY$2,'Complete Statement (Sess. Marks'!BJ223,IF($K$2='Complete Statement (Sess. Marks'!$BK$2,'Complete Statement (Sess. Marks'!BV223,IF($K$2='Complete Statement (Sess. Marks'!$BW$2,'Complete Statement (Sess. Marks'!CH223,IF($K$2='Complete Statement (Sess. Marks'!$CI$2,'Complete Statement (Sess. Marks'!CT223,"")))))))</f>
        <v>0</v>
      </c>
      <c r="W223" s="672"/>
      <c r="X223" s="163">
        <f>'Complete Statement (Sess. Marks'!ED223</f>
        <v>0</v>
      </c>
      <c r="Y223" s="371">
        <f>'Complete Statement (Sess. Marks'!EH223</f>
        <v>0</v>
      </c>
      <c r="Z223" s="156">
        <f>'Complete Statement (Sess. Marks'!EL223</f>
        <v>0</v>
      </c>
      <c r="AA223" s="371">
        <f>'Complete Statement (Sess. Marks'!EP223</f>
        <v>0</v>
      </c>
      <c r="AB223" s="156">
        <f>'Complete Statement (Sess. Marks'!ET223</f>
        <v>0</v>
      </c>
      <c r="AC223" s="373">
        <f>'Complete Statement (Sess. Marks'!EX223</f>
        <v>0</v>
      </c>
      <c r="AD223" s="367" t="str">
        <f>'Complete Statement (Sess. Marks'!FB223</f>
        <v/>
      </c>
      <c r="AE223" s="155">
        <f>'Complete Statement (Sess. Marks'!FC223</f>
        <v>0</v>
      </c>
      <c r="AF223" s="58" t="str">
        <f>'Complete Statement (Sess. Marks'!FD223</f>
        <v>D</v>
      </c>
      <c r="AG223" s="379">
        <f>'Complete Statement (Sess. Marks'!FE223</f>
        <v>0</v>
      </c>
      <c r="AH223" s="380" t="str">
        <f>'Complete Statement (Sess. Marks'!FF223</f>
        <v>E</v>
      </c>
      <c r="AI223" s="57">
        <f>'Complete Statement (Sess. Marks'!FG223</f>
        <v>0</v>
      </c>
      <c r="AJ223" s="157" t="str">
        <f>'Complete Statement (Sess. Marks'!FH223</f>
        <v>E</v>
      </c>
      <c r="AK223" s="379">
        <f>'Complete Statement (Sess. Marks'!FI223</f>
        <v>0</v>
      </c>
      <c r="AL223" s="384" t="str">
        <f>'Complete Statement (Sess. Marks'!FJ223</f>
        <v>E</v>
      </c>
      <c r="AM223" s="57">
        <f>'Complete Statement (Sess. Marks'!FK223</f>
        <v>0</v>
      </c>
      <c r="AN223" s="157" t="str">
        <f>'Complete Statement (Sess. Marks'!FL223</f>
        <v>E</v>
      </c>
      <c r="AO223" s="741"/>
    </row>
    <row r="224" spans="1:41" s="24" customFormat="1" ht="17.25" customHeight="1">
      <c r="A224" s="742"/>
      <c r="B224" s="111">
        <f t="shared" si="3"/>
        <v>0</v>
      </c>
      <c r="C224" s="21" t="str">
        <f>'Marks Entry'!D226</f>
        <v/>
      </c>
      <c r="D224" s="21">
        <f>'Marks Entry'!E226</f>
        <v>0</v>
      </c>
      <c r="E224" s="132" t="str">
        <f>'Marks Entry'!F226</f>
        <v/>
      </c>
      <c r="F224" s="21" t="str">
        <f>'Marks Entry'!G226</f>
        <v/>
      </c>
      <c r="G224" s="21" t="str">
        <f>'Marks Entry'!H226</f>
        <v/>
      </c>
      <c r="H224" s="21" t="str">
        <f>'Marks Entry'!I226</f>
        <v/>
      </c>
      <c r="I224" s="21" t="str">
        <f>'Marks Entry'!J226</f>
        <v/>
      </c>
      <c r="J224" s="113" t="str">
        <f>'Marks Entry'!K226</f>
        <v/>
      </c>
      <c r="K224" s="98">
        <f>IF($K$2='Complete Statement (Sess. Marks'!$O$2,'Complete Statement (Sess. Marks'!O224,IF($K$2='Complete Statement (Sess. Marks'!$AA$2,'Complete Statement (Sess. Marks'!AA224,IF($K$2='Complete Statement (Sess. Marks'!$AM$2,'Complete Statement (Sess. Marks'!AM224,IF($K$2='Complete Statement (Sess. Marks'!$AY$2,'Complete Statement (Sess. Marks'!AY224,IF($K$2='Complete Statement (Sess. Marks'!$BK$2,'Complete Statement (Sess. Marks'!BK224,IF($K$2='Complete Statement (Sess. Marks'!$BW$2,'Complete Statement (Sess. Marks'!BW224,IF($K$2='Complete Statement (Sess. Marks'!$CI$2,'Complete Statement (Sess. Marks'!CI224,"")))))))</f>
        <v>0</v>
      </c>
      <c r="L224" s="97">
        <f>IF($K$2='Complete Statement (Sess. Marks'!$O$2,'Complete Statement (Sess. Marks'!P224,IF($K$2='Complete Statement (Sess. Marks'!$AA$2,'Complete Statement (Sess. Marks'!AB224,IF($K$2='Complete Statement (Sess. Marks'!$AM$2,'Complete Statement (Sess. Marks'!AN224,IF($K$2='Complete Statement (Sess. Marks'!$AY$2,'Complete Statement (Sess. Marks'!AZ224,IF($K$2='Complete Statement (Sess. Marks'!$BK$2,'Complete Statement (Sess. Marks'!BL224,IF($K$2='Complete Statement (Sess. Marks'!$BW$2,'Complete Statement (Sess. Marks'!BX224,IF($K$2='Complete Statement (Sess. Marks'!$CI$2,'Complete Statement (Sess. Marks'!CJ224,"")))))))</f>
        <v>0</v>
      </c>
      <c r="M224" s="97">
        <f>IF($K$2='Complete Statement (Sess. Marks'!$O$2,'Complete Statement (Sess. Marks'!Q224,IF($K$2='Complete Statement (Sess. Marks'!$AA$2,'Complete Statement (Sess. Marks'!AC224,IF($K$2='Complete Statement (Sess. Marks'!$AM$2,'Complete Statement (Sess. Marks'!AO224,IF($K$2='Complete Statement (Sess. Marks'!$AY$2,'Complete Statement (Sess. Marks'!BA224,IF($K$2='Complete Statement (Sess. Marks'!$BK$2,'Complete Statement (Sess. Marks'!BM224,IF($K$2='Complete Statement (Sess. Marks'!$BW$2,'Complete Statement (Sess. Marks'!BY224,IF($K$2='Complete Statement (Sess. Marks'!$CI$2,'Complete Statement (Sess. Marks'!CK224,"")))))))</f>
        <v>0</v>
      </c>
      <c r="N224" s="97">
        <f>IF($K$2='Complete Statement (Sess. Marks'!$O$2,'Complete Statement (Sess. Marks'!R224,IF($K$2='Complete Statement (Sess. Marks'!$AA$2,'Complete Statement (Sess. Marks'!AD224,IF($K$2='Complete Statement (Sess. Marks'!$AM$2,'Complete Statement (Sess. Marks'!AP224,IF($K$2='Complete Statement (Sess. Marks'!$AY$2,'Complete Statement (Sess. Marks'!BB224,IF($K$2='Complete Statement (Sess. Marks'!$BK$2,'Complete Statement (Sess. Marks'!BN224,IF($K$2='Complete Statement (Sess. Marks'!$BW$2,'Complete Statement (Sess. Marks'!BZ224,IF($K$2='Complete Statement (Sess. Marks'!$CI$2,'Complete Statement (Sess. Marks'!CL224,"")))))))</f>
        <v>0</v>
      </c>
      <c r="O224" s="97">
        <f>IF($K$2='Complete Statement (Sess. Marks'!$O$2,'Complete Statement (Sess. Marks'!S224,IF($K$2='Complete Statement (Sess. Marks'!$AA$2,'Complete Statement (Sess. Marks'!AE224,IF($K$2='Complete Statement (Sess. Marks'!$AM$2,'Complete Statement (Sess. Marks'!AQ224,IF($K$2='Complete Statement (Sess. Marks'!$AY$2,'Complete Statement (Sess. Marks'!BC224,IF($K$2='Complete Statement (Sess. Marks'!$BK$2,'Complete Statement (Sess. Marks'!BO224,IF($K$2='Complete Statement (Sess. Marks'!$BW$2,'Complete Statement (Sess. Marks'!CA224,IF($K$2='Complete Statement (Sess. Marks'!$CI$2,'Complete Statement (Sess. Marks'!CM224,"")))))))</f>
        <v>0</v>
      </c>
      <c r="P224" s="97">
        <f>IF($K$2='Complete Statement (Sess. Marks'!$O$2,'Complete Statement (Sess. Marks'!T224,IF($K$2='Complete Statement (Sess. Marks'!$AA$2,'Complete Statement (Sess. Marks'!AF224,IF($K$2='Complete Statement (Sess. Marks'!$AM$2,'Complete Statement (Sess. Marks'!AR224,IF($K$2='Complete Statement (Sess. Marks'!$AY$2,'Complete Statement (Sess. Marks'!BD224,IF($K$2='Complete Statement (Sess. Marks'!$BK$2,'Complete Statement (Sess. Marks'!BP224,IF($K$2='Complete Statement (Sess. Marks'!$BW$2,'Complete Statement (Sess. Marks'!CB224,IF($K$2='Complete Statement (Sess. Marks'!$CI$2,'Complete Statement (Sess. Marks'!CN224,"")))))))</f>
        <v>0</v>
      </c>
      <c r="Q224" s="97">
        <f>IF($K$2='Complete Statement (Sess. Marks'!$O$2,'Complete Statement (Sess. Marks'!U224,IF($K$2='Complete Statement (Sess. Marks'!$AA$2,'Complete Statement (Sess. Marks'!AG224,IF($K$2='Complete Statement (Sess. Marks'!$AM$2,'Complete Statement (Sess. Marks'!AS224,IF($K$2='Complete Statement (Sess. Marks'!$AY$2,'Complete Statement (Sess. Marks'!BE224,IF($K$2='Complete Statement (Sess. Marks'!$BK$2,'Complete Statement (Sess. Marks'!BQ224,IF($K$2='Complete Statement (Sess. Marks'!$BW$2,'Complete Statement (Sess. Marks'!CC224,IF($K$2='Complete Statement (Sess. Marks'!$CI$2,'Complete Statement (Sess. Marks'!CO224,"")))))))</f>
        <v>0</v>
      </c>
      <c r="R224" s="97" t="str">
        <f>IF($K$2='Complete Statement (Sess. Marks'!$O$2,'Complete Statement (Sess. Marks'!V224,IF($K$2='Complete Statement (Sess. Marks'!$AA$2,'Complete Statement (Sess. Marks'!AH224,IF($K$2='Complete Statement (Sess. Marks'!$AM$2,'Complete Statement (Sess. Marks'!AT224,IF($K$2='Complete Statement (Sess. Marks'!$AY$2,'Complete Statement (Sess. Marks'!BF224,IF($K$2='Complete Statement (Sess. Marks'!$BK$2,'Complete Statement (Sess. Marks'!BR224,IF($K$2='Complete Statement (Sess. Marks'!$BW$2,'Complete Statement (Sess. Marks'!CD224,IF($K$2='Complete Statement (Sess. Marks'!$CI$2,'Complete Statement (Sess. Marks'!CP224,"")))))))</f>
        <v/>
      </c>
      <c r="S224" s="97">
        <f>IF($K$2='Complete Statement (Sess. Marks'!$O$2,'Complete Statement (Sess. Marks'!W224,IF($K$2='Complete Statement (Sess. Marks'!$AA$2,'Complete Statement (Sess. Marks'!AI224,IF($K$2='Complete Statement (Sess. Marks'!$AM$2,'Complete Statement (Sess. Marks'!AU224,IF($K$2='Complete Statement (Sess. Marks'!$AY$2,'Complete Statement (Sess. Marks'!BG224,IF($K$2='Complete Statement (Sess. Marks'!$BK$2,'Complete Statement (Sess. Marks'!BS224,IF($K$2='Complete Statement (Sess. Marks'!$BW$2,'Complete Statement (Sess. Marks'!CE224,IF($K$2='Complete Statement (Sess. Marks'!$CI$2,'Complete Statement (Sess. Marks'!CQ224,"")))))))</f>
        <v>0</v>
      </c>
      <c r="T224" s="97">
        <f>IF($K$2='Complete Statement (Sess. Marks'!$O$2,'Complete Statement (Sess. Marks'!X224,IF($K$2='Complete Statement (Sess. Marks'!$AA$2,'Complete Statement (Sess. Marks'!AJ224,IF($K$2='Complete Statement (Sess. Marks'!$AM$2,'Complete Statement (Sess. Marks'!AV224,IF($K$2='Complete Statement (Sess. Marks'!$AY$2,'Complete Statement (Sess. Marks'!BH224,IF($K$2='Complete Statement (Sess. Marks'!$BK$2,'Complete Statement (Sess. Marks'!BT224,IF($K$2='Complete Statement (Sess. Marks'!$BW$2,'Complete Statement (Sess. Marks'!CF224,IF($K$2='Complete Statement (Sess. Marks'!$CI$2,'Complete Statement (Sess. Marks'!CR224,"")))))))</f>
        <v>0</v>
      </c>
      <c r="U224" s="97">
        <f>IF($K$2='Complete Statement (Sess. Marks'!$O$2,'Complete Statement (Sess. Marks'!Y224,IF($K$2='Complete Statement (Sess. Marks'!$AA$2,'Complete Statement (Sess. Marks'!AK224,IF($K$2='Complete Statement (Sess. Marks'!$AM$2,'Complete Statement (Sess. Marks'!AW224,IF($K$2='Complete Statement (Sess. Marks'!$AY$2,'Complete Statement (Sess. Marks'!BI224,IF($K$2='Complete Statement (Sess. Marks'!$BK$2,'Complete Statement (Sess. Marks'!BU224,IF($K$2='Complete Statement (Sess. Marks'!$BW$2,'Complete Statement (Sess. Marks'!CG224,IF($K$2='Complete Statement (Sess. Marks'!$CI$2,'Complete Statement (Sess. Marks'!CS224,"")))))))</f>
        <v>0</v>
      </c>
      <c r="V224" s="99">
        <f>IF($K$2='Complete Statement (Sess. Marks'!$O$2,'Complete Statement (Sess. Marks'!Z224,IF($K$2='Complete Statement (Sess. Marks'!$AA$2,'Complete Statement (Sess. Marks'!AL224,IF($K$2='Complete Statement (Sess. Marks'!$AM$2,'Complete Statement (Sess. Marks'!AX224,IF($K$2='Complete Statement (Sess. Marks'!$AY$2,'Complete Statement (Sess. Marks'!BJ224,IF($K$2='Complete Statement (Sess. Marks'!$BK$2,'Complete Statement (Sess. Marks'!BV224,IF($K$2='Complete Statement (Sess. Marks'!$BW$2,'Complete Statement (Sess. Marks'!CH224,IF($K$2='Complete Statement (Sess. Marks'!$CI$2,'Complete Statement (Sess. Marks'!CT224,"")))))))</f>
        <v>0</v>
      </c>
      <c r="W224" s="672"/>
      <c r="X224" s="163">
        <f>'Complete Statement (Sess. Marks'!ED224</f>
        <v>0</v>
      </c>
      <c r="Y224" s="371">
        <f>'Complete Statement (Sess. Marks'!EH224</f>
        <v>0</v>
      </c>
      <c r="Z224" s="156">
        <f>'Complete Statement (Sess. Marks'!EL224</f>
        <v>0</v>
      </c>
      <c r="AA224" s="371">
        <f>'Complete Statement (Sess. Marks'!EP224</f>
        <v>0</v>
      </c>
      <c r="AB224" s="156">
        <f>'Complete Statement (Sess. Marks'!ET224</f>
        <v>0</v>
      </c>
      <c r="AC224" s="373">
        <f>'Complete Statement (Sess. Marks'!EX224</f>
        <v>0</v>
      </c>
      <c r="AD224" s="367" t="str">
        <f>'Complete Statement (Sess. Marks'!FB224</f>
        <v/>
      </c>
      <c r="AE224" s="155">
        <f>'Complete Statement (Sess. Marks'!FC224</f>
        <v>0</v>
      </c>
      <c r="AF224" s="58" t="str">
        <f>'Complete Statement (Sess. Marks'!FD224</f>
        <v>D</v>
      </c>
      <c r="AG224" s="379">
        <f>'Complete Statement (Sess. Marks'!FE224</f>
        <v>0</v>
      </c>
      <c r="AH224" s="380" t="str">
        <f>'Complete Statement (Sess. Marks'!FF224</f>
        <v>E</v>
      </c>
      <c r="AI224" s="57">
        <f>'Complete Statement (Sess. Marks'!FG224</f>
        <v>0</v>
      </c>
      <c r="AJ224" s="157" t="str">
        <f>'Complete Statement (Sess. Marks'!FH224</f>
        <v>E</v>
      </c>
      <c r="AK224" s="379">
        <f>'Complete Statement (Sess. Marks'!FI224</f>
        <v>0</v>
      </c>
      <c r="AL224" s="384" t="str">
        <f>'Complete Statement (Sess. Marks'!FJ224</f>
        <v>E</v>
      </c>
      <c r="AM224" s="57">
        <f>'Complete Statement (Sess. Marks'!FK224</f>
        <v>0</v>
      </c>
      <c r="AN224" s="157" t="str">
        <f>'Complete Statement (Sess. Marks'!FL224</f>
        <v>E</v>
      </c>
      <c r="AO224" s="741"/>
    </row>
    <row r="225" spans="1:41" s="24" customFormat="1" ht="17.25" customHeight="1">
      <c r="A225" s="742"/>
      <c r="B225" s="111">
        <f t="shared" si="3"/>
        <v>0</v>
      </c>
      <c r="C225" s="21" t="str">
        <f>'Marks Entry'!D227</f>
        <v/>
      </c>
      <c r="D225" s="21">
        <f>'Marks Entry'!E227</f>
        <v>0</v>
      </c>
      <c r="E225" s="132" t="str">
        <f>'Marks Entry'!F227</f>
        <v/>
      </c>
      <c r="F225" s="21" t="str">
        <f>'Marks Entry'!G227</f>
        <v/>
      </c>
      <c r="G225" s="21" t="str">
        <f>'Marks Entry'!H227</f>
        <v/>
      </c>
      <c r="H225" s="21" t="str">
        <f>'Marks Entry'!I227</f>
        <v/>
      </c>
      <c r="I225" s="21" t="str">
        <f>'Marks Entry'!J227</f>
        <v/>
      </c>
      <c r="J225" s="113" t="str">
        <f>'Marks Entry'!K227</f>
        <v/>
      </c>
      <c r="K225" s="98">
        <f>IF($K$2='Complete Statement (Sess. Marks'!$O$2,'Complete Statement (Sess. Marks'!O225,IF($K$2='Complete Statement (Sess. Marks'!$AA$2,'Complete Statement (Sess. Marks'!AA225,IF($K$2='Complete Statement (Sess. Marks'!$AM$2,'Complete Statement (Sess. Marks'!AM225,IF($K$2='Complete Statement (Sess. Marks'!$AY$2,'Complete Statement (Sess. Marks'!AY225,IF($K$2='Complete Statement (Sess. Marks'!$BK$2,'Complete Statement (Sess. Marks'!BK225,IF($K$2='Complete Statement (Sess. Marks'!$BW$2,'Complete Statement (Sess. Marks'!BW225,IF($K$2='Complete Statement (Sess. Marks'!$CI$2,'Complete Statement (Sess. Marks'!CI225,"")))))))</f>
        <v>0</v>
      </c>
      <c r="L225" s="97">
        <f>IF($K$2='Complete Statement (Sess. Marks'!$O$2,'Complete Statement (Sess. Marks'!P225,IF($K$2='Complete Statement (Sess. Marks'!$AA$2,'Complete Statement (Sess. Marks'!AB225,IF($K$2='Complete Statement (Sess. Marks'!$AM$2,'Complete Statement (Sess. Marks'!AN225,IF($K$2='Complete Statement (Sess. Marks'!$AY$2,'Complete Statement (Sess. Marks'!AZ225,IF($K$2='Complete Statement (Sess. Marks'!$BK$2,'Complete Statement (Sess. Marks'!BL225,IF($K$2='Complete Statement (Sess. Marks'!$BW$2,'Complete Statement (Sess. Marks'!BX225,IF($K$2='Complete Statement (Sess. Marks'!$CI$2,'Complete Statement (Sess. Marks'!CJ225,"")))))))</f>
        <v>0</v>
      </c>
      <c r="M225" s="97">
        <f>IF($K$2='Complete Statement (Sess. Marks'!$O$2,'Complete Statement (Sess. Marks'!Q225,IF($K$2='Complete Statement (Sess. Marks'!$AA$2,'Complete Statement (Sess. Marks'!AC225,IF($K$2='Complete Statement (Sess. Marks'!$AM$2,'Complete Statement (Sess. Marks'!AO225,IF($K$2='Complete Statement (Sess. Marks'!$AY$2,'Complete Statement (Sess. Marks'!BA225,IF($K$2='Complete Statement (Sess. Marks'!$BK$2,'Complete Statement (Sess. Marks'!BM225,IF($K$2='Complete Statement (Sess. Marks'!$BW$2,'Complete Statement (Sess. Marks'!BY225,IF($K$2='Complete Statement (Sess. Marks'!$CI$2,'Complete Statement (Sess. Marks'!CK225,"")))))))</f>
        <v>0</v>
      </c>
      <c r="N225" s="97">
        <f>IF($K$2='Complete Statement (Sess. Marks'!$O$2,'Complete Statement (Sess. Marks'!R225,IF($K$2='Complete Statement (Sess. Marks'!$AA$2,'Complete Statement (Sess. Marks'!AD225,IF($K$2='Complete Statement (Sess. Marks'!$AM$2,'Complete Statement (Sess. Marks'!AP225,IF($K$2='Complete Statement (Sess. Marks'!$AY$2,'Complete Statement (Sess. Marks'!BB225,IF($K$2='Complete Statement (Sess. Marks'!$BK$2,'Complete Statement (Sess. Marks'!BN225,IF($K$2='Complete Statement (Sess. Marks'!$BW$2,'Complete Statement (Sess. Marks'!BZ225,IF($K$2='Complete Statement (Sess. Marks'!$CI$2,'Complete Statement (Sess. Marks'!CL225,"")))))))</f>
        <v>0</v>
      </c>
      <c r="O225" s="97">
        <f>IF($K$2='Complete Statement (Sess. Marks'!$O$2,'Complete Statement (Sess. Marks'!S225,IF($K$2='Complete Statement (Sess. Marks'!$AA$2,'Complete Statement (Sess. Marks'!AE225,IF($K$2='Complete Statement (Sess. Marks'!$AM$2,'Complete Statement (Sess. Marks'!AQ225,IF($K$2='Complete Statement (Sess. Marks'!$AY$2,'Complete Statement (Sess. Marks'!BC225,IF($K$2='Complete Statement (Sess. Marks'!$BK$2,'Complete Statement (Sess. Marks'!BO225,IF($K$2='Complete Statement (Sess. Marks'!$BW$2,'Complete Statement (Sess. Marks'!CA225,IF($K$2='Complete Statement (Sess. Marks'!$CI$2,'Complete Statement (Sess. Marks'!CM225,"")))))))</f>
        <v>0</v>
      </c>
      <c r="P225" s="97">
        <f>IF($K$2='Complete Statement (Sess. Marks'!$O$2,'Complete Statement (Sess. Marks'!T225,IF($K$2='Complete Statement (Sess. Marks'!$AA$2,'Complete Statement (Sess. Marks'!AF225,IF($K$2='Complete Statement (Sess. Marks'!$AM$2,'Complete Statement (Sess. Marks'!AR225,IF($K$2='Complete Statement (Sess. Marks'!$AY$2,'Complete Statement (Sess. Marks'!BD225,IF($K$2='Complete Statement (Sess. Marks'!$BK$2,'Complete Statement (Sess. Marks'!BP225,IF($K$2='Complete Statement (Sess. Marks'!$BW$2,'Complete Statement (Sess. Marks'!CB225,IF($K$2='Complete Statement (Sess. Marks'!$CI$2,'Complete Statement (Sess. Marks'!CN225,"")))))))</f>
        <v>0</v>
      </c>
      <c r="Q225" s="97">
        <f>IF($K$2='Complete Statement (Sess. Marks'!$O$2,'Complete Statement (Sess. Marks'!U225,IF($K$2='Complete Statement (Sess. Marks'!$AA$2,'Complete Statement (Sess. Marks'!AG225,IF($K$2='Complete Statement (Sess. Marks'!$AM$2,'Complete Statement (Sess. Marks'!AS225,IF($K$2='Complete Statement (Sess. Marks'!$AY$2,'Complete Statement (Sess. Marks'!BE225,IF($K$2='Complete Statement (Sess. Marks'!$BK$2,'Complete Statement (Sess. Marks'!BQ225,IF($K$2='Complete Statement (Sess. Marks'!$BW$2,'Complete Statement (Sess. Marks'!CC225,IF($K$2='Complete Statement (Sess. Marks'!$CI$2,'Complete Statement (Sess. Marks'!CO225,"")))))))</f>
        <v>0</v>
      </c>
      <c r="R225" s="97" t="str">
        <f>IF($K$2='Complete Statement (Sess. Marks'!$O$2,'Complete Statement (Sess. Marks'!V225,IF($K$2='Complete Statement (Sess. Marks'!$AA$2,'Complete Statement (Sess. Marks'!AH225,IF($K$2='Complete Statement (Sess. Marks'!$AM$2,'Complete Statement (Sess. Marks'!AT225,IF($K$2='Complete Statement (Sess. Marks'!$AY$2,'Complete Statement (Sess. Marks'!BF225,IF($K$2='Complete Statement (Sess. Marks'!$BK$2,'Complete Statement (Sess. Marks'!BR225,IF($K$2='Complete Statement (Sess. Marks'!$BW$2,'Complete Statement (Sess. Marks'!CD225,IF($K$2='Complete Statement (Sess. Marks'!$CI$2,'Complete Statement (Sess. Marks'!CP225,"")))))))</f>
        <v/>
      </c>
      <c r="S225" s="97">
        <f>IF($K$2='Complete Statement (Sess. Marks'!$O$2,'Complete Statement (Sess. Marks'!W225,IF($K$2='Complete Statement (Sess. Marks'!$AA$2,'Complete Statement (Sess. Marks'!AI225,IF($K$2='Complete Statement (Sess. Marks'!$AM$2,'Complete Statement (Sess. Marks'!AU225,IF($K$2='Complete Statement (Sess. Marks'!$AY$2,'Complete Statement (Sess. Marks'!BG225,IF($K$2='Complete Statement (Sess. Marks'!$BK$2,'Complete Statement (Sess. Marks'!BS225,IF($K$2='Complete Statement (Sess. Marks'!$BW$2,'Complete Statement (Sess. Marks'!CE225,IF($K$2='Complete Statement (Sess. Marks'!$CI$2,'Complete Statement (Sess. Marks'!CQ225,"")))))))</f>
        <v>0</v>
      </c>
      <c r="T225" s="97">
        <f>IF($K$2='Complete Statement (Sess. Marks'!$O$2,'Complete Statement (Sess. Marks'!X225,IF($K$2='Complete Statement (Sess. Marks'!$AA$2,'Complete Statement (Sess. Marks'!AJ225,IF($K$2='Complete Statement (Sess. Marks'!$AM$2,'Complete Statement (Sess. Marks'!AV225,IF($K$2='Complete Statement (Sess. Marks'!$AY$2,'Complete Statement (Sess. Marks'!BH225,IF($K$2='Complete Statement (Sess. Marks'!$BK$2,'Complete Statement (Sess. Marks'!BT225,IF($K$2='Complete Statement (Sess. Marks'!$BW$2,'Complete Statement (Sess. Marks'!CF225,IF($K$2='Complete Statement (Sess. Marks'!$CI$2,'Complete Statement (Sess. Marks'!CR225,"")))))))</f>
        <v>0</v>
      </c>
      <c r="U225" s="97">
        <f>IF($K$2='Complete Statement (Sess. Marks'!$O$2,'Complete Statement (Sess. Marks'!Y225,IF($K$2='Complete Statement (Sess. Marks'!$AA$2,'Complete Statement (Sess. Marks'!AK225,IF($K$2='Complete Statement (Sess. Marks'!$AM$2,'Complete Statement (Sess. Marks'!AW225,IF($K$2='Complete Statement (Sess. Marks'!$AY$2,'Complete Statement (Sess. Marks'!BI225,IF($K$2='Complete Statement (Sess. Marks'!$BK$2,'Complete Statement (Sess. Marks'!BU225,IF($K$2='Complete Statement (Sess. Marks'!$BW$2,'Complete Statement (Sess. Marks'!CG225,IF($K$2='Complete Statement (Sess. Marks'!$CI$2,'Complete Statement (Sess. Marks'!CS225,"")))))))</f>
        <v>0</v>
      </c>
      <c r="V225" s="99">
        <f>IF($K$2='Complete Statement (Sess. Marks'!$O$2,'Complete Statement (Sess. Marks'!Z225,IF($K$2='Complete Statement (Sess. Marks'!$AA$2,'Complete Statement (Sess. Marks'!AL225,IF($K$2='Complete Statement (Sess. Marks'!$AM$2,'Complete Statement (Sess. Marks'!AX225,IF($K$2='Complete Statement (Sess. Marks'!$AY$2,'Complete Statement (Sess. Marks'!BJ225,IF($K$2='Complete Statement (Sess. Marks'!$BK$2,'Complete Statement (Sess. Marks'!BV225,IF($K$2='Complete Statement (Sess. Marks'!$BW$2,'Complete Statement (Sess. Marks'!CH225,IF($K$2='Complete Statement (Sess. Marks'!$CI$2,'Complete Statement (Sess. Marks'!CT225,"")))))))</f>
        <v>0</v>
      </c>
      <c r="W225" s="672"/>
      <c r="X225" s="163">
        <f>'Complete Statement (Sess. Marks'!ED225</f>
        <v>0</v>
      </c>
      <c r="Y225" s="371">
        <f>'Complete Statement (Sess. Marks'!EH225</f>
        <v>0</v>
      </c>
      <c r="Z225" s="156">
        <f>'Complete Statement (Sess. Marks'!EL225</f>
        <v>0</v>
      </c>
      <c r="AA225" s="371">
        <f>'Complete Statement (Sess. Marks'!EP225</f>
        <v>0</v>
      </c>
      <c r="AB225" s="156">
        <f>'Complete Statement (Sess. Marks'!ET225</f>
        <v>0</v>
      </c>
      <c r="AC225" s="373">
        <f>'Complete Statement (Sess. Marks'!EX225</f>
        <v>0</v>
      </c>
      <c r="AD225" s="367" t="str">
        <f>'Complete Statement (Sess. Marks'!FB225</f>
        <v/>
      </c>
      <c r="AE225" s="155">
        <f>'Complete Statement (Sess. Marks'!FC225</f>
        <v>0</v>
      </c>
      <c r="AF225" s="58" t="str">
        <f>'Complete Statement (Sess. Marks'!FD225</f>
        <v>D</v>
      </c>
      <c r="AG225" s="379">
        <f>'Complete Statement (Sess. Marks'!FE225</f>
        <v>0</v>
      </c>
      <c r="AH225" s="380" t="str">
        <f>'Complete Statement (Sess. Marks'!FF225</f>
        <v>E</v>
      </c>
      <c r="AI225" s="57">
        <f>'Complete Statement (Sess. Marks'!FG225</f>
        <v>0</v>
      </c>
      <c r="AJ225" s="157" t="str">
        <f>'Complete Statement (Sess. Marks'!FH225</f>
        <v>E</v>
      </c>
      <c r="AK225" s="379">
        <f>'Complete Statement (Sess. Marks'!FI225</f>
        <v>0</v>
      </c>
      <c r="AL225" s="384" t="str">
        <f>'Complete Statement (Sess. Marks'!FJ225</f>
        <v>E</v>
      </c>
      <c r="AM225" s="57">
        <f>'Complete Statement (Sess. Marks'!FK225</f>
        <v>0</v>
      </c>
      <c r="AN225" s="157" t="str">
        <f>'Complete Statement (Sess. Marks'!FL225</f>
        <v>E</v>
      </c>
      <c r="AO225" s="741"/>
    </row>
    <row r="226" spans="1:41" s="24" customFormat="1" ht="17.25" customHeight="1">
      <c r="A226" s="742"/>
      <c r="B226" s="111">
        <f t="shared" si="3"/>
        <v>0</v>
      </c>
      <c r="C226" s="21" t="str">
        <f>'Marks Entry'!D228</f>
        <v/>
      </c>
      <c r="D226" s="21">
        <f>'Marks Entry'!E228</f>
        <v>0</v>
      </c>
      <c r="E226" s="132" t="str">
        <f>'Marks Entry'!F228</f>
        <v/>
      </c>
      <c r="F226" s="21" t="str">
        <f>'Marks Entry'!G228</f>
        <v/>
      </c>
      <c r="G226" s="21" t="str">
        <f>'Marks Entry'!H228</f>
        <v/>
      </c>
      <c r="H226" s="21" t="str">
        <f>'Marks Entry'!I228</f>
        <v/>
      </c>
      <c r="I226" s="21" t="str">
        <f>'Marks Entry'!J228</f>
        <v/>
      </c>
      <c r="J226" s="113" t="str">
        <f>'Marks Entry'!K228</f>
        <v/>
      </c>
      <c r="K226" s="98">
        <f>IF($K$2='Complete Statement (Sess. Marks'!$O$2,'Complete Statement (Sess. Marks'!O226,IF($K$2='Complete Statement (Sess. Marks'!$AA$2,'Complete Statement (Sess. Marks'!AA226,IF($K$2='Complete Statement (Sess. Marks'!$AM$2,'Complete Statement (Sess. Marks'!AM226,IF($K$2='Complete Statement (Sess. Marks'!$AY$2,'Complete Statement (Sess. Marks'!AY226,IF($K$2='Complete Statement (Sess. Marks'!$BK$2,'Complete Statement (Sess. Marks'!BK226,IF($K$2='Complete Statement (Sess. Marks'!$BW$2,'Complete Statement (Sess. Marks'!BW226,IF($K$2='Complete Statement (Sess. Marks'!$CI$2,'Complete Statement (Sess. Marks'!CI226,"")))))))</f>
        <v>0</v>
      </c>
      <c r="L226" s="97">
        <f>IF($K$2='Complete Statement (Sess. Marks'!$O$2,'Complete Statement (Sess. Marks'!P226,IF($K$2='Complete Statement (Sess. Marks'!$AA$2,'Complete Statement (Sess. Marks'!AB226,IF($K$2='Complete Statement (Sess. Marks'!$AM$2,'Complete Statement (Sess. Marks'!AN226,IF($K$2='Complete Statement (Sess. Marks'!$AY$2,'Complete Statement (Sess. Marks'!AZ226,IF($K$2='Complete Statement (Sess. Marks'!$BK$2,'Complete Statement (Sess. Marks'!BL226,IF($K$2='Complete Statement (Sess. Marks'!$BW$2,'Complete Statement (Sess. Marks'!BX226,IF($K$2='Complete Statement (Sess. Marks'!$CI$2,'Complete Statement (Sess. Marks'!CJ226,"")))))))</f>
        <v>0</v>
      </c>
      <c r="M226" s="97">
        <f>IF($K$2='Complete Statement (Sess. Marks'!$O$2,'Complete Statement (Sess. Marks'!Q226,IF($K$2='Complete Statement (Sess. Marks'!$AA$2,'Complete Statement (Sess. Marks'!AC226,IF($K$2='Complete Statement (Sess. Marks'!$AM$2,'Complete Statement (Sess. Marks'!AO226,IF($K$2='Complete Statement (Sess. Marks'!$AY$2,'Complete Statement (Sess. Marks'!BA226,IF($K$2='Complete Statement (Sess. Marks'!$BK$2,'Complete Statement (Sess. Marks'!BM226,IF($K$2='Complete Statement (Sess. Marks'!$BW$2,'Complete Statement (Sess. Marks'!BY226,IF($K$2='Complete Statement (Sess. Marks'!$CI$2,'Complete Statement (Sess. Marks'!CK226,"")))))))</f>
        <v>0</v>
      </c>
      <c r="N226" s="97">
        <f>IF($K$2='Complete Statement (Sess. Marks'!$O$2,'Complete Statement (Sess. Marks'!R226,IF($K$2='Complete Statement (Sess. Marks'!$AA$2,'Complete Statement (Sess. Marks'!AD226,IF($K$2='Complete Statement (Sess. Marks'!$AM$2,'Complete Statement (Sess. Marks'!AP226,IF($K$2='Complete Statement (Sess. Marks'!$AY$2,'Complete Statement (Sess. Marks'!BB226,IF($K$2='Complete Statement (Sess. Marks'!$BK$2,'Complete Statement (Sess. Marks'!BN226,IF($K$2='Complete Statement (Sess. Marks'!$BW$2,'Complete Statement (Sess. Marks'!BZ226,IF($K$2='Complete Statement (Sess. Marks'!$CI$2,'Complete Statement (Sess. Marks'!CL226,"")))))))</f>
        <v>0</v>
      </c>
      <c r="O226" s="97">
        <f>IF($K$2='Complete Statement (Sess. Marks'!$O$2,'Complete Statement (Sess. Marks'!S226,IF($K$2='Complete Statement (Sess. Marks'!$AA$2,'Complete Statement (Sess. Marks'!AE226,IF($K$2='Complete Statement (Sess. Marks'!$AM$2,'Complete Statement (Sess. Marks'!AQ226,IF($K$2='Complete Statement (Sess. Marks'!$AY$2,'Complete Statement (Sess. Marks'!BC226,IF($K$2='Complete Statement (Sess. Marks'!$BK$2,'Complete Statement (Sess. Marks'!BO226,IF($K$2='Complete Statement (Sess. Marks'!$BW$2,'Complete Statement (Sess. Marks'!CA226,IF($K$2='Complete Statement (Sess. Marks'!$CI$2,'Complete Statement (Sess. Marks'!CM226,"")))))))</f>
        <v>0</v>
      </c>
      <c r="P226" s="97">
        <f>IF($K$2='Complete Statement (Sess. Marks'!$O$2,'Complete Statement (Sess. Marks'!T226,IF($K$2='Complete Statement (Sess. Marks'!$AA$2,'Complete Statement (Sess. Marks'!AF226,IF($K$2='Complete Statement (Sess. Marks'!$AM$2,'Complete Statement (Sess. Marks'!AR226,IF($K$2='Complete Statement (Sess. Marks'!$AY$2,'Complete Statement (Sess. Marks'!BD226,IF($K$2='Complete Statement (Sess. Marks'!$BK$2,'Complete Statement (Sess. Marks'!BP226,IF($K$2='Complete Statement (Sess. Marks'!$BW$2,'Complete Statement (Sess. Marks'!CB226,IF($K$2='Complete Statement (Sess. Marks'!$CI$2,'Complete Statement (Sess. Marks'!CN226,"")))))))</f>
        <v>0</v>
      </c>
      <c r="Q226" s="97">
        <f>IF($K$2='Complete Statement (Sess. Marks'!$O$2,'Complete Statement (Sess. Marks'!U226,IF($K$2='Complete Statement (Sess. Marks'!$AA$2,'Complete Statement (Sess. Marks'!AG226,IF($K$2='Complete Statement (Sess. Marks'!$AM$2,'Complete Statement (Sess. Marks'!AS226,IF($K$2='Complete Statement (Sess. Marks'!$AY$2,'Complete Statement (Sess. Marks'!BE226,IF($K$2='Complete Statement (Sess. Marks'!$BK$2,'Complete Statement (Sess. Marks'!BQ226,IF($K$2='Complete Statement (Sess. Marks'!$BW$2,'Complete Statement (Sess. Marks'!CC226,IF($K$2='Complete Statement (Sess. Marks'!$CI$2,'Complete Statement (Sess. Marks'!CO226,"")))))))</f>
        <v>0</v>
      </c>
      <c r="R226" s="97" t="str">
        <f>IF($K$2='Complete Statement (Sess. Marks'!$O$2,'Complete Statement (Sess. Marks'!V226,IF($K$2='Complete Statement (Sess. Marks'!$AA$2,'Complete Statement (Sess. Marks'!AH226,IF($K$2='Complete Statement (Sess. Marks'!$AM$2,'Complete Statement (Sess. Marks'!AT226,IF($K$2='Complete Statement (Sess. Marks'!$AY$2,'Complete Statement (Sess. Marks'!BF226,IF($K$2='Complete Statement (Sess. Marks'!$BK$2,'Complete Statement (Sess. Marks'!BR226,IF($K$2='Complete Statement (Sess. Marks'!$BW$2,'Complete Statement (Sess. Marks'!CD226,IF($K$2='Complete Statement (Sess. Marks'!$CI$2,'Complete Statement (Sess. Marks'!CP226,"")))))))</f>
        <v/>
      </c>
      <c r="S226" s="97">
        <f>IF($K$2='Complete Statement (Sess. Marks'!$O$2,'Complete Statement (Sess. Marks'!W226,IF($K$2='Complete Statement (Sess. Marks'!$AA$2,'Complete Statement (Sess. Marks'!AI226,IF($K$2='Complete Statement (Sess. Marks'!$AM$2,'Complete Statement (Sess. Marks'!AU226,IF($K$2='Complete Statement (Sess. Marks'!$AY$2,'Complete Statement (Sess. Marks'!BG226,IF($K$2='Complete Statement (Sess. Marks'!$BK$2,'Complete Statement (Sess. Marks'!BS226,IF($K$2='Complete Statement (Sess. Marks'!$BW$2,'Complete Statement (Sess. Marks'!CE226,IF($K$2='Complete Statement (Sess. Marks'!$CI$2,'Complete Statement (Sess. Marks'!CQ226,"")))))))</f>
        <v>0</v>
      </c>
      <c r="T226" s="97">
        <f>IF($K$2='Complete Statement (Sess. Marks'!$O$2,'Complete Statement (Sess. Marks'!X226,IF($K$2='Complete Statement (Sess. Marks'!$AA$2,'Complete Statement (Sess. Marks'!AJ226,IF($K$2='Complete Statement (Sess. Marks'!$AM$2,'Complete Statement (Sess. Marks'!AV226,IF($K$2='Complete Statement (Sess. Marks'!$AY$2,'Complete Statement (Sess. Marks'!BH226,IF($K$2='Complete Statement (Sess. Marks'!$BK$2,'Complete Statement (Sess. Marks'!BT226,IF($K$2='Complete Statement (Sess. Marks'!$BW$2,'Complete Statement (Sess. Marks'!CF226,IF($K$2='Complete Statement (Sess. Marks'!$CI$2,'Complete Statement (Sess. Marks'!CR226,"")))))))</f>
        <v>0</v>
      </c>
      <c r="U226" s="97">
        <f>IF($K$2='Complete Statement (Sess. Marks'!$O$2,'Complete Statement (Sess. Marks'!Y226,IF($K$2='Complete Statement (Sess. Marks'!$AA$2,'Complete Statement (Sess. Marks'!AK226,IF($K$2='Complete Statement (Sess. Marks'!$AM$2,'Complete Statement (Sess. Marks'!AW226,IF($K$2='Complete Statement (Sess. Marks'!$AY$2,'Complete Statement (Sess. Marks'!BI226,IF($K$2='Complete Statement (Sess. Marks'!$BK$2,'Complete Statement (Sess. Marks'!BU226,IF($K$2='Complete Statement (Sess. Marks'!$BW$2,'Complete Statement (Sess. Marks'!CG226,IF($K$2='Complete Statement (Sess. Marks'!$CI$2,'Complete Statement (Sess. Marks'!CS226,"")))))))</f>
        <v>0</v>
      </c>
      <c r="V226" s="99">
        <f>IF($K$2='Complete Statement (Sess. Marks'!$O$2,'Complete Statement (Sess. Marks'!Z226,IF($K$2='Complete Statement (Sess. Marks'!$AA$2,'Complete Statement (Sess. Marks'!AL226,IF($K$2='Complete Statement (Sess. Marks'!$AM$2,'Complete Statement (Sess. Marks'!AX226,IF($K$2='Complete Statement (Sess. Marks'!$AY$2,'Complete Statement (Sess. Marks'!BJ226,IF($K$2='Complete Statement (Sess. Marks'!$BK$2,'Complete Statement (Sess. Marks'!BV226,IF($K$2='Complete Statement (Sess. Marks'!$BW$2,'Complete Statement (Sess. Marks'!CH226,IF($K$2='Complete Statement (Sess. Marks'!$CI$2,'Complete Statement (Sess. Marks'!CT226,"")))))))</f>
        <v>0</v>
      </c>
      <c r="W226" s="672"/>
      <c r="X226" s="163">
        <f>'Complete Statement (Sess. Marks'!ED226</f>
        <v>0</v>
      </c>
      <c r="Y226" s="371">
        <f>'Complete Statement (Sess. Marks'!EH226</f>
        <v>0</v>
      </c>
      <c r="Z226" s="156">
        <f>'Complete Statement (Sess. Marks'!EL226</f>
        <v>0</v>
      </c>
      <c r="AA226" s="371">
        <f>'Complete Statement (Sess. Marks'!EP226</f>
        <v>0</v>
      </c>
      <c r="AB226" s="156">
        <f>'Complete Statement (Sess. Marks'!ET226</f>
        <v>0</v>
      </c>
      <c r="AC226" s="373">
        <f>'Complete Statement (Sess. Marks'!EX226</f>
        <v>0</v>
      </c>
      <c r="AD226" s="367" t="str">
        <f>'Complete Statement (Sess. Marks'!FB226</f>
        <v/>
      </c>
      <c r="AE226" s="155">
        <f>'Complete Statement (Sess. Marks'!FC226</f>
        <v>0</v>
      </c>
      <c r="AF226" s="58" t="str">
        <f>'Complete Statement (Sess. Marks'!FD226</f>
        <v>D</v>
      </c>
      <c r="AG226" s="379">
        <f>'Complete Statement (Sess. Marks'!FE226</f>
        <v>0</v>
      </c>
      <c r="AH226" s="380" t="str">
        <f>'Complete Statement (Sess. Marks'!FF226</f>
        <v>E</v>
      </c>
      <c r="AI226" s="57">
        <f>'Complete Statement (Sess. Marks'!FG226</f>
        <v>0</v>
      </c>
      <c r="AJ226" s="157" t="str">
        <f>'Complete Statement (Sess. Marks'!FH226</f>
        <v>E</v>
      </c>
      <c r="AK226" s="379">
        <f>'Complete Statement (Sess. Marks'!FI226</f>
        <v>0</v>
      </c>
      <c r="AL226" s="384" t="str">
        <f>'Complete Statement (Sess. Marks'!FJ226</f>
        <v>E</v>
      </c>
      <c r="AM226" s="57">
        <f>'Complete Statement (Sess. Marks'!FK226</f>
        <v>0</v>
      </c>
      <c r="AN226" s="157" t="str">
        <f>'Complete Statement (Sess. Marks'!FL226</f>
        <v>E</v>
      </c>
      <c r="AO226" s="741"/>
    </row>
    <row r="227" spans="1:41" s="24" customFormat="1" ht="17.25" customHeight="1">
      <c r="A227" s="742"/>
      <c r="B227" s="111">
        <f t="shared" si="3"/>
        <v>0</v>
      </c>
      <c r="C227" s="21" t="str">
        <f>'Marks Entry'!D229</f>
        <v/>
      </c>
      <c r="D227" s="21">
        <f>'Marks Entry'!E229</f>
        <v>0</v>
      </c>
      <c r="E227" s="132" t="str">
        <f>'Marks Entry'!F229</f>
        <v/>
      </c>
      <c r="F227" s="21" t="str">
        <f>'Marks Entry'!G229</f>
        <v/>
      </c>
      <c r="G227" s="21" t="str">
        <f>'Marks Entry'!H229</f>
        <v/>
      </c>
      <c r="H227" s="21" t="str">
        <f>'Marks Entry'!I229</f>
        <v/>
      </c>
      <c r="I227" s="21" t="str">
        <f>'Marks Entry'!J229</f>
        <v/>
      </c>
      <c r="J227" s="113" t="str">
        <f>'Marks Entry'!K229</f>
        <v/>
      </c>
      <c r="K227" s="98">
        <f>IF($K$2='Complete Statement (Sess. Marks'!$O$2,'Complete Statement (Sess. Marks'!O227,IF($K$2='Complete Statement (Sess. Marks'!$AA$2,'Complete Statement (Sess. Marks'!AA227,IF($K$2='Complete Statement (Sess. Marks'!$AM$2,'Complete Statement (Sess. Marks'!AM227,IF($K$2='Complete Statement (Sess. Marks'!$AY$2,'Complete Statement (Sess. Marks'!AY227,IF($K$2='Complete Statement (Sess. Marks'!$BK$2,'Complete Statement (Sess. Marks'!BK227,IF($K$2='Complete Statement (Sess. Marks'!$BW$2,'Complete Statement (Sess. Marks'!BW227,IF($K$2='Complete Statement (Sess. Marks'!$CI$2,'Complete Statement (Sess. Marks'!CI227,"")))))))</f>
        <v>0</v>
      </c>
      <c r="L227" s="97">
        <f>IF($K$2='Complete Statement (Sess. Marks'!$O$2,'Complete Statement (Sess. Marks'!P227,IF($K$2='Complete Statement (Sess. Marks'!$AA$2,'Complete Statement (Sess. Marks'!AB227,IF($K$2='Complete Statement (Sess. Marks'!$AM$2,'Complete Statement (Sess. Marks'!AN227,IF($K$2='Complete Statement (Sess. Marks'!$AY$2,'Complete Statement (Sess. Marks'!AZ227,IF($K$2='Complete Statement (Sess. Marks'!$BK$2,'Complete Statement (Sess. Marks'!BL227,IF($K$2='Complete Statement (Sess. Marks'!$BW$2,'Complete Statement (Sess. Marks'!BX227,IF($K$2='Complete Statement (Sess. Marks'!$CI$2,'Complete Statement (Sess. Marks'!CJ227,"")))))))</f>
        <v>0</v>
      </c>
      <c r="M227" s="97">
        <f>IF($K$2='Complete Statement (Sess. Marks'!$O$2,'Complete Statement (Sess. Marks'!Q227,IF($K$2='Complete Statement (Sess. Marks'!$AA$2,'Complete Statement (Sess. Marks'!AC227,IF($K$2='Complete Statement (Sess. Marks'!$AM$2,'Complete Statement (Sess. Marks'!AO227,IF($K$2='Complete Statement (Sess. Marks'!$AY$2,'Complete Statement (Sess. Marks'!BA227,IF($K$2='Complete Statement (Sess. Marks'!$BK$2,'Complete Statement (Sess. Marks'!BM227,IF($K$2='Complete Statement (Sess. Marks'!$BW$2,'Complete Statement (Sess. Marks'!BY227,IF($K$2='Complete Statement (Sess. Marks'!$CI$2,'Complete Statement (Sess. Marks'!CK227,"")))))))</f>
        <v>0</v>
      </c>
      <c r="N227" s="97">
        <f>IF($K$2='Complete Statement (Sess. Marks'!$O$2,'Complete Statement (Sess. Marks'!R227,IF($K$2='Complete Statement (Sess. Marks'!$AA$2,'Complete Statement (Sess. Marks'!AD227,IF($K$2='Complete Statement (Sess. Marks'!$AM$2,'Complete Statement (Sess. Marks'!AP227,IF($K$2='Complete Statement (Sess. Marks'!$AY$2,'Complete Statement (Sess. Marks'!BB227,IF($K$2='Complete Statement (Sess. Marks'!$BK$2,'Complete Statement (Sess. Marks'!BN227,IF($K$2='Complete Statement (Sess. Marks'!$BW$2,'Complete Statement (Sess. Marks'!BZ227,IF($K$2='Complete Statement (Sess. Marks'!$CI$2,'Complete Statement (Sess. Marks'!CL227,"")))))))</f>
        <v>0</v>
      </c>
      <c r="O227" s="97">
        <f>IF($K$2='Complete Statement (Sess. Marks'!$O$2,'Complete Statement (Sess. Marks'!S227,IF($K$2='Complete Statement (Sess. Marks'!$AA$2,'Complete Statement (Sess. Marks'!AE227,IF($K$2='Complete Statement (Sess. Marks'!$AM$2,'Complete Statement (Sess. Marks'!AQ227,IF($K$2='Complete Statement (Sess. Marks'!$AY$2,'Complete Statement (Sess. Marks'!BC227,IF($K$2='Complete Statement (Sess. Marks'!$BK$2,'Complete Statement (Sess. Marks'!BO227,IF($K$2='Complete Statement (Sess. Marks'!$BW$2,'Complete Statement (Sess. Marks'!CA227,IF($K$2='Complete Statement (Sess. Marks'!$CI$2,'Complete Statement (Sess. Marks'!CM227,"")))))))</f>
        <v>0</v>
      </c>
      <c r="P227" s="97">
        <f>IF($K$2='Complete Statement (Sess. Marks'!$O$2,'Complete Statement (Sess. Marks'!T227,IF($K$2='Complete Statement (Sess. Marks'!$AA$2,'Complete Statement (Sess. Marks'!AF227,IF($K$2='Complete Statement (Sess. Marks'!$AM$2,'Complete Statement (Sess. Marks'!AR227,IF($K$2='Complete Statement (Sess. Marks'!$AY$2,'Complete Statement (Sess. Marks'!BD227,IF($K$2='Complete Statement (Sess. Marks'!$BK$2,'Complete Statement (Sess. Marks'!BP227,IF($K$2='Complete Statement (Sess. Marks'!$BW$2,'Complete Statement (Sess. Marks'!CB227,IF($K$2='Complete Statement (Sess. Marks'!$CI$2,'Complete Statement (Sess. Marks'!CN227,"")))))))</f>
        <v>0</v>
      </c>
      <c r="Q227" s="97">
        <f>IF($K$2='Complete Statement (Sess. Marks'!$O$2,'Complete Statement (Sess. Marks'!U227,IF($K$2='Complete Statement (Sess. Marks'!$AA$2,'Complete Statement (Sess. Marks'!AG227,IF($K$2='Complete Statement (Sess. Marks'!$AM$2,'Complete Statement (Sess. Marks'!AS227,IF($K$2='Complete Statement (Sess. Marks'!$AY$2,'Complete Statement (Sess. Marks'!BE227,IF($K$2='Complete Statement (Sess. Marks'!$BK$2,'Complete Statement (Sess. Marks'!BQ227,IF($K$2='Complete Statement (Sess. Marks'!$BW$2,'Complete Statement (Sess. Marks'!CC227,IF($K$2='Complete Statement (Sess. Marks'!$CI$2,'Complete Statement (Sess. Marks'!CO227,"")))))))</f>
        <v>0</v>
      </c>
      <c r="R227" s="97" t="str">
        <f>IF($K$2='Complete Statement (Sess. Marks'!$O$2,'Complete Statement (Sess. Marks'!V227,IF($K$2='Complete Statement (Sess. Marks'!$AA$2,'Complete Statement (Sess. Marks'!AH227,IF($K$2='Complete Statement (Sess. Marks'!$AM$2,'Complete Statement (Sess. Marks'!AT227,IF($K$2='Complete Statement (Sess. Marks'!$AY$2,'Complete Statement (Sess. Marks'!BF227,IF($K$2='Complete Statement (Sess. Marks'!$BK$2,'Complete Statement (Sess. Marks'!BR227,IF($K$2='Complete Statement (Sess. Marks'!$BW$2,'Complete Statement (Sess. Marks'!CD227,IF($K$2='Complete Statement (Sess. Marks'!$CI$2,'Complete Statement (Sess. Marks'!CP227,"")))))))</f>
        <v/>
      </c>
      <c r="S227" s="97">
        <f>IF($K$2='Complete Statement (Sess. Marks'!$O$2,'Complete Statement (Sess. Marks'!W227,IF($K$2='Complete Statement (Sess. Marks'!$AA$2,'Complete Statement (Sess. Marks'!AI227,IF($K$2='Complete Statement (Sess. Marks'!$AM$2,'Complete Statement (Sess. Marks'!AU227,IF($K$2='Complete Statement (Sess. Marks'!$AY$2,'Complete Statement (Sess. Marks'!BG227,IF($K$2='Complete Statement (Sess. Marks'!$BK$2,'Complete Statement (Sess. Marks'!BS227,IF($K$2='Complete Statement (Sess. Marks'!$BW$2,'Complete Statement (Sess. Marks'!CE227,IF($K$2='Complete Statement (Sess. Marks'!$CI$2,'Complete Statement (Sess. Marks'!CQ227,"")))))))</f>
        <v>0</v>
      </c>
      <c r="T227" s="97">
        <f>IF($K$2='Complete Statement (Sess. Marks'!$O$2,'Complete Statement (Sess. Marks'!X227,IF($K$2='Complete Statement (Sess. Marks'!$AA$2,'Complete Statement (Sess. Marks'!AJ227,IF($K$2='Complete Statement (Sess. Marks'!$AM$2,'Complete Statement (Sess. Marks'!AV227,IF($K$2='Complete Statement (Sess. Marks'!$AY$2,'Complete Statement (Sess. Marks'!BH227,IF($K$2='Complete Statement (Sess. Marks'!$BK$2,'Complete Statement (Sess. Marks'!BT227,IF($K$2='Complete Statement (Sess. Marks'!$BW$2,'Complete Statement (Sess. Marks'!CF227,IF($K$2='Complete Statement (Sess. Marks'!$CI$2,'Complete Statement (Sess. Marks'!CR227,"")))))))</f>
        <v>0</v>
      </c>
      <c r="U227" s="97">
        <f>IF($K$2='Complete Statement (Sess. Marks'!$O$2,'Complete Statement (Sess. Marks'!Y227,IF($K$2='Complete Statement (Sess. Marks'!$AA$2,'Complete Statement (Sess. Marks'!AK227,IF($K$2='Complete Statement (Sess. Marks'!$AM$2,'Complete Statement (Sess. Marks'!AW227,IF($K$2='Complete Statement (Sess. Marks'!$AY$2,'Complete Statement (Sess. Marks'!BI227,IF($K$2='Complete Statement (Sess. Marks'!$BK$2,'Complete Statement (Sess. Marks'!BU227,IF($K$2='Complete Statement (Sess. Marks'!$BW$2,'Complete Statement (Sess. Marks'!CG227,IF($K$2='Complete Statement (Sess. Marks'!$CI$2,'Complete Statement (Sess. Marks'!CS227,"")))))))</f>
        <v>0</v>
      </c>
      <c r="V227" s="99">
        <f>IF($K$2='Complete Statement (Sess. Marks'!$O$2,'Complete Statement (Sess. Marks'!Z227,IF($K$2='Complete Statement (Sess. Marks'!$AA$2,'Complete Statement (Sess. Marks'!AL227,IF($K$2='Complete Statement (Sess. Marks'!$AM$2,'Complete Statement (Sess. Marks'!AX227,IF($K$2='Complete Statement (Sess. Marks'!$AY$2,'Complete Statement (Sess. Marks'!BJ227,IF($K$2='Complete Statement (Sess. Marks'!$BK$2,'Complete Statement (Sess. Marks'!BV227,IF($K$2='Complete Statement (Sess. Marks'!$BW$2,'Complete Statement (Sess. Marks'!CH227,IF($K$2='Complete Statement (Sess. Marks'!$CI$2,'Complete Statement (Sess. Marks'!CT227,"")))))))</f>
        <v>0</v>
      </c>
      <c r="W227" s="672"/>
      <c r="X227" s="163">
        <f>'Complete Statement (Sess. Marks'!ED227</f>
        <v>0</v>
      </c>
      <c r="Y227" s="371">
        <f>'Complete Statement (Sess. Marks'!EH227</f>
        <v>0</v>
      </c>
      <c r="Z227" s="156">
        <f>'Complete Statement (Sess. Marks'!EL227</f>
        <v>0</v>
      </c>
      <c r="AA227" s="371">
        <f>'Complete Statement (Sess. Marks'!EP227</f>
        <v>0</v>
      </c>
      <c r="AB227" s="156">
        <f>'Complete Statement (Sess. Marks'!ET227</f>
        <v>0</v>
      </c>
      <c r="AC227" s="373">
        <f>'Complete Statement (Sess. Marks'!EX227</f>
        <v>0</v>
      </c>
      <c r="AD227" s="367" t="str">
        <f>'Complete Statement (Sess. Marks'!FB227</f>
        <v/>
      </c>
      <c r="AE227" s="155">
        <f>'Complete Statement (Sess. Marks'!FC227</f>
        <v>0</v>
      </c>
      <c r="AF227" s="58" t="str">
        <f>'Complete Statement (Sess. Marks'!FD227</f>
        <v>D</v>
      </c>
      <c r="AG227" s="379">
        <f>'Complete Statement (Sess. Marks'!FE227</f>
        <v>0</v>
      </c>
      <c r="AH227" s="380" t="str">
        <f>'Complete Statement (Sess. Marks'!FF227</f>
        <v>E</v>
      </c>
      <c r="AI227" s="57">
        <f>'Complete Statement (Sess. Marks'!FG227</f>
        <v>0</v>
      </c>
      <c r="AJ227" s="157" t="str">
        <f>'Complete Statement (Sess. Marks'!FH227</f>
        <v>E</v>
      </c>
      <c r="AK227" s="379">
        <f>'Complete Statement (Sess. Marks'!FI227</f>
        <v>0</v>
      </c>
      <c r="AL227" s="384" t="str">
        <f>'Complete Statement (Sess. Marks'!FJ227</f>
        <v>E</v>
      </c>
      <c r="AM227" s="57">
        <f>'Complete Statement (Sess. Marks'!FK227</f>
        <v>0</v>
      </c>
      <c r="AN227" s="157" t="str">
        <f>'Complete Statement (Sess. Marks'!FL227</f>
        <v>E</v>
      </c>
      <c r="AO227" s="741"/>
    </row>
    <row r="228" spans="1:41" s="24" customFormat="1" ht="17.25" customHeight="1">
      <c r="A228" s="742"/>
      <c r="B228" s="111">
        <f t="shared" si="3"/>
        <v>0</v>
      </c>
      <c r="C228" s="21" t="str">
        <f>'Marks Entry'!D230</f>
        <v/>
      </c>
      <c r="D228" s="21">
        <f>'Marks Entry'!E230</f>
        <v>0</v>
      </c>
      <c r="E228" s="132" t="str">
        <f>'Marks Entry'!F230</f>
        <v/>
      </c>
      <c r="F228" s="21" t="str">
        <f>'Marks Entry'!G230</f>
        <v/>
      </c>
      <c r="G228" s="21" t="str">
        <f>'Marks Entry'!H230</f>
        <v/>
      </c>
      <c r="H228" s="21" t="str">
        <f>'Marks Entry'!I230</f>
        <v/>
      </c>
      <c r="I228" s="21" t="str">
        <f>'Marks Entry'!J230</f>
        <v/>
      </c>
      <c r="J228" s="113" t="str">
        <f>'Marks Entry'!K230</f>
        <v/>
      </c>
      <c r="K228" s="98">
        <f>IF($K$2='Complete Statement (Sess. Marks'!$O$2,'Complete Statement (Sess. Marks'!O228,IF($K$2='Complete Statement (Sess. Marks'!$AA$2,'Complete Statement (Sess. Marks'!AA228,IF($K$2='Complete Statement (Sess. Marks'!$AM$2,'Complete Statement (Sess. Marks'!AM228,IF($K$2='Complete Statement (Sess. Marks'!$AY$2,'Complete Statement (Sess. Marks'!AY228,IF($K$2='Complete Statement (Sess. Marks'!$BK$2,'Complete Statement (Sess. Marks'!BK228,IF($K$2='Complete Statement (Sess. Marks'!$BW$2,'Complete Statement (Sess. Marks'!BW228,IF($K$2='Complete Statement (Sess. Marks'!$CI$2,'Complete Statement (Sess. Marks'!CI228,"")))))))</f>
        <v>0</v>
      </c>
      <c r="L228" s="97">
        <f>IF($K$2='Complete Statement (Sess. Marks'!$O$2,'Complete Statement (Sess. Marks'!P228,IF($K$2='Complete Statement (Sess. Marks'!$AA$2,'Complete Statement (Sess. Marks'!AB228,IF($K$2='Complete Statement (Sess. Marks'!$AM$2,'Complete Statement (Sess. Marks'!AN228,IF($K$2='Complete Statement (Sess. Marks'!$AY$2,'Complete Statement (Sess. Marks'!AZ228,IF($K$2='Complete Statement (Sess. Marks'!$BK$2,'Complete Statement (Sess. Marks'!BL228,IF($K$2='Complete Statement (Sess. Marks'!$BW$2,'Complete Statement (Sess. Marks'!BX228,IF($K$2='Complete Statement (Sess. Marks'!$CI$2,'Complete Statement (Sess. Marks'!CJ228,"")))))))</f>
        <v>0</v>
      </c>
      <c r="M228" s="97">
        <f>IF($K$2='Complete Statement (Sess. Marks'!$O$2,'Complete Statement (Sess. Marks'!Q228,IF($K$2='Complete Statement (Sess. Marks'!$AA$2,'Complete Statement (Sess. Marks'!AC228,IF($K$2='Complete Statement (Sess. Marks'!$AM$2,'Complete Statement (Sess. Marks'!AO228,IF($K$2='Complete Statement (Sess. Marks'!$AY$2,'Complete Statement (Sess. Marks'!BA228,IF($K$2='Complete Statement (Sess. Marks'!$BK$2,'Complete Statement (Sess. Marks'!BM228,IF($K$2='Complete Statement (Sess. Marks'!$BW$2,'Complete Statement (Sess. Marks'!BY228,IF($K$2='Complete Statement (Sess. Marks'!$CI$2,'Complete Statement (Sess. Marks'!CK228,"")))))))</f>
        <v>0</v>
      </c>
      <c r="N228" s="97">
        <f>IF($K$2='Complete Statement (Sess. Marks'!$O$2,'Complete Statement (Sess. Marks'!R228,IF($K$2='Complete Statement (Sess. Marks'!$AA$2,'Complete Statement (Sess. Marks'!AD228,IF($K$2='Complete Statement (Sess. Marks'!$AM$2,'Complete Statement (Sess. Marks'!AP228,IF($K$2='Complete Statement (Sess. Marks'!$AY$2,'Complete Statement (Sess. Marks'!BB228,IF($K$2='Complete Statement (Sess. Marks'!$BK$2,'Complete Statement (Sess. Marks'!BN228,IF($K$2='Complete Statement (Sess. Marks'!$BW$2,'Complete Statement (Sess. Marks'!BZ228,IF($K$2='Complete Statement (Sess. Marks'!$CI$2,'Complete Statement (Sess. Marks'!CL228,"")))))))</f>
        <v>0</v>
      </c>
      <c r="O228" s="97">
        <f>IF($K$2='Complete Statement (Sess. Marks'!$O$2,'Complete Statement (Sess. Marks'!S228,IF($K$2='Complete Statement (Sess. Marks'!$AA$2,'Complete Statement (Sess. Marks'!AE228,IF($K$2='Complete Statement (Sess. Marks'!$AM$2,'Complete Statement (Sess. Marks'!AQ228,IF($K$2='Complete Statement (Sess. Marks'!$AY$2,'Complete Statement (Sess. Marks'!BC228,IF($K$2='Complete Statement (Sess. Marks'!$BK$2,'Complete Statement (Sess. Marks'!BO228,IF($K$2='Complete Statement (Sess. Marks'!$BW$2,'Complete Statement (Sess. Marks'!CA228,IF($K$2='Complete Statement (Sess. Marks'!$CI$2,'Complete Statement (Sess. Marks'!CM228,"")))))))</f>
        <v>0</v>
      </c>
      <c r="P228" s="97">
        <f>IF($K$2='Complete Statement (Sess. Marks'!$O$2,'Complete Statement (Sess. Marks'!T228,IF($K$2='Complete Statement (Sess. Marks'!$AA$2,'Complete Statement (Sess. Marks'!AF228,IF($K$2='Complete Statement (Sess. Marks'!$AM$2,'Complete Statement (Sess. Marks'!AR228,IF($K$2='Complete Statement (Sess. Marks'!$AY$2,'Complete Statement (Sess. Marks'!BD228,IF($K$2='Complete Statement (Sess. Marks'!$BK$2,'Complete Statement (Sess. Marks'!BP228,IF($K$2='Complete Statement (Sess. Marks'!$BW$2,'Complete Statement (Sess. Marks'!CB228,IF($K$2='Complete Statement (Sess. Marks'!$CI$2,'Complete Statement (Sess. Marks'!CN228,"")))))))</f>
        <v>0</v>
      </c>
      <c r="Q228" s="97">
        <f>IF($K$2='Complete Statement (Sess. Marks'!$O$2,'Complete Statement (Sess. Marks'!U228,IF($K$2='Complete Statement (Sess. Marks'!$AA$2,'Complete Statement (Sess. Marks'!AG228,IF($K$2='Complete Statement (Sess. Marks'!$AM$2,'Complete Statement (Sess. Marks'!AS228,IF($K$2='Complete Statement (Sess. Marks'!$AY$2,'Complete Statement (Sess. Marks'!BE228,IF($K$2='Complete Statement (Sess. Marks'!$BK$2,'Complete Statement (Sess. Marks'!BQ228,IF($K$2='Complete Statement (Sess. Marks'!$BW$2,'Complete Statement (Sess. Marks'!CC228,IF($K$2='Complete Statement (Sess. Marks'!$CI$2,'Complete Statement (Sess. Marks'!CO228,"")))))))</f>
        <v>0</v>
      </c>
      <c r="R228" s="97" t="str">
        <f>IF($K$2='Complete Statement (Sess. Marks'!$O$2,'Complete Statement (Sess. Marks'!V228,IF($K$2='Complete Statement (Sess. Marks'!$AA$2,'Complete Statement (Sess. Marks'!AH228,IF($K$2='Complete Statement (Sess. Marks'!$AM$2,'Complete Statement (Sess. Marks'!AT228,IF($K$2='Complete Statement (Sess. Marks'!$AY$2,'Complete Statement (Sess. Marks'!BF228,IF($K$2='Complete Statement (Sess. Marks'!$BK$2,'Complete Statement (Sess. Marks'!BR228,IF($K$2='Complete Statement (Sess. Marks'!$BW$2,'Complete Statement (Sess. Marks'!CD228,IF($K$2='Complete Statement (Sess. Marks'!$CI$2,'Complete Statement (Sess. Marks'!CP228,"")))))))</f>
        <v/>
      </c>
      <c r="S228" s="97">
        <f>IF($K$2='Complete Statement (Sess. Marks'!$O$2,'Complete Statement (Sess. Marks'!W228,IF($K$2='Complete Statement (Sess. Marks'!$AA$2,'Complete Statement (Sess. Marks'!AI228,IF($K$2='Complete Statement (Sess. Marks'!$AM$2,'Complete Statement (Sess. Marks'!AU228,IF($K$2='Complete Statement (Sess. Marks'!$AY$2,'Complete Statement (Sess. Marks'!BG228,IF($K$2='Complete Statement (Sess. Marks'!$BK$2,'Complete Statement (Sess. Marks'!BS228,IF($K$2='Complete Statement (Sess. Marks'!$BW$2,'Complete Statement (Sess. Marks'!CE228,IF($K$2='Complete Statement (Sess. Marks'!$CI$2,'Complete Statement (Sess. Marks'!CQ228,"")))))))</f>
        <v>0</v>
      </c>
      <c r="T228" s="97">
        <f>IF($K$2='Complete Statement (Sess. Marks'!$O$2,'Complete Statement (Sess. Marks'!X228,IF($K$2='Complete Statement (Sess. Marks'!$AA$2,'Complete Statement (Sess. Marks'!AJ228,IF($K$2='Complete Statement (Sess. Marks'!$AM$2,'Complete Statement (Sess. Marks'!AV228,IF($K$2='Complete Statement (Sess. Marks'!$AY$2,'Complete Statement (Sess. Marks'!BH228,IF($K$2='Complete Statement (Sess. Marks'!$BK$2,'Complete Statement (Sess. Marks'!BT228,IF($K$2='Complete Statement (Sess. Marks'!$BW$2,'Complete Statement (Sess. Marks'!CF228,IF($K$2='Complete Statement (Sess. Marks'!$CI$2,'Complete Statement (Sess. Marks'!CR228,"")))))))</f>
        <v>0</v>
      </c>
      <c r="U228" s="97">
        <f>IF($K$2='Complete Statement (Sess. Marks'!$O$2,'Complete Statement (Sess. Marks'!Y228,IF($K$2='Complete Statement (Sess. Marks'!$AA$2,'Complete Statement (Sess. Marks'!AK228,IF($K$2='Complete Statement (Sess. Marks'!$AM$2,'Complete Statement (Sess. Marks'!AW228,IF($K$2='Complete Statement (Sess. Marks'!$AY$2,'Complete Statement (Sess. Marks'!BI228,IF($K$2='Complete Statement (Sess. Marks'!$BK$2,'Complete Statement (Sess. Marks'!BU228,IF($K$2='Complete Statement (Sess. Marks'!$BW$2,'Complete Statement (Sess. Marks'!CG228,IF($K$2='Complete Statement (Sess. Marks'!$CI$2,'Complete Statement (Sess. Marks'!CS228,"")))))))</f>
        <v>0</v>
      </c>
      <c r="V228" s="99">
        <f>IF($K$2='Complete Statement (Sess. Marks'!$O$2,'Complete Statement (Sess. Marks'!Z228,IF($K$2='Complete Statement (Sess. Marks'!$AA$2,'Complete Statement (Sess. Marks'!AL228,IF($K$2='Complete Statement (Sess. Marks'!$AM$2,'Complete Statement (Sess. Marks'!AX228,IF($K$2='Complete Statement (Sess. Marks'!$AY$2,'Complete Statement (Sess. Marks'!BJ228,IF($K$2='Complete Statement (Sess. Marks'!$BK$2,'Complete Statement (Sess. Marks'!BV228,IF($K$2='Complete Statement (Sess. Marks'!$BW$2,'Complete Statement (Sess. Marks'!CH228,IF($K$2='Complete Statement (Sess. Marks'!$CI$2,'Complete Statement (Sess. Marks'!CT228,"")))))))</f>
        <v>0</v>
      </c>
      <c r="W228" s="672"/>
      <c r="X228" s="163">
        <f>'Complete Statement (Sess. Marks'!ED228</f>
        <v>0</v>
      </c>
      <c r="Y228" s="371">
        <f>'Complete Statement (Sess. Marks'!EH228</f>
        <v>0</v>
      </c>
      <c r="Z228" s="156">
        <f>'Complete Statement (Sess. Marks'!EL228</f>
        <v>0</v>
      </c>
      <c r="AA228" s="371">
        <f>'Complete Statement (Sess. Marks'!EP228</f>
        <v>0</v>
      </c>
      <c r="AB228" s="156">
        <f>'Complete Statement (Sess. Marks'!ET228</f>
        <v>0</v>
      </c>
      <c r="AC228" s="373">
        <f>'Complete Statement (Sess. Marks'!EX228</f>
        <v>0</v>
      </c>
      <c r="AD228" s="367" t="str">
        <f>'Complete Statement (Sess. Marks'!FB228</f>
        <v/>
      </c>
      <c r="AE228" s="155">
        <f>'Complete Statement (Sess. Marks'!FC228</f>
        <v>0</v>
      </c>
      <c r="AF228" s="58" t="str">
        <f>'Complete Statement (Sess. Marks'!FD228</f>
        <v>D</v>
      </c>
      <c r="AG228" s="379">
        <f>'Complete Statement (Sess. Marks'!FE228</f>
        <v>0</v>
      </c>
      <c r="AH228" s="380" t="str">
        <f>'Complete Statement (Sess. Marks'!FF228</f>
        <v>E</v>
      </c>
      <c r="AI228" s="57">
        <f>'Complete Statement (Sess. Marks'!FG228</f>
        <v>0</v>
      </c>
      <c r="AJ228" s="157" t="str">
        <f>'Complete Statement (Sess. Marks'!FH228</f>
        <v>E</v>
      </c>
      <c r="AK228" s="379">
        <f>'Complete Statement (Sess. Marks'!FI228</f>
        <v>0</v>
      </c>
      <c r="AL228" s="384" t="str">
        <f>'Complete Statement (Sess. Marks'!FJ228</f>
        <v>E</v>
      </c>
      <c r="AM228" s="57">
        <f>'Complete Statement (Sess. Marks'!FK228</f>
        <v>0</v>
      </c>
      <c r="AN228" s="157" t="str">
        <f>'Complete Statement (Sess. Marks'!FL228</f>
        <v>E</v>
      </c>
      <c r="AO228" s="741"/>
    </row>
    <row r="229" spans="1:41" s="24" customFormat="1" ht="17.25" customHeight="1">
      <c r="A229" s="742"/>
      <c r="B229" s="111">
        <f t="shared" si="3"/>
        <v>0</v>
      </c>
      <c r="C229" s="21" t="str">
        <f>'Marks Entry'!D231</f>
        <v/>
      </c>
      <c r="D229" s="21">
        <f>'Marks Entry'!E231</f>
        <v>0</v>
      </c>
      <c r="E229" s="132" t="str">
        <f>'Marks Entry'!F231</f>
        <v/>
      </c>
      <c r="F229" s="21" t="str">
        <f>'Marks Entry'!G231</f>
        <v/>
      </c>
      <c r="G229" s="21" t="str">
        <f>'Marks Entry'!H231</f>
        <v/>
      </c>
      <c r="H229" s="21" t="str">
        <f>'Marks Entry'!I231</f>
        <v/>
      </c>
      <c r="I229" s="21" t="str">
        <f>'Marks Entry'!J231</f>
        <v/>
      </c>
      <c r="J229" s="113" t="str">
        <f>'Marks Entry'!K231</f>
        <v/>
      </c>
      <c r="K229" s="98">
        <f>IF($K$2='Complete Statement (Sess. Marks'!$O$2,'Complete Statement (Sess. Marks'!O229,IF($K$2='Complete Statement (Sess. Marks'!$AA$2,'Complete Statement (Sess. Marks'!AA229,IF($K$2='Complete Statement (Sess. Marks'!$AM$2,'Complete Statement (Sess. Marks'!AM229,IF($K$2='Complete Statement (Sess. Marks'!$AY$2,'Complete Statement (Sess. Marks'!AY229,IF($K$2='Complete Statement (Sess. Marks'!$BK$2,'Complete Statement (Sess. Marks'!BK229,IF($K$2='Complete Statement (Sess. Marks'!$BW$2,'Complete Statement (Sess. Marks'!BW229,IF($K$2='Complete Statement (Sess. Marks'!$CI$2,'Complete Statement (Sess. Marks'!CI229,"")))))))</f>
        <v>0</v>
      </c>
      <c r="L229" s="97">
        <f>IF($K$2='Complete Statement (Sess. Marks'!$O$2,'Complete Statement (Sess. Marks'!P229,IF($K$2='Complete Statement (Sess. Marks'!$AA$2,'Complete Statement (Sess. Marks'!AB229,IF($K$2='Complete Statement (Sess. Marks'!$AM$2,'Complete Statement (Sess. Marks'!AN229,IF($K$2='Complete Statement (Sess. Marks'!$AY$2,'Complete Statement (Sess. Marks'!AZ229,IF($K$2='Complete Statement (Sess. Marks'!$BK$2,'Complete Statement (Sess. Marks'!BL229,IF($K$2='Complete Statement (Sess. Marks'!$BW$2,'Complete Statement (Sess. Marks'!BX229,IF($K$2='Complete Statement (Sess. Marks'!$CI$2,'Complete Statement (Sess. Marks'!CJ229,"")))))))</f>
        <v>0</v>
      </c>
      <c r="M229" s="97">
        <f>IF($K$2='Complete Statement (Sess. Marks'!$O$2,'Complete Statement (Sess. Marks'!Q229,IF($K$2='Complete Statement (Sess. Marks'!$AA$2,'Complete Statement (Sess. Marks'!AC229,IF($K$2='Complete Statement (Sess. Marks'!$AM$2,'Complete Statement (Sess. Marks'!AO229,IF($K$2='Complete Statement (Sess. Marks'!$AY$2,'Complete Statement (Sess. Marks'!BA229,IF($K$2='Complete Statement (Sess. Marks'!$BK$2,'Complete Statement (Sess. Marks'!BM229,IF($K$2='Complete Statement (Sess. Marks'!$BW$2,'Complete Statement (Sess. Marks'!BY229,IF($K$2='Complete Statement (Sess. Marks'!$CI$2,'Complete Statement (Sess. Marks'!CK229,"")))))))</f>
        <v>0</v>
      </c>
      <c r="N229" s="97">
        <f>IF($K$2='Complete Statement (Sess. Marks'!$O$2,'Complete Statement (Sess. Marks'!R229,IF($K$2='Complete Statement (Sess. Marks'!$AA$2,'Complete Statement (Sess. Marks'!AD229,IF($K$2='Complete Statement (Sess. Marks'!$AM$2,'Complete Statement (Sess. Marks'!AP229,IF($K$2='Complete Statement (Sess. Marks'!$AY$2,'Complete Statement (Sess. Marks'!BB229,IF($K$2='Complete Statement (Sess. Marks'!$BK$2,'Complete Statement (Sess. Marks'!BN229,IF($K$2='Complete Statement (Sess. Marks'!$BW$2,'Complete Statement (Sess. Marks'!BZ229,IF($K$2='Complete Statement (Sess. Marks'!$CI$2,'Complete Statement (Sess. Marks'!CL229,"")))))))</f>
        <v>0</v>
      </c>
      <c r="O229" s="97">
        <f>IF($K$2='Complete Statement (Sess. Marks'!$O$2,'Complete Statement (Sess. Marks'!S229,IF($K$2='Complete Statement (Sess. Marks'!$AA$2,'Complete Statement (Sess. Marks'!AE229,IF($K$2='Complete Statement (Sess. Marks'!$AM$2,'Complete Statement (Sess. Marks'!AQ229,IF($K$2='Complete Statement (Sess. Marks'!$AY$2,'Complete Statement (Sess. Marks'!BC229,IF($K$2='Complete Statement (Sess. Marks'!$BK$2,'Complete Statement (Sess. Marks'!BO229,IF($K$2='Complete Statement (Sess. Marks'!$BW$2,'Complete Statement (Sess. Marks'!CA229,IF($K$2='Complete Statement (Sess. Marks'!$CI$2,'Complete Statement (Sess. Marks'!CM229,"")))))))</f>
        <v>0</v>
      </c>
      <c r="P229" s="97">
        <f>IF($K$2='Complete Statement (Sess. Marks'!$O$2,'Complete Statement (Sess. Marks'!T229,IF($K$2='Complete Statement (Sess. Marks'!$AA$2,'Complete Statement (Sess. Marks'!AF229,IF($K$2='Complete Statement (Sess. Marks'!$AM$2,'Complete Statement (Sess. Marks'!AR229,IF($K$2='Complete Statement (Sess. Marks'!$AY$2,'Complete Statement (Sess. Marks'!BD229,IF($K$2='Complete Statement (Sess. Marks'!$BK$2,'Complete Statement (Sess. Marks'!BP229,IF($K$2='Complete Statement (Sess. Marks'!$BW$2,'Complete Statement (Sess. Marks'!CB229,IF($K$2='Complete Statement (Sess. Marks'!$CI$2,'Complete Statement (Sess. Marks'!CN229,"")))))))</f>
        <v>0</v>
      </c>
      <c r="Q229" s="97">
        <f>IF($K$2='Complete Statement (Sess. Marks'!$O$2,'Complete Statement (Sess. Marks'!U229,IF($K$2='Complete Statement (Sess. Marks'!$AA$2,'Complete Statement (Sess. Marks'!AG229,IF($K$2='Complete Statement (Sess. Marks'!$AM$2,'Complete Statement (Sess. Marks'!AS229,IF($K$2='Complete Statement (Sess. Marks'!$AY$2,'Complete Statement (Sess. Marks'!BE229,IF($K$2='Complete Statement (Sess. Marks'!$BK$2,'Complete Statement (Sess. Marks'!BQ229,IF($K$2='Complete Statement (Sess. Marks'!$BW$2,'Complete Statement (Sess. Marks'!CC229,IF($K$2='Complete Statement (Sess. Marks'!$CI$2,'Complete Statement (Sess. Marks'!CO229,"")))))))</f>
        <v>0</v>
      </c>
      <c r="R229" s="97" t="str">
        <f>IF($K$2='Complete Statement (Sess. Marks'!$O$2,'Complete Statement (Sess. Marks'!V229,IF($K$2='Complete Statement (Sess. Marks'!$AA$2,'Complete Statement (Sess. Marks'!AH229,IF($K$2='Complete Statement (Sess. Marks'!$AM$2,'Complete Statement (Sess. Marks'!AT229,IF($K$2='Complete Statement (Sess. Marks'!$AY$2,'Complete Statement (Sess. Marks'!BF229,IF($K$2='Complete Statement (Sess. Marks'!$BK$2,'Complete Statement (Sess. Marks'!BR229,IF($K$2='Complete Statement (Sess. Marks'!$BW$2,'Complete Statement (Sess. Marks'!CD229,IF($K$2='Complete Statement (Sess. Marks'!$CI$2,'Complete Statement (Sess. Marks'!CP229,"")))))))</f>
        <v/>
      </c>
      <c r="S229" s="97">
        <f>IF($K$2='Complete Statement (Sess. Marks'!$O$2,'Complete Statement (Sess. Marks'!W229,IF($K$2='Complete Statement (Sess. Marks'!$AA$2,'Complete Statement (Sess. Marks'!AI229,IF($K$2='Complete Statement (Sess. Marks'!$AM$2,'Complete Statement (Sess. Marks'!AU229,IF($K$2='Complete Statement (Sess. Marks'!$AY$2,'Complete Statement (Sess. Marks'!BG229,IF($K$2='Complete Statement (Sess. Marks'!$BK$2,'Complete Statement (Sess. Marks'!BS229,IF($K$2='Complete Statement (Sess. Marks'!$BW$2,'Complete Statement (Sess. Marks'!CE229,IF($K$2='Complete Statement (Sess. Marks'!$CI$2,'Complete Statement (Sess. Marks'!CQ229,"")))))))</f>
        <v>0</v>
      </c>
      <c r="T229" s="97">
        <f>IF($K$2='Complete Statement (Sess. Marks'!$O$2,'Complete Statement (Sess. Marks'!X229,IF($K$2='Complete Statement (Sess. Marks'!$AA$2,'Complete Statement (Sess. Marks'!AJ229,IF($K$2='Complete Statement (Sess. Marks'!$AM$2,'Complete Statement (Sess. Marks'!AV229,IF($K$2='Complete Statement (Sess. Marks'!$AY$2,'Complete Statement (Sess. Marks'!BH229,IF($K$2='Complete Statement (Sess. Marks'!$BK$2,'Complete Statement (Sess. Marks'!BT229,IF($K$2='Complete Statement (Sess. Marks'!$BW$2,'Complete Statement (Sess. Marks'!CF229,IF($K$2='Complete Statement (Sess. Marks'!$CI$2,'Complete Statement (Sess. Marks'!CR229,"")))))))</f>
        <v>0</v>
      </c>
      <c r="U229" s="97">
        <f>IF($K$2='Complete Statement (Sess. Marks'!$O$2,'Complete Statement (Sess. Marks'!Y229,IF($K$2='Complete Statement (Sess. Marks'!$AA$2,'Complete Statement (Sess. Marks'!AK229,IF($K$2='Complete Statement (Sess. Marks'!$AM$2,'Complete Statement (Sess. Marks'!AW229,IF($K$2='Complete Statement (Sess. Marks'!$AY$2,'Complete Statement (Sess. Marks'!BI229,IF($K$2='Complete Statement (Sess. Marks'!$BK$2,'Complete Statement (Sess. Marks'!BU229,IF($K$2='Complete Statement (Sess. Marks'!$BW$2,'Complete Statement (Sess. Marks'!CG229,IF($K$2='Complete Statement (Sess. Marks'!$CI$2,'Complete Statement (Sess. Marks'!CS229,"")))))))</f>
        <v>0</v>
      </c>
      <c r="V229" s="99">
        <f>IF($K$2='Complete Statement (Sess. Marks'!$O$2,'Complete Statement (Sess. Marks'!Z229,IF($K$2='Complete Statement (Sess. Marks'!$AA$2,'Complete Statement (Sess. Marks'!AL229,IF($K$2='Complete Statement (Sess. Marks'!$AM$2,'Complete Statement (Sess. Marks'!AX229,IF($K$2='Complete Statement (Sess. Marks'!$AY$2,'Complete Statement (Sess. Marks'!BJ229,IF($K$2='Complete Statement (Sess. Marks'!$BK$2,'Complete Statement (Sess. Marks'!BV229,IF($K$2='Complete Statement (Sess. Marks'!$BW$2,'Complete Statement (Sess. Marks'!CH229,IF($K$2='Complete Statement (Sess. Marks'!$CI$2,'Complete Statement (Sess. Marks'!CT229,"")))))))</f>
        <v>0</v>
      </c>
      <c r="W229" s="672"/>
      <c r="X229" s="163">
        <f>'Complete Statement (Sess. Marks'!ED229</f>
        <v>0</v>
      </c>
      <c r="Y229" s="371">
        <f>'Complete Statement (Sess. Marks'!EH229</f>
        <v>0</v>
      </c>
      <c r="Z229" s="156">
        <f>'Complete Statement (Sess. Marks'!EL229</f>
        <v>0</v>
      </c>
      <c r="AA229" s="371">
        <f>'Complete Statement (Sess. Marks'!EP229</f>
        <v>0</v>
      </c>
      <c r="AB229" s="156">
        <f>'Complete Statement (Sess. Marks'!ET229</f>
        <v>0</v>
      </c>
      <c r="AC229" s="373">
        <f>'Complete Statement (Sess. Marks'!EX229</f>
        <v>0</v>
      </c>
      <c r="AD229" s="367" t="str">
        <f>'Complete Statement (Sess. Marks'!FB229</f>
        <v/>
      </c>
      <c r="AE229" s="155">
        <f>'Complete Statement (Sess. Marks'!FC229</f>
        <v>0</v>
      </c>
      <c r="AF229" s="58" t="str">
        <f>'Complete Statement (Sess. Marks'!FD229</f>
        <v>D</v>
      </c>
      <c r="AG229" s="379">
        <f>'Complete Statement (Sess. Marks'!FE229</f>
        <v>0</v>
      </c>
      <c r="AH229" s="380" t="str">
        <f>'Complete Statement (Sess. Marks'!FF229</f>
        <v>E</v>
      </c>
      <c r="AI229" s="57">
        <f>'Complete Statement (Sess. Marks'!FG229</f>
        <v>0</v>
      </c>
      <c r="AJ229" s="157" t="str">
        <f>'Complete Statement (Sess. Marks'!FH229</f>
        <v>E</v>
      </c>
      <c r="AK229" s="379">
        <f>'Complete Statement (Sess. Marks'!FI229</f>
        <v>0</v>
      </c>
      <c r="AL229" s="384" t="str">
        <f>'Complete Statement (Sess. Marks'!FJ229</f>
        <v>E</v>
      </c>
      <c r="AM229" s="57">
        <f>'Complete Statement (Sess. Marks'!FK229</f>
        <v>0</v>
      </c>
      <c r="AN229" s="157" t="str">
        <f>'Complete Statement (Sess. Marks'!FL229</f>
        <v>E</v>
      </c>
      <c r="AO229" s="741"/>
    </row>
    <row r="230" spans="1:41" s="24" customFormat="1" ht="17.25" customHeight="1">
      <c r="A230" s="742"/>
      <c r="B230" s="111">
        <f t="shared" si="3"/>
        <v>0</v>
      </c>
      <c r="C230" s="21" t="str">
        <f>'Marks Entry'!D232</f>
        <v/>
      </c>
      <c r="D230" s="21">
        <f>'Marks Entry'!E232</f>
        <v>0</v>
      </c>
      <c r="E230" s="132" t="str">
        <f>'Marks Entry'!F232</f>
        <v/>
      </c>
      <c r="F230" s="21" t="str">
        <f>'Marks Entry'!G232</f>
        <v/>
      </c>
      <c r="G230" s="21" t="str">
        <f>'Marks Entry'!H232</f>
        <v/>
      </c>
      <c r="H230" s="21" t="str">
        <f>'Marks Entry'!I232</f>
        <v/>
      </c>
      <c r="I230" s="21" t="str">
        <f>'Marks Entry'!J232</f>
        <v/>
      </c>
      <c r="J230" s="113" t="str">
        <f>'Marks Entry'!K232</f>
        <v/>
      </c>
      <c r="K230" s="98">
        <f>IF($K$2='Complete Statement (Sess. Marks'!$O$2,'Complete Statement (Sess. Marks'!O230,IF($K$2='Complete Statement (Sess. Marks'!$AA$2,'Complete Statement (Sess. Marks'!AA230,IF($K$2='Complete Statement (Sess. Marks'!$AM$2,'Complete Statement (Sess. Marks'!AM230,IF($K$2='Complete Statement (Sess. Marks'!$AY$2,'Complete Statement (Sess. Marks'!AY230,IF($K$2='Complete Statement (Sess. Marks'!$BK$2,'Complete Statement (Sess. Marks'!BK230,IF($K$2='Complete Statement (Sess. Marks'!$BW$2,'Complete Statement (Sess. Marks'!BW230,IF($K$2='Complete Statement (Sess. Marks'!$CI$2,'Complete Statement (Sess. Marks'!CI230,"")))))))</f>
        <v>0</v>
      </c>
      <c r="L230" s="97">
        <f>IF($K$2='Complete Statement (Sess. Marks'!$O$2,'Complete Statement (Sess. Marks'!P230,IF($K$2='Complete Statement (Sess. Marks'!$AA$2,'Complete Statement (Sess. Marks'!AB230,IF($K$2='Complete Statement (Sess. Marks'!$AM$2,'Complete Statement (Sess. Marks'!AN230,IF($K$2='Complete Statement (Sess. Marks'!$AY$2,'Complete Statement (Sess. Marks'!AZ230,IF($K$2='Complete Statement (Sess. Marks'!$BK$2,'Complete Statement (Sess. Marks'!BL230,IF($K$2='Complete Statement (Sess. Marks'!$BW$2,'Complete Statement (Sess. Marks'!BX230,IF($K$2='Complete Statement (Sess. Marks'!$CI$2,'Complete Statement (Sess. Marks'!CJ230,"")))))))</f>
        <v>0</v>
      </c>
      <c r="M230" s="97">
        <f>IF($K$2='Complete Statement (Sess. Marks'!$O$2,'Complete Statement (Sess. Marks'!Q230,IF($K$2='Complete Statement (Sess. Marks'!$AA$2,'Complete Statement (Sess. Marks'!AC230,IF($K$2='Complete Statement (Sess. Marks'!$AM$2,'Complete Statement (Sess. Marks'!AO230,IF($K$2='Complete Statement (Sess. Marks'!$AY$2,'Complete Statement (Sess. Marks'!BA230,IF($K$2='Complete Statement (Sess. Marks'!$BK$2,'Complete Statement (Sess. Marks'!BM230,IF($K$2='Complete Statement (Sess. Marks'!$BW$2,'Complete Statement (Sess. Marks'!BY230,IF($K$2='Complete Statement (Sess. Marks'!$CI$2,'Complete Statement (Sess. Marks'!CK230,"")))))))</f>
        <v>0</v>
      </c>
      <c r="N230" s="97">
        <f>IF($K$2='Complete Statement (Sess. Marks'!$O$2,'Complete Statement (Sess. Marks'!R230,IF($K$2='Complete Statement (Sess. Marks'!$AA$2,'Complete Statement (Sess. Marks'!AD230,IF($K$2='Complete Statement (Sess. Marks'!$AM$2,'Complete Statement (Sess. Marks'!AP230,IF($K$2='Complete Statement (Sess. Marks'!$AY$2,'Complete Statement (Sess. Marks'!BB230,IF($K$2='Complete Statement (Sess. Marks'!$BK$2,'Complete Statement (Sess. Marks'!BN230,IF($K$2='Complete Statement (Sess. Marks'!$BW$2,'Complete Statement (Sess. Marks'!BZ230,IF($K$2='Complete Statement (Sess. Marks'!$CI$2,'Complete Statement (Sess. Marks'!CL230,"")))))))</f>
        <v>0</v>
      </c>
      <c r="O230" s="97">
        <f>IF($K$2='Complete Statement (Sess. Marks'!$O$2,'Complete Statement (Sess. Marks'!S230,IF($K$2='Complete Statement (Sess. Marks'!$AA$2,'Complete Statement (Sess. Marks'!AE230,IF($K$2='Complete Statement (Sess. Marks'!$AM$2,'Complete Statement (Sess. Marks'!AQ230,IF($K$2='Complete Statement (Sess. Marks'!$AY$2,'Complete Statement (Sess. Marks'!BC230,IF($K$2='Complete Statement (Sess. Marks'!$BK$2,'Complete Statement (Sess. Marks'!BO230,IF($K$2='Complete Statement (Sess. Marks'!$BW$2,'Complete Statement (Sess. Marks'!CA230,IF($K$2='Complete Statement (Sess. Marks'!$CI$2,'Complete Statement (Sess. Marks'!CM230,"")))))))</f>
        <v>0</v>
      </c>
      <c r="P230" s="97">
        <f>IF($K$2='Complete Statement (Sess. Marks'!$O$2,'Complete Statement (Sess. Marks'!T230,IF($K$2='Complete Statement (Sess. Marks'!$AA$2,'Complete Statement (Sess. Marks'!AF230,IF($K$2='Complete Statement (Sess. Marks'!$AM$2,'Complete Statement (Sess. Marks'!AR230,IF($K$2='Complete Statement (Sess. Marks'!$AY$2,'Complete Statement (Sess. Marks'!BD230,IF($K$2='Complete Statement (Sess. Marks'!$BK$2,'Complete Statement (Sess. Marks'!BP230,IF($K$2='Complete Statement (Sess. Marks'!$BW$2,'Complete Statement (Sess. Marks'!CB230,IF($K$2='Complete Statement (Sess. Marks'!$CI$2,'Complete Statement (Sess. Marks'!CN230,"")))))))</f>
        <v>0</v>
      </c>
      <c r="Q230" s="97">
        <f>IF($K$2='Complete Statement (Sess. Marks'!$O$2,'Complete Statement (Sess. Marks'!U230,IF($K$2='Complete Statement (Sess. Marks'!$AA$2,'Complete Statement (Sess. Marks'!AG230,IF($K$2='Complete Statement (Sess. Marks'!$AM$2,'Complete Statement (Sess. Marks'!AS230,IF($K$2='Complete Statement (Sess. Marks'!$AY$2,'Complete Statement (Sess. Marks'!BE230,IF($K$2='Complete Statement (Sess. Marks'!$BK$2,'Complete Statement (Sess. Marks'!BQ230,IF($K$2='Complete Statement (Sess. Marks'!$BW$2,'Complete Statement (Sess. Marks'!CC230,IF($K$2='Complete Statement (Sess. Marks'!$CI$2,'Complete Statement (Sess. Marks'!CO230,"")))))))</f>
        <v>0</v>
      </c>
      <c r="R230" s="97" t="str">
        <f>IF($K$2='Complete Statement (Sess. Marks'!$O$2,'Complete Statement (Sess. Marks'!V230,IF($K$2='Complete Statement (Sess. Marks'!$AA$2,'Complete Statement (Sess. Marks'!AH230,IF($K$2='Complete Statement (Sess. Marks'!$AM$2,'Complete Statement (Sess. Marks'!AT230,IF($K$2='Complete Statement (Sess. Marks'!$AY$2,'Complete Statement (Sess. Marks'!BF230,IF($K$2='Complete Statement (Sess. Marks'!$BK$2,'Complete Statement (Sess. Marks'!BR230,IF($K$2='Complete Statement (Sess. Marks'!$BW$2,'Complete Statement (Sess. Marks'!CD230,IF($K$2='Complete Statement (Sess. Marks'!$CI$2,'Complete Statement (Sess. Marks'!CP230,"")))))))</f>
        <v/>
      </c>
      <c r="S230" s="97">
        <f>IF($K$2='Complete Statement (Sess. Marks'!$O$2,'Complete Statement (Sess. Marks'!W230,IF($K$2='Complete Statement (Sess. Marks'!$AA$2,'Complete Statement (Sess. Marks'!AI230,IF($K$2='Complete Statement (Sess. Marks'!$AM$2,'Complete Statement (Sess. Marks'!AU230,IF($K$2='Complete Statement (Sess. Marks'!$AY$2,'Complete Statement (Sess. Marks'!BG230,IF($K$2='Complete Statement (Sess. Marks'!$BK$2,'Complete Statement (Sess. Marks'!BS230,IF($K$2='Complete Statement (Sess. Marks'!$BW$2,'Complete Statement (Sess. Marks'!CE230,IF($K$2='Complete Statement (Sess. Marks'!$CI$2,'Complete Statement (Sess. Marks'!CQ230,"")))))))</f>
        <v>0</v>
      </c>
      <c r="T230" s="97">
        <f>IF($K$2='Complete Statement (Sess. Marks'!$O$2,'Complete Statement (Sess. Marks'!X230,IF($K$2='Complete Statement (Sess. Marks'!$AA$2,'Complete Statement (Sess. Marks'!AJ230,IF($K$2='Complete Statement (Sess. Marks'!$AM$2,'Complete Statement (Sess. Marks'!AV230,IF($K$2='Complete Statement (Sess. Marks'!$AY$2,'Complete Statement (Sess. Marks'!BH230,IF($K$2='Complete Statement (Sess. Marks'!$BK$2,'Complete Statement (Sess. Marks'!BT230,IF($K$2='Complete Statement (Sess. Marks'!$BW$2,'Complete Statement (Sess. Marks'!CF230,IF($K$2='Complete Statement (Sess. Marks'!$CI$2,'Complete Statement (Sess. Marks'!CR230,"")))))))</f>
        <v>0</v>
      </c>
      <c r="U230" s="97">
        <f>IF($K$2='Complete Statement (Sess. Marks'!$O$2,'Complete Statement (Sess. Marks'!Y230,IF($K$2='Complete Statement (Sess. Marks'!$AA$2,'Complete Statement (Sess. Marks'!AK230,IF($K$2='Complete Statement (Sess. Marks'!$AM$2,'Complete Statement (Sess. Marks'!AW230,IF($K$2='Complete Statement (Sess. Marks'!$AY$2,'Complete Statement (Sess. Marks'!BI230,IF($K$2='Complete Statement (Sess. Marks'!$BK$2,'Complete Statement (Sess. Marks'!BU230,IF($K$2='Complete Statement (Sess. Marks'!$BW$2,'Complete Statement (Sess. Marks'!CG230,IF($K$2='Complete Statement (Sess. Marks'!$CI$2,'Complete Statement (Sess. Marks'!CS230,"")))))))</f>
        <v>0</v>
      </c>
      <c r="V230" s="99">
        <f>IF($K$2='Complete Statement (Sess. Marks'!$O$2,'Complete Statement (Sess. Marks'!Z230,IF($K$2='Complete Statement (Sess. Marks'!$AA$2,'Complete Statement (Sess. Marks'!AL230,IF($K$2='Complete Statement (Sess. Marks'!$AM$2,'Complete Statement (Sess. Marks'!AX230,IF($K$2='Complete Statement (Sess. Marks'!$AY$2,'Complete Statement (Sess. Marks'!BJ230,IF($K$2='Complete Statement (Sess. Marks'!$BK$2,'Complete Statement (Sess. Marks'!BV230,IF($K$2='Complete Statement (Sess. Marks'!$BW$2,'Complete Statement (Sess. Marks'!CH230,IF($K$2='Complete Statement (Sess. Marks'!$CI$2,'Complete Statement (Sess. Marks'!CT230,"")))))))</f>
        <v>0</v>
      </c>
      <c r="W230" s="672"/>
      <c r="X230" s="163">
        <f>'Complete Statement (Sess. Marks'!ED230</f>
        <v>0</v>
      </c>
      <c r="Y230" s="371">
        <f>'Complete Statement (Sess. Marks'!EH230</f>
        <v>0</v>
      </c>
      <c r="Z230" s="156">
        <f>'Complete Statement (Sess. Marks'!EL230</f>
        <v>0</v>
      </c>
      <c r="AA230" s="371">
        <f>'Complete Statement (Sess. Marks'!EP230</f>
        <v>0</v>
      </c>
      <c r="AB230" s="156">
        <f>'Complete Statement (Sess. Marks'!ET230</f>
        <v>0</v>
      </c>
      <c r="AC230" s="373">
        <f>'Complete Statement (Sess. Marks'!EX230</f>
        <v>0</v>
      </c>
      <c r="AD230" s="367" t="str">
        <f>'Complete Statement (Sess. Marks'!FB230</f>
        <v/>
      </c>
      <c r="AE230" s="155">
        <f>'Complete Statement (Sess. Marks'!FC230</f>
        <v>0</v>
      </c>
      <c r="AF230" s="58" t="str">
        <f>'Complete Statement (Sess. Marks'!FD230</f>
        <v>D</v>
      </c>
      <c r="AG230" s="379">
        <f>'Complete Statement (Sess. Marks'!FE230</f>
        <v>0</v>
      </c>
      <c r="AH230" s="380" t="str">
        <f>'Complete Statement (Sess. Marks'!FF230</f>
        <v>E</v>
      </c>
      <c r="AI230" s="57">
        <f>'Complete Statement (Sess. Marks'!FG230</f>
        <v>0</v>
      </c>
      <c r="AJ230" s="157" t="str">
        <f>'Complete Statement (Sess. Marks'!FH230</f>
        <v>E</v>
      </c>
      <c r="AK230" s="379">
        <f>'Complete Statement (Sess. Marks'!FI230</f>
        <v>0</v>
      </c>
      <c r="AL230" s="384" t="str">
        <f>'Complete Statement (Sess. Marks'!FJ230</f>
        <v>E</v>
      </c>
      <c r="AM230" s="57">
        <f>'Complete Statement (Sess. Marks'!FK230</f>
        <v>0</v>
      </c>
      <c r="AN230" s="157" t="str">
        <f>'Complete Statement (Sess. Marks'!FL230</f>
        <v>E</v>
      </c>
      <c r="AO230" s="741"/>
    </row>
    <row r="231" spans="1:41" s="24" customFormat="1" ht="17.25" customHeight="1">
      <c r="A231" s="742"/>
      <c r="B231" s="111">
        <f t="shared" si="3"/>
        <v>0</v>
      </c>
      <c r="C231" s="21" t="str">
        <f>'Marks Entry'!D233</f>
        <v/>
      </c>
      <c r="D231" s="21">
        <f>'Marks Entry'!E233</f>
        <v>0</v>
      </c>
      <c r="E231" s="132" t="str">
        <f>'Marks Entry'!F233</f>
        <v/>
      </c>
      <c r="F231" s="21" t="str">
        <f>'Marks Entry'!G233</f>
        <v/>
      </c>
      <c r="G231" s="21" t="str">
        <f>'Marks Entry'!H233</f>
        <v/>
      </c>
      <c r="H231" s="21" t="str">
        <f>'Marks Entry'!I233</f>
        <v/>
      </c>
      <c r="I231" s="21" t="str">
        <f>'Marks Entry'!J233</f>
        <v/>
      </c>
      <c r="J231" s="113" t="str">
        <f>'Marks Entry'!K233</f>
        <v/>
      </c>
      <c r="K231" s="98">
        <f>IF($K$2='Complete Statement (Sess. Marks'!$O$2,'Complete Statement (Sess. Marks'!O231,IF($K$2='Complete Statement (Sess. Marks'!$AA$2,'Complete Statement (Sess. Marks'!AA231,IF($K$2='Complete Statement (Sess. Marks'!$AM$2,'Complete Statement (Sess. Marks'!AM231,IF($K$2='Complete Statement (Sess. Marks'!$AY$2,'Complete Statement (Sess. Marks'!AY231,IF($K$2='Complete Statement (Sess. Marks'!$BK$2,'Complete Statement (Sess. Marks'!BK231,IF($K$2='Complete Statement (Sess. Marks'!$BW$2,'Complete Statement (Sess. Marks'!BW231,IF($K$2='Complete Statement (Sess. Marks'!$CI$2,'Complete Statement (Sess. Marks'!CI231,"")))))))</f>
        <v>0</v>
      </c>
      <c r="L231" s="97">
        <f>IF($K$2='Complete Statement (Sess. Marks'!$O$2,'Complete Statement (Sess. Marks'!P231,IF($K$2='Complete Statement (Sess. Marks'!$AA$2,'Complete Statement (Sess. Marks'!AB231,IF($K$2='Complete Statement (Sess. Marks'!$AM$2,'Complete Statement (Sess. Marks'!AN231,IF($K$2='Complete Statement (Sess. Marks'!$AY$2,'Complete Statement (Sess. Marks'!AZ231,IF($K$2='Complete Statement (Sess. Marks'!$BK$2,'Complete Statement (Sess. Marks'!BL231,IF($K$2='Complete Statement (Sess. Marks'!$BW$2,'Complete Statement (Sess. Marks'!BX231,IF($K$2='Complete Statement (Sess. Marks'!$CI$2,'Complete Statement (Sess. Marks'!CJ231,"")))))))</f>
        <v>0</v>
      </c>
      <c r="M231" s="97">
        <f>IF($K$2='Complete Statement (Sess. Marks'!$O$2,'Complete Statement (Sess. Marks'!Q231,IF($K$2='Complete Statement (Sess. Marks'!$AA$2,'Complete Statement (Sess. Marks'!AC231,IF($K$2='Complete Statement (Sess. Marks'!$AM$2,'Complete Statement (Sess. Marks'!AO231,IF($K$2='Complete Statement (Sess. Marks'!$AY$2,'Complete Statement (Sess. Marks'!BA231,IF($K$2='Complete Statement (Sess. Marks'!$BK$2,'Complete Statement (Sess. Marks'!BM231,IF($K$2='Complete Statement (Sess. Marks'!$BW$2,'Complete Statement (Sess. Marks'!BY231,IF($K$2='Complete Statement (Sess. Marks'!$CI$2,'Complete Statement (Sess. Marks'!CK231,"")))))))</f>
        <v>0</v>
      </c>
      <c r="N231" s="97">
        <f>IF($K$2='Complete Statement (Sess. Marks'!$O$2,'Complete Statement (Sess. Marks'!R231,IF($K$2='Complete Statement (Sess. Marks'!$AA$2,'Complete Statement (Sess. Marks'!AD231,IF($K$2='Complete Statement (Sess. Marks'!$AM$2,'Complete Statement (Sess. Marks'!AP231,IF($K$2='Complete Statement (Sess. Marks'!$AY$2,'Complete Statement (Sess. Marks'!BB231,IF($K$2='Complete Statement (Sess. Marks'!$BK$2,'Complete Statement (Sess. Marks'!BN231,IF($K$2='Complete Statement (Sess. Marks'!$BW$2,'Complete Statement (Sess. Marks'!BZ231,IF($K$2='Complete Statement (Sess. Marks'!$CI$2,'Complete Statement (Sess. Marks'!CL231,"")))))))</f>
        <v>0</v>
      </c>
      <c r="O231" s="97">
        <f>IF($K$2='Complete Statement (Sess. Marks'!$O$2,'Complete Statement (Sess. Marks'!S231,IF($K$2='Complete Statement (Sess. Marks'!$AA$2,'Complete Statement (Sess. Marks'!AE231,IF($K$2='Complete Statement (Sess. Marks'!$AM$2,'Complete Statement (Sess. Marks'!AQ231,IF($K$2='Complete Statement (Sess. Marks'!$AY$2,'Complete Statement (Sess. Marks'!BC231,IF($K$2='Complete Statement (Sess. Marks'!$BK$2,'Complete Statement (Sess. Marks'!BO231,IF($K$2='Complete Statement (Sess. Marks'!$BW$2,'Complete Statement (Sess. Marks'!CA231,IF($K$2='Complete Statement (Sess. Marks'!$CI$2,'Complete Statement (Sess. Marks'!CM231,"")))))))</f>
        <v>0</v>
      </c>
      <c r="P231" s="97">
        <f>IF($K$2='Complete Statement (Sess. Marks'!$O$2,'Complete Statement (Sess. Marks'!T231,IF($K$2='Complete Statement (Sess. Marks'!$AA$2,'Complete Statement (Sess. Marks'!AF231,IF($K$2='Complete Statement (Sess. Marks'!$AM$2,'Complete Statement (Sess. Marks'!AR231,IF($K$2='Complete Statement (Sess. Marks'!$AY$2,'Complete Statement (Sess. Marks'!BD231,IF($K$2='Complete Statement (Sess. Marks'!$BK$2,'Complete Statement (Sess. Marks'!BP231,IF($K$2='Complete Statement (Sess. Marks'!$BW$2,'Complete Statement (Sess. Marks'!CB231,IF($K$2='Complete Statement (Sess. Marks'!$CI$2,'Complete Statement (Sess. Marks'!CN231,"")))))))</f>
        <v>0</v>
      </c>
      <c r="Q231" s="97">
        <f>IF($K$2='Complete Statement (Sess. Marks'!$O$2,'Complete Statement (Sess. Marks'!U231,IF($K$2='Complete Statement (Sess. Marks'!$AA$2,'Complete Statement (Sess. Marks'!AG231,IF($K$2='Complete Statement (Sess. Marks'!$AM$2,'Complete Statement (Sess. Marks'!AS231,IF($K$2='Complete Statement (Sess. Marks'!$AY$2,'Complete Statement (Sess. Marks'!BE231,IF($K$2='Complete Statement (Sess. Marks'!$BK$2,'Complete Statement (Sess. Marks'!BQ231,IF($K$2='Complete Statement (Sess. Marks'!$BW$2,'Complete Statement (Sess. Marks'!CC231,IF($K$2='Complete Statement (Sess. Marks'!$CI$2,'Complete Statement (Sess. Marks'!CO231,"")))))))</f>
        <v>0</v>
      </c>
      <c r="R231" s="97" t="str">
        <f>IF($K$2='Complete Statement (Sess. Marks'!$O$2,'Complete Statement (Sess. Marks'!V231,IF($K$2='Complete Statement (Sess. Marks'!$AA$2,'Complete Statement (Sess. Marks'!AH231,IF($K$2='Complete Statement (Sess. Marks'!$AM$2,'Complete Statement (Sess. Marks'!AT231,IF($K$2='Complete Statement (Sess. Marks'!$AY$2,'Complete Statement (Sess. Marks'!BF231,IF($K$2='Complete Statement (Sess. Marks'!$BK$2,'Complete Statement (Sess. Marks'!BR231,IF($K$2='Complete Statement (Sess. Marks'!$BW$2,'Complete Statement (Sess. Marks'!CD231,IF($K$2='Complete Statement (Sess. Marks'!$CI$2,'Complete Statement (Sess. Marks'!CP231,"")))))))</f>
        <v/>
      </c>
      <c r="S231" s="97">
        <f>IF($K$2='Complete Statement (Sess. Marks'!$O$2,'Complete Statement (Sess. Marks'!W231,IF($K$2='Complete Statement (Sess. Marks'!$AA$2,'Complete Statement (Sess. Marks'!AI231,IF($K$2='Complete Statement (Sess. Marks'!$AM$2,'Complete Statement (Sess. Marks'!AU231,IF($K$2='Complete Statement (Sess. Marks'!$AY$2,'Complete Statement (Sess. Marks'!BG231,IF($K$2='Complete Statement (Sess. Marks'!$BK$2,'Complete Statement (Sess. Marks'!BS231,IF($K$2='Complete Statement (Sess. Marks'!$BW$2,'Complete Statement (Sess. Marks'!CE231,IF($K$2='Complete Statement (Sess. Marks'!$CI$2,'Complete Statement (Sess. Marks'!CQ231,"")))))))</f>
        <v>0</v>
      </c>
      <c r="T231" s="97">
        <f>IF($K$2='Complete Statement (Sess. Marks'!$O$2,'Complete Statement (Sess. Marks'!X231,IF($K$2='Complete Statement (Sess. Marks'!$AA$2,'Complete Statement (Sess. Marks'!AJ231,IF($K$2='Complete Statement (Sess. Marks'!$AM$2,'Complete Statement (Sess. Marks'!AV231,IF($K$2='Complete Statement (Sess. Marks'!$AY$2,'Complete Statement (Sess. Marks'!BH231,IF($K$2='Complete Statement (Sess. Marks'!$BK$2,'Complete Statement (Sess. Marks'!BT231,IF($K$2='Complete Statement (Sess. Marks'!$BW$2,'Complete Statement (Sess. Marks'!CF231,IF($K$2='Complete Statement (Sess. Marks'!$CI$2,'Complete Statement (Sess. Marks'!CR231,"")))))))</f>
        <v>0</v>
      </c>
      <c r="U231" s="97">
        <f>IF($K$2='Complete Statement (Sess. Marks'!$O$2,'Complete Statement (Sess. Marks'!Y231,IF($K$2='Complete Statement (Sess. Marks'!$AA$2,'Complete Statement (Sess. Marks'!AK231,IF($K$2='Complete Statement (Sess. Marks'!$AM$2,'Complete Statement (Sess. Marks'!AW231,IF($K$2='Complete Statement (Sess. Marks'!$AY$2,'Complete Statement (Sess. Marks'!BI231,IF($K$2='Complete Statement (Sess. Marks'!$BK$2,'Complete Statement (Sess. Marks'!BU231,IF($K$2='Complete Statement (Sess. Marks'!$BW$2,'Complete Statement (Sess. Marks'!CG231,IF($K$2='Complete Statement (Sess. Marks'!$CI$2,'Complete Statement (Sess. Marks'!CS231,"")))))))</f>
        <v>0</v>
      </c>
      <c r="V231" s="99">
        <f>IF($K$2='Complete Statement (Sess. Marks'!$O$2,'Complete Statement (Sess. Marks'!Z231,IF($K$2='Complete Statement (Sess. Marks'!$AA$2,'Complete Statement (Sess. Marks'!AL231,IF($K$2='Complete Statement (Sess. Marks'!$AM$2,'Complete Statement (Sess. Marks'!AX231,IF($K$2='Complete Statement (Sess. Marks'!$AY$2,'Complete Statement (Sess. Marks'!BJ231,IF($K$2='Complete Statement (Sess. Marks'!$BK$2,'Complete Statement (Sess. Marks'!BV231,IF($K$2='Complete Statement (Sess. Marks'!$BW$2,'Complete Statement (Sess. Marks'!CH231,IF($K$2='Complete Statement (Sess. Marks'!$CI$2,'Complete Statement (Sess. Marks'!CT231,"")))))))</f>
        <v>0</v>
      </c>
      <c r="W231" s="672"/>
      <c r="X231" s="163">
        <f>'Complete Statement (Sess. Marks'!ED231</f>
        <v>0</v>
      </c>
      <c r="Y231" s="371">
        <f>'Complete Statement (Sess. Marks'!EH231</f>
        <v>0</v>
      </c>
      <c r="Z231" s="156">
        <f>'Complete Statement (Sess. Marks'!EL231</f>
        <v>0</v>
      </c>
      <c r="AA231" s="371">
        <f>'Complete Statement (Sess. Marks'!EP231</f>
        <v>0</v>
      </c>
      <c r="AB231" s="156">
        <f>'Complete Statement (Sess. Marks'!ET231</f>
        <v>0</v>
      </c>
      <c r="AC231" s="373">
        <f>'Complete Statement (Sess. Marks'!EX231</f>
        <v>0</v>
      </c>
      <c r="AD231" s="367" t="str">
        <f>'Complete Statement (Sess. Marks'!FB231</f>
        <v/>
      </c>
      <c r="AE231" s="155">
        <f>'Complete Statement (Sess. Marks'!FC231</f>
        <v>0</v>
      </c>
      <c r="AF231" s="58" t="str">
        <f>'Complete Statement (Sess. Marks'!FD231</f>
        <v>D</v>
      </c>
      <c r="AG231" s="379">
        <f>'Complete Statement (Sess. Marks'!FE231</f>
        <v>0</v>
      </c>
      <c r="AH231" s="380" t="str">
        <f>'Complete Statement (Sess. Marks'!FF231</f>
        <v>E</v>
      </c>
      <c r="AI231" s="57">
        <f>'Complete Statement (Sess. Marks'!FG231</f>
        <v>0</v>
      </c>
      <c r="AJ231" s="157" t="str">
        <f>'Complete Statement (Sess. Marks'!FH231</f>
        <v>E</v>
      </c>
      <c r="AK231" s="379">
        <f>'Complete Statement (Sess. Marks'!FI231</f>
        <v>0</v>
      </c>
      <c r="AL231" s="384" t="str">
        <f>'Complete Statement (Sess. Marks'!FJ231</f>
        <v>E</v>
      </c>
      <c r="AM231" s="57">
        <f>'Complete Statement (Sess. Marks'!FK231</f>
        <v>0</v>
      </c>
      <c r="AN231" s="157" t="str">
        <f>'Complete Statement (Sess. Marks'!FL231</f>
        <v>E</v>
      </c>
      <c r="AO231" s="741"/>
    </row>
    <row r="232" spans="1:41" s="24" customFormat="1" ht="17.25" customHeight="1">
      <c r="A232" s="742"/>
      <c r="B232" s="111">
        <f t="shared" si="3"/>
        <v>0</v>
      </c>
      <c r="C232" s="21" t="str">
        <f>'Marks Entry'!D234</f>
        <v/>
      </c>
      <c r="D232" s="21">
        <f>'Marks Entry'!E234</f>
        <v>0</v>
      </c>
      <c r="E232" s="132" t="str">
        <f>'Marks Entry'!F234</f>
        <v/>
      </c>
      <c r="F232" s="21" t="str">
        <f>'Marks Entry'!G234</f>
        <v/>
      </c>
      <c r="G232" s="21" t="str">
        <f>'Marks Entry'!H234</f>
        <v/>
      </c>
      <c r="H232" s="21" t="str">
        <f>'Marks Entry'!I234</f>
        <v/>
      </c>
      <c r="I232" s="21" t="str">
        <f>'Marks Entry'!J234</f>
        <v/>
      </c>
      <c r="J232" s="113" t="str">
        <f>'Marks Entry'!K234</f>
        <v/>
      </c>
      <c r="K232" s="98">
        <f>IF($K$2='Complete Statement (Sess. Marks'!$O$2,'Complete Statement (Sess. Marks'!O232,IF($K$2='Complete Statement (Sess. Marks'!$AA$2,'Complete Statement (Sess. Marks'!AA232,IF($K$2='Complete Statement (Sess. Marks'!$AM$2,'Complete Statement (Sess. Marks'!AM232,IF($K$2='Complete Statement (Sess. Marks'!$AY$2,'Complete Statement (Sess. Marks'!AY232,IF($K$2='Complete Statement (Sess. Marks'!$BK$2,'Complete Statement (Sess. Marks'!BK232,IF($K$2='Complete Statement (Sess. Marks'!$BW$2,'Complete Statement (Sess. Marks'!BW232,IF($K$2='Complete Statement (Sess. Marks'!$CI$2,'Complete Statement (Sess. Marks'!CI232,"")))))))</f>
        <v>0</v>
      </c>
      <c r="L232" s="97">
        <f>IF($K$2='Complete Statement (Sess. Marks'!$O$2,'Complete Statement (Sess. Marks'!P232,IF($K$2='Complete Statement (Sess. Marks'!$AA$2,'Complete Statement (Sess. Marks'!AB232,IF($K$2='Complete Statement (Sess. Marks'!$AM$2,'Complete Statement (Sess. Marks'!AN232,IF($K$2='Complete Statement (Sess. Marks'!$AY$2,'Complete Statement (Sess. Marks'!AZ232,IF($K$2='Complete Statement (Sess. Marks'!$BK$2,'Complete Statement (Sess. Marks'!BL232,IF($K$2='Complete Statement (Sess. Marks'!$BW$2,'Complete Statement (Sess. Marks'!BX232,IF($K$2='Complete Statement (Sess. Marks'!$CI$2,'Complete Statement (Sess. Marks'!CJ232,"")))))))</f>
        <v>0</v>
      </c>
      <c r="M232" s="97">
        <f>IF($K$2='Complete Statement (Sess. Marks'!$O$2,'Complete Statement (Sess. Marks'!Q232,IF($K$2='Complete Statement (Sess. Marks'!$AA$2,'Complete Statement (Sess. Marks'!AC232,IF($K$2='Complete Statement (Sess. Marks'!$AM$2,'Complete Statement (Sess. Marks'!AO232,IF($K$2='Complete Statement (Sess. Marks'!$AY$2,'Complete Statement (Sess. Marks'!BA232,IF($K$2='Complete Statement (Sess. Marks'!$BK$2,'Complete Statement (Sess. Marks'!BM232,IF($K$2='Complete Statement (Sess. Marks'!$BW$2,'Complete Statement (Sess. Marks'!BY232,IF($K$2='Complete Statement (Sess. Marks'!$CI$2,'Complete Statement (Sess. Marks'!CK232,"")))))))</f>
        <v>0</v>
      </c>
      <c r="N232" s="97">
        <f>IF($K$2='Complete Statement (Sess. Marks'!$O$2,'Complete Statement (Sess. Marks'!R232,IF($K$2='Complete Statement (Sess. Marks'!$AA$2,'Complete Statement (Sess. Marks'!AD232,IF($K$2='Complete Statement (Sess. Marks'!$AM$2,'Complete Statement (Sess. Marks'!AP232,IF($K$2='Complete Statement (Sess. Marks'!$AY$2,'Complete Statement (Sess. Marks'!BB232,IF($K$2='Complete Statement (Sess. Marks'!$BK$2,'Complete Statement (Sess. Marks'!BN232,IF($K$2='Complete Statement (Sess. Marks'!$BW$2,'Complete Statement (Sess. Marks'!BZ232,IF($K$2='Complete Statement (Sess. Marks'!$CI$2,'Complete Statement (Sess. Marks'!CL232,"")))))))</f>
        <v>0</v>
      </c>
      <c r="O232" s="97">
        <f>IF($K$2='Complete Statement (Sess. Marks'!$O$2,'Complete Statement (Sess. Marks'!S232,IF($K$2='Complete Statement (Sess. Marks'!$AA$2,'Complete Statement (Sess. Marks'!AE232,IF($K$2='Complete Statement (Sess. Marks'!$AM$2,'Complete Statement (Sess. Marks'!AQ232,IF($K$2='Complete Statement (Sess. Marks'!$AY$2,'Complete Statement (Sess. Marks'!BC232,IF($K$2='Complete Statement (Sess. Marks'!$BK$2,'Complete Statement (Sess. Marks'!BO232,IF($K$2='Complete Statement (Sess. Marks'!$BW$2,'Complete Statement (Sess. Marks'!CA232,IF($K$2='Complete Statement (Sess. Marks'!$CI$2,'Complete Statement (Sess. Marks'!CM232,"")))))))</f>
        <v>0</v>
      </c>
      <c r="P232" s="97">
        <f>IF($K$2='Complete Statement (Sess. Marks'!$O$2,'Complete Statement (Sess. Marks'!T232,IF($K$2='Complete Statement (Sess. Marks'!$AA$2,'Complete Statement (Sess. Marks'!AF232,IF($K$2='Complete Statement (Sess. Marks'!$AM$2,'Complete Statement (Sess. Marks'!AR232,IF($K$2='Complete Statement (Sess. Marks'!$AY$2,'Complete Statement (Sess. Marks'!BD232,IF($K$2='Complete Statement (Sess. Marks'!$BK$2,'Complete Statement (Sess. Marks'!BP232,IF($K$2='Complete Statement (Sess. Marks'!$BW$2,'Complete Statement (Sess. Marks'!CB232,IF($K$2='Complete Statement (Sess. Marks'!$CI$2,'Complete Statement (Sess. Marks'!CN232,"")))))))</f>
        <v>0</v>
      </c>
      <c r="Q232" s="97">
        <f>IF($K$2='Complete Statement (Sess. Marks'!$O$2,'Complete Statement (Sess. Marks'!U232,IF($K$2='Complete Statement (Sess. Marks'!$AA$2,'Complete Statement (Sess. Marks'!AG232,IF($K$2='Complete Statement (Sess. Marks'!$AM$2,'Complete Statement (Sess. Marks'!AS232,IF($K$2='Complete Statement (Sess. Marks'!$AY$2,'Complete Statement (Sess. Marks'!BE232,IF($K$2='Complete Statement (Sess. Marks'!$BK$2,'Complete Statement (Sess. Marks'!BQ232,IF($K$2='Complete Statement (Sess. Marks'!$BW$2,'Complete Statement (Sess. Marks'!CC232,IF($K$2='Complete Statement (Sess. Marks'!$CI$2,'Complete Statement (Sess. Marks'!CO232,"")))))))</f>
        <v>0</v>
      </c>
      <c r="R232" s="97" t="str">
        <f>IF($K$2='Complete Statement (Sess. Marks'!$O$2,'Complete Statement (Sess. Marks'!V232,IF($K$2='Complete Statement (Sess. Marks'!$AA$2,'Complete Statement (Sess. Marks'!AH232,IF($K$2='Complete Statement (Sess. Marks'!$AM$2,'Complete Statement (Sess. Marks'!AT232,IF($K$2='Complete Statement (Sess. Marks'!$AY$2,'Complete Statement (Sess. Marks'!BF232,IF($K$2='Complete Statement (Sess. Marks'!$BK$2,'Complete Statement (Sess. Marks'!BR232,IF($K$2='Complete Statement (Sess. Marks'!$BW$2,'Complete Statement (Sess. Marks'!CD232,IF($K$2='Complete Statement (Sess. Marks'!$CI$2,'Complete Statement (Sess. Marks'!CP232,"")))))))</f>
        <v/>
      </c>
      <c r="S232" s="97">
        <f>IF($K$2='Complete Statement (Sess. Marks'!$O$2,'Complete Statement (Sess. Marks'!W232,IF($K$2='Complete Statement (Sess. Marks'!$AA$2,'Complete Statement (Sess. Marks'!AI232,IF($K$2='Complete Statement (Sess. Marks'!$AM$2,'Complete Statement (Sess. Marks'!AU232,IF($K$2='Complete Statement (Sess. Marks'!$AY$2,'Complete Statement (Sess. Marks'!BG232,IF($K$2='Complete Statement (Sess. Marks'!$BK$2,'Complete Statement (Sess. Marks'!BS232,IF($K$2='Complete Statement (Sess. Marks'!$BW$2,'Complete Statement (Sess. Marks'!CE232,IF($K$2='Complete Statement (Sess. Marks'!$CI$2,'Complete Statement (Sess. Marks'!CQ232,"")))))))</f>
        <v>0</v>
      </c>
      <c r="T232" s="97">
        <f>IF($K$2='Complete Statement (Sess. Marks'!$O$2,'Complete Statement (Sess. Marks'!X232,IF($K$2='Complete Statement (Sess. Marks'!$AA$2,'Complete Statement (Sess. Marks'!AJ232,IF($K$2='Complete Statement (Sess. Marks'!$AM$2,'Complete Statement (Sess. Marks'!AV232,IF($K$2='Complete Statement (Sess. Marks'!$AY$2,'Complete Statement (Sess. Marks'!BH232,IF($K$2='Complete Statement (Sess. Marks'!$BK$2,'Complete Statement (Sess. Marks'!BT232,IF($K$2='Complete Statement (Sess. Marks'!$BW$2,'Complete Statement (Sess. Marks'!CF232,IF($K$2='Complete Statement (Sess. Marks'!$CI$2,'Complete Statement (Sess. Marks'!CR232,"")))))))</f>
        <v>0</v>
      </c>
      <c r="U232" s="97">
        <f>IF($K$2='Complete Statement (Sess. Marks'!$O$2,'Complete Statement (Sess. Marks'!Y232,IF($K$2='Complete Statement (Sess. Marks'!$AA$2,'Complete Statement (Sess. Marks'!AK232,IF($K$2='Complete Statement (Sess. Marks'!$AM$2,'Complete Statement (Sess. Marks'!AW232,IF($K$2='Complete Statement (Sess. Marks'!$AY$2,'Complete Statement (Sess. Marks'!BI232,IF($K$2='Complete Statement (Sess. Marks'!$BK$2,'Complete Statement (Sess. Marks'!BU232,IF($K$2='Complete Statement (Sess. Marks'!$BW$2,'Complete Statement (Sess. Marks'!CG232,IF($K$2='Complete Statement (Sess. Marks'!$CI$2,'Complete Statement (Sess. Marks'!CS232,"")))))))</f>
        <v>0</v>
      </c>
      <c r="V232" s="99">
        <f>IF($K$2='Complete Statement (Sess. Marks'!$O$2,'Complete Statement (Sess. Marks'!Z232,IF($K$2='Complete Statement (Sess. Marks'!$AA$2,'Complete Statement (Sess. Marks'!AL232,IF($K$2='Complete Statement (Sess. Marks'!$AM$2,'Complete Statement (Sess. Marks'!AX232,IF($K$2='Complete Statement (Sess. Marks'!$AY$2,'Complete Statement (Sess. Marks'!BJ232,IF($K$2='Complete Statement (Sess. Marks'!$BK$2,'Complete Statement (Sess. Marks'!BV232,IF($K$2='Complete Statement (Sess. Marks'!$BW$2,'Complete Statement (Sess. Marks'!CH232,IF($K$2='Complete Statement (Sess. Marks'!$CI$2,'Complete Statement (Sess. Marks'!CT232,"")))))))</f>
        <v>0</v>
      </c>
      <c r="W232" s="672"/>
      <c r="X232" s="163">
        <f>'Complete Statement (Sess. Marks'!ED232</f>
        <v>0</v>
      </c>
      <c r="Y232" s="371">
        <f>'Complete Statement (Sess. Marks'!EH232</f>
        <v>0</v>
      </c>
      <c r="Z232" s="156">
        <f>'Complete Statement (Sess. Marks'!EL232</f>
        <v>0</v>
      </c>
      <c r="AA232" s="371">
        <f>'Complete Statement (Sess. Marks'!EP232</f>
        <v>0</v>
      </c>
      <c r="AB232" s="156">
        <f>'Complete Statement (Sess. Marks'!ET232</f>
        <v>0</v>
      </c>
      <c r="AC232" s="373">
        <f>'Complete Statement (Sess. Marks'!EX232</f>
        <v>0</v>
      </c>
      <c r="AD232" s="367" t="str">
        <f>'Complete Statement (Sess. Marks'!FB232</f>
        <v/>
      </c>
      <c r="AE232" s="155">
        <f>'Complete Statement (Sess. Marks'!FC232</f>
        <v>0</v>
      </c>
      <c r="AF232" s="58" t="str">
        <f>'Complete Statement (Sess. Marks'!FD232</f>
        <v>D</v>
      </c>
      <c r="AG232" s="379">
        <f>'Complete Statement (Sess. Marks'!FE232</f>
        <v>0</v>
      </c>
      <c r="AH232" s="380" t="str">
        <f>'Complete Statement (Sess. Marks'!FF232</f>
        <v>E</v>
      </c>
      <c r="AI232" s="57">
        <f>'Complete Statement (Sess. Marks'!FG232</f>
        <v>0</v>
      </c>
      <c r="AJ232" s="157" t="str">
        <f>'Complete Statement (Sess. Marks'!FH232</f>
        <v>E</v>
      </c>
      <c r="AK232" s="379">
        <f>'Complete Statement (Sess. Marks'!FI232</f>
        <v>0</v>
      </c>
      <c r="AL232" s="384" t="str">
        <f>'Complete Statement (Sess. Marks'!FJ232</f>
        <v>E</v>
      </c>
      <c r="AM232" s="57">
        <f>'Complete Statement (Sess. Marks'!FK232</f>
        <v>0</v>
      </c>
      <c r="AN232" s="157" t="str">
        <f>'Complete Statement (Sess. Marks'!FL232</f>
        <v>E</v>
      </c>
      <c r="AO232" s="741"/>
    </row>
    <row r="233" spans="1:41" s="24" customFormat="1" ht="17.25" customHeight="1">
      <c r="A233" s="742"/>
      <c r="B233" s="111">
        <f t="shared" si="3"/>
        <v>0</v>
      </c>
      <c r="C233" s="21" t="str">
        <f>'Marks Entry'!D235</f>
        <v/>
      </c>
      <c r="D233" s="21">
        <f>'Marks Entry'!E235</f>
        <v>0</v>
      </c>
      <c r="E233" s="132" t="str">
        <f>'Marks Entry'!F235</f>
        <v/>
      </c>
      <c r="F233" s="21" t="str">
        <f>'Marks Entry'!G235</f>
        <v/>
      </c>
      <c r="G233" s="21" t="str">
        <f>'Marks Entry'!H235</f>
        <v/>
      </c>
      <c r="H233" s="21" t="str">
        <f>'Marks Entry'!I235</f>
        <v/>
      </c>
      <c r="I233" s="21" t="str">
        <f>'Marks Entry'!J235</f>
        <v/>
      </c>
      <c r="J233" s="113" t="str">
        <f>'Marks Entry'!K235</f>
        <v/>
      </c>
      <c r="K233" s="98">
        <f>IF($K$2='Complete Statement (Sess. Marks'!$O$2,'Complete Statement (Sess. Marks'!O233,IF($K$2='Complete Statement (Sess. Marks'!$AA$2,'Complete Statement (Sess. Marks'!AA233,IF($K$2='Complete Statement (Sess. Marks'!$AM$2,'Complete Statement (Sess. Marks'!AM233,IF($K$2='Complete Statement (Sess. Marks'!$AY$2,'Complete Statement (Sess. Marks'!AY233,IF($K$2='Complete Statement (Sess. Marks'!$BK$2,'Complete Statement (Sess. Marks'!BK233,IF($K$2='Complete Statement (Sess. Marks'!$BW$2,'Complete Statement (Sess. Marks'!BW233,IF($K$2='Complete Statement (Sess. Marks'!$CI$2,'Complete Statement (Sess. Marks'!CI233,"")))))))</f>
        <v>0</v>
      </c>
      <c r="L233" s="97">
        <f>IF($K$2='Complete Statement (Sess. Marks'!$O$2,'Complete Statement (Sess. Marks'!P233,IF($K$2='Complete Statement (Sess. Marks'!$AA$2,'Complete Statement (Sess. Marks'!AB233,IF($K$2='Complete Statement (Sess. Marks'!$AM$2,'Complete Statement (Sess. Marks'!AN233,IF($K$2='Complete Statement (Sess. Marks'!$AY$2,'Complete Statement (Sess. Marks'!AZ233,IF($K$2='Complete Statement (Sess. Marks'!$BK$2,'Complete Statement (Sess. Marks'!BL233,IF($K$2='Complete Statement (Sess. Marks'!$BW$2,'Complete Statement (Sess. Marks'!BX233,IF($K$2='Complete Statement (Sess. Marks'!$CI$2,'Complete Statement (Sess. Marks'!CJ233,"")))))))</f>
        <v>0</v>
      </c>
      <c r="M233" s="97">
        <f>IF($K$2='Complete Statement (Sess. Marks'!$O$2,'Complete Statement (Sess. Marks'!Q233,IF($K$2='Complete Statement (Sess. Marks'!$AA$2,'Complete Statement (Sess. Marks'!AC233,IF($K$2='Complete Statement (Sess. Marks'!$AM$2,'Complete Statement (Sess. Marks'!AO233,IF($K$2='Complete Statement (Sess. Marks'!$AY$2,'Complete Statement (Sess. Marks'!BA233,IF($K$2='Complete Statement (Sess. Marks'!$BK$2,'Complete Statement (Sess. Marks'!BM233,IF($K$2='Complete Statement (Sess. Marks'!$BW$2,'Complete Statement (Sess. Marks'!BY233,IF($K$2='Complete Statement (Sess. Marks'!$CI$2,'Complete Statement (Sess. Marks'!CK233,"")))))))</f>
        <v>0</v>
      </c>
      <c r="N233" s="97">
        <f>IF($K$2='Complete Statement (Sess. Marks'!$O$2,'Complete Statement (Sess. Marks'!R233,IF($K$2='Complete Statement (Sess. Marks'!$AA$2,'Complete Statement (Sess. Marks'!AD233,IF($K$2='Complete Statement (Sess. Marks'!$AM$2,'Complete Statement (Sess. Marks'!AP233,IF($K$2='Complete Statement (Sess. Marks'!$AY$2,'Complete Statement (Sess. Marks'!BB233,IF($K$2='Complete Statement (Sess. Marks'!$BK$2,'Complete Statement (Sess. Marks'!BN233,IF($K$2='Complete Statement (Sess. Marks'!$BW$2,'Complete Statement (Sess. Marks'!BZ233,IF($K$2='Complete Statement (Sess. Marks'!$CI$2,'Complete Statement (Sess. Marks'!CL233,"")))))))</f>
        <v>0</v>
      </c>
      <c r="O233" s="97">
        <f>IF($K$2='Complete Statement (Sess. Marks'!$O$2,'Complete Statement (Sess. Marks'!S233,IF($K$2='Complete Statement (Sess. Marks'!$AA$2,'Complete Statement (Sess. Marks'!AE233,IF($K$2='Complete Statement (Sess. Marks'!$AM$2,'Complete Statement (Sess. Marks'!AQ233,IF($K$2='Complete Statement (Sess. Marks'!$AY$2,'Complete Statement (Sess. Marks'!BC233,IF($K$2='Complete Statement (Sess. Marks'!$BK$2,'Complete Statement (Sess. Marks'!BO233,IF($K$2='Complete Statement (Sess. Marks'!$BW$2,'Complete Statement (Sess. Marks'!CA233,IF($K$2='Complete Statement (Sess. Marks'!$CI$2,'Complete Statement (Sess. Marks'!CM233,"")))))))</f>
        <v>0</v>
      </c>
      <c r="P233" s="97">
        <f>IF($K$2='Complete Statement (Sess. Marks'!$O$2,'Complete Statement (Sess. Marks'!T233,IF($K$2='Complete Statement (Sess. Marks'!$AA$2,'Complete Statement (Sess. Marks'!AF233,IF($K$2='Complete Statement (Sess. Marks'!$AM$2,'Complete Statement (Sess. Marks'!AR233,IF($K$2='Complete Statement (Sess. Marks'!$AY$2,'Complete Statement (Sess. Marks'!BD233,IF($K$2='Complete Statement (Sess. Marks'!$BK$2,'Complete Statement (Sess. Marks'!BP233,IF($K$2='Complete Statement (Sess. Marks'!$BW$2,'Complete Statement (Sess. Marks'!CB233,IF($K$2='Complete Statement (Sess. Marks'!$CI$2,'Complete Statement (Sess. Marks'!CN233,"")))))))</f>
        <v>0</v>
      </c>
      <c r="Q233" s="97">
        <f>IF($K$2='Complete Statement (Sess. Marks'!$O$2,'Complete Statement (Sess. Marks'!U233,IF($K$2='Complete Statement (Sess. Marks'!$AA$2,'Complete Statement (Sess. Marks'!AG233,IF($K$2='Complete Statement (Sess. Marks'!$AM$2,'Complete Statement (Sess. Marks'!AS233,IF($K$2='Complete Statement (Sess. Marks'!$AY$2,'Complete Statement (Sess. Marks'!BE233,IF($K$2='Complete Statement (Sess. Marks'!$BK$2,'Complete Statement (Sess. Marks'!BQ233,IF($K$2='Complete Statement (Sess. Marks'!$BW$2,'Complete Statement (Sess. Marks'!CC233,IF($K$2='Complete Statement (Sess. Marks'!$CI$2,'Complete Statement (Sess. Marks'!CO233,"")))))))</f>
        <v>0</v>
      </c>
      <c r="R233" s="97" t="str">
        <f>IF($K$2='Complete Statement (Sess. Marks'!$O$2,'Complete Statement (Sess. Marks'!V233,IF($K$2='Complete Statement (Sess. Marks'!$AA$2,'Complete Statement (Sess. Marks'!AH233,IF($K$2='Complete Statement (Sess. Marks'!$AM$2,'Complete Statement (Sess. Marks'!AT233,IF($K$2='Complete Statement (Sess. Marks'!$AY$2,'Complete Statement (Sess. Marks'!BF233,IF($K$2='Complete Statement (Sess. Marks'!$BK$2,'Complete Statement (Sess. Marks'!BR233,IF($K$2='Complete Statement (Sess. Marks'!$BW$2,'Complete Statement (Sess. Marks'!CD233,IF($K$2='Complete Statement (Sess. Marks'!$CI$2,'Complete Statement (Sess. Marks'!CP233,"")))))))</f>
        <v/>
      </c>
      <c r="S233" s="97">
        <f>IF($K$2='Complete Statement (Sess. Marks'!$O$2,'Complete Statement (Sess. Marks'!W233,IF($K$2='Complete Statement (Sess. Marks'!$AA$2,'Complete Statement (Sess. Marks'!AI233,IF($K$2='Complete Statement (Sess. Marks'!$AM$2,'Complete Statement (Sess. Marks'!AU233,IF($K$2='Complete Statement (Sess. Marks'!$AY$2,'Complete Statement (Sess. Marks'!BG233,IF($K$2='Complete Statement (Sess. Marks'!$BK$2,'Complete Statement (Sess. Marks'!BS233,IF($K$2='Complete Statement (Sess. Marks'!$BW$2,'Complete Statement (Sess. Marks'!CE233,IF($K$2='Complete Statement (Sess. Marks'!$CI$2,'Complete Statement (Sess. Marks'!CQ233,"")))))))</f>
        <v>0</v>
      </c>
      <c r="T233" s="97">
        <f>IF($K$2='Complete Statement (Sess. Marks'!$O$2,'Complete Statement (Sess. Marks'!X233,IF($K$2='Complete Statement (Sess. Marks'!$AA$2,'Complete Statement (Sess. Marks'!AJ233,IF($K$2='Complete Statement (Sess. Marks'!$AM$2,'Complete Statement (Sess. Marks'!AV233,IF($K$2='Complete Statement (Sess. Marks'!$AY$2,'Complete Statement (Sess. Marks'!BH233,IF($K$2='Complete Statement (Sess. Marks'!$BK$2,'Complete Statement (Sess. Marks'!BT233,IF($K$2='Complete Statement (Sess. Marks'!$BW$2,'Complete Statement (Sess. Marks'!CF233,IF($K$2='Complete Statement (Sess. Marks'!$CI$2,'Complete Statement (Sess. Marks'!CR233,"")))))))</f>
        <v>0</v>
      </c>
      <c r="U233" s="97">
        <f>IF($K$2='Complete Statement (Sess. Marks'!$O$2,'Complete Statement (Sess. Marks'!Y233,IF($K$2='Complete Statement (Sess. Marks'!$AA$2,'Complete Statement (Sess. Marks'!AK233,IF($K$2='Complete Statement (Sess. Marks'!$AM$2,'Complete Statement (Sess. Marks'!AW233,IF($K$2='Complete Statement (Sess. Marks'!$AY$2,'Complete Statement (Sess. Marks'!BI233,IF($K$2='Complete Statement (Sess. Marks'!$BK$2,'Complete Statement (Sess. Marks'!BU233,IF($K$2='Complete Statement (Sess. Marks'!$BW$2,'Complete Statement (Sess. Marks'!CG233,IF($K$2='Complete Statement (Sess. Marks'!$CI$2,'Complete Statement (Sess. Marks'!CS233,"")))))))</f>
        <v>0</v>
      </c>
      <c r="V233" s="99">
        <f>IF($K$2='Complete Statement (Sess. Marks'!$O$2,'Complete Statement (Sess. Marks'!Z233,IF($K$2='Complete Statement (Sess. Marks'!$AA$2,'Complete Statement (Sess. Marks'!AL233,IF($K$2='Complete Statement (Sess. Marks'!$AM$2,'Complete Statement (Sess. Marks'!AX233,IF($K$2='Complete Statement (Sess. Marks'!$AY$2,'Complete Statement (Sess. Marks'!BJ233,IF($K$2='Complete Statement (Sess. Marks'!$BK$2,'Complete Statement (Sess. Marks'!BV233,IF($K$2='Complete Statement (Sess. Marks'!$BW$2,'Complete Statement (Sess. Marks'!CH233,IF($K$2='Complete Statement (Sess. Marks'!$CI$2,'Complete Statement (Sess. Marks'!CT233,"")))))))</f>
        <v>0</v>
      </c>
      <c r="W233" s="672"/>
      <c r="X233" s="163">
        <f>'Complete Statement (Sess. Marks'!ED233</f>
        <v>0</v>
      </c>
      <c r="Y233" s="371">
        <f>'Complete Statement (Sess. Marks'!EH233</f>
        <v>0</v>
      </c>
      <c r="Z233" s="156">
        <f>'Complete Statement (Sess. Marks'!EL233</f>
        <v>0</v>
      </c>
      <c r="AA233" s="371">
        <f>'Complete Statement (Sess. Marks'!EP233</f>
        <v>0</v>
      </c>
      <c r="AB233" s="156">
        <f>'Complete Statement (Sess. Marks'!ET233</f>
        <v>0</v>
      </c>
      <c r="AC233" s="373">
        <f>'Complete Statement (Sess. Marks'!EX233</f>
        <v>0</v>
      </c>
      <c r="AD233" s="367" t="str">
        <f>'Complete Statement (Sess. Marks'!FB233</f>
        <v/>
      </c>
      <c r="AE233" s="155">
        <f>'Complete Statement (Sess. Marks'!FC233</f>
        <v>0</v>
      </c>
      <c r="AF233" s="58" t="str">
        <f>'Complete Statement (Sess. Marks'!FD233</f>
        <v>D</v>
      </c>
      <c r="AG233" s="379">
        <f>'Complete Statement (Sess. Marks'!FE233</f>
        <v>0</v>
      </c>
      <c r="AH233" s="380" t="str">
        <f>'Complete Statement (Sess. Marks'!FF233</f>
        <v>E</v>
      </c>
      <c r="AI233" s="57">
        <f>'Complete Statement (Sess. Marks'!FG233</f>
        <v>0</v>
      </c>
      <c r="AJ233" s="157" t="str">
        <f>'Complete Statement (Sess. Marks'!FH233</f>
        <v>E</v>
      </c>
      <c r="AK233" s="379">
        <f>'Complete Statement (Sess. Marks'!FI233</f>
        <v>0</v>
      </c>
      <c r="AL233" s="384" t="str">
        <f>'Complete Statement (Sess. Marks'!FJ233</f>
        <v>E</v>
      </c>
      <c r="AM233" s="57">
        <f>'Complete Statement (Sess. Marks'!FK233</f>
        <v>0</v>
      </c>
      <c r="AN233" s="157" t="str">
        <f>'Complete Statement (Sess. Marks'!FL233</f>
        <v>E</v>
      </c>
      <c r="AO233" s="741"/>
    </row>
    <row r="234" spans="1:41" s="24" customFormat="1" ht="17.25" customHeight="1">
      <c r="A234" s="742"/>
      <c r="B234" s="111">
        <f t="shared" si="3"/>
        <v>0</v>
      </c>
      <c r="C234" s="21" t="str">
        <f>'Marks Entry'!D236</f>
        <v/>
      </c>
      <c r="D234" s="21">
        <f>'Marks Entry'!E236</f>
        <v>0</v>
      </c>
      <c r="E234" s="132" t="str">
        <f>'Marks Entry'!F236</f>
        <v/>
      </c>
      <c r="F234" s="21" t="str">
        <f>'Marks Entry'!G236</f>
        <v/>
      </c>
      <c r="G234" s="21" t="str">
        <f>'Marks Entry'!H236</f>
        <v/>
      </c>
      <c r="H234" s="21" t="str">
        <f>'Marks Entry'!I236</f>
        <v/>
      </c>
      <c r="I234" s="21" t="str">
        <f>'Marks Entry'!J236</f>
        <v/>
      </c>
      <c r="J234" s="113" t="str">
        <f>'Marks Entry'!K236</f>
        <v/>
      </c>
      <c r="K234" s="98">
        <f>IF($K$2='Complete Statement (Sess. Marks'!$O$2,'Complete Statement (Sess. Marks'!O234,IF($K$2='Complete Statement (Sess. Marks'!$AA$2,'Complete Statement (Sess. Marks'!AA234,IF($K$2='Complete Statement (Sess. Marks'!$AM$2,'Complete Statement (Sess. Marks'!AM234,IF($K$2='Complete Statement (Sess. Marks'!$AY$2,'Complete Statement (Sess. Marks'!AY234,IF($K$2='Complete Statement (Sess. Marks'!$BK$2,'Complete Statement (Sess. Marks'!BK234,IF($K$2='Complete Statement (Sess. Marks'!$BW$2,'Complete Statement (Sess. Marks'!BW234,IF($K$2='Complete Statement (Sess. Marks'!$CI$2,'Complete Statement (Sess. Marks'!CI234,"")))))))</f>
        <v>0</v>
      </c>
      <c r="L234" s="97">
        <f>IF($K$2='Complete Statement (Sess. Marks'!$O$2,'Complete Statement (Sess. Marks'!P234,IF($K$2='Complete Statement (Sess. Marks'!$AA$2,'Complete Statement (Sess. Marks'!AB234,IF($K$2='Complete Statement (Sess. Marks'!$AM$2,'Complete Statement (Sess. Marks'!AN234,IF($K$2='Complete Statement (Sess. Marks'!$AY$2,'Complete Statement (Sess. Marks'!AZ234,IF($K$2='Complete Statement (Sess. Marks'!$BK$2,'Complete Statement (Sess. Marks'!BL234,IF($K$2='Complete Statement (Sess. Marks'!$BW$2,'Complete Statement (Sess. Marks'!BX234,IF($K$2='Complete Statement (Sess. Marks'!$CI$2,'Complete Statement (Sess. Marks'!CJ234,"")))))))</f>
        <v>0</v>
      </c>
      <c r="M234" s="97">
        <f>IF($K$2='Complete Statement (Sess. Marks'!$O$2,'Complete Statement (Sess. Marks'!Q234,IF($K$2='Complete Statement (Sess. Marks'!$AA$2,'Complete Statement (Sess. Marks'!AC234,IF($K$2='Complete Statement (Sess. Marks'!$AM$2,'Complete Statement (Sess. Marks'!AO234,IF($K$2='Complete Statement (Sess. Marks'!$AY$2,'Complete Statement (Sess. Marks'!BA234,IF($K$2='Complete Statement (Sess. Marks'!$BK$2,'Complete Statement (Sess. Marks'!BM234,IF($K$2='Complete Statement (Sess. Marks'!$BW$2,'Complete Statement (Sess. Marks'!BY234,IF($K$2='Complete Statement (Sess. Marks'!$CI$2,'Complete Statement (Sess. Marks'!CK234,"")))))))</f>
        <v>0</v>
      </c>
      <c r="N234" s="97">
        <f>IF($K$2='Complete Statement (Sess. Marks'!$O$2,'Complete Statement (Sess. Marks'!R234,IF($K$2='Complete Statement (Sess. Marks'!$AA$2,'Complete Statement (Sess. Marks'!AD234,IF($K$2='Complete Statement (Sess. Marks'!$AM$2,'Complete Statement (Sess. Marks'!AP234,IF($K$2='Complete Statement (Sess. Marks'!$AY$2,'Complete Statement (Sess. Marks'!BB234,IF($K$2='Complete Statement (Sess. Marks'!$BK$2,'Complete Statement (Sess. Marks'!BN234,IF($K$2='Complete Statement (Sess. Marks'!$BW$2,'Complete Statement (Sess. Marks'!BZ234,IF($K$2='Complete Statement (Sess. Marks'!$CI$2,'Complete Statement (Sess. Marks'!CL234,"")))))))</f>
        <v>0</v>
      </c>
      <c r="O234" s="97">
        <f>IF($K$2='Complete Statement (Sess. Marks'!$O$2,'Complete Statement (Sess. Marks'!S234,IF($K$2='Complete Statement (Sess. Marks'!$AA$2,'Complete Statement (Sess. Marks'!AE234,IF($K$2='Complete Statement (Sess. Marks'!$AM$2,'Complete Statement (Sess. Marks'!AQ234,IF($K$2='Complete Statement (Sess. Marks'!$AY$2,'Complete Statement (Sess. Marks'!BC234,IF($K$2='Complete Statement (Sess. Marks'!$BK$2,'Complete Statement (Sess. Marks'!BO234,IF($K$2='Complete Statement (Sess. Marks'!$BW$2,'Complete Statement (Sess. Marks'!CA234,IF($K$2='Complete Statement (Sess. Marks'!$CI$2,'Complete Statement (Sess. Marks'!CM234,"")))))))</f>
        <v>0</v>
      </c>
      <c r="P234" s="97">
        <f>IF($K$2='Complete Statement (Sess. Marks'!$O$2,'Complete Statement (Sess. Marks'!T234,IF($K$2='Complete Statement (Sess. Marks'!$AA$2,'Complete Statement (Sess. Marks'!AF234,IF($K$2='Complete Statement (Sess. Marks'!$AM$2,'Complete Statement (Sess. Marks'!AR234,IF($K$2='Complete Statement (Sess. Marks'!$AY$2,'Complete Statement (Sess. Marks'!BD234,IF($K$2='Complete Statement (Sess. Marks'!$BK$2,'Complete Statement (Sess. Marks'!BP234,IF($K$2='Complete Statement (Sess. Marks'!$BW$2,'Complete Statement (Sess. Marks'!CB234,IF($K$2='Complete Statement (Sess. Marks'!$CI$2,'Complete Statement (Sess. Marks'!CN234,"")))))))</f>
        <v>0</v>
      </c>
      <c r="Q234" s="97">
        <f>IF($K$2='Complete Statement (Sess. Marks'!$O$2,'Complete Statement (Sess. Marks'!U234,IF($K$2='Complete Statement (Sess. Marks'!$AA$2,'Complete Statement (Sess. Marks'!AG234,IF($K$2='Complete Statement (Sess. Marks'!$AM$2,'Complete Statement (Sess. Marks'!AS234,IF($K$2='Complete Statement (Sess. Marks'!$AY$2,'Complete Statement (Sess. Marks'!BE234,IF($K$2='Complete Statement (Sess. Marks'!$BK$2,'Complete Statement (Sess. Marks'!BQ234,IF($K$2='Complete Statement (Sess. Marks'!$BW$2,'Complete Statement (Sess. Marks'!CC234,IF($K$2='Complete Statement (Sess. Marks'!$CI$2,'Complete Statement (Sess. Marks'!CO234,"")))))))</f>
        <v>0</v>
      </c>
      <c r="R234" s="97" t="str">
        <f>IF($K$2='Complete Statement (Sess. Marks'!$O$2,'Complete Statement (Sess. Marks'!V234,IF($K$2='Complete Statement (Sess. Marks'!$AA$2,'Complete Statement (Sess. Marks'!AH234,IF($K$2='Complete Statement (Sess. Marks'!$AM$2,'Complete Statement (Sess. Marks'!AT234,IF($K$2='Complete Statement (Sess. Marks'!$AY$2,'Complete Statement (Sess. Marks'!BF234,IF($K$2='Complete Statement (Sess. Marks'!$BK$2,'Complete Statement (Sess. Marks'!BR234,IF($K$2='Complete Statement (Sess. Marks'!$BW$2,'Complete Statement (Sess. Marks'!CD234,IF($K$2='Complete Statement (Sess. Marks'!$CI$2,'Complete Statement (Sess. Marks'!CP234,"")))))))</f>
        <v/>
      </c>
      <c r="S234" s="97">
        <f>IF($K$2='Complete Statement (Sess. Marks'!$O$2,'Complete Statement (Sess. Marks'!W234,IF($K$2='Complete Statement (Sess. Marks'!$AA$2,'Complete Statement (Sess. Marks'!AI234,IF($K$2='Complete Statement (Sess. Marks'!$AM$2,'Complete Statement (Sess. Marks'!AU234,IF($K$2='Complete Statement (Sess. Marks'!$AY$2,'Complete Statement (Sess. Marks'!BG234,IF($K$2='Complete Statement (Sess. Marks'!$BK$2,'Complete Statement (Sess. Marks'!BS234,IF($K$2='Complete Statement (Sess. Marks'!$BW$2,'Complete Statement (Sess. Marks'!CE234,IF($K$2='Complete Statement (Sess. Marks'!$CI$2,'Complete Statement (Sess. Marks'!CQ234,"")))))))</f>
        <v>0</v>
      </c>
      <c r="T234" s="97">
        <f>IF($K$2='Complete Statement (Sess. Marks'!$O$2,'Complete Statement (Sess. Marks'!X234,IF($K$2='Complete Statement (Sess. Marks'!$AA$2,'Complete Statement (Sess. Marks'!AJ234,IF($K$2='Complete Statement (Sess. Marks'!$AM$2,'Complete Statement (Sess. Marks'!AV234,IF($K$2='Complete Statement (Sess. Marks'!$AY$2,'Complete Statement (Sess. Marks'!BH234,IF($K$2='Complete Statement (Sess. Marks'!$BK$2,'Complete Statement (Sess. Marks'!BT234,IF($K$2='Complete Statement (Sess. Marks'!$BW$2,'Complete Statement (Sess. Marks'!CF234,IF($K$2='Complete Statement (Sess. Marks'!$CI$2,'Complete Statement (Sess. Marks'!CR234,"")))))))</f>
        <v>0</v>
      </c>
      <c r="U234" s="97">
        <f>IF($K$2='Complete Statement (Sess. Marks'!$O$2,'Complete Statement (Sess. Marks'!Y234,IF($K$2='Complete Statement (Sess. Marks'!$AA$2,'Complete Statement (Sess. Marks'!AK234,IF($K$2='Complete Statement (Sess. Marks'!$AM$2,'Complete Statement (Sess. Marks'!AW234,IF($K$2='Complete Statement (Sess. Marks'!$AY$2,'Complete Statement (Sess. Marks'!BI234,IF($K$2='Complete Statement (Sess. Marks'!$BK$2,'Complete Statement (Sess. Marks'!BU234,IF($K$2='Complete Statement (Sess. Marks'!$BW$2,'Complete Statement (Sess. Marks'!CG234,IF($K$2='Complete Statement (Sess. Marks'!$CI$2,'Complete Statement (Sess. Marks'!CS234,"")))))))</f>
        <v>0</v>
      </c>
      <c r="V234" s="99">
        <f>IF($K$2='Complete Statement (Sess. Marks'!$O$2,'Complete Statement (Sess. Marks'!Z234,IF($K$2='Complete Statement (Sess. Marks'!$AA$2,'Complete Statement (Sess. Marks'!AL234,IF($K$2='Complete Statement (Sess. Marks'!$AM$2,'Complete Statement (Sess. Marks'!AX234,IF($K$2='Complete Statement (Sess. Marks'!$AY$2,'Complete Statement (Sess. Marks'!BJ234,IF($K$2='Complete Statement (Sess. Marks'!$BK$2,'Complete Statement (Sess. Marks'!BV234,IF($K$2='Complete Statement (Sess. Marks'!$BW$2,'Complete Statement (Sess. Marks'!CH234,IF($K$2='Complete Statement (Sess. Marks'!$CI$2,'Complete Statement (Sess. Marks'!CT234,"")))))))</f>
        <v>0</v>
      </c>
      <c r="W234" s="672"/>
      <c r="X234" s="163">
        <f>'Complete Statement (Sess. Marks'!ED234</f>
        <v>0</v>
      </c>
      <c r="Y234" s="371">
        <f>'Complete Statement (Sess. Marks'!EH234</f>
        <v>0</v>
      </c>
      <c r="Z234" s="156">
        <f>'Complete Statement (Sess. Marks'!EL234</f>
        <v>0</v>
      </c>
      <c r="AA234" s="371">
        <f>'Complete Statement (Sess. Marks'!EP234</f>
        <v>0</v>
      </c>
      <c r="AB234" s="156">
        <f>'Complete Statement (Sess. Marks'!ET234</f>
        <v>0</v>
      </c>
      <c r="AC234" s="373">
        <f>'Complete Statement (Sess. Marks'!EX234</f>
        <v>0</v>
      </c>
      <c r="AD234" s="367" t="str">
        <f>'Complete Statement (Sess. Marks'!FB234</f>
        <v/>
      </c>
      <c r="AE234" s="155">
        <f>'Complete Statement (Sess. Marks'!FC234</f>
        <v>0</v>
      </c>
      <c r="AF234" s="58" t="str">
        <f>'Complete Statement (Sess. Marks'!FD234</f>
        <v>D</v>
      </c>
      <c r="AG234" s="379">
        <f>'Complete Statement (Sess. Marks'!FE234</f>
        <v>0</v>
      </c>
      <c r="AH234" s="380" t="str">
        <f>'Complete Statement (Sess. Marks'!FF234</f>
        <v>E</v>
      </c>
      <c r="AI234" s="57">
        <f>'Complete Statement (Sess. Marks'!FG234</f>
        <v>0</v>
      </c>
      <c r="AJ234" s="157" t="str">
        <f>'Complete Statement (Sess. Marks'!FH234</f>
        <v>E</v>
      </c>
      <c r="AK234" s="379">
        <f>'Complete Statement (Sess. Marks'!FI234</f>
        <v>0</v>
      </c>
      <c r="AL234" s="384" t="str">
        <f>'Complete Statement (Sess. Marks'!FJ234</f>
        <v>E</v>
      </c>
      <c r="AM234" s="57">
        <f>'Complete Statement (Sess. Marks'!FK234</f>
        <v>0</v>
      </c>
      <c r="AN234" s="157" t="str">
        <f>'Complete Statement (Sess. Marks'!FL234</f>
        <v>E</v>
      </c>
      <c r="AO234" s="741"/>
    </row>
    <row r="235" spans="1:41" s="24" customFormat="1" ht="17.25" customHeight="1">
      <c r="A235" s="742"/>
      <c r="B235" s="111">
        <f t="shared" si="3"/>
        <v>0</v>
      </c>
      <c r="C235" s="21" t="str">
        <f>'Marks Entry'!D237</f>
        <v/>
      </c>
      <c r="D235" s="21">
        <f>'Marks Entry'!E237</f>
        <v>0</v>
      </c>
      <c r="E235" s="132" t="str">
        <f>'Marks Entry'!F237</f>
        <v/>
      </c>
      <c r="F235" s="21" t="str">
        <f>'Marks Entry'!G237</f>
        <v/>
      </c>
      <c r="G235" s="21" t="str">
        <f>'Marks Entry'!H237</f>
        <v/>
      </c>
      <c r="H235" s="21" t="str">
        <f>'Marks Entry'!I237</f>
        <v/>
      </c>
      <c r="I235" s="21" t="str">
        <f>'Marks Entry'!J237</f>
        <v/>
      </c>
      <c r="J235" s="113" t="str">
        <f>'Marks Entry'!K237</f>
        <v/>
      </c>
      <c r="K235" s="98">
        <f>IF($K$2='Complete Statement (Sess. Marks'!$O$2,'Complete Statement (Sess. Marks'!O235,IF($K$2='Complete Statement (Sess. Marks'!$AA$2,'Complete Statement (Sess. Marks'!AA235,IF($K$2='Complete Statement (Sess. Marks'!$AM$2,'Complete Statement (Sess. Marks'!AM235,IF($K$2='Complete Statement (Sess. Marks'!$AY$2,'Complete Statement (Sess. Marks'!AY235,IF($K$2='Complete Statement (Sess. Marks'!$BK$2,'Complete Statement (Sess. Marks'!BK235,IF($K$2='Complete Statement (Sess. Marks'!$BW$2,'Complete Statement (Sess. Marks'!BW235,IF($K$2='Complete Statement (Sess. Marks'!$CI$2,'Complete Statement (Sess. Marks'!CI235,"")))))))</f>
        <v>0</v>
      </c>
      <c r="L235" s="97">
        <f>IF($K$2='Complete Statement (Sess. Marks'!$O$2,'Complete Statement (Sess. Marks'!P235,IF($K$2='Complete Statement (Sess. Marks'!$AA$2,'Complete Statement (Sess. Marks'!AB235,IF($K$2='Complete Statement (Sess. Marks'!$AM$2,'Complete Statement (Sess. Marks'!AN235,IF($K$2='Complete Statement (Sess. Marks'!$AY$2,'Complete Statement (Sess. Marks'!AZ235,IF($K$2='Complete Statement (Sess. Marks'!$BK$2,'Complete Statement (Sess. Marks'!BL235,IF($K$2='Complete Statement (Sess. Marks'!$BW$2,'Complete Statement (Sess. Marks'!BX235,IF($K$2='Complete Statement (Sess. Marks'!$CI$2,'Complete Statement (Sess. Marks'!CJ235,"")))))))</f>
        <v>0</v>
      </c>
      <c r="M235" s="97">
        <f>IF($K$2='Complete Statement (Sess. Marks'!$O$2,'Complete Statement (Sess. Marks'!Q235,IF($K$2='Complete Statement (Sess. Marks'!$AA$2,'Complete Statement (Sess. Marks'!AC235,IF($K$2='Complete Statement (Sess. Marks'!$AM$2,'Complete Statement (Sess. Marks'!AO235,IF($K$2='Complete Statement (Sess. Marks'!$AY$2,'Complete Statement (Sess. Marks'!BA235,IF($K$2='Complete Statement (Sess. Marks'!$BK$2,'Complete Statement (Sess. Marks'!BM235,IF($K$2='Complete Statement (Sess. Marks'!$BW$2,'Complete Statement (Sess. Marks'!BY235,IF($K$2='Complete Statement (Sess. Marks'!$CI$2,'Complete Statement (Sess. Marks'!CK235,"")))))))</f>
        <v>0</v>
      </c>
      <c r="N235" s="97">
        <f>IF($K$2='Complete Statement (Sess. Marks'!$O$2,'Complete Statement (Sess. Marks'!R235,IF($K$2='Complete Statement (Sess. Marks'!$AA$2,'Complete Statement (Sess. Marks'!AD235,IF($K$2='Complete Statement (Sess. Marks'!$AM$2,'Complete Statement (Sess. Marks'!AP235,IF($K$2='Complete Statement (Sess. Marks'!$AY$2,'Complete Statement (Sess. Marks'!BB235,IF($K$2='Complete Statement (Sess. Marks'!$BK$2,'Complete Statement (Sess. Marks'!BN235,IF($K$2='Complete Statement (Sess. Marks'!$BW$2,'Complete Statement (Sess. Marks'!BZ235,IF($K$2='Complete Statement (Sess. Marks'!$CI$2,'Complete Statement (Sess. Marks'!CL235,"")))))))</f>
        <v>0</v>
      </c>
      <c r="O235" s="97">
        <f>IF($K$2='Complete Statement (Sess. Marks'!$O$2,'Complete Statement (Sess. Marks'!S235,IF($K$2='Complete Statement (Sess. Marks'!$AA$2,'Complete Statement (Sess. Marks'!AE235,IF($K$2='Complete Statement (Sess. Marks'!$AM$2,'Complete Statement (Sess. Marks'!AQ235,IF($K$2='Complete Statement (Sess. Marks'!$AY$2,'Complete Statement (Sess. Marks'!BC235,IF($K$2='Complete Statement (Sess. Marks'!$BK$2,'Complete Statement (Sess. Marks'!BO235,IF($K$2='Complete Statement (Sess. Marks'!$BW$2,'Complete Statement (Sess. Marks'!CA235,IF($K$2='Complete Statement (Sess. Marks'!$CI$2,'Complete Statement (Sess. Marks'!CM235,"")))))))</f>
        <v>0</v>
      </c>
      <c r="P235" s="97">
        <f>IF($K$2='Complete Statement (Sess. Marks'!$O$2,'Complete Statement (Sess. Marks'!T235,IF($K$2='Complete Statement (Sess. Marks'!$AA$2,'Complete Statement (Sess. Marks'!AF235,IF($K$2='Complete Statement (Sess. Marks'!$AM$2,'Complete Statement (Sess. Marks'!AR235,IF($K$2='Complete Statement (Sess. Marks'!$AY$2,'Complete Statement (Sess. Marks'!BD235,IF($K$2='Complete Statement (Sess. Marks'!$BK$2,'Complete Statement (Sess. Marks'!BP235,IF($K$2='Complete Statement (Sess. Marks'!$BW$2,'Complete Statement (Sess. Marks'!CB235,IF($K$2='Complete Statement (Sess. Marks'!$CI$2,'Complete Statement (Sess. Marks'!CN235,"")))))))</f>
        <v>0</v>
      </c>
      <c r="Q235" s="97">
        <f>IF($K$2='Complete Statement (Sess. Marks'!$O$2,'Complete Statement (Sess. Marks'!U235,IF($K$2='Complete Statement (Sess. Marks'!$AA$2,'Complete Statement (Sess. Marks'!AG235,IF($K$2='Complete Statement (Sess. Marks'!$AM$2,'Complete Statement (Sess. Marks'!AS235,IF($K$2='Complete Statement (Sess. Marks'!$AY$2,'Complete Statement (Sess. Marks'!BE235,IF($K$2='Complete Statement (Sess. Marks'!$BK$2,'Complete Statement (Sess. Marks'!BQ235,IF($K$2='Complete Statement (Sess. Marks'!$BW$2,'Complete Statement (Sess. Marks'!CC235,IF($K$2='Complete Statement (Sess. Marks'!$CI$2,'Complete Statement (Sess. Marks'!CO235,"")))))))</f>
        <v>0</v>
      </c>
      <c r="R235" s="97" t="str">
        <f>IF($K$2='Complete Statement (Sess. Marks'!$O$2,'Complete Statement (Sess. Marks'!V235,IF($K$2='Complete Statement (Sess. Marks'!$AA$2,'Complete Statement (Sess. Marks'!AH235,IF($K$2='Complete Statement (Sess. Marks'!$AM$2,'Complete Statement (Sess. Marks'!AT235,IF($K$2='Complete Statement (Sess. Marks'!$AY$2,'Complete Statement (Sess. Marks'!BF235,IF($K$2='Complete Statement (Sess. Marks'!$BK$2,'Complete Statement (Sess. Marks'!BR235,IF($K$2='Complete Statement (Sess. Marks'!$BW$2,'Complete Statement (Sess. Marks'!CD235,IF($K$2='Complete Statement (Sess. Marks'!$CI$2,'Complete Statement (Sess. Marks'!CP235,"")))))))</f>
        <v/>
      </c>
      <c r="S235" s="97">
        <f>IF($K$2='Complete Statement (Sess. Marks'!$O$2,'Complete Statement (Sess. Marks'!W235,IF($K$2='Complete Statement (Sess. Marks'!$AA$2,'Complete Statement (Sess. Marks'!AI235,IF($K$2='Complete Statement (Sess. Marks'!$AM$2,'Complete Statement (Sess. Marks'!AU235,IF($K$2='Complete Statement (Sess. Marks'!$AY$2,'Complete Statement (Sess. Marks'!BG235,IF($K$2='Complete Statement (Sess. Marks'!$BK$2,'Complete Statement (Sess. Marks'!BS235,IF($K$2='Complete Statement (Sess. Marks'!$BW$2,'Complete Statement (Sess. Marks'!CE235,IF($K$2='Complete Statement (Sess. Marks'!$CI$2,'Complete Statement (Sess. Marks'!CQ235,"")))))))</f>
        <v>0</v>
      </c>
      <c r="T235" s="97">
        <f>IF($K$2='Complete Statement (Sess. Marks'!$O$2,'Complete Statement (Sess. Marks'!X235,IF($K$2='Complete Statement (Sess. Marks'!$AA$2,'Complete Statement (Sess. Marks'!AJ235,IF($K$2='Complete Statement (Sess. Marks'!$AM$2,'Complete Statement (Sess. Marks'!AV235,IF($K$2='Complete Statement (Sess. Marks'!$AY$2,'Complete Statement (Sess. Marks'!BH235,IF($K$2='Complete Statement (Sess. Marks'!$BK$2,'Complete Statement (Sess. Marks'!BT235,IF($K$2='Complete Statement (Sess. Marks'!$BW$2,'Complete Statement (Sess. Marks'!CF235,IF($K$2='Complete Statement (Sess. Marks'!$CI$2,'Complete Statement (Sess. Marks'!CR235,"")))))))</f>
        <v>0</v>
      </c>
      <c r="U235" s="97">
        <f>IF($K$2='Complete Statement (Sess. Marks'!$O$2,'Complete Statement (Sess. Marks'!Y235,IF($K$2='Complete Statement (Sess. Marks'!$AA$2,'Complete Statement (Sess. Marks'!AK235,IF($K$2='Complete Statement (Sess. Marks'!$AM$2,'Complete Statement (Sess. Marks'!AW235,IF($K$2='Complete Statement (Sess. Marks'!$AY$2,'Complete Statement (Sess. Marks'!BI235,IF($K$2='Complete Statement (Sess. Marks'!$BK$2,'Complete Statement (Sess. Marks'!BU235,IF($K$2='Complete Statement (Sess. Marks'!$BW$2,'Complete Statement (Sess. Marks'!CG235,IF($K$2='Complete Statement (Sess. Marks'!$CI$2,'Complete Statement (Sess. Marks'!CS235,"")))))))</f>
        <v>0</v>
      </c>
      <c r="V235" s="99">
        <f>IF($K$2='Complete Statement (Sess. Marks'!$O$2,'Complete Statement (Sess. Marks'!Z235,IF($K$2='Complete Statement (Sess. Marks'!$AA$2,'Complete Statement (Sess. Marks'!AL235,IF($K$2='Complete Statement (Sess. Marks'!$AM$2,'Complete Statement (Sess. Marks'!AX235,IF($K$2='Complete Statement (Sess. Marks'!$AY$2,'Complete Statement (Sess. Marks'!BJ235,IF($K$2='Complete Statement (Sess. Marks'!$BK$2,'Complete Statement (Sess. Marks'!BV235,IF($K$2='Complete Statement (Sess. Marks'!$BW$2,'Complete Statement (Sess. Marks'!CH235,IF($K$2='Complete Statement (Sess. Marks'!$CI$2,'Complete Statement (Sess. Marks'!CT235,"")))))))</f>
        <v>0</v>
      </c>
      <c r="W235" s="672"/>
      <c r="X235" s="163">
        <f>'Complete Statement (Sess. Marks'!ED235</f>
        <v>0</v>
      </c>
      <c r="Y235" s="371">
        <f>'Complete Statement (Sess. Marks'!EH235</f>
        <v>0</v>
      </c>
      <c r="Z235" s="156">
        <f>'Complete Statement (Sess. Marks'!EL235</f>
        <v>0</v>
      </c>
      <c r="AA235" s="371">
        <f>'Complete Statement (Sess. Marks'!EP235</f>
        <v>0</v>
      </c>
      <c r="AB235" s="156">
        <f>'Complete Statement (Sess. Marks'!ET235</f>
        <v>0</v>
      </c>
      <c r="AC235" s="373">
        <f>'Complete Statement (Sess. Marks'!EX235</f>
        <v>0</v>
      </c>
      <c r="AD235" s="367" t="str">
        <f>'Complete Statement (Sess. Marks'!FB235</f>
        <v/>
      </c>
      <c r="AE235" s="155">
        <f>'Complete Statement (Sess. Marks'!FC235</f>
        <v>0</v>
      </c>
      <c r="AF235" s="58" t="str">
        <f>'Complete Statement (Sess. Marks'!FD235</f>
        <v>D</v>
      </c>
      <c r="AG235" s="379">
        <f>'Complete Statement (Sess. Marks'!FE235</f>
        <v>0</v>
      </c>
      <c r="AH235" s="380" t="str">
        <f>'Complete Statement (Sess. Marks'!FF235</f>
        <v>E</v>
      </c>
      <c r="AI235" s="57">
        <f>'Complete Statement (Sess. Marks'!FG235</f>
        <v>0</v>
      </c>
      <c r="AJ235" s="157" t="str">
        <f>'Complete Statement (Sess. Marks'!FH235</f>
        <v>E</v>
      </c>
      <c r="AK235" s="379">
        <f>'Complete Statement (Sess. Marks'!FI235</f>
        <v>0</v>
      </c>
      <c r="AL235" s="384" t="str">
        <f>'Complete Statement (Sess. Marks'!FJ235</f>
        <v>E</v>
      </c>
      <c r="AM235" s="57">
        <f>'Complete Statement (Sess. Marks'!FK235</f>
        <v>0</v>
      </c>
      <c r="AN235" s="157" t="str">
        <f>'Complete Statement (Sess. Marks'!FL235</f>
        <v>E</v>
      </c>
      <c r="AO235" s="741"/>
    </row>
    <row r="236" spans="1:41" s="24" customFormat="1" ht="17.25" customHeight="1">
      <c r="A236" s="742"/>
      <c r="B236" s="111">
        <f t="shared" si="3"/>
        <v>0</v>
      </c>
      <c r="C236" s="21" t="str">
        <f>'Marks Entry'!D238</f>
        <v/>
      </c>
      <c r="D236" s="21">
        <f>'Marks Entry'!E238</f>
        <v>0</v>
      </c>
      <c r="E236" s="132" t="str">
        <f>'Marks Entry'!F238</f>
        <v/>
      </c>
      <c r="F236" s="21" t="str">
        <f>'Marks Entry'!G238</f>
        <v/>
      </c>
      <c r="G236" s="21" t="str">
        <f>'Marks Entry'!H238</f>
        <v/>
      </c>
      <c r="H236" s="21" t="str">
        <f>'Marks Entry'!I238</f>
        <v/>
      </c>
      <c r="I236" s="21" t="str">
        <f>'Marks Entry'!J238</f>
        <v/>
      </c>
      <c r="J236" s="113" t="str">
        <f>'Marks Entry'!K238</f>
        <v/>
      </c>
      <c r="K236" s="98">
        <f>IF($K$2='Complete Statement (Sess. Marks'!$O$2,'Complete Statement (Sess. Marks'!O236,IF($K$2='Complete Statement (Sess. Marks'!$AA$2,'Complete Statement (Sess. Marks'!AA236,IF($K$2='Complete Statement (Sess. Marks'!$AM$2,'Complete Statement (Sess. Marks'!AM236,IF($K$2='Complete Statement (Sess. Marks'!$AY$2,'Complete Statement (Sess. Marks'!AY236,IF($K$2='Complete Statement (Sess. Marks'!$BK$2,'Complete Statement (Sess. Marks'!BK236,IF($K$2='Complete Statement (Sess. Marks'!$BW$2,'Complete Statement (Sess. Marks'!BW236,IF($K$2='Complete Statement (Sess. Marks'!$CI$2,'Complete Statement (Sess. Marks'!CI236,"")))))))</f>
        <v>0</v>
      </c>
      <c r="L236" s="97">
        <f>IF($K$2='Complete Statement (Sess. Marks'!$O$2,'Complete Statement (Sess. Marks'!P236,IF($K$2='Complete Statement (Sess. Marks'!$AA$2,'Complete Statement (Sess. Marks'!AB236,IF($K$2='Complete Statement (Sess. Marks'!$AM$2,'Complete Statement (Sess. Marks'!AN236,IF($K$2='Complete Statement (Sess. Marks'!$AY$2,'Complete Statement (Sess. Marks'!AZ236,IF($K$2='Complete Statement (Sess. Marks'!$BK$2,'Complete Statement (Sess. Marks'!BL236,IF($K$2='Complete Statement (Sess. Marks'!$BW$2,'Complete Statement (Sess. Marks'!BX236,IF($K$2='Complete Statement (Sess. Marks'!$CI$2,'Complete Statement (Sess. Marks'!CJ236,"")))))))</f>
        <v>0</v>
      </c>
      <c r="M236" s="97">
        <f>IF($K$2='Complete Statement (Sess. Marks'!$O$2,'Complete Statement (Sess. Marks'!Q236,IF($K$2='Complete Statement (Sess. Marks'!$AA$2,'Complete Statement (Sess. Marks'!AC236,IF($K$2='Complete Statement (Sess. Marks'!$AM$2,'Complete Statement (Sess. Marks'!AO236,IF($K$2='Complete Statement (Sess. Marks'!$AY$2,'Complete Statement (Sess. Marks'!BA236,IF($K$2='Complete Statement (Sess. Marks'!$BK$2,'Complete Statement (Sess. Marks'!BM236,IF($K$2='Complete Statement (Sess. Marks'!$BW$2,'Complete Statement (Sess. Marks'!BY236,IF($K$2='Complete Statement (Sess. Marks'!$CI$2,'Complete Statement (Sess. Marks'!CK236,"")))))))</f>
        <v>0</v>
      </c>
      <c r="N236" s="97">
        <f>IF($K$2='Complete Statement (Sess. Marks'!$O$2,'Complete Statement (Sess. Marks'!R236,IF($K$2='Complete Statement (Sess. Marks'!$AA$2,'Complete Statement (Sess. Marks'!AD236,IF($K$2='Complete Statement (Sess. Marks'!$AM$2,'Complete Statement (Sess. Marks'!AP236,IF($K$2='Complete Statement (Sess. Marks'!$AY$2,'Complete Statement (Sess. Marks'!BB236,IF($K$2='Complete Statement (Sess. Marks'!$BK$2,'Complete Statement (Sess. Marks'!BN236,IF($K$2='Complete Statement (Sess. Marks'!$BW$2,'Complete Statement (Sess. Marks'!BZ236,IF($K$2='Complete Statement (Sess. Marks'!$CI$2,'Complete Statement (Sess. Marks'!CL236,"")))))))</f>
        <v>0</v>
      </c>
      <c r="O236" s="97">
        <f>IF($K$2='Complete Statement (Sess. Marks'!$O$2,'Complete Statement (Sess. Marks'!S236,IF($K$2='Complete Statement (Sess. Marks'!$AA$2,'Complete Statement (Sess. Marks'!AE236,IF($K$2='Complete Statement (Sess. Marks'!$AM$2,'Complete Statement (Sess. Marks'!AQ236,IF($K$2='Complete Statement (Sess. Marks'!$AY$2,'Complete Statement (Sess. Marks'!BC236,IF($K$2='Complete Statement (Sess. Marks'!$BK$2,'Complete Statement (Sess. Marks'!BO236,IF($K$2='Complete Statement (Sess. Marks'!$BW$2,'Complete Statement (Sess. Marks'!CA236,IF($K$2='Complete Statement (Sess. Marks'!$CI$2,'Complete Statement (Sess. Marks'!CM236,"")))))))</f>
        <v>0</v>
      </c>
      <c r="P236" s="97">
        <f>IF($K$2='Complete Statement (Sess. Marks'!$O$2,'Complete Statement (Sess. Marks'!T236,IF($K$2='Complete Statement (Sess. Marks'!$AA$2,'Complete Statement (Sess. Marks'!AF236,IF($K$2='Complete Statement (Sess. Marks'!$AM$2,'Complete Statement (Sess. Marks'!AR236,IF($K$2='Complete Statement (Sess. Marks'!$AY$2,'Complete Statement (Sess. Marks'!BD236,IF($K$2='Complete Statement (Sess. Marks'!$BK$2,'Complete Statement (Sess. Marks'!BP236,IF($K$2='Complete Statement (Sess. Marks'!$BW$2,'Complete Statement (Sess. Marks'!CB236,IF($K$2='Complete Statement (Sess. Marks'!$CI$2,'Complete Statement (Sess. Marks'!CN236,"")))))))</f>
        <v>0</v>
      </c>
      <c r="Q236" s="97">
        <f>IF($K$2='Complete Statement (Sess. Marks'!$O$2,'Complete Statement (Sess. Marks'!U236,IF($K$2='Complete Statement (Sess. Marks'!$AA$2,'Complete Statement (Sess. Marks'!AG236,IF($K$2='Complete Statement (Sess. Marks'!$AM$2,'Complete Statement (Sess. Marks'!AS236,IF($K$2='Complete Statement (Sess. Marks'!$AY$2,'Complete Statement (Sess. Marks'!BE236,IF($K$2='Complete Statement (Sess. Marks'!$BK$2,'Complete Statement (Sess. Marks'!BQ236,IF($K$2='Complete Statement (Sess. Marks'!$BW$2,'Complete Statement (Sess. Marks'!CC236,IF($K$2='Complete Statement (Sess. Marks'!$CI$2,'Complete Statement (Sess. Marks'!CO236,"")))))))</f>
        <v>0</v>
      </c>
      <c r="R236" s="97" t="str">
        <f>IF($K$2='Complete Statement (Sess. Marks'!$O$2,'Complete Statement (Sess. Marks'!V236,IF($K$2='Complete Statement (Sess. Marks'!$AA$2,'Complete Statement (Sess. Marks'!AH236,IF($K$2='Complete Statement (Sess. Marks'!$AM$2,'Complete Statement (Sess. Marks'!AT236,IF($K$2='Complete Statement (Sess. Marks'!$AY$2,'Complete Statement (Sess. Marks'!BF236,IF($K$2='Complete Statement (Sess. Marks'!$BK$2,'Complete Statement (Sess. Marks'!BR236,IF($K$2='Complete Statement (Sess. Marks'!$BW$2,'Complete Statement (Sess. Marks'!CD236,IF($K$2='Complete Statement (Sess. Marks'!$CI$2,'Complete Statement (Sess. Marks'!CP236,"")))))))</f>
        <v/>
      </c>
      <c r="S236" s="97">
        <f>IF($K$2='Complete Statement (Sess. Marks'!$O$2,'Complete Statement (Sess. Marks'!W236,IF($K$2='Complete Statement (Sess. Marks'!$AA$2,'Complete Statement (Sess. Marks'!AI236,IF($K$2='Complete Statement (Sess. Marks'!$AM$2,'Complete Statement (Sess. Marks'!AU236,IF($K$2='Complete Statement (Sess. Marks'!$AY$2,'Complete Statement (Sess. Marks'!BG236,IF($K$2='Complete Statement (Sess. Marks'!$BK$2,'Complete Statement (Sess. Marks'!BS236,IF($K$2='Complete Statement (Sess. Marks'!$BW$2,'Complete Statement (Sess. Marks'!CE236,IF($K$2='Complete Statement (Sess. Marks'!$CI$2,'Complete Statement (Sess. Marks'!CQ236,"")))))))</f>
        <v>0</v>
      </c>
      <c r="T236" s="97">
        <f>IF($K$2='Complete Statement (Sess. Marks'!$O$2,'Complete Statement (Sess. Marks'!X236,IF($K$2='Complete Statement (Sess. Marks'!$AA$2,'Complete Statement (Sess. Marks'!AJ236,IF($K$2='Complete Statement (Sess. Marks'!$AM$2,'Complete Statement (Sess. Marks'!AV236,IF($K$2='Complete Statement (Sess. Marks'!$AY$2,'Complete Statement (Sess. Marks'!BH236,IF($K$2='Complete Statement (Sess. Marks'!$BK$2,'Complete Statement (Sess. Marks'!BT236,IF($K$2='Complete Statement (Sess. Marks'!$BW$2,'Complete Statement (Sess. Marks'!CF236,IF($K$2='Complete Statement (Sess. Marks'!$CI$2,'Complete Statement (Sess. Marks'!CR236,"")))))))</f>
        <v>0</v>
      </c>
      <c r="U236" s="97">
        <f>IF($K$2='Complete Statement (Sess. Marks'!$O$2,'Complete Statement (Sess. Marks'!Y236,IF($K$2='Complete Statement (Sess. Marks'!$AA$2,'Complete Statement (Sess. Marks'!AK236,IF($K$2='Complete Statement (Sess. Marks'!$AM$2,'Complete Statement (Sess. Marks'!AW236,IF($K$2='Complete Statement (Sess. Marks'!$AY$2,'Complete Statement (Sess. Marks'!BI236,IF($K$2='Complete Statement (Sess. Marks'!$BK$2,'Complete Statement (Sess. Marks'!BU236,IF($K$2='Complete Statement (Sess. Marks'!$BW$2,'Complete Statement (Sess. Marks'!CG236,IF($K$2='Complete Statement (Sess. Marks'!$CI$2,'Complete Statement (Sess. Marks'!CS236,"")))))))</f>
        <v>0</v>
      </c>
      <c r="V236" s="99">
        <f>IF($K$2='Complete Statement (Sess. Marks'!$O$2,'Complete Statement (Sess. Marks'!Z236,IF($K$2='Complete Statement (Sess. Marks'!$AA$2,'Complete Statement (Sess. Marks'!AL236,IF($K$2='Complete Statement (Sess. Marks'!$AM$2,'Complete Statement (Sess. Marks'!AX236,IF($K$2='Complete Statement (Sess. Marks'!$AY$2,'Complete Statement (Sess. Marks'!BJ236,IF($K$2='Complete Statement (Sess. Marks'!$BK$2,'Complete Statement (Sess. Marks'!BV236,IF($K$2='Complete Statement (Sess. Marks'!$BW$2,'Complete Statement (Sess. Marks'!CH236,IF($K$2='Complete Statement (Sess. Marks'!$CI$2,'Complete Statement (Sess. Marks'!CT236,"")))))))</f>
        <v>0</v>
      </c>
      <c r="W236" s="672"/>
      <c r="X236" s="163">
        <f>'Complete Statement (Sess. Marks'!ED236</f>
        <v>0</v>
      </c>
      <c r="Y236" s="371">
        <f>'Complete Statement (Sess. Marks'!EH236</f>
        <v>0</v>
      </c>
      <c r="Z236" s="156">
        <f>'Complete Statement (Sess. Marks'!EL236</f>
        <v>0</v>
      </c>
      <c r="AA236" s="371">
        <f>'Complete Statement (Sess. Marks'!EP236</f>
        <v>0</v>
      </c>
      <c r="AB236" s="156">
        <f>'Complete Statement (Sess. Marks'!ET236</f>
        <v>0</v>
      </c>
      <c r="AC236" s="373">
        <f>'Complete Statement (Sess. Marks'!EX236</f>
        <v>0</v>
      </c>
      <c r="AD236" s="367" t="str">
        <f>'Complete Statement (Sess. Marks'!FB236</f>
        <v/>
      </c>
      <c r="AE236" s="155">
        <f>'Complete Statement (Sess. Marks'!FC236</f>
        <v>0</v>
      </c>
      <c r="AF236" s="58" t="str">
        <f>'Complete Statement (Sess. Marks'!FD236</f>
        <v>D</v>
      </c>
      <c r="AG236" s="379">
        <f>'Complete Statement (Sess. Marks'!FE236</f>
        <v>0</v>
      </c>
      <c r="AH236" s="380" t="str">
        <f>'Complete Statement (Sess. Marks'!FF236</f>
        <v>E</v>
      </c>
      <c r="AI236" s="57">
        <f>'Complete Statement (Sess. Marks'!FG236</f>
        <v>0</v>
      </c>
      <c r="AJ236" s="157" t="str">
        <f>'Complete Statement (Sess. Marks'!FH236</f>
        <v>E</v>
      </c>
      <c r="AK236" s="379">
        <f>'Complete Statement (Sess. Marks'!FI236</f>
        <v>0</v>
      </c>
      <c r="AL236" s="384" t="str">
        <f>'Complete Statement (Sess. Marks'!FJ236</f>
        <v>E</v>
      </c>
      <c r="AM236" s="57">
        <f>'Complete Statement (Sess. Marks'!FK236</f>
        <v>0</v>
      </c>
      <c r="AN236" s="157" t="str">
        <f>'Complete Statement (Sess. Marks'!FL236</f>
        <v>E</v>
      </c>
      <c r="AO236" s="741"/>
    </row>
    <row r="237" spans="1:41" s="24" customFormat="1" ht="17.25" customHeight="1">
      <c r="A237" s="742"/>
      <c r="B237" s="111">
        <f t="shared" si="3"/>
        <v>0</v>
      </c>
      <c r="C237" s="21" t="str">
        <f>'Marks Entry'!D239</f>
        <v/>
      </c>
      <c r="D237" s="21">
        <f>'Marks Entry'!E239</f>
        <v>0</v>
      </c>
      <c r="E237" s="132" t="str">
        <f>'Marks Entry'!F239</f>
        <v/>
      </c>
      <c r="F237" s="21" t="str">
        <f>'Marks Entry'!G239</f>
        <v/>
      </c>
      <c r="G237" s="21" t="str">
        <f>'Marks Entry'!H239</f>
        <v/>
      </c>
      <c r="H237" s="21" t="str">
        <f>'Marks Entry'!I239</f>
        <v/>
      </c>
      <c r="I237" s="21" t="str">
        <f>'Marks Entry'!J239</f>
        <v/>
      </c>
      <c r="J237" s="113" t="str">
        <f>'Marks Entry'!K239</f>
        <v/>
      </c>
      <c r="K237" s="98">
        <f>IF($K$2='Complete Statement (Sess. Marks'!$O$2,'Complete Statement (Sess. Marks'!O237,IF($K$2='Complete Statement (Sess. Marks'!$AA$2,'Complete Statement (Sess. Marks'!AA237,IF($K$2='Complete Statement (Sess. Marks'!$AM$2,'Complete Statement (Sess. Marks'!AM237,IF($K$2='Complete Statement (Sess. Marks'!$AY$2,'Complete Statement (Sess. Marks'!AY237,IF($K$2='Complete Statement (Sess. Marks'!$BK$2,'Complete Statement (Sess. Marks'!BK237,IF($K$2='Complete Statement (Sess. Marks'!$BW$2,'Complete Statement (Sess. Marks'!BW237,IF($K$2='Complete Statement (Sess. Marks'!$CI$2,'Complete Statement (Sess. Marks'!CI237,"")))))))</f>
        <v>0</v>
      </c>
      <c r="L237" s="97">
        <f>IF($K$2='Complete Statement (Sess. Marks'!$O$2,'Complete Statement (Sess. Marks'!P237,IF($K$2='Complete Statement (Sess. Marks'!$AA$2,'Complete Statement (Sess. Marks'!AB237,IF($K$2='Complete Statement (Sess. Marks'!$AM$2,'Complete Statement (Sess. Marks'!AN237,IF($K$2='Complete Statement (Sess. Marks'!$AY$2,'Complete Statement (Sess. Marks'!AZ237,IF($K$2='Complete Statement (Sess. Marks'!$BK$2,'Complete Statement (Sess. Marks'!BL237,IF($K$2='Complete Statement (Sess. Marks'!$BW$2,'Complete Statement (Sess. Marks'!BX237,IF($K$2='Complete Statement (Sess. Marks'!$CI$2,'Complete Statement (Sess. Marks'!CJ237,"")))))))</f>
        <v>0</v>
      </c>
      <c r="M237" s="97">
        <f>IF($K$2='Complete Statement (Sess. Marks'!$O$2,'Complete Statement (Sess. Marks'!Q237,IF($K$2='Complete Statement (Sess. Marks'!$AA$2,'Complete Statement (Sess. Marks'!AC237,IF($K$2='Complete Statement (Sess. Marks'!$AM$2,'Complete Statement (Sess. Marks'!AO237,IF($K$2='Complete Statement (Sess. Marks'!$AY$2,'Complete Statement (Sess. Marks'!BA237,IF($K$2='Complete Statement (Sess. Marks'!$BK$2,'Complete Statement (Sess. Marks'!BM237,IF($K$2='Complete Statement (Sess. Marks'!$BW$2,'Complete Statement (Sess. Marks'!BY237,IF($K$2='Complete Statement (Sess. Marks'!$CI$2,'Complete Statement (Sess. Marks'!CK237,"")))))))</f>
        <v>0</v>
      </c>
      <c r="N237" s="97">
        <f>IF($K$2='Complete Statement (Sess. Marks'!$O$2,'Complete Statement (Sess. Marks'!R237,IF($K$2='Complete Statement (Sess. Marks'!$AA$2,'Complete Statement (Sess. Marks'!AD237,IF($K$2='Complete Statement (Sess. Marks'!$AM$2,'Complete Statement (Sess. Marks'!AP237,IF($K$2='Complete Statement (Sess. Marks'!$AY$2,'Complete Statement (Sess. Marks'!BB237,IF($K$2='Complete Statement (Sess. Marks'!$BK$2,'Complete Statement (Sess. Marks'!BN237,IF($K$2='Complete Statement (Sess. Marks'!$BW$2,'Complete Statement (Sess. Marks'!BZ237,IF($K$2='Complete Statement (Sess. Marks'!$CI$2,'Complete Statement (Sess. Marks'!CL237,"")))))))</f>
        <v>0</v>
      </c>
      <c r="O237" s="97">
        <f>IF($K$2='Complete Statement (Sess. Marks'!$O$2,'Complete Statement (Sess. Marks'!S237,IF($K$2='Complete Statement (Sess. Marks'!$AA$2,'Complete Statement (Sess. Marks'!AE237,IF($K$2='Complete Statement (Sess. Marks'!$AM$2,'Complete Statement (Sess. Marks'!AQ237,IF($K$2='Complete Statement (Sess. Marks'!$AY$2,'Complete Statement (Sess. Marks'!BC237,IF($K$2='Complete Statement (Sess. Marks'!$BK$2,'Complete Statement (Sess. Marks'!BO237,IF($K$2='Complete Statement (Sess. Marks'!$BW$2,'Complete Statement (Sess. Marks'!CA237,IF($K$2='Complete Statement (Sess. Marks'!$CI$2,'Complete Statement (Sess. Marks'!CM237,"")))))))</f>
        <v>0</v>
      </c>
      <c r="P237" s="97">
        <f>IF($K$2='Complete Statement (Sess. Marks'!$O$2,'Complete Statement (Sess. Marks'!T237,IF($K$2='Complete Statement (Sess. Marks'!$AA$2,'Complete Statement (Sess. Marks'!AF237,IF($K$2='Complete Statement (Sess. Marks'!$AM$2,'Complete Statement (Sess. Marks'!AR237,IF($K$2='Complete Statement (Sess. Marks'!$AY$2,'Complete Statement (Sess. Marks'!BD237,IF($K$2='Complete Statement (Sess. Marks'!$BK$2,'Complete Statement (Sess. Marks'!BP237,IF($K$2='Complete Statement (Sess. Marks'!$BW$2,'Complete Statement (Sess. Marks'!CB237,IF($K$2='Complete Statement (Sess. Marks'!$CI$2,'Complete Statement (Sess. Marks'!CN237,"")))))))</f>
        <v>0</v>
      </c>
      <c r="Q237" s="97">
        <f>IF($K$2='Complete Statement (Sess. Marks'!$O$2,'Complete Statement (Sess. Marks'!U237,IF($K$2='Complete Statement (Sess. Marks'!$AA$2,'Complete Statement (Sess. Marks'!AG237,IF($K$2='Complete Statement (Sess. Marks'!$AM$2,'Complete Statement (Sess. Marks'!AS237,IF($K$2='Complete Statement (Sess. Marks'!$AY$2,'Complete Statement (Sess. Marks'!BE237,IF($K$2='Complete Statement (Sess. Marks'!$BK$2,'Complete Statement (Sess. Marks'!BQ237,IF($K$2='Complete Statement (Sess. Marks'!$BW$2,'Complete Statement (Sess. Marks'!CC237,IF($K$2='Complete Statement (Sess. Marks'!$CI$2,'Complete Statement (Sess. Marks'!CO237,"")))))))</f>
        <v>0</v>
      </c>
      <c r="R237" s="97" t="str">
        <f>IF($K$2='Complete Statement (Sess. Marks'!$O$2,'Complete Statement (Sess. Marks'!V237,IF($K$2='Complete Statement (Sess. Marks'!$AA$2,'Complete Statement (Sess. Marks'!AH237,IF($K$2='Complete Statement (Sess. Marks'!$AM$2,'Complete Statement (Sess. Marks'!AT237,IF($K$2='Complete Statement (Sess. Marks'!$AY$2,'Complete Statement (Sess. Marks'!BF237,IF($K$2='Complete Statement (Sess. Marks'!$BK$2,'Complete Statement (Sess. Marks'!BR237,IF($K$2='Complete Statement (Sess. Marks'!$BW$2,'Complete Statement (Sess. Marks'!CD237,IF($K$2='Complete Statement (Sess. Marks'!$CI$2,'Complete Statement (Sess. Marks'!CP237,"")))))))</f>
        <v/>
      </c>
      <c r="S237" s="97">
        <f>IF($K$2='Complete Statement (Sess. Marks'!$O$2,'Complete Statement (Sess. Marks'!W237,IF($K$2='Complete Statement (Sess. Marks'!$AA$2,'Complete Statement (Sess. Marks'!AI237,IF($K$2='Complete Statement (Sess. Marks'!$AM$2,'Complete Statement (Sess. Marks'!AU237,IF($K$2='Complete Statement (Sess. Marks'!$AY$2,'Complete Statement (Sess. Marks'!BG237,IF($K$2='Complete Statement (Sess. Marks'!$BK$2,'Complete Statement (Sess. Marks'!BS237,IF($K$2='Complete Statement (Sess. Marks'!$BW$2,'Complete Statement (Sess. Marks'!CE237,IF($K$2='Complete Statement (Sess. Marks'!$CI$2,'Complete Statement (Sess. Marks'!CQ237,"")))))))</f>
        <v>0</v>
      </c>
      <c r="T237" s="97">
        <f>IF($K$2='Complete Statement (Sess. Marks'!$O$2,'Complete Statement (Sess. Marks'!X237,IF($K$2='Complete Statement (Sess. Marks'!$AA$2,'Complete Statement (Sess. Marks'!AJ237,IF($K$2='Complete Statement (Sess. Marks'!$AM$2,'Complete Statement (Sess. Marks'!AV237,IF($K$2='Complete Statement (Sess. Marks'!$AY$2,'Complete Statement (Sess. Marks'!BH237,IF($K$2='Complete Statement (Sess. Marks'!$BK$2,'Complete Statement (Sess. Marks'!BT237,IF($K$2='Complete Statement (Sess. Marks'!$BW$2,'Complete Statement (Sess. Marks'!CF237,IF($K$2='Complete Statement (Sess. Marks'!$CI$2,'Complete Statement (Sess. Marks'!CR237,"")))))))</f>
        <v>0</v>
      </c>
      <c r="U237" s="97">
        <f>IF($K$2='Complete Statement (Sess. Marks'!$O$2,'Complete Statement (Sess. Marks'!Y237,IF($K$2='Complete Statement (Sess. Marks'!$AA$2,'Complete Statement (Sess. Marks'!AK237,IF($K$2='Complete Statement (Sess. Marks'!$AM$2,'Complete Statement (Sess. Marks'!AW237,IF($K$2='Complete Statement (Sess. Marks'!$AY$2,'Complete Statement (Sess. Marks'!BI237,IF($K$2='Complete Statement (Sess. Marks'!$BK$2,'Complete Statement (Sess. Marks'!BU237,IF($K$2='Complete Statement (Sess. Marks'!$BW$2,'Complete Statement (Sess. Marks'!CG237,IF($K$2='Complete Statement (Sess. Marks'!$CI$2,'Complete Statement (Sess. Marks'!CS237,"")))))))</f>
        <v>0</v>
      </c>
      <c r="V237" s="99">
        <f>IF($K$2='Complete Statement (Sess. Marks'!$O$2,'Complete Statement (Sess. Marks'!Z237,IF($K$2='Complete Statement (Sess. Marks'!$AA$2,'Complete Statement (Sess. Marks'!AL237,IF($K$2='Complete Statement (Sess. Marks'!$AM$2,'Complete Statement (Sess. Marks'!AX237,IF($K$2='Complete Statement (Sess. Marks'!$AY$2,'Complete Statement (Sess. Marks'!BJ237,IF($K$2='Complete Statement (Sess. Marks'!$BK$2,'Complete Statement (Sess. Marks'!BV237,IF($K$2='Complete Statement (Sess. Marks'!$BW$2,'Complete Statement (Sess. Marks'!CH237,IF($K$2='Complete Statement (Sess. Marks'!$CI$2,'Complete Statement (Sess. Marks'!CT237,"")))))))</f>
        <v>0</v>
      </c>
      <c r="W237" s="672"/>
      <c r="X237" s="163">
        <f>'Complete Statement (Sess. Marks'!ED237</f>
        <v>0</v>
      </c>
      <c r="Y237" s="371">
        <f>'Complete Statement (Sess. Marks'!EH237</f>
        <v>0</v>
      </c>
      <c r="Z237" s="156">
        <f>'Complete Statement (Sess. Marks'!EL237</f>
        <v>0</v>
      </c>
      <c r="AA237" s="371">
        <f>'Complete Statement (Sess. Marks'!EP237</f>
        <v>0</v>
      </c>
      <c r="AB237" s="156">
        <f>'Complete Statement (Sess. Marks'!ET237</f>
        <v>0</v>
      </c>
      <c r="AC237" s="373">
        <f>'Complete Statement (Sess. Marks'!EX237</f>
        <v>0</v>
      </c>
      <c r="AD237" s="367" t="str">
        <f>'Complete Statement (Sess. Marks'!FB237</f>
        <v/>
      </c>
      <c r="AE237" s="155">
        <f>'Complete Statement (Sess. Marks'!FC237</f>
        <v>0</v>
      </c>
      <c r="AF237" s="58" t="str">
        <f>'Complete Statement (Sess. Marks'!FD237</f>
        <v>D</v>
      </c>
      <c r="AG237" s="379">
        <f>'Complete Statement (Sess. Marks'!FE237</f>
        <v>0</v>
      </c>
      <c r="AH237" s="380" t="str">
        <f>'Complete Statement (Sess. Marks'!FF237</f>
        <v>E</v>
      </c>
      <c r="AI237" s="57">
        <f>'Complete Statement (Sess. Marks'!FG237</f>
        <v>0</v>
      </c>
      <c r="AJ237" s="157" t="str">
        <f>'Complete Statement (Sess. Marks'!FH237</f>
        <v>E</v>
      </c>
      <c r="AK237" s="379">
        <f>'Complete Statement (Sess. Marks'!FI237</f>
        <v>0</v>
      </c>
      <c r="AL237" s="384" t="str">
        <f>'Complete Statement (Sess. Marks'!FJ237</f>
        <v>E</v>
      </c>
      <c r="AM237" s="57">
        <f>'Complete Statement (Sess. Marks'!FK237</f>
        <v>0</v>
      </c>
      <c r="AN237" s="157" t="str">
        <f>'Complete Statement (Sess. Marks'!FL237</f>
        <v>E</v>
      </c>
      <c r="AO237" s="741"/>
    </row>
    <row r="238" spans="1:41" s="24" customFormat="1" ht="17.25" customHeight="1">
      <c r="A238" s="742"/>
      <c r="B238" s="111">
        <f t="shared" si="3"/>
        <v>0</v>
      </c>
      <c r="C238" s="21" t="str">
        <f>'Marks Entry'!D240</f>
        <v/>
      </c>
      <c r="D238" s="21">
        <f>'Marks Entry'!E240</f>
        <v>0</v>
      </c>
      <c r="E238" s="132" t="str">
        <f>'Marks Entry'!F240</f>
        <v/>
      </c>
      <c r="F238" s="21" t="str">
        <f>'Marks Entry'!G240</f>
        <v/>
      </c>
      <c r="G238" s="21" t="str">
        <f>'Marks Entry'!H240</f>
        <v/>
      </c>
      <c r="H238" s="21" t="str">
        <f>'Marks Entry'!I240</f>
        <v/>
      </c>
      <c r="I238" s="21" t="str">
        <f>'Marks Entry'!J240</f>
        <v/>
      </c>
      <c r="J238" s="113" t="str">
        <f>'Marks Entry'!K240</f>
        <v/>
      </c>
      <c r="K238" s="98">
        <f>IF($K$2='Complete Statement (Sess. Marks'!$O$2,'Complete Statement (Sess. Marks'!O238,IF($K$2='Complete Statement (Sess. Marks'!$AA$2,'Complete Statement (Sess. Marks'!AA238,IF($K$2='Complete Statement (Sess. Marks'!$AM$2,'Complete Statement (Sess. Marks'!AM238,IF($K$2='Complete Statement (Sess. Marks'!$AY$2,'Complete Statement (Sess. Marks'!AY238,IF($K$2='Complete Statement (Sess. Marks'!$BK$2,'Complete Statement (Sess. Marks'!BK238,IF($K$2='Complete Statement (Sess. Marks'!$BW$2,'Complete Statement (Sess. Marks'!BW238,IF($K$2='Complete Statement (Sess. Marks'!$CI$2,'Complete Statement (Sess. Marks'!CI238,"")))))))</f>
        <v>0</v>
      </c>
      <c r="L238" s="97">
        <f>IF($K$2='Complete Statement (Sess. Marks'!$O$2,'Complete Statement (Sess. Marks'!P238,IF($K$2='Complete Statement (Sess. Marks'!$AA$2,'Complete Statement (Sess. Marks'!AB238,IF($K$2='Complete Statement (Sess. Marks'!$AM$2,'Complete Statement (Sess. Marks'!AN238,IF($K$2='Complete Statement (Sess. Marks'!$AY$2,'Complete Statement (Sess. Marks'!AZ238,IF($K$2='Complete Statement (Sess. Marks'!$BK$2,'Complete Statement (Sess. Marks'!BL238,IF($K$2='Complete Statement (Sess. Marks'!$BW$2,'Complete Statement (Sess. Marks'!BX238,IF($K$2='Complete Statement (Sess. Marks'!$CI$2,'Complete Statement (Sess. Marks'!CJ238,"")))))))</f>
        <v>0</v>
      </c>
      <c r="M238" s="97">
        <f>IF($K$2='Complete Statement (Sess. Marks'!$O$2,'Complete Statement (Sess. Marks'!Q238,IF($K$2='Complete Statement (Sess. Marks'!$AA$2,'Complete Statement (Sess. Marks'!AC238,IF($K$2='Complete Statement (Sess. Marks'!$AM$2,'Complete Statement (Sess. Marks'!AO238,IF($K$2='Complete Statement (Sess. Marks'!$AY$2,'Complete Statement (Sess. Marks'!BA238,IF($K$2='Complete Statement (Sess. Marks'!$BK$2,'Complete Statement (Sess. Marks'!BM238,IF($K$2='Complete Statement (Sess. Marks'!$BW$2,'Complete Statement (Sess. Marks'!BY238,IF($K$2='Complete Statement (Sess. Marks'!$CI$2,'Complete Statement (Sess. Marks'!CK238,"")))))))</f>
        <v>0</v>
      </c>
      <c r="N238" s="97">
        <f>IF($K$2='Complete Statement (Sess. Marks'!$O$2,'Complete Statement (Sess. Marks'!R238,IF($K$2='Complete Statement (Sess. Marks'!$AA$2,'Complete Statement (Sess. Marks'!AD238,IF($K$2='Complete Statement (Sess. Marks'!$AM$2,'Complete Statement (Sess. Marks'!AP238,IF($K$2='Complete Statement (Sess. Marks'!$AY$2,'Complete Statement (Sess. Marks'!BB238,IF($K$2='Complete Statement (Sess. Marks'!$BK$2,'Complete Statement (Sess. Marks'!BN238,IF($K$2='Complete Statement (Sess. Marks'!$BW$2,'Complete Statement (Sess. Marks'!BZ238,IF($K$2='Complete Statement (Sess. Marks'!$CI$2,'Complete Statement (Sess. Marks'!CL238,"")))))))</f>
        <v>0</v>
      </c>
      <c r="O238" s="97">
        <f>IF($K$2='Complete Statement (Sess. Marks'!$O$2,'Complete Statement (Sess. Marks'!S238,IF($K$2='Complete Statement (Sess. Marks'!$AA$2,'Complete Statement (Sess. Marks'!AE238,IF($K$2='Complete Statement (Sess. Marks'!$AM$2,'Complete Statement (Sess. Marks'!AQ238,IF($K$2='Complete Statement (Sess. Marks'!$AY$2,'Complete Statement (Sess. Marks'!BC238,IF($K$2='Complete Statement (Sess. Marks'!$BK$2,'Complete Statement (Sess. Marks'!BO238,IF($K$2='Complete Statement (Sess. Marks'!$BW$2,'Complete Statement (Sess. Marks'!CA238,IF($K$2='Complete Statement (Sess. Marks'!$CI$2,'Complete Statement (Sess. Marks'!CM238,"")))))))</f>
        <v>0</v>
      </c>
      <c r="P238" s="97">
        <f>IF($K$2='Complete Statement (Sess. Marks'!$O$2,'Complete Statement (Sess. Marks'!T238,IF($K$2='Complete Statement (Sess. Marks'!$AA$2,'Complete Statement (Sess. Marks'!AF238,IF($K$2='Complete Statement (Sess. Marks'!$AM$2,'Complete Statement (Sess. Marks'!AR238,IF($K$2='Complete Statement (Sess. Marks'!$AY$2,'Complete Statement (Sess. Marks'!BD238,IF($K$2='Complete Statement (Sess. Marks'!$BK$2,'Complete Statement (Sess. Marks'!BP238,IF($K$2='Complete Statement (Sess. Marks'!$BW$2,'Complete Statement (Sess. Marks'!CB238,IF($K$2='Complete Statement (Sess. Marks'!$CI$2,'Complete Statement (Sess. Marks'!CN238,"")))))))</f>
        <v>0</v>
      </c>
      <c r="Q238" s="97">
        <f>IF($K$2='Complete Statement (Sess. Marks'!$O$2,'Complete Statement (Sess. Marks'!U238,IF($K$2='Complete Statement (Sess. Marks'!$AA$2,'Complete Statement (Sess. Marks'!AG238,IF($K$2='Complete Statement (Sess. Marks'!$AM$2,'Complete Statement (Sess. Marks'!AS238,IF($K$2='Complete Statement (Sess. Marks'!$AY$2,'Complete Statement (Sess. Marks'!BE238,IF($K$2='Complete Statement (Sess. Marks'!$BK$2,'Complete Statement (Sess. Marks'!BQ238,IF($K$2='Complete Statement (Sess. Marks'!$BW$2,'Complete Statement (Sess. Marks'!CC238,IF($K$2='Complete Statement (Sess. Marks'!$CI$2,'Complete Statement (Sess. Marks'!CO238,"")))))))</f>
        <v>0</v>
      </c>
      <c r="R238" s="97" t="str">
        <f>IF($K$2='Complete Statement (Sess. Marks'!$O$2,'Complete Statement (Sess. Marks'!V238,IF($K$2='Complete Statement (Sess. Marks'!$AA$2,'Complete Statement (Sess. Marks'!AH238,IF($K$2='Complete Statement (Sess. Marks'!$AM$2,'Complete Statement (Sess. Marks'!AT238,IF($K$2='Complete Statement (Sess. Marks'!$AY$2,'Complete Statement (Sess. Marks'!BF238,IF($K$2='Complete Statement (Sess. Marks'!$BK$2,'Complete Statement (Sess. Marks'!BR238,IF($K$2='Complete Statement (Sess. Marks'!$BW$2,'Complete Statement (Sess. Marks'!CD238,IF($K$2='Complete Statement (Sess. Marks'!$CI$2,'Complete Statement (Sess. Marks'!CP238,"")))))))</f>
        <v/>
      </c>
      <c r="S238" s="97">
        <f>IF($K$2='Complete Statement (Sess. Marks'!$O$2,'Complete Statement (Sess. Marks'!W238,IF($K$2='Complete Statement (Sess. Marks'!$AA$2,'Complete Statement (Sess. Marks'!AI238,IF($K$2='Complete Statement (Sess. Marks'!$AM$2,'Complete Statement (Sess. Marks'!AU238,IF($K$2='Complete Statement (Sess. Marks'!$AY$2,'Complete Statement (Sess. Marks'!BG238,IF($K$2='Complete Statement (Sess. Marks'!$BK$2,'Complete Statement (Sess. Marks'!BS238,IF($K$2='Complete Statement (Sess. Marks'!$BW$2,'Complete Statement (Sess. Marks'!CE238,IF($K$2='Complete Statement (Sess. Marks'!$CI$2,'Complete Statement (Sess. Marks'!CQ238,"")))))))</f>
        <v>0</v>
      </c>
      <c r="T238" s="97">
        <f>IF($K$2='Complete Statement (Sess. Marks'!$O$2,'Complete Statement (Sess. Marks'!X238,IF($K$2='Complete Statement (Sess. Marks'!$AA$2,'Complete Statement (Sess. Marks'!AJ238,IF($K$2='Complete Statement (Sess. Marks'!$AM$2,'Complete Statement (Sess. Marks'!AV238,IF($K$2='Complete Statement (Sess. Marks'!$AY$2,'Complete Statement (Sess. Marks'!BH238,IF($K$2='Complete Statement (Sess. Marks'!$BK$2,'Complete Statement (Sess. Marks'!BT238,IF($K$2='Complete Statement (Sess. Marks'!$BW$2,'Complete Statement (Sess. Marks'!CF238,IF($K$2='Complete Statement (Sess. Marks'!$CI$2,'Complete Statement (Sess. Marks'!CR238,"")))))))</f>
        <v>0</v>
      </c>
      <c r="U238" s="97">
        <f>IF($K$2='Complete Statement (Sess. Marks'!$O$2,'Complete Statement (Sess. Marks'!Y238,IF($K$2='Complete Statement (Sess. Marks'!$AA$2,'Complete Statement (Sess. Marks'!AK238,IF($K$2='Complete Statement (Sess. Marks'!$AM$2,'Complete Statement (Sess. Marks'!AW238,IF($K$2='Complete Statement (Sess. Marks'!$AY$2,'Complete Statement (Sess. Marks'!BI238,IF($K$2='Complete Statement (Sess. Marks'!$BK$2,'Complete Statement (Sess. Marks'!BU238,IF($K$2='Complete Statement (Sess. Marks'!$BW$2,'Complete Statement (Sess. Marks'!CG238,IF($K$2='Complete Statement (Sess. Marks'!$CI$2,'Complete Statement (Sess. Marks'!CS238,"")))))))</f>
        <v>0</v>
      </c>
      <c r="V238" s="99">
        <f>IF($K$2='Complete Statement (Sess. Marks'!$O$2,'Complete Statement (Sess. Marks'!Z238,IF($K$2='Complete Statement (Sess. Marks'!$AA$2,'Complete Statement (Sess. Marks'!AL238,IF($K$2='Complete Statement (Sess. Marks'!$AM$2,'Complete Statement (Sess. Marks'!AX238,IF($K$2='Complete Statement (Sess. Marks'!$AY$2,'Complete Statement (Sess. Marks'!BJ238,IF($K$2='Complete Statement (Sess. Marks'!$BK$2,'Complete Statement (Sess. Marks'!BV238,IF($K$2='Complete Statement (Sess. Marks'!$BW$2,'Complete Statement (Sess. Marks'!CH238,IF($K$2='Complete Statement (Sess. Marks'!$CI$2,'Complete Statement (Sess. Marks'!CT238,"")))))))</f>
        <v>0</v>
      </c>
      <c r="W238" s="672"/>
      <c r="X238" s="163">
        <f>'Complete Statement (Sess. Marks'!ED238</f>
        <v>0</v>
      </c>
      <c r="Y238" s="371">
        <f>'Complete Statement (Sess. Marks'!EH238</f>
        <v>0</v>
      </c>
      <c r="Z238" s="156">
        <f>'Complete Statement (Sess. Marks'!EL238</f>
        <v>0</v>
      </c>
      <c r="AA238" s="371">
        <f>'Complete Statement (Sess. Marks'!EP238</f>
        <v>0</v>
      </c>
      <c r="AB238" s="156">
        <f>'Complete Statement (Sess. Marks'!ET238</f>
        <v>0</v>
      </c>
      <c r="AC238" s="373">
        <f>'Complete Statement (Sess. Marks'!EX238</f>
        <v>0</v>
      </c>
      <c r="AD238" s="367" t="str">
        <f>'Complete Statement (Sess. Marks'!FB238</f>
        <v/>
      </c>
      <c r="AE238" s="155">
        <f>'Complete Statement (Sess. Marks'!FC238</f>
        <v>0</v>
      </c>
      <c r="AF238" s="58" t="str">
        <f>'Complete Statement (Sess. Marks'!FD238</f>
        <v>D</v>
      </c>
      <c r="AG238" s="379">
        <f>'Complete Statement (Sess. Marks'!FE238</f>
        <v>0</v>
      </c>
      <c r="AH238" s="380" t="str">
        <f>'Complete Statement (Sess. Marks'!FF238</f>
        <v>E</v>
      </c>
      <c r="AI238" s="57">
        <f>'Complete Statement (Sess. Marks'!FG238</f>
        <v>0</v>
      </c>
      <c r="AJ238" s="157" t="str">
        <f>'Complete Statement (Sess. Marks'!FH238</f>
        <v>E</v>
      </c>
      <c r="AK238" s="379">
        <f>'Complete Statement (Sess. Marks'!FI238</f>
        <v>0</v>
      </c>
      <c r="AL238" s="384" t="str">
        <f>'Complete Statement (Sess. Marks'!FJ238</f>
        <v>E</v>
      </c>
      <c r="AM238" s="57">
        <f>'Complete Statement (Sess. Marks'!FK238</f>
        <v>0</v>
      </c>
      <c r="AN238" s="157" t="str">
        <f>'Complete Statement (Sess. Marks'!FL238</f>
        <v>E</v>
      </c>
      <c r="AO238" s="741"/>
    </row>
    <row r="239" spans="1:41" s="24" customFormat="1" ht="17.25" customHeight="1">
      <c r="A239" s="742"/>
      <c r="B239" s="111">
        <f t="shared" si="3"/>
        <v>0</v>
      </c>
      <c r="C239" s="21" t="str">
        <f>'Marks Entry'!D241</f>
        <v/>
      </c>
      <c r="D239" s="21">
        <f>'Marks Entry'!E241</f>
        <v>0</v>
      </c>
      <c r="E239" s="132" t="str">
        <f>'Marks Entry'!F241</f>
        <v/>
      </c>
      <c r="F239" s="21" t="str">
        <f>'Marks Entry'!G241</f>
        <v/>
      </c>
      <c r="G239" s="21" t="str">
        <f>'Marks Entry'!H241</f>
        <v/>
      </c>
      <c r="H239" s="21" t="str">
        <f>'Marks Entry'!I241</f>
        <v/>
      </c>
      <c r="I239" s="21" t="str">
        <f>'Marks Entry'!J241</f>
        <v/>
      </c>
      <c r="J239" s="113" t="str">
        <f>'Marks Entry'!K241</f>
        <v/>
      </c>
      <c r="K239" s="98">
        <f>IF($K$2='Complete Statement (Sess. Marks'!$O$2,'Complete Statement (Sess. Marks'!O239,IF($K$2='Complete Statement (Sess. Marks'!$AA$2,'Complete Statement (Sess. Marks'!AA239,IF($K$2='Complete Statement (Sess. Marks'!$AM$2,'Complete Statement (Sess. Marks'!AM239,IF($K$2='Complete Statement (Sess. Marks'!$AY$2,'Complete Statement (Sess. Marks'!AY239,IF($K$2='Complete Statement (Sess. Marks'!$BK$2,'Complete Statement (Sess. Marks'!BK239,IF($K$2='Complete Statement (Sess. Marks'!$BW$2,'Complete Statement (Sess. Marks'!BW239,IF($K$2='Complete Statement (Sess. Marks'!$CI$2,'Complete Statement (Sess. Marks'!CI239,"")))))))</f>
        <v>0</v>
      </c>
      <c r="L239" s="97">
        <f>IF($K$2='Complete Statement (Sess. Marks'!$O$2,'Complete Statement (Sess. Marks'!P239,IF($K$2='Complete Statement (Sess. Marks'!$AA$2,'Complete Statement (Sess. Marks'!AB239,IF($K$2='Complete Statement (Sess. Marks'!$AM$2,'Complete Statement (Sess. Marks'!AN239,IF($K$2='Complete Statement (Sess. Marks'!$AY$2,'Complete Statement (Sess. Marks'!AZ239,IF($K$2='Complete Statement (Sess. Marks'!$BK$2,'Complete Statement (Sess. Marks'!BL239,IF($K$2='Complete Statement (Sess. Marks'!$BW$2,'Complete Statement (Sess. Marks'!BX239,IF($K$2='Complete Statement (Sess. Marks'!$CI$2,'Complete Statement (Sess. Marks'!CJ239,"")))))))</f>
        <v>0</v>
      </c>
      <c r="M239" s="97">
        <f>IF($K$2='Complete Statement (Sess. Marks'!$O$2,'Complete Statement (Sess. Marks'!Q239,IF($K$2='Complete Statement (Sess. Marks'!$AA$2,'Complete Statement (Sess. Marks'!AC239,IF($K$2='Complete Statement (Sess. Marks'!$AM$2,'Complete Statement (Sess. Marks'!AO239,IF($K$2='Complete Statement (Sess. Marks'!$AY$2,'Complete Statement (Sess. Marks'!BA239,IF($K$2='Complete Statement (Sess. Marks'!$BK$2,'Complete Statement (Sess. Marks'!BM239,IF($K$2='Complete Statement (Sess. Marks'!$BW$2,'Complete Statement (Sess. Marks'!BY239,IF($K$2='Complete Statement (Sess. Marks'!$CI$2,'Complete Statement (Sess. Marks'!CK239,"")))))))</f>
        <v>0</v>
      </c>
      <c r="N239" s="97">
        <f>IF($K$2='Complete Statement (Sess. Marks'!$O$2,'Complete Statement (Sess. Marks'!R239,IF($K$2='Complete Statement (Sess. Marks'!$AA$2,'Complete Statement (Sess. Marks'!AD239,IF($K$2='Complete Statement (Sess. Marks'!$AM$2,'Complete Statement (Sess. Marks'!AP239,IF($K$2='Complete Statement (Sess. Marks'!$AY$2,'Complete Statement (Sess. Marks'!BB239,IF($K$2='Complete Statement (Sess. Marks'!$BK$2,'Complete Statement (Sess. Marks'!BN239,IF($K$2='Complete Statement (Sess. Marks'!$BW$2,'Complete Statement (Sess. Marks'!BZ239,IF($K$2='Complete Statement (Sess. Marks'!$CI$2,'Complete Statement (Sess. Marks'!CL239,"")))))))</f>
        <v>0</v>
      </c>
      <c r="O239" s="97">
        <f>IF($K$2='Complete Statement (Sess. Marks'!$O$2,'Complete Statement (Sess. Marks'!S239,IF($K$2='Complete Statement (Sess. Marks'!$AA$2,'Complete Statement (Sess. Marks'!AE239,IF($K$2='Complete Statement (Sess. Marks'!$AM$2,'Complete Statement (Sess. Marks'!AQ239,IF($K$2='Complete Statement (Sess. Marks'!$AY$2,'Complete Statement (Sess. Marks'!BC239,IF($K$2='Complete Statement (Sess. Marks'!$BK$2,'Complete Statement (Sess. Marks'!BO239,IF($K$2='Complete Statement (Sess. Marks'!$BW$2,'Complete Statement (Sess. Marks'!CA239,IF($K$2='Complete Statement (Sess. Marks'!$CI$2,'Complete Statement (Sess. Marks'!CM239,"")))))))</f>
        <v>0</v>
      </c>
      <c r="P239" s="97">
        <f>IF($K$2='Complete Statement (Sess. Marks'!$O$2,'Complete Statement (Sess. Marks'!T239,IF($K$2='Complete Statement (Sess. Marks'!$AA$2,'Complete Statement (Sess. Marks'!AF239,IF($K$2='Complete Statement (Sess. Marks'!$AM$2,'Complete Statement (Sess. Marks'!AR239,IF($K$2='Complete Statement (Sess. Marks'!$AY$2,'Complete Statement (Sess. Marks'!BD239,IF($K$2='Complete Statement (Sess. Marks'!$BK$2,'Complete Statement (Sess. Marks'!BP239,IF($K$2='Complete Statement (Sess. Marks'!$BW$2,'Complete Statement (Sess. Marks'!CB239,IF($K$2='Complete Statement (Sess. Marks'!$CI$2,'Complete Statement (Sess. Marks'!CN239,"")))))))</f>
        <v>0</v>
      </c>
      <c r="Q239" s="97">
        <f>IF($K$2='Complete Statement (Sess. Marks'!$O$2,'Complete Statement (Sess. Marks'!U239,IF($K$2='Complete Statement (Sess. Marks'!$AA$2,'Complete Statement (Sess. Marks'!AG239,IF($K$2='Complete Statement (Sess. Marks'!$AM$2,'Complete Statement (Sess. Marks'!AS239,IF($K$2='Complete Statement (Sess. Marks'!$AY$2,'Complete Statement (Sess. Marks'!BE239,IF($K$2='Complete Statement (Sess. Marks'!$BK$2,'Complete Statement (Sess. Marks'!BQ239,IF($K$2='Complete Statement (Sess. Marks'!$BW$2,'Complete Statement (Sess. Marks'!CC239,IF($K$2='Complete Statement (Sess. Marks'!$CI$2,'Complete Statement (Sess. Marks'!CO239,"")))))))</f>
        <v>0</v>
      </c>
      <c r="R239" s="97" t="str">
        <f>IF($K$2='Complete Statement (Sess. Marks'!$O$2,'Complete Statement (Sess. Marks'!V239,IF($K$2='Complete Statement (Sess. Marks'!$AA$2,'Complete Statement (Sess. Marks'!AH239,IF($K$2='Complete Statement (Sess. Marks'!$AM$2,'Complete Statement (Sess. Marks'!AT239,IF($K$2='Complete Statement (Sess. Marks'!$AY$2,'Complete Statement (Sess. Marks'!BF239,IF($K$2='Complete Statement (Sess. Marks'!$BK$2,'Complete Statement (Sess. Marks'!BR239,IF($K$2='Complete Statement (Sess. Marks'!$BW$2,'Complete Statement (Sess. Marks'!CD239,IF($K$2='Complete Statement (Sess. Marks'!$CI$2,'Complete Statement (Sess. Marks'!CP239,"")))))))</f>
        <v/>
      </c>
      <c r="S239" s="97">
        <f>IF($K$2='Complete Statement (Sess. Marks'!$O$2,'Complete Statement (Sess. Marks'!W239,IF($K$2='Complete Statement (Sess. Marks'!$AA$2,'Complete Statement (Sess. Marks'!AI239,IF($K$2='Complete Statement (Sess. Marks'!$AM$2,'Complete Statement (Sess. Marks'!AU239,IF($K$2='Complete Statement (Sess. Marks'!$AY$2,'Complete Statement (Sess. Marks'!BG239,IF($K$2='Complete Statement (Sess. Marks'!$BK$2,'Complete Statement (Sess. Marks'!BS239,IF($K$2='Complete Statement (Sess. Marks'!$BW$2,'Complete Statement (Sess. Marks'!CE239,IF($K$2='Complete Statement (Sess. Marks'!$CI$2,'Complete Statement (Sess. Marks'!CQ239,"")))))))</f>
        <v>0</v>
      </c>
      <c r="T239" s="97">
        <f>IF($K$2='Complete Statement (Sess. Marks'!$O$2,'Complete Statement (Sess. Marks'!X239,IF($K$2='Complete Statement (Sess. Marks'!$AA$2,'Complete Statement (Sess. Marks'!AJ239,IF($K$2='Complete Statement (Sess. Marks'!$AM$2,'Complete Statement (Sess. Marks'!AV239,IF($K$2='Complete Statement (Sess. Marks'!$AY$2,'Complete Statement (Sess. Marks'!BH239,IF($K$2='Complete Statement (Sess. Marks'!$BK$2,'Complete Statement (Sess. Marks'!BT239,IF($K$2='Complete Statement (Sess. Marks'!$BW$2,'Complete Statement (Sess. Marks'!CF239,IF($K$2='Complete Statement (Sess. Marks'!$CI$2,'Complete Statement (Sess. Marks'!CR239,"")))))))</f>
        <v>0</v>
      </c>
      <c r="U239" s="97">
        <f>IF($K$2='Complete Statement (Sess. Marks'!$O$2,'Complete Statement (Sess. Marks'!Y239,IF($K$2='Complete Statement (Sess. Marks'!$AA$2,'Complete Statement (Sess. Marks'!AK239,IF($K$2='Complete Statement (Sess. Marks'!$AM$2,'Complete Statement (Sess. Marks'!AW239,IF($K$2='Complete Statement (Sess. Marks'!$AY$2,'Complete Statement (Sess. Marks'!BI239,IF($K$2='Complete Statement (Sess. Marks'!$BK$2,'Complete Statement (Sess. Marks'!BU239,IF($K$2='Complete Statement (Sess. Marks'!$BW$2,'Complete Statement (Sess. Marks'!CG239,IF($K$2='Complete Statement (Sess. Marks'!$CI$2,'Complete Statement (Sess. Marks'!CS239,"")))))))</f>
        <v>0</v>
      </c>
      <c r="V239" s="99">
        <f>IF($K$2='Complete Statement (Sess. Marks'!$O$2,'Complete Statement (Sess. Marks'!Z239,IF($K$2='Complete Statement (Sess. Marks'!$AA$2,'Complete Statement (Sess. Marks'!AL239,IF($K$2='Complete Statement (Sess. Marks'!$AM$2,'Complete Statement (Sess. Marks'!AX239,IF($K$2='Complete Statement (Sess. Marks'!$AY$2,'Complete Statement (Sess. Marks'!BJ239,IF($K$2='Complete Statement (Sess. Marks'!$BK$2,'Complete Statement (Sess. Marks'!BV239,IF($K$2='Complete Statement (Sess. Marks'!$BW$2,'Complete Statement (Sess. Marks'!CH239,IF($K$2='Complete Statement (Sess. Marks'!$CI$2,'Complete Statement (Sess. Marks'!CT239,"")))))))</f>
        <v>0</v>
      </c>
      <c r="W239" s="672"/>
      <c r="X239" s="163">
        <f>'Complete Statement (Sess. Marks'!ED239</f>
        <v>0</v>
      </c>
      <c r="Y239" s="371">
        <f>'Complete Statement (Sess. Marks'!EH239</f>
        <v>0</v>
      </c>
      <c r="Z239" s="156">
        <f>'Complete Statement (Sess. Marks'!EL239</f>
        <v>0</v>
      </c>
      <c r="AA239" s="371">
        <f>'Complete Statement (Sess. Marks'!EP239</f>
        <v>0</v>
      </c>
      <c r="AB239" s="156">
        <f>'Complete Statement (Sess. Marks'!ET239</f>
        <v>0</v>
      </c>
      <c r="AC239" s="373">
        <f>'Complete Statement (Sess. Marks'!EX239</f>
        <v>0</v>
      </c>
      <c r="AD239" s="367" t="str">
        <f>'Complete Statement (Sess. Marks'!FB239</f>
        <v/>
      </c>
      <c r="AE239" s="155">
        <f>'Complete Statement (Sess. Marks'!FC239</f>
        <v>0</v>
      </c>
      <c r="AF239" s="58" t="str">
        <f>'Complete Statement (Sess. Marks'!FD239</f>
        <v>D</v>
      </c>
      <c r="AG239" s="379">
        <f>'Complete Statement (Sess. Marks'!FE239</f>
        <v>0</v>
      </c>
      <c r="AH239" s="380" t="str">
        <f>'Complete Statement (Sess. Marks'!FF239</f>
        <v>E</v>
      </c>
      <c r="AI239" s="57">
        <f>'Complete Statement (Sess. Marks'!FG239</f>
        <v>0</v>
      </c>
      <c r="AJ239" s="157" t="str">
        <f>'Complete Statement (Sess. Marks'!FH239</f>
        <v>E</v>
      </c>
      <c r="AK239" s="379">
        <f>'Complete Statement (Sess. Marks'!FI239</f>
        <v>0</v>
      </c>
      <c r="AL239" s="384" t="str">
        <f>'Complete Statement (Sess. Marks'!FJ239</f>
        <v>E</v>
      </c>
      <c r="AM239" s="57">
        <f>'Complete Statement (Sess. Marks'!FK239</f>
        <v>0</v>
      </c>
      <c r="AN239" s="157" t="str">
        <f>'Complete Statement (Sess. Marks'!FL239</f>
        <v>E</v>
      </c>
      <c r="AO239" s="741"/>
    </row>
    <row r="240" spans="1:41" s="24" customFormat="1" ht="17.25" customHeight="1">
      <c r="A240" s="742"/>
      <c r="B240" s="111">
        <f t="shared" si="3"/>
        <v>0</v>
      </c>
      <c r="C240" s="21" t="str">
        <f>'Marks Entry'!D242</f>
        <v/>
      </c>
      <c r="D240" s="21">
        <f>'Marks Entry'!E242</f>
        <v>0</v>
      </c>
      <c r="E240" s="132" t="str">
        <f>'Marks Entry'!F242</f>
        <v/>
      </c>
      <c r="F240" s="21" t="str">
        <f>'Marks Entry'!G242</f>
        <v/>
      </c>
      <c r="G240" s="21" t="str">
        <f>'Marks Entry'!H242</f>
        <v/>
      </c>
      <c r="H240" s="21" t="str">
        <f>'Marks Entry'!I242</f>
        <v/>
      </c>
      <c r="I240" s="21" t="str">
        <f>'Marks Entry'!J242</f>
        <v/>
      </c>
      <c r="J240" s="113" t="str">
        <f>'Marks Entry'!K242</f>
        <v/>
      </c>
      <c r="K240" s="98">
        <f>IF($K$2='Complete Statement (Sess. Marks'!$O$2,'Complete Statement (Sess. Marks'!O240,IF($K$2='Complete Statement (Sess. Marks'!$AA$2,'Complete Statement (Sess. Marks'!AA240,IF($K$2='Complete Statement (Sess. Marks'!$AM$2,'Complete Statement (Sess. Marks'!AM240,IF($K$2='Complete Statement (Sess. Marks'!$AY$2,'Complete Statement (Sess. Marks'!AY240,IF($K$2='Complete Statement (Sess. Marks'!$BK$2,'Complete Statement (Sess. Marks'!BK240,IF($K$2='Complete Statement (Sess. Marks'!$BW$2,'Complete Statement (Sess. Marks'!BW240,IF($K$2='Complete Statement (Sess. Marks'!$CI$2,'Complete Statement (Sess. Marks'!CI240,"")))))))</f>
        <v>0</v>
      </c>
      <c r="L240" s="97">
        <f>IF($K$2='Complete Statement (Sess. Marks'!$O$2,'Complete Statement (Sess. Marks'!P240,IF($K$2='Complete Statement (Sess. Marks'!$AA$2,'Complete Statement (Sess. Marks'!AB240,IF($K$2='Complete Statement (Sess. Marks'!$AM$2,'Complete Statement (Sess. Marks'!AN240,IF($K$2='Complete Statement (Sess. Marks'!$AY$2,'Complete Statement (Sess. Marks'!AZ240,IF($K$2='Complete Statement (Sess. Marks'!$BK$2,'Complete Statement (Sess. Marks'!BL240,IF($K$2='Complete Statement (Sess. Marks'!$BW$2,'Complete Statement (Sess. Marks'!BX240,IF($K$2='Complete Statement (Sess. Marks'!$CI$2,'Complete Statement (Sess. Marks'!CJ240,"")))))))</f>
        <v>0</v>
      </c>
      <c r="M240" s="97">
        <f>IF($K$2='Complete Statement (Sess. Marks'!$O$2,'Complete Statement (Sess. Marks'!Q240,IF($K$2='Complete Statement (Sess. Marks'!$AA$2,'Complete Statement (Sess. Marks'!AC240,IF($K$2='Complete Statement (Sess. Marks'!$AM$2,'Complete Statement (Sess. Marks'!AO240,IF($K$2='Complete Statement (Sess. Marks'!$AY$2,'Complete Statement (Sess. Marks'!BA240,IF($K$2='Complete Statement (Sess. Marks'!$BK$2,'Complete Statement (Sess. Marks'!BM240,IF($K$2='Complete Statement (Sess. Marks'!$BW$2,'Complete Statement (Sess. Marks'!BY240,IF($K$2='Complete Statement (Sess. Marks'!$CI$2,'Complete Statement (Sess. Marks'!CK240,"")))))))</f>
        <v>0</v>
      </c>
      <c r="N240" s="97">
        <f>IF($K$2='Complete Statement (Sess. Marks'!$O$2,'Complete Statement (Sess. Marks'!R240,IF($K$2='Complete Statement (Sess. Marks'!$AA$2,'Complete Statement (Sess. Marks'!AD240,IF($K$2='Complete Statement (Sess. Marks'!$AM$2,'Complete Statement (Sess. Marks'!AP240,IF($K$2='Complete Statement (Sess. Marks'!$AY$2,'Complete Statement (Sess. Marks'!BB240,IF($K$2='Complete Statement (Sess. Marks'!$BK$2,'Complete Statement (Sess. Marks'!BN240,IF($K$2='Complete Statement (Sess. Marks'!$BW$2,'Complete Statement (Sess. Marks'!BZ240,IF($K$2='Complete Statement (Sess. Marks'!$CI$2,'Complete Statement (Sess. Marks'!CL240,"")))))))</f>
        <v>0</v>
      </c>
      <c r="O240" s="97">
        <f>IF($K$2='Complete Statement (Sess. Marks'!$O$2,'Complete Statement (Sess. Marks'!S240,IF($K$2='Complete Statement (Sess. Marks'!$AA$2,'Complete Statement (Sess. Marks'!AE240,IF($K$2='Complete Statement (Sess. Marks'!$AM$2,'Complete Statement (Sess. Marks'!AQ240,IF($K$2='Complete Statement (Sess. Marks'!$AY$2,'Complete Statement (Sess. Marks'!BC240,IF($K$2='Complete Statement (Sess. Marks'!$BK$2,'Complete Statement (Sess. Marks'!BO240,IF($K$2='Complete Statement (Sess. Marks'!$BW$2,'Complete Statement (Sess. Marks'!CA240,IF($K$2='Complete Statement (Sess. Marks'!$CI$2,'Complete Statement (Sess. Marks'!CM240,"")))))))</f>
        <v>0</v>
      </c>
      <c r="P240" s="97">
        <f>IF($K$2='Complete Statement (Sess. Marks'!$O$2,'Complete Statement (Sess. Marks'!T240,IF($K$2='Complete Statement (Sess. Marks'!$AA$2,'Complete Statement (Sess. Marks'!AF240,IF($K$2='Complete Statement (Sess. Marks'!$AM$2,'Complete Statement (Sess. Marks'!AR240,IF($K$2='Complete Statement (Sess. Marks'!$AY$2,'Complete Statement (Sess. Marks'!BD240,IF($K$2='Complete Statement (Sess. Marks'!$BK$2,'Complete Statement (Sess. Marks'!BP240,IF($K$2='Complete Statement (Sess. Marks'!$BW$2,'Complete Statement (Sess. Marks'!CB240,IF($K$2='Complete Statement (Sess. Marks'!$CI$2,'Complete Statement (Sess. Marks'!CN240,"")))))))</f>
        <v>0</v>
      </c>
      <c r="Q240" s="97">
        <f>IF($K$2='Complete Statement (Sess. Marks'!$O$2,'Complete Statement (Sess. Marks'!U240,IF($K$2='Complete Statement (Sess. Marks'!$AA$2,'Complete Statement (Sess. Marks'!AG240,IF($K$2='Complete Statement (Sess. Marks'!$AM$2,'Complete Statement (Sess. Marks'!AS240,IF($K$2='Complete Statement (Sess. Marks'!$AY$2,'Complete Statement (Sess. Marks'!BE240,IF($K$2='Complete Statement (Sess. Marks'!$BK$2,'Complete Statement (Sess. Marks'!BQ240,IF($K$2='Complete Statement (Sess. Marks'!$BW$2,'Complete Statement (Sess. Marks'!CC240,IF($K$2='Complete Statement (Sess. Marks'!$CI$2,'Complete Statement (Sess. Marks'!CO240,"")))))))</f>
        <v>0</v>
      </c>
      <c r="R240" s="97" t="str">
        <f>IF($K$2='Complete Statement (Sess. Marks'!$O$2,'Complete Statement (Sess. Marks'!V240,IF($K$2='Complete Statement (Sess. Marks'!$AA$2,'Complete Statement (Sess. Marks'!AH240,IF($K$2='Complete Statement (Sess. Marks'!$AM$2,'Complete Statement (Sess. Marks'!AT240,IF($K$2='Complete Statement (Sess. Marks'!$AY$2,'Complete Statement (Sess. Marks'!BF240,IF($K$2='Complete Statement (Sess. Marks'!$BK$2,'Complete Statement (Sess. Marks'!BR240,IF($K$2='Complete Statement (Sess. Marks'!$BW$2,'Complete Statement (Sess. Marks'!CD240,IF($K$2='Complete Statement (Sess. Marks'!$CI$2,'Complete Statement (Sess. Marks'!CP240,"")))))))</f>
        <v/>
      </c>
      <c r="S240" s="97">
        <f>IF($K$2='Complete Statement (Sess. Marks'!$O$2,'Complete Statement (Sess. Marks'!W240,IF($K$2='Complete Statement (Sess. Marks'!$AA$2,'Complete Statement (Sess. Marks'!AI240,IF($K$2='Complete Statement (Sess. Marks'!$AM$2,'Complete Statement (Sess. Marks'!AU240,IF($K$2='Complete Statement (Sess. Marks'!$AY$2,'Complete Statement (Sess. Marks'!BG240,IF($K$2='Complete Statement (Sess. Marks'!$BK$2,'Complete Statement (Sess. Marks'!BS240,IF($K$2='Complete Statement (Sess. Marks'!$BW$2,'Complete Statement (Sess. Marks'!CE240,IF($K$2='Complete Statement (Sess. Marks'!$CI$2,'Complete Statement (Sess. Marks'!CQ240,"")))))))</f>
        <v>0</v>
      </c>
      <c r="T240" s="97">
        <f>IF($K$2='Complete Statement (Sess. Marks'!$O$2,'Complete Statement (Sess. Marks'!X240,IF($K$2='Complete Statement (Sess. Marks'!$AA$2,'Complete Statement (Sess. Marks'!AJ240,IF($K$2='Complete Statement (Sess. Marks'!$AM$2,'Complete Statement (Sess. Marks'!AV240,IF($K$2='Complete Statement (Sess. Marks'!$AY$2,'Complete Statement (Sess. Marks'!BH240,IF($K$2='Complete Statement (Sess. Marks'!$BK$2,'Complete Statement (Sess. Marks'!BT240,IF($K$2='Complete Statement (Sess. Marks'!$BW$2,'Complete Statement (Sess. Marks'!CF240,IF($K$2='Complete Statement (Sess. Marks'!$CI$2,'Complete Statement (Sess. Marks'!CR240,"")))))))</f>
        <v>0</v>
      </c>
      <c r="U240" s="97">
        <f>IF($K$2='Complete Statement (Sess. Marks'!$O$2,'Complete Statement (Sess. Marks'!Y240,IF($K$2='Complete Statement (Sess. Marks'!$AA$2,'Complete Statement (Sess. Marks'!AK240,IF($K$2='Complete Statement (Sess. Marks'!$AM$2,'Complete Statement (Sess. Marks'!AW240,IF($K$2='Complete Statement (Sess. Marks'!$AY$2,'Complete Statement (Sess. Marks'!BI240,IF($K$2='Complete Statement (Sess. Marks'!$BK$2,'Complete Statement (Sess. Marks'!BU240,IF($K$2='Complete Statement (Sess. Marks'!$BW$2,'Complete Statement (Sess. Marks'!CG240,IF($K$2='Complete Statement (Sess. Marks'!$CI$2,'Complete Statement (Sess. Marks'!CS240,"")))))))</f>
        <v>0</v>
      </c>
      <c r="V240" s="99">
        <f>IF($K$2='Complete Statement (Sess. Marks'!$O$2,'Complete Statement (Sess. Marks'!Z240,IF($K$2='Complete Statement (Sess. Marks'!$AA$2,'Complete Statement (Sess. Marks'!AL240,IF($K$2='Complete Statement (Sess. Marks'!$AM$2,'Complete Statement (Sess. Marks'!AX240,IF($K$2='Complete Statement (Sess. Marks'!$AY$2,'Complete Statement (Sess. Marks'!BJ240,IF($K$2='Complete Statement (Sess. Marks'!$BK$2,'Complete Statement (Sess. Marks'!BV240,IF($K$2='Complete Statement (Sess. Marks'!$BW$2,'Complete Statement (Sess. Marks'!CH240,IF($K$2='Complete Statement (Sess. Marks'!$CI$2,'Complete Statement (Sess. Marks'!CT240,"")))))))</f>
        <v>0</v>
      </c>
      <c r="W240" s="672"/>
      <c r="X240" s="163">
        <f>'Complete Statement (Sess. Marks'!ED240</f>
        <v>0</v>
      </c>
      <c r="Y240" s="371">
        <f>'Complete Statement (Sess. Marks'!EH240</f>
        <v>0</v>
      </c>
      <c r="Z240" s="156">
        <f>'Complete Statement (Sess. Marks'!EL240</f>
        <v>0</v>
      </c>
      <c r="AA240" s="371">
        <f>'Complete Statement (Sess. Marks'!EP240</f>
        <v>0</v>
      </c>
      <c r="AB240" s="156">
        <f>'Complete Statement (Sess. Marks'!ET240</f>
        <v>0</v>
      </c>
      <c r="AC240" s="373">
        <f>'Complete Statement (Sess. Marks'!EX240</f>
        <v>0</v>
      </c>
      <c r="AD240" s="367" t="str">
        <f>'Complete Statement (Sess. Marks'!FB240</f>
        <v/>
      </c>
      <c r="AE240" s="155">
        <f>'Complete Statement (Sess. Marks'!FC240</f>
        <v>0</v>
      </c>
      <c r="AF240" s="58" t="str">
        <f>'Complete Statement (Sess. Marks'!FD240</f>
        <v>D</v>
      </c>
      <c r="AG240" s="379">
        <f>'Complete Statement (Sess. Marks'!FE240</f>
        <v>0</v>
      </c>
      <c r="AH240" s="380" t="str">
        <f>'Complete Statement (Sess. Marks'!FF240</f>
        <v>E</v>
      </c>
      <c r="AI240" s="57">
        <f>'Complete Statement (Sess. Marks'!FG240</f>
        <v>0</v>
      </c>
      <c r="AJ240" s="157" t="str">
        <f>'Complete Statement (Sess. Marks'!FH240</f>
        <v>E</v>
      </c>
      <c r="AK240" s="379">
        <f>'Complete Statement (Sess. Marks'!FI240</f>
        <v>0</v>
      </c>
      <c r="AL240" s="384" t="str">
        <f>'Complete Statement (Sess. Marks'!FJ240</f>
        <v>E</v>
      </c>
      <c r="AM240" s="57">
        <f>'Complete Statement (Sess. Marks'!FK240</f>
        <v>0</v>
      </c>
      <c r="AN240" s="157" t="str">
        <f>'Complete Statement (Sess. Marks'!FL240</f>
        <v>E</v>
      </c>
      <c r="AO240" s="741"/>
    </row>
    <row r="241" spans="1:41" s="24" customFormat="1" ht="17.25" customHeight="1">
      <c r="A241" s="742"/>
      <c r="B241" s="111">
        <f t="shared" si="3"/>
        <v>0</v>
      </c>
      <c r="C241" s="21" t="str">
        <f>'Marks Entry'!D243</f>
        <v/>
      </c>
      <c r="D241" s="21">
        <f>'Marks Entry'!E243</f>
        <v>0</v>
      </c>
      <c r="E241" s="132" t="str">
        <f>'Marks Entry'!F243</f>
        <v/>
      </c>
      <c r="F241" s="21" t="str">
        <f>'Marks Entry'!G243</f>
        <v/>
      </c>
      <c r="G241" s="21" t="str">
        <f>'Marks Entry'!H243</f>
        <v/>
      </c>
      <c r="H241" s="21" t="str">
        <f>'Marks Entry'!I243</f>
        <v/>
      </c>
      <c r="I241" s="21" t="str">
        <f>'Marks Entry'!J243</f>
        <v/>
      </c>
      <c r="J241" s="113" t="str">
        <f>'Marks Entry'!K243</f>
        <v/>
      </c>
      <c r="K241" s="98">
        <f>IF($K$2='Complete Statement (Sess. Marks'!$O$2,'Complete Statement (Sess. Marks'!O241,IF($K$2='Complete Statement (Sess. Marks'!$AA$2,'Complete Statement (Sess. Marks'!AA241,IF($K$2='Complete Statement (Sess. Marks'!$AM$2,'Complete Statement (Sess. Marks'!AM241,IF($K$2='Complete Statement (Sess. Marks'!$AY$2,'Complete Statement (Sess. Marks'!AY241,IF($K$2='Complete Statement (Sess. Marks'!$BK$2,'Complete Statement (Sess. Marks'!BK241,IF($K$2='Complete Statement (Sess. Marks'!$BW$2,'Complete Statement (Sess. Marks'!BW241,IF($K$2='Complete Statement (Sess. Marks'!$CI$2,'Complete Statement (Sess. Marks'!CI241,"")))))))</f>
        <v>0</v>
      </c>
      <c r="L241" s="97">
        <f>IF($K$2='Complete Statement (Sess. Marks'!$O$2,'Complete Statement (Sess. Marks'!P241,IF($K$2='Complete Statement (Sess. Marks'!$AA$2,'Complete Statement (Sess. Marks'!AB241,IF($K$2='Complete Statement (Sess. Marks'!$AM$2,'Complete Statement (Sess. Marks'!AN241,IF($K$2='Complete Statement (Sess. Marks'!$AY$2,'Complete Statement (Sess. Marks'!AZ241,IF($K$2='Complete Statement (Sess. Marks'!$BK$2,'Complete Statement (Sess. Marks'!BL241,IF($K$2='Complete Statement (Sess. Marks'!$BW$2,'Complete Statement (Sess. Marks'!BX241,IF($K$2='Complete Statement (Sess. Marks'!$CI$2,'Complete Statement (Sess. Marks'!CJ241,"")))))))</f>
        <v>0</v>
      </c>
      <c r="M241" s="97">
        <f>IF($K$2='Complete Statement (Sess. Marks'!$O$2,'Complete Statement (Sess. Marks'!Q241,IF($K$2='Complete Statement (Sess. Marks'!$AA$2,'Complete Statement (Sess. Marks'!AC241,IF($K$2='Complete Statement (Sess. Marks'!$AM$2,'Complete Statement (Sess. Marks'!AO241,IF($K$2='Complete Statement (Sess. Marks'!$AY$2,'Complete Statement (Sess. Marks'!BA241,IF($K$2='Complete Statement (Sess. Marks'!$BK$2,'Complete Statement (Sess. Marks'!BM241,IF($K$2='Complete Statement (Sess. Marks'!$BW$2,'Complete Statement (Sess. Marks'!BY241,IF($K$2='Complete Statement (Sess. Marks'!$CI$2,'Complete Statement (Sess. Marks'!CK241,"")))))))</f>
        <v>0</v>
      </c>
      <c r="N241" s="97">
        <f>IF($K$2='Complete Statement (Sess. Marks'!$O$2,'Complete Statement (Sess. Marks'!R241,IF($K$2='Complete Statement (Sess. Marks'!$AA$2,'Complete Statement (Sess. Marks'!AD241,IF($K$2='Complete Statement (Sess. Marks'!$AM$2,'Complete Statement (Sess. Marks'!AP241,IF($K$2='Complete Statement (Sess. Marks'!$AY$2,'Complete Statement (Sess. Marks'!BB241,IF($K$2='Complete Statement (Sess. Marks'!$BK$2,'Complete Statement (Sess. Marks'!BN241,IF($K$2='Complete Statement (Sess. Marks'!$BW$2,'Complete Statement (Sess. Marks'!BZ241,IF($K$2='Complete Statement (Sess. Marks'!$CI$2,'Complete Statement (Sess. Marks'!CL241,"")))))))</f>
        <v>0</v>
      </c>
      <c r="O241" s="97">
        <f>IF($K$2='Complete Statement (Sess. Marks'!$O$2,'Complete Statement (Sess. Marks'!S241,IF($K$2='Complete Statement (Sess. Marks'!$AA$2,'Complete Statement (Sess. Marks'!AE241,IF($K$2='Complete Statement (Sess. Marks'!$AM$2,'Complete Statement (Sess. Marks'!AQ241,IF($K$2='Complete Statement (Sess. Marks'!$AY$2,'Complete Statement (Sess. Marks'!BC241,IF($K$2='Complete Statement (Sess. Marks'!$BK$2,'Complete Statement (Sess. Marks'!BO241,IF($K$2='Complete Statement (Sess. Marks'!$BW$2,'Complete Statement (Sess. Marks'!CA241,IF($K$2='Complete Statement (Sess. Marks'!$CI$2,'Complete Statement (Sess. Marks'!CM241,"")))))))</f>
        <v>0</v>
      </c>
      <c r="P241" s="97">
        <f>IF($K$2='Complete Statement (Sess. Marks'!$O$2,'Complete Statement (Sess. Marks'!T241,IF($K$2='Complete Statement (Sess. Marks'!$AA$2,'Complete Statement (Sess. Marks'!AF241,IF($K$2='Complete Statement (Sess. Marks'!$AM$2,'Complete Statement (Sess. Marks'!AR241,IF($K$2='Complete Statement (Sess. Marks'!$AY$2,'Complete Statement (Sess. Marks'!BD241,IF($K$2='Complete Statement (Sess. Marks'!$BK$2,'Complete Statement (Sess. Marks'!BP241,IF($K$2='Complete Statement (Sess. Marks'!$BW$2,'Complete Statement (Sess. Marks'!CB241,IF($K$2='Complete Statement (Sess. Marks'!$CI$2,'Complete Statement (Sess. Marks'!CN241,"")))))))</f>
        <v>0</v>
      </c>
      <c r="Q241" s="97">
        <f>IF($K$2='Complete Statement (Sess. Marks'!$O$2,'Complete Statement (Sess. Marks'!U241,IF($K$2='Complete Statement (Sess. Marks'!$AA$2,'Complete Statement (Sess. Marks'!AG241,IF($K$2='Complete Statement (Sess. Marks'!$AM$2,'Complete Statement (Sess. Marks'!AS241,IF($K$2='Complete Statement (Sess. Marks'!$AY$2,'Complete Statement (Sess. Marks'!BE241,IF($K$2='Complete Statement (Sess. Marks'!$BK$2,'Complete Statement (Sess. Marks'!BQ241,IF($K$2='Complete Statement (Sess. Marks'!$BW$2,'Complete Statement (Sess. Marks'!CC241,IF($K$2='Complete Statement (Sess. Marks'!$CI$2,'Complete Statement (Sess. Marks'!CO241,"")))))))</f>
        <v>0</v>
      </c>
      <c r="R241" s="97" t="str">
        <f>IF($K$2='Complete Statement (Sess. Marks'!$O$2,'Complete Statement (Sess. Marks'!V241,IF($K$2='Complete Statement (Sess. Marks'!$AA$2,'Complete Statement (Sess. Marks'!AH241,IF($K$2='Complete Statement (Sess. Marks'!$AM$2,'Complete Statement (Sess. Marks'!AT241,IF($K$2='Complete Statement (Sess. Marks'!$AY$2,'Complete Statement (Sess. Marks'!BF241,IF($K$2='Complete Statement (Sess. Marks'!$BK$2,'Complete Statement (Sess. Marks'!BR241,IF($K$2='Complete Statement (Sess. Marks'!$BW$2,'Complete Statement (Sess. Marks'!CD241,IF($K$2='Complete Statement (Sess. Marks'!$CI$2,'Complete Statement (Sess. Marks'!CP241,"")))))))</f>
        <v/>
      </c>
      <c r="S241" s="97">
        <f>IF($K$2='Complete Statement (Sess. Marks'!$O$2,'Complete Statement (Sess. Marks'!W241,IF($K$2='Complete Statement (Sess. Marks'!$AA$2,'Complete Statement (Sess. Marks'!AI241,IF($K$2='Complete Statement (Sess. Marks'!$AM$2,'Complete Statement (Sess. Marks'!AU241,IF($K$2='Complete Statement (Sess. Marks'!$AY$2,'Complete Statement (Sess. Marks'!BG241,IF($K$2='Complete Statement (Sess. Marks'!$BK$2,'Complete Statement (Sess. Marks'!BS241,IF($K$2='Complete Statement (Sess. Marks'!$BW$2,'Complete Statement (Sess. Marks'!CE241,IF($K$2='Complete Statement (Sess. Marks'!$CI$2,'Complete Statement (Sess. Marks'!CQ241,"")))))))</f>
        <v>0</v>
      </c>
      <c r="T241" s="97">
        <f>IF($K$2='Complete Statement (Sess. Marks'!$O$2,'Complete Statement (Sess. Marks'!X241,IF($K$2='Complete Statement (Sess. Marks'!$AA$2,'Complete Statement (Sess. Marks'!AJ241,IF($K$2='Complete Statement (Sess. Marks'!$AM$2,'Complete Statement (Sess. Marks'!AV241,IF($K$2='Complete Statement (Sess. Marks'!$AY$2,'Complete Statement (Sess. Marks'!BH241,IF($K$2='Complete Statement (Sess. Marks'!$BK$2,'Complete Statement (Sess. Marks'!BT241,IF($K$2='Complete Statement (Sess. Marks'!$BW$2,'Complete Statement (Sess. Marks'!CF241,IF($K$2='Complete Statement (Sess. Marks'!$CI$2,'Complete Statement (Sess. Marks'!CR241,"")))))))</f>
        <v>0</v>
      </c>
      <c r="U241" s="97">
        <f>IF($K$2='Complete Statement (Sess. Marks'!$O$2,'Complete Statement (Sess. Marks'!Y241,IF($K$2='Complete Statement (Sess. Marks'!$AA$2,'Complete Statement (Sess. Marks'!AK241,IF($K$2='Complete Statement (Sess. Marks'!$AM$2,'Complete Statement (Sess. Marks'!AW241,IF($K$2='Complete Statement (Sess. Marks'!$AY$2,'Complete Statement (Sess. Marks'!BI241,IF($K$2='Complete Statement (Sess. Marks'!$BK$2,'Complete Statement (Sess. Marks'!BU241,IF($K$2='Complete Statement (Sess. Marks'!$BW$2,'Complete Statement (Sess. Marks'!CG241,IF($K$2='Complete Statement (Sess. Marks'!$CI$2,'Complete Statement (Sess. Marks'!CS241,"")))))))</f>
        <v>0</v>
      </c>
      <c r="V241" s="99">
        <f>IF($K$2='Complete Statement (Sess. Marks'!$O$2,'Complete Statement (Sess. Marks'!Z241,IF($K$2='Complete Statement (Sess. Marks'!$AA$2,'Complete Statement (Sess. Marks'!AL241,IF($K$2='Complete Statement (Sess. Marks'!$AM$2,'Complete Statement (Sess. Marks'!AX241,IF($K$2='Complete Statement (Sess. Marks'!$AY$2,'Complete Statement (Sess. Marks'!BJ241,IF($K$2='Complete Statement (Sess. Marks'!$BK$2,'Complete Statement (Sess. Marks'!BV241,IF($K$2='Complete Statement (Sess. Marks'!$BW$2,'Complete Statement (Sess. Marks'!CH241,IF($K$2='Complete Statement (Sess. Marks'!$CI$2,'Complete Statement (Sess. Marks'!CT241,"")))))))</f>
        <v>0</v>
      </c>
      <c r="W241" s="672"/>
      <c r="X241" s="163">
        <f>'Complete Statement (Sess. Marks'!ED241</f>
        <v>0</v>
      </c>
      <c r="Y241" s="371">
        <f>'Complete Statement (Sess. Marks'!EH241</f>
        <v>0</v>
      </c>
      <c r="Z241" s="156">
        <f>'Complete Statement (Sess. Marks'!EL241</f>
        <v>0</v>
      </c>
      <c r="AA241" s="371">
        <f>'Complete Statement (Sess. Marks'!EP241</f>
        <v>0</v>
      </c>
      <c r="AB241" s="156">
        <f>'Complete Statement (Sess. Marks'!ET241</f>
        <v>0</v>
      </c>
      <c r="AC241" s="373">
        <f>'Complete Statement (Sess. Marks'!EX241</f>
        <v>0</v>
      </c>
      <c r="AD241" s="367" t="str">
        <f>'Complete Statement (Sess. Marks'!FB241</f>
        <v/>
      </c>
      <c r="AE241" s="155">
        <f>'Complete Statement (Sess. Marks'!FC241</f>
        <v>0</v>
      </c>
      <c r="AF241" s="58" t="str">
        <f>'Complete Statement (Sess. Marks'!FD241</f>
        <v>D</v>
      </c>
      <c r="AG241" s="379">
        <f>'Complete Statement (Sess. Marks'!FE241</f>
        <v>0</v>
      </c>
      <c r="AH241" s="380" t="str">
        <f>'Complete Statement (Sess. Marks'!FF241</f>
        <v>E</v>
      </c>
      <c r="AI241" s="57">
        <f>'Complete Statement (Sess. Marks'!FG241</f>
        <v>0</v>
      </c>
      <c r="AJ241" s="157" t="str">
        <f>'Complete Statement (Sess. Marks'!FH241</f>
        <v>E</v>
      </c>
      <c r="AK241" s="379">
        <f>'Complete Statement (Sess. Marks'!FI241</f>
        <v>0</v>
      </c>
      <c r="AL241" s="384" t="str">
        <f>'Complete Statement (Sess. Marks'!FJ241</f>
        <v>E</v>
      </c>
      <c r="AM241" s="57">
        <f>'Complete Statement (Sess. Marks'!FK241</f>
        <v>0</v>
      </c>
      <c r="AN241" s="157" t="str">
        <f>'Complete Statement (Sess. Marks'!FL241</f>
        <v>E</v>
      </c>
      <c r="AO241" s="741"/>
    </row>
    <row r="242" spans="1:41" s="24" customFormat="1" ht="17.25" customHeight="1">
      <c r="A242" s="742"/>
      <c r="B242" s="111">
        <f t="shared" si="3"/>
        <v>0</v>
      </c>
      <c r="C242" s="21" t="str">
        <f>'Marks Entry'!D244</f>
        <v/>
      </c>
      <c r="D242" s="21">
        <f>'Marks Entry'!E244</f>
        <v>0</v>
      </c>
      <c r="E242" s="132" t="str">
        <f>'Marks Entry'!F244</f>
        <v/>
      </c>
      <c r="F242" s="21" t="str">
        <f>'Marks Entry'!G244</f>
        <v/>
      </c>
      <c r="G242" s="21" t="str">
        <f>'Marks Entry'!H244</f>
        <v/>
      </c>
      <c r="H242" s="21" t="str">
        <f>'Marks Entry'!I244</f>
        <v/>
      </c>
      <c r="I242" s="21" t="str">
        <f>'Marks Entry'!J244</f>
        <v/>
      </c>
      <c r="J242" s="113" t="str">
        <f>'Marks Entry'!K244</f>
        <v/>
      </c>
      <c r="K242" s="98">
        <f>IF($K$2='Complete Statement (Sess. Marks'!$O$2,'Complete Statement (Sess. Marks'!O242,IF($K$2='Complete Statement (Sess. Marks'!$AA$2,'Complete Statement (Sess. Marks'!AA242,IF($K$2='Complete Statement (Sess. Marks'!$AM$2,'Complete Statement (Sess. Marks'!AM242,IF($K$2='Complete Statement (Sess. Marks'!$AY$2,'Complete Statement (Sess. Marks'!AY242,IF($K$2='Complete Statement (Sess. Marks'!$BK$2,'Complete Statement (Sess. Marks'!BK242,IF($K$2='Complete Statement (Sess. Marks'!$BW$2,'Complete Statement (Sess. Marks'!BW242,IF($K$2='Complete Statement (Sess. Marks'!$CI$2,'Complete Statement (Sess. Marks'!CI242,"")))))))</f>
        <v>0</v>
      </c>
      <c r="L242" s="97">
        <f>IF($K$2='Complete Statement (Sess. Marks'!$O$2,'Complete Statement (Sess. Marks'!P242,IF($K$2='Complete Statement (Sess. Marks'!$AA$2,'Complete Statement (Sess. Marks'!AB242,IF($K$2='Complete Statement (Sess. Marks'!$AM$2,'Complete Statement (Sess. Marks'!AN242,IF($K$2='Complete Statement (Sess. Marks'!$AY$2,'Complete Statement (Sess. Marks'!AZ242,IF($K$2='Complete Statement (Sess. Marks'!$BK$2,'Complete Statement (Sess. Marks'!BL242,IF($K$2='Complete Statement (Sess. Marks'!$BW$2,'Complete Statement (Sess. Marks'!BX242,IF($K$2='Complete Statement (Sess. Marks'!$CI$2,'Complete Statement (Sess. Marks'!CJ242,"")))))))</f>
        <v>0</v>
      </c>
      <c r="M242" s="97">
        <f>IF($K$2='Complete Statement (Sess. Marks'!$O$2,'Complete Statement (Sess. Marks'!Q242,IF($K$2='Complete Statement (Sess. Marks'!$AA$2,'Complete Statement (Sess. Marks'!AC242,IF($K$2='Complete Statement (Sess. Marks'!$AM$2,'Complete Statement (Sess. Marks'!AO242,IF($K$2='Complete Statement (Sess. Marks'!$AY$2,'Complete Statement (Sess. Marks'!BA242,IF($K$2='Complete Statement (Sess. Marks'!$BK$2,'Complete Statement (Sess. Marks'!BM242,IF($K$2='Complete Statement (Sess. Marks'!$BW$2,'Complete Statement (Sess. Marks'!BY242,IF($K$2='Complete Statement (Sess. Marks'!$CI$2,'Complete Statement (Sess. Marks'!CK242,"")))))))</f>
        <v>0</v>
      </c>
      <c r="N242" s="97">
        <f>IF($K$2='Complete Statement (Sess. Marks'!$O$2,'Complete Statement (Sess. Marks'!R242,IF($K$2='Complete Statement (Sess. Marks'!$AA$2,'Complete Statement (Sess. Marks'!AD242,IF($K$2='Complete Statement (Sess. Marks'!$AM$2,'Complete Statement (Sess. Marks'!AP242,IF($K$2='Complete Statement (Sess. Marks'!$AY$2,'Complete Statement (Sess. Marks'!BB242,IF($K$2='Complete Statement (Sess. Marks'!$BK$2,'Complete Statement (Sess. Marks'!BN242,IF($K$2='Complete Statement (Sess. Marks'!$BW$2,'Complete Statement (Sess. Marks'!BZ242,IF($K$2='Complete Statement (Sess. Marks'!$CI$2,'Complete Statement (Sess. Marks'!CL242,"")))))))</f>
        <v>0</v>
      </c>
      <c r="O242" s="97">
        <f>IF($K$2='Complete Statement (Sess. Marks'!$O$2,'Complete Statement (Sess. Marks'!S242,IF($K$2='Complete Statement (Sess. Marks'!$AA$2,'Complete Statement (Sess. Marks'!AE242,IF($K$2='Complete Statement (Sess. Marks'!$AM$2,'Complete Statement (Sess. Marks'!AQ242,IF($K$2='Complete Statement (Sess. Marks'!$AY$2,'Complete Statement (Sess. Marks'!BC242,IF($K$2='Complete Statement (Sess. Marks'!$BK$2,'Complete Statement (Sess. Marks'!BO242,IF($K$2='Complete Statement (Sess. Marks'!$BW$2,'Complete Statement (Sess. Marks'!CA242,IF($K$2='Complete Statement (Sess. Marks'!$CI$2,'Complete Statement (Sess. Marks'!CM242,"")))))))</f>
        <v>0</v>
      </c>
      <c r="P242" s="97">
        <f>IF($K$2='Complete Statement (Sess. Marks'!$O$2,'Complete Statement (Sess. Marks'!T242,IF($K$2='Complete Statement (Sess. Marks'!$AA$2,'Complete Statement (Sess. Marks'!AF242,IF($K$2='Complete Statement (Sess. Marks'!$AM$2,'Complete Statement (Sess. Marks'!AR242,IF($K$2='Complete Statement (Sess. Marks'!$AY$2,'Complete Statement (Sess. Marks'!BD242,IF($K$2='Complete Statement (Sess. Marks'!$BK$2,'Complete Statement (Sess. Marks'!BP242,IF($K$2='Complete Statement (Sess. Marks'!$BW$2,'Complete Statement (Sess. Marks'!CB242,IF($K$2='Complete Statement (Sess. Marks'!$CI$2,'Complete Statement (Sess. Marks'!CN242,"")))))))</f>
        <v>0</v>
      </c>
      <c r="Q242" s="97">
        <f>IF($K$2='Complete Statement (Sess. Marks'!$O$2,'Complete Statement (Sess. Marks'!U242,IF($K$2='Complete Statement (Sess. Marks'!$AA$2,'Complete Statement (Sess. Marks'!AG242,IF($K$2='Complete Statement (Sess. Marks'!$AM$2,'Complete Statement (Sess. Marks'!AS242,IF($K$2='Complete Statement (Sess. Marks'!$AY$2,'Complete Statement (Sess. Marks'!BE242,IF($K$2='Complete Statement (Sess. Marks'!$BK$2,'Complete Statement (Sess. Marks'!BQ242,IF($K$2='Complete Statement (Sess. Marks'!$BW$2,'Complete Statement (Sess. Marks'!CC242,IF($K$2='Complete Statement (Sess. Marks'!$CI$2,'Complete Statement (Sess. Marks'!CO242,"")))))))</f>
        <v>0</v>
      </c>
      <c r="R242" s="97" t="str">
        <f>IF($K$2='Complete Statement (Sess. Marks'!$O$2,'Complete Statement (Sess. Marks'!V242,IF($K$2='Complete Statement (Sess. Marks'!$AA$2,'Complete Statement (Sess. Marks'!AH242,IF($K$2='Complete Statement (Sess. Marks'!$AM$2,'Complete Statement (Sess. Marks'!AT242,IF($K$2='Complete Statement (Sess. Marks'!$AY$2,'Complete Statement (Sess. Marks'!BF242,IF($K$2='Complete Statement (Sess. Marks'!$BK$2,'Complete Statement (Sess. Marks'!BR242,IF($K$2='Complete Statement (Sess. Marks'!$BW$2,'Complete Statement (Sess. Marks'!CD242,IF($K$2='Complete Statement (Sess. Marks'!$CI$2,'Complete Statement (Sess. Marks'!CP242,"")))))))</f>
        <v/>
      </c>
      <c r="S242" s="97">
        <f>IF($K$2='Complete Statement (Sess. Marks'!$O$2,'Complete Statement (Sess. Marks'!W242,IF($K$2='Complete Statement (Sess. Marks'!$AA$2,'Complete Statement (Sess. Marks'!AI242,IF($K$2='Complete Statement (Sess. Marks'!$AM$2,'Complete Statement (Sess. Marks'!AU242,IF($K$2='Complete Statement (Sess. Marks'!$AY$2,'Complete Statement (Sess. Marks'!BG242,IF($K$2='Complete Statement (Sess. Marks'!$BK$2,'Complete Statement (Sess. Marks'!BS242,IF($K$2='Complete Statement (Sess. Marks'!$BW$2,'Complete Statement (Sess. Marks'!CE242,IF($K$2='Complete Statement (Sess. Marks'!$CI$2,'Complete Statement (Sess. Marks'!CQ242,"")))))))</f>
        <v>0</v>
      </c>
      <c r="T242" s="97">
        <f>IF($K$2='Complete Statement (Sess. Marks'!$O$2,'Complete Statement (Sess. Marks'!X242,IF($K$2='Complete Statement (Sess. Marks'!$AA$2,'Complete Statement (Sess. Marks'!AJ242,IF($K$2='Complete Statement (Sess. Marks'!$AM$2,'Complete Statement (Sess. Marks'!AV242,IF($K$2='Complete Statement (Sess. Marks'!$AY$2,'Complete Statement (Sess. Marks'!BH242,IF($K$2='Complete Statement (Sess. Marks'!$BK$2,'Complete Statement (Sess. Marks'!BT242,IF($K$2='Complete Statement (Sess. Marks'!$BW$2,'Complete Statement (Sess. Marks'!CF242,IF($K$2='Complete Statement (Sess. Marks'!$CI$2,'Complete Statement (Sess. Marks'!CR242,"")))))))</f>
        <v>0</v>
      </c>
      <c r="U242" s="97">
        <f>IF($K$2='Complete Statement (Sess. Marks'!$O$2,'Complete Statement (Sess. Marks'!Y242,IF($K$2='Complete Statement (Sess. Marks'!$AA$2,'Complete Statement (Sess. Marks'!AK242,IF($K$2='Complete Statement (Sess. Marks'!$AM$2,'Complete Statement (Sess. Marks'!AW242,IF($K$2='Complete Statement (Sess. Marks'!$AY$2,'Complete Statement (Sess. Marks'!BI242,IF($K$2='Complete Statement (Sess. Marks'!$BK$2,'Complete Statement (Sess. Marks'!BU242,IF($K$2='Complete Statement (Sess. Marks'!$BW$2,'Complete Statement (Sess. Marks'!CG242,IF($K$2='Complete Statement (Sess. Marks'!$CI$2,'Complete Statement (Sess. Marks'!CS242,"")))))))</f>
        <v>0</v>
      </c>
      <c r="V242" s="99">
        <f>IF($K$2='Complete Statement (Sess. Marks'!$O$2,'Complete Statement (Sess. Marks'!Z242,IF($K$2='Complete Statement (Sess. Marks'!$AA$2,'Complete Statement (Sess. Marks'!AL242,IF($K$2='Complete Statement (Sess. Marks'!$AM$2,'Complete Statement (Sess. Marks'!AX242,IF($K$2='Complete Statement (Sess. Marks'!$AY$2,'Complete Statement (Sess. Marks'!BJ242,IF($K$2='Complete Statement (Sess. Marks'!$BK$2,'Complete Statement (Sess. Marks'!BV242,IF($K$2='Complete Statement (Sess. Marks'!$BW$2,'Complete Statement (Sess. Marks'!CH242,IF($K$2='Complete Statement (Sess. Marks'!$CI$2,'Complete Statement (Sess. Marks'!CT242,"")))))))</f>
        <v>0</v>
      </c>
      <c r="W242" s="672"/>
      <c r="X242" s="163">
        <f>'Complete Statement (Sess. Marks'!ED242</f>
        <v>0</v>
      </c>
      <c r="Y242" s="371">
        <f>'Complete Statement (Sess. Marks'!EH242</f>
        <v>0</v>
      </c>
      <c r="Z242" s="156">
        <f>'Complete Statement (Sess. Marks'!EL242</f>
        <v>0</v>
      </c>
      <c r="AA242" s="371">
        <f>'Complete Statement (Sess. Marks'!EP242</f>
        <v>0</v>
      </c>
      <c r="AB242" s="156">
        <f>'Complete Statement (Sess. Marks'!ET242</f>
        <v>0</v>
      </c>
      <c r="AC242" s="373">
        <f>'Complete Statement (Sess. Marks'!EX242</f>
        <v>0</v>
      </c>
      <c r="AD242" s="367" t="str">
        <f>'Complete Statement (Sess. Marks'!FB242</f>
        <v/>
      </c>
      <c r="AE242" s="155">
        <f>'Complete Statement (Sess. Marks'!FC242</f>
        <v>0</v>
      </c>
      <c r="AF242" s="58" t="str">
        <f>'Complete Statement (Sess. Marks'!FD242</f>
        <v>D</v>
      </c>
      <c r="AG242" s="379">
        <f>'Complete Statement (Sess. Marks'!FE242</f>
        <v>0</v>
      </c>
      <c r="AH242" s="380" t="str">
        <f>'Complete Statement (Sess. Marks'!FF242</f>
        <v>E</v>
      </c>
      <c r="AI242" s="57">
        <f>'Complete Statement (Sess. Marks'!FG242</f>
        <v>0</v>
      </c>
      <c r="AJ242" s="157" t="str">
        <f>'Complete Statement (Sess. Marks'!FH242</f>
        <v>E</v>
      </c>
      <c r="AK242" s="379">
        <f>'Complete Statement (Sess. Marks'!FI242</f>
        <v>0</v>
      </c>
      <c r="AL242" s="384" t="str">
        <f>'Complete Statement (Sess. Marks'!FJ242</f>
        <v>E</v>
      </c>
      <c r="AM242" s="57">
        <f>'Complete Statement (Sess. Marks'!FK242</f>
        <v>0</v>
      </c>
      <c r="AN242" s="157" t="str">
        <f>'Complete Statement (Sess. Marks'!FL242</f>
        <v>E</v>
      </c>
      <c r="AO242" s="741"/>
    </row>
    <row r="243" spans="1:41" s="24" customFormat="1" ht="17.25" customHeight="1">
      <c r="A243" s="742"/>
      <c r="B243" s="111">
        <f t="shared" si="3"/>
        <v>0</v>
      </c>
      <c r="C243" s="21" t="str">
        <f>'Marks Entry'!D245</f>
        <v/>
      </c>
      <c r="D243" s="21">
        <f>'Marks Entry'!E245</f>
        <v>0</v>
      </c>
      <c r="E243" s="132" t="str">
        <f>'Marks Entry'!F245</f>
        <v/>
      </c>
      <c r="F243" s="21" t="str">
        <f>'Marks Entry'!G245</f>
        <v/>
      </c>
      <c r="G243" s="21" t="str">
        <f>'Marks Entry'!H245</f>
        <v/>
      </c>
      <c r="H243" s="21" t="str">
        <f>'Marks Entry'!I245</f>
        <v/>
      </c>
      <c r="I243" s="21" t="str">
        <f>'Marks Entry'!J245</f>
        <v/>
      </c>
      <c r="J243" s="113" t="str">
        <f>'Marks Entry'!K245</f>
        <v/>
      </c>
      <c r="K243" s="98">
        <f>IF($K$2='Complete Statement (Sess. Marks'!$O$2,'Complete Statement (Sess. Marks'!O243,IF($K$2='Complete Statement (Sess. Marks'!$AA$2,'Complete Statement (Sess. Marks'!AA243,IF($K$2='Complete Statement (Sess. Marks'!$AM$2,'Complete Statement (Sess. Marks'!AM243,IF($K$2='Complete Statement (Sess. Marks'!$AY$2,'Complete Statement (Sess. Marks'!AY243,IF($K$2='Complete Statement (Sess. Marks'!$BK$2,'Complete Statement (Sess. Marks'!BK243,IF($K$2='Complete Statement (Sess. Marks'!$BW$2,'Complete Statement (Sess. Marks'!BW243,IF($K$2='Complete Statement (Sess. Marks'!$CI$2,'Complete Statement (Sess. Marks'!CI243,"")))))))</f>
        <v>0</v>
      </c>
      <c r="L243" s="97">
        <f>IF($K$2='Complete Statement (Sess. Marks'!$O$2,'Complete Statement (Sess. Marks'!P243,IF($K$2='Complete Statement (Sess. Marks'!$AA$2,'Complete Statement (Sess. Marks'!AB243,IF($K$2='Complete Statement (Sess. Marks'!$AM$2,'Complete Statement (Sess. Marks'!AN243,IF($K$2='Complete Statement (Sess. Marks'!$AY$2,'Complete Statement (Sess. Marks'!AZ243,IF($K$2='Complete Statement (Sess. Marks'!$BK$2,'Complete Statement (Sess. Marks'!BL243,IF($K$2='Complete Statement (Sess. Marks'!$BW$2,'Complete Statement (Sess. Marks'!BX243,IF($K$2='Complete Statement (Sess. Marks'!$CI$2,'Complete Statement (Sess. Marks'!CJ243,"")))))))</f>
        <v>0</v>
      </c>
      <c r="M243" s="97">
        <f>IF($K$2='Complete Statement (Sess. Marks'!$O$2,'Complete Statement (Sess. Marks'!Q243,IF($K$2='Complete Statement (Sess. Marks'!$AA$2,'Complete Statement (Sess. Marks'!AC243,IF($K$2='Complete Statement (Sess. Marks'!$AM$2,'Complete Statement (Sess. Marks'!AO243,IF($K$2='Complete Statement (Sess. Marks'!$AY$2,'Complete Statement (Sess. Marks'!BA243,IF($K$2='Complete Statement (Sess. Marks'!$BK$2,'Complete Statement (Sess. Marks'!BM243,IF($K$2='Complete Statement (Sess. Marks'!$BW$2,'Complete Statement (Sess. Marks'!BY243,IF($K$2='Complete Statement (Sess. Marks'!$CI$2,'Complete Statement (Sess. Marks'!CK243,"")))))))</f>
        <v>0</v>
      </c>
      <c r="N243" s="97">
        <f>IF($K$2='Complete Statement (Sess. Marks'!$O$2,'Complete Statement (Sess. Marks'!R243,IF($K$2='Complete Statement (Sess. Marks'!$AA$2,'Complete Statement (Sess. Marks'!AD243,IF($K$2='Complete Statement (Sess. Marks'!$AM$2,'Complete Statement (Sess. Marks'!AP243,IF($K$2='Complete Statement (Sess. Marks'!$AY$2,'Complete Statement (Sess. Marks'!BB243,IF($K$2='Complete Statement (Sess. Marks'!$BK$2,'Complete Statement (Sess. Marks'!BN243,IF($K$2='Complete Statement (Sess. Marks'!$BW$2,'Complete Statement (Sess. Marks'!BZ243,IF($K$2='Complete Statement (Sess. Marks'!$CI$2,'Complete Statement (Sess. Marks'!CL243,"")))))))</f>
        <v>0</v>
      </c>
      <c r="O243" s="97">
        <f>IF($K$2='Complete Statement (Sess. Marks'!$O$2,'Complete Statement (Sess. Marks'!S243,IF($K$2='Complete Statement (Sess. Marks'!$AA$2,'Complete Statement (Sess. Marks'!AE243,IF($K$2='Complete Statement (Sess. Marks'!$AM$2,'Complete Statement (Sess. Marks'!AQ243,IF($K$2='Complete Statement (Sess. Marks'!$AY$2,'Complete Statement (Sess. Marks'!BC243,IF($K$2='Complete Statement (Sess. Marks'!$BK$2,'Complete Statement (Sess. Marks'!BO243,IF($K$2='Complete Statement (Sess. Marks'!$BW$2,'Complete Statement (Sess. Marks'!CA243,IF($K$2='Complete Statement (Sess. Marks'!$CI$2,'Complete Statement (Sess. Marks'!CM243,"")))))))</f>
        <v>0</v>
      </c>
      <c r="P243" s="97">
        <f>IF($K$2='Complete Statement (Sess. Marks'!$O$2,'Complete Statement (Sess. Marks'!T243,IF($K$2='Complete Statement (Sess. Marks'!$AA$2,'Complete Statement (Sess. Marks'!AF243,IF($K$2='Complete Statement (Sess. Marks'!$AM$2,'Complete Statement (Sess. Marks'!AR243,IF($K$2='Complete Statement (Sess. Marks'!$AY$2,'Complete Statement (Sess. Marks'!BD243,IF($K$2='Complete Statement (Sess. Marks'!$BK$2,'Complete Statement (Sess. Marks'!BP243,IF($K$2='Complete Statement (Sess. Marks'!$BW$2,'Complete Statement (Sess. Marks'!CB243,IF($K$2='Complete Statement (Sess. Marks'!$CI$2,'Complete Statement (Sess. Marks'!CN243,"")))))))</f>
        <v>0</v>
      </c>
      <c r="Q243" s="97">
        <f>IF($K$2='Complete Statement (Sess. Marks'!$O$2,'Complete Statement (Sess. Marks'!U243,IF($K$2='Complete Statement (Sess. Marks'!$AA$2,'Complete Statement (Sess. Marks'!AG243,IF($K$2='Complete Statement (Sess. Marks'!$AM$2,'Complete Statement (Sess. Marks'!AS243,IF($K$2='Complete Statement (Sess. Marks'!$AY$2,'Complete Statement (Sess. Marks'!BE243,IF($K$2='Complete Statement (Sess. Marks'!$BK$2,'Complete Statement (Sess. Marks'!BQ243,IF($K$2='Complete Statement (Sess. Marks'!$BW$2,'Complete Statement (Sess. Marks'!CC243,IF($K$2='Complete Statement (Sess. Marks'!$CI$2,'Complete Statement (Sess. Marks'!CO243,"")))))))</f>
        <v>0</v>
      </c>
      <c r="R243" s="97" t="str">
        <f>IF($K$2='Complete Statement (Sess. Marks'!$O$2,'Complete Statement (Sess. Marks'!V243,IF($K$2='Complete Statement (Sess. Marks'!$AA$2,'Complete Statement (Sess. Marks'!AH243,IF($K$2='Complete Statement (Sess. Marks'!$AM$2,'Complete Statement (Sess. Marks'!AT243,IF($K$2='Complete Statement (Sess. Marks'!$AY$2,'Complete Statement (Sess. Marks'!BF243,IF($K$2='Complete Statement (Sess. Marks'!$BK$2,'Complete Statement (Sess. Marks'!BR243,IF($K$2='Complete Statement (Sess. Marks'!$BW$2,'Complete Statement (Sess. Marks'!CD243,IF($K$2='Complete Statement (Sess. Marks'!$CI$2,'Complete Statement (Sess. Marks'!CP243,"")))))))</f>
        <v/>
      </c>
      <c r="S243" s="97">
        <f>IF($K$2='Complete Statement (Sess. Marks'!$O$2,'Complete Statement (Sess. Marks'!W243,IF($K$2='Complete Statement (Sess. Marks'!$AA$2,'Complete Statement (Sess. Marks'!AI243,IF($K$2='Complete Statement (Sess. Marks'!$AM$2,'Complete Statement (Sess. Marks'!AU243,IF($K$2='Complete Statement (Sess. Marks'!$AY$2,'Complete Statement (Sess. Marks'!BG243,IF($K$2='Complete Statement (Sess. Marks'!$BK$2,'Complete Statement (Sess. Marks'!BS243,IF($K$2='Complete Statement (Sess. Marks'!$BW$2,'Complete Statement (Sess. Marks'!CE243,IF($K$2='Complete Statement (Sess. Marks'!$CI$2,'Complete Statement (Sess. Marks'!CQ243,"")))))))</f>
        <v>0</v>
      </c>
      <c r="T243" s="97">
        <f>IF($K$2='Complete Statement (Sess. Marks'!$O$2,'Complete Statement (Sess. Marks'!X243,IF($K$2='Complete Statement (Sess. Marks'!$AA$2,'Complete Statement (Sess. Marks'!AJ243,IF($K$2='Complete Statement (Sess. Marks'!$AM$2,'Complete Statement (Sess. Marks'!AV243,IF($K$2='Complete Statement (Sess. Marks'!$AY$2,'Complete Statement (Sess. Marks'!BH243,IF($K$2='Complete Statement (Sess. Marks'!$BK$2,'Complete Statement (Sess. Marks'!BT243,IF($K$2='Complete Statement (Sess. Marks'!$BW$2,'Complete Statement (Sess. Marks'!CF243,IF($K$2='Complete Statement (Sess. Marks'!$CI$2,'Complete Statement (Sess. Marks'!CR243,"")))))))</f>
        <v>0</v>
      </c>
      <c r="U243" s="97">
        <f>IF($K$2='Complete Statement (Sess. Marks'!$O$2,'Complete Statement (Sess. Marks'!Y243,IF($K$2='Complete Statement (Sess. Marks'!$AA$2,'Complete Statement (Sess. Marks'!AK243,IF($K$2='Complete Statement (Sess. Marks'!$AM$2,'Complete Statement (Sess. Marks'!AW243,IF($K$2='Complete Statement (Sess. Marks'!$AY$2,'Complete Statement (Sess. Marks'!BI243,IF($K$2='Complete Statement (Sess. Marks'!$BK$2,'Complete Statement (Sess. Marks'!BU243,IF($K$2='Complete Statement (Sess. Marks'!$BW$2,'Complete Statement (Sess. Marks'!CG243,IF($K$2='Complete Statement (Sess. Marks'!$CI$2,'Complete Statement (Sess. Marks'!CS243,"")))))))</f>
        <v>0</v>
      </c>
      <c r="V243" s="99">
        <f>IF($K$2='Complete Statement (Sess. Marks'!$O$2,'Complete Statement (Sess. Marks'!Z243,IF($K$2='Complete Statement (Sess. Marks'!$AA$2,'Complete Statement (Sess. Marks'!AL243,IF($K$2='Complete Statement (Sess. Marks'!$AM$2,'Complete Statement (Sess. Marks'!AX243,IF($K$2='Complete Statement (Sess. Marks'!$AY$2,'Complete Statement (Sess. Marks'!BJ243,IF($K$2='Complete Statement (Sess. Marks'!$BK$2,'Complete Statement (Sess. Marks'!BV243,IF($K$2='Complete Statement (Sess. Marks'!$BW$2,'Complete Statement (Sess. Marks'!CH243,IF($K$2='Complete Statement (Sess. Marks'!$CI$2,'Complete Statement (Sess. Marks'!CT243,"")))))))</f>
        <v>0</v>
      </c>
      <c r="W243" s="672"/>
      <c r="X243" s="163">
        <f>'Complete Statement (Sess. Marks'!ED243</f>
        <v>0</v>
      </c>
      <c r="Y243" s="371">
        <f>'Complete Statement (Sess. Marks'!EH243</f>
        <v>0</v>
      </c>
      <c r="Z243" s="156">
        <f>'Complete Statement (Sess. Marks'!EL243</f>
        <v>0</v>
      </c>
      <c r="AA243" s="371">
        <f>'Complete Statement (Sess. Marks'!EP243</f>
        <v>0</v>
      </c>
      <c r="AB243" s="156">
        <f>'Complete Statement (Sess. Marks'!ET243</f>
        <v>0</v>
      </c>
      <c r="AC243" s="373">
        <f>'Complete Statement (Sess. Marks'!EX243</f>
        <v>0</v>
      </c>
      <c r="AD243" s="367" t="str">
        <f>'Complete Statement (Sess. Marks'!FB243</f>
        <v/>
      </c>
      <c r="AE243" s="155">
        <f>'Complete Statement (Sess. Marks'!FC243</f>
        <v>0</v>
      </c>
      <c r="AF243" s="58" t="str">
        <f>'Complete Statement (Sess. Marks'!FD243</f>
        <v>D</v>
      </c>
      <c r="AG243" s="379">
        <f>'Complete Statement (Sess. Marks'!FE243</f>
        <v>0</v>
      </c>
      <c r="AH243" s="380" t="str">
        <f>'Complete Statement (Sess. Marks'!FF243</f>
        <v>E</v>
      </c>
      <c r="AI243" s="57">
        <f>'Complete Statement (Sess. Marks'!FG243</f>
        <v>0</v>
      </c>
      <c r="AJ243" s="157" t="str">
        <f>'Complete Statement (Sess. Marks'!FH243</f>
        <v>E</v>
      </c>
      <c r="AK243" s="379">
        <f>'Complete Statement (Sess. Marks'!FI243</f>
        <v>0</v>
      </c>
      <c r="AL243" s="384" t="str">
        <f>'Complete Statement (Sess. Marks'!FJ243</f>
        <v>E</v>
      </c>
      <c r="AM243" s="57">
        <f>'Complete Statement (Sess. Marks'!FK243</f>
        <v>0</v>
      </c>
      <c r="AN243" s="157" t="str">
        <f>'Complete Statement (Sess. Marks'!FL243</f>
        <v>E</v>
      </c>
      <c r="AO243" s="741"/>
    </row>
    <row r="244" spans="1:41" s="24" customFormat="1" ht="17.25" customHeight="1">
      <c r="A244" s="742"/>
      <c r="B244" s="111">
        <f t="shared" si="3"/>
        <v>0</v>
      </c>
      <c r="C244" s="21" t="str">
        <f>'Marks Entry'!D246</f>
        <v/>
      </c>
      <c r="D244" s="21">
        <f>'Marks Entry'!E246</f>
        <v>0</v>
      </c>
      <c r="E244" s="132" t="str">
        <f>'Marks Entry'!F246</f>
        <v/>
      </c>
      <c r="F244" s="21" t="str">
        <f>'Marks Entry'!G246</f>
        <v/>
      </c>
      <c r="G244" s="21" t="str">
        <f>'Marks Entry'!H246</f>
        <v/>
      </c>
      <c r="H244" s="21" t="str">
        <f>'Marks Entry'!I246</f>
        <v/>
      </c>
      <c r="I244" s="21" t="str">
        <f>'Marks Entry'!J246</f>
        <v/>
      </c>
      <c r="J244" s="113" t="str">
        <f>'Marks Entry'!K246</f>
        <v/>
      </c>
      <c r="K244" s="98">
        <f>IF($K$2='Complete Statement (Sess. Marks'!$O$2,'Complete Statement (Sess. Marks'!O244,IF($K$2='Complete Statement (Sess. Marks'!$AA$2,'Complete Statement (Sess. Marks'!AA244,IF($K$2='Complete Statement (Sess. Marks'!$AM$2,'Complete Statement (Sess. Marks'!AM244,IF($K$2='Complete Statement (Sess. Marks'!$AY$2,'Complete Statement (Sess. Marks'!AY244,IF($K$2='Complete Statement (Sess. Marks'!$BK$2,'Complete Statement (Sess. Marks'!BK244,IF($K$2='Complete Statement (Sess. Marks'!$BW$2,'Complete Statement (Sess. Marks'!BW244,IF($K$2='Complete Statement (Sess. Marks'!$CI$2,'Complete Statement (Sess. Marks'!CI244,"")))))))</f>
        <v>0</v>
      </c>
      <c r="L244" s="97">
        <f>IF($K$2='Complete Statement (Sess. Marks'!$O$2,'Complete Statement (Sess. Marks'!P244,IF($K$2='Complete Statement (Sess. Marks'!$AA$2,'Complete Statement (Sess. Marks'!AB244,IF($K$2='Complete Statement (Sess. Marks'!$AM$2,'Complete Statement (Sess. Marks'!AN244,IF($K$2='Complete Statement (Sess. Marks'!$AY$2,'Complete Statement (Sess. Marks'!AZ244,IF($K$2='Complete Statement (Sess. Marks'!$BK$2,'Complete Statement (Sess. Marks'!BL244,IF($K$2='Complete Statement (Sess. Marks'!$BW$2,'Complete Statement (Sess. Marks'!BX244,IF($K$2='Complete Statement (Sess. Marks'!$CI$2,'Complete Statement (Sess. Marks'!CJ244,"")))))))</f>
        <v>0</v>
      </c>
      <c r="M244" s="97">
        <f>IF($K$2='Complete Statement (Sess. Marks'!$O$2,'Complete Statement (Sess. Marks'!Q244,IF($K$2='Complete Statement (Sess. Marks'!$AA$2,'Complete Statement (Sess. Marks'!AC244,IF($K$2='Complete Statement (Sess. Marks'!$AM$2,'Complete Statement (Sess. Marks'!AO244,IF($K$2='Complete Statement (Sess. Marks'!$AY$2,'Complete Statement (Sess. Marks'!BA244,IF($K$2='Complete Statement (Sess. Marks'!$BK$2,'Complete Statement (Sess. Marks'!BM244,IF($K$2='Complete Statement (Sess. Marks'!$BW$2,'Complete Statement (Sess. Marks'!BY244,IF($K$2='Complete Statement (Sess. Marks'!$CI$2,'Complete Statement (Sess. Marks'!CK244,"")))))))</f>
        <v>0</v>
      </c>
      <c r="N244" s="97">
        <f>IF($K$2='Complete Statement (Sess. Marks'!$O$2,'Complete Statement (Sess. Marks'!R244,IF($K$2='Complete Statement (Sess. Marks'!$AA$2,'Complete Statement (Sess. Marks'!AD244,IF($K$2='Complete Statement (Sess. Marks'!$AM$2,'Complete Statement (Sess. Marks'!AP244,IF($K$2='Complete Statement (Sess. Marks'!$AY$2,'Complete Statement (Sess. Marks'!BB244,IF($K$2='Complete Statement (Sess. Marks'!$BK$2,'Complete Statement (Sess. Marks'!BN244,IF($K$2='Complete Statement (Sess. Marks'!$BW$2,'Complete Statement (Sess. Marks'!BZ244,IF($K$2='Complete Statement (Sess. Marks'!$CI$2,'Complete Statement (Sess. Marks'!CL244,"")))))))</f>
        <v>0</v>
      </c>
      <c r="O244" s="97">
        <f>IF($K$2='Complete Statement (Sess. Marks'!$O$2,'Complete Statement (Sess. Marks'!S244,IF($K$2='Complete Statement (Sess. Marks'!$AA$2,'Complete Statement (Sess. Marks'!AE244,IF($K$2='Complete Statement (Sess. Marks'!$AM$2,'Complete Statement (Sess. Marks'!AQ244,IF($K$2='Complete Statement (Sess. Marks'!$AY$2,'Complete Statement (Sess. Marks'!BC244,IF($K$2='Complete Statement (Sess. Marks'!$BK$2,'Complete Statement (Sess. Marks'!BO244,IF($K$2='Complete Statement (Sess. Marks'!$BW$2,'Complete Statement (Sess. Marks'!CA244,IF($K$2='Complete Statement (Sess. Marks'!$CI$2,'Complete Statement (Sess. Marks'!CM244,"")))))))</f>
        <v>0</v>
      </c>
      <c r="P244" s="97">
        <f>IF($K$2='Complete Statement (Sess. Marks'!$O$2,'Complete Statement (Sess. Marks'!T244,IF($K$2='Complete Statement (Sess. Marks'!$AA$2,'Complete Statement (Sess. Marks'!AF244,IF($K$2='Complete Statement (Sess. Marks'!$AM$2,'Complete Statement (Sess. Marks'!AR244,IF($K$2='Complete Statement (Sess. Marks'!$AY$2,'Complete Statement (Sess. Marks'!BD244,IF($K$2='Complete Statement (Sess. Marks'!$BK$2,'Complete Statement (Sess. Marks'!BP244,IF($K$2='Complete Statement (Sess. Marks'!$BW$2,'Complete Statement (Sess. Marks'!CB244,IF($K$2='Complete Statement (Sess. Marks'!$CI$2,'Complete Statement (Sess. Marks'!CN244,"")))))))</f>
        <v>0</v>
      </c>
      <c r="Q244" s="97">
        <f>IF($K$2='Complete Statement (Sess. Marks'!$O$2,'Complete Statement (Sess. Marks'!U244,IF($K$2='Complete Statement (Sess. Marks'!$AA$2,'Complete Statement (Sess. Marks'!AG244,IF($K$2='Complete Statement (Sess. Marks'!$AM$2,'Complete Statement (Sess. Marks'!AS244,IF($K$2='Complete Statement (Sess. Marks'!$AY$2,'Complete Statement (Sess. Marks'!BE244,IF($K$2='Complete Statement (Sess. Marks'!$BK$2,'Complete Statement (Sess. Marks'!BQ244,IF($K$2='Complete Statement (Sess. Marks'!$BW$2,'Complete Statement (Sess. Marks'!CC244,IF($K$2='Complete Statement (Sess. Marks'!$CI$2,'Complete Statement (Sess. Marks'!CO244,"")))))))</f>
        <v>0</v>
      </c>
      <c r="R244" s="97" t="str">
        <f>IF($K$2='Complete Statement (Sess. Marks'!$O$2,'Complete Statement (Sess. Marks'!V244,IF($K$2='Complete Statement (Sess. Marks'!$AA$2,'Complete Statement (Sess. Marks'!AH244,IF($K$2='Complete Statement (Sess. Marks'!$AM$2,'Complete Statement (Sess. Marks'!AT244,IF($K$2='Complete Statement (Sess. Marks'!$AY$2,'Complete Statement (Sess. Marks'!BF244,IF($K$2='Complete Statement (Sess. Marks'!$BK$2,'Complete Statement (Sess. Marks'!BR244,IF($K$2='Complete Statement (Sess. Marks'!$BW$2,'Complete Statement (Sess. Marks'!CD244,IF($K$2='Complete Statement (Sess. Marks'!$CI$2,'Complete Statement (Sess. Marks'!CP244,"")))))))</f>
        <v/>
      </c>
      <c r="S244" s="97">
        <f>IF($K$2='Complete Statement (Sess. Marks'!$O$2,'Complete Statement (Sess. Marks'!W244,IF($K$2='Complete Statement (Sess. Marks'!$AA$2,'Complete Statement (Sess. Marks'!AI244,IF($K$2='Complete Statement (Sess. Marks'!$AM$2,'Complete Statement (Sess. Marks'!AU244,IF($K$2='Complete Statement (Sess. Marks'!$AY$2,'Complete Statement (Sess. Marks'!BG244,IF($K$2='Complete Statement (Sess. Marks'!$BK$2,'Complete Statement (Sess. Marks'!BS244,IF($K$2='Complete Statement (Sess. Marks'!$BW$2,'Complete Statement (Sess. Marks'!CE244,IF($K$2='Complete Statement (Sess. Marks'!$CI$2,'Complete Statement (Sess. Marks'!CQ244,"")))))))</f>
        <v>0</v>
      </c>
      <c r="T244" s="97">
        <f>IF($K$2='Complete Statement (Sess. Marks'!$O$2,'Complete Statement (Sess. Marks'!X244,IF($K$2='Complete Statement (Sess. Marks'!$AA$2,'Complete Statement (Sess. Marks'!AJ244,IF($K$2='Complete Statement (Sess. Marks'!$AM$2,'Complete Statement (Sess. Marks'!AV244,IF($K$2='Complete Statement (Sess. Marks'!$AY$2,'Complete Statement (Sess. Marks'!BH244,IF($K$2='Complete Statement (Sess. Marks'!$BK$2,'Complete Statement (Sess. Marks'!BT244,IF($K$2='Complete Statement (Sess. Marks'!$BW$2,'Complete Statement (Sess. Marks'!CF244,IF($K$2='Complete Statement (Sess. Marks'!$CI$2,'Complete Statement (Sess. Marks'!CR244,"")))))))</f>
        <v>0</v>
      </c>
      <c r="U244" s="97">
        <f>IF($K$2='Complete Statement (Sess. Marks'!$O$2,'Complete Statement (Sess. Marks'!Y244,IF($K$2='Complete Statement (Sess. Marks'!$AA$2,'Complete Statement (Sess. Marks'!AK244,IF($K$2='Complete Statement (Sess. Marks'!$AM$2,'Complete Statement (Sess. Marks'!AW244,IF($K$2='Complete Statement (Sess. Marks'!$AY$2,'Complete Statement (Sess. Marks'!BI244,IF($K$2='Complete Statement (Sess. Marks'!$BK$2,'Complete Statement (Sess. Marks'!BU244,IF($K$2='Complete Statement (Sess. Marks'!$BW$2,'Complete Statement (Sess. Marks'!CG244,IF($K$2='Complete Statement (Sess. Marks'!$CI$2,'Complete Statement (Sess. Marks'!CS244,"")))))))</f>
        <v>0</v>
      </c>
      <c r="V244" s="99">
        <f>IF($K$2='Complete Statement (Sess. Marks'!$O$2,'Complete Statement (Sess. Marks'!Z244,IF($K$2='Complete Statement (Sess. Marks'!$AA$2,'Complete Statement (Sess. Marks'!AL244,IF($K$2='Complete Statement (Sess. Marks'!$AM$2,'Complete Statement (Sess. Marks'!AX244,IF($K$2='Complete Statement (Sess. Marks'!$AY$2,'Complete Statement (Sess. Marks'!BJ244,IF($K$2='Complete Statement (Sess. Marks'!$BK$2,'Complete Statement (Sess. Marks'!BV244,IF($K$2='Complete Statement (Sess. Marks'!$BW$2,'Complete Statement (Sess. Marks'!CH244,IF($K$2='Complete Statement (Sess. Marks'!$CI$2,'Complete Statement (Sess. Marks'!CT244,"")))))))</f>
        <v>0</v>
      </c>
      <c r="W244" s="672"/>
      <c r="X244" s="163">
        <f>'Complete Statement (Sess. Marks'!ED244</f>
        <v>0</v>
      </c>
      <c r="Y244" s="371">
        <f>'Complete Statement (Sess. Marks'!EH244</f>
        <v>0</v>
      </c>
      <c r="Z244" s="156">
        <f>'Complete Statement (Sess. Marks'!EL244</f>
        <v>0</v>
      </c>
      <c r="AA244" s="371">
        <f>'Complete Statement (Sess. Marks'!EP244</f>
        <v>0</v>
      </c>
      <c r="AB244" s="156">
        <f>'Complete Statement (Sess. Marks'!ET244</f>
        <v>0</v>
      </c>
      <c r="AC244" s="373">
        <f>'Complete Statement (Sess. Marks'!EX244</f>
        <v>0</v>
      </c>
      <c r="AD244" s="367" t="str">
        <f>'Complete Statement (Sess. Marks'!FB244</f>
        <v/>
      </c>
      <c r="AE244" s="155">
        <f>'Complete Statement (Sess. Marks'!FC244</f>
        <v>0</v>
      </c>
      <c r="AF244" s="58" t="str">
        <f>'Complete Statement (Sess. Marks'!FD244</f>
        <v>D</v>
      </c>
      <c r="AG244" s="379">
        <f>'Complete Statement (Sess. Marks'!FE244</f>
        <v>0</v>
      </c>
      <c r="AH244" s="380" t="str">
        <f>'Complete Statement (Sess. Marks'!FF244</f>
        <v>E</v>
      </c>
      <c r="AI244" s="57">
        <f>'Complete Statement (Sess. Marks'!FG244</f>
        <v>0</v>
      </c>
      <c r="AJ244" s="157" t="str">
        <f>'Complete Statement (Sess. Marks'!FH244</f>
        <v>E</v>
      </c>
      <c r="AK244" s="379">
        <f>'Complete Statement (Sess. Marks'!FI244</f>
        <v>0</v>
      </c>
      <c r="AL244" s="384" t="str">
        <f>'Complete Statement (Sess. Marks'!FJ244</f>
        <v>E</v>
      </c>
      <c r="AM244" s="57">
        <f>'Complete Statement (Sess. Marks'!FK244</f>
        <v>0</v>
      </c>
      <c r="AN244" s="157" t="str">
        <f>'Complete Statement (Sess. Marks'!FL244</f>
        <v>E</v>
      </c>
      <c r="AO244" s="741"/>
    </row>
    <row r="245" spans="1:41" s="24" customFormat="1" ht="17.25" customHeight="1">
      <c r="A245" s="742"/>
      <c r="B245" s="111">
        <f t="shared" si="3"/>
        <v>0</v>
      </c>
      <c r="C245" s="21" t="str">
        <f>'Marks Entry'!D247</f>
        <v/>
      </c>
      <c r="D245" s="21">
        <f>'Marks Entry'!E247</f>
        <v>0</v>
      </c>
      <c r="E245" s="132" t="str">
        <f>'Marks Entry'!F247</f>
        <v/>
      </c>
      <c r="F245" s="21" t="str">
        <f>'Marks Entry'!G247</f>
        <v/>
      </c>
      <c r="G245" s="21" t="str">
        <f>'Marks Entry'!H247</f>
        <v/>
      </c>
      <c r="H245" s="21" t="str">
        <f>'Marks Entry'!I247</f>
        <v/>
      </c>
      <c r="I245" s="21" t="str">
        <f>'Marks Entry'!J247</f>
        <v/>
      </c>
      <c r="J245" s="113" t="str">
        <f>'Marks Entry'!K247</f>
        <v/>
      </c>
      <c r="K245" s="98">
        <f>IF($K$2='Complete Statement (Sess. Marks'!$O$2,'Complete Statement (Sess. Marks'!O245,IF($K$2='Complete Statement (Sess. Marks'!$AA$2,'Complete Statement (Sess. Marks'!AA245,IF($K$2='Complete Statement (Sess. Marks'!$AM$2,'Complete Statement (Sess. Marks'!AM245,IF($K$2='Complete Statement (Sess. Marks'!$AY$2,'Complete Statement (Sess. Marks'!AY245,IF($K$2='Complete Statement (Sess. Marks'!$BK$2,'Complete Statement (Sess. Marks'!BK245,IF($K$2='Complete Statement (Sess. Marks'!$BW$2,'Complete Statement (Sess. Marks'!BW245,IF($K$2='Complete Statement (Sess. Marks'!$CI$2,'Complete Statement (Sess. Marks'!CI245,"")))))))</f>
        <v>0</v>
      </c>
      <c r="L245" s="97">
        <f>IF($K$2='Complete Statement (Sess. Marks'!$O$2,'Complete Statement (Sess. Marks'!P245,IF($K$2='Complete Statement (Sess. Marks'!$AA$2,'Complete Statement (Sess. Marks'!AB245,IF($K$2='Complete Statement (Sess. Marks'!$AM$2,'Complete Statement (Sess. Marks'!AN245,IF($K$2='Complete Statement (Sess. Marks'!$AY$2,'Complete Statement (Sess. Marks'!AZ245,IF($K$2='Complete Statement (Sess. Marks'!$BK$2,'Complete Statement (Sess. Marks'!BL245,IF($K$2='Complete Statement (Sess. Marks'!$BW$2,'Complete Statement (Sess. Marks'!BX245,IF($K$2='Complete Statement (Sess. Marks'!$CI$2,'Complete Statement (Sess. Marks'!CJ245,"")))))))</f>
        <v>0</v>
      </c>
      <c r="M245" s="97">
        <f>IF($K$2='Complete Statement (Sess. Marks'!$O$2,'Complete Statement (Sess. Marks'!Q245,IF($K$2='Complete Statement (Sess. Marks'!$AA$2,'Complete Statement (Sess. Marks'!AC245,IF($K$2='Complete Statement (Sess. Marks'!$AM$2,'Complete Statement (Sess. Marks'!AO245,IF($K$2='Complete Statement (Sess. Marks'!$AY$2,'Complete Statement (Sess. Marks'!BA245,IF($K$2='Complete Statement (Sess. Marks'!$BK$2,'Complete Statement (Sess. Marks'!BM245,IF($K$2='Complete Statement (Sess. Marks'!$BW$2,'Complete Statement (Sess. Marks'!BY245,IF($K$2='Complete Statement (Sess. Marks'!$CI$2,'Complete Statement (Sess. Marks'!CK245,"")))))))</f>
        <v>0</v>
      </c>
      <c r="N245" s="97">
        <f>IF($K$2='Complete Statement (Sess. Marks'!$O$2,'Complete Statement (Sess. Marks'!R245,IF($K$2='Complete Statement (Sess. Marks'!$AA$2,'Complete Statement (Sess. Marks'!AD245,IF($K$2='Complete Statement (Sess. Marks'!$AM$2,'Complete Statement (Sess. Marks'!AP245,IF($K$2='Complete Statement (Sess. Marks'!$AY$2,'Complete Statement (Sess. Marks'!BB245,IF($K$2='Complete Statement (Sess. Marks'!$BK$2,'Complete Statement (Sess. Marks'!BN245,IF($K$2='Complete Statement (Sess. Marks'!$BW$2,'Complete Statement (Sess. Marks'!BZ245,IF($K$2='Complete Statement (Sess. Marks'!$CI$2,'Complete Statement (Sess. Marks'!CL245,"")))))))</f>
        <v>0</v>
      </c>
      <c r="O245" s="97">
        <f>IF($K$2='Complete Statement (Sess. Marks'!$O$2,'Complete Statement (Sess. Marks'!S245,IF($K$2='Complete Statement (Sess. Marks'!$AA$2,'Complete Statement (Sess. Marks'!AE245,IF($K$2='Complete Statement (Sess. Marks'!$AM$2,'Complete Statement (Sess. Marks'!AQ245,IF($K$2='Complete Statement (Sess. Marks'!$AY$2,'Complete Statement (Sess. Marks'!BC245,IF($K$2='Complete Statement (Sess. Marks'!$BK$2,'Complete Statement (Sess. Marks'!BO245,IF($K$2='Complete Statement (Sess. Marks'!$BW$2,'Complete Statement (Sess. Marks'!CA245,IF($K$2='Complete Statement (Sess. Marks'!$CI$2,'Complete Statement (Sess. Marks'!CM245,"")))))))</f>
        <v>0</v>
      </c>
      <c r="P245" s="97">
        <f>IF($K$2='Complete Statement (Sess. Marks'!$O$2,'Complete Statement (Sess. Marks'!T245,IF($K$2='Complete Statement (Sess. Marks'!$AA$2,'Complete Statement (Sess. Marks'!AF245,IF($K$2='Complete Statement (Sess. Marks'!$AM$2,'Complete Statement (Sess. Marks'!AR245,IF($K$2='Complete Statement (Sess. Marks'!$AY$2,'Complete Statement (Sess. Marks'!BD245,IF($K$2='Complete Statement (Sess. Marks'!$BK$2,'Complete Statement (Sess. Marks'!BP245,IF($K$2='Complete Statement (Sess. Marks'!$BW$2,'Complete Statement (Sess. Marks'!CB245,IF($K$2='Complete Statement (Sess. Marks'!$CI$2,'Complete Statement (Sess. Marks'!CN245,"")))))))</f>
        <v>0</v>
      </c>
      <c r="Q245" s="97">
        <f>IF($K$2='Complete Statement (Sess. Marks'!$O$2,'Complete Statement (Sess. Marks'!U245,IF($K$2='Complete Statement (Sess. Marks'!$AA$2,'Complete Statement (Sess. Marks'!AG245,IF($K$2='Complete Statement (Sess. Marks'!$AM$2,'Complete Statement (Sess. Marks'!AS245,IF($K$2='Complete Statement (Sess. Marks'!$AY$2,'Complete Statement (Sess. Marks'!BE245,IF($K$2='Complete Statement (Sess. Marks'!$BK$2,'Complete Statement (Sess. Marks'!BQ245,IF($K$2='Complete Statement (Sess. Marks'!$BW$2,'Complete Statement (Sess. Marks'!CC245,IF($K$2='Complete Statement (Sess. Marks'!$CI$2,'Complete Statement (Sess. Marks'!CO245,"")))))))</f>
        <v>0</v>
      </c>
      <c r="R245" s="97" t="str">
        <f>IF($K$2='Complete Statement (Sess. Marks'!$O$2,'Complete Statement (Sess. Marks'!V245,IF($K$2='Complete Statement (Sess. Marks'!$AA$2,'Complete Statement (Sess. Marks'!AH245,IF($K$2='Complete Statement (Sess. Marks'!$AM$2,'Complete Statement (Sess. Marks'!AT245,IF($K$2='Complete Statement (Sess. Marks'!$AY$2,'Complete Statement (Sess. Marks'!BF245,IF($K$2='Complete Statement (Sess. Marks'!$BK$2,'Complete Statement (Sess. Marks'!BR245,IF($K$2='Complete Statement (Sess. Marks'!$BW$2,'Complete Statement (Sess. Marks'!CD245,IF($K$2='Complete Statement (Sess. Marks'!$CI$2,'Complete Statement (Sess. Marks'!CP245,"")))))))</f>
        <v/>
      </c>
      <c r="S245" s="97">
        <f>IF($K$2='Complete Statement (Sess. Marks'!$O$2,'Complete Statement (Sess. Marks'!W245,IF($K$2='Complete Statement (Sess. Marks'!$AA$2,'Complete Statement (Sess. Marks'!AI245,IF($K$2='Complete Statement (Sess. Marks'!$AM$2,'Complete Statement (Sess. Marks'!AU245,IF($K$2='Complete Statement (Sess. Marks'!$AY$2,'Complete Statement (Sess. Marks'!BG245,IF($K$2='Complete Statement (Sess. Marks'!$BK$2,'Complete Statement (Sess. Marks'!BS245,IF($K$2='Complete Statement (Sess. Marks'!$BW$2,'Complete Statement (Sess. Marks'!CE245,IF($K$2='Complete Statement (Sess. Marks'!$CI$2,'Complete Statement (Sess. Marks'!CQ245,"")))))))</f>
        <v>0</v>
      </c>
      <c r="T245" s="97">
        <f>IF($K$2='Complete Statement (Sess. Marks'!$O$2,'Complete Statement (Sess. Marks'!X245,IF($K$2='Complete Statement (Sess. Marks'!$AA$2,'Complete Statement (Sess. Marks'!AJ245,IF($K$2='Complete Statement (Sess. Marks'!$AM$2,'Complete Statement (Sess. Marks'!AV245,IF($K$2='Complete Statement (Sess. Marks'!$AY$2,'Complete Statement (Sess. Marks'!BH245,IF($K$2='Complete Statement (Sess. Marks'!$BK$2,'Complete Statement (Sess. Marks'!BT245,IF($K$2='Complete Statement (Sess. Marks'!$BW$2,'Complete Statement (Sess. Marks'!CF245,IF($K$2='Complete Statement (Sess. Marks'!$CI$2,'Complete Statement (Sess. Marks'!CR245,"")))))))</f>
        <v>0</v>
      </c>
      <c r="U245" s="97">
        <f>IF($K$2='Complete Statement (Sess. Marks'!$O$2,'Complete Statement (Sess. Marks'!Y245,IF($K$2='Complete Statement (Sess. Marks'!$AA$2,'Complete Statement (Sess. Marks'!AK245,IF($K$2='Complete Statement (Sess. Marks'!$AM$2,'Complete Statement (Sess. Marks'!AW245,IF($K$2='Complete Statement (Sess. Marks'!$AY$2,'Complete Statement (Sess. Marks'!BI245,IF($K$2='Complete Statement (Sess. Marks'!$BK$2,'Complete Statement (Sess. Marks'!BU245,IF($K$2='Complete Statement (Sess. Marks'!$BW$2,'Complete Statement (Sess. Marks'!CG245,IF($K$2='Complete Statement (Sess. Marks'!$CI$2,'Complete Statement (Sess. Marks'!CS245,"")))))))</f>
        <v>0</v>
      </c>
      <c r="V245" s="99">
        <f>IF($K$2='Complete Statement (Sess. Marks'!$O$2,'Complete Statement (Sess. Marks'!Z245,IF($K$2='Complete Statement (Sess. Marks'!$AA$2,'Complete Statement (Sess. Marks'!AL245,IF($K$2='Complete Statement (Sess. Marks'!$AM$2,'Complete Statement (Sess. Marks'!AX245,IF($K$2='Complete Statement (Sess. Marks'!$AY$2,'Complete Statement (Sess. Marks'!BJ245,IF($K$2='Complete Statement (Sess. Marks'!$BK$2,'Complete Statement (Sess. Marks'!BV245,IF($K$2='Complete Statement (Sess. Marks'!$BW$2,'Complete Statement (Sess. Marks'!CH245,IF($K$2='Complete Statement (Sess. Marks'!$CI$2,'Complete Statement (Sess. Marks'!CT245,"")))))))</f>
        <v>0</v>
      </c>
      <c r="W245" s="672"/>
      <c r="X245" s="163">
        <f>'Complete Statement (Sess. Marks'!ED245</f>
        <v>0</v>
      </c>
      <c r="Y245" s="371">
        <f>'Complete Statement (Sess. Marks'!EH245</f>
        <v>0</v>
      </c>
      <c r="Z245" s="156">
        <f>'Complete Statement (Sess. Marks'!EL245</f>
        <v>0</v>
      </c>
      <c r="AA245" s="371">
        <f>'Complete Statement (Sess. Marks'!EP245</f>
        <v>0</v>
      </c>
      <c r="AB245" s="156">
        <f>'Complete Statement (Sess. Marks'!ET245</f>
        <v>0</v>
      </c>
      <c r="AC245" s="373">
        <f>'Complete Statement (Sess. Marks'!EX245</f>
        <v>0</v>
      </c>
      <c r="AD245" s="367" t="str">
        <f>'Complete Statement (Sess. Marks'!FB245</f>
        <v/>
      </c>
      <c r="AE245" s="155">
        <f>'Complete Statement (Sess. Marks'!FC245</f>
        <v>0</v>
      </c>
      <c r="AF245" s="58" t="str">
        <f>'Complete Statement (Sess. Marks'!FD245</f>
        <v>D</v>
      </c>
      <c r="AG245" s="379">
        <f>'Complete Statement (Sess. Marks'!FE245</f>
        <v>0</v>
      </c>
      <c r="AH245" s="380" t="str">
        <f>'Complete Statement (Sess. Marks'!FF245</f>
        <v>E</v>
      </c>
      <c r="AI245" s="57">
        <f>'Complete Statement (Sess. Marks'!FG245</f>
        <v>0</v>
      </c>
      <c r="AJ245" s="157" t="str">
        <f>'Complete Statement (Sess. Marks'!FH245</f>
        <v>E</v>
      </c>
      <c r="AK245" s="379">
        <f>'Complete Statement (Sess. Marks'!FI245</f>
        <v>0</v>
      </c>
      <c r="AL245" s="384" t="str">
        <f>'Complete Statement (Sess. Marks'!FJ245</f>
        <v>E</v>
      </c>
      <c r="AM245" s="57">
        <f>'Complete Statement (Sess. Marks'!FK245</f>
        <v>0</v>
      </c>
      <c r="AN245" s="157" t="str">
        <f>'Complete Statement (Sess. Marks'!FL245</f>
        <v>E</v>
      </c>
      <c r="AO245" s="741"/>
    </row>
    <row r="246" spans="1:41" s="24" customFormat="1" ht="17.25" customHeight="1">
      <c r="A246" s="742"/>
      <c r="B246" s="111">
        <f t="shared" si="3"/>
        <v>0</v>
      </c>
      <c r="C246" s="21" t="str">
        <f>'Marks Entry'!D248</f>
        <v/>
      </c>
      <c r="D246" s="21">
        <f>'Marks Entry'!E248</f>
        <v>0</v>
      </c>
      <c r="E246" s="132" t="str">
        <f>'Marks Entry'!F248</f>
        <v/>
      </c>
      <c r="F246" s="21" t="str">
        <f>'Marks Entry'!G248</f>
        <v/>
      </c>
      <c r="G246" s="21" t="str">
        <f>'Marks Entry'!H248</f>
        <v/>
      </c>
      <c r="H246" s="21" t="str">
        <f>'Marks Entry'!I248</f>
        <v/>
      </c>
      <c r="I246" s="21" t="str">
        <f>'Marks Entry'!J248</f>
        <v/>
      </c>
      <c r="J246" s="113" t="str">
        <f>'Marks Entry'!K248</f>
        <v/>
      </c>
      <c r="K246" s="98">
        <f>IF($K$2='Complete Statement (Sess. Marks'!$O$2,'Complete Statement (Sess. Marks'!O246,IF($K$2='Complete Statement (Sess. Marks'!$AA$2,'Complete Statement (Sess. Marks'!AA246,IF($K$2='Complete Statement (Sess. Marks'!$AM$2,'Complete Statement (Sess. Marks'!AM246,IF($K$2='Complete Statement (Sess. Marks'!$AY$2,'Complete Statement (Sess. Marks'!AY246,IF($K$2='Complete Statement (Sess. Marks'!$BK$2,'Complete Statement (Sess. Marks'!BK246,IF($K$2='Complete Statement (Sess. Marks'!$BW$2,'Complete Statement (Sess. Marks'!BW246,IF($K$2='Complete Statement (Sess. Marks'!$CI$2,'Complete Statement (Sess. Marks'!CI246,"")))))))</f>
        <v>0</v>
      </c>
      <c r="L246" s="97">
        <f>IF($K$2='Complete Statement (Sess. Marks'!$O$2,'Complete Statement (Sess. Marks'!P246,IF($K$2='Complete Statement (Sess. Marks'!$AA$2,'Complete Statement (Sess. Marks'!AB246,IF($K$2='Complete Statement (Sess. Marks'!$AM$2,'Complete Statement (Sess. Marks'!AN246,IF($K$2='Complete Statement (Sess. Marks'!$AY$2,'Complete Statement (Sess. Marks'!AZ246,IF($K$2='Complete Statement (Sess. Marks'!$BK$2,'Complete Statement (Sess. Marks'!BL246,IF($K$2='Complete Statement (Sess. Marks'!$BW$2,'Complete Statement (Sess. Marks'!BX246,IF($K$2='Complete Statement (Sess. Marks'!$CI$2,'Complete Statement (Sess. Marks'!CJ246,"")))))))</f>
        <v>0</v>
      </c>
      <c r="M246" s="97">
        <f>IF($K$2='Complete Statement (Sess. Marks'!$O$2,'Complete Statement (Sess. Marks'!Q246,IF($K$2='Complete Statement (Sess. Marks'!$AA$2,'Complete Statement (Sess. Marks'!AC246,IF($K$2='Complete Statement (Sess. Marks'!$AM$2,'Complete Statement (Sess. Marks'!AO246,IF($K$2='Complete Statement (Sess. Marks'!$AY$2,'Complete Statement (Sess. Marks'!BA246,IF($K$2='Complete Statement (Sess. Marks'!$BK$2,'Complete Statement (Sess. Marks'!BM246,IF($K$2='Complete Statement (Sess. Marks'!$BW$2,'Complete Statement (Sess. Marks'!BY246,IF($K$2='Complete Statement (Sess. Marks'!$CI$2,'Complete Statement (Sess. Marks'!CK246,"")))))))</f>
        <v>0</v>
      </c>
      <c r="N246" s="97">
        <f>IF($K$2='Complete Statement (Sess. Marks'!$O$2,'Complete Statement (Sess. Marks'!R246,IF($K$2='Complete Statement (Sess. Marks'!$AA$2,'Complete Statement (Sess. Marks'!AD246,IF($K$2='Complete Statement (Sess. Marks'!$AM$2,'Complete Statement (Sess. Marks'!AP246,IF($K$2='Complete Statement (Sess. Marks'!$AY$2,'Complete Statement (Sess. Marks'!BB246,IF($K$2='Complete Statement (Sess. Marks'!$BK$2,'Complete Statement (Sess. Marks'!BN246,IF($K$2='Complete Statement (Sess. Marks'!$BW$2,'Complete Statement (Sess. Marks'!BZ246,IF($K$2='Complete Statement (Sess. Marks'!$CI$2,'Complete Statement (Sess. Marks'!CL246,"")))))))</f>
        <v>0</v>
      </c>
      <c r="O246" s="97">
        <f>IF($K$2='Complete Statement (Sess. Marks'!$O$2,'Complete Statement (Sess. Marks'!S246,IF($K$2='Complete Statement (Sess. Marks'!$AA$2,'Complete Statement (Sess. Marks'!AE246,IF($K$2='Complete Statement (Sess. Marks'!$AM$2,'Complete Statement (Sess. Marks'!AQ246,IF($K$2='Complete Statement (Sess. Marks'!$AY$2,'Complete Statement (Sess. Marks'!BC246,IF($K$2='Complete Statement (Sess. Marks'!$BK$2,'Complete Statement (Sess. Marks'!BO246,IF($K$2='Complete Statement (Sess. Marks'!$BW$2,'Complete Statement (Sess. Marks'!CA246,IF($K$2='Complete Statement (Sess. Marks'!$CI$2,'Complete Statement (Sess. Marks'!CM246,"")))))))</f>
        <v>0</v>
      </c>
      <c r="P246" s="97">
        <f>IF($K$2='Complete Statement (Sess. Marks'!$O$2,'Complete Statement (Sess. Marks'!T246,IF($K$2='Complete Statement (Sess. Marks'!$AA$2,'Complete Statement (Sess. Marks'!AF246,IF($K$2='Complete Statement (Sess. Marks'!$AM$2,'Complete Statement (Sess. Marks'!AR246,IF($K$2='Complete Statement (Sess. Marks'!$AY$2,'Complete Statement (Sess. Marks'!BD246,IF($K$2='Complete Statement (Sess. Marks'!$BK$2,'Complete Statement (Sess. Marks'!BP246,IF($K$2='Complete Statement (Sess. Marks'!$BW$2,'Complete Statement (Sess. Marks'!CB246,IF($K$2='Complete Statement (Sess. Marks'!$CI$2,'Complete Statement (Sess. Marks'!CN246,"")))))))</f>
        <v>0</v>
      </c>
      <c r="Q246" s="97">
        <f>IF($K$2='Complete Statement (Sess. Marks'!$O$2,'Complete Statement (Sess. Marks'!U246,IF($K$2='Complete Statement (Sess. Marks'!$AA$2,'Complete Statement (Sess. Marks'!AG246,IF($K$2='Complete Statement (Sess. Marks'!$AM$2,'Complete Statement (Sess. Marks'!AS246,IF($K$2='Complete Statement (Sess. Marks'!$AY$2,'Complete Statement (Sess. Marks'!BE246,IF($K$2='Complete Statement (Sess. Marks'!$BK$2,'Complete Statement (Sess. Marks'!BQ246,IF($K$2='Complete Statement (Sess. Marks'!$BW$2,'Complete Statement (Sess. Marks'!CC246,IF($K$2='Complete Statement (Sess. Marks'!$CI$2,'Complete Statement (Sess. Marks'!CO246,"")))))))</f>
        <v>0</v>
      </c>
      <c r="R246" s="97" t="str">
        <f>IF($K$2='Complete Statement (Sess. Marks'!$O$2,'Complete Statement (Sess. Marks'!V246,IF($K$2='Complete Statement (Sess. Marks'!$AA$2,'Complete Statement (Sess. Marks'!AH246,IF($K$2='Complete Statement (Sess. Marks'!$AM$2,'Complete Statement (Sess. Marks'!AT246,IF($K$2='Complete Statement (Sess. Marks'!$AY$2,'Complete Statement (Sess. Marks'!BF246,IF($K$2='Complete Statement (Sess. Marks'!$BK$2,'Complete Statement (Sess. Marks'!BR246,IF($K$2='Complete Statement (Sess. Marks'!$BW$2,'Complete Statement (Sess. Marks'!CD246,IF($K$2='Complete Statement (Sess. Marks'!$CI$2,'Complete Statement (Sess. Marks'!CP246,"")))))))</f>
        <v/>
      </c>
      <c r="S246" s="97">
        <f>IF($K$2='Complete Statement (Sess. Marks'!$O$2,'Complete Statement (Sess. Marks'!W246,IF($K$2='Complete Statement (Sess. Marks'!$AA$2,'Complete Statement (Sess. Marks'!AI246,IF($K$2='Complete Statement (Sess. Marks'!$AM$2,'Complete Statement (Sess. Marks'!AU246,IF($K$2='Complete Statement (Sess. Marks'!$AY$2,'Complete Statement (Sess. Marks'!BG246,IF($K$2='Complete Statement (Sess. Marks'!$BK$2,'Complete Statement (Sess. Marks'!BS246,IF($K$2='Complete Statement (Sess. Marks'!$BW$2,'Complete Statement (Sess. Marks'!CE246,IF($K$2='Complete Statement (Sess. Marks'!$CI$2,'Complete Statement (Sess. Marks'!CQ246,"")))))))</f>
        <v>0</v>
      </c>
      <c r="T246" s="97">
        <f>IF($K$2='Complete Statement (Sess. Marks'!$O$2,'Complete Statement (Sess. Marks'!X246,IF($K$2='Complete Statement (Sess. Marks'!$AA$2,'Complete Statement (Sess. Marks'!AJ246,IF($K$2='Complete Statement (Sess. Marks'!$AM$2,'Complete Statement (Sess. Marks'!AV246,IF($K$2='Complete Statement (Sess. Marks'!$AY$2,'Complete Statement (Sess. Marks'!BH246,IF($K$2='Complete Statement (Sess. Marks'!$BK$2,'Complete Statement (Sess. Marks'!BT246,IF($K$2='Complete Statement (Sess. Marks'!$BW$2,'Complete Statement (Sess. Marks'!CF246,IF($K$2='Complete Statement (Sess. Marks'!$CI$2,'Complete Statement (Sess. Marks'!CR246,"")))))))</f>
        <v>0</v>
      </c>
      <c r="U246" s="97">
        <f>IF($K$2='Complete Statement (Sess. Marks'!$O$2,'Complete Statement (Sess. Marks'!Y246,IF($K$2='Complete Statement (Sess. Marks'!$AA$2,'Complete Statement (Sess. Marks'!AK246,IF($K$2='Complete Statement (Sess. Marks'!$AM$2,'Complete Statement (Sess. Marks'!AW246,IF($K$2='Complete Statement (Sess. Marks'!$AY$2,'Complete Statement (Sess. Marks'!BI246,IF($K$2='Complete Statement (Sess. Marks'!$BK$2,'Complete Statement (Sess. Marks'!BU246,IF($K$2='Complete Statement (Sess. Marks'!$BW$2,'Complete Statement (Sess. Marks'!CG246,IF($K$2='Complete Statement (Sess. Marks'!$CI$2,'Complete Statement (Sess. Marks'!CS246,"")))))))</f>
        <v>0</v>
      </c>
      <c r="V246" s="99">
        <f>IF($K$2='Complete Statement (Sess. Marks'!$O$2,'Complete Statement (Sess. Marks'!Z246,IF($K$2='Complete Statement (Sess. Marks'!$AA$2,'Complete Statement (Sess. Marks'!AL246,IF($K$2='Complete Statement (Sess. Marks'!$AM$2,'Complete Statement (Sess. Marks'!AX246,IF($K$2='Complete Statement (Sess. Marks'!$AY$2,'Complete Statement (Sess. Marks'!BJ246,IF($K$2='Complete Statement (Sess. Marks'!$BK$2,'Complete Statement (Sess. Marks'!BV246,IF($K$2='Complete Statement (Sess. Marks'!$BW$2,'Complete Statement (Sess. Marks'!CH246,IF($K$2='Complete Statement (Sess. Marks'!$CI$2,'Complete Statement (Sess. Marks'!CT246,"")))))))</f>
        <v>0</v>
      </c>
      <c r="W246" s="672"/>
      <c r="X246" s="163">
        <f>'Complete Statement (Sess. Marks'!ED246</f>
        <v>0</v>
      </c>
      <c r="Y246" s="371">
        <f>'Complete Statement (Sess. Marks'!EH246</f>
        <v>0</v>
      </c>
      <c r="Z246" s="156">
        <f>'Complete Statement (Sess. Marks'!EL246</f>
        <v>0</v>
      </c>
      <c r="AA246" s="371">
        <f>'Complete Statement (Sess. Marks'!EP246</f>
        <v>0</v>
      </c>
      <c r="AB246" s="156">
        <f>'Complete Statement (Sess. Marks'!ET246</f>
        <v>0</v>
      </c>
      <c r="AC246" s="373">
        <f>'Complete Statement (Sess. Marks'!EX246</f>
        <v>0</v>
      </c>
      <c r="AD246" s="367" t="str">
        <f>'Complete Statement (Sess. Marks'!FB246</f>
        <v/>
      </c>
      <c r="AE246" s="155">
        <f>'Complete Statement (Sess. Marks'!FC246</f>
        <v>0</v>
      </c>
      <c r="AF246" s="58" t="str">
        <f>'Complete Statement (Sess. Marks'!FD246</f>
        <v>D</v>
      </c>
      <c r="AG246" s="379">
        <f>'Complete Statement (Sess. Marks'!FE246</f>
        <v>0</v>
      </c>
      <c r="AH246" s="380" t="str">
        <f>'Complete Statement (Sess. Marks'!FF246</f>
        <v>E</v>
      </c>
      <c r="AI246" s="57">
        <f>'Complete Statement (Sess. Marks'!FG246</f>
        <v>0</v>
      </c>
      <c r="AJ246" s="157" t="str">
        <f>'Complete Statement (Sess. Marks'!FH246</f>
        <v>E</v>
      </c>
      <c r="AK246" s="379">
        <f>'Complete Statement (Sess. Marks'!FI246</f>
        <v>0</v>
      </c>
      <c r="AL246" s="384" t="str">
        <f>'Complete Statement (Sess. Marks'!FJ246</f>
        <v>E</v>
      </c>
      <c r="AM246" s="57">
        <f>'Complete Statement (Sess. Marks'!FK246</f>
        <v>0</v>
      </c>
      <c r="AN246" s="157" t="str">
        <f>'Complete Statement (Sess. Marks'!FL246</f>
        <v>E</v>
      </c>
      <c r="AO246" s="741"/>
    </row>
    <row r="247" spans="1:41" s="24" customFormat="1" ht="17.25" customHeight="1">
      <c r="A247" s="742"/>
      <c r="B247" s="111">
        <f t="shared" si="3"/>
        <v>0</v>
      </c>
      <c r="C247" s="21" t="str">
        <f>'Marks Entry'!D249</f>
        <v/>
      </c>
      <c r="D247" s="21">
        <f>'Marks Entry'!E249</f>
        <v>0</v>
      </c>
      <c r="E247" s="132" t="str">
        <f>'Marks Entry'!F249</f>
        <v/>
      </c>
      <c r="F247" s="21" t="str">
        <f>'Marks Entry'!G249</f>
        <v/>
      </c>
      <c r="G247" s="21" t="str">
        <f>'Marks Entry'!H249</f>
        <v/>
      </c>
      <c r="H247" s="21" t="str">
        <f>'Marks Entry'!I249</f>
        <v/>
      </c>
      <c r="I247" s="21" t="str">
        <f>'Marks Entry'!J249</f>
        <v/>
      </c>
      <c r="J247" s="113" t="str">
        <f>'Marks Entry'!K249</f>
        <v/>
      </c>
      <c r="K247" s="98">
        <f>IF($K$2='Complete Statement (Sess. Marks'!$O$2,'Complete Statement (Sess. Marks'!O247,IF($K$2='Complete Statement (Sess. Marks'!$AA$2,'Complete Statement (Sess. Marks'!AA247,IF($K$2='Complete Statement (Sess. Marks'!$AM$2,'Complete Statement (Sess. Marks'!AM247,IF($K$2='Complete Statement (Sess. Marks'!$AY$2,'Complete Statement (Sess. Marks'!AY247,IF($K$2='Complete Statement (Sess. Marks'!$BK$2,'Complete Statement (Sess. Marks'!BK247,IF($K$2='Complete Statement (Sess. Marks'!$BW$2,'Complete Statement (Sess. Marks'!BW247,IF($K$2='Complete Statement (Sess. Marks'!$CI$2,'Complete Statement (Sess. Marks'!CI247,"")))))))</f>
        <v>0</v>
      </c>
      <c r="L247" s="97">
        <f>IF($K$2='Complete Statement (Sess. Marks'!$O$2,'Complete Statement (Sess. Marks'!P247,IF($K$2='Complete Statement (Sess. Marks'!$AA$2,'Complete Statement (Sess. Marks'!AB247,IF($K$2='Complete Statement (Sess. Marks'!$AM$2,'Complete Statement (Sess. Marks'!AN247,IF($K$2='Complete Statement (Sess. Marks'!$AY$2,'Complete Statement (Sess. Marks'!AZ247,IF($K$2='Complete Statement (Sess. Marks'!$BK$2,'Complete Statement (Sess. Marks'!BL247,IF($K$2='Complete Statement (Sess. Marks'!$BW$2,'Complete Statement (Sess. Marks'!BX247,IF($K$2='Complete Statement (Sess. Marks'!$CI$2,'Complete Statement (Sess. Marks'!CJ247,"")))))))</f>
        <v>0</v>
      </c>
      <c r="M247" s="97">
        <f>IF($K$2='Complete Statement (Sess. Marks'!$O$2,'Complete Statement (Sess. Marks'!Q247,IF($K$2='Complete Statement (Sess. Marks'!$AA$2,'Complete Statement (Sess. Marks'!AC247,IF($K$2='Complete Statement (Sess. Marks'!$AM$2,'Complete Statement (Sess. Marks'!AO247,IF($K$2='Complete Statement (Sess. Marks'!$AY$2,'Complete Statement (Sess. Marks'!BA247,IF($K$2='Complete Statement (Sess. Marks'!$BK$2,'Complete Statement (Sess. Marks'!BM247,IF($K$2='Complete Statement (Sess. Marks'!$BW$2,'Complete Statement (Sess. Marks'!BY247,IF($K$2='Complete Statement (Sess. Marks'!$CI$2,'Complete Statement (Sess. Marks'!CK247,"")))))))</f>
        <v>0</v>
      </c>
      <c r="N247" s="97">
        <f>IF($K$2='Complete Statement (Sess. Marks'!$O$2,'Complete Statement (Sess. Marks'!R247,IF($K$2='Complete Statement (Sess. Marks'!$AA$2,'Complete Statement (Sess. Marks'!AD247,IF($K$2='Complete Statement (Sess. Marks'!$AM$2,'Complete Statement (Sess. Marks'!AP247,IF($K$2='Complete Statement (Sess. Marks'!$AY$2,'Complete Statement (Sess. Marks'!BB247,IF($K$2='Complete Statement (Sess. Marks'!$BK$2,'Complete Statement (Sess. Marks'!BN247,IF($K$2='Complete Statement (Sess. Marks'!$BW$2,'Complete Statement (Sess. Marks'!BZ247,IF($K$2='Complete Statement (Sess. Marks'!$CI$2,'Complete Statement (Sess. Marks'!CL247,"")))))))</f>
        <v>0</v>
      </c>
      <c r="O247" s="97">
        <f>IF($K$2='Complete Statement (Sess. Marks'!$O$2,'Complete Statement (Sess. Marks'!S247,IF($K$2='Complete Statement (Sess. Marks'!$AA$2,'Complete Statement (Sess. Marks'!AE247,IF($K$2='Complete Statement (Sess. Marks'!$AM$2,'Complete Statement (Sess. Marks'!AQ247,IF($K$2='Complete Statement (Sess. Marks'!$AY$2,'Complete Statement (Sess. Marks'!BC247,IF($K$2='Complete Statement (Sess. Marks'!$BK$2,'Complete Statement (Sess. Marks'!BO247,IF($K$2='Complete Statement (Sess. Marks'!$BW$2,'Complete Statement (Sess. Marks'!CA247,IF($K$2='Complete Statement (Sess. Marks'!$CI$2,'Complete Statement (Sess. Marks'!CM247,"")))))))</f>
        <v>0</v>
      </c>
      <c r="P247" s="97">
        <f>IF($K$2='Complete Statement (Sess. Marks'!$O$2,'Complete Statement (Sess. Marks'!T247,IF($K$2='Complete Statement (Sess. Marks'!$AA$2,'Complete Statement (Sess. Marks'!AF247,IF($K$2='Complete Statement (Sess. Marks'!$AM$2,'Complete Statement (Sess. Marks'!AR247,IF($K$2='Complete Statement (Sess. Marks'!$AY$2,'Complete Statement (Sess. Marks'!BD247,IF($K$2='Complete Statement (Sess. Marks'!$BK$2,'Complete Statement (Sess. Marks'!BP247,IF($K$2='Complete Statement (Sess. Marks'!$BW$2,'Complete Statement (Sess. Marks'!CB247,IF($K$2='Complete Statement (Sess. Marks'!$CI$2,'Complete Statement (Sess. Marks'!CN247,"")))))))</f>
        <v>0</v>
      </c>
      <c r="Q247" s="97">
        <f>IF($K$2='Complete Statement (Sess. Marks'!$O$2,'Complete Statement (Sess. Marks'!U247,IF($K$2='Complete Statement (Sess. Marks'!$AA$2,'Complete Statement (Sess. Marks'!AG247,IF($K$2='Complete Statement (Sess. Marks'!$AM$2,'Complete Statement (Sess. Marks'!AS247,IF($K$2='Complete Statement (Sess. Marks'!$AY$2,'Complete Statement (Sess. Marks'!BE247,IF($K$2='Complete Statement (Sess. Marks'!$BK$2,'Complete Statement (Sess. Marks'!BQ247,IF($K$2='Complete Statement (Sess. Marks'!$BW$2,'Complete Statement (Sess. Marks'!CC247,IF($K$2='Complete Statement (Sess. Marks'!$CI$2,'Complete Statement (Sess. Marks'!CO247,"")))))))</f>
        <v>0</v>
      </c>
      <c r="R247" s="97" t="str">
        <f>IF($K$2='Complete Statement (Sess. Marks'!$O$2,'Complete Statement (Sess. Marks'!V247,IF($K$2='Complete Statement (Sess. Marks'!$AA$2,'Complete Statement (Sess. Marks'!AH247,IF($K$2='Complete Statement (Sess. Marks'!$AM$2,'Complete Statement (Sess. Marks'!AT247,IF($K$2='Complete Statement (Sess. Marks'!$AY$2,'Complete Statement (Sess. Marks'!BF247,IF($K$2='Complete Statement (Sess. Marks'!$BK$2,'Complete Statement (Sess. Marks'!BR247,IF($K$2='Complete Statement (Sess. Marks'!$BW$2,'Complete Statement (Sess. Marks'!CD247,IF($K$2='Complete Statement (Sess. Marks'!$CI$2,'Complete Statement (Sess. Marks'!CP247,"")))))))</f>
        <v/>
      </c>
      <c r="S247" s="97">
        <f>IF($K$2='Complete Statement (Sess. Marks'!$O$2,'Complete Statement (Sess. Marks'!W247,IF($K$2='Complete Statement (Sess. Marks'!$AA$2,'Complete Statement (Sess. Marks'!AI247,IF($K$2='Complete Statement (Sess. Marks'!$AM$2,'Complete Statement (Sess. Marks'!AU247,IF($K$2='Complete Statement (Sess. Marks'!$AY$2,'Complete Statement (Sess. Marks'!BG247,IF($K$2='Complete Statement (Sess. Marks'!$BK$2,'Complete Statement (Sess. Marks'!BS247,IF($K$2='Complete Statement (Sess. Marks'!$BW$2,'Complete Statement (Sess. Marks'!CE247,IF($K$2='Complete Statement (Sess. Marks'!$CI$2,'Complete Statement (Sess. Marks'!CQ247,"")))))))</f>
        <v>0</v>
      </c>
      <c r="T247" s="97">
        <f>IF($K$2='Complete Statement (Sess. Marks'!$O$2,'Complete Statement (Sess. Marks'!X247,IF($K$2='Complete Statement (Sess. Marks'!$AA$2,'Complete Statement (Sess. Marks'!AJ247,IF($K$2='Complete Statement (Sess. Marks'!$AM$2,'Complete Statement (Sess. Marks'!AV247,IF($K$2='Complete Statement (Sess. Marks'!$AY$2,'Complete Statement (Sess. Marks'!BH247,IF($K$2='Complete Statement (Sess. Marks'!$BK$2,'Complete Statement (Sess. Marks'!BT247,IF($K$2='Complete Statement (Sess. Marks'!$BW$2,'Complete Statement (Sess. Marks'!CF247,IF($K$2='Complete Statement (Sess. Marks'!$CI$2,'Complete Statement (Sess. Marks'!CR247,"")))))))</f>
        <v>0</v>
      </c>
      <c r="U247" s="97">
        <f>IF($K$2='Complete Statement (Sess. Marks'!$O$2,'Complete Statement (Sess. Marks'!Y247,IF($K$2='Complete Statement (Sess. Marks'!$AA$2,'Complete Statement (Sess. Marks'!AK247,IF($K$2='Complete Statement (Sess. Marks'!$AM$2,'Complete Statement (Sess. Marks'!AW247,IF($K$2='Complete Statement (Sess. Marks'!$AY$2,'Complete Statement (Sess. Marks'!BI247,IF($K$2='Complete Statement (Sess. Marks'!$BK$2,'Complete Statement (Sess. Marks'!BU247,IF($K$2='Complete Statement (Sess. Marks'!$BW$2,'Complete Statement (Sess. Marks'!CG247,IF($K$2='Complete Statement (Sess. Marks'!$CI$2,'Complete Statement (Sess. Marks'!CS247,"")))))))</f>
        <v>0</v>
      </c>
      <c r="V247" s="99">
        <f>IF($K$2='Complete Statement (Sess. Marks'!$O$2,'Complete Statement (Sess. Marks'!Z247,IF($K$2='Complete Statement (Sess. Marks'!$AA$2,'Complete Statement (Sess. Marks'!AL247,IF($K$2='Complete Statement (Sess. Marks'!$AM$2,'Complete Statement (Sess. Marks'!AX247,IF($K$2='Complete Statement (Sess. Marks'!$AY$2,'Complete Statement (Sess. Marks'!BJ247,IF($K$2='Complete Statement (Sess. Marks'!$BK$2,'Complete Statement (Sess. Marks'!BV247,IF($K$2='Complete Statement (Sess. Marks'!$BW$2,'Complete Statement (Sess. Marks'!CH247,IF($K$2='Complete Statement (Sess. Marks'!$CI$2,'Complete Statement (Sess. Marks'!CT247,"")))))))</f>
        <v>0</v>
      </c>
      <c r="W247" s="672"/>
      <c r="X247" s="163">
        <f>'Complete Statement (Sess. Marks'!ED247</f>
        <v>0</v>
      </c>
      <c r="Y247" s="371">
        <f>'Complete Statement (Sess. Marks'!EH247</f>
        <v>0</v>
      </c>
      <c r="Z247" s="156">
        <f>'Complete Statement (Sess. Marks'!EL247</f>
        <v>0</v>
      </c>
      <c r="AA247" s="371">
        <f>'Complete Statement (Sess. Marks'!EP247</f>
        <v>0</v>
      </c>
      <c r="AB247" s="156">
        <f>'Complete Statement (Sess. Marks'!ET247</f>
        <v>0</v>
      </c>
      <c r="AC247" s="373">
        <f>'Complete Statement (Sess. Marks'!EX247</f>
        <v>0</v>
      </c>
      <c r="AD247" s="367" t="str">
        <f>'Complete Statement (Sess. Marks'!FB247</f>
        <v/>
      </c>
      <c r="AE247" s="155">
        <f>'Complete Statement (Sess. Marks'!FC247</f>
        <v>0</v>
      </c>
      <c r="AF247" s="58" t="str">
        <f>'Complete Statement (Sess. Marks'!FD247</f>
        <v>D</v>
      </c>
      <c r="AG247" s="379">
        <f>'Complete Statement (Sess. Marks'!FE247</f>
        <v>0</v>
      </c>
      <c r="AH247" s="380" t="str">
        <f>'Complete Statement (Sess. Marks'!FF247</f>
        <v>E</v>
      </c>
      <c r="AI247" s="57">
        <f>'Complete Statement (Sess. Marks'!FG247</f>
        <v>0</v>
      </c>
      <c r="AJ247" s="157" t="str">
        <f>'Complete Statement (Sess. Marks'!FH247</f>
        <v>E</v>
      </c>
      <c r="AK247" s="379">
        <f>'Complete Statement (Sess. Marks'!FI247</f>
        <v>0</v>
      </c>
      <c r="AL247" s="384" t="str">
        <f>'Complete Statement (Sess. Marks'!FJ247</f>
        <v>E</v>
      </c>
      <c r="AM247" s="57">
        <f>'Complete Statement (Sess. Marks'!FK247</f>
        <v>0</v>
      </c>
      <c r="AN247" s="157" t="str">
        <f>'Complete Statement (Sess. Marks'!FL247</f>
        <v>E</v>
      </c>
      <c r="AO247" s="741"/>
    </row>
    <row r="248" spans="1:41" s="24" customFormat="1" ht="17.25" customHeight="1">
      <c r="A248" s="742"/>
      <c r="B248" s="111">
        <f t="shared" si="3"/>
        <v>0</v>
      </c>
      <c r="C248" s="21" t="str">
        <f>'Marks Entry'!D250</f>
        <v/>
      </c>
      <c r="D248" s="21">
        <f>'Marks Entry'!E250</f>
        <v>0</v>
      </c>
      <c r="E248" s="132" t="str">
        <f>'Marks Entry'!F250</f>
        <v/>
      </c>
      <c r="F248" s="21" t="str">
        <f>'Marks Entry'!G250</f>
        <v/>
      </c>
      <c r="G248" s="21" t="str">
        <f>'Marks Entry'!H250</f>
        <v/>
      </c>
      <c r="H248" s="21" t="str">
        <f>'Marks Entry'!I250</f>
        <v/>
      </c>
      <c r="I248" s="21" t="str">
        <f>'Marks Entry'!J250</f>
        <v/>
      </c>
      <c r="J248" s="113" t="str">
        <f>'Marks Entry'!K250</f>
        <v/>
      </c>
      <c r="K248" s="98">
        <f>IF($K$2='Complete Statement (Sess. Marks'!$O$2,'Complete Statement (Sess. Marks'!O248,IF($K$2='Complete Statement (Sess. Marks'!$AA$2,'Complete Statement (Sess. Marks'!AA248,IF($K$2='Complete Statement (Sess. Marks'!$AM$2,'Complete Statement (Sess. Marks'!AM248,IF($K$2='Complete Statement (Sess. Marks'!$AY$2,'Complete Statement (Sess. Marks'!AY248,IF($K$2='Complete Statement (Sess. Marks'!$BK$2,'Complete Statement (Sess. Marks'!BK248,IF($K$2='Complete Statement (Sess. Marks'!$BW$2,'Complete Statement (Sess. Marks'!BW248,IF($K$2='Complete Statement (Sess. Marks'!$CI$2,'Complete Statement (Sess. Marks'!CI248,"")))))))</f>
        <v>0</v>
      </c>
      <c r="L248" s="97">
        <f>IF($K$2='Complete Statement (Sess. Marks'!$O$2,'Complete Statement (Sess. Marks'!P248,IF($K$2='Complete Statement (Sess. Marks'!$AA$2,'Complete Statement (Sess. Marks'!AB248,IF($K$2='Complete Statement (Sess. Marks'!$AM$2,'Complete Statement (Sess. Marks'!AN248,IF($K$2='Complete Statement (Sess. Marks'!$AY$2,'Complete Statement (Sess. Marks'!AZ248,IF($K$2='Complete Statement (Sess. Marks'!$BK$2,'Complete Statement (Sess. Marks'!BL248,IF($K$2='Complete Statement (Sess. Marks'!$BW$2,'Complete Statement (Sess. Marks'!BX248,IF($K$2='Complete Statement (Sess. Marks'!$CI$2,'Complete Statement (Sess. Marks'!CJ248,"")))))))</f>
        <v>0</v>
      </c>
      <c r="M248" s="97">
        <f>IF($K$2='Complete Statement (Sess. Marks'!$O$2,'Complete Statement (Sess. Marks'!Q248,IF($K$2='Complete Statement (Sess. Marks'!$AA$2,'Complete Statement (Sess. Marks'!AC248,IF($K$2='Complete Statement (Sess. Marks'!$AM$2,'Complete Statement (Sess. Marks'!AO248,IF($K$2='Complete Statement (Sess. Marks'!$AY$2,'Complete Statement (Sess. Marks'!BA248,IF($K$2='Complete Statement (Sess. Marks'!$BK$2,'Complete Statement (Sess. Marks'!BM248,IF($K$2='Complete Statement (Sess. Marks'!$BW$2,'Complete Statement (Sess. Marks'!BY248,IF($K$2='Complete Statement (Sess. Marks'!$CI$2,'Complete Statement (Sess. Marks'!CK248,"")))))))</f>
        <v>0</v>
      </c>
      <c r="N248" s="97">
        <f>IF($K$2='Complete Statement (Sess. Marks'!$O$2,'Complete Statement (Sess. Marks'!R248,IF($K$2='Complete Statement (Sess. Marks'!$AA$2,'Complete Statement (Sess. Marks'!AD248,IF($K$2='Complete Statement (Sess. Marks'!$AM$2,'Complete Statement (Sess. Marks'!AP248,IF($K$2='Complete Statement (Sess. Marks'!$AY$2,'Complete Statement (Sess. Marks'!BB248,IF($K$2='Complete Statement (Sess. Marks'!$BK$2,'Complete Statement (Sess. Marks'!BN248,IF($K$2='Complete Statement (Sess. Marks'!$BW$2,'Complete Statement (Sess. Marks'!BZ248,IF($K$2='Complete Statement (Sess. Marks'!$CI$2,'Complete Statement (Sess. Marks'!CL248,"")))))))</f>
        <v>0</v>
      </c>
      <c r="O248" s="97">
        <f>IF($K$2='Complete Statement (Sess. Marks'!$O$2,'Complete Statement (Sess. Marks'!S248,IF($K$2='Complete Statement (Sess. Marks'!$AA$2,'Complete Statement (Sess. Marks'!AE248,IF($K$2='Complete Statement (Sess. Marks'!$AM$2,'Complete Statement (Sess. Marks'!AQ248,IF($K$2='Complete Statement (Sess. Marks'!$AY$2,'Complete Statement (Sess. Marks'!BC248,IF($K$2='Complete Statement (Sess. Marks'!$BK$2,'Complete Statement (Sess. Marks'!BO248,IF($K$2='Complete Statement (Sess. Marks'!$BW$2,'Complete Statement (Sess. Marks'!CA248,IF($K$2='Complete Statement (Sess. Marks'!$CI$2,'Complete Statement (Sess. Marks'!CM248,"")))))))</f>
        <v>0</v>
      </c>
      <c r="P248" s="97">
        <f>IF($K$2='Complete Statement (Sess. Marks'!$O$2,'Complete Statement (Sess. Marks'!T248,IF($K$2='Complete Statement (Sess. Marks'!$AA$2,'Complete Statement (Sess. Marks'!AF248,IF($K$2='Complete Statement (Sess. Marks'!$AM$2,'Complete Statement (Sess. Marks'!AR248,IF($K$2='Complete Statement (Sess. Marks'!$AY$2,'Complete Statement (Sess. Marks'!BD248,IF($K$2='Complete Statement (Sess. Marks'!$BK$2,'Complete Statement (Sess. Marks'!BP248,IF($K$2='Complete Statement (Sess. Marks'!$BW$2,'Complete Statement (Sess. Marks'!CB248,IF($K$2='Complete Statement (Sess. Marks'!$CI$2,'Complete Statement (Sess. Marks'!CN248,"")))))))</f>
        <v>0</v>
      </c>
      <c r="Q248" s="97">
        <f>IF($K$2='Complete Statement (Sess. Marks'!$O$2,'Complete Statement (Sess. Marks'!U248,IF($K$2='Complete Statement (Sess. Marks'!$AA$2,'Complete Statement (Sess. Marks'!AG248,IF($K$2='Complete Statement (Sess. Marks'!$AM$2,'Complete Statement (Sess. Marks'!AS248,IF($K$2='Complete Statement (Sess. Marks'!$AY$2,'Complete Statement (Sess. Marks'!BE248,IF($K$2='Complete Statement (Sess. Marks'!$BK$2,'Complete Statement (Sess. Marks'!BQ248,IF($K$2='Complete Statement (Sess. Marks'!$BW$2,'Complete Statement (Sess. Marks'!CC248,IF($K$2='Complete Statement (Sess. Marks'!$CI$2,'Complete Statement (Sess. Marks'!CO248,"")))))))</f>
        <v>0</v>
      </c>
      <c r="R248" s="97" t="str">
        <f>IF($K$2='Complete Statement (Sess. Marks'!$O$2,'Complete Statement (Sess. Marks'!V248,IF($K$2='Complete Statement (Sess. Marks'!$AA$2,'Complete Statement (Sess. Marks'!AH248,IF($K$2='Complete Statement (Sess. Marks'!$AM$2,'Complete Statement (Sess. Marks'!AT248,IF($K$2='Complete Statement (Sess. Marks'!$AY$2,'Complete Statement (Sess. Marks'!BF248,IF($K$2='Complete Statement (Sess. Marks'!$BK$2,'Complete Statement (Sess. Marks'!BR248,IF($K$2='Complete Statement (Sess. Marks'!$BW$2,'Complete Statement (Sess. Marks'!CD248,IF($K$2='Complete Statement (Sess. Marks'!$CI$2,'Complete Statement (Sess. Marks'!CP248,"")))))))</f>
        <v/>
      </c>
      <c r="S248" s="97">
        <f>IF($K$2='Complete Statement (Sess. Marks'!$O$2,'Complete Statement (Sess. Marks'!W248,IF($K$2='Complete Statement (Sess. Marks'!$AA$2,'Complete Statement (Sess. Marks'!AI248,IF($K$2='Complete Statement (Sess. Marks'!$AM$2,'Complete Statement (Sess. Marks'!AU248,IF($K$2='Complete Statement (Sess. Marks'!$AY$2,'Complete Statement (Sess. Marks'!BG248,IF($K$2='Complete Statement (Sess. Marks'!$BK$2,'Complete Statement (Sess. Marks'!BS248,IF($K$2='Complete Statement (Sess. Marks'!$BW$2,'Complete Statement (Sess. Marks'!CE248,IF($K$2='Complete Statement (Sess. Marks'!$CI$2,'Complete Statement (Sess. Marks'!CQ248,"")))))))</f>
        <v>0</v>
      </c>
      <c r="T248" s="97">
        <f>IF($K$2='Complete Statement (Sess. Marks'!$O$2,'Complete Statement (Sess. Marks'!X248,IF($K$2='Complete Statement (Sess. Marks'!$AA$2,'Complete Statement (Sess. Marks'!AJ248,IF($K$2='Complete Statement (Sess. Marks'!$AM$2,'Complete Statement (Sess. Marks'!AV248,IF($K$2='Complete Statement (Sess. Marks'!$AY$2,'Complete Statement (Sess. Marks'!BH248,IF($K$2='Complete Statement (Sess. Marks'!$BK$2,'Complete Statement (Sess. Marks'!BT248,IF($K$2='Complete Statement (Sess. Marks'!$BW$2,'Complete Statement (Sess. Marks'!CF248,IF($K$2='Complete Statement (Sess. Marks'!$CI$2,'Complete Statement (Sess. Marks'!CR248,"")))))))</f>
        <v>0</v>
      </c>
      <c r="U248" s="97">
        <f>IF($K$2='Complete Statement (Sess. Marks'!$O$2,'Complete Statement (Sess. Marks'!Y248,IF($K$2='Complete Statement (Sess. Marks'!$AA$2,'Complete Statement (Sess. Marks'!AK248,IF($K$2='Complete Statement (Sess. Marks'!$AM$2,'Complete Statement (Sess. Marks'!AW248,IF($K$2='Complete Statement (Sess. Marks'!$AY$2,'Complete Statement (Sess. Marks'!BI248,IF($K$2='Complete Statement (Sess. Marks'!$BK$2,'Complete Statement (Sess. Marks'!BU248,IF($K$2='Complete Statement (Sess. Marks'!$BW$2,'Complete Statement (Sess. Marks'!CG248,IF($K$2='Complete Statement (Sess. Marks'!$CI$2,'Complete Statement (Sess. Marks'!CS248,"")))))))</f>
        <v>0</v>
      </c>
      <c r="V248" s="99">
        <f>IF($K$2='Complete Statement (Sess. Marks'!$O$2,'Complete Statement (Sess. Marks'!Z248,IF($K$2='Complete Statement (Sess. Marks'!$AA$2,'Complete Statement (Sess. Marks'!AL248,IF($K$2='Complete Statement (Sess. Marks'!$AM$2,'Complete Statement (Sess. Marks'!AX248,IF($K$2='Complete Statement (Sess. Marks'!$AY$2,'Complete Statement (Sess. Marks'!BJ248,IF($K$2='Complete Statement (Sess. Marks'!$BK$2,'Complete Statement (Sess. Marks'!BV248,IF($K$2='Complete Statement (Sess. Marks'!$BW$2,'Complete Statement (Sess. Marks'!CH248,IF($K$2='Complete Statement (Sess. Marks'!$CI$2,'Complete Statement (Sess. Marks'!CT248,"")))))))</f>
        <v>0</v>
      </c>
      <c r="W248" s="672"/>
      <c r="X248" s="163">
        <f>'Complete Statement (Sess. Marks'!ED248</f>
        <v>0</v>
      </c>
      <c r="Y248" s="371">
        <f>'Complete Statement (Sess. Marks'!EH248</f>
        <v>0</v>
      </c>
      <c r="Z248" s="156">
        <f>'Complete Statement (Sess. Marks'!EL248</f>
        <v>0</v>
      </c>
      <c r="AA248" s="371">
        <f>'Complete Statement (Sess. Marks'!EP248</f>
        <v>0</v>
      </c>
      <c r="AB248" s="156">
        <f>'Complete Statement (Sess. Marks'!ET248</f>
        <v>0</v>
      </c>
      <c r="AC248" s="373">
        <f>'Complete Statement (Sess. Marks'!EX248</f>
        <v>0</v>
      </c>
      <c r="AD248" s="367" t="str">
        <f>'Complete Statement (Sess. Marks'!FB248</f>
        <v/>
      </c>
      <c r="AE248" s="155">
        <f>'Complete Statement (Sess. Marks'!FC248</f>
        <v>0</v>
      </c>
      <c r="AF248" s="58" t="str">
        <f>'Complete Statement (Sess. Marks'!FD248</f>
        <v>D</v>
      </c>
      <c r="AG248" s="379">
        <f>'Complete Statement (Sess. Marks'!FE248</f>
        <v>0</v>
      </c>
      <c r="AH248" s="380" t="str">
        <f>'Complete Statement (Sess. Marks'!FF248</f>
        <v>E</v>
      </c>
      <c r="AI248" s="57">
        <f>'Complete Statement (Sess. Marks'!FG248</f>
        <v>0</v>
      </c>
      <c r="AJ248" s="157" t="str">
        <f>'Complete Statement (Sess. Marks'!FH248</f>
        <v>E</v>
      </c>
      <c r="AK248" s="379">
        <f>'Complete Statement (Sess. Marks'!FI248</f>
        <v>0</v>
      </c>
      <c r="AL248" s="384" t="str">
        <f>'Complete Statement (Sess. Marks'!FJ248</f>
        <v>E</v>
      </c>
      <c r="AM248" s="57">
        <f>'Complete Statement (Sess. Marks'!FK248</f>
        <v>0</v>
      </c>
      <c r="AN248" s="157" t="str">
        <f>'Complete Statement (Sess. Marks'!FL248</f>
        <v>E</v>
      </c>
      <c r="AO248" s="741"/>
    </row>
    <row r="249" spans="1:41" s="24" customFormat="1" ht="17.25" customHeight="1">
      <c r="A249" s="742"/>
      <c r="B249" s="111">
        <f t="shared" si="3"/>
        <v>0</v>
      </c>
      <c r="C249" s="21" t="str">
        <f>'Marks Entry'!D251</f>
        <v/>
      </c>
      <c r="D249" s="21">
        <f>'Marks Entry'!E251</f>
        <v>0</v>
      </c>
      <c r="E249" s="132" t="str">
        <f>'Marks Entry'!F251</f>
        <v/>
      </c>
      <c r="F249" s="21" t="str">
        <f>'Marks Entry'!G251</f>
        <v/>
      </c>
      <c r="G249" s="21" t="str">
        <f>'Marks Entry'!H251</f>
        <v/>
      </c>
      <c r="H249" s="21" t="str">
        <f>'Marks Entry'!I251</f>
        <v/>
      </c>
      <c r="I249" s="21" t="str">
        <f>'Marks Entry'!J251</f>
        <v/>
      </c>
      <c r="J249" s="113" t="str">
        <f>'Marks Entry'!K251</f>
        <v/>
      </c>
      <c r="K249" s="98">
        <f>IF($K$2='Complete Statement (Sess. Marks'!$O$2,'Complete Statement (Sess. Marks'!O249,IF($K$2='Complete Statement (Sess. Marks'!$AA$2,'Complete Statement (Sess. Marks'!AA249,IF($K$2='Complete Statement (Sess. Marks'!$AM$2,'Complete Statement (Sess. Marks'!AM249,IF($K$2='Complete Statement (Sess. Marks'!$AY$2,'Complete Statement (Sess. Marks'!AY249,IF($K$2='Complete Statement (Sess. Marks'!$BK$2,'Complete Statement (Sess. Marks'!BK249,IF($K$2='Complete Statement (Sess. Marks'!$BW$2,'Complete Statement (Sess. Marks'!BW249,IF($K$2='Complete Statement (Sess. Marks'!$CI$2,'Complete Statement (Sess. Marks'!CI249,"")))))))</f>
        <v>0</v>
      </c>
      <c r="L249" s="97">
        <f>IF($K$2='Complete Statement (Sess. Marks'!$O$2,'Complete Statement (Sess. Marks'!P249,IF($K$2='Complete Statement (Sess. Marks'!$AA$2,'Complete Statement (Sess. Marks'!AB249,IF($K$2='Complete Statement (Sess. Marks'!$AM$2,'Complete Statement (Sess. Marks'!AN249,IF($K$2='Complete Statement (Sess. Marks'!$AY$2,'Complete Statement (Sess. Marks'!AZ249,IF($K$2='Complete Statement (Sess. Marks'!$BK$2,'Complete Statement (Sess. Marks'!BL249,IF($K$2='Complete Statement (Sess. Marks'!$BW$2,'Complete Statement (Sess. Marks'!BX249,IF($K$2='Complete Statement (Sess. Marks'!$CI$2,'Complete Statement (Sess. Marks'!CJ249,"")))))))</f>
        <v>0</v>
      </c>
      <c r="M249" s="97">
        <f>IF($K$2='Complete Statement (Sess. Marks'!$O$2,'Complete Statement (Sess. Marks'!Q249,IF($K$2='Complete Statement (Sess. Marks'!$AA$2,'Complete Statement (Sess. Marks'!AC249,IF($K$2='Complete Statement (Sess. Marks'!$AM$2,'Complete Statement (Sess. Marks'!AO249,IF($K$2='Complete Statement (Sess. Marks'!$AY$2,'Complete Statement (Sess. Marks'!BA249,IF($K$2='Complete Statement (Sess. Marks'!$BK$2,'Complete Statement (Sess. Marks'!BM249,IF($K$2='Complete Statement (Sess. Marks'!$BW$2,'Complete Statement (Sess. Marks'!BY249,IF($K$2='Complete Statement (Sess. Marks'!$CI$2,'Complete Statement (Sess. Marks'!CK249,"")))))))</f>
        <v>0</v>
      </c>
      <c r="N249" s="97">
        <f>IF($K$2='Complete Statement (Sess. Marks'!$O$2,'Complete Statement (Sess. Marks'!R249,IF($K$2='Complete Statement (Sess. Marks'!$AA$2,'Complete Statement (Sess. Marks'!AD249,IF($K$2='Complete Statement (Sess. Marks'!$AM$2,'Complete Statement (Sess. Marks'!AP249,IF($K$2='Complete Statement (Sess. Marks'!$AY$2,'Complete Statement (Sess. Marks'!BB249,IF($K$2='Complete Statement (Sess. Marks'!$BK$2,'Complete Statement (Sess. Marks'!BN249,IF($K$2='Complete Statement (Sess. Marks'!$BW$2,'Complete Statement (Sess. Marks'!BZ249,IF($K$2='Complete Statement (Sess. Marks'!$CI$2,'Complete Statement (Sess. Marks'!CL249,"")))))))</f>
        <v>0</v>
      </c>
      <c r="O249" s="97">
        <f>IF($K$2='Complete Statement (Sess. Marks'!$O$2,'Complete Statement (Sess. Marks'!S249,IF($K$2='Complete Statement (Sess. Marks'!$AA$2,'Complete Statement (Sess. Marks'!AE249,IF($K$2='Complete Statement (Sess. Marks'!$AM$2,'Complete Statement (Sess. Marks'!AQ249,IF($K$2='Complete Statement (Sess. Marks'!$AY$2,'Complete Statement (Sess. Marks'!BC249,IF($K$2='Complete Statement (Sess. Marks'!$BK$2,'Complete Statement (Sess. Marks'!BO249,IF($K$2='Complete Statement (Sess. Marks'!$BW$2,'Complete Statement (Sess. Marks'!CA249,IF($K$2='Complete Statement (Sess. Marks'!$CI$2,'Complete Statement (Sess. Marks'!CM249,"")))))))</f>
        <v>0</v>
      </c>
      <c r="P249" s="97">
        <f>IF($K$2='Complete Statement (Sess. Marks'!$O$2,'Complete Statement (Sess. Marks'!T249,IF($K$2='Complete Statement (Sess. Marks'!$AA$2,'Complete Statement (Sess. Marks'!AF249,IF($K$2='Complete Statement (Sess. Marks'!$AM$2,'Complete Statement (Sess. Marks'!AR249,IF($K$2='Complete Statement (Sess. Marks'!$AY$2,'Complete Statement (Sess. Marks'!BD249,IF($K$2='Complete Statement (Sess. Marks'!$BK$2,'Complete Statement (Sess. Marks'!BP249,IF($K$2='Complete Statement (Sess. Marks'!$BW$2,'Complete Statement (Sess. Marks'!CB249,IF($K$2='Complete Statement (Sess. Marks'!$CI$2,'Complete Statement (Sess. Marks'!CN249,"")))))))</f>
        <v>0</v>
      </c>
      <c r="Q249" s="97">
        <f>IF($K$2='Complete Statement (Sess. Marks'!$O$2,'Complete Statement (Sess. Marks'!U249,IF($K$2='Complete Statement (Sess. Marks'!$AA$2,'Complete Statement (Sess. Marks'!AG249,IF($K$2='Complete Statement (Sess. Marks'!$AM$2,'Complete Statement (Sess. Marks'!AS249,IF($K$2='Complete Statement (Sess. Marks'!$AY$2,'Complete Statement (Sess. Marks'!BE249,IF($K$2='Complete Statement (Sess. Marks'!$BK$2,'Complete Statement (Sess. Marks'!BQ249,IF($K$2='Complete Statement (Sess. Marks'!$BW$2,'Complete Statement (Sess. Marks'!CC249,IF($K$2='Complete Statement (Sess. Marks'!$CI$2,'Complete Statement (Sess. Marks'!CO249,"")))))))</f>
        <v>0</v>
      </c>
      <c r="R249" s="97" t="str">
        <f>IF($K$2='Complete Statement (Sess. Marks'!$O$2,'Complete Statement (Sess. Marks'!V249,IF($K$2='Complete Statement (Sess. Marks'!$AA$2,'Complete Statement (Sess. Marks'!AH249,IF($K$2='Complete Statement (Sess. Marks'!$AM$2,'Complete Statement (Sess. Marks'!AT249,IF($K$2='Complete Statement (Sess. Marks'!$AY$2,'Complete Statement (Sess. Marks'!BF249,IF($K$2='Complete Statement (Sess. Marks'!$BK$2,'Complete Statement (Sess. Marks'!BR249,IF($K$2='Complete Statement (Sess. Marks'!$BW$2,'Complete Statement (Sess. Marks'!CD249,IF($K$2='Complete Statement (Sess. Marks'!$CI$2,'Complete Statement (Sess. Marks'!CP249,"")))))))</f>
        <v/>
      </c>
      <c r="S249" s="97">
        <f>IF($K$2='Complete Statement (Sess. Marks'!$O$2,'Complete Statement (Sess. Marks'!W249,IF($K$2='Complete Statement (Sess. Marks'!$AA$2,'Complete Statement (Sess. Marks'!AI249,IF($K$2='Complete Statement (Sess. Marks'!$AM$2,'Complete Statement (Sess. Marks'!AU249,IF($K$2='Complete Statement (Sess. Marks'!$AY$2,'Complete Statement (Sess. Marks'!BG249,IF($K$2='Complete Statement (Sess. Marks'!$BK$2,'Complete Statement (Sess. Marks'!BS249,IF($K$2='Complete Statement (Sess. Marks'!$BW$2,'Complete Statement (Sess. Marks'!CE249,IF($K$2='Complete Statement (Sess. Marks'!$CI$2,'Complete Statement (Sess. Marks'!CQ249,"")))))))</f>
        <v>0</v>
      </c>
      <c r="T249" s="97">
        <f>IF($K$2='Complete Statement (Sess. Marks'!$O$2,'Complete Statement (Sess. Marks'!X249,IF($K$2='Complete Statement (Sess. Marks'!$AA$2,'Complete Statement (Sess. Marks'!AJ249,IF($K$2='Complete Statement (Sess. Marks'!$AM$2,'Complete Statement (Sess. Marks'!AV249,IF($K$2='Complete Statement (Sess. Marks'!$AY$2,'Complete Statement (Sess. Marks'!BH249,IF($K$2='Complete Statement (Sess. Marks'!$BK$2,'Complete Statement (Sess. Marks'!BT249,IF($K$2='Complete Statement (Sess. Marks'!$BW$2,'Complete Statement (Sess. Marks'!CF249,IF($K$2='Complete Statement (Sess. Marks'!$CI$2,'Complete Statement (Sess. Marks'!CR249,"")))))))</f>
        <v>0</v>
      </c>
      <c r="U249" s="97">
        <f>IF($K$2='Complete Statement (Sess. Marks'!$O$2,'Complete Statement (Sess. Marks'!Y249,IF($K$2='Complete Statement (Sess. Marks'!$AA$2,'Complete Statement (Sess. Marks'!AK249,IF($K$2='Complete Statement (Sess. Marks'!$AM$2,'Complete Statement (Sess. Marks'!AW249,IF($K$2='Complete Statement (Sess. Marks'!$AY$2,'Complete Statement (Sess. Marks'!BI249,IF($K$2='Complete Statement (Sess. Marks'!$BK$2,'Complete Statement (Sess. Marks'!BU249,IF($K$2='Complete Statement (Sess. Marks'!$BW$2,'Complete Statement (Sess. Marks'!CG249,IF($K$2='Complete Statement (Sess. Marks'!$CI$2,'Complete Statement (Sess. Marks'!CS249,"")))))))</f>
        <v>0</v>
      </c>
      <c r="V249" s="99">
        <f>IF($K$2='Complete Statement (Sess. Marks'!$O$2,'Complete Statement (Sess. Marks'!Z249,IF($K$2='Complete Statement (Sess. Marks'!$AA$2,'Complete Statement (Sess. Marks'!AL249,IF($K$2='Complete Statement (Sess. Marks'!$AM$2,'Complete Statement (Sess. Marks'!AX249,IF($K$2='Complete Statement (Sess. Marks'!$AY$2,'Complete Statement (Sess. Marks'!BJ249,IF($K$2='Complete Statement (Sess. Marks'!$BK$2,'Complete Statement (Sess. Marks'!BV249,IF($K$2='Complete Statement (Sess. Marks'!$BW$2,'Complete Statement (Sess. Marks'!CH249,IF($K$2='Complete Statement (Sess. Marks'!$CI$2,'Complete Statement (Sess. Marks'!CT249,"")))))))</f>
        <v>0</v>
      </c>
      <c r="W249" s="672"/>
      <c r="X249" s="163">
        <f>'Complete Statement (Sess. Marks'!ED249</f>
        <v>0</v>
      </c>
      <c r="Y249" s="371">
        <f>'Complete Statement (Sess. Marks'!EH249</f>
        <v>0</v>
      </c>
      <c r="Z249" s="156">
        <f>'Complete Statement (Sess. Marks'!EL249</f>
        <v>0</v>
      </c>
      <c r="AA249" s="371">
        <f>'Complete Statement (Sess. Marks'!EP249</f>
        <v>0</v>
      </c>
      <c r="AB249" s="156">
        <f>'Complete Statement (Sess. Marks'!ET249</f>
        <v>0</v>
      </c>
      <c r="AC249" s="373">
        <f>'Complete Statement (Sess. Marks'!EX249</f>
        <v>0</v>
      </c>
      <c r="AD249" s="367" t="str">
        <f>'Complete Statement (Sess. Marks'!FB249</f>
        <v/>
      </c>
      <c r="AE249" s="155">
        <f>'Complete Statement (Sess. Marks'!FC249</f>
        <v>0</v>
      </c>
      <c r="AF249" s="58" t="str">
        <f>'Complete Statement (Sess. Marks'!FD249</f>
        <v>D</v>
      </c>
      <c r="AG249" s="379">
        <f>'Complete Statement (Sess. Marks'!FE249</f>
        <v>0</v>
      </c>
      <c r="AH249" s="380" t="str">
        <f>'Complete Statement (Sess. Marks'!FF249</f>
        <v>E</v>
      </c>
      <c r="AI249" s="57">
        <f>'Complete Statement (Sess. Marks'!FG249</f>
        <v>0</v>
      </c>
      <c r="AJ249" s="157" t="str">
        <f>'Complete Statement (Sess. Marks'!FH249</f>
        <v>E</v>
      </c>
      <c r="AK249" s="379">
        <f>'Complete Statement (Sess. Marks'!FI249</f>
        <v>0</v>
      </c>
      <c r="AL249" s="384" t="str">
        <f>'Complete Statement (Sess. Marks'!FJ249</f>
        <v>E</v>
      </c>
      <c r="AM249" s="57">
        <f>'Complete Statement (Sess. Marks'!FK249</f>
        <v>0</v>
      </c>
      <c r="AN249" s="157" t="str">
        <f>'Complete Statement (Sess. Marks'!FL249</f>
        <v>E</v>
      </c>
      <c r="AO249" s="741"/>
    </row>
    <row r="250" spans="1:41" s="24" customFormat="1" ht="17.25" customHeight="1">
      <c r="A250" s="742"/>
      <c r="B250" s="111">
        <f t="shared" si="3"/>
        <v>0</v>
      </c>
      <c r="C250" s="21" t="str">
        <f>'Marks Entry'!D252</f>
        <v/>
      </c>
      <c r="D250" s="21">
        <f>'Marks Entry'!E252</f>
        <v>0</v>
      </c>
      <c r="E250" s="132" t="str">
        <f>'Marks Entry'!F252</f>
        <v/>
      </c>
      <c r="F250" s="21" t="str">
        <f>'Marks Entry'!G252</f>
        <v/>
      </c>
      <c r="G250" s="21" t="str">
        <f>'Marks Entry'!H252</f>
        <v/>
      </c>
      <c r="H250" s="21" t="str">
        <f>'Marks Entry'!I252</f>
        <v/>
      </c>
      <c r="I250" s="21" t="str">
        <f>'Marks Entry'!J252</f>
        <v/>
      </c>
      <c r="J250" s="113" t="str">
        <f>'Marks Entry'!K252</f>
        <v/>
      </c>
      <c r="K250" s="98">
        <f>IF($K$2='Complete Statement (Sess. Marks'!$O$2,'Complete Statement (Sess. Marks'!O250,IF($K$2='Complete Statement (Sess. Marks'!$AA$2,'Complete Statement (Sess. Marks'!AA250,IF($K$2='Complete Statement (Sess. Marks'!$AM$2,'Complete Statement (Sess. Marks'!AM250,IF($K$2='Complete Statement (Sess. Marks'!$AY$2,'Complete Statement (Sess. Marks'!AY250,IF($K$2='Complete Statement (Sess. Marks'!$BK$2,'Complete Statement (Sess. Marks'!BK250,IF($K$2='Complete Statement (Sess. Marks'!$BW$2,'Complete Statement (Sess. Marks'!BW250,IF($K$2='Complete Statement (Sess. Marks'!$CI$2,'Complete Statement (Sess. Marks'!CI250,"")))))))</f>
        <v>0</v>
      </c>
      <c r="L250" s="97">
        <f>IF($K$2='Complete Statement (Sess. Marks'!$O$2,'Complete Statement (Sess. Marks'!P250,IF($K$2='Complete Statement (Sess. Marks'!$AA$2,'Complete Statement (Sess. Marks'!AB250,IF($K$2='Complete Statement (Sess. Marks'!$AM$2,'Complete Statement (Sess. Marks'!AN250,IF($K$2='Complete Statement (Sess. Marks'!$AY$2,'Complete Statement (Sess. Marks'!AZ250,IF($K$2='Complete Statement (Sess. Marks'!$BK$2,'Complete Statement (Sess. Marks'!BL250,IF($K$2='Complete Statement (Sess. Marks'!$BW$2,'Complete Statement (Sess. Marks'!BX250,IF($K$2='Complete Statement (Sess. Marks'!$CI$2,'Complete Statement (Sess. Marks'!CJ250,"")))))))</f>
        <v>0</v>
      </c>
      <c r="M250" s="97">
        <f>IF($K$2='Complete Statement (Sess. Marks'!$O$2,'Complete Statement (Sess. Marks'!Q250,IF($K$2='Complete Statement (Sess. Marks'!$AA$2,'Complete Statement (Sess. Marks'!AC250,IF($K$2='Complete Statement (Sess. Marks'!$AM$2,'Complete Statement (Sess. Marks'!AO250,IF($K$2='Complete Statement (Sess. Marks'!$AY$2,'Complete Statement (Sess. Marks'!BA250,IF($K$2='Complete Statement (Sess. Marks'!$BK$2,'Complete Statement (Sess. Marks'!BM250,IF($K$2='Complete Statement (Sess. Marks'!$BW$2,'Complete Statement (Sess. Marks'!BY250,IF($K$2='Complete Statement (Sess. Marks'!$CI$2,'Complete Statement (Sess. Marks'!CK250,"")))))))</f>
        <v>0</v>
      </c>
      <c r="N250" s="97">
        <f>IF($K$2='Complete Statement (Sess. Marks'!$O$2,'Complete Statement (Sess. Marks'!R250,IF($K$2='Complete Statement (Sess. Marks'!$AA$2,'Complete Statement (Sess. Marks'!AD250,IF($K$2='Complete Statement (Sess. Marks'!$AM$2,'Complete Statement (Sess. Marks'!AP250,IF($K$2='Complete Statement (Sess. Marks'!$AY$2,'Complete Statement (Sess. Marks'!BB250,IF($K$2='Complete Statement (Sess. Marks'!$BK$2,'Complete Statement (Sess. Marks'!BN250,IF($K$2='Complete Statement (Sess. Marks'!$BW$2,'Complete Statement (Sess. Marks'!BZ250,IF($K$2='Complete Statement (Sess. Marks'!$CI$2,'Complete Statement (Sess. Marks'!CL250,"")))))))</f>
        <v>0</v>
      </c>
      <c r="O250" s="97">
        <f>IF($K$2='Complete Statement (Sess. Marks'!$O$2,'Complete Statement (Sess. Marks'!S250,IF($K$2='Complete Statement (Sess. Marks'!$AA$2,'Complete Statement (Sess. Marks'!AE250,IF($K$2='Complete Statement (Sess. Marks'!$AM$2,'Complete Statement (Sess. Marks'!AQ250,IF($K$2='Complete Statement (Sess. Marks'!$AY$2,'Complete Statement (Sess. Marks'!BC250,IF($K$2='Complete Statement (Sess. Marks'!$BK$2,'Complete Statement (Sess. Marks'!BO250,IF($K$2='Complete Statement (Sess. Marks'!$BW$2,'Complete Statement (Sess. Marks'!CA250,IF($K$2='Complete Statement (Sess. Marks'!$CI$2,'Complete Statement (Sess. Marks'!CM250,"")))))))</f>
        <v>0</v>
      </c>
      <c r="P250" s="97">
        <f>IF($K$2='Complete Statement (Sess. Marks'!$O$2,'Complete Statement (Sess. Marks'!T250,IF($K$2='Complete Statement (Sess. Marks'!$AA$2,'Complete Statement (Sess. Marks'!AF250,IF($K$2='Complete Statement (Sess. Marks'!$AM$2,'Complete Statement (Sess. Marks'!AR250,IF($K$2='Complete Statement (Sess. Marks'!$AY$2,'Complete Statement (Sess. Marks'!BD250,IF($K$2='Complete Statement (Sess. Marks'!$BK$2,'Complete Statement (Sess. Marks'!BP250,IF($K$2='Complete Statement (Sess. Marks'!$BW$2,'Complete Statement (Sess. Marks'!CB250,IF($K$2='Complete Statement (Sess. Marks'!$CI$2,'Complete Statement (Sess. Marks'!CN250,"")))))))</f>
        <v>0</v>
      </c>
      <c r="Q250" s="97">
        <f>IF($K$2='Complete Statement (Sess. Marks'!$O$2,'Complete Statement (Sess. Marks'!U250,IF($K$2='Complete Statement (Sess. Marks'!$AA$2,'Complete Statement (Sess. Marks'!AG250,IF($K$2='Complete Statement (Sess. Marks'!$AM$2,'Complete Statement (Sess. Marks'!AS250,IF($K$2='Complete Statement (Sess. Marks'!$AY$2,'Complete Statement (Sess. Marks'!BE250,IF($K$2='Complete Statement (Sess. Marks'!$BK$2,'Complete Statement (Sess. Marks'!BQ250,IF($K$2='Complete Statement (Sess. Marks'!$BW$2,'Complete Statement (Sess. Marks'!CC250,IF($K$2='Complete Statement (Sess. Marks'!$CI$2,'Complete Statement (Sess. Marks'!CO250,"")))))))</f>
        <v>0</v>
      </c>
      <c r="R250" s="97" t="str">
        <f>IF($K$2='Complete Statement (Sess. Marks'!$O$2,'Complete Statement (Sess. Marks'!V250,IF($K$2='Complete Statement (Sess. Marks'!$AA$2,'Complete Statement (Sess. Marks'!AH250,IF($K$2='Complete Statement (Sess. Marks'!$AM$2,'Complete Statement (Sess. Marks'!AT250,IF($K$2='Complete Statement (Sess. Marks'!$AY$2,'Complete Statement (Sess. Marks'!BF250,IF($K$2='Complete Statement (Sess. Marks'!$BK$2,'Complete Statement (Sess. Marks'!BR250,IF($K$2='Complete Statement (Sess. Marks'!$BW$2,'Complete Statement (Sess. Marks'!CD250,IF($K$2='Complete Statement (Sess. Marks'!$CI$2,'Complete Statement (Sess. Marks'!CP250,"")))))))</f>
        <v/>
      </c>
      <c r="S250" s="97">
        <f>IF($K$2='Complete Statement (Sess. Marks'!$O$2,'Complete Statement (Sess. Marks'!W250,IF($K$2='Complete Statement (Sess. Marks'!$AA$2,'Complete Statement (Sess. Marks'!AI250,IF($K$2='Complete Statement (Sess. Marks'!$AM$2,'Complete Statement (Sess. Marks'!AU250,IF($K$2='Complete Statement (Sess. Marks'!$AY$2,'Complete Statement (Sess. Marks'!BG250,IF($K$2='Complete Statement (Sess. Marks'!$BK$2,'Complete Statement (Sess. Marks'!BS250,IF($K$2='Complete Statement (Sess. Marks'!$BW$2,'Complete Statement (Sess. Marks'!CE250,IF($K$2='Complete Statement (Sess. Marks'!$CI$2,'Complete Statement (Sess. Marks'!CQ250,"")))))))</f>
        <v>0</v>
      </c>
      <c r="T250" s="97">
        <f>IF($K$2='Complete Statement (Sess. Marks'!$O$2,'Complete Statement (Sess. Marks'!X250,IF($K$2='Complete Statement (Sess. Marks'!$AA$2,'Complete Statement (Sess. Marks'!AJ250,IF($K$2='Complete Statement (Sess. Marks'!$AM$2,'Complete Statement (Sess. Marks'!AV250,IF($K$2='Complete Statement (Sess. Marks'!$AY$2,'Complete Statement (Sess. Marks'!BH250,IF($K$2='Complete Statement (Sess. Marks'!$BK$2,'Complete Statement (Sess. Marks'!BT250,IF($K$2='Complete Statement (Sess. Marks'!$BW$2,'Complete Statement (Sess. Marks'!CF250,IF($K$2='Complete Statement (Sess. Marks'!$CI$2,'Complete Statement (Sess. Marks'!CR250,"")))))))</f>
        <v>0</v>
      </c>
      <c r="U250" s="97">
        <f>IF($K$2='Complete Statement (Sess. Marks'!$O$2,'Complete Statement (Sess. Marks'!Y250,IF($K$2='Complete Statement (Sess. Marks'!$AA$2,'Complete Statement (Sess. Marks'!AK250,IF($K$2='Complete Statement (Sess. Marks'!$AM$2,'Complete Statement (Sess. Marks'!AW250,IF($K$2='Complete Statement (Sess. Marks'!$AY$2,'Complete Statement (Sess. Marks'!BI250,IF($K$2='Complete Statement (Sess. Marks'!$BK$2,'Complete Statement (Sess. Marks'!BU250,IF($K$2='Complete Statement (Sess. Marks'!$BW$2,'Complete Statement (Sess. Marks'!CG250,IF($K$2='Complete Statement (Sess. Marks'!$CI$2,'Complete Statement (Sess. Marks'!CS250,"")))))))</f>
        <v>0</v>
      </c>
      <c r="V250" s="99">
        <f>IF($K$2='Complete Statement (Sess. Marks'!$O$2,'Complete Statement (Sess. Marks'!Z250,IF($K$2='Complete Statement (Sess. Marks'!$AA$2,'Complete Statement (Sess. Marks'!AL250,IF($K$2='Complete Statement (Sess. Marks'!$AM$2,'Complete Statement (Sess. Marks'!AX250,IF($K$2='Complete Statement (Sess. Marks'!$AY$2,'Complete Statement (Sess. Marks'!BJ250,IF($K$2='Complete Statement (Sess. Marks'!$BK$2,'Complete Statement (Sess. Marks'!BV250,IF($K$2='Complete Statement (Sess. Marks'!$BW$2,'Complete Statement (Sess. Marks'!CH250,IF($K$2='Complete Statement (Sess. Marks'!$CI$2,'Complete Statement (Sess. Marks'!CT250,"")))))))</f>
        <v>0</v>
      </c>
      <c r="W250" s="672"/>
      <c r="X250" s="163">
        <f>'Complete Statement (Sess. Marks'!ED250</f>
        <v>0</v>
      </c>
      <c r="Y250" s="371">
        <f>'Complete Statement (Sess. Marks'!EH250</f>
        <v>0</v>
      </c>
      <c r="Z250" s="156">
        <f>'Complete Statement (Sess. Marks'!EL250</f>
        <v>0</v>
      </c>
      <c r="AA250" s="371">
        <f>'Complete Statement (Sess. Marks'!EP250</f>
        <v>0</v>
      </c>
      <c r="AB250" s="156">
        <f>'Complete Statement (Sess. Marks'!ET250</f>
        <v>0</v>
      </c>
      <c r="AC250" s="373">
        <f>'Complete Statement (Sess. Marks'!EX250</f>
        <v>0</v>
      </c>
      <c r="AD250" s="367" t="str">
        <f>'Complete Statement (Sess. Marks'!FB250</f>
        <v/>
      </c>
      <c r="AE250" s="155">
        <f>'Complete Statement (Sess. Marks'!FC250</f>
        <v>0</v>
      </c>
      <c r="AF250" s="58" t="str">
        <f>'Complete Statement (Sess. Marks'!FD250</f>
        <v>D</v>
      </c>
      <c r="AG250" s="379">
        <f>'Complete Statement (Sess. Marks'!FE250</f>
        <v>0</v>
      </c>
      <c r="AH250" s="380" t="str">
        <f>'Complete Statement (Sess. Marks'!FF250</f>
        <v>E</v>
      </c>
      <c r="AI250" s="57">
        <f>'Complete Statement (Sess. Marks'!FG250</f>
        <v>0</v>
      </c>
      <c r="AJ250" s="157" t="str">
        <f>'Complete Statement (Sess. Marks'!FH250</f>
        <v>E</v>
      </c>
      <c r="AK250" s="379">
        <f>'Complete Statement (Sess. Marks'!FI250</f>
        <v>0</v>
      </c>
      <c r="AL250" s="384" t="str">
        <f>'Complete Statement (Sess. Marks'!FJ250</f>
        <v>E</v>
      </c>
      <c r="AM250" s="57">
        <f>'Complete Statement (Sess. Marks'!FK250</f>
        <v>0</v>
      </c>
      <c r="AN250" s="157" t="str">
        <f>'Complete Statement (Sess. Marks'!FL250</f>
        <v>E</v>
      </c>
      <c r="AO250" s="741"/>
    </row>
    <row r="251" spans="1:41" s="24" customFormat="1" ht="17.25" customHeight="1">
      <c r="A251" s="742"/>
      <c r="B251" s="111">
        <f t="shared" si="3"/>
        <v>0</v>
      </c>
      <c r="C251" s="21" t="str">
        <f>'Marks Entry'!D253</f>
        <v/>
      </c>
      <c r="D251" s="21">
        <f>'Marks Entry'!E253</f>
        <v>0</v>
      </c>
      <c r="E251" s="132" t="str">
        <f>'Marks Entry'!F253</f>
        <v/>
      </c>
      <c r="F251" s="21" t="str">
        <f>'Marks Entry'!G253</f>
        <v/>
      </c>
      <c r="G251" s="21" t="str">
        <f>'Marks Entry'!H253</f>
        <v/>
      </c>
      <c r="H251" s="21" t="str">
        <f>'Marks Entry'!I253</f>
        <v/>
      </c>
      <c r="I251" s="21" t="str">
        <f>'Marks Entry'!J253</f>
        <v/>
      </c>
      <c r="J251" s="113" t="str">
        <f>'Marks Entry'!K253</f>
        <v/>
      </c>
      <c r="K251" s="98">
        <f>IF($K$2='Complete Statement (Sess. Marks'!$O$2,'Complete Statement (Sess. Marks'!O251,IF($K$2='Complete Statement (Sess. Marks'!$AA$2,'Complete Statement (Sess. Marks'!AA251,IF($K$2='Complete Statement (Sess. Marks'!$AM$2,'Complete Statement (Sess. Marks'!AM251,IF($K$2='Complete Statement (Sess. Marks'!$AY$2,'Complete Statement (Sess. Marks'!AY251,IF($K$2='Complete Statement (Sess. Marks'!$BK$2,'Complete Statement (Sess. Marks'!BK251,IF($K$2='Complete Statement (Sess. Marks'!$BW$2,'Complete Statement (Sess. Marks'!BW251,IF($K$2='Complete Statement (Sess. Marks'!$CI$2,'Complete Statement (Sess. Marks'!CI251,"")))))))</f>
        <v>0</v>
      </c>
      <c r="L251" s="97">
        <f>IF($K$2='Complete Statement (Sess. Marks'!$O$2,'Complete Statement (Sess. Marks'!P251,IF($K$2='Complete Statement (Sess. Marks'!$AA$2,'Complete Statement (Sess. Marks'!AB251,IF($K$2='Complete Statement (Sess. Marks'!$AM$2,'Complete Statement (Sess. Marks'!AN251,IF($K$2='Complete Statement (Sess. Marks'!$AY$2,'Complete Statement (Sess. Marks'!AZ251,IF($K$2='Complete Statement (Sess. Marks'!$BK$2,'Complete Statement (Sess. Marks'!BL251,IF($K$2='Complete Statement (Sess. Marks'!$BW$2,'Complete Statement (Sess. Marks'!BX251,IF($K$2='Complete Statement (Sess. Marks'!$CI$2,'Complete Statement (Sess. Marks'!CJ251,"")))))))</f>
        <v>0</v>
      </c>
      <c r="M251" s="97">
        <f>IF($K$2='Complete Statement (Sess. Marks'!$O$2,'Complete Statement (Sess. Marks'!Q251,IF($K$2='Complete Statement (Sess. Marks'!$AA$2,'Complete Statement (Sess. Marks'!AC251,IF($K$2='Complete Statement (Sess. Marks'!$AM$2,'Complete Statement (Sess. Marks'!AO251,IF($K$2='Complete Statement (Sess. Marks'!$AY$2,'Complete Statement (Sess. Marks'!BA251,IF($K$2='Complete Statement (Sess. Marks'!$BK$2,'Complete Statement (Sess. Marks'!BM251,IF($K$2='Complete Statement (Sess. Marks'!$BW$2,'Complete Statement (Sess. Marks'!BY251,IF($K$2='Complete Statement (Sess. Marks'!$CI$2,'Complete Statement (Sess. Marks'!CK251,"")))))))</f>
        <v>0</v>
      </c>
      <c r="N251" s="97">
        <f>IF($K$2='Complete Statement (Sess. Marks'!$O$2,'Complete Statement (Sess. Marks'!R251,IF($K$2='Complete Statement (Sess. Marks'!$AA$2,'Complete Statement (Sess. Marks'!AD251,IF($K$2='Complete Statement (Sess. Marks'!$AM$2,'Complete Statement (Sess. Marks'!AP251,IF($K$2='Complete Statement (Sess. Marks'!$AY$2,'Complete Statement (Sess. Marks'!BB251,IF($K$2='Complete Statement (Sess. Marks'!$BK$2,'Complete Statement (Sess. Marks'!BN251,IF($K$2='Complete Statement (Sess. Marks'!$BW$2,'Complete Statement (Sess. Marks'!BZ251,IF($K$2='Complete Statement (Sess. Marks'!$CI$2,'Complete Statement (Sess. Marks'!CL251,"")))))))</f>
        <v>0</v>
      </c>
      <c r="O251" s="97">
        <f>IF($K$2='Complete Statement (Sess. Marks'!$O$2,'Complete Statement (Sess. Marks'!S251,IF($K$2='Complete Statement (Sess. Marks'!$AA$2,'Complete Statement (Sess. Marks'!AE251,IF($K$2='Complete Statement (Sess. Marks'!$AM$2,'Complete Statement (Sess. Marks'!AQ251,IF($K$2='Complete Statement (Sess. Marks'!$AY$2,'Complete Statement (Sess. Marks'!BC251,IF($K$2='Complete Statement (Sess. Marks'!$BK$2,'Complete Statement (Sess. Marks'!BO251,IF($K$2='Complete Statement (Sess. Marks'!$BW$2,'Complete Statement (Sess. Marks'!CA251,IF($K$2='Complete Statement (Sess. Marks'!$CI$2,'Complete Statement (Sess. Marks'!CM251,"")))))))</f>
        <v>0</v>
      </c>
      <c r="P251" s="97">
        <f>IF($K$2='Complete Statement (Sess. Marks'!$O$2,'Complete Statement (Sess. Marks'!T251,IF($K$2='Complete Statement (Sess. Marks'!$AA$2,'Complete Statement (Sess. Marks'!AF251,IF($K$2='Complete Statement (Sess. Marks'!$AM$2,'Complete Statement (Sess. Marks'!AR251,IF($K$2='Complete Statement (Sess. Marks'!$AY$2,'Complete Statement (Sess. Marks'!BD251,IF($K$2='Complete Statement (Sess. Marks'!$BK$2,'Complete Statement (Sess. Marks'!BP251,IF($K$2='Complete Statement (Sess. Marks'!$BW$2,'Complete Statement (Sess. Marks'!CB251,IF($K$2='Complete Statement (Sess. Marks'!$CI$2,'Complete Statement (Sess. Marks'!CN251,"")))))))</f>
        <v>0</v>
      </c>
      <c r="Q251" s="97">
        <f>IF($K$2='Complete Statement (Sess. Marks'!$O$2,'Complete Statement (Sess. Marks'!U251,IF($K$2='Complete Statement (Sess. Marks'!$AA$2,'Complete Statement (Sess. Marks'!AG251,IF($K$2='Complete Statement (Sess. Marks'!$AM$2,'Complete Statement (Sess. Marks'!AS251,IF($K$2='Complete Statement (Sess. Marks'!$AY$2,'Complete Statement (Sess. Marks'!BE251,IF($K$2='Complete Statement (Sess. Marks'!$BK$2,'Complete Statement (Sess. Marks'!BQ251,IF($K$2='Complete Statement (Sess. Marks'!$BW$2,'Complete Statement (Sess. Marks'!CC251,IF($K$2='Complete Statement (Sess. Marks'!$CI$2,'Complete Statement (Sess. Marks'!CO251,"")))))))</f>
        <v>0</v>
      </c>
      <c r="R251" s="97" t="str">
        <f>IF($K$2='Complete Statement (Sess. Marks'!$O$2,'Complete Statement (Sess. Marks'!V251,IF($K$2='Complete Statement (Sess. Marks'!$AA$2,'Complete Statement (Sess. Marks'!AH251,IF($K$2='Complete Statement (Sess. Marks'!$AM$2,'Complete Statement (Sess. Marks'!AT251,IF($K$2='Complete Statement (Sess. Marks'!$AY$2,'Complete Statement (Sess. Marks'!BF251,IF($K$2='Complete Statement (Sess. Marks'!$BK$2,'Complete Statement (Sess. Marks'!BR251,IF($K$2='Complete Statement (Sess. Marks'!$BW$2,'Complete Statement (Sess. Marks'!CD251,IF($K$2='Complete Statement (Sess. Marks'!$CI$2,'Complete Statement (Sess. Marks'!CP251,"")))))))</f>
        <v/>
      </c>
      <c r="S251" s="97">
        <f>IF($K$2='Complete Statement (Sess. Marks'!$O$2,'Complete Statement (Sess. Marks'!W251,IF($K$2='Complete Statement (Sess. Marks'!$AA$2,'Complete Statement (Sess. Marks'!AI251,IF($K$2='Complete Statement (Sess. Marks'!$AM$2,'Complete Statement (Sess. Marks'!AU251,IF($K$2='Complete Statement (Sess. Marks'!$AY$2,'Complete Statement (Sess. Marks'!BG251,IF($K$2='Complete Statement (Sess. Marks'!$BK$2,'Complete Statement (Sess. Marks'!BS251,IF($K$2='Complete Statement (Sess. Marks'!$BW$2,'Complete Statement (Sess. Marks'!CE251,IF($K$2='Complete Statement (Sess. Marks'!$CI$2,'Complete Statement (Sess. Marks'!CQ251,"")))))))</f>
        <v>0</v>
      </c>
      <c r="T251" s="97">
        <f>IF($K$2='Complete Statement (Sess. Marks'!$O$2,'Complete Statement (Sess. Marks'!X251,IF($K$2='Complete Statement (Sess. Marks'!$AA$2,'Complete Statement (Sess. Marks'!AJ251,IF($K$2='Complete Statement (Sess. Marks'!$AM$2,'Complete Statement (Sess. Marks'!AV251,IF($K$2='Complete Statement (Sess. Marks'!$AY$2,'Complete Statement (Sess. Marks'!BH251,IF($K$2='Complete Statement (Sess. Marks'!$BK$2,'Complete Statement (Sess. Marks'!BT251,IF($K$2='Complete Statement (Sess. Marks'!$BW$2,'Complete Statement (Sess. Marks'!CF251,IF($K$2='Complete Statement (Sess. Marks'!$CI$2,'Complete Statement (Sess. Marks'!CR251,"")))))))</f>
        <v>0</v>
      </c>
      <c r="U251" s="97">
        <f>IF($K$2='Complete Statement (Sess. Marks'!$O$2,'Complete Statement (Sess. Marks'!Y251,IF($K$2='Complete Statement (Sess. Marks'!$AA$2,'Complete Statement (Sess. Marks'!AK251,IF($K$2='Complete Statement (Sess. Marks'!$AM$2,'Complete Statement (Sess. Marks'!AW251,IF($K$2='Complete Statement (Sess. Marks'!$AY$2,'Complete Statement (Sess. Marks'!BI251,IF($K$2='Complete Statement (Sess. Marks'!$BK$2,'Complete Statement (Sess. Marks'!BU251,IF($K$2='Complete Statement (Sess. Marks'!$BW$2,'Complete Statement (Sess. Marks'!CG251,IF($K$2='Complete Statement (Sess. Marks'!$CI$2,'Complete Statement (Sess. Marks'!CS251,"")))))))</f>
        <v>0</v>
      </c>
      <c r="V251" s="99">
        <f>IF($K$2='Complete Statement (Sess. Marks'!$O$2,'Complete Statement (Sess. Marks'!Z251,IF($K$2='Complete Statement (Sess. Marks'!$AA$2,'Complete Statement (Sess. Marks'!AL251,IF($K$2='Complete Statement (Sess. Marks'!$AM$2,'Complete Statement (Sess. Marks'!AX251,IF($K$2='Complete Statement (Sess. Marks'!$AY$2,'Complete Statement (Sess. Marks'!BJ251,IF($K$2='Complete Statement (Sess. Marks'!$BK$2,'Complete Statement (Sess. Marks'!BV251,IF($K$2='Complete Statement (Sess. Marks'!$BW$2,'Complete Statement (Sess. Marks'!CH251,IF($K$2='Complete Statement (Sess. Marks'!$CI$2,'Complete Statement (Sess. Marks'!CT251,"")))))))</f>
        <v>0</v>
      </c>
      <c r="W251" s="672"/>
      <c r="X251" s="163">
        <f>'Complete Statement (Sess. Marks'!ED251</f>
        <v>0</v>
      </c>
      <c r="Y251" s="371">
        <f>'Complete Statement (Sess. Marks'!EH251</f>
        <v>0</v>
      </c>
      <c r="Z251" s="156">
        <f>'Complete Statement (Sess. Marks'!EL251</f>
        <v>0</v>
      </c>
      <c r="AA251" s="371">
        <f>'Complete Statement (Sess. Marks'!EP251</f>
        <v>0</v>
      </c>
      <c r="AB251" s="156">
        <f>'Complete Statement (Sess. Marks'!ET251</f>
        <v>0</v>
      </c>
      <c r="AC251" s="373">
        <f>'Complete Statement (Sess. Marks'!EX251</f>
        <v>0</v>
      </c>
      <c r="AD251" s="367" t="str">
        <f>'Complete Statement (Sess. Marks'!FB251</f>
        <v/>
      </c>
      <c r="AE251" s="155">
        <f>'Complete Statement (Sess. Marks'!FC251</f>
        <v>0</v>
      </c>
      <c r="AF251" s="58" t="str">
        <f>'Complete Statement (Sess. Marks'!FD251</f>
        <v>D</v>
      </c>
      <c r="AG251" s="379">
        <f>'Complete Statement (Sess. Marks'!FE251</f>
        <v>0</v>
      </c>
      <c r="AH251" s="380" t="str">
        <f>'Complete Statement (Sess. Marks'!FF251</f>
        <v>E</v>
      </c>
      <c r="AI251" s="57">
        <f>'Complete Statement (Sess. Marks'!FG251</f>
        <v>0</v>
      </c>
      <c r="AJ251" s="157" t="str">
        <f>'Complete Statement (Sess. Marks'!FH251</f>
        <v>E</v>
      </c>
      <c r="AK251" s="379">
        <f>'Complete Statement (Sess. Marks'!FI251</f>
        <v>0</v>
      </c>
      <c r="AL251" s="384" t="str">
        <f>'Complete Statement (Sess. Marks'!FJ251</f>
        <v>E</v>
      </c>
      <c r="AM251" s="57">
        <f>'Complete Statement (Sess. Marks'!FK251</f>
        <v>0</v>
      </c>
      <c r="AN251" s="157" t="str">
        <f>'Complete Statement (Sess. Marks'!FL251</f>
        <v>E</v>
      </c>
      <c r="AO251" s="741"/>
    </row>
    <row r="252" spans="1:41" s="24" customFormat="1" ht="17.25" customHeight="1">
      <c r="A252" s="742"/>
      <c r="B252" s="111">
        <f t="shared" si="3"/>
        <v>0</v>
      </c>
      <c r="C252" s="21" t="str">
        <f>'Marks Entry'!D254</f>
        <v/>
      </c>
      <c r="D252" s="21">
        <f>'Marks Entry'!E254</f>
        <v>0</v>
      </c>
      <c r="E252" s="132" t="str">
        <f>'Marks Entry'!F254</f>
        <v/>
      </c>
      <c r="F252" s="21" t="str">
        <f>'Marks Entry'!G254</f>
        <v/>
      </c>
      <c r="G252" s="21" t="str">
        <f>'Marks Entry'!H254</f>
        <v/>
      </c>
      <c r="H252" s="21" t="str">
        <f>'Marks Entry'!I254</f>
        <v/>
      </c>
      <c r="I252" s="21" t="str">
        <f>'Marks Entry'!J254</f>
        <v/>
      </c>
      <c r="J252" s="113" t="str">
        <f>'Marks Entry'!K254</f>
        <v/>
      </c>
      <c r="K252" s="98">
        <f>IF($K$2='Complete Statement (Sess. Marks'!$O$2,'Complete Statement (Sess. Marks'!O252,IF($K$2='Complete Statement (Sess. Marks'!$AA$2,'Complete Statement (Sess. Marks'!AA252,IF($K$2='Complete Statement (Sess. Marks'!$AM$2,'Complete Statement (Sess. Marks'!AM252,IF($K$2='Complete Statement (Sess. Marks'!$AY$2,'Complete Statement (Sess. Marks'!AY252,IF($K$2='Complete Statement (Sess. Marks'!$BK$2,'Complete Statement (Sess. Marks'!BK252,IF($K$2='Complete Statement (Sess. Marks'!$BW$2,'Complete Statement (Sess. Marks'!BW252,IF($K$2='Complete Statement (Sess. Marks'!$CI$2,'Complete Statement (Sess. Marks'!CI252,"")))))))</f>
        <v>0</v>
      </c>
      <c r="L252" s="97">
        <f>IF($K$2='Complete Statement (Sess. Marks'!$O$2,'Complete Statement (Sess. Marks'!P252,IF($K$2='Complete Statement (Sess. Marks'!$AA$2,'Complete Statement (Sess. Marks'!AB252,IF($K$2='Complete Statement (Sess. Marks'!$AM$2,'Complete Statement (Sess. Marks'!AN252,IF($K$2='Complete Statement (Sess. Marks'!$AY$2,'Complete Statement (Sess. Marks'!AZ252,IF($K$2='Complete Statement (Sess. Marks'!$BK$2,'Complete Statement (Sess. Marks'!BL252,IF($K$2='Complete Statement (Sess. Marks'!$BW$2,'Complete Statement (Sess. Marks'!BX252,IF($K$2='Complete Statement (Sess. Marks'!$CI$2,'Complete Statement (Sess. Marks'!CJ252,"")))))))</f>
        <v>0</v>
      </c>
      <c r="M252" s="97">
        <f>IF($K$2='Complete Statement (Sess. Marks'!$O$2,'Complete Statement (Sess. Marks'!Q252,IF($K$2='Complete Statement (Sess. Marks'!$AA$2,'Complete Statement (Sess. Marks'!AC252,IF($K$2='Complete Statement (Sess. Marks'!$AM$2,'Complete Statement (Sess. Marks'!AO252,IF($K$2='Complete Statement (Sess. Marks'!$AY$2,'Complete Statement (Sess. Marks'!BA252,IF($K$2='Complete Statement (Sess. Marks'!$BK$2,'Complete Statement (Sess. Marks'!BM252,IF($K$2='Complete Statement (Sess. Marks'!$BW$2,'Complete Statement (Sess. Marks'!BY252,IF($K$2='Complete Statement (Sess. Marks'!$CI$2,'Complete Statement (Sess. Marks'!CK252,"")))))))</f>
        <v>0</v>
      </c>
      <c r="N252" s="97">
        <f>IF($K$2='Complete Statement (Sess. Marks'!$O$2,'Complete Statement (Sess. Marks'!R252,IF($K$2='Complete Statement (Sess. Marks'!$AA$2,'Complete Statement (Sess. Marks'!AD252,IF($K$2='Complete Statement (Sess. Marks'!$AM$2,'Complete Statement (Sess. Marks'!AP252,IF($K$2='Complete Statement (Sess. Marks'!$AY$2,'Complete Statement (Sess. Marks'!BB252,IF($K$2='Complete Statement (Sess. Marks'!$BK$2,'Complete Statement (Sess. Marks'!BN252,IF($K$2='Complete Statement (Sess. Marks'!$BW$2,'Complete Statement (Sess. Marks'!BZ252,IF($K$2='Complete Statement (Sess. Marks'!$CI$2,'Complete Statement (Sess. Marks'!CL252,"")))))))</f>
        <v>0</v>
      </c>
      <c r="O252" s="97">
        <f>IF($K$2='Complete Statement (Sess. Marks'!$O$2,'Complete Statement (Sess. Marks'!S252,IF($K$2='Complete Statement (Sess. Marks'!$AA$2,'Complete Statement (Sess. Marks'!AE252,IF($K$2='Complete Statement (Sess. Marks'!$AM$2,'Complete Statement (Sess. Marks'!AQ252,IF($K$2='Complete Statement (Sess. Marks'!$AY$2,'Complete Statement (Sess. Marks'!BC252,IF($K$2='Complete Statement (Sess. Marks'!$BK$2,'Complete Statement (Sess. Marks'!BO252,IF($K$2='Complete Statement (Sess. Marks'!$BW$2,'Complete Statement (Sess. Marks'!CA252,IF($K$2='Complete Statement (Sess. Marks'!$CI$2,'Complete Statement (Sess. Marks'!CM252,"")))))))</f>
        <v>0</v>
      </c>
      <c r="P252" s="97">
        <f>IF($K$2='Complete Statement (Sess. Marks'!$O$2,'Complete Statement (Sess. Marks'!T252,IF($K$2='Complete Statement (Sess. Marks'!$AA$2,'Complete Statement (Sess. Marks'!AF252,IF($K$2='Complete Statement (Sess. Marks'!$AM$2,'Complete Statement (Sess. Marks'!AR252,IF($K$2='Complete Statement (Sess. Marks'!$AY$2,'Complete Statement (Sess. Marks'!BD252,IF($K$2='Complete Statement (Sess. Marks'!$BK$2,'Complete Statement (Sess. Marks'!BP252,IF($K$2='Complete Statement (Sess. Marks'!$BW$2,'Complete Statement (Sess. Marks'!CB252,IF($K$2='Complete Statement (Sess. Marks'!$CI$2,'Complete Statement (Sess. Marks'!CN252,"")))))))</f>
        <v>0</v>
      </c>
      <c r="Q252" s="97">
        <f>IF($K$2='Complete Statement (Sess. Marks'!$O$2,'Complete Statement (Sess. Marks'!U252,IF($K$2='Complete Statement (Sess. Marks'!$AA$2,'Complete Statement (Sess. Marks'!AG252,IF($K$2='Complete Statement (Sess. Marks'!$AM$2,'Complete Statement (Sess. Marks'!AS252,IF($K$2='Complete Statement (Sess. Marks'!$AY$2,'Complete Statement (Sess. Marks'!BE252,IF($K$2='Complete Statement (Sess. Marks'!$BK$2,'Complete Statement (Sess. Marks'!BQ252,IF($K$2='Complete Statement (Sess. Marks'!$BW$2,'Complete Statement (Sess. Marks'!CC252,IF($K$2='Complete Statement (Sess. Marks'!$CI$2,'Complete Statement (Sess. Marks'!CO252,"")))))))</f>
        <v>0</v>
      </c>
      <c r="R252" s="97" t="str">
        <f>IF($K$2='Complete Statement (Sess. Marks'!$O$2,'Complete Statement (Sess. Marks'!V252,IF($K$2='Complete Statement (Sess. Marks'!$AA$2,'Complete Statement (Sess. Marks'!AH252,IF($K$2='Complete Statement (Sess. Marks'!$AM$2,'Complete Statement (Sess. Marks'!AT252,IF($K$2='Complete Statement (Sess. Marks'!$AY$2,'Complete Statement (Sess. Marks'!BF252,IF($K$2='Complete Statement (Sess. Marks'!$BK$2,'Complete Statement (Sess. Marks'!BR252,IF($K$2='Complete Statement (Sess. Marks'!$BW$2,'Complete Statement (Sess. Marks'!CD252,IF($K$2='Complete Statement (Sess. Marks'!$CI$2,'Complete Statement (Sess. Marks'!CP252,"")))))))</f>
        <v/>
      </c>
      <c r="S252" s="97">
        <f>IF($K$2='Complete Statement (Sess. Marks'!$O$2,'Complete Statement (Sess. Marks'!W252,IF($K$2='Complete Statement (Sess. Marks'!$AA$2,'Complete Statement (Sess. Marks'!AI252,IF($K$2='Complete Statement (Sess. Marks'!$AM$2,'Complete Statement (Sess. Marks'!AU252,IF($K$2='Complete Statement (Sess. Marks'!$AY$2,'Complete Statement (Sess. Marks'!BG252,IF($K$2='Complete Statement (Sess. Marks'!$BK$2,'Complete Statement (Sess. Marks'!BS252,IF($K$2='Complete Statement (Sess. Marks'!$BW$2,'Complete Statement (Sess. Marks'!CE252,IF($K$2='Complete Statement (Sess. Marks'!$CI$2,'Complete Statement (Sess. Marks'!CQ252,"")))))))</f>
        <v>0</v>
      </c>
      <c r="T252" s="97">
        <f>IF($K$2='Complete Statement (Sess. Marks'!$O$2,'Complete Statement (Sess. Marks'!X252,IF($K$2='Complete Statement (Sess. Marks'!$AA$2,'Complete Statement (Sess. Marks'!AJ252,IF($K$2='Complete Statement (Sess. Marks'!$AM$2,'Complete Statement (Sess. Marks'!AV252,IF($K$2='Complete Statement (Sess. Marks'!$AY$2,'Complete Statement (Sess. Marks'!BH252,IF($K$2='Complete Statement (Sess. Marks'!$BK$2,'Complete Statement (Sess. Marks'!BT252,IF($K$2='Complete Statement (Sess. Marks'!$BW$2,'Complete Statement (Sess. Marks'!CF252,IF($K$2='Complete Statement (Sess. Marks'!$CI$2,'Complete Statement (Sess. Marks'!CR252,"")))))))</f>
        <v>0</v>
      </c>
      <c r="U252" s="97">
        <f>IF($K$2='Complete Statement (Sess. Marks'!$O$2,'Complete Statement (Sess. Marks'!Y252,IF($K$2='Complete Statement (Sess. Marks'!$AA$2,'Complete Statement (Sess. Marks'!AK252,IF($K$2='Complete Statement (Sess. Marks'!$AM$2,'Complete Statement (Sess. Marks'!AW252,IF($K$2='Complete Statement (Sess. Marks'!$AY$2,'Complete Statement (Sess. Marks'!BI252,IF($K$2='Complete Statement (Sess. Marks'!$BK$2,'Complete Statement (Sess. Marks'!BU252,IF($K$2='Complete Statement (Sess. Marks'!$BW$2,'Complete Statement (Sess. Marks'!CG252,IF($K$2='Complete Statement (Sess. Marks'!$CI$2,'Complete Statement (Sess. Marks'!CS252,"")))))))</f>
        <v>0</v>
      </c>
      <c r="V252" s="99">
        <f>IF($K$2='Complete Statement (Sess. Marks'!$O$2,'Complete Statement (Sess. Marks'!Z252,IF($K$2='Complete Statement (Sess. Marks'!$AA$2,'Complete Statement (Sess. Marks'!AL252,IF($K$2='Complete Statement (Sess. Marks'!$AM$2,'Complete Statement (Sess. Marks'!AX252,IF($K$2='Complete Statement (Sess. Marks'!$AY$2,'Complete Statement (Sess. Marks'!BJ252,IF($K$2='Complete Statement (Sess. Marks'!$BK$2,'Complete Statement (Sess. Marks'!BV252,IF($K$2='Complete Statement (Sess. Marks'!$BW$2,'Complete Statement (Sess. Marks'!CH252,IF($K$2='Complete Statement (Sess. Marks'!$CI$2,'Complete Statement (Sess. Marks'!CT252,"")))))))</f>
        <v>0</v>
      </c>
      <c r="W252" s="672"/>
      <c r="X252" s="163">
        <f>'Complete Statement (Sess. Marks'!ED252</f>
        <v>0</v>
      </c>
      <c r="Y252" s="371">
        <f>'Complete Statement (Sess. Marks'!EH252</f>
        <v>0</v>
      </c>
      <c r="Z252" s="156">
        <f>'Complete Statement (Sess. Marks'!EL252</f>
        <v>0</v>
      </c>
      <c r="AA252" s="371">
        <f>'Complete Statement (Sess. Marks'!EP252</f>
        <v>0</v>
      </c>
      <c r="AB252" s="156">
        <f>'Complete Statement (Sess. Marks'!ET252</f>
        <v>0</v>
      </c>
      <c r="AC252" s="373">
        <f>'Complete Statement (Sess. Marks'!EX252</f>
        <v>0</v>
      </c>
      <c r="AD252" s="367" t="str">
        <f>'Complete Statement (Sess. Marks'!FB252</f>
        <v/>
      </c>
      <c r="AE252" s="155">
        <f>'Complete Statement (Sess. Marks'!FC252</f>
        <v>0</v>
      </c>
      <c r="AF252" s="58" t="str">
        <f>'Complete Statement (Sess. Marks'!FD252</f>
        <v>D</v>
      </c>
      <c r="AG252" s="379">
        <f>'Complete Statement (Sess. Marks'!FE252</f>
        <v>0</v>
      </c>
      <c r="AH252" s="380" t="str">
        <f>'Complete Statement (Sess. Marks'!FF252</f>
        <v>E</v>
      </c>
      <c r="AI252" s="57">
        <f>'Complete Statement (Sess. Marks'!FG252</f>
        <v>0</v>
      </c>
      <c r="AJ252" s="157" t="str">
        <f>'Complete Statement (Sess. Marks'!FH252</f>
        <v>E</v>
      </c>
      <c r="AK252" s="379">
        <f>'Complete Statement (Sess. Marks'!FI252</f>
        <v>0</v>
      </c>
      <c r="AL252" s="384" t="str">
        <f>'Complete Statement (Sess. Marks'!FJ252</f>
        <v>E</v>
      </c>
      <c r="AM252" s="57">
        <f>'Complete Statement (Sess. Marks'!FK252</f>
        <v>0</v>
      </c>
      <c r="AN252" s="157" t="str">
        <f>'Complete Statement (Sess. Marks'!FL252</f>
        <v>E</v>
      </c>
      <c r="AO252" s="741"/>
    </row>
    <row r="253" spans="1:41" s="24" customFormat="1" ht="17.25" customHeight="1">
      <c r="A253" s="742"/>
      <c r="B253" s="111">
        <f t="shared" si="3"/>
        <v>0</v>
      </c>
      <c r="C253" s="21" t="str">
        <f>'Marks Entry'!D255</f>
        <v/>
      </c>
      <c r="D253" s="21">
        <f>'Marks Entry'!E255</f>
        <v>0</v>
      </c>
      <c r="E253" s="132" t="str">
        <f>'Marks Entry'!F255</f>
        <v/>
      </c>
      <c r="F253" s="21" t="str">
        <f>'Marks Entry'!G255</f>
        <v/>
      </c>
      <c r="G253" s="21" t="str">
        <f>'Marks Entry'!H255</f>
        <v/>
      </c>
      <c r="H253" s="21" t="str">
        <f>'Marks Entry'!I255</f>
        <v/>
      </c>
      <c r="I253" s="21" t="str">
        <f>'Marks Entry'!J255</f>
        <v/>
      </c>
      <c r="J253" s="113" t="str">
        <f>'Marks Entry'!K255</f>
        <v/>
      </c>
      <c r="K253" s="98">
        <f>IF($K$2='Complete Statement (Sess. Marks'!$O$2,'Complete Statement (Sess. Marks'!O253,IF($K$2='Complete Statement (Sess. Marks'!$AA$2,'Complete Statement (Sess. Marks'!AA253,IF($K$2='Complete Statement (Sess. Marks'!$AM$2,'Complete Statement (Sess. Marks'!AM253,IF($K$2='Complete Statement (Sess. Marks'!$AY$2,'Complete Statement (Sess. Marks'!AY253,IF($K$2='Complete Statement (Sess. Marks'!$BK$2,'Complete Statement (Sess. Marks'!BK253,IF($K$2='Complete Statement (Sess. Marks'!$BW$2,'Complete Statement (Sess. Marks'!BW253,IF($K$2='Complete Statement (Sess. Marks'!$CI$2,'Complete Statement (Sess. Marks'!CI253,"")))))))</f>
        <v>0</v>
      </c>
      <c r="L253" s="97">
        <f>IF($K$2='Complete Statement (Sess. Marks'!$O$2,'Complete Statement (Sess. Marks'!P253,IF($K$2='Complete Statement (Sess. Marks'!$AA$2,'Complete Statement (Sess. Marks'!AB253,IF($K$2='Complete Statement (Sess. Marks'!$AM$2,'Complete Statement (Sess. Marks'!AN253,IF($K$2='Complete Statement (Sess. Marks'!$AY$2,'Complete Statement (Sess. Marks'!AZ253,IF($K$2='Complete Statement (Sess. Marks'!$BK$2,'Complete Statement (Sess. Marks'!BL253,IF($K$2='Complete Statement (Sess. Marks'!$BW$2,'Complete Statement (Sess. Marks'!BX253,IF($K$2='Complete Statement (Sess. Marks'!$CI$2,'Complete Statement (Sess. Marks'!CJ253,"")))))))</f>
        <v>0</v>
      </c>
      <c r="M253" s="97">
        <f>IF($K$2='Complete Statement (Sess. Marks'!$O$2,'Complete Statement (Sess. Marks'!Q253,IF($K$2='Complete Statement (Sess. Marks'!$AA$2,'Complete Statement (Sess. Marks'!AC253,IF($K$2='Complete Statement (Sess. Marks'!$AM$2,'Complete Statement (Sess. Marks'!AO253,IF($K$2='Complete Statement (Sess. Marks'!$AY$2,'Complete Statement (Sess. Marks'!BA253,IF($K$2='Complete Statement (Sess. Marks'!$BK$2,'Complete Statement (Sess. Marks'!BM253,IF($K$2='Complete Statement (Sess. Marks'!$BW$2,'Complete Statement (Sess. Marks'!BY253,IF($K$2='Complete Statement (Sess. Marks'!$CI$2,'Complete Statement (Sess. Marks'!CK253,"")))))))</f>
        <v>0</v>
      </c>
      <c r="N253" s="97">
        <f>IF($K$2='Complete Statement (Sess. Marks'!$O$2,'Complete Statement (Sess. Marks'!R253,IF($K$2='Complete Statement (Sess. Marks'!$AA$2,'Complete Statement (Sess. Marks'!AD253,IF($K$2='Complete Statement (Sess. Marks'!$AM$2,'Complete Statement (Sess. Marks'!AP253,IF($K$2='Complete Statement (Sess. Marks'!$AY$2,'Complete Statement (Sess. Marks'!BB253,IF($K$2='Complete Statement (Sess. Marks'!$BK$2,'Complete Statement (Sess. Marks'!BN253,IF($K$2='Complete Statement (Sess. Marks'!$BW$2,'Complete Statement (Sess. Marks'!BZ253,IF($K$2='Complete Statement (Sess. Marks'!$CI$2,'Complete Statement (Sess. Marks'!CL253,"")))))))</f>
        <v>0</v>
      </c>
      <c r="O253" s="97">
        <f>IF($K$2='Complete Statement (Sess. Marks'!$O$2,'Complete Statement (Sess. Marks'!S253,IF($K$2='Complete Statement (Sess. Marks'!$AA$2,'Complete Statement (Sess. Marks'!AE253,IF($K$2='Complete Statement (Sess. Marks'!$AM$2,'Complete Statement (Sess. Marks'!AQ253,IF($K$2='Complete Statement (Sess. Marks'!$AY$2,'Complete Statement (Sess. Marks'!BC253,IF($K$2='Complete Statement (Sess. Marks'!$BK$2,'Complete Statement (Sess. Marks'!BO253,IF($K$2='Complete Statement (Sess. Marks'!$BW$2,'Complete Statement (Sess. Marks'!CA253,IF($K$2='Complete Statement (Sess. Marks'!$CI$2,'Complete Statement (Sess. Marks'!CM253,"")))))))</f>
        <v>0</v>
      </c>
      <c r="P253" s="97">
        <f>IF($K$2='Complete Statement (Sess. Marks'!$O$2,'Complete Statement (Sess. Marks'!T253,IF($K$2='Complete Statement (Sess. Marks'!$AA$2,'Complete Statement (Sess. Marks'!AF253,IF($K$2='Complete Statement (Sess. Marks'!$AM$2,'Complete Statement (Sess. Marks'!AR253,IF($K$2='Complete Statement (Sess. Marks'!$AY$2,'Complete Statement (Sess. Marks'!BD253,IF($K$2='Complete Statement (Sess. Marks'!$BK$2,'Complete Statement (Sess. Marks'!BP253,IF($K$2='Complete Statement (Sess. Marks'!$BW$2,'Complete Statement (Sess. Marks'!CB253,IF($K$2='Complete Statement (Sess. Marks'!$CI$2,'Complete Statement (Sess. Marks'!CN253,"")))))))</f>
        <v>0</v>
      </c>
      <c r="Q253" s="97">
        <f>IF($K$2='Complete Statement (Sess. Marks'!$O$2,'Complete Statement (Sess. Marks'!U253,IF($K$2='Complete Statement (Sess. Marks'!$AA$2,'Complete Statement (Sess. Marks'!AG253,IF($K$2='Complete Statement (Sess. Marks'!$AM$2,'Complete Statement (Sess. Marks'!AS253,IF($K$2='Complete Statement (Sess. Marks'!$AY$2,'Complete Statement (Sess. Marks'!BE253,IF($K$2='Complete Statement (Sess. Marks'!$BK$2,'Complete Statement (Sess. Marks'!BQ253,IF($K$2='Complete Statement (Sess. Marks'!$BW$2,'Complete Statement (Sess. Marks'!CC253,IF($K$2='Complete Statement (Sess. Marks'!$CI$2,'Complete Statement (Sess. Marks'!CO253,"")))))))</f>
        <v>0</v>
      </c>
      <c r="R253" s="97" t="str">
        <f>IF($K$2='Complete Statement (Sess. Marks'!$O$2,'Complete Statement (Sess. Marks'!V253,IF($K$2='Complete Statement (Sess. Marks'!$AA$2,'Complete Statement (Sess. Marks'!AH253,IF($K$2='Complete Statement (Sess. Marks'!$AM$2,'Complete Statement (Sess. Marks'!AT253,IF($K$2='Complete Statement (Sess. Marks'!$AY$2,'Complete Statement (Sess. Marks'!BF253,IF($K$2='Complete Statement (Sess. Marks'!$BK$2,'Complete Statement (Sess. Marks'!BR253,IF($K$2='Complete Statement (Sess. Marks'!$BW$2,'Complete Statement (Sess. Marks'!CD253,IF($K$2='Complete Statement (Sess. Marks'!$CI$2,'Complete Statement (Sess. Marks'!CP253,"")))))))</f>
        <v/>
      </c>
      <c r="S253" s="97">
        <f>IF($K$2='Complete Statement (Sess. Marks'!$O$2,'Complete Statement (Sess. Marks'!W253,IF($K$2='Complete Statement (Sess. Marks'!$AA$2,'Complete Statement (Sess. Marks'!AI253,IF($K$2='Complete Statement (Sess. Marks'!$AM$2,'Complete Statement (Sess. Marks'!AU253,IF($K$2='Complete Statement (Sess. Marks'!$AY$2,'Complete Statement (Sess. Marks'!BG253,IF($K$2='Complete Statement (Sess. Marks'!$BK$2,'Complete Statement (Sess. Marks'!BS253,IF($K$2='Complete Statement (Sess. Marks'!$BW$2,'Complete Statement (Sess. Marks'!CE253,IF($K$2='Complete Statement (Sess. Marks'!$CI$2,'Complete Statement (Sess. Marks'!CQ253,"")))))))</f>
        <v>0</v>
      </c>
      <c r="T253" s="97">
        <f>IF($K$2='Complete Statement (Sess. Marks'!$O$2,'Complete Statement (Sess. Marks'!X253,IF($K$2='Complete Statement (Sess. Marks'!$AA$2,'Complete Statement (Sess. Marks'!AJ253,IF($K$2='Complete Statement (Sess. Marks'!$AM$2,'Complete Statement (Sess. Marks'!AV253,IF($K$2='Complete Statement (Sess. Marks'!$AY$2,'Complete Statement (Sess. Marks'!BH253,IF($K$2='Complete Statement (Sess. Marks'!$BK$2,'Complete Statement (Sess. Marks'!BT253,IF($K$2='Complete Statement (Sess. Marks'!$BW$2,'Complete Statement (Sess. Marks'!CF253,IF($K$2='Complete Statement (Sess. Marks'!$CI$2,'Complete Statement (Sess. Marks'!CR253,"")))))))</f>
        <v>0</v>
      </c>
      <c r="U253" s="97">
        <f>IF($K$2='Complete Statement (Sess. Marks'!$O$2,'Complete Statement (Sess. Marks'!Y253,IF($K$2='Complete Statement (Sess. Marks'!$AA$2,'Complete Statement (Sess. Marks'!AK253,IF($K$2='Complete Statement (Sess. Marks'!$AM$2,'Complete Statement (Sess. Marks'!AW253,IF($K$2='Complete Statement (Sess. Marks'!$AY$2,'Complete Statement (Sess. Marks'!BI253,IF($K$2='Complete Statement (Sess. Marks'!$BK$2,'Complete Statement (Sess. Marks'!BU253,IF($K$2='Complete Statement (Sess. Marks'!$BW$2,'Complete Statement (Sess. Marks'!CG253,IF($K$2='Complete Statement (Sess. Marks'!$CI$2,'Complete Statement (Sess. Marks'!CS253,"")))))))</f>
        <v>0</v>
      </c>
      <c r="V253" s="99">
        <f>IF($K$2='Complete Statement (Sess. Marks'!$O$2,'Complete Statement (Sess. Marks'!Z253,IF($K$2='Complete Statement (Sess. Marks'!$AA$2,'Complete Statement (Sess. Marks'!AL253,IF($K$2='Complete Statement (Sess. Marks'!$AM$2,'Complete Statement (Sess. Marks'!AX253,IF($K$2='Complete Statement (Sess. Marks'!$AY$2,'Complete Statement (Sess. Marks'!BJ253,IF($K$2='Complete Statement (Sess. Marks'!$BK$2,'Complete Statement (Sess. Marks'!BV253,IF($K$2='Complete Statement (Sess. Marks'!$BW$2,'Complete Statement (Sess. Marks'!CH253,IF($K$2='Complete Statement (Sess. Marks'!$CI$2,'Complete Statement (Sess. Marks'!CT253,"")))))))</f>
        <v>0</v>
      </c>
      <c r="W253" s="672"/>
      <c r="X253" s="163">
        <f>'Complete Statement (Sess. Marks'!ED253</f>
        <v>0</v>
      </c>
      <c r="Y253" s="371">
        <f>'Complete Statement (Sess. Marks'!EH253</f>
        <v>0</v>
      </c>
      <c r="Z253" s="156">
        <f>'Complete Statement (Sess. Marks'!EL253</f>
        <v>0</v>
      </c>
      <c r="AA253" s="371">
        <f>'Complete Statement (Sess. Marks'!EP253</f>
        <v>0</v>
      </c>
      <c r="AB253" s="156">
        <f>'Complete Statement (Sess. Marks'!ET253</f>
        <v>0</v>
      </c>
      <c r="AC253" s="373">
        <f>'Complete Statement (Sess. Marks'!EX253</f>
        <v>0</v>
      </c>
      <c r="AD253" s="367" t="str">
        <f>'Complete Statement (Sess. Marks'!FB253</f>
        <v/>
      </c>
      <c r="AE253" s="155">
        <f>'Complete Statement (Sess. Marks'!FC253</f>
        <v>0</v>
      </c>
      <c r="AF253" s="58" t="str">
        <f>'Complete Statement (Sess. Marks'!FD253</f>
        <v>D</v>
      </c>
      <c r="AG253" s="379">
        <f>'Complete Statement (Sess. Marks'!FE253</f>
        <v>0</v>
      </c>
      <c r="AH253" s="380" t="str">
        <f>'Complete Statement (Sess. Marks'!FF253</f>
        <v>E</v>
      </c>
      <c r="AI253" s="57">
        <f>'Complete Statement (Sess. Marks'!FG253</f>
        <v>0</v>
      </c>
      <c r="AJ253" s="157" t="str">
        <f>'Complete Statement (Sess. Marks'!FH253</f>
        <v>E</v>
      </c>
      <c r="AK253" s="379">
        <f>'Complete Statement (Sess. Marks'!FI253</f>
        <v>0</v>
      </c>
      <c r="AL253" s="384" t="str">
        <f>'Complete Statement (Sess. Marks'!FJ253</f>
        <v>E</v>
      </c>
      <c r="AM253" s="57">
        <f>'Complete Statement (Sess. Marks'!FK253</f>
        <v>0</v>
      </c>
      <c r="AN253" s="157" t="str">
        <f>'Complete Statement (Sess. Marks'!FL253</f>
        <v>E</v>
      </c>
      <c r="AO253" s="741"/>
    </row>
    <row r="254" spans="1:41" s="24" customFormat="1" ht="17.25" customHeight="1">
      <c r="A254" s="742"/>
      <c r="B254" s="111">
        <f t="shared" si="3"/>
        <v>0</v>
      </c>
      <c r="C254" s="21" t="str">
        <f>'Marks Entry'!D256</f>
        <v/>
      </c>
      <c r="D254" s="21">
        <f>'Marks Entry'!E256</f>
        <v>0</v>
      </c>
      <c r="E254" s="132" t="str">
        <f>'Marks Entry'!F256</f>
        <v/>
      </c>
      <c r="F254" s="21" t="str">
        <f>'Marks Entry'!G256</f>
        <v/>
      </c>
      <c r="G254" s="21" t="str">
        <f>'Marks Entry'!H256</f>
        <v/>
      </c>
      <c r="H254" s="21" t="str">
        <f>'Marks Entry'!I256</f>
        <v/>
      </c>
      <c r="I254" s="21" t="str">
        <f>'Marks Entry'!J256</f>
        <v/>
      </c>
      <c r="J254" s="113" t="str">
        <f>'Marks Entry'!K256</f>
        <v/>
      </c>
      <c r="K254" s="98">
        <f>IF($K$2='Complete Statement (Sess. Marks'!$O$2,'Complete Statement (Sess. Marks'!O254,IF($K$2='Complete Statement (Sess. Marks'!$AA$2,'Complete Statement (Sess. Marks'!AA254,IF($K$2='Complete Statement (Sess. Marks'!$AM$2,'Complete Statement (Sess. Marks'!AM254,IF($K$2='Complete Statement (Sess. Marks'!$AY$2,'Complete Statement (Sess. Marks'!AY254,IF($K$2='Complete Statement (Sess. Marks'!$BK$2,'Complete Statement (Sess. Marks'!BK254,IF($K$2='Complete Statement (Sess. Marks'!$BW$2,'Complete Statement (Sess. Marks'!BW254,IF($K$2='Complete Statement (Sess. Marks'!$CI$2,'Complete Statement (Sess. Marks'!CI254,"")))))))</f>
        <v>0</v>
      </c>
      <c r="L254" s="97">
        <f>IF($K$2='Complete Statement (Sess. Marks'!$O$2,'Complete Statement (Sess. Marks'!P254,IF($K$2='Complete Statement (Sess. Marks'!$AA$2,'Complete Statement (Sess. Marks'!AB254,IF($K$2='Complete Statement (Sess. Marks'!$AM$2,'Complete Statement (Sess. Marks'!AN254,IF($K$2='Complete Statement (Sess. Marks'!$AY$2,'Complete Statement (Sess. Marks'!AZ254,IF($K$2='Complete Statement (Sess. Marks'!$BK$2,'Complete Statement (Sess. Marks'!BL254,IF($K$2='Complete Statement (Sess. Marks'!$BW$2,'Complete Statement (Sess. Marks'!BX254,IF($K$2='Complete Statement (Sess. Marks'!$CI$2,'Complete Statement (Sess. Marks'!CJ254,"")))))))</f>
        <v>0</v>
      </c>
      <c r="M254" s="97">
        <f>IF($K$2='Complete Statement (Sess. Marks'!$O$2,'Complete Statement (Sess. Marks'!Q254,IF($K$2='Complete Statement (Sess. Marks'!$AA$2,'Complete Statement (Sess. Marks'!AC254,IF($K$2='Complete Statement (Sess. Marks'!$AM$2,'Complete Statement (Sess. Marks'!AO254,IF($K$2='Complete Statement (Sess. Marks'!$AY$2,'Complete Statement (Sess. Marks'!BA254,IF($K$2='Complete Statement (Sess. Marks'!$BK$2,'Complete Statement (Sess. Marks'!BM254,IF($K$2='Complete Statement (Sess. Marks'!$BW$2,'Complete Statement (Sess. Marks'!BY254,IF($K$2='Complete Statement (Sess. Marks'!$CI$2,'Complete Statement (Sess. Marks'!CK254,"")))))))</f>
        <v>0</v>
      </c>
      <c r="N254" s="97">
        <f>IF($K$2='Complete Statement (Sess. Marks'!$O$2,'Complete Statement (Sess. Marks'!R254,IF($K$2='Complete Statement (Sess. Marks'!$AA$2,'Complete Statement (Sess. Marks'!AD254,IF($K$2='Complete Statement (Sess. Marks'!$AM$2,'Complete Statement (Sess. Marks'!AP254,IF($K$2='Complete Statement (Sess. Marks'!$AY$2,'Complete Statement (Sess. Marks'!BB254,IF($K$2='Complete Statement (Sess. Marks'!$BK$2,'Complete Statement (Sess. Marks'!BN254,IF($K$2='Complete Statement (Sess. Marks'!$BW$2,'Complete Statement (Sess. Marks'!BZ254,IF($K$2='Complete Statement (Sess. Marks'!$CI$2,'Complete Statement (Sess. Marks'!CL254,"")))))))</f>
        <v>0</v>
      </c>
      <c r="O254" s="97">
        <f>IF($K$2='Complete Statement (Sess. Marks'!$O$2,'Complete Statement (Sess. Marks'!S254,IF($K$2='Complete Statement (Sess. Marks'!$AA$2,'Complete Statement (Sess. Marks'!AE254,IF($K$2='Complete Statement (Sess. Marks'!$AM$2,'Complete Statement (Sess. Marks'!AQ254,IF($K$2='Complete Statement (Sess. Marks'!$AY$2,'Complete Statement (Sess. Marks'!BC254,IF($K$2='Complete Statement (Sess. Marks'!$BK$2,'Complete Statement (Sess. Marks'!BO254,IF($K$2='Complete Statement (Sess. Marks'!$BW$2,'Complete Statement (Sess. Marks'!CA254,IF($K$2='Complete Statement (Sess. Marks'!$CI$2,'Complete Statement (Sess. Marks'!CM254,"")))))))</f>
        <v>0</v>
      </c>
      <c r="P254" s="97">
        <f>IF($K$2='Complete Statement (Sess. Marks'!$O$2,'Complete Statement (Sess. Marks'!T254,IF($K$2='Complete Statement (Sess. Marks'!$AA$2,'Complete Statement (Sess. Marks'!AF254,IF($K$2='Complete Statement (Sess. Marks'!$AM$2,'Complete Statement (Sess. Marks'!AR254,IF($K$2='Complete Statement (Sess. Marks'!$AY$2,'Complete Statement (Sess. Marks'!BD254,IF($K$2='Complete Statement (Sess. Marks'!$BK$2,'Complete Statement (Sess. Marks'!BP254,IF($K$2='Complete Statement (Sess. Marks'!$BW$2,'Complete Statement (Sess. Marks'!CB254,IF($K$2='Complete Statement (Sess. Marks'!$CI$2,'Complete Statement (Sess. Marks'!CN254,"")))))))</f>
        <v>0</v>
      </c>
      <c r="Q254" s="97">
        <f>IF($K$2='Complete Statement (Sess. Marks'!$O$2,'Complete Statement (Sess. Marks'!U254,IF($K$2='Complete Statement (Sess. Marks'!$AA$2,'Complete Statement (Sess. Marks'!AG254,IF($K$2='Complete Statement (Sess. Marks'!$AM$2,'Complete Statement (Sess. Marks'!AS254,IF($K$2='Complete Statement (Sess. Marks'!$AY$2,'Complete Statement (Sess. Marks'!BE254,IF($K$2='Complete Statement (Sess. Marks'!$BK$2,'Complete Statement (Sess. Marks'!BQ254,IF($K$2='Complete Statement (Sess. Marks'!$BW$2,'Complete Statement (Sess. Marks'!CC254,IF($K$2='Complete Statement (Sess. Marks'!$CI$2,'Complete Statement (Sess. Marks'!CO254,"")))))))</f>
        <v>0</v>
      </c>
      <c r="R254" s="97" t="str">
        <f>IF($K$2='Complete Statement (Sess. Marks'!$O$2,'Complete Statement (Sess. Marks'!V254,IF($K$2='Complete Statement (Sess. Marks'!$AA$2,'Complete Statement (Sess. Marks'!AH254,IF($K$2='Complete Statement (Sess. Marks'!$AM$2,'Complete Statement (Sess. Marks'!AT254,IF($K$2='Complete Statement (Sess. Marks'!$AY$2,'Complete Statement (Sess. Marks'!BF254,IF($K$2='Complete Statement (Sess. Marks'!$BK$2,'Complete Statement (Sess. Marks'!BR254,IF($K$2='Complete Statement (Sess. Marks'!$BW$2,'Complete Statement (Sess. Marks'!CD254,IF($K$2='Complete Statement (Sess. Marks'!$CI$2,'Complete Statement (Sess. Marks'!CP254,"")))))))</f>
        <v/>
      </c>
      <c r="S254" s="97">
        <f>IF($K$2='Complete Statement (Sess. Marks'!$O$2,'Complete Statement (Sess. Marks'!W254,IF($K$2='Complete Statement (Sess. Marks'!$AA$2,'Complete Statement (Sess. Marks'!AI254,IF($K$2='Complete Statement (Sess. Marks'!$AM$2,'Complete Statement (Sess. Marks'!AU254,IF($K$2='Complete Statement (Sess. Marks'!$AY$2,'Complete Statement (Sess. Marks'!BG254,IF($K$2='Complete Statement (Sess. Marks'!$BK$2,'Complete Statement (Sess. Marks'!BS254,IF($K$2='Complete Statement (Sess. Marks'!$BW$2,'Complete Statement (Sess. Marks'!CE254,IF($K$2='Complete Statement (Sess. Marks'!$CI$2,'Complete Statement (Sess. Marks'!CQ254,"")))))))</f>
        <v>0</v>
      </c>
      <c r="T254" s="97">
        <f>IF($K$2='Complete Statement (Sess. Marks'!$O$2,'Complete Statement (Sess. Marks'!X254,IF($K$2='Complete Statement (Sess. Marks'!$AA$2,'Complete Statement (Sess. Marks'!AJ254,IF($K$2='Complete Statement (Sess. Marks'!$AM$2,'Complete Statement (Sess. Marks'!AV254,IF($K$2='Complete Statement (Sess. Marks'!$AY$2,'Complete Statement (Sess. Marks'!BH254,IF($K$2='Complete Statement (Sess. Marks'!$BK$2,'Complete Statement (Sess. Marks'!BT254,IF($K$2='Complete Statement (Sess. Marks'!$BW$2,'Complete Statement (Sess. Marks'!CF254,IF($K$2='Complete Statement (Sess. Marks'!$CI$2,'Complete Statement (Sess. Marks'!CR254,"")))))))</f>
        <v>0</v>
      </c>
      <c r="U254" s="97">
        <f>IF($K$2='Complete Statement (Sess. Marks'!$O$2,'Complete Statement (Sess. Marks'!Y254,IF($K$2='Complete Statement (Sess. Marks'!$AA$2,'Complete Statement (Sess. Marks'!AK254,IF($K$2='Complete Statement (Sess. Marks'!$AM$2,'Complete Statement (Sess. Marks'!AW254,IF($K$2='Complete Statement (Sess. Marks'!$AY$2,'Complete Statement (Sess. Marks'!BI254,IF($K$2='Complete Statement (Sess. Marks'!$BK$2,'Complete Statement (Sess. Marks'!BU254,IF($K$2='Complete Statement (Sess. Marks'!$BW$2,'Complete Statement (Sess. Marks'!CG254,IF($K$2='Complete Statement (Sess. Marks'!$CI$2,'Complete Statement (Sess. Marks'!CS254,"")))))))</f>
        <v>0</v>
      </c>
      <c r="V254" s="99">
        <f>IF($K$2='Complete Statement (Sess. Marks'!$O$2,'Complete Statement (Sess. Marks'!Z254,IF($K$2='Complete Statement (Sess. Marks'!$AA$2,'Complete Statement (Sess. Marks'!AL254,IF($K$2='Complete Statement (Sess. Marks'!$AM$2,'Complete Statement (Sess. Marks'!AX254,IF($K$2='Complete Statement (Sess. Marks'!$AY$2,'Complete Statement (Sess. Marks'!BJ254,IF($K$2='Complete Statement (Sess. Marks'!$BK$2,'Complete Statement (Sess. Marks'!BV254,IF($K$2='Complete Statement (Sess. Marks'!$BW$2,'Complete Statement (Sess. Marks'!CH254,IF($K$2='Complete Statement (Sess. Marks'!$CI$2,'Complete Statement (Sess. Marks'!CT254,"")))))))</f>
        <v>0</v>
      </c>
      <c r="W254" s="672"/>
      <c r="X254" s="163">
        <f>'Complete Statement (Sess. Marks'!ED254</f>
        <v>0</v>
      </c>
      <c r="Y254" s="371">
        <f>'Complete Statement (Sess. Marks'!EH254</f>
        <v>0</v>
      </c>
      <c r="Z254" s="156">
        <f>'Complete Statement (Sess. Marks'!EL254</f>
        <v>0</v>
      </c>
      <c r="AA254" s="371">
        <f>'Complete Statement (Sess. Marks'!EP254</f>
        <v>0</v>
      </c>
      <c r="AB254" s="156">
        <f>'Complete Statement (Sess. Marks'!ET254</f>
        <v>0</v>
      </c>
      <c r="AC254" s="373">
        <f>'Complete Statement (Sess. Marks'!EX254</f>
        <v>0</v>
      </c>
      <c r="AD254" s="367" t="str">
        <f>'Complete Statement (Sess. Marks'!FB254</f>
        <v/>
      </c>
      <c r="AE254" s="155">
        <f>'Complete Statement (Sess. Marks'!FC254</f>
        <v>0</v>
      </c>
      <c r="AF254" s="58" t="str">
        <f>'Complete Statement (Sess. Marks'!FD254</f>
        <v>D</v>
      </c>
      <c r="AG254" s="379">
        <f>'Complete Statement (Sess. Marks'!FE254</f>
        <v>0</v>
      </c>
      <c r="AH254" s="380" t="str">
        <f>'Complete Statement (Sess. Marks'!FF254</f>
        <v>E</v>
      </c>
      <c r="AI254" s="57">
        <f>'Complete Statement (Sess. Marks'!FG254</f>
        <v>0</v>
      </c>
      <c r="AJ254" s="157" t="str">
        <f>'Complete Statement (Sess. Marks'!FH254</f>
        <v>E</v>
      </c>
      <c r="AK254" s="379">
        <f>'Complete Statement (Sess. Marks'!FI254</f>
        <v>0</v>
      </c>
      <c r="AL254" s="384" t="str">
        <f>'Complete Statement (Sess. Marks'!FJ254</f>
        <v>E</v>
      </c>
      <c r="AM254" s="57">
        <f>'Complete Statement (Sess. Marks'!FK254</f>
        <v>0</v>
      </c>
      <c r="AN254" s="157" t="str">
        <f>'Complete Statement (Sess. Marks'!FL254</f>
        <v>E</v>
      </c>
      <c r="AO254" s="741"/>
    </row>
    <row r="255" spans="1:41" s="24" customFormat="1" ht="17.25" customHeight="1">
      <c r="A255" s="742"/>
      <c r="B255" s="111">
        <f t="shared" si="3"/>
        <v>0</v>
      </c>
      <c r="C255" s="21" t="str">
        <f>'Marks Entry'!D257</f>
        <v/>
      </c>
      <c r="D255" s="21">
        <f>'Marks Entry'!E257</f>
        <v>0</v>
      </c>
      <c r="E255" s="132" t="str">
        <f>'Marks Entry'!F257</f>
        <v/>
      </c>
      <c r="F255" s="21" t="str">
        <f>'Marks Entry'!G257</f>
        <v/>
      </c>
      <c r="G255" s="21" t="str">
        <f>'Marks Entry'!H257</f>
        <v/>
      </c>
      <c r="H255" s="21" t="str">
        <f>'Marks Entry'!I257</f>
        <v/>
      </c>
      <c r="I255" s="21" t="str">
        <f>'Marks Entry'!J257</f>
        <v/>
      </c>
      <c r="J255" s="113" t="str">
        <f>'Marks Entry'!K257</f>
        <v/>
      </c>
      <c r="K255" s="98">
        <f>IF($K$2='Complete Statement (Sess. Marks'!$O$2,'Complete Statement (Sess. Marks'!O255,IF($K$2='Complete Statement (Sess. Marks'!$AA$2,'Complete Statement (Sess. Marks'!AA255,IF($K$2='Complete Statement (Sess. Marks'!$AM$2,'Complete Statement (Sess. Marks'!AM255,IF($K$2='Complete Statement (Sess. Marks'!$AY$2,'Complete Statement (Sess. Marks'!AY255,IF($K$2='Complete Statement (Sess. Marks'!$BK$2,'Complete Statement (Sess. Marks'!BK255,IF($K$2='Complete Statement (Sess. Marks'!$BW$2,'Complete Statement (Sess. Marks'!BW255,IF($K$2='Complete Statement (Sess. Marks'!$CI$2,'Complete Statement (Sess. Marks'!CI255,"")))))))</f>
        <v>0</v>
      </c>
      <c r="L255" s="97">
        <f>IF($K$2='Complete Statement (Sess. Marks'!$O$2,'Complete Statement (Sess. Marks'!P255,IF($K$2='Complete Statement (Sess. Marks'!$AA$2,'Complete Statement (Sess. Marks'!AB255,IF($K$2='Complete Statement (Sess. Marks'!$AM$2,'Complete Statement (Sess. Marks'!AN255,IF($K$2='Complete Statement (Sess. Marks'!$AY$2,'Complete Statement (Sess. Marks'!AZ255,IF($K$2='Complete Statement (Sess. Marks'!$BK$2,'Complete Statement (Sess. Marks'!BL255,IF($K$2='Complete Statement (Sess. Marks'!$BW$2,'Complete Statement (Sess. Marks'!BX255,IF($K$2='Complete Statement (Sess. Marks'!$CI$2,'Complete Statement (Sess. Marks'!CJ255,"")))))))</f>
        <v>0</v>
      </c>
      <c r="M255" s="97">
        <f>IF($K$2='Complete Statement (Sess. Marks'!$O$2,'Complete Statement (Sess. Marks'!Q255,IF($K$2='Complete Statement (Sess. Marks'!$AA$2,'Complete Statement (Sess. Marks'!AC255,IF($K$2='Complete Statement (Sess. Marks'!$AM$2,'Complete Statement (Sess. Marks'!AO255,IF($K$2='Complete Statement (Sess. Marks'!$AY$2,'Complete Statement (Sess. Marks'!BA255,IF($K$2='Complete Statement (Sess. Marks'!$BK$2,'Complete Statement (Sess. Marks'!BM255,IF($K$2='Complete Statement (Sess. Marks'!$BW$2,'Complete Statement (Sess. Marks'!BY255,IF($K$2='Complete Statement (Sess. Marks'!$CI$2,'Complete Statement (Sess. Marks'!CK255,"")))))))</f>
        <v>0</v>
      </c>
      <c r="N255" s="97">
        <f>IF($K$2='Complete Statement (Sess. Marks'!$O$2,'Complete Statement (Sess. Marks'!R255,IF($K$2='Complete Statement (Sess. Marks'!$AA$2,'Complete Statement (Sess. Marks'!AD255,IF($K$2='Complete Statement (Sess. Marks'!$AM$2,'Complete Statement (Sess. Marks'!AP255,IF($K$2='Complete Statement (Sess. Marks'!$AY$2,'Complete Statement (Sess. Marks'!BB255,IF($K$2='Complete Statement (Sess. Marks'!$BK$2,'Complete Statement (Sess. Marks'!BN255,IF($K$2='Complete Statement (Sess. Marks'!$BW$2,'Complete Statement (Sess. Marks'!BZ255,IF($K$2='Complete Statement (Sess. Marks'!$CI$2,'Complete Statement (Sess. Marks'!CL255,"")))))))</f>
        <v>0</v>
      </c>
      <c r="O255" s="97">
        <f>IF($K$2='Complete Statement (Sess. Marks'!$O$2,'Complete Statement (Sess. Marks'!S255,IF($K$2='Complete Statement (Sess. Marks'!$AA$2,'Complete Statement (Sess. Marks'!AE255,IF($K$2='Complete Statement (Sess. Marks'!$AM$2,'Complete Statement (Sess. Marks'!AQ255,IF($K$2='Complete Statement (Sess. Marks'!$AY$2,'Complete Statement (Sess. Marks'!BC255,IF($K$2='Complete Statement (Sess. Marks'!$BK$2,'Complete Statement (Sess. Marks'!BO255,IF($K$2='Complete Statement (Sess. Marks'!$BW$2,'Complete Statement (Sess. Marks'!CA255,IF($K$2='Complete Statement (Sess. Marks'!$CI$2,'Complete Statement (Sess. Marks'!CM255,"")))))))</f>
        <v>0</v>
      </c>
      <c r="P255" s="97">
        <f>IF($K$2='Complete Statement (Sess. Marks'!$O$2,'Complete Statement (Sess. Marks'!T255,IF($K$2='Complete Statement (Sess. Marks'!$AA$2,'Complete Statement (Sess. Marks'!AF255,IF($K$2='Complete Statement (Sess. Marks'!$AM$2,'Complete Statement (Sess. Marks'!AR255,IF($K$2='Complete Statement (Sess. Marks'!$AY$2,'Complete Statement (Sess. Marks'!BD255,IF($K$2='Complete Statement (Sess. Marks'!$BK$2,'Complete Statement (Sess. Marks'!BP255,IF($K$2='Complete Statement (Sess. Marks'!$BW$2,'Complete Statement (Sess. Marks'!CB255,IF($K$2='Complete Statement (Sess. Marks'!$CI$2,'Complete Statement (Sess. Marks'!CN255,"")))))))</f>
        <v>0</v>
      </c>
      <c r="Q255" s="97">
        <f>IF($K$2='Complete Statement (Sess. Marks'!$O$2,'Complete Statement (Sess. Marks'!U255,IF($K$2='Complete Statement (Sess. Marks'!$AA$2,'Complete Statement (Sess. Marks'!AG255,IF($K$2='Complete Statement (Sess. Marks'!$AM$2,'Complete Statement (Sess. Marks'!AS255,IF($K$2='Complete Statement (Sess. Marks'!$AY$2,'Complete Statement (Sess. Marks'!BE255,IF($K$2='Complete Statement (Sess. Marks'!$BK$2,'Complete Statement (Sess. Marks'!BQ255,IF($K$2='Complete Statement (Sess. Marks'!$BW$2,'Complete Statement (Sess. Marks'!CC255,IF($K$2='Complete Statement (Sess. Marks'!$CI$2,'Complete Statement (Sess. Marks'!CO255,"")))))))</f>
        <v>0</v>
      </c>
      <c r="R255" s="97" t="str">
        <f>IF($K$2='Complete Statement (Sess. Marks'!$O$2,'Complete Statement (Sess. Marks'!V255,IF($K$2='Complete Statement (Sess. Marks'!$AA$2,'Complete Statement (Sess. Marks'!AH255,IF($K$2='Complete Statement (Sess. Marks'!$AM$2,'Complete Statement (Sess. Marks'!AT255,IF($K$2='Complete Statement (Sess. Marks'!$AY$2,'Complete Statement (Sess. Marks'!BF255,IF($K$2='Complete Statement (Sess. Marks'!$BK$2,'Complete Statement (Sess. Marks'!BR255,IF($K$2='Complete Statement (Sess. Marks'!$BW$2,'Complete Statement (Sess. Marks'!CD255,IF($K$2='Complete Statement (Sess. Marks'!$CI$2,'Complete Statement (Sess. Marks'!CP255,"")))))))</f>
        <v/>
      </c>
      <c r="S255" s="97">
        <f>IF($K$2='Complete Statement (Sess. Marks'!$O$2,'Complete Statement (Sess. Marks'!W255,IF($K$2='Complete Statement (Sess. Marks'!$AA$2,'Complete Statement (Sess. Marks'!AI255,IF($K$2='Complete Statement (Sess. Marks'!$AM$2,'Complete Statement (Sess. Marks'!AU255,IF($K$2='Complete Statement (Sess. Marks'!$AY$2,'Complete Statement (Sess. Marks'!BG255,IF($K$2='Complete Statement (Sess. Marks'!$BK$2,'Complete Statement (Sess. Marks'!BS255,IF($K$2='Complete Statement (Sess. Marks'!$BW$2,'Complete Statement (Sess. Marks'!CE255,IF($K$2='Complete Statement (Sess. Marks'!$CI$2,'Complete Statement (Sess. Marks'!CQ255,"")))))))</f>
        <v>0</v>
      </c>
      <c r="T255" s="97">
        <f>IF($K$2='Complete Statement (Sess. Marks'!$O$2,'Complete Statement (Sess. Marks'!X255,IF($K$2='Complete Statement (Sess. Marks'!$AA$2,'Complete Statement (Sess. Marks'!AJ255,IF($K$2='Complete Statement (Sess. Marks'!$AM$2,'Complete Statement (Sess. Marks'!AV255,IF($K$2='Complete Statement (Sess. Marks'!$AY$2,'Complete Statement (Sess. Marks'!BH255,IF($K$2='Complete Statement (Sess. Marks'!$BK$2,'Complete Statement (Sess. Marks'!BT255,IF($K$2='Complete Statement (Sess. Marks'!$BW$2,'Complete Statement (Sess. Marks'!CF255,IF($K$2='Complete Statement (Sess. Marks'!$CI$2,'Complete Statement (Sess. Marks'!CR255,"")))))))</f>
        <v>0</v>
      </c>
      <c r="U255" s="97">
        <f>IF($K$2='Complete Statement (Sess. Marks'!$O$2,'Complete Statement (Sess. Marks'!Y255,IF($K$2='Complete Statement (Sess. Marks'!$AA$2,'Complete Statement (Sess. Marks'!AK255,IF($K$2='Complete Statement (Sess. Marks'!$AM$2,'Complete Statement (Sess. Marks'!AW255,IF($K$2='Complete Statement (Sess. Marks'!$AY$2,'Complete Statement (Sess. Marks'!BI255,IF($K$2='Complete Statement (Sess. Marks'!$BK$2,'Complete Statement (Sess. Marks'!BU255,IF($K$2='Complete Statement (Sess. Marks'!$BW$2,'Complete Statement (Sess. Marks'!CG255,IF($K$2='Complete Statement (Sess. Marks'!$CI$2,'Complete Statement (Sess. Marks'!CS255,"")))))))</f>
        <v>0</v>
      </c>
      <c r="V255" s="99">
        <f>IF($K$2='Complete Statement (Sess. Marks'!$O$2,'Complete Statement (Sess. Marks'!Z255,IF($K$2='Complete Statement (Sess. Marks'!$AA$2,'Complete Statement (Sess. Marks'!AL255,IF($K$2='Complete Statement (Sess. Marks'!$AM$2,'Complete Statement (Sess. Marks'!AX255,IF($K$2='Complete Statement (Sess. Marks'!$AY$2,'Complete Statement (Sess. Marks'!BJ255,IF($K$2='Complete Statement (Sess. Marks'!$BK$2,'Complete Statement (Sess. Marks'!BV255,IF($K$2='Complete Statement (Sess. Marks'!$BW$2,'Complete Statement (Sess. Marks'!CH255,IF($K$2='Complete Statement (Sess. Marks'!$CI$2,'Complete Statement (Sess. Marks'!CT255,"")))))))</f>
        <v>0</v>
      </c>
      <c r="W255" s="672"/>
      <c r="X255" s="163">
        <f>'Complete Statement (Sess. Marks'!ED255</f>
        <v>0</v>
      </c>
      <c r="Y255" s="371">
        <f>'Complete Statement (Sess. Marks'!EH255</f>
        <v>0</v>
      </c>
      <c r="Z255" s="156">
        <f>'Complete Statement (Sess. Marks'!EL255</f>
        <v>0</v>
      </c>
      <c r="AA255" s="371">
        <f>'Complete Statement (Sess. Marks'!EP255</f>
        <v>0</v>
      </c>
      <c r="AB255" s="156">
        <f>'Complete Statement (Sess. Marks'!ET255</f>
        <v>0</v>
      </c>
      <c r="AC255" s="373">
        <f>'Complete Statement (Sess. Marks'!EX255</f>
        <v>0</v>
      </c>
      <c r="AD255" s="367" t="str">
        <f>'Complete Statement (Sess. Marks'!FB255</f>
        <v/>
      </c>
      <c r="AE255" s="155">
        <f>'Complete Statement (Sess. Marks'!FC255</f>
        <v>0</v>
      </c>
      <c r="AF255" s="58" t="str">
        <f>'Complete Statement (Sess. Marks'!FD255</f>
        <v>D</v>
      </c>
      <c r="AG255" s="379">
        <f>'Complete Statement (Sess. Marks'!FE255</f>
        <v>0</v>
      </c>
      <c r="AH255" s="380" t="str">
        <f>'Complete Statement (Sess. Marks'!FF255</f>
        <v>E</v>
      </c>
      <c r="AI255" s="57">
        <f>'Complete Statement (Sess. Marks'!FG255</f>
        <v>0</v>
      </c>
      <c r="AJ255" s="157" t="str">
        <f>'Complete Statement (Sess. Marks'!FH255</f>
        <v>E</v>
      </c>
      <c r="AK255" s="379">
        <f>'Complete Statement (Sess. Marks'!FI255</f>
        <v>0</v>
      </c>
      <c r="AL255" s="384" t="str">
        <f>'Complete Statement (Sess. Marks'!FJ255</f>
        <v>E</v>
      </c>
      <c r="AM255" s="57">
        <f>'Complete Statement (Sess. Marks'!FK255</f>
        <v>0</v>
      </c>
      <c r="AN255" s="157" t="str">
        <f>'Complete Statement (Sess. Marks'!FL255</f>
        <v>E</v>
      </c>
      <c r="AO255" s="741"/>
    </row>
    <row r="256" spans="1:41" s="24" customFormat="1" ht="17.25" customHeight="1">
      <c r="A256" s="742"/>
      <c r="B256" s="111">
        <f t="shared" si="3"/>
        <v>0</v>
      </c>
      <c r="C256" s="21" t="str">
        <f>'Marks Entry'!D258</f>
        <v/>
      </c>
      <c r="D256" s="21">
        <f>'Marks Entry'!E258</f>
        <v>0</v>
      </c>
      <c r="E256" s="132" t="str">
        <f>'Marks Entry'!F258</f>
        <v/>
      </c>
      <c r="F256" s="21" t="str">
        <f>'Marks Entry'!G258</f>
        <v/>
      </c>
      <c r="G256" s="21" t="str">
        <f>'Marks Entry'!H258</f>
        <v/>
      </c>
      <c r="H256" s="21" t="str">
        <f>'Marks Entry'!I258</f>
        <v/>
      </c>
      <c r="I256" s="21" t="str">
        <f>'Marks Entry'!J258</f>
        <v/>
      </c>
      <c r="J256" s="113" t="str">
        <f>'Marks Entry'!K258</f>
        <v/>
      </c>
      <c r="K256" s="98">
        <f>IF($K$2='Complete Statement (Sess. Marks'!$O$2,'Complete Statement (Sess. Marks'!O256,IF($K$2='Complete Statement (Sess. Marks'!$AA$2,'Complete Statement (Sess. Marks'!AA256,IF($K$2='Complete Statement (Sess. Marks'!$AM$2,'Complete Statement (Sess. Marks'!AM256,IF($K$2='Complete Statement (Sess. Marks'!$AY$2,'Complete Statement (Sess. Marks'!AY256,IF($K$2='Complete Statement (Sess. Marks'!$BK$2,'Complete Statement (Sess. Marks'!BK256,IF($K$2='Complete Statement (Sess. Marks'!$BW$2,'Complete Statement (Sess. Marks'!BW256,IF($K$2='Complete Statement (Sess. Marks'!$CI$2,'Complete Statement (Sess. Marks'!CI256,"")))))))</f>
        <v>0</v>
      </c>
      <c r="L256" s="97">
        <f>IF($K$2='Complete Statement (Sess. Marks'!$O$2,'Complete Statement (Sess. Marks'!P256,IF($K$2='Complete Statement (Sess. Marks'!$AA$2,'Complete Statement (Sess. Marks'!AB256,IF($K$2='Complete Statement (Sess. Marks'!$AM$2,'Complete Statement (Sess. Marks'!AN256,IF($K$2='Complete Statement (Sess. Marks'!$AY$2,'Complete Statement (Sess. Marks'!AZ256,IF($K$2='Complete Statement (Sess. Marks'!$BK$2,'Complete Statement (Sess. Marks'!BL256,IF($K$2='Complete Statement (Sess. Marks'!$BW$2,'Complete Statement (Sess. Marks'!BX256,IF($K$2='Complete Statement (Sess. Marks'!$CI$2,'Complete Statement (Sess. Marks'!CJ256,"")))))))</f>
        <v>0</v>
      </c>
      <c r="M256" s="97">
        <f>IF($K$2='Complete Statement (Sess. Marks'!$O$2,'Complete Statement (Sess. Marks'!Q256,IF($K$2='Complete Statement (Sess. Marks'!$AA$2,'Complete Statement (Sess. Marks'!AC256,IF($K$2='Complete Statement (Sess. Marks'!$AM$2,'Complete Statement (Sess. Marks'!AO256,IF($K$2='Complete Statement (Sess. Marks'!$AY$2,'Complete Statement (Sess. Marks'!BA256,IF($K$2='Complete Statement (Sess. Marks'!$BK$2,'Complete Statement (Sess. Marks'!BM256,IF($K$2='Complete Statement (Sess. Marks'!$BW$2,'Complete Statement (Sess. Marks'!BY256,IF($K$2='Complete Statement (Sess. Marks'!$CI$2,'Complete Statement (Sess. Marks'!CK256,"")))))))</f>
        <v>0</v>
      </c>
      <c r="N256" s="97">
        <f>IF($K$2='Complete Statement (Sess. Marks'!$O$2,'Complete Statement (Sess. Marks'!R256,IF($K$2='Complete Statement (Sess. Marks'!$AA$2,'Complete Statement (Sess. Marks'!AD256,IF($K$2='Complete Statement (Sess. Marks'!$AM$2,'Complete Statement (Sess. Marks'!AP256,IF($K$2='Complete Statement (Sess. Marks'!$AY$2,'Complete Statement (Sess. Marks'!BB256,IF($K$2='Complete Statement (Sess. Marks'!$BK$2,'Complete Statement (Sess. Marks'!BN256,IF($K$2='Complete Statement (Sess. Marks'!$BW$2,'Complete Statement (Sess. Marks'!BZ256,IF($K$2='Complete Statement (Sess. Marks'!$CI$2,'Complete Statement (Sess. Marks'!CL256,"")))))))</f>
        <v>0</v>
      </c>
      <c r="O256" s="97">
        <f>IF($K$2='Complete Statement (Sess. Marks'!$O$2,'Complete Statement (Sess. Marks'!S256,IF($K$2='Complete Statement (Sess. Marks'!$AA$2,'Complete Statement (Sess. Marks'!AE256,IF($K$2='Complete Statement (Sess. Marks'!$AM$2,'Complete Statement (Sess. Marks'!AQ256,IF($K$2='Complete Statement (Sess. Marks'!$AY$2,'Complete Statement (Sess. Marks'!BC256,IF($K$2='Complete Statement (Sess. Marks'!$BK$2,'Complete Statement (Sess. Marks'!BO256,IF($K$2='Complete Statement (Sess. Marks'!$BW$2,'Complete Statement (Sess. Marks'!CA256,IF($K$2='Complete Statement (Sess. Marks'!$CI$2,'Complete Statement (Sess. Marks'!CM256,"")))))))</f>
        <v>0</v>
      </c>
      <c r="P256" s="97">
        <f>IF($K$2='Complete Statement (Sess. Marks'!$O$2,'Complete Statement (Sess. Marks'!T256,IF($K$2='Complete Statement (Sess. Marks'!$AA$2,'Complete Statement (Sess. Marks'!AF256,IF($K$2='Complete Statement (Sess. Marks'!$AM$2,'Complete Statement (Sess. Marks'!AR256,IF($K$2='Complete Statement (Sess. Marks'!$AY$2,'Complete Statement (Sess. Marks'!BD256,IF($K$2='Complete Statement (Sess. Marks'!$BK$2,'Complete Statement (Sess. Marks'!BP256,IF($K$2='Complete Statement (Sess. Marks'!$BW$2,'Complete Statement (Sess. Marks'!CB256,IF($K$2='Complete Statement (Sess. Marks'!$CI$2,'Complete Statement (Sess. Marks'!CN256,"")))))))</f>
        <v>0</v>
      </c>
      <c r="Q256" s="97">
        <f>IF($K$2='Complete Statement (Sess. Marks'!$O$2,'Complete Statement (Sess. Marks'!U256,IF($K$2='Complete Statement (Sess. Marks'!$AA$2,'Complete Statement (Sess. Marks'!AG256,IF($K$2='Complete Statement (Sess. Marks'!$AM$2,'Complete Statement (Sess. Marks'!AS256,IF($K$2='Complete Statement (Sess. Marks'!$AY$2,'Complete Statement (Sess. Marks'!BE256,IF($K$2='Complete Statement (Sess. Marks'!$BK$2,'Complete Statement (Sess. Marks'!BQ256,IF($K$2='Complete Statement (Sess. Marks'!$BW$2,'Complete Statement (Sess. Marks'!CC256,IF($K$2='Complete Statement (Sess. Marks'!$CI$2,'Complete Statement (Sess. Marks'!CO256,"")))))))</f>
        <v>0</v>
      </c>
      <c r="R256" s="97" t="str">
        <f>IF($K$2='Complete Statement (Sess. Marks'!$O$2,'Complete Statement (Sess. Marks'!V256,IF($K$2='Complete Statement (Sess. Marks'!$AA$2,'Complete Statement (Sess. Marks'!AH256,IF($K$2='Complete Statement (Sess. Marks'!$AM$2,'Complete Statement (Sess. Marks'!AT256,IF($K$2='Complete Statement (Sess. Marks'!$AY$2,'Complete Statement (Sess. Marks'!BF256,IF($K$2='Complete Statement (Sess. Marks'!$BK$2,'Complete Statement (Sess. Marks'!BR256,IF($K$2='Complete Statement (Sess. Marks'!$BW$2,'Complete Statement (Sess. Marks'!CD256,IF($K$2='Complete Statement (Sess. Marks'!$CI$2,'Complete Statement (Sess. Marks'!CP256,"")))))))</f>
        <v/>
      </c>
      <c r="S256" s="97">
        <f>IF($K$2='Complete Statement (Sess. Marks'!$O$2,'Complete Statement (Sess. Marks'!W256,IF($K$2='Complete Statement (Sess. Marks'!$AA$2,'Complete Statement (Sess. Marks'!AI256,IF($K$2='Complete Statement (Sess. Marks'!$AM$2,'Complete Statement (Sess. Marks'!AU256,IF($K$2='Complete Statement (Sess. Marks'!$AY$2,'Complete Statement (Sess. Marks'!BG256,IF($K$2='Complete Statement (Sess. Marks'!$BK$2,'Complete Statement (Sess. Marks'!BS256,IF($K$2='Complete Statement (Sess. Marks'!$BW$2,'Complete Statement (Sess. Marks'!CE256,IF($K$2='Complete Statement (Sess. Marks'!$CI$2,'Complete Statement (Sess. Marks'!CQ256,"")))))))</f>
        <v>0</v>
      </c>
      <c r="T256" s="97">
        <f>IF($K$2='Complete Statement (Sess. Marks'!$O$2,'Complete Statement (Sess. Marks'!X256,IF($K$2='Complete Statement (Sess. Marks'!$AA$2,'Complete Statement (Sess. Marks'!AJ256,IF($K$2='Complete Statement (Sess. Marks'!$AM$2,'Complete Statement (Sess. Marks'!AV256,IF($K$2='Complete Statement (Sess. Marks'!$AY$2,'Complete Statement (Sess. Marks'!BH256,IF($K$2='Complete Statement (Sess. Marks'!$BK$2,'Complete Statement (Sess. Marks'!BT256,IF($K$2='Complete Statement (Sess. Marks'!$BW$2,'Complete Statement (Sess. Marks'!CF256,IF($K$2='Complete Statement (Sess. Marks'!$CI$2,'Complete Statement (Sess. Marks'!CR256,"")))))))</f>
        <v>0</v>
      </c>
      <c r="U256" s="97">
        <f>IF($K$2='Complete Statement (Sess. Marks'!$O$2,'Complete Statement (Sess. Marks'!Y256,IF($K$2='Complete Statement (Sess. Marks'!$AA$2,'Complete Statement (Sess. Marks'!AK256,IF($K$2='Complete Statement (Sess. Marks'!$AM$2,'Complete Statement (Sess. Marks'!AW256,IF($K$2='Complete Statement (Sess. Marks'!$AY$2,'Complete Statement (Sess. Marks'!BI256,IF($K$2='Complete Statement (Sess. Marks'!$BK$2,'Complete Statement (Sess. Marks'!BU256,IF($K$2='Complete Statement (Sess. Marks'!$BW$2,'Complete Statement (Sess. Marks'!CG256,IF($K$2='Complete Statement (Sess. Marks'!$CI$2,'Complete Statement (Sess. Marks'!CS256,"")))))))</f>
        <v>0</v>
      </c>
      <c r="V256" s="99">
        <f>IF($K$2='Complete Statement (Sess. Marks'!$O$2,'Complete Statement (Sess. Marks'!Z256,IF($K$2='Complete Statement (Sess. Marks'!$AA$2,'Complete Statement (Sess. Marks'!AL256,IF($K$2='Complete Statement (Sess. Marks'!$AM$2,'Complete Statement (Sess. Marks'!AX256,IF($K$2='Complete Statement (Sess. Marks'!$AY$2,'Complete Statement (Sess. Marks'!BJ256,IF($K$2='Complete Statement (Sess. Marks'!$BK$2,'Complete Statement (Sess. Marks'!BV256,IF($K$2='Complete Statement (Sess. Marks'!$BW$2,'Complete Statement (Sess. Marks'!CH256,IF($K$2='Complete Statement (Sess. Marks'!$CI$2,'Complete Statement (Sess. Marks'!CT256,"")))))))</f>
        <v>0</v>
      </c>
      <c r="W256" s="672"/>
      <c r="X256" s="163">
        <f>'Complete Statement (Sess. Marks'!ED256</f>
        <v>0</v>
      </c>
      <c r="Y256" s="371">
        <f>'Complete Statement (Sess. Marks'!EH256</f>
        <v>0</v>
      </c>
      <c r="Z256" s="156">
        <f>'Complete Statement (Sess. Marks'!EL256</f>
        <v>0</v>
      </c>
      <c r="AA256" s="371">
        <f>'Complete Statement (Sess. Marks'!EP256</f>
        <v>0</v>
      </c>
      <c r="AB256" s="156">
        <f>'Complete Statement (Sess. Marks'!ET256</f>
        <v>0</v>
      </c>
      <c r="AC256" s="373">
        <f>'Complete Statement (Sess. Marks'!EX256</f>
        <v>0</v>
      </c>
      <c r="AD256" s="367" t="str">
        <f>'Complete Statement (Sess. Marks'!FB256</f>
        <v/>
      </c>
      <c r="AE256" s="155">
        <f>'Complete Statement (Sess. Marks'!FC256</f>
        <v>0</v>
      </c>
      <c r="AF256" s="58" t="str">
        <f>'Complete Statement (Sess. Marks'!FD256</f>
        <v>D</v>
      </c>
      <c r="AG256" s="379">
        <f>'Complete Statement (Sess. Marks'!FE256</f>
        <v>0</v>
      </c>
      <c r="AH256" s="380" t="str">
        <f>'Complete Statement (Sess. Marks'!FF256</f>
        <v>E</v>
      </c>
      <c r="AI256" s="57">
        <f>'Complete Statement (Sess. Marks'!FG256</f>
        <v>0</v>
      </c>
      <c r="AJ256" s="157" t="str">
        <f>'Complete Statement (Sess. Marks'!FH256</f>
        <v>E</v>
      </c>
      <c r="AK256" s="379">
        <f>'Complete Statement (Sess. Marks'!FI256</f>
        <v>0</v>
      </c>
      <c r="AL256" s="384" t="str">
        <f>'Complete Statement (Sess. Marks'!FJ256</f>
        <v>E</v>
      </c>
      <c r="AM256" s="57">
        <f>'Complete Statement (Sess. Marks'!FK256</f>
        <v>0</v>
      </c>
      <c r="AN256" s="157" t="str">
        <f>'Complete Statement (Sess. Marks'!FL256</f>
        <v>E</v>
      </c>
      <c r="AO256" s="741"/>
    </row>
    <row r="257" spans="1:41" s="24" customFormat="1" ht="17.25" customHeight="1">
      <c r="A257" s="742"/>
      <c r="B257" s="111">
        <f t="shared" si="3"/>
        <v>0</v>
      </c>
      <c r="C257" s="21" t="str">
        <f>'Marks Entry'!D259</f>
        <v/>
      </c>
      <c r="D257" s="21">
        <f>'Marks Entry'!E259</f>
        <v>0</v>
      </c>
      <c r="E257" s="132" t="str">
        <f>'Marks Entry'!F259</f>
        <v/>
      </c>
      <c r="F257" s="21" t="str">
        <f>'Marks Entry'!G259</f>
        <v/>
      </c>
      <c r="G257" s="21" t="str">
        <f>'Marks Entry'!H259</f>
        <v/>
      </c>
      <c r="H257" s="21" t="str">
        <f>'Marks Entry'!I259</f>
        <v/>
      </c>
      <c r="I257" s="21" t="str">
        <f>'Marks Entry'!J259</f>
        <v/>
      </c>
      <c r="J257" s="113" t="str">
        <f>'Marks Entry'!K259</f>
        <v/>
      </c>
      <c r="K257" s="98">
        <f>IF($K$2='Complete Statement (Sess. Marks'!$O$2,'Complete Statement (Sess. Marks'!O257,IF($K$2='Complete Statement (Sess. Marks'!$AA$2,'Complete Statement (Sess. Marks'!AA257,IF($K$2='Complete Statement (Sess. Marks'!$AM$2,'Complete Statement (Sess. Marks'!AM257,IF($K$2='Complete Statement (Sess. Marks'!$AY$2,'Complete Statement (Sess. Marks'!AY257,IF($K$2='Complete Statement (Sess. Marks'!$BK$2,'Complete Statement (Sess. Marks'!BK257,IF($K$2='Complete Statement (Sess. Marks'!$BW$2,'Complete Statement (Sess. Marks'!BW257,IF($K$2='Complete Statement (Sess. Marks'!$CI$2,'Complete Statement (Sess. Marks'!CI257,"")))))))</f>
        <v>0</v>
      </c>
      <c r="L257" s="97">
        <f>IF($K$2='Complete Statement (Sess. Marks'!$O$2,'Complete Statement (Sess. Marks'!P257,IF($K$2='Complete Statement (Sess. Marks'!$AA$2,'Complete Statement (Sess. Marks'!AB257,IF($K$2='Complete Statement (Sess. Marks'!$AM$2,'Complete Statement (Sess. Marks'!AN257,IF($K$2='Complete Statement (Sess. Marks'!$AY$2,'Complete Statement (Sess. Marks'!AZ257,IF($K$2='Complete Statement (Sess. Marks'!$BK$2,'Complete Statement (Sess. Marks'!BL257,IF($K$2='Complete Statement (Sess. Marks'!$BW$2,'Complete Statement (Sess. Marks'!BX257,IF($K$2='Complete Statement (Sess. Marks'!$CI$2,'Complete Statement (Sess. Marks'!CJ257,"")))))))</f>
        <v>0</v>
      </c>
      <c r="M257" s="97">
        <f>IF($K$2='Complete Statement (Sess. Marks'!$O$2,'Complete Statement (Sess. Marks'!Q257,IF($K$2='Complete Statement (Sess. Marks'!$AA$2,'Complete Statement (Sess. Marks'!AC257,IF($K$2='Complete Statement (Sess. Marks'!$AM$2,'Complete Statement (Sess. Marks'!AO257,IF($K$2='Complete Statement (Sess. Marks'!$AY$2,'Complete Statement (Sess. Marks'!BA257,IF($K$2='Complete Statement (Sess. Marks'!$BK$2,'Complete Statement (Sess. Marks'!BM257,IF($K$2='Complete Statement (Sess. Marks'!$BW$2,'Complete Statement (Sess. Marks'!BY257,IF($K$2='Complete Statement (Sess. Marks'!$CI$2,'Complete Statement (Sess. Marks'!CK257,"")))))))</f>
        <v>0</v>
      </c>
      <c r="N257" s="97">
        <f>IF($K$2='Complete Statement (Sess. Marks'!$O$2,'Complete Statement (Sess. Marks'!R257,IF($K$2='Complete Statement (Sess. Marks'!$AA$2,'Complete Statement (Sess. Marks'!AD257,IF($K$2='Complete Statement (Sess. Marks'!$AM$2,'Complete Statement (Sess. Marks'!AP257,IF($K$2='Complete Statement (Sess. Marks'!$AY$2,'Complete Statement (Sess. Marks'!BB257,IF($K$2='Complete Statement (Sess. Marks'!$BK$2,'Complete Statement (Sess. Marks'!BN257,IF($K$2='Complete Statement (Sess. Marks'!$BW$2,'Complete Statement (Sess. Marks'!BZ257,IF($K$2='Complete Statement (Sess. Marks'!$CI$2,'Complete Statement (Sess. Marks'!CL257,"")))))))</f>
        <v>0</v>
      </c>
      <c r="O257" s="97">
        <f>IF($K$2='Complete Statement (Sess. Marks'!$O$2,'Complete Statement (Sess. Marks'!S257,IF($K$2='Complete Statement (Sess. Marks'!$AA$2,'Complete Statement (Sess. Marks'!AE257,IF($K$2='Complete Statement (Sess. Marks'!$AM$2,'Complete Statement (Sess. Marks'!AQ257,IF($K$2='Complete Statement (Sess. Marks'!$AY$2,'Complete Statement (Sess. Marks'!BC257,IF($K$2='Complete Statement (Sess. Marks'!$BK$2,'Complete Statement (Sess. Marks'!BO257,IF($K$2='Complete Statement (Sess. Marks'!$BW$2,'Complete Statement (Sess. Marks'!CA257,IF($K$2='Complete Statement (Sess. Marks'!$CI$2,'Complete Statement (Sess. Marks'!CM257,"")))))))</f>
        <v>0</v>
      </c>
      <c r="P257" s="97">
        <f>IF($K$2='Complete Statement (Sess. Marks'!$O$2,'Complete Statement (Sess. Marks'!T257,IF($K$2='Complete Statement (Sess. Marks'!$AA$2,'Complete Statement (Sess. Marks'!AF257,IF($K$2='Complete Statement (Sess. Marks'!$AM$2,'Complete Statement (Sess. Marks'!AR257,IF($K$2='Complete Statement (Sess. Marks'!$AY$2,'Complete Statement (Sess. Marks'!BD257,IF($K$2='Complete Statement (Sess. Marks'!$BK$2,'Complete Statement (Sess. Marks'!BP257,IF($K$2='Complete Statement (Sess. Marks'!$BW$2,'Complete Statement (Sess. Marks'!CB257,IF($K$2='Complete Statement (Sess. Marks'!$CI$2,'Complete Statement (Sess. Marks'!CN257,"")))))))</f>
        <v>0</v>
      </c>
      <c r="Q257" s="97">
        <f>IF($K$2='Complete Statement (Sess. Marks'!$O$2,'Complete Statement (Sess. Marks'!U257,IF($K$2='Complete Statement (Sess. Marks'!$AA$2,'Complete Statement (Sess. Marks'!AG257,IF($K$2='Complete Statement (Sess. Marks'!$AM$2,'Complete Statement (Sess. Marks'!AS257,IF($K$2='Complete Statement (Sess. Marks'!$AY$2,'Complete Statement (Sess. Marks'!BE257,IF($K$2='Complete Statement (Sess. Marks'!$BK$2,'Complete Statement (Sess. Marks'!BQ257,IF($K$2='Complete Statement (Sess. Marks'!$BW$2,'Complete Statement (Sess. Marks'!CC257,IF($K$2='Complete Statement (Sess. Marks'!$CI$2,'Complete Statement (Sess. Marks'!CO257,"")))))))</f>
        <v>0</v>
      </c>
      <c r="R257" s="97" t="str">
        <f>IF($K$2='Complete Statement (Sess. Marks'!$O$2,'Complete Statement (Sess. Marks'!V257,IF($K$2='Complete Statement (Sess. Marks'!$AA$2,'Complete Statement (Sess. Marks'!AH257,IF($K$2='Complete Statement (Sess. Marks'!$AM$2,'Complete Statement (Sess. Marks'!AT257,IF($K$2='Complete Statement (Sess. Marks'!$AY$2,'Complete Statement (Sess. Marks'!BF257,IF($K$2='Complete Statement (Sess. Marks'!$BK$2,'Complete Statement (Sess. Marks'!BR257,IF($K$2='Complete Statement (Sess. Marks'!$BW$2,'Complete Statement (Sess. Marks'!CD257,IF($K$2='Complete Statement (Sess. Marks'!$CI$2,'Complete Statement (Sess. Marks'!CP257,"")))))))</f>
        <v/>
      </c>
      <c r="S257" s="97">
        <f>IF($K$2='Complete Statement (Sess. Marks'!$O$2,'Complete Statement (Sess. Marks'!W257,IF($K$2='Complete Statement (Sess. Marks'!$AA$2,'Complete Statement (Sess. Marks'!AI257,IF($K$2='Complete Statement (Sess. Marks'!$AM$2,'Complete Statement (Sess. Marks'!AU257,IF($K$2='Complete Statement (Sess. Marks'!$AY$2,'Complete Statement (Sess. Marks'!BG257,IF($K$2='Complete Statement (Sess. Marks'!$BK$2,'Complete Statement (Sess. Marks'!BS257,IF($K$2='Complete Statement (Sess. Marks'!$BW$2,'Complete Statement (Sess. Marks'!CE257,IF($K$2='Complete Statement (Sess. Marks'!$CI$2,'Complete Statement (Sess. Marks'!CQ257,"")))))))</f>
        <v>0</v>
      </c>
      <c r="T257" s="97">
        <f>IF($K$2='Complete Statement (Sess. Marks'!$O$2,'Complete Statement (Sess. Marks'!X257,IF($K$2='Complete Statement (Sess. Marks'!$AA$2,'Complete Statement (Sess. Marks'!AJ257,IF($K$2='Complete Statement (Sess. Marks'!$AM$2,'Complete Statement (Sess. Marks'!AV257,IF($K$2='Complete Statement (Sess. Marks'!$AY$2,'Complete Statement (Sess. Marks'!BH257,IF($K$2='Complete Statement (Sess. Marks'!$BK$2,'Complete Statement (Sess. Marks'!BT257,IF($K$2='Complete Statement (Sess. Marks'!$BW$2,'Complete Statement (Sess. Marks'!CF257,IF($K$2='Complete Statement (Sess. Marks'!$CI$2,'Complete Statement (Sess. Marks'!CR257,"")))))))</f>
        <v>0</v>
      </c>
      <c r="U257" s="97">
        <f>IF($K$2='Complete Statement (Sess. Marks'!$O$2,'Complete Statement (Sess. Marks'!Y257,IF($K$2='Complete Statement (Sess. Marks'!$AA$2,'Complete Statement (Sess. Marks'!AK257,IF($K$2='Complete Statement (Sess. Marks'!$AM$2,'Complete Statement (Sess. Marks'!AW257,IF($K$2='Complete Statement (Sess. Marks'!$AY$2,'Complete Statement (Sess. Marks'!BI257,IF($K$2='Complete Statement (Sess. Marks'!$BK$2,'Complete Statement (Sess. Marks'!BU257,IF($K$2='Complete Statement (Sess. Marks'!$BW$2,'Complete Statement (Sess. Marks'!CG257,IF($K$2='Complete Statement (Sess. Marks'!$CI$2,'Complete Statement (Sess. Marks'!CS257,"")))))))</f>
        <v>0</v>
      </c>
      <c r="V257" s="99">
        <f>IF($K$2='Complete Statement (Sess. Marks'!$O$2,'Complete Statement (Sess. Marks'!Z257,IF($K$2='Complete Statement (Sess. Marks'!$AA$2,'Complete Statement (Sess. Marks'!AL257,IF($K$2='Complete Statement (Sess. Marks'!$AM$2,'Complete Statement (Sess. Marks'!AX257,IF($K$2='Complete Statement (Sess. Marks'!$AY$2,'Complete Statement (Sess. Marks'!BJ257,IF($K$2='Complete Statement (Sess. Marks'!$BK$2,'Complete Statement (Sess. Marks'!BV257,IF($K$2='Complete Statement (Sess. Marks'!$BW$2,'Complete Statement (Sess. Marks'!CH257,IF($K$2='Complete Statement (Sess. Marks'!$CI$2,'Complete Statement (Sess. Marks'!CT257,"")))))))</f>
        <v>0</v>
      </c>
      <c r="W257" s="672"/>
      <c r="X257" s="163">
        <f>'Complete Statement (Sess. Marks'!ED257</f>
        <v>0</v>
      </c>
      <c r="Y257" s="371">
        <f>'Complete Statement (Sess. Marks'!EH257</f>
        <v>0</v>
      </c>
      <c r="Z257" s="156">
        <f>'Complete Statement (Sess. Marks'!EL257</f>
        <v>0</v>
      </c>
      <c r="AA257" s="371">
        <f>'Complete Statement (Sess. Marks'!EP257</f>
        <v>0</v>
      </c>
      <c r="AB257" s="156">
        <f>'Complete Statement (Sess. Marks'!ET257</f>
        <v>0</v>
      </c>
      <c r="AC257" s="373">
        <f>'Complete Statement (Sess. Marks'!EX257</f>
        <v>0</v>
      </c>
      <c r="AD257" s="367" t="str">
        <f>'Complete Statement (Sess. Marks'!FB257</f>
        <v/>
      </c>
      <c r="AE257" s="155">
        <f>'Complete Statement (Sess. Marks'!FC257</f>
        <v>0</v>
      </c>
      <c r="AF257" s="58" t="str">
        <f>'Complete Statement (Sess. Marks'!FD257</f>
        <v>D</v>
      </c>
      <c r="AG257" s="379">
        <f>'Complete Statement (Sess. Marks'!FE257</f>
        <v>0</v>
      </c>
      <c r="AH257" s="380" t="str">
        <f>'Complete Statement (Sess. Marks'!FF257</f>
        <v>E</v>
      </c>
      <c r="AI257" s="57">
        <f>'Complete Statement (Sess. Marks'!FG257</f>
        <v>0</v>
      </c>
      <c r="AJ257" s="157" t="str">
        <f>'Complete Statement (Sess. Marks'!FH257</f>
        <v>E</v>
      </c>
      <c r="AK257" s="379">
        <f>'Complete Statement (Sess. Marks'!FI257</f>
        <v>0</v>
      </c>
      <c r="AL257" s="384" t="str">
        <f>'Complete Statement (Sess. Marks'!FJ257</f>
        <v>E</v>
      </c>
      <c r="AM257" s="57">
        <f>'Complete Statement (Sess. Marks'!FK257</f>
        <v>0</v>
      </c>
      <c r="AN257" s="157" t="str">
        <f>'Complete Statement (Sess. Marks'!FL257</f>
        <v>E</v>
      </c>
      <c r="AO257" s="741"/>
    </row>
    <row r="258" spans="1:41" s="24" customFormat="1" ht="17.25" customHeight="1">
      <c r="A258" s="742"/>
      <c r="B258" s="111">
        <f t="shared" si="3"/>
        <v>0</v>
      </c>
      <c r="C258" s="21" t="str">
        <f>'Marks Entry'!D260</f>
        <v/>
      </c>
      <c r="D258" s="21">
        <f>'Marks Entry'!E260</f>
        <v>0</v>
      </c>
      <c r="E258" s="132" t="str">
        <f>'Marks Entry'!F260</f>
        <v/>
      </c>
      <c r="F258" s="21" t="str">
        <f>'Marks Entry'!G260</f>
        <v/>
      </c>
      <c r="G258" s="21" t="str">
        <f>'Marks Entry'!H260</f>
        <v/>
      </c>
      <c r="H258" s="21" t="str">
        <f>'Marks Entry'!I260</f>
        <v/>
      </c>
      <c r="I258" s="21" t="str">
        <f>'Marks Entry'!J260</f>
        <v/>
      </c>
      <c r="J258" s="113" t="str">
        <f>'Marks Entry'!K260</f>
        <v/>
      </c>
      <c r="K258" s="98">
        <f>IF($K$2='Complete Statement (Sess. Marks'!$O$2,'Complete Statement (Sess. Marks'!O258,IF($K$2='Complete Statement (Sess. Marks'!$AA$2,'Complete Statement (Sess. Marks'!AA258,IF($K$2='Complete Statement (Sess. Marks'!$AM$2,'Complete Statement (Sess. Marks'!AM258,IF($K$2='Complete Statement (Sess. Marks'!$AY$2,'Complete Statement (Sess. Marks'!AY258,IF($K$2='Complete Statement (Sess. Marks'!$BK$2,'Complete Statement (Sess. Marks'!BK258,IF($K$2='Complete Statement (Sess. Marks'!$BW$2,'Complete Statement (Sess. Marks'!BW258,IF($K$2='Complete Statement (Sess. Marks'!$CI$2,'Complete Statement (Sess. Marks'!CI258,"")))))))</f>
        <v>0</v>
      </c>
      <c r="L258" s="97">
        <f>IF($K$2='Complete Statement (Sess. Marks'!$O$2,'Complete Statement (Sess. Marks'!P258,IF($K$2='Complete Statement (Sess. Marks'!$AA$2,'Complete Statement (Sess. Marks'!AB258,IF($K$2='Complete Statement (Sess. Marks'!$AM$2,'Complete Statement (Sess. Marks'!AN258,IF($K$2='Complete Statement (Sess. Marks'!$AY$2,'Complete Statement (Sess. Marks'!AZ258,IF($K$2='Complete Statement (Sess. Marks'!$BK$2,'Complete Statement (Sess. Marks'!BL258,IF($K$2='Complete Statement (Sess. Marks'!$BW$2,'Complete Statement (Sess. Marks'!BX258,IF($K$2='Complete Statement (Sess. Marks'!$CI$2,'Complete Statement (Sess. Marks'!CJ258,"")))))))</f>
        <v>0</v>
      </c>
      <c r="M258" s="97">
        <f>IF($K$2='Complete Statement (Sess. Marks'!$O$2,'Complete Statement (Sess. Marks'!Q258,IF($K$2='Complete Statement (Sess. Marks'!$AA$2,'Complete Statement (Sess. Marks'!AC258,IF($K$2='Complete Statement (Sess. Marks'!$AM$2,'Complete Statement (Sess. Marks'!AO258,IF($K$2='Complete Statement (Sess. Marks'!$AY$2,'Complete Statement (Sess. Marks'!BA258,IF($K$2='Complete Statement (Sess. Marks'!$BK$2,'Complete Statement (Sess. Marks'!BM258,IF($K$2='Complete Statement (Sess. Marks'!$BW$2,'Complete Statement (Sess. Marks'!BY258,IF($K$2='Complete Statement (Sess. Marks'!$CI$2,'Complete Statement (Sess. Marks'!CK258,"")))))))</f>
        <v>0</v>
      </c>
      <c r="N258" s="97">
        <f>IF($K$2='Complete Statement (Sess. Marks'!$O$2,'Complete Statement (Sess. Marks'!R258,IF($K$2='Complete Statement (Sess. Marks'!$AA$2,'Complete Statement (Sess. Marks'!AD258,IF($K$2='Complete Statement (Sess. Marks'!$AM$2,'Complete Statement (Sess. Marks'!AP258,IF($K$2='Complete Statement (Sess. Marks'!$AY$2,'Complete Statement (Sess. Marks'!BB258,IF($K$2='Complete Statement (Sess. Marks'!$BK$2,'Complete Statement (Sess. Marks'!BN258,IF($K$2='Complete Statement (Sess. Marks'!$BW$2,'Complete Statement (Sess. Marks'!BZ258,IF($K$2='Complete Statement (Sess. Marks'!$CI$2,'Complete Statement (Sess. Marks'!CL258,"")))))))</f>
        <v>0</v>
      </c>
      <c r="O258" s="97">
        <f>IF($K$2='Complete Statement (Sess. Marks'!$O$2,'Complete Statement (Sess. Marks'!S258,IF($K$2='Complete Statement (Sess. Marks'!$AA$2,'Complete Statement (Sess. Marks'!AE258,IF($K$2='Complete Statement (Sess. Marks'!$AM$2,'Complete Statement (Sess. Marks'!AQ258,IF($K$2='Complete Statement (Sess. Marks'!$AY$2,'Complete Statement (Sess. Marks'!BC258,IF($K$2='Complete Statement (Sess. Marks'!$BK$2,'Complete Statement (Sess. Marks'!BO258,IF($K$2='Complete Statement (Sess. Marks'!$BW$2,'Complete Statement (Sess. Marks'!CA258,IF($K$2='Complete Statement (Sess. Marks'!$CI$2,'Complete Statement (Sess. Marks'!CM258,"")))))))</f>
        <v>0</v>
      </c>
      <c r="P258" s="97">
        <f>IF($K$2='Complete Statement (Sess. Marks'!$O$2,'Complete Statement (Sess. Marks'!T258,IF($K$2='Complete Statement (Sess. Marks'!$AA$2,'Complete Statement (Sess. Marks'!AF258,IF($K$2='Complete Statement (Sess. Marks'!$AM$2,'Complete Statement (Sess. Marks'!AR258,IF($K$2='Complete Statement (Sess. Marks'!$AY$2,'Complete Statement (Sess. Marks'!BD258,IF($K$2='Complete Statement (Sess. Marks'!$BK$2,'Complete Statement (Sess. Marks'!BP258,IF($K$2='Complete Statement (Sess. Marks'!$BW$2,'Complete Statement (Sess. Marks'!CB258,IF($K$2='Complete Statement (Sess. Marks'!$CI$2,'Complete Statement (Sess. Marks'!CN258,"")))))))</f>
        <v>0</v>
      </c>
      <c r="Q258" s="97">
        <f>IF($K$2='Complete Statement (Sess. Marks'!$O$2,'Complete Statement (Sess. Marks'!U258,IF($K$2='Complete Statement (Sess. Marks'!$AA$2,'Complete Statement (Sess. Marks'!AG258,IF($K$2='Complete Statement (Sess. Marks'!$AM$2,'Complete Statement (Sess. Marks'!AS258,IF($K$2='Complete Statement (Sess. Marks'!$AY$2,'Complete Statement (Sess. Marks'!BE258,IF($K$2='Complete Statement (Sess. Marks'!$BK$2,'Complete Statement (Sess. Marks'!BQ258,IF($K$2='Complete Statement (Sess. Marks'!$BW$2,'Complete Statement (Sess. Marks'!CC258,IF($K$2='Complete Statement (Sess. Marks'!$CI$2,'Complete Statement (Sess. Marks'!CO258,"")))))))</f>
        <v>0</v>
      </c>
      <c r="R258" s="97" t="str">
        <f>IF($K$2='Complete Statement (Sess. Marks'!$O$2,'Complete Statement (Sess. Marks'!V258,IF($K$2='Complete Statement (Sess. Marks'!$AA$2,'Complete Statement (Sess. Marks'!AH258,IF($K$2='Complete Statement (Sess. Marks'!$AM$2,'Complete Statement (Sess. Marks'!AT258,IF($K$2='Complete Statement (Sess. Marks'!$AY$2,'Complete Statement (Sess. Marks'!BF258,IF($K$2='Complete Statement (Sess. Marks'!$BK$2,'Complete Statement (Sess. Marks'!BR258,IF($K$2='Complete Statement (Sess. Marks'!$BW$2,'Complete Statement (Sess. Marks'!CD258,IF($K$2='Complete Statement (Sess. Marks'!$CI$2,'Complete Statement (Sess. Marks'!CP258,"")))))))</f>
        <v/>
      </c>
      <c r="S258" s="97">
        <f>IF($K$2='Complete Statement (Sess. Marks'!$O$2,'Complete Statement (Sess. Marks'!W258,IF($K$2='Complete Statement (Sess. Marks'!$AA$2,'Complete Statement (Sess. Marks'!AI258,IF($K$2='Complete Statement (Sess. Marks'!$AM$2,'Complete Statement (Sess. Marks'!AU258,IF($K$2='Complete Statement (Sess. Marks'!$AY$2,'Complete Statement (Sess. Marks'!BG258,IF($K$2='Complete Statement (Sess. Marks'!$BK$2,'Complete Statement (Sess. Marks'!BS258,IF($K$2='Complete Statement (Sess. Marks'!$BW$2,'Complete Statement (Sess. Marks'!CE258,IF($K$2='Complete Statement (Sess. Marks'!$CI$2,'Complete Statement (Sess. Marks'!CQ258,"")))))))</f>
        <v>0</v>
      </c>
      <c r="T258" s="97">
        <f>IF($K$2='Complete Statement (Sess. Marks'!$O$2,'Complete Statement (Sess. Marks'!X258,IF($K$2='Complete Statement (Sess. Marks'!$AA$2,'Complete Statement (Sess. Marks'!AJ258,IF($K$2='Complete Statement (Sess. Marks'!$AM$2,'Complete Statement (Sess. Marks'!AV258,IF($K$2='Complete Statement (Sess. Marks'!$AY$2,'Complete Statement (Sess. Marks'!BH258,IF($K$2='Complete Statement (Sess. Marks'!$BK$2,'Complete Statement (Sess. Marks'!BT258,IF($K$2='Complete Statement (Sess. Marks'!$BW$2,'Complete Statement (Sess. Marks'!CF258,IF($K$2='Complete Statement (Sess. Marks'!$CI$2,'Complete Statement (Sess. Marks'!CR258,"")))))))</f>
        <v>0</v>
      </c>
      <c r="U258" s="97">
        <f>IF($K$2='Complete Statement (Sess. Marks'!$O$2,'Complete Statement (Sess. Marks'!Y258,IF($K$2='Complete Statement (Sess. Marks'!$AA$2,'Complete Statement (Sess. Marks'!AK258,IF($K$2='Complete Statement (Sess. Marks'!$AM$2,'Complete Statement (Sess. Marks'!AW258,IF($K$2='Complete Statement (Sess. Marks'!$AY$2,'Complete Statement (Sess. Marks'!BI258,IF($K$2='Complete Statement (Sess. Marks'!$BK$2,'Complete Statement (Sess. Marks'!BU258,IF($K$2='Complete Statement (Sess. Marks'!$BW$2,'Complete Statement (Sess. Marks'!CG258,IF($K$2='Complete Statement (Sess. Marks'!$CI$2,'Complete Statement (Sess. Marks'!CS258,"")))))))</f>
        <v>0</v>
      </c>
      <c r="V258" s="99">
        <f>IF($K$2='Complete Statement (Sess. Marks'!$O$2,'Complete Statement (Sess. Marks'!Z258,IF($K$2='Complete Statement (Sess. Marks'!$AA$2,'Complete Statement (Sess. Marks'!AL258,IF($K$2='Complete Statement (Sess. Marks'!$AM$2,'Complete Statement (Sess. Marks'!AX258,IF($K$2='Complete Statement (Sess. Marks'!$AY$2,'Complete Statement (Sess. Marks'!BJ258,IF($K$2='Complete Statement (Sess. Marks'!$BK$2,'Complete Statement (Sess. Marks'!BV258,IF($K$2='Complete Statement (Sess. Marks'!$BW$2,'Complete Statement (Sess. Marks'!CH258,IF($K$2='Complete Statement (Sess. Marks'!$CI$2,'Complete Statement (Sess. Marks'!CT258,"")))))))</f>
        <v>0</v>
      </c>
      <c r="W258" s="672"/>
      <c r="X258" s="163">
        <f>'Complete Statement (Sess. Marks'!ED258</f>
        <v>0</v>
      </c>
      <c r="Y258" s="371">
        <f>'Complete Statement (Sess. Marks'!EH258</f>
        <v>0</v>
      </c>
      <c r="Z258" s="156">
        <f>'Complete Statement (Sess. Marks'!EL258</f>
        <v>0</v>
      </c>
      <c r="AA258" s="371">
        <f>'Complete Statement (Sess. Marks'!EP258</f>
        <v>0</v>
      </c>
      <c r="AB258" s="156">
        <f>'Complete Statement (Sess. Marks'!ET258</f>
        <v>0</v>
      </c>
      <c r="AC258" s="373">
        <f>'Complete Statement (Sess. Marks'!EX258</f>
        <v>0</v>
      </c>
      <c r="AD258" s="367" t="str">
        <f>'Complete Statement (Sess. Marks'!FB258</f>
        <v/>
      </c>
      <c r="AE258" s="155">
        <f>'Complete Statement (Sess. Marks'!FC258</f>
        <v>0</v>
      </c>
      <c r="AF258" s="58" t="str">
        <f>'Complete Statement (Sess. Marks'!FD258</f>
        <v>D</v>
      </c>
      <c r="AG258" s="379">
        <f>'Complete Statement (Sess. Marks'!FE258</f>
        <v>0</v>
      </c>
      <c r="AH258" s="380" t="str">
        <f>'Complete Statement (Sess. Marks'!FF258</f>
        <v>E</v>
      </c>
      <c r="AI258" s="57">
        <f>'Complete Statement (Sess. Marks'!FG258</f>
        <v>0</v>
      </c>
      <c r="AJ258" s="157" t="str">
        <f>'Complete Statement (Sess. Marks'!FH258</f>
        <v>E</v>
      </c>
      <c r="AK258" s="379">
        <f>'Complete Statement (Sess. Marks'!FI258</f>
        <v>0</v>
      </c>
      <c r="AL258" s="384" t="str">
        <f>'Complete Statement (Sess. Marks'!FJ258</f>
        <v>E</v>
      </c>
      <c r="AM258" s="57">
        <f>'Complete Statement (Sess. Marks'!FK258</f>
        <v>0</v>
      </c>
      <c r="AN258" s="157" t="str">
        <f>'Complete Statement (Sess. Marks'!FL258</f>
        <v>E</v>
      </c>
      <c r="AO258" s="741"/>
    </row>
    <row r="259" spans="1:41" s="24" customFormat="1" ht="17.25" customHeight="1">
      <c r="A259" s="742"/>
      <c r="B259" s="111">
        <f t="shared" si="3"/>
        <v>0</v>
      </c>
      <c r="C259" s="21" t="str">
        <f>'Marks Entry'!D261</f>
        <v/>
      </c>
      <c r="D259" s="21">
        <f>'Marks Entry'!E261</f>
        <v>0</v>
      </c>
      <c r="E259" s="132" t="str">
        <f>'Marks Entry'!F261</f>
        <v/>
      </c>
      <c r="F259" s="21" t="str">
        <f>'Marks Entry'!G261</f>
        <v/>
      </c>
      <c r="G259" s="21" t="str">
        <f>'Marks Entry'!H261</f>
        <v/>
      </c>
      <c r="H259" s="21" t="str">
        <f>'Marks Entry'!I261</f>
        <v/>
      </c>
      <c r="I259" s="21" t="str">
        <f>'Marks Entry'!J261</f>
        <v/>
      </c>
      <c r="J259" s="113" t="str">
        <f>'Marks Entry'!K261</f>
        <v/>
      </c>
      <c r="K259" s="98">
        <f>IF($K$2='Complete Statement (Sess. Marks'!$O$2,'Complete Statement (Sess. Marks'!O259,IF($K$2='Complete Statement (Sess. Marks'!$AA$2,'Complete Statement (Sess. Marks'!AA259,IF($K$2='Complete Statement (Sess. Marks'!$AM$2,'Complete Statement (Sess. Marks'!AM259,IF($K$2='Complete Statement (Sess. Marks'!$AY$2,'Complete Statement (Sess. Marks'!AY259,IF($K$2='Complete Statement (Sess. Marks'!$BK$2,'Complete Statement (Sess. Marks'!BK259,IF($K$2='Complete Statement (Sess. Marks'!$BW$2,'Complete Statement (Sess. Marks'!BW259,IF($K$2='Complete Statement (Sess. Marks'!$CI$2,'Complete Statement (Sess. Marks'!CI259,"")))))))</f>
        <v>0</v>
      </c>
      <c r="L259" s="97">
        <f>IF($K$2='Complete Statement (Sess. Marks'!$O$2,'Complete Statement (Sess. Marks'!P259,IF($K$2='Complete Statement (Sess. Marks'!$AA$2,'Complete Statement (Sess. Marks'!AB259,IF($K$2='Complete Statement (Sess. Marks'!$AM$2,'Complete Statement (Sess. Marks'!AN259,IF($K$2='Complete Statement (Sess. Marks'!$AY$2,'Complete Statement (Sess. Marks'!AZ259,IF($K$2='Complete Statement (Sess. Marks'!$BK$2,'Complete Statement (Sess. Marks'!BL259,IF($K$2='Complete Statement (Sess. Marks'!$BW$2,'Complete Statement (Sess. Marks'!BX259,IF($K$2='Complete Statement (Sess. Marks'!$CI$2,'Complete Statement (Sess. Marks'!CJ259,"")))))))</f>
        <v>0</v>
      </c>
      <c r="M259" s="97">
        <f>IF($K$2='Complete Statement (Sess. Marks'!$O$2,'Complete Statement (Sess. Marks'!Q259,IF($K$2='Complete Statement (Sess. Marks'!$AA$2,'Complete Statement (Sess. Marks'!AC259,IF($K$2='Complete Statement (Sess. Marks'!$AM$2,'Complete Statement (Sess. Marks'!AO259,IF($K$2='Complete Statement (Sess. Marks'!$AY$2,'Complete Statement (Sess. Marks'!BA259,IF($K$2='Complete Statement (Sess. Marks'!$BK$2,'Complete Statement (Sess. Marks'!BM259,IF($K$2='Complete Statement (Sess. Marks'!$BW$2,'Complete Statement (Sess. Marks'!BY259,IF($K$2='Complete Statement (Sess. Marks'!$CI$2,'Complete Statement (Sess. Marks'!CK259,"")))))))</f>
        <v>0</v>
      </c>
      <c r="N259" s="97">
        <f>IF($K$2='Complete Statement (Sess. Marks'!$O$2,'Complete Statement (Sess. Marks'!R259,IF($K$2='Complete Statement (Sess. Marks'!$AA$2,'Complete Statement (Sess. Marks'!AD259,IF($K$2='Complete Statement (Sess. Marks'!$AM$2,'Complete Statement (Sess. Marks'!AP259,IF($K$2='Complete Statement (Sess. Marks'!$AY$2,'Complete Statement (Sess. Marks'!BB259,IF($K$2='Complete Statement (Sess. Marks'!$BK$2,'Complete Statement (Sess. Marks'!BN259,IF($K$2='Complete Statement (Sess. Marks'!$BW$2,'Complete Statement (Sess. Marks'!BZ259,IF($K$2='Complete Statement (Sess. Marks'!$CI$2,'Complete Statement (Sess. Marks'!CL259,"")))))))</f>
        <v>0</v>
      </c>
      <c r="O259" s="97">
        <f>IF($K$2='Complete Statement (Sess. Marks'!$O$2,'Complete Statement (Sess. Marks'!S259,IF($K$2='Complete Statement (Sess. Marks'!$AA$2,'Complete Statement (Sess. Marks'!AE259,IF($K$2='Complete Statement (Sess. Marks'!$AM$2,'Complete Statement (Sess. Marks'!AQ259,IF($K$2='Complete Statement (Sess. Marks'!$AY$2,'Complete Statement (Sess. Marks'!BC259,IF($K$2='Complete Statement (Sess. Marks'!$BK$2,'Complete Statement (Sess. Marks'!BO259,IF($K$2='Complete Statement (Sess. Marks'!$BW$2,'Complete Statement (Sess. Marks'!CA259,IF($K$2='Complete Statement (Sess. Marks'!$CI$2,'Complete Statement (Sess. Marks'!CM259,"")))))))</f>
        <v>0</v>
      </c>
      <c r="P259" s="97">
        <f>IF($K$2='Complete Statement (Sess. Marks'!$O$2,'Complete Statement (Sess. Marks'!T259,IF($K$2='Complete Statement (Sess. Marks'!$AA$2,'Complete Statement (Sess. Marks'!AF259,IF($K$2='Complete Statement (Sess. Marks'!$AM$2,'Complete Statement (Sess. Marks'!AR259,IF($K$2='Complete Statement (Sess. Marks'!$AY$2,'Complete Statement (Sess. Marks'!BD259,IF($K$2='Complete Statement (Sess. Marks'!$BK$2,'Complete Statement (Sess. Marks'!BP259,IF($K$2='Complete Statement (Sess. Marks'!$BW$2,'Complete Statement (Sess. Marks'!CB259,IF($K$2='Complete Statement (Sess. Marks'!$CI$2,'Complete Statement (Sess. Marks'!CN259,"")))))))</f>
        <v>0</v>
      </c>
      <c r="Q259" s="97">
        <f>IF($K$2='Complete Statement (Sess. Marks'!$O$2,'Complete Statement (Sess. Marks'!U259,IF($K$2='Complete Statement (Sess. Marks'!$AA$2,'Complete Statement (Sess. Marks'!AG259,IF($K$2='Complete Statement (Sess. Marks'!$AM$2,'Complete Statement (Sess. Marks'!AS259,IF($K$2='Complete Statement (Sess. Marks'!$AY$2,'Complete Statement (Sess. Marks'!BE259,IF($K$2='Complete Statement (Sess. Marks'!$BK$2,'Complete Statement (Sess. Marks'!BQ259,IF($K$2='Complete Statement (Sess. Marks'!$BW$2,'Complete Statement (Sess. Marks'!CC259,IF($K$2='Complete Statement (Sess. Marks'!$CI$2,'Complete Statement (Sess. Marks'!CO259,"")))))))</f>
        <v>0</v>
      </c>
      <c r="R259" s="97" t="str">
        <f>IF($K$2='Complete Statement (Sess. Marks'!$O$2,'Complete Statement (Sess. Marks'!V259,IF($K$2='Complete Statement (Sess. Marks'!$AA$2,'Complete Statement (Sess. Marks'!AH259,IF($K$2='Complete Statement (Sess. Marks'!$AM$2,'Complete Statement (Sess. Marks'!AT259,IF($K$2='Complete Statement (Sess. Marks'!$AY$2,'Complete Statement (Sess. Marks'!BF259,IF($K$2='Complete Statement (Sess. Marks'!$BK$2,'Complete Statement (Sess. Marks'!BR259,IF($K$2='Complete Statement (Sess. Marks'!$BW$2,'Complete Statement (Sess. Marks'!CD259,IF($K$2='Complete Statement (Sess. Marks'!$CI$2,'Complete Statement (Sess. Marks'!CP259,"")))))))</f>
        <v/>
      </c>
      <c r="S259" s="97">
        <f>IF($K$2='Complete Statement (Sess. Marks'!$O$2,'Complete Statement (Sess. Marks'!W259,IF($K$2='Complete Statement (Sess. Marks'!$AA$2,'Complete Statement (Sess. Marks'!AI259,IF($K$2='Complete Statement (Sess. Marks'!$AM$2,'Complete Statement (Sess. Marks'!AU259,IF($K$2='Complete Statement (Sess. Marks'!$AY$2,'Complete Statement (Sess. Marks'!BG259,IF($K$2='Complete Statement (Sess. Marks'!$BK$2,'Complete Statement (Sess. Marks'!BS259,IF($K$2='Complete Statement (Sess. Marks'!$BW$2,'Complete Statement (Sess. Marks'!CE259,IF($K$2='Complete Statement (Sess. Marks'!$CI$2,'Complete Statement (Sess. Marks'!CQ259,"")))))))</f>
        <v>0</v>
      </c>
      <c r="T259" s="97">
        <f>IF($K$2='Complete Statement (Sess. Marks'!$O$2,'Complete Statement (Sess. Marks'!X259,IF($K$2='Complete Statement (Sess. Marks'!$AA$2,'Complete Statement (Sess. Marks'!AJ259,IF($K$2='Complete Statement (Sess. Marks'!$AM$2,'Complete Statement (Sess. Marks'!AV259,IF($K$2='Complete Statement (Sess. Marks'!$AY$2,'Complete Statement (Sess. Marks'!BH259,IF($K$2='Complete Statement (Sess. Marks'!$BK$2,'Complete Statement (Sess. Marks'!BT259,IF($K$2='Complete Statement (Sess. Marks'!$BW$2,'Complete Statement (Sess. Marks'!CF259,IF($K$2='Complete Statement (Sess. Marks'!$CI$2,'Complete Statement (Sess. Marks'!CR259,"")))))))</f>
        <v>0</v>
      </c>
      <c r="U259" s="97">
        <f>IF($K$2='Complete Statement (Sess. Marks'!$O$2,'Complete Statement (Sess. Marks'!Y259,IF($K$2='Complete Statement (Sess. Marks'!$AA$2,'Complete Statement (Sess. Marks'!AK259,IF($K$2='Complete Statement (Sess. Marks'!$AM$2,'Complete Statement (Sess. Marks'!AW259,IF($K$2='Complete Statement (Sess. Marks'!$AY$2,'Complete Statement (Sess. Marks'!BI259,IF($K$2='Complete Statement (Sess. Marks'!$BK$2,'Complete Statement (Sess. Marks'!BU259,IF($K$2='Complete Statement (Sess. Marks'!$BW$2,'Complete Statement (Sess. Marks'!CG259,IF($K$2='Complete Statement (Sess. Marks'!$CI$2,'Complete Statement (Sess. Marks'!CS259,"")))))))</f>
        <v>0</v>
      </c>
      <c r="V259" s="99">
        <f>IF($K$2='Complete Statement (Sess. Marks'!$O$2,'Complete Statement (Sess. Marks'!Z259,IF($K$2='Complete Statement (Sess. Marks'!$AA$2,'Complete Statement (Sess. Marks'!AL259,IF($K$2='Complete Statement (Sess. Marks'!$AM$2,'Complete Statement (Sess. Marks'!AX259,IF($K$2='Complete Statement (Sess. Marks'!$AY$2,'Complete Statement (Sess. Marks'!BJ259,IF($K$2='Complete Statement (Sess. Marks'!$BK$2,'Complete Statement (Sess. Marks'!BV259,IF($K$2='Complete Statement (Sess. Marks'!$BW$2,'Complete Statement (Sess. Marks'!CH259,IF($K$2='Complete Statement (Sess. Marks'!$CI$2,'Complete Statement (Sess. Marks'!CT259,"")))))))</f>
        <v>0</v>
      </c>
      <c r="W259" s="672"/>
      <c r="X259" s="163">
        <f>'Complete Statement (Sess. Marks'!ED259</f>
        <v>0</v>
      </c>
      <c r="Y259" s="371">
        <f>'Complete Statement (Sess. Marks'!EH259</f>
        <v>0</v>
      </c>
      <c r="Z259" s="156">
        <f>'Complete Statement (Sess. Marks'!EL259</f>
        <v>0</v>
      </c>
      <c r="AA259" s="371">
        <f>'Complete Statement (Sess. Marks'!EP259</f>
        <v>0</v>
      </c>
      <c r="AB259" s="156">
        <f>'Complete Statement (Sess. Marks'!ET259</f>
        <v>0</v>
      </c>
      <c r="AC259" s="373">
        <f>'Complete Statement (Sess. Marks'!EX259</f>
        <v>0</v>
      </c>
      <c r="AD259" s="367" t="str">
        <f>'Complete Statement (Sess. Marks'!FB259</f>
        <v/>
      </c>
      <c r="AE259" s="155">
        <f>'Complete Statement (Sess. Marks'!FC259</f>
        <v>0</v>
      </c>
      <c r="AF259" s="58" t="str">
        <f>'Complete Statement (Sess. Marks'!FD259</f>
        <v>D</v>
      </c>
      <c r="AG259" s="379">
        <f>'Complete Statement (Sess. Marks'!FE259</f>
        <v>0</v>
      </c>
      <c r="AH259" s="380" t="str">
        <f>'Complete Statement (Sess. Marks'!FF259</f>
        <v>E</v>
      </c>
      <c r="AI259" s="57">
        <f>'Complete Statement (Sess. Marks'!FG259</f>
        <v>0</v>
      </c>
      <c r="AJ259" s="157" t="str">
        <f>'Complete Statement (Sess. Marks'!FH259</f>
        <v>E</v>
      </c>
      <c r="AK259" s="379">
        <f>'Complete Statement (Sess. Marks'!FI259</f>
        <v>0</v>
      </c>
      <c r="AL259" s="384" t="str">
        <f>'Complete Statement (Sess. Marks'!FJ259</f>
        <v>E</v>
      </c>
      <c r="AM259" s="57">
        <f>'Complete Statement (Sess. Marks'!FK259</f>
        <v>0</v>
      </c>
      <c r="AN259" s="157" t="str">
        <f>'Complete Statement (Sess. Marks'!FL259</f>
        <v>E</v>
      </c>
      <c r="AO259" s="741"/>
    </row>
    <row r="260" spans="1:41" s="24" customFormat="1" ht="17.25" customHeight="1">
      <c r="A260" s="742"/>
      <c r="B260" s="111">
        <f t="shared" si="3"/>
        <v>0</v>
      </c>
      <c r="C260" s="21" t="str">
        <f>'Marks Entry'!D262</f>
        <v/>
      </c>
      <c r="D260" s="21">
        <f>'Marks Entry'!E262</f>
        <v>0</v>
      </c>
      <c r="E260" s="132" t="str">
        <f>'Marks Entry'!F262</f>
        <v/>
      </c>
      <c r="F260" s="21" t="str">
        <f>'Marks Entry'!G262</f>
        <v/>
      </c>
      <c r="G260" s="21" t="str">
        <f>'Marks Entry'!H262</f>
        <v/>
      </c>
      <c r="H260" s="21" t="str">
        <f>'Marks Entry'!I262</f>
        <v/>
      </c>
      <c r="I260" s="21" t="str">
        <f>'Marks Entry'!J262</f>
        <v/>
      </c>
      <c r="J260" s="113" t="str">
        <f>'Marks Entry'!K262</f>
        <v/>
      </c>
      <c r="K260" s="98">
        <f>IF($K$2='Complete Statement (Sess. Marks'!$O$2,'Complete Statement (Sess. Marks'!O260,IF($K$2='Complete Statement (Sess. Marks'!$AA$2,'Complete Statement (Sess. Marks'!AA260,IF($K$2='Complete Statement (Sess. Marks'!$AM$2,'Complete Statement (Sess. Marks'!AM260,IF($K$2='Complete Statement (Sess. Marks'!$AY$2,'Complete Statement (Sess. Marks'!AY260,IF($K$2='Complete Statement (Sess. Marks'!$BK$2,'Complete Statement (Sess. Marks'!BK260,IF($K$2='Complete Statement (Sess. Marks'!$BW$2,'Complete Statement (Sess. Marks'!BW260,IF($K$2='Complete Statement (Sess. Marks'!$CI$2,'Complete Statement (Sess. Marks'!CI260,"")))))))</f>
        <v>0</v>
      </c>
      <c r="L260" s="97">
        <f>IF($K$2='Complete Statement (Sess. Marks'!$O$2,'Complete Statement (Sess. Marks'!P260,IF($K$2='Complete Statement (Sess. Marks'!$AA$2,'Complete Statement (Sess. Marks'!AB260,IF($K$2='Complete Statement (Sess. Marks'!$AM$2,'Complete Statement (Sess. Marks'!AN260,IF($K$2='Complete Statement (Sess. Marks'!$AY$2,'Complete Statement (Sess. Marks'!AZ260,IF($K$2='Complete Statement (Sess. Marks'!$BK$2,'Complete Statement (Sess. Marks'!BL260,IF($K$2='Complete Statement (Sess. Marks'!$BW$2,'Complete Statement (Sess. Marks'!BX260,IF($K$2='Complete Statement (Sess. Marks'!$CI$2,'Complete Statement (Sess. Marks'!CJ260,"")))))))</f>
        <v>0</v>
      </c>
      <c r="M260" s="97">
        <f>IF($K$2='Complete Statement (Sess. Marks'!$O$2,'Complete Statement (Sess. Marks'!Q260,IF($K$2='Complete Statement (Sess. Marks'!$AA$2,'Complete Statement (Sess. Marks'!AC260,IF($K$2='Complete Statement (Sess. Marks'!$AM$2,'Complete Statement (Sess. Marks'!AO260,IF($K$2='Complete Statement (Sess. Marks'!$AY$2,'Complete Statement (Sess. Marks'!BA260,IF($K$2='Complete Statement (Sess. Marks'!$BK$2,'Complete Statement (Sess. Marks'!BM260,IF($K$2='Complete Statement (Sess. Marks'!$BW$2,'Complete Statement (Sess. Marks'!BY260,IF($K$2='Complete Statement (Sess. Marks'!$CI$2,'Complete Statement (Sess. Marks'!CK260,"")))))))</f>
        <v>0</v>
      </c>
      <c r="N260" s="97">
        <f>IF($K$2='Complete Statement (Sess. Marks'!$O$2,'Complete Statement (Sess. Marks'!R260,IF($K$2='Complete Statement (Sess. Marks'!$AA$2,'Complete Statement (Sess. Marks'!AD260,IF($K$2='Complete Statement (Sess. Marks'!$AM$2,'Complete Statement (Sess. Marks'!AP260,IF($K$2='Complete Statement (Sess. Marks'!$AY$2,'Complete Statement (Sess. Marks'!BB260,IF($K$2='Complete Statement (Sess. Marks'!$BK$2,'Complete Statement (Sess. Marks'!BN260,IF($K$2='Complete Statement (Sess. Marks'!$BW$2,'Complete Statement (Sess. Marks'!BZ260,IF($K$2='Complete Statement (Sess. Marks'!$CI$2,'Complete Statement (Sess. Marks'!CL260,"")))))))</f>
        <v>0</v>
      </c>
      <c r="O260" s="97">
        <f>IF($K$2='Complete Statement (Sess. Marks'!$O$2,'Complete Statement (Sess. Marks'!S260,IF($K$2='Complete Statement (Sess. Marks'!$AA$2,'Complete Statement (Sess. Marks'!AE260,IF($K$2='Complete Statement (Sess. Marks'!$AM$2,'Complete Statement (Sess. Marks'!AQ260,IF($K$2='Complete Statement (Sess. Marks'!$AY$2,'Complete Statement (Sess. Marks'!BC260,IF($K$2='Complete Statement (Sess. Marks'!$BK$2,'Complete Statement (Sess. Marks'!BO260,IF($K$2='Complete Statement (Sess. Marks'!$BW$2,'Complete Statement (Sess. Marks'!CA260,IF($K$2='Complete Statement (Sess. Marks'!$CI$2,'Complete Statement (Sess. Marks'!CM260,"")))))))</f>
        <v>0</v>
      </c>
      <c r="P260" s="97">
        <f>IF($K$2='Complete Statement (Sess. Marks'!$O$2,'Complete Statement (Sess. Marks'!T260,IF($K$2='Complete Statement (Sess. Marks'!$AA$2,'Complete Statement (Sess. Marks'!AF260,IF($K$2='Complete Statement (Sess. Marks'!$AM$2,'Complete Statement (Sess. Marks'!AR260,IF($K$2='Complete Statement (Sess. Marks'!$AY$2,'Complete Statement (Sess. Marks'!BD260,IF($K$2='Complete Statement (Sess. Marks'!$BK$2,'Complete Statement (Sess. Marks'!BP260,IF($K$2='Complete Statement (Sess. Marks'!$BW$2,'Complete Statement (Sess. Marks'!CB260,IF($K$2='Complete Statement (Sess. Marks'!$CI$2,'Complete Statement (Sess. Marks'!CN260,"")))))))</f>
        <v>0</v>
      </c>
      <c r="Q260" s="97">
        <f>IF($K$2='Complete Statement (Sess. Marks'!$O$2,'Complete Statement (Sess. Marks'!U260,IF($K$2='Complete Statement (Sess. Marks'!$AA$2,'Complete Statement (Sess. Marks'!AG260,IF($K$2='Complete Statement (Sess. Marks'!$AM$2,'Complete Statement (Sess. Marks'!AS260,IF($K$2='Complete Statement (Sess. Marks'!$AY$2,'Complete Statement (Sess. Marks'!BE260,IF($K$2='Complete Statement (Sess. Marks'!$BK$2,'Complete Statement (Sess. Marks'!BQ260,IF($K$2='Complete Statement (Sess. Marks'!$BW$2,'Complete Statement (Sess. Marks'!CC260,IF($K$2='Complete Statement (Sess. Marks'!$CI$2,'Complete Statement (Sess. Marks'!CO260,"")))))))</f>
        <v>0</v>
      </c>
      <c r="R260" s="97" t="str">
        <f>IF($K$2='Complete Statement (Sess. Marks'!$O$2,'Complete Statement (Sess. Marks'!V260,IF($K$2='Complete Statement (Sess. Marks'!$AA$2,'Complete Statement (Sess. Marks'!AH260,IF($K$2='Complete Statement (Sess. Marks'!$AM$2,'Complete Statement (Sess. Marks'!AT260,IF($K$2='Complete Statement (Sess. Marks'!$AY$2,'Complete Statement (Sess. Marks'!BF260,IF($K$2='Complete Statement (Sess. Marks'!$BK$2,'Complete Statement (Sess. Marks'!BR260,IF($K$2='Complete Statement (Sess. Marks'!$BW$2,'Complete Statement (Sess. Marks'!CD260,IF($K$2='Complete Statement (Sess. Marks'!$CI$2,'Complete Statement (Sess. Marks'!CP260,"")))))))</f>
        <v/>
      </c>
      <c r="S260" s="97">
        <f>IF($K$2='Complete Statement (Sess. Marks'!$O$2,'Complete Statement (Sess. Marks'!W260,IF($K$2='Complete Statement (Sess. Marks'!$AA$2,'Complete Statement (Sess. Marks'!AI260,IF($K$2='Complete Statement (Sess. Marks'!$AM$2,'Complete Statement (Sess. Marks'!AU260,IF($K$2='Complete Statement (Sess. Marks'!$AY$2,'Complete Statement (Sess. Marks'!BG260,IF($K$2='Complete Statement (Sess. Marks'!$BK$2,'Complete Statement (Sess. Marks'!BS260,IF($K$2='Complete Statement (Sess. Marks'!$BW$2,'Complete Statement (Sess. Marks'!CE260,IF($K$2='Complete Statement (Sess. Marks'!$CI$2,'Complete Statement (Sess. Marks'!CQ260,"")))))))</f>
        <v>0</v>
      </c>
      <c r="T260" s="97">
        <f>IF($K$2='Complete Statement (Sess. Marks'!$O$2,'Complete Statement (Sess. Marks'!X260,IF($K$2='Complete Statement (Sess. Marks'!$AA$2,'Complete Statement (Sess. Marks'!AJ260,IF($K$2='Complete Statement (Sess. Marks'!$AM$2,'Complete Statement (Sess. Marks'!AV260,IF($K$2='Complete Statement (Sess. Marks'!$AY$2,'Complete Statement (Sess. Marks'!BH260,IF($K$2='Complete Statement (Sess. Marks'!$BK$2,'Complete Statement (Sess. Marks'!BT260,IF($K$2='Complete Statement (Sess. Marks'!$BW$2,'Complete Statement (Sess. Marks'!CF260,IF($K$2='Complete Statement (Sess. Marks'!$CI$2,'Complete Statement (Sess. Marks'!CR260,"")))))))</f>
        <v>0</v>
      </c>
      <c r="U260" s="97">
        <f>IF($K$2='Complete Statement (Sess. Marks'!$O$2,'Complete Statement (Sess. Marks'!Y260,IF($K$2='Complete Statement (Sess. Marks'!$AA$2,'Complete Statement (Sess. Marks'!AK260,IF($K$2='Complete Statement (Sess. Marks'!$AM$2,'Complete Statement (Sess. Marks'!AW260,IF($K$2='Complete Statement (Sess. Marks'!$AY$2,'Complete Statement (Sess. Marks'!BI260,IF($K$2='Complete Statement (Sess. Marks'!$BK$2,'Complete Statement (Sess. Marks'!BU260,IF($K$2='Complete Statement (Sess. Marks'!$BW$2,'Complete Statement (Sess. Marks'!CG260,IF($K$2='Complete Statement (Sess. Marks'!$CI$2,'Complete Statement (Sess. Marks'!CS260,"")))))))</f>
        <v>0</v>
      </c>
      <c r="V260" s="99">
        <f>IF($K$2='Complete Statement (Sess. Marks'!$O$2,'Complete Statement (Sess. Marks'!Z260,IF($K$2='Complete Statement (Sess. Marks'!$AA$2,'Complete Statement (Sess. Marks'!AL260,IF($K$2='Complete Statement (Sess. Marks'!$AM$2,'Complete Statement (Sess. Marks'!AX260,IF($K$2='Complete Statement (Sess. Marks'!$AY$2,'Complete Statement (Sess. Marks'!BJ260,IF($K$2='Complete Statement (Sess. Marks'!$BK$2,'Complete Statement (Sess. Marks'!BV260,IF($K$2='Complete Statement (Sess. Marks'!$BW$2,'Complete Statement (Sess. Marks'!CH260,IF($K$2='Complete Statement (Sess. Marks'!$CI$2,'Complete Statement (Sess. Marks'!CT260,"")))))))</f>
        <v>0</v>
      </c>
      <c r="W260" s="672"/>
      <c r="X260" s="163">
        <f>'Complete Statement (Sess. Marks'!ED260</f>
        <v>0</v>
      </c>
      <c r="Y260" s="371">
        <f>'Complete Statement (Sess. Marks'!EH260</f>
        <v>0</v>
      </c>
      <c r="Z260" s="156">
        <f>'Complete Statement (Sess. Marks'!EL260</f>
        <v>0</v>
      </c>
      <c r="AA260" s="371">
        <f>'Complete Statement (Sess. Marks'!EP260</f>
        <v>0</v>
      </c>
      <c r="AB260" s="156">
        <f>'Complete Statement (Sess. Marks'!ET260</f>
        <v>0</v>
      </c>
      <c r="AC260" s="373">
        <f>'Complete Statement (Sess. Marks'!EX260</f>
        <v>0</v>
      </c>
      <c r="AD260" s="367" t="str">
        <f>'Complete Statement (Sess. Marks'!FB260</f>
        <v/>
      </c>
      <c r="AE260" s="155">
        <f>'Complete Statement (Sess. Marks'!FC260</f>
        <v>0</v>
      </c>
      <c r="AF260" s="58" t="str">
        <f>'Complete Statement (Sess. Marks'!FD260</f>
        <v>D</v>
      </c>
      <c r="AG260" s="379">
        <f>'Complete Statement (Sess. Marks'!FE260</f>
        <v>0</v>
      </c>
      <c r="AH260" s="380" t="str">
        <f>'Complete Statement (Sess. Marks'!FF260</f>
        <v>E</v>
      </c>
      <c r="AI260" s="57">
        <f>'Complete Statement (Sess. Marks'!FG260</f>
        <v>0</v>
      </c>
      <c r="AJ260" s="157" t="str">
        <f>'Complete Statement (Sess. Marks'!FH260</f>
        <v>E</v>
      </c>
      <c r="AK260" s="379">
        <f>'Complete Statement (Sess. Marks'!FI260</f>
        <v>0</v>
      </c>
      <c r="AL260" s="384" t="str">
        <f>'Complete Statement (Sess. Marks'!FJ260</f>
        <v>E</v>
      </c>
      <c r="AM260" s="57">
        <f>'Complete Statement (Sess. Marks'!FK260</f>
        <v>0</v>
      </c>
      <c r="AN260" s="157" t="str">
        <f>'Complete Statement (Sess. Marks'!FL260</f>
        <v>E</v>
      </c>
      <c r="AO260" s="741"/>
    </row>
    <row r="261" spans="1:41" s="24" customFormat="1" ht="17.25" customHeight="1">
      <c r="A261" s="742"/>
      <c r="B261" s="111">
        <f t="shared" si="3"/>
        <v>0</v>
      </c>
      <c r="C261" s="21" t="str">
        <f>'Marks Entry'!D263</f>
        <v/>
      </c>
      <c r="D261" s="21">
        <f>'Marks Entry'!E263</f>
        <v>0</v>
      </c>
      <c r="E261" s="132" t="str">
        <f>'Marks Entry'!F263</f>
        <v/>
      </c>
      <c r="F261" s="21" t="str">
        <f>'Marks Entry'!G263</f>
        <v/>
      </c>
      <c r="G261" s="21" t="str">
        <f>'Marks Entry'!H263</f>
        <v/>
      </c>
      <c r="H261" s="21" t="str">
        <f>'Marks Entry'!I263</f>
        <v/>
      </c>
      <c r="I261" s="21" t="str">
        <f>'Marks Entry'!J263</f>
        <v/>
      </c>
      <c r="J261" s="113" t="str">
        <f>'Marks Entry'!K263</f>
        <v/>
      </c>
      <c r="K261" s="98">
        <f>IF($K$2='Complete Statement (Sess. Marks'!$O$2,'Complete Statement (Sess. Marks'!O261,IF($K$2='Complete Statement (Sess. Marks'!$AA$2,'Complete Statement (Sess. Marks'!AA261,IF($K$2='Complete Statement (Sess. Marks'!$AM$2,'Complete Statement (Sess. Marks'!AM261,IF($K$2='Complete Statement (Sess. Marks'!$AY$2,'Complete Statement (Sess. Marks'!AY261,IF($K$2='Complete Statement (Sess. Marks'!$BK$2,'Complete Statement (Sess. Marks'!BK261,IF($K$2='Complete Statement (Sess. Marks'!$BW$2,'Complete Statement (Sess. Marks'!BW261,IF($K$2='Complete Statement (Sess. Marks'!$CI$2,'Complete Statement (Sess. Marks'!CI261,"")))))))</f>
        <v>0</v>
      </c>
      <c r="L261" s="97">
        <f>IF($K$2='Complete Statement (Sess. Marks'!$O$2,'Complete Statement (Sess. Marks'!P261,IF($K$2='Complete Statement (Sess. Marks'!$AA$2,'Complete Statement (Sess. Marks'!AB261,IF($K$2='Complete Statement (Sess. Marks'!$AM$2,'Complete Statement (Sess. Marks'!AN261,IF($K$2='Complete Statement (Sess. Marks'!$AY$2,'Complete Statement (Sess. Marks'!AZ261,IF($K$2='Complete Statement (Sess. Marks'!$BK$2,'Complete Statement (Sess. Marks'!BL261,IF($K$2='Complete Statement (Sess. Marks'!$BW$2,'Complete Statement (Sess. Marks'!BX261,IF($K$2='Complete Statement (Sess. Marks'!$CI$2,'Complete Statement (Sess. Marks'!CJ261,"")))))))</f>
        <v>0</v>
      </c>
      <c r="M261" s="97">
        <f>IF($K$2='Complete Statement (Sess. Marks'!$O$2,'Complete Statement (Sess. Marks'!Q261,IF($K$2='Complete Statement (Sess. Marks'!$AA$2,'Complete Statement (Sess. Marks'!AC261,IF($K$2='Complete Statement (Sess. Marks'!$AM$2,'Complete Statement (Sess. Marks'!AO261,IF($K$2='Complete Statement (Sess. Marks'!$AY$2,'Complete Statement (Sess. Marks'!BA261,IF($K$2='Complete Statement (Sess. Marks'!$BK$2,'Complete Statement (Sess. Marks'!BM261,IF($K$2='Complete Statement (Sess. Marks'!$BW$2,'Complete Statement (Sess. Marks'!BY261,IF($K$2='Complete Statement (Sess. Marks'!$CI$2,'Complete Statement (Sess. Marks'!CK261,"")))))))</f>
        <v>0</v>
      </c>
      <c r="N261" s="97">
        <f>IF($K$2='Complete Statement (Sess. Marks'!$O$2,'Complete Statement (Sess. Marks'!R261,IF($K$2='Complete Statement (Sess. Marks'!$AA$2,'Complete Statement (Sess. Marks'!AD261,IF($K$2='Complete Statement (Sess. Marks'!$AM$2,'Complete Statement (Sess. Marks'!AP261,IF($K$2='Complete Statement (Sess. Marks'!$AY$2,'Complete Statement (Sess. Marks'!BB261,IF($K$2='Complete Statement (Sess. Marks'!$BK$2,'Complete Statement (Sess. Marks'!BN261,IF($K$2='Complete Statement (Sess. Marks'!$BW$2,'Complete Statement (Sess. Marks'!BZ261,IF($K$2='Complete Statement (Sess. Marks'!$CI$2,'Complete Statement (Sess. Marks'!CL261,"")))))))</f>
        <v>0</v>
      </c>
      <c r="O261" s="97">
        <f>IF($K$2='Complete Statement (Sess. Marks'!$O$2,'Complete Statement (Sess. Marks'!S261,IF($K$2='Complete Statement (Sess. Marks'!$AA$2,'Complete Statement (Sess. Marks'!AE261,IF($K$2='Complete Statement (Sess. Marks'!$AM$2,'Complete Statement (Sess. Marks'!AQ261,IF($K$2='Complete Statement (Sess. Marks'!$AY$2,'Complete Statement (Sess. Marks'!BC261,IF($K$2='Complete Statement (Sess. Marks'!$BK$2,'Complete Statement (Sess. Marks'!BO261,IF($K$2='Complete Statement (Sess. Marks'!$BW$2,'Complete Statement (Sess. Marks'!CA261,IF($K$2='Complete Statement (Sess. Marks'!$CI$2,'Complete Statement (Sess. Marks'!CM261,"")))))))</f>
        <v>0</v>
      </c>
      <c r="P261" s="97">
        <f>IF($K$2='Complete Statement (Sess. Marks'!$O$2,'Complete Statement (Sess. Marks'!T261,IF($K$2='Complete Statement (Sess. Marks'!$AA$2,'Complete Statement (Sess. Marks'!AF261,IF($K$2='Complete Statement (Sess. Marks'!$AM$2,'Complete Statement (Sess. Marks'!AR261,IF($K$2='Complete Statement (Sess. Marks'!$AY$2,'Complete Statement (Sess. Marks'!BD261,IF($K$2='Complete Statement (Sess. Marks'!$BK$2,'Complete Statement (Sess. Marks'!BP261,IF($K$2='Complete Statement (Sess. Marks'!$BW$2,'Complete Statement (Sess. Marks'!CB261,IF($K$2='Complete Statement (Sess. Marks'!$CI$2,'Complete Statement (Sess. Marks'!CN261,"")))))))</f>
        <v>0</v>
      </c>
      <c r="Q261" s="97">
        <f>IF($K$2='Complete Statement (Sess. Marks'!$O$2,'Complete Statement (Sess. Marks'!U261,IF($K$2='Complete Statement (Sess. Marks'!$AA$2,'Complete Statement (Sess. Marks'!AG261,IF($K$2='Complete Statement (Sess. Marks'!$AM$2,'Complete Statement (Sess. Marks'!AS261,IF($K$2='Complete Statement (Sess. Marks'!$AY$2,'Complete Statement (Sess. Marks'!BE261,IF($K$2='Complete Statement (Sess. Marks'!$BK$2,'Complete Statement (Sess. Marks'!BQ261,IF($K$2='Complete Statement (Sess. Marks'!$BW$2,'Complete Statement (Sess. Marks'!CC261,IF($K$2='Complete Statement (Sess. Marks'!$CI$2,'Complete Statement (Sess. Marks'!CO261,"")))))))</f>
        <v>0</v>
      </c>
      <c r="R261" s="97" t="str">
        <f>IF($K$2='Complete Statement (Sess. Marks'!$O$2,'Complete Statement (Sess. Marks'!V261,IF($K$2='Complete Statement (Sess. Marks'!$AA$2,'Complete Statement (Sess. Marks'!AH261,IF($K$2='Complete Statement (Sess. Marks'!$AM$2,'Complete Statement (Sess. Marks'!AT261,IF($K$2='Complete Statement (Sess. Marks'!$AY$2,'Complete Statement (Sess. Marks'!BF261,IF($K$2='Complete Statement (Sess. Marks'!$BK$2,'Complete Statement (Sess. Marks'!BR261,IF($K$2='Complete Statement (Sess. Marks'!$BW$2,'Complete Statement (Sess. Marks'!CD261,IF($K$2='Complete Statement (Sess. Marks'!$CI$2,'Complete Statement (Sess. Marks'!CP261,"")))))))</f>
        <v/>
      </c>
      <c r="S261" s="97">
        <f>IF($K$2='Complete Statement (Sess. Marks'!$O$2,'Complete Statement (Sess. Marks'!W261,IF($K$2='Complete Statement (Sess. Marks'!$AA$2,'Complete Statement (Sess. Marks'!AI261,IF($K$2='Complete Statement (Sess. Marks'!$AM$2,'Complete Statement (Sess. Marks'!AU261,IF($K$2='Complete Statement (Sess. Marks'!$AY$2,'Complete Statement (Sess. Marks'!BG261,IF($K$2='Complete Statement (Sess. Marks'!$BK$2,'Complete Statement (Sess. Marks'!BS261,IF($K$2='Complete Statement (Sess. Marks'!$BW$2,'Complete Statement (Sess. Marks'!CE261,IF($K$2='Complete Statement (Sess. Marks'!$CI$2,'Complete Statement (Sess. Marks'!CQ261,"")))))))</f>
        <v>0</v>
      </c>
      <c r="T261" s="97">
        <f>IF($K$2='Complete Statement (Sess. Marks'!$O$2,'Complete Statement (Sess. Marks'!X261,IF($K$2='Complete Statement (Sess. Marks'!$AA$2,'Complete Statement (Sess. Marks'!AJ261,IF($K$2='Complete Statement (Sess. Marks'!$AM$2,'Complete Statement (Sess. Marks'!AV261,IF($K$2='Complete Statement (Sess. Marks'!$AY$2,'Complete Statement (Sess. Marks'!BH261,IF($K$2='Complete Statement (Sess. Marks'!$BK$2,'Complete Statement (Sess. Marks'!BT261,IF($K$2='Complete Statement (Sess. Marks'!$BW$2,'Complete Statement (Sess. Marks'!CF261,IF($K$2='Complete Statement (Sess. Marks'!$CI$2,'Complete Statement (Sess. Marks'!CR261,"")))))))</f>
        <v>0</v>
      </c>
      <c r="U261" s="97">
        <f>IF($K$2='Complete Statement (Sess. Marks'!$O$2,'Complete Statement (Sess. Marks'!Y261,IF($K$2='Complete Statement (Sess. Marks'!$AA$2,'Complete Statement (Sess. Marks'!AK261,IF($K$2='Complete Statement (Sess. Marks'!$AM$2,'Complete Statement (Sess. Marks'!AW261,IF($K$2='Complete Statement (Sess. Marks'!$AY$2,'Complete Statement (Sess. Marks'!BI261,IF($K$2='Complete Statement (Sess. Marks'!$BK$2,'Complete Statement (Sess. Marks'!BU261,IF($K$2='Complete Statement (Sess. Marks'!$BW$2,'Complete Statement (Sess. Marks'!CG261,IF($K$2='Complete Statement (Sess. Marks'!$CI$2,'Complete Statement (Sess. Marks'!CS261,"")))))))</f>
        <v>0</v>
      </c>
      <c r="V261" s="99">
        <f>IF($K$2='Complete Statement (Sess. Marks'!$O$2,'Complete Statement (Sess. Marks'!Z261,IF($K$2='Complete Statement (Sess. Marks'!$AA$2,'Complete Statement (Sess. Marks'!AL261,IF($K$2='Complete Statement (Sess. Marks'!$AM$2,'Complete Statement (Sess. Marks'!AX261,IF($K$2='Complete Statement (Sess. Marks'!$AY$2,'Complete Statement (Sess. Marks'!BJ261,IF($K$2='Complete Statement (Sess. Marks'!$BK$2,'Complete Statement (Sess. Marks'!BV261,IF($K$2='Complete Statement (Sess. Marks'!$BW$2,'Complete Statement (Sess. Marks'!CH261,IF($K$2='Complete Statement (Sess. Marks'!$CI$2,'Complete Statement (Sess. Marks'!CT261,"")))))))</f>
        <v>0</v>
      </c>
      <c r="W261" s="672"/>
      <c r="X261" s="163">
        <f>'Complete Statement (Sess. Marks'!ED261</f>
        <v>0</v>
      </c>
      <c r="Y261" s="371">
        <f>'Complete Statement (Sess. Marks'!EH261</f>
        <v>0</v>
      </c>
      <c r="Z261" s="156">
        <f>'Complete Statement (Sess. Marks'!EL261</f>
        <v>0</v>
      </c>
      <c r="AA261" s="371">
        <f>'Complete Statement (Sess. Marks'!EP261</f>
        <v>0</v>
      </c>
      <c r="AB261" s="156">
        <f>'Complete Statement (Sess. Marks'!ET261</f>
        <v>0</v>
      </c>
      <c r="AC261" s="373">
        <f>'Complete Statement (Sess. Marks'!EX261</f>
        <v>0</v>
      </c>
      <c r="AD261" s="367" t="str">
        <f>'Complete Statement (Sess. Marks'!FB261</f>
        <v/>
      </c>
      <c r="AE261" s="155">
        <f>'Complete Statement (Sess. Marks'!FC261</f>
        <v>0</v>
      </c>
      <c r="AF261" s="58" t="str">
        <f>'Complete Statement (Sess. Marks'!FD261</f>
        <v>D</v>
      </c>
      <c r="AG261" s="379">
        <f>'Complete Statement (Sess. Marks'!FE261</f>
        <v>0</v>
      </c>
      <c r="AH261" s="380" t="str">
        <f>'Complete Statement (Sess. Marks'!FF261</f>
        <v>E</v>
      </c>
      <c r="AI261" s="57">
        <f>'Complete Statement (Sess. Marks'!FG261</f>
        <v>0</v>
      </c>
      <c r="AJ261" s="157" t="str">
        <f>'Complete Statement (Sess. Marks'!FH261</f>
        <v>E</v>
      </c>
      <c r="AK261" s="379">
        <f>'Complete Statement (Sess. Marks'!FI261</f>
        <v>0</v>
      </c>
      <c r="AL261" s="384" t="str">
        <f>'Complete Statement (Sess. Marks'!FJ261</f>
        <v>E</v>
      </c>
      <c r="AM261" s="57">
        <f>'Complete Statement (Sess. Marks'!FK261</f>
        <v>0</v>
      </c>
      <c r="AN261" s="157" t="str">
        <f>'Complete Statement (Sess. Marks'!FL261</f>
        <v>E</v>
      </c>
      <c r="AO261" s="741"/>
    </row>
    <row r="262" spans="1:41" s="24" customFormat="1" ht="17.25" customHeight="1">
      <c r="A262" s="742"/>
      <c r="B262" s="111">
        <f t="shared" si="3"/>
        <v>0</v>
      </c>
      <c r="C262" s="21" t="str">
        <f>'Marks Entry'!D264</f>
        <v/>
      </c>
      <c r="D262" s="21">
        <f>'Marks Entry'!E264</f>
        <v>0</v>
      </c>
      <c r="E262" s="132" t="str">
        <f>'Marks Entry'!F264</f>
        <v/>
      </c>
      <c r="F262" s="21" t="str">
        <f>'Marks Entry'!G264</f>
        <v/>
      </c>
      <c r="G262" s="21" t="str">
        <f>'Marks Entry'!H264</f>
        <v/>
      </c>
      <c r="H262" s="21" t="str">
        <f>'Marks Entry'!I264</f>
        <v/>
      </c>
      <c r="I262" s="21" t="str">
        <f>'Marks Entry'!J264</f>
        <v/>
      </c>
      <c r="J262" s="113" t="str">
        <f>'Marks Entry'!K264</f>
        <v/>
      </c>
      <c r="K262" s="98">
        <f>IF($K$2='Complete Statement (Sess. Marks'!$O$2,'Complete Statement (Sess. Marks'!O262,IF($K$2='Complete Statement (Sess. Marks'!$AA$2,'Complete Statement (Sess. Marks'!AA262,IF($K$2='Complete Statement (Sess. Marks'!$AM$2,'Complete Statement (Sess. Marks'!AM262,IF($K$2='Complete Statement (Sess. Marks'!$AY$2,'Complete Statement (Sess. Marks'!AY262,IF($K$2='Complete Statement (Sess. Marks'!$BK$2,'Complete Statement (Sess. Marks'!BK262,IF($K$2='Complete Statement (Sess. Marks'!$BW$2,'Complete Statement (Sess. Marks'!BW262,IF($K$2='Complete Statement (Sess. Marks'!$CI$2,'Complete Statement (Sess. Marks'!CI262,"")))))))</f>
        <v>0</v>
      </c>
      <c r="L262" s="97">
        <f>IF($K$2='Complete Statement (Sess. Marks'!$O$2,'Complete Statement (Sess. Marks'!P262,IF($K$2='Complete Statement (Sess. Marks'!$AA$2,'Complete Statement (Sess. Marks'!AB262,IF($K$2='Complete Statement (Sess. Marks'!$AM$2,'Complete Statement (Sess. Marks'!AN262,IF($K$2='Complete Statement (Sess. Marks'!$AY$2,'Complete Statement (Sess. Marks'!AZ262,IF($K$2='Complete Statement (Sess. Marks'!$BK$2,'Complete Statement (Sess. Marks'!BL262,IF($K$2='Complete Statement (Sess. Marks'!$BW$2,'Complete Statement (Sess. Marks'!BX262,IF($K$2='Complete Statement (Sess. Marks'!$CI$2,'Complete Statement (Sess. Marks'!CJ262,"")))))))</f>
        <v>0</v>
      </c>
      <c r="M262" s="97">
        <f>IF($K$2='Complete Statement (Sess. Marks'!$O$2,'Complete Statement (Sess. Marks'!Q262,IF($K$2='Complete Statement (Sess. Marks'!$AA$2,'Complete Statement (Sess. Marks'!AC262,IF($K$2='Complete Statement (Sess. Marks'!$AM$2,'Complete Statement (Sess. Marks'!AO262,IF($K$2='Complete Statement (Sess. Marks'!$AY$2,'Complete Statement (Sess. Marks'!BA262,IF($K$2='Complete Statement (Sess. Marks'!$BK$2,'Complete Statement (Sess. Marks'!BM262,IF($K$2='Complete Statement (Sess. Marks'!$BW$2,'Complete Statement (Sess. Marks'!BY262,IF($K$2='Complete Statement (Sess. Marks'!$CI$2,'Complete Statement (Sess. Marks'!CK262,"")))))))</f>
        <v>0</v>
      </c>
      <c r="N262" s="97">
        <f>IF($K$2='Complete Statement (Sess. Marks'!$O$2,'Complete Statement (Sess. Marks'!R262,IF($K$2='Complete Statement (Sess. Marks'!$AA$2,'Complete Statement (Sess. Marks'!AD262,IF($K$2='Complete Statement (Sess. Marks'!$AM$2,'Complete Statement (Sess. Marks'!AP262,IF($K$2='Complete Statement (Sess. Marks'!$AY$2,'Complete Statement (Sess. Marks'!BB262,IF($K$2='Complete Statement (Sess. Marks'!$BK$2,'Complete Statement (Sess. Marks'!BN262,IF($K$2='Complete Statement (Sess. Marks'!$BW$2,'Complete Statement (Sess. Marks'!BZ262,IF($K$2='Complete Statement (Sess. Marks'!$CI$2,'Complete Statement (Sess. Marks'!CL262,"")))))))</f>
        <v>0</v>
      </c>
      <c r="O262" s="97">
        <f>IF($K$2='Complete Statement (Sess. Marks'!$O$2,'Complete Statement (Sess. Marks'!S262,IF($K$2='Complete Statement (Sess. Marks'!$AA$2,'Complete Statement (Sess. Marks'!AE262,IF($K$2='Complete Statement (Sess. Marks'!$AM$2,'Complete Statement (Sess. Marks'!AQ262,IF($K$2='Complete Statement (Sess. Marks'!$AY$2,'Complete Statement (Sess. Marks'!BC262,IF($K$2='Complete Statement (Sess. Marks'!$BK$2,'Complete Statement (Sess. Marks'!BO262,IF($K$2='Complete Statement (Sess. Marks'!$BW$2,'Complete Statement (Sess. Marks'!CA262,IF($K$2='Complete Statement (Sess. Marks'!$CI$2,'Complete Statement (Sess. Marks'!CM262,"")))))))</f>
        <v>0</v>
      </c>
      <c r="P262" s="97">
        <f>IF($K$2='Complete Statement (Sess. Marks'!$O$2,'Complete Statement (Sess. Marks'!T262,IF($K$2='Complete Statement (Sess. Marks'!$AA$2,'Complete Statement (Sess. Marks'!AF262,IF($K$2='Complete Statement (Sess. Marks'!$AM$2,'Complete Statement (Sess. Marks'!AR262,IF($K$2='Complete Statement (Sess. Marks'!$AY$2,'Complete Statement (Sess. Marks'!BD262,IF($K$2='Complete Statement (Sess. Marks'!$BK$2,'Complete Statement (Sess. Marks'!BP262,IF($K$2='Complete Statement (Sess. Marks'!$BW$2,'Complete Statement (Sess. Marks'!CB262,IF($K$2='Complete Statement (Sess. Marks'!$CI$2,'Complete Statement (Sess. Marks'!CN262,"")))))))</f>
        <v>0</v>
      </c>
      <c r="Q262" s="97">
        <f>IF($K$2='Complete Statement (Sess. Marks'!$O$2,'Complete Statement (Sess. Marks'!U262,IF($K$2='Complete Statement (Sess. Marks'!$AA$2,'Complete Statement (Sess. Marks'!AG262,IF($K$2='Complete Statement (Sess. Marks'!$AM$2,'Complete Statement (Sess. Marks'!AS262,IF($K$2='Complete Statement (Sess. Marks'!$AY$2,'Complete Statement (Sess. Marks'!BE262,IF($K$2='Complete Statement (Sess. Marks'!$BK$2,'Complete Statement (Sess. Marks'!BQ262,IF($K$2='Complete Statement (Sess. Marks'!$BW$2,'Complete Statement (Sess. Marks'!CC262,IF($K$2='Complete Statement (Sess. Marks'!$CI$2,'Complete Statement (Sess. Marks'!CO262,"")))))))</f>
        <v>0</v>
      </c>
      <c r="R262" s="97" t="str">
        <f>IF($K$2='Complete Statement (Sess. Marks'!$O$2,'Complete Statement (Sess. Marks'!V262,IF($K$2='Complete Statement (Sess. Marks'!$AA$2,'Complete Statement (Sess. Marks'!AH262,IF($K$2='Complete Statement (Sess. Marks'!$AM$2,'Complete Statement (Sess. Marks'!AT262,IF($K$2='Complete Statement (Sess. Marks'!$AY$2,'Complete Statement (Sess. Marks'!BF262,IF($K$2='Complete Statement (Sess. Marks'!$BK$2,'Complete Statement (Sess. Marks'!BR262,IF($K$2='Complete Statement (Sess. Marks'!$BW$2,'Complete Statement (Sess. Marks'!CD262,IF($K$2='Complete Statement (Sess. Marks'!$CI$2,'Complete Statement (Sess. Marks'!CP262,"")))))))</f>
        <v/>
      </c>
      <c r="S262" s="97">
        <f>IF($K$2='Complete Statement (Sess. Marks'!$O$2,'Complete Statement (Sess. Marks'!W262,IF($K$2='Complete Statement (Sess. Marks'!$AA$2,'Complete Statement (Sess. Marks'!AI262,IF($K$2='Complete Statement (Sess. Marks'!$AM$2,'Complete Statement (Sess. Marks'!AU262,IF($K$2='Complete Statement (Sess. Marks'!$AY$2,'Complete Statement (Sess. Marks'!BG262,IF($K$2='Complete Statement (Sess. Marks'!$BK$2,'Complete Statement (Sess. Marks'!BS262,IF($K$2='Complete Statement (Sess. Marks'!$BW$2,'Complete Statement (Sess. Marks'!CE262,IF($K$2='Complete Statement (Sess. Marks'!$CI$2,'Complete Statement (Sess. Marks'!CQ262,"")))))))</f>
        <v>0</v>
      </c>
      <c r="T262" s="97">
        <f>IF($K$2='Complete Statement (Sess. Marks'!$O$2,'Complete Statement (Sess. Marks'!X262,IF($K$2='Complete Statement (Sess. Marks'!$AA$2,'Complete Statement (Sess. Marks'!AJ262,IF($K$2='Complete Statement (Sess. Marks'!$AM$2,'Complete Statement (Sess. Marks'!AV262,IF($K$2='Complete Statement (Sess. Marks'!$AY$2,'Complete Statement (Sess. Marks'!BH262,IF($K$2='Complete Statement (Sess. Marks'!$BK$2,'Complete Statement (Sess. Marks'!BT262,IF($K$2='Complete Statement (Sess. Marks'!$BW$2,'Complete Statement (Sess. Marks'!CF262,IF($K$2='Complete Statement (Sess. Marks'!$CI$2,'Complete Statement (Sess. Marks'!CR262,"")))))))</f>
        <v>0</v>
      </c>
      <c r="U262" s="97">
        <f>IF($K$2='Complete Statement (Sess. Marks'!$O$2,'Complete Statement (Sess. Marks'!Y262,IF($K$2='Complete Statement (Sess. Marks'!$AA$2,'Complete Statement (Sess. Marks'!AK262,IF($K$2='Complete Statement (Sess. Marks'!$AM$2,'Complete Statement (Sess. Marks'!AW262,IF($K$2='Complete Statement (Sess. Marks'!$AY$2,'Complete Statement (Sess. Marks'!BI262,IF($K$2='Complete Statement (Sess. Marks'!$BK$2,'Complete Statement (Sess. Marks'!BU262,IF($K$2='Complete Statement (Sess. Marks'!$BW$2,'Complete Statement (Sess. Marks'!CG262,IF($K$2='Complete Statement (Sess. Marks'!$CI$2,'Complete Statement (Sess. Marks'!CS262,"")))))))</f>
        <v>0</v>
      </c>
      <c r="V262" s="99">
        <f>IF($K$2='Complete Statement (Sess. Marks'!$O$2,'Complete Statement (Sess. Marks'!Z262,IF($K$2='Complete Statement (Sess. Marks'!$AA$2,'Complete Statement (Sess. Marks'!AL262,IF($K$2='Complete Statement (Sess. Marks'!$AM$2,'Complete Statement (Sess. Marks'!AX262,IF($K$2='Complete Statement (Sess. Marks'!$AY$2,'Complete Statement (Sess. Marks'!BJ262,IF($K$2='Complete Statement (Sess. Marks'!$BK$2,'Complete Statement (Sess. Marks'!BV262,IF($K$2='Complete Statement (Sess. Marks'!$BW$2,'Complete Statement (Sess. Marks'!CH262,IF($K$2='Complete Statement (Sess. Marks'!$CI$2,'Complete Statement (Sess. Marks'!CT262,"")))))))</f>
        <v>0</v>
      </c>
      <c r="W262" s="672"/>
      <c r="X262" s="163">
        <f>'Complete Statement (Sess. Marks'!ED262</f>
        <v>0</v>
      </c>
      <c r="Y262" s="371">
        <f>'Complete Statement (Sess. Marks'!EH262</f>
        <v>0</v>
      </c>
      <c r="Z262" s="156">
        <f>'Complete Statement (Sess. Marks'!EL262</f>
        <v>0</v>
      </c>
      <c r="AA262" s="371">
        <f>'Complete Statement (Sess. Marks'!EP262</f>
        <v>0</v>
      </c>
      <c r="AB262" s="156">
        <f>'Complete Statement (Sess. Marks'!ET262</f>
        <v>0</v>
      </c>
      <c r="AC262" s="373">
        <f>'Complete Statement (Sess. Marks'!EX262</f>
        <v>0</v>
      </c>
      <c r="AD262" s="367" t="str">
        <f>'Complete Statement (Sess. Marks'!FB262</f>
        <v/>
      </c>
      <c r="AE262" s="155">
        <f>'Complete Statement (Sess. Marks'!FC262</f>
        <v>0</v>
      </c>
      <c r="AF262" s="58" t="str">
        <f>'Complete Statement (Sess. Marks'!FD262</f>
        <v>D</v>
      </c>
      <c r="AG262" s="379">
        <f>'Complete Statement (Sess. Marks'!FE262</f>
        <v>0</v>
      </c>
      <c r="AH262" s="380" t="str">
        <f>'Complete Statement (Sess. Marks'!FF262</f>
        <v>E</v>
      </c>
      <c r="AI262" s="57">
        <f>'Complete Statement (Sess. Marks'!FG262</f>
        <v>0</v>
      </c>
      <c r="AJ262" s="157" t="str">
        <f>'Complete Statement (Sess. Marks'!FH262</f>
        <v>E</v>
      </c>
      <c r="AK262" s="379">
        <f>'Complete Statement (Sess. Marks'!FI262</f>
        <v>0</v>
      </c>
      <c r="AL262" s="384" t="str">
        <f>'Complete Statement (Sess. Marks'!FJ262</f>
        <v>E</v>
      </c>
      <c r="AM262" s="57">
        <f>'Complete Statement (Sess. Marks'!FK262</f>
        <v>0</v>
      </c>
      <c r="AN262" s="157" t="str">
        <f>'Complete Statement (Sess. Marks'!FL262</f>
        <v>E</v>
      </c>
      <c r="AO262" s="741"/>
    </row>
    <row r="263" spans="1:41" s="24" customFormat="1" ht="17.25" customHeight="1">
      <c r="A263" s="742"/>
      <c r="B263" s="111">
        <f t="shared" si="3"/>
        <v>0</v>
      </c>
      <c r="C263" s="21" t="str">
        <f>'Marks Entry'!D265</f>
        <v/>
      </c>
      <c r="D263" s="21">
        <f>'Marks Entry'!E265</f>
        <v>0</v>
      </c>
      <c r="E263" s="132" t="str">
        <f>'Marks Entry'!F265</f>
        <v/>
      </c>
      <c r="F263" s="21" t="str">
        <f>'Marks Entry'!G265</f>
        <v/>
      </c>
      <c r="G263" s="21" t="str">
        <f>'Marks Entry'!H265</f>
        <v/>
      </c>
      <c r="H263" s="21" t="str">
        <f>'Marks Entry'!I265</f>
        <v/>
      </c>
      <c r="I263" s="21" t="str">
        <f>'Marks Entry'!J265</f>
        <v/>
      </c>
      <c r="J263" s="113" t="str">
        <f>'Marks Entry'!K265</f>
        <v/>
      </c>
      <c r="K263" s="98">
        <f>IF($K$2='Complete Statement (Sess. Marks'!$O$2,'Complete Statement (Sess. Marks'!O263,IF($K$2='Complete Statement (Sess. Marks'!$AA$2,'Complete Statement (Sess. Marks'!AA263,IF($K$2='Complete Statement (Sess. Marks'!$AM$2,'Complete Statement (Sess. Marks'!AM263,IF($K$2='Complete Statement (Sess. Marks'!$AY$2,'Complete Statement (Sess. Marks'!AY263,IF($K$2='Complete Statement (Sess. Marks'!$BK$2,'Complete Statement (Sess. Marks'!BK263,IF($K$2='Complete Statement (Sess. Marks'!$BW$2,'Complete Statement (Sess. Marks'!BW263,IF($K$2='Complete Statement (Sess. Marks'!$CI$2,'Complete Statement (Sess. Marks'!CI263,"")))))))</f>
        <v>0</v>
      </c>
      <c r="L263" s="97">
        <f>IF($K$2='Complete Statement (Sess. Marks'!$O$2,'Complete Statement (Sess. Marks'!P263,IF($K$2='Complete Statement (Sess. Marks'!$AA$2,'Complete Statement (Sess. Marks'!AB263,IF($K$2='Complete Statement (Sess. Marks'!$AM$2,'Complete Statement (Sess. Marks'!AN263,IF($K$2='Complete Statement (Sess. Marks'!$AY$2,'Complete Statement (Sess. Marks'!AZ263,IF($K$2='Complete Statement (Sess. Marks'!$BK$2,'Complete Statement (Sess. Marks'!BL263,IF($K$2='Complete Statement (Sess. Marks'!$BW$2,'Complete Statement (Sess. Marks'!BX263,IF($K$2='Complete Statement (Sess. Marks'!$CI$2,'Complete Statement (Sess. Marks'!CJ263,"")))))))</f>
        <v>0</v>
      </c>
      <c r="M263" s="97">
        <f>IF($K$2='Complete Statement (Sess. Marks'!$O$2,'Complete Statement (Sess. Marks'!Q263,IF($K$2='Complete Statement (Sess. Marks'!$AA$2,'Complete Statement (Sess. Marks'!AC263,IF($K$2='Complete Statement (Sess. Marks'!$AM$2,'Complete Statement (Sess. Marks'!AO263,IF($K$2='Complete Statement (Sess. Marks'!$AY$2,'Complete Statement (Sess. Marks'!BA263,IF($K$2='Complete Statement (Sess. Marks'!$BK$2,'Complete Statement (Sess. Marks'!BM263,IF($K$2='Complete Statement (Sess. Marks'!$BW$2,'Complete Statement (Sess. Marks'!BY263,IF($K$2='Complete Statement (Sess. Marks'!$CI$2,'Complete Statement (Sess. Marks'!CK263,"")))))))</f>
        <v>0</v>
      </c>
      <c r="N263" s="97">
        <f>IF($K$2='Complete Statement (Sess. Marks'!$O$2,'Complete Statement (Sess. Marks'!R263,IF($K$2='Complete Statement (Sess. Marks'!$AA$2,'Complete Statement (Sess. Marks'!AD263,IF($K$2='Complete Statement (Sess. Marks'!$AM$2,'Complete Statement (Sess. Marks'!AP263,IF($K$2='Complete Statement (Sess. Marks'!$AY$2,'Complete Statement (Sess. Marks'!BB263,IF($K$2='Complete Statement (Sess. Marks'!$BK$2,'Complete Statement (Sess. Marks'!BN263,IF($K$2='Complete Statement (Sess. Marks'!$BW$2,'Complete Statement (Sess. Marks'!BZ263,IF($K$2='Complete Statement (Sess. Marks'!$CI$2,'Complete Statement (Sess. Marks'!CL263,"")))))))</f>
        <v>0</v>
      </c>
      <c r="O263" s="97">
        <f>IF($K$2='Complete Statement (Sess. Marks'!$O$2,'Complete Statement (Sess. Marks'!S263,IF($K$2='Complete Statement (Sess. Marks'!$AA$2,'Complete Statement (Sess. Marks'!AE263,IF($K$2='Complete Statement (Sess. Marks'!$AM$2,'Complete Statement (Sess. Marks'!AQ263,IF($K$2='Complete Statement (Sess. Marks'!$AY$2,'Complete Statement (Sess. Marks'!BC263,IF($K$2='Complete Statement (Sess. Marks'!$BK$2,'Complete Statement (Sess. Marks'!BO263,IF($K$2='Complete Statement (Sess. Marks'!$BW$2,'Complete Statement (Sess. Marks'!CA263,IF($K$2='Complete Statement (Sess. Marks'!$CI$2,'Complete Statement (Sess. Marks'!CM263,"")))))))</f>
        <v>0</v>
      </c>
      <c r="P263" s="97">
        <f>IF($K$2='Complete Statement (Sess. Marks'!$O$2,'Complete Statement (Sess. Marks'!T263,IF($K$2='Complete Statement (Sess. Marks'!$AA$2,'Complete Statement (Sess. Marks'!AF263,IF($K$2='Complete Statement (Sess. Marks'!$AM$2,'Complete Statement (Sess. Marks'!AR263,IF($K$2='Complete Statement (Sess. Marks'!$AY$2,'Complete Statement (Sess. Marks'!BD263,IF($K$2='Complete Statement (Sess. Marks'!$BK$2,'Complete Statement (Sess. Marks'!BP263,IF($K$2='Complete Statement (Sess. Marks'!$BW$2,'Complete Statement (Sess. Marks'!CB263,IF($K$2='Complete Statement (Sess. Marks'!$CI$2,'Complete Statement (Sess. Marks'!CN263,"")))))))</f>
        <v>0</v>
      </c>
      <c r="Q263" s="97">
        <f>IF($K$2='Complete Statement (Sess. Marks'!$O$2,'Complete Statement (Sess. Marks'!U263,IF($K$2='Complete Statement (Sess. Marks'!$AA$2,'Complete Statement (Sess. Marks'!AG263,IF($K$2='Complete Statement (Sess. Marks'!$AM$2,'Complete Statement (Sess. Marks'!AS263,IF($K$2='Complete Statement (Sess. Marks'!$AY$2,'Complete Statement (Sess. Marks'!BE263,IF($K$2='Complete Statement (Sess. Marks'!$BK$2,'Complete Statement (Sess. Marks'!BQ263,IF($K$2='Complete Statement (Sess. Marks'!$BW$2,'Complete Statement (Sess. Marks'!CC263,IF($K$2='Complete Statement (Sess. Marks'!$CI$2,'Complete Statement (Sess. Marks'!CO263,"")))))))</f>
        <v>0</v>
      </c>
      <c r="R263" s="97" t="str">
        <f>IF($K$2='Complete Statement (Sess. Marks'!$O$2,'Complete Statement (Sess. Marks'!V263,IF($K$2='Complete Statement (Sess. Marks'!$AA$2,'Complete Statement (Sess. Marks'!AH263,IF($K$2='Complete Statement (Sess. Marks'!$AM$2,'Complete Statement (Sess. Marks'!AT263,IF($K$2='Complete Statement (Sess. Marks'!$AY$2,'Complete Statement (Sess. Marks'!BF263,IF($K$2='Complete Statement (Sess. Marks'!$BK$2,'Complete Statement (Sess. Marks'!BR263,IF($K$2='Complete Statement (Sess. Marks'!$BW$2,'Complete Statement (Sess. Marks'!CD263,IF($K$2='Complete Statement (Sess. Marks'!$CI$2,'Complete Statement (Sess. Marks'!CP263,"")))))))</f>
        <v/>
      </c>
      <c r="S263" s="97">
        <f>IF($K$2='Complete Statement (Sess. Marks'!$O$2,'Complete Statement (Sess. Marks'!W263,IF($K$2='Complete Statement (Sess. Marks'!$AA$2,'Complete Statement (Sess. Marks'!AI263,IF($K$2='Complete Statement (Sess. Marks'!$AM$2,'Complete Statement (Sess. Marks'!AU263,IF($K$2='Complete Statement (Sess. Marks'!$AY$2,'Complete Statement (Sess. Marks'!BG263,IF($K$2='Complete Statement (Sess. Marks'!$BK$2,'Complete Statement (Sess. Marks'!BS263,IF($K$2='Complete Statement (Sess. Marks'!$BW$2,'Complete Statement (Sess. Marks'!CE263,IF($K$2='Complete Statement (Sess. Marks'!$CI$2,'Complete Statement (Sess. Marks'!CQ263,"")))))))</f>
        <v>0</v>
      </c>
      <c r="T263" s="97">
        <f>IF($K$2='Complete Statement (Sess. Marks'!$O$2,'Complete Statement (Sess. Marks'!X263,IF($K$2='Complete Statement (Sess. Marks'!$AA$2,'Complete Statement (Sess. Marks'!AJ263,IF($K$2='Complete Statement (Sess. Marks'!$AM$2,'Complete Statement (Sess. Marks'!AV263,IF($K$2='Complete Statement (Sess. Marks'!$AY$2,'Complete Statement (Sess. Marks'!BH263,IF($K$2='Complete Statement (Sess. Marks'!$BK$2,'Complete Statement (Sess. Marks'!BT263,IF($K$2='Complete Statement (Sess. Marks'!$BW$2,'Complete Statement (Sess. Marks'!CF263,IF($K$2='Complete Statement (Sess. Marks'!$CI$2,'Complete Statement (Sess. Marks'!CR263,"")))))))</f>
        <v>0</v>
      </c>
      <c r="U263" s="97">
        <f>IF($K$2='Complete Statement (Sess. Marks'!$O$2,'Complete Statement (Sess. Marks'!Y263,IF($K$2='Complete Statement (Sess. Marks'!$AA$2,'Complete Statement (Sess. Marks'!AK263,IF($K$2='Complete Statement (Sess. Marks'!$AM$2,'Complete Statement (Sess. Marks'!AW263,IF($K$2='Complete Statement (Sess. Marks'!$AY$2,'Complete Statement (Sess. Marks'!BI263,IF($K$2='Complete Statement (Sess. Marks'!$BK$2,'Complete Statement (Sess. Marks'!BU263,IF($K$2='Complete Statement (Sess. Marks'!$BW$2,'Complete Statement (Sess. Marks'!CG263,IF($K$2='Complete Statement (Sess. Marks'!$CI$2,'Complete Statement (Sess. Marks'!CS263,"")))))))</f>
        <v>0</v>
      </c>
      <c r="V263" s="99">
        <f>IF($K$2='Complete Statement (Sess. Marks'!$O$2,'Complete Statement (Sess. Marks'!Z263,IF($K$2='Complete Statement (Sess. Marks'!$AA$2,'Complete Statement (Sess. Marks'!AL263,IF($K$2='Complete Statement (Sess. Marks'!$AM$2,'Complete Statement (Sess. Marks'!AX263,IF($K$2='Complete Statement (Sess. Marks'!$AY$2,'Complete Statement (Sess. Marks'!BJ263,IF($K$2='Complete Statement (Sess. Marks'!$BK$2,'Complete Statement (Sess. Marks'!BV263,IF($K$2='Complete Statement (Sess. Marks'!$BW$2,'Complete Statement (Sess. Marks'!CH263,IF($K$2='Complete Statement (Sess. Marks'!$CI$2,'Complete Statement (Sess. Marks'!CT263,"")))))))</f>
        <v>0</v>
      </c>
      <c r="W263" s="672"/>
      <c r="X263" s="163">
        <f>'Complete Statement (Sess. Marks'!ED263</f>
        <v>0</v>
      </c>
      <c r="Y263" s="371">
        <f>'Complete Statement (Sess. Marks'!EH263</f>
        <v>0</v>
      </c>
      <c r="Z263" s="156">
        <f>'Complete Statement (Sess. Marks'!EL263</f>
        <v>0</v>
      </c>
      <c r="AA263" s="371">
        <f>'Complete Statement (Sess. Marks'!EP263</f>
        <v>0</v>
      </c>
      <c r="AB263" s="156">
        <f>'Complete Statement (Sess. Marks'!ET263</f>
        <v>0</v>
      </c>
      <c r="AC263" s="373">
        <f>'Complete Statement (Sess. Marks'!EX263</f>
        <v>0</v>
      </c>
      <c r="AD263" s="367" t="str">
        <f>'Complete Statement (Sess. Marks'!FB263</f>
        <v/>
      </c>
      <c r="AE263" s="155">
        <f>'Complete Statement (Sess. Marks'!FC263</f>
        <v>0</v>
      </c>
      <c r="AF263" s="58" t="str">
        <f>'Complete Statement (Sess. Marks'!FD263</f>
        <v>D</v>
      </c>
      <c r="AG263" s="379">
        <f>'Complete Statement (Sess. Marks'!FE263</f>
        <v>0</v>
      </c>
      <c r="AH263" s="380" t="str">
        <f>'Complete Statement (Sess. Marks'!FF263</f>
        <v>E</v>
      </c>
      <c r="AI263" s="57">
        <f>'Complete Statement (Sess. Marks'!FG263</f>
        <v>0</v>
      </c>
      <c r="AJ263" s="157" t="str">
        <f>'Complete Statement (Sess. Marks'!FH263</f>
        <v>E</v>
      </c>
      <c r="AK263" s="379">
        <f>'Complete Statement (Sess. Marks'!FI263</f>
        <v>0</v>
      </c>
      <c r="AL263" s="384" t="str">
        <f>'Complete Statement (Sess. Marks'!FJ263</f>
        <v>E</v>
      </c>
      <c r="AM263" s="57">
        <f>'Complete Statement (Sess. Marks'!FK263</f>
        <v>0</v>
      </c>
      <c r="AN263" s="157" t="str">
        <f>'Complete Statement (Sess. Marks'!FL263</f>
        <v>E</v>
      </c>
      <c r="AO263" s="741"/>
    </row>
    <row r="264" spans="1:41" s="24" customFormat="1" ht="17.25" customHeight="1">
      <c r="A264" s="742"/>
      <c r="B264" s="111">
        <f t="shared" si="3"/>
        <v>0</v>
      </c>
      <c r="C264" s="21" t="str">
        <f>'Marks Entry'!D266</f>
        <v/>
      </c>
      <c r="D264" s="21">
        <f>'Marks Entry'!E266</f>
        <v>0</v>
      </c>
      <c r="E264" s="132" t="str">
        <f>'Marks Entry'!F266</f>
        <v/>
      </c>
      <c r="F264" s="21" t="str">
        <f>'Marks Entry'!G266</f>
        <v/>
      </c>
      <c r="G264" s="21" t="str">
        <f>'Marks Entry'!H266</f>
        <v/>
      </c>
      <c r="H264" s="21" t="str">
        <f>'Marks Entry'!I266</f>
        <v/>
      </c>
      <c r="I264" s="21" t="str">
        <f>'Marks Entry'!J266</f>
        <v/>
      </c>
      <c r="J264" s="113" t="str">
        <f>'Marks Entry'!K266</f>
        <v/>
      </c>
      <c r="K264" s="98">
        <f>IF($K$2='Complete Statement (Sess. Marks'!$O$2,'Complete Statement (Sess. Marks'!O264,IF($K$2='Complete Statement (Sess. Marks'!$AA$2,'Complete Statement (Sess. Marks'!AA264,IF($K$2='Complete Statement (Sess. Marks'!$AM$2,'Complete Statement (Sess. Marks'!AM264,IF($K$2='Complete Statement (Sess. Marks'!$AY$2,'Complete Statement (Sess. Marks'!AY264,IF($K$2='Complete Statement (Sess. Marks'!$BK$2,'Complete Statement (Sess. Marks'!BK264,IF($K$2='Complete Statement (Sess. Marks'!$BW$2,'Complete Statement (Sess. Marks'!BW264,IF($K$2='Complete Statement (Sess. Marks'!$CI$2,'Complete Statement (Sess. Marks'!CI264,"")))))))</f>
        <v>0</v>
      </c>
      <c r="L264" s="97">
        <f>IF($K$2='Complete Statement (Sess. Marks'!$O$2,'Complete Statement (Sess. Marks'!P264,IF($K$2='Complete Statement (Sess. Marks'!$AA$2,'Complete Statement (Sess. Marks'!AB264,IF($K$2='Complete Statement (Sess. Marks'!$AM$2,'Complete Statement (Sess. Marks'!AN264,IF($K$2='Complete Statement (Sess. Marks'!$AY$2,'Complete Statement (Sess. Marks'!AZ264,IF($K$2='Complete Statement (Sess. Marks'!$BK$2,'Complete Statement (Sess. Marks'!BL264,IF($K$2='Complete Statement (Sess. Marks'!$BW$2,'Complete Statement (Sess. Marks'!BX264,IF($K$2='Complete Statement (Sess. Marks'!$CI$2,'Complete Statement (Sess. Marks'!CJ264,"")))))))</f>
        <v>0</v>
      </c>
      <c r="M264" s="97">
        <f>IF($K$2='Complete Statement (Sess. Marks'!$O$2,'Complete Statement (Sess. Marks'!Q264,IF($K$2='Complete Statement (Sess. Marks'!$AA$2,'Complete Statement (Sess. Marks'!AC264,IF($K$2='Complete Statement (Sess. Marks'!$AM$2,'Complete Statement (Sess. Marks'!AO264,IF($K$2='Complete Statement (Sess. Marks'!$AY$2,'Complete Statement (Sess. Marks'!BA264,IF($K$2='Complete Statement (Sess. Marks'!$BK$2,'Complete Statement (Sess. Marks'!BM264,IF($K$2='Complete Statement (Sess. Marks'!$BW$2,'Complete Statement (Sess. Marks'!BY264,IF($K$2='Complete Statement (Sess. Marks'!$CI$2,'Complete Statement (Sess. Marks'!CK264,"")))))))</f>
        <v>0</v>
      </c>
      <c r="N264" s="97">
        <f>IF($K$2='Complete Statement (Sess. Marks'!$O$2,'Complete Statement (Sess. Marks'!R264,IF($K$2='Complete Statement (Sess. Marks'!$AA$2,'Complete Statement (Sess. Marks'!AD264,IF($K$2='Complete Statement (Sess. Marks'!$AM$2,'Complete Statement (Sess. Marks'!AP264,IF($K$2='Complete Statement (Sess. Marks'!$AY$2,'Complete Statement (Sess. Marks'!BB264,IF($K$2='Complete Statement (Sess. Marks'!$BK$2,'Complete Statement (Sess. Marks'!BN264,IF($K$2='Complete Statement (Sess. Marks'!$BW$2,'Complete Statement (Sess. Marks'!BZ264,IF($K$2='Complete Statement (Sess. Marks'!$CI$2,'Complete Statement (Sess. Marks'!CL264,"")))))))</f>
        <v>0</v>
      </c>
      <c r="O264" s="97">
        <f>IF($K$2='Complete Statement (Sess. Marks'!$O$2,'Complete Statement (Sess. Marks'!S264,IF($K$2='Complete Statement (Sess. Marks'!$AA$2,'Complete Statement (Sess. Marks'!AE264,IF($K$2='Complete Statement (Sess. Marks'!$AM$2,'Complete Statement (Sess. Marks'!AQ264,IF($K$2='Complete Statement (Sess. Marks'!$AY$2,'Complete Statement (Sess. Marks'!BC264,IF($K$2='Complete Statement (Sess. Marks'!$BK$2,'Complete Statement (Sess. Marks'!BO264,IF($K$2='Complete Statement (Sess. Marks'!$BW$2,'Complete Statement (Sess. Marks'!CA264,IF($K$2='Complete Statement (Sess. Marks'!$CI$2,'Complete Statement (Sess. Marks'!CM264,"")))))))</f>
        <v>0</v>
      </c>
      <c r="P264" s="97">
        <f>IF($K$2='Complete Statement (Sess. Marks'!$O$2,'Complete Statement (Sess. Marks'!T264,IF($K$2='Complete Statement (Sess. Marks'!$AA$2,'Complete Statement (Sess. Marks'!AF264,IF($K$2='Complete Statement (Sess. Marks'!$AM$2,'Complete Statement (Sess. Marks'!AR264,IF($K$2='Complete Statement (Sess. Marks'!$AY$2,'Complete Statement (Sess. Marks'!BD264,IF($K$2='Complete Statement (Sess. Marks'!$BK$2,'Complete Statement (Sess. Marks'!BP264,IF($K$2='Complete Statement (Sess. Marks'!$BW$2,'Complete Statement (Sess. Marks'!CB264,IF($K$2='Complete Statement (Sess. Marks'!$CI$2,'Complete Statement (Sess. Marks'!CN264,"")))))))</f>
        <v>0</v>
      </c>
      <c r="Q264" s="97">
        <f>IF($K$2='Complete Statement (Sess. Marks'!$O$2,'Complete Statement (Sess. Marks'!U264,IF($K$2='Complete Statement (Sess. Marks'!$AA$2,'Complete Statement (Sess. Marks'!AG264,IF($K$2='Complete Statement (Sess. Marks'!$AM$2,'Complete Statement (Sess. Marks'!AS264,IF($K$2='Complete Statement (Sess. Marks'!$AY$2,'Complete Statement (Sess. Marks'!BE264,IF($K$2='Complete Statement (Sess. Marks'!$BK$2,'Complete Statement (Sess. Marks'!BQ264,IF($K$2='Complete Statement (Sess. Marks'!$BW$2,'Complete Statement (Sess. Marks'!CC264,IF($K$2='Complete Statement (Sess. Marks'!$CI$2,'Complete Statement (Sess. Marks'!CO264,"")))))))</f>
        <v>0</v>
      </c>
      <c r="R264" s="97" t="str">
        <f>IF($K$2='Complete Statement (Sess. Marks'!$O$2,'Complete Statement (Sess. Marks'!V264,IF($K$2='Complete Statement (Sess. Marks'!$AA$2,'Complete Statement (Sess. Marks'!AH264,IF($K$2='Complete Statement (Sess. Marks'!$AM$2,'Complete Statement (Sess. Marks'!AT264,IF($K$2='Complete Statement (Sess. Marks'!$AY$2,'Complete Statement (Sess. Marks'!BF264,IF($K$2='Complete Statement (Sess. Marks'!$BK$2,'Complete Statement (Sess. Marks'!BR264,IF($K$2='Complete Statement (Sess. Marks'!$BW$2,'Complete Statement (Sess. Marks'!CD264,IF($K$2='Complete Statement (Sess. Marks'!$CI$2,'Complete Statement (Sess. Marks'!CP264,"")))))))</f>
        <v/>
      </c>
      <c r="S264" s="97">
        <f>IF($K$2='Complete Statement (Sess. Marks'!$O$2,'Complete Statement (Sess. Marks'!W264,IF($K$2='Complete Statement (Sess. Marks'!$AA$2,'Complete Statement (Sess. Marks'!AI264,IF($K$2='Complete Statement (Sess. Marks'!$AM$2,'Complete Statement (Sess. Marks'!AU264,IF($K$2='Complete Statement (Sess. Marks'!$AY$2,'Complete Statement (Sess. Marks'!BG264,IF($K$2='Complete Statement (Sess. Marks'!$BK$2,'Complete Statement (Sess. Marks'!BS264,IF($K$2='Complete Statement (Sess. Marks'!$BW$2,'Complete Statement (Sess. Marks'!CE264,IF($K$2='Complete Statement (Sess. Marks'!$CI$2,'Complete Statement (Sess. Marks'!CQ264,"")))))))</f>
        <v>0</v>
      </c>
      <c r="T264" s="97">
        <f>IF($K$2='Complete Statement (Sess. Marks'!$O$2,'Complete Statement (Sess. Marks'!X264,IF($K$2='Complete Statement (Sess. Marks'!$AA$2,'Complete Statement (Sess. Marks'!AJ264,IF($K$2='Complete Statement (Sess. Marks'!$AM$2,'Complete Statement (Sess. Marks'!AV264,IF($K$2='Complete Statement (Sess. Marks'!$AY$2,'Complete Statement (Sess. Marks'!BH264,IF($K$2='Complete Statement (Sess. Marks'!$BK$2,'Complete Statement (Sess. Marks'!BT264,IF($K$2='Complete Statement (Sess. Marks'!$BW$2,'Complete Statement (Sess. Marks'!CF264,IF($K$2='Complete Statement (Sess. Marks'!$CI$2,'Complete Statement (Sess. Marks'!CR264,"")))))))</f>
        <v>0</v>
      </c>
      <c r="U264" s="97">
        <f>IF($K$2='Complete Statement (Sess. Marks'!$O$2,'Complete Statement (Sess. Marks'!Y264,IF($K$2='Complete Statement (Sess. Marks'!$AA$2,'Complete Statement (Sess. Marks'!AK264,IF($K$2='Complete Statement (Sess. Marks'!$AM$2,'Complete Statement (Sess. Marks'!AW264,IF($K$2='Complete Statement (Sess. Marks'!$AY$2,'Complete Statement (Sess. Marks'!BI264,IF($K$2='Complete Statement (Sess. Marks'!$BK$2,'Complete Statement (Sess. Marks'!BU264,IF($K$2='Complete Statement (Sess. Marks'!$BW$2,'Complete Statement (Sess. Marks'!CG264,IF($K$2='Complete Statement (Sess. Marks'!$CI$2,'Complete Statement (Sess. Marks'!CS264,"")))))))</f>
        <v>0</v>
      </c>
      <c r="V264" s="99">
        <f>IF($K$2='Complete Statement (Sess. Marks'!$O$2,'Complete Statement (Sess. Marks'!Z264,IF($K$2='Complete Statement (Sess. Marks'!$AA$2,'Complete Statement (Sess. Marks'!AL264,IF($K$2='Complete Statement (Sess. Marks'!$AM$2,'Complete Statement (Sess. Marks'!AX264,IF($K$2='Complete Statement (Sess. Marks'!$AY$2,'Complete Statement (Sess. Marks'!BJ264,IF($K$2='Complete Statement (Sess. Marks'!$BK$2,'Complete Statement (Sess. Marks'!BV264,IF($K$2='Complete Statement (Sess. Marks'!$BW$2,'Complete Statement (Sess. Marks'!CH264,IF($K$2='Complete Statement (Sess. Marks'!$CI$2,'Complete Statement (Sess. Marks'!CT264,"")))))))</f>
        <v>0</v>
      </c>
      <c r="W264" s="672"/>
      <c r="X264" s="163">
        <f>'Complete Statement (Sess. Marks'!ED264</f>
        <v>0</v>
      </c>
      <c r="Y264" s="371">
        <f>'Complete Statement (Sess. Marks'!EH264</f>
        <v>0</v>
      </c>
      <c r="Z264" s="156">
        <f>'Complete Statement (Sess. Marks'!EL264</f>
        <v>0</v>
      </c>
      <c r="AA264" s="371">
        <f>'Complete Statement (Sess. Marks'!EP264</f>
        <v>0</v>
      </c>
      <c r="AB264" s="156">
        <f>'Complete Statement (Sess. Marks'!ET264</f>
        <v>0</v>
      </c>
      <c r="AC264" s="373">
        <f>'Complete Statement (Sess. Marks'!EX264</f>
        <v>0</v>
      </c>
      <c r="AD264" s="367" t="str">
        <f>'Complete Statement (Sess. Marks'!FB264</f>
        <v/>
      </c>
      <c r="AE264" s="155">
        <f>'Complete Statement (Sess. Marks'!FC264</f>
        <v>0</v>
      </c>
      <c r="AF264" s="58" t="str">
        <f>'Complete Statement (Sess. Marks'!FD264</f>
        <v>D</v>
      </c>
      <c r="AG264" s="379">
        <f>'Complete Statement (Sess. Marks'!FE264</f>
        <v>0</v>
      </c>
      <c r="AH264" s="380" t="str">
        <f>'Complete Statement (Sess. Marks'!FF264</f>
        <v>E</v>
      </c>
      <c r="AI264" s="57">
        <f>'Complete Statement (Sess. Marks'!FG264</f>
        <v>0</v>
      </c>
      <c r="AJ264" s="157" t="str">
        <f>'Complete Statement (Sess. Marks'!FH264</f>
        <v>E</v>
      </c>
      <c r="AK264" s="379">
        <f>'Complete Statement (Sess. Marks'!FI264</f>
        <v>0</v>
      </c>
      <c r="AL264" s="384" t="str">
        <f>'Complete Statement (Sess. Marks'!FJ264</f>
        <v>E</v>
      </c>
      <c r="AM264" s="57">
        <f>'Complete Statement (Sess. Marks'!FK264</f>
        <v>0</v>
      </c>
      <c r="AN264" s="157" t="str">
        <f>'Complete Statement (Sess. Marks'!FL264</f>
        <v>E</v>
      </c>
      <c r="AO264" s="741"/>
    </row>
    <row r="265" spans="1:41" s="24" customFormat="1" ht="17.25" customHeight="1">
      <c r="A265" s="742"/>
      <c r="B265" s="111">
        <f t="shared" ref="B265:B276" si="4">IF(D265&gt;0,B264+1,0)</f>
        <v>0</v>
      </c>
      <c r="C265" s="21" t="str">
        <f>'Marks Entry'!D267</f>
        <v/>
      </c>
      <c r="D265" s="21">
        <f>'Marks Entry'!E267</f>
        <v>0</v>
      </c>
      <c r="E265" s="132" t="str">
        <f>'Marks Entry'!F267</f>
        <v/>
      </c>
      <c r="F265" s="21" t="str">
        <f>'Marks Entry'!G267</f>
        <v/>
      </c>
      <c r="G265" s="21" t="str">
        <f>'Marks Entry'!H267</f>
        <v/>
      </c>
      <c r="H265" s="21" t="str">
        <f>'Marks Entry'!I267</f>
        <v/>
      </c>
      <c r="I265" s="21" t="str">
        <f>'Marks Entry'!J267</f>
        <v/>
      </c>
      <c r="J265" s="113" t="str">
        <f>'Marks Entry'!K267</f>
        <v/>
      </c>
      <c r="K265" s="98">
        <f>IF($K$2='Complete Statement (Sess. Marks'!$O$2,'Complete Statement (Sess. Marks'!O265,IF($K$2='Complete Statement (Sess. Marks'!$AA$2,'Complete Statement (Sess. Marks'!AA265,IF($K$2='Complete Statement (Sess. Marks'!$AM$2,'Complete Statement (Sess. Marks'!AM265,IF($K$2='Complete Statement (Sess. Marks'!$AY$2,'Complete Statement (Sess. Marks'!AY265,IF($K$2='Complete Statement (Sess. Marks'!$BK$2,'Complete Statement (Sess. Marks'!BK265,IF($K$2='Complete Statement (Sess. Marks'!$BW$2,'Complete Statement (Sess. Marks'!BW265,IF($K$2='Complete Statement (Sess. Marks'!$CI$2,'Complete Statement (Sess. Marks'!CI265,"")))))))</f>
        <v>0</v>
      </c>
      <c r="L265" s="97">
        <f>IF($K$2='Complete Statement (Sess. Marks'!$O$2,'Complete Statement (Sess. Marks'!P265,IF($K$2='Complete Statement (Sess. Marks'!$AA$2,'Complete Statement (Sess. Marks'!AB265,IF($K$2='Complete Statement (Sess. Marks'!$AM$2,'Complete Statement (Sess. Marks'!AN265,IF($K$2='Complete Statement (Sess. Marks'!$AY$2,'Complete Statement (Sess. Marks'!AZ265,IF($K$2='Complete Statement (Sess. Marks'!$BK$2,'Complete Statement (Sess. Marks'!BL265,IF($K$2='Complete Statement (Sess. Marks'!$BW$2,'Complete Statement (Sess. Marks'!BX265,IF($K$2='Complete Statement (Sess. Marks'!$CI$2,'Complete Statement (Sess. Marks'!CJ265,"")))))))</f>
        <v>0</v>
      </c>
      <c r="M265" s="97">
        <f>IF($K$2='Complete Statement (Sess. Marks'!$O$2,'Complete Statement (Sess. Marks'!Q265,IF($K$2='Complete Statement (Sess. Marks'!$AA$2,'Complete Statement (Sess. Marks'!AC265,IF($K$2='Complete Statement (Sess. Marks'!$AM$2,'Complete Statement (Sess. Marks'!AO265,IF($K$2='Complete Statement (Sess. Marks'!$AY$2,'Complete Statement (Sess. Marks'!BA265,IF($K$2='Complete Statement (Sess. Marks'!$BK$2,'Complete Statement (Sess. Marks'!BM265,IF($K$2='Complete Statement (Sess. Marks'!$BW$2,'Complete Statement (Sess. Marks'!BY265,IF($K$2='Complete Statement (Sess. Marks'!$CI$2,'Complete Statement (Sess. Marks'!CK265,"")))))))</f>
        <v>0</v>
      </c>
      <c r="N265" s="97">
        <f>IF($K$2='Complete Statement (Sess. Marks'!$O$2,'Complete Statement (Sess. Marks'!R265,IF($K$2='Complete Statement (Sess. Marks'!$AA$2,'Complete Statement (Sess. Marks'!AD265,IF($K$2='Complete Statement (Sess. Marks'!$AM$2,'Complete Statement (Sess. Marks'!AP265,IF($K$2='Complete Statement (Sess. Marks'!$AY$2,'Complete Statement (Sess. Marks'!BB265,IF($K$2='Complete Statement (Sess. Marks'!$BK$2,'Complete Statement (Sess. Marks'!BN265,IF($K$2='Complete Statement (Sess. Marks'!$BW$2,'Complete Statement (Sess. Marks'!BZ265,IF($K$2='Complete Statement (Sess. Marks'!$CI$2,'Complete Statement (Sess. Marks'!CL265,"")))))))</f>
        <v>0</v>
      </c>
      <c r="O265" s="97">
        <f>IF($K$2='Complete Statement (Sess. Marks'!$O$2,'Complete Statement (Sess. Marks'!S265,IF($K$2='Complete Statement (Sess. Marks'!$AA$2,'Complete Statement (Sess. Marks'!AE265,IF($K$2='Complete Statement (Sess. Marks'!$AM$2,'Complete Statement (Sess. Marks'!AQ265,IF($K$2='Complete Statement (Sess. Marks'!$AY$2,'Complete Statement (Sess. Marks'!BC265,IF($K$2='Complete Statement (Sess. Marks'!$BK$2,'Complete Statement (Sess. Marks'!BO265,IF($K$2='Complete Statement (Sess. Marks'!$BW$2,'Complete Statement (Sess. Marks'!CA265,IF($K$2='Complete Statement (Sess. Marks'!$CI$2,'Complete Statement (Sess. Marks'!CM265,"")))))))</f>
        <v>0</v>
      </c>
      <c r="P265" s="97">
        <f>IF($K$2='Complete Statement (Sess. Marks'!$O$2,'Complete Statement (Sess. Marks'!T265,IF($K$2='Complete Statement (Sess. Marks'!$AA$2,'Complete Statement (Sess. Marks'!AF265,IF($K$2='Complete Statement (Sess. Marks'!$AM$2,'Complete Statement (Sess. Marks'!AR265,IF($K$2='Complete Statement (Sess. Marks'!$AY$2,'Complete Statement (Sess. Marks'!BD265,IF($K$2='Complete Statement (Sess. Marks'!$BK$2,'Complete Statement (Sess. Marks'!BP265,IF($K$2='Complete Statement (Sess. Marks'!$BW$2,'Complete Statement (Sess. Marks'!CB265,IF($K$2='Complete Statement (Sess. Marks'!$CI$2,'Complete Statement (Sess. Marks'!CN265,"")))))))</f>
        <v>0</v>
      </c>
      <c r="Q265" s="97">
        <f>IF($K$2='Complete Statement (Sess. Marks'!$O$2,'Complete Statement (Sess. Marks'!U265,IF($K$2='Complete Statement (Sess. Marks'!$AA$2,'Complete Statement (Sess. Marks'!AG265,IF($K$2='Complete Statement (Sess. Marks'!$AM$2,'Complete Statement (Sess. Marks'!AS265,IF($K$2='Complete Statement (Sess. Marks'!$AY$2,'Complete Statement (Sess. Marks'!BE265,IF($K$2='Complete Statement (Sess. Marks'!$BK$2,'Complete Statement (Sess. Marks'!BQ265,IF($K$2='Complete Statement (Sess. Marks'!$BW$2,'Complete Statement (Sess. Marks'!CC265,IF($K$2='Complete Statement (Sess. Marks'!$CI$2,'Complete Statement (Sess. Marks'!CO265,"")))))))</f>
        <v>0</v>
      </c>
      <c r="R265" s="97" t="str">
        <f>IF($K$2='Complete Statement (Sess. Marks'!$O$2,'Complete Statement (Sess. Marks'!V265,IF($K$2='Complete Statement (Sess. Marks'!$AA$2,'Complete Statement (Sess. Marks'!AH265,IF($K$2='Complete Statement (Sess. Marks'!$AM$2,'Complete Statement (Sess. Marks'!AT265,IF($K$2='Complete Statement (Sess. Marks'!$AY$2,'Complete Statement (Sess. Marks'!BF265,IF($K$2='Complete Statement (Sess. Marks'!$BK$2,'Complete Statement (Sess. Marks'!BR265,IF($K$2='Complete Statement (Sess. Marks'!$BW$2,'Complete Statement (Sess. Marks'!CD265,IF($K$2='Complete Statement (Sess. Marks'!$CI$2,'Complete Statement (Sess. Marks'!CP265,"")))))))</f>
        <v/>
      </c>
      <c r="S265" s="97">
        <f>IF($K$2='Complete Statement (Sess. Marks'!$O$2,'Complete Statement (Sess. Marks'!W265,IF($K$2='Complete Statement (Sess. Marks'!$AA$2,'Complete Statement (Sess. Marks'!AI265,IF($K$2='Complete Statement (Sess. Marks'!$AM$2,'Complete Statement (Sess. Marks'!AU265,IF($K$2='Complete Statement (Sess. Marks'!$AY$2,'Complete Statement (Sess. Marks'!BG265,IF($K$2='Complete Statement (Sess. Marks'!$BK$2,'Complete Statement (Sess. Marks'!BS265,IF($K$2='Complete Statement (Sess. Marks'!$BW$2,'Complete Statement (Sess. Marks'!CE265,IF($K$2='Complete Statement (Sess. Marks'!$CI$2,'Complete Statement (Sess. Marks'!CQ265,"")))))))</f>
        <v>0</v>
      </c>
      <c r="T265" s="97">
        <f>IF($K$2='Complete Statement (Sess. Marks'!$O$2,'Complete Statement (Sess. Marks'!X265,IF($K$2='Complete Statement (Sess. Marks'!$AA$2,'Complete Statement (Sess. Marks'!AJ265,IF($K$2='Complete Statement (Sess. Marks'!$AM$2,'Complete Statement (Sess. Marks'!AV265,IF($K$2='Complete Statement (Sess. Marks'!$AY$2,'Complete Statement (Sess. Marks'!BH265,IF($K$2='Complete Statement (Sess. Marks'!$BK$2,'Complete Statement (Sess. Marks'!BT265,IF($K$2='Complete Statement (Sess. Marks'!$BW$2,'Complete Statement (Sess. Marks'!CF265,IF($K$2='Complete Statement (Sess. Marks'!$CI$2,'Complete Statement (Sess. Marks'!CR265,"")))))))</f>
        <v>0</v>
      </c>
      <c r="U265" s="97">
        <f>IF($K$2='Complete Statement (Sess. Marks'!$O$2,'Complete Statement (Sess. Marks'!Y265,IF($K$2='Complete Statement (Sess. Marks'!$AA$2,'Complete Statement (Sess. Marks'!AK265,IF($K$2='Complete Statement (Sess. Marks'!$AM$2,'Complete Statement (Sess. Marks'!AW265,IF($K$2='Complete Statement (Sess. Marks'!$AY$2,'Complete Statement (Sess. Marks'!BI265,IF($K$2='Complete Statement (Sess. Marks'!$BK$2,'Complete Statement (Sess. Marks'!BU265,IF($K$2='Complete Statement (Sess. Marks'!$BW$2,'Complete Statement (Sess. Marks'!CG265,IF($K$2='Complete Statement (Sess. Marks'!$CI$2,'Complete Statement (Sess. Marks'!CS265,"")))))))</f>
        <v>0</v>
      </c>
      <c r="V265" s="99">
        <f>IF($K$2='Complete Statement (Sess. Marks'!$O$2,'Complete Statement (Sess. Marks'!Z265,IF($K$2='Complete Statement (Sess. Marks'!$AA$2,'Complete Statement (Sess. Marks'!AL265,IF($K$2='Complete Statement (Sess. Marks'!$AM$2,'Complete Statement (Sess. Marks'!AX265,IF($K$2='Complete Statement (Sess. Marks'!$AY$2,'Complete Statement (Sess. Marks'!BJ265,IF($K$2='Complete Statement (Sess. Marks'!$BK$2,'Complete Statement (Sess. Marks'!BV265,IF($K$2='Complete Statement (Sess. Marks'!$BW$2,'Complete Statement (Sess. Marks'!CH265,IF($K$2='Complete Statement (Sess. Marks'!$CI$2,'Complete Statement (Sess. Marks'!CT265,"")))))))</f>
        <v>0</v>
      </c>
      <c r="W265" s="672"/>
      <c r="X265" s="163">
        <f>'Complete Statement (Sess. Marks'!ED265</f>
        <v>0</v>
      </c>
      <c r="Y265" s="371">
        <f>'Complete Statement (Sess. Marks'!EH265</f>
        <v>0</v>
      </c>
      <c r="Z265" s="156">
        <f>'Complete Statement (Sess. Marks'!EL265</f>
        <v>0</v>
      </c>
      <c r="AA265" s="371">
        <f>'Complete Statement (Sess. Marks'!EP265</f>
        <v>0</v>
      </c>
      <c r="AB265" s="156">
        <f>'Complete Statement (Sess. Marks'!ET265</f>
        <v>0</v>
      </c>
      <c r="AC265" s="373">
        <f>'Complete Statement (Sess. Marks'!EX265</f>
        <v>0</v>
      </c>
      <c r="AD265" s="367" t="str">
        <f>'Complete Statement (Sess. Marks'!FB265</f>
        <v/>
      </c>
      <c r="AE265" s="155">
        <f>'Complete Statement (Sess. Marks'!FC265</f>
        <v>0</v>
      </c>
      <c r="AF265" s="58" t="str">
        <f>'Complete Statement (Sess. Marks'!FD265</f>
        <v>D</v>
      </c>
      <c r="AG265" s="379">
        <f>'Complete Statement (Sess. Marks'!FE265</f>
        <v>0</v>
      </c>
      <c r="AH265" s="380" t="str">
        <f>'Complete Statement (Sess. Marks'!FF265</f>
        <v>E</v>
      </c>
      <c r="AI265" s="57">
        <f>'Complete Statement (Sess. Marks'!FG265</f>
        <v>0</v>
      </c>
      <c r="AJ265" s="157" t="str">
        <f>'Complete Statement (Sess. Marks'!FH265</f>
        <v>E</v>
      </c>
      <c r="AK265" s="379">
        <f>'Complete Statement (Sess. Marks'!FI265</f>
        <v>0</v>
      </c>
      <c r="AL265" s="384" t="str">
        <f>'Complete Statement (Sess. Marks'!FJ265</f>
        <v>E</v>
      </c>
      <c r="AM265" s="57">
        <f>'Complete Statement (Sess. Marks'!FK265</f>
        <v>0</v>
      </c>
      <c r="AN265" s="157" t="str">
        <f>'Complete Statement (Sess. Marks'!FL265</f>
        <v>E</v>
      </c>
      <c r="AO265" s="741"/>
    </row>
    <row r="266" spans="1:41" s="24" customFormat="1" ht="17.25" customHeight="1">
      <c r="A266" s="742"/>
      <c r="B266" s="111">
        <f t="shared" si="4"/>
        <v>0</v>
      </c>
      <c r="C266" s="21" t="str">
        <f>'Marks Entry'!D268</f>
        <v/>
      </c>
      <c r="D266" s="21">
        <f>'Marks Entry'!E268</f>
        <v>0</v>
      </c>
      <c r="E266" s="132" t="str">
        <f>'Marks Entry'!F268</f>
        <v/>
      </c>
      <c r="F266" s="21" t="str">
        <f>'Marks Entry'!G268</f>
        <v/>
      </c>
      <c r="G266" s="21" t="str">
        <f>'Marks Entry'!H268</f>
        <v/>
      </c>
      <c r="H266" s="21" t="str">
        <f>'Marks Entry'!I268</f>
        <v/>
      </c>
      <c r="I266" s="21" t="str">
        <f>'Marks Entry'!J268</f>
        <v/>
      </c>
      <c r="J266" s="113" t="str">
        <f>'Marks Entry'!K268</f>
        <v/>
      </c>
      <c r="K266" s="98">
        <f>IF($K$2='Complete Statement (Sess. Marks'!$O$2,'Complete Statement (Sess. Marks'!O266,IF($K$2='Complete Statement (Sess. Marks'!$AA$2,'Complete Statement (Sess. Marks'!AA266,IF($K$2='Complete Statement (Sess. Marks'!$AM$2,'Complete Statement (Sess. Marks'!AM266,IF($K$2='Complete Statement (Sess. Marks'!$AY$2,'Complete Statement (Sess. Marks'!AY266,IF($K$2='Complete Statement (Sess. Marks'!$BK$2,'Complete Statement (Sess. Marks'!BK266,IF($K$2='Complete Statement (Sess. Marks'!$BW$2,'Complete Statement (Sess. Marks'!BW266,IF($K$2='Complete Statement (Sess. Marks'!$CI$2,'Complete Statement (Sess. Marks'!CI266,"")))))))</f>
        <v>0</v>
      </c>
      <c r="L266" s="97">
        <f>IF($K$2='Complete Statement (Sess. Marks'!$O$2,'Complete Statement (Sess. Marks'!P266,IF($K$2='Complete Statement (Sess. Marks'!$AA$2,'Complete Statement (Sess. Marks'!AB266,IF($K$2='Complete Statement (Sess. Marks'!$AM$2,'Complete Statement (Sess. Marks'!AN266,IF($K$2='Complete Statement (Sess. Marks'!$AY$2,'Complete Statement (Sess. Marks'!AZ266,IF($K$2='Complete Statement (Sess. Marks'!$BK$2,'Complete Statement (Sess. Marks'!BL266,IF($K$2='Complete Statement (Sess. Marks'!$BW$2,'Complete Statement (Sess. Marks'!BX266,IF($K$2='Complete Statement (Sess. Marks'!$CI$2,'Complete Statement (Sess. Marks'!CJ266,"")))))))</f>
        <v>0</v>
      </c>
      <c r="M266" s="97">
        <f>IF($K$2='Complete Statement (Sess. Marks'!$O$2,'Complete Statement (Sess. Marks'!Q266,IF($K$2='Complete Statement (Sess. Marks'!$AA$2,'Complete Statement (Sess. Marks'!AC266,IF($K$2='Complete Statement (Sess. Marks'!$AM$2,'Complete Statement (Sess. Marks'!AO266,IF($K$2='Complete Statement (Sess. Marks'!$AY$2,'Complete Statement (Sess. Marks'!BA266,IF($K$2='Complete Statement (Sess. Marks'!$BK$2,'Complete Statement (Sess. Marks'!BM266,IF($K$2='Complete Statement (Sess. Marks'!$BW$2,'Complete Statement (Sess. Marks'!BY266,IF($K$2='Complete Statement (Sess. Marks'!$CI$2,'Complete Statement (Sess. Marks'!CK266,"")))))))</f>
        <v>0</v>
      </c>
      <c r="N266" s="97">
        <f>IF($K$2='Complete Statement (Sess. Marks'!$O$2,'Complete Statement (Sess. Marks'!R266,IF($K$2='Complete Statement (Sess. Marks'!$AA$2,'Complete Statement (Sess. Marks'!AD266,IF($K$2='Complete Statement (Sess. Marks'!$AM$2,'Complete Statement (Sess. Marks'!AP266,IF($K$2='Complete Statement (Sess. Marks'!$AY$2,'Complete Statement (Sess. Marks'!BB266,IF($K$2='Complete Statement (Sess. Marks'!$BK$2,'Complete Statement (Sess. Marks'!BN266,IF($K$2='Complete Statement (Sess. Marks'!$BW$2,'Complete Statement (Sess. Marks'!BZ266,IF($K$2='Complete Statement (Sess. Marks'!$CI$2,'Complete Statement (Sess. Marks'!CL266,"")))))))</f>
        <v>0</v>
      </c>
      <c r="O266" s="97">
        <f>IF($K$2='Complete Statement (Sess. Marks'!$O$2,'Complete Statement (Sess. Marks'!S266,IF($K$2='Complete Statement (Sess. Marks'!$AA$2,'Complete Statement (Sess. Marks'!AE266,IF($K$2='Complete Statement (Sess. Marks'!$AM$2,'Complete Statement (Sess. Marks'!AQ266,IF($K$2='Complete Statement (Sess. Marks'!$AY$2,'Complete Statement (Sess. Marks'!BC266,IF($K$2='Complete Statement (Sess. Marks'!$BK$2,'Complete Statement (Sess. Marks'!BO266,IF($K$2='Complete Statement (Sess. Marks'!$BW$2,'Complete Statement (Sess. Marks'!CA266,IF($K$2='Complete Statement (Sess. Marks'!$CI$2,'Complete Statement (Sess. Marks'!CM266,"")))))))</f>
        <v>0</v>
      </c>
      <c r="P266" s="97">
        <f>IF($K$2='Complete Statement (Sess. Marks'!$O$2,'Complete Statement (Sess. Marks'!T266,IF($K$2='Complete Statement (Sess. Marks'!$AA$2,'Complete Statement (Sess. Marks'!AF266,IF($K$2='Complete Statement (Sess. Marks'!$AM$2,'Complete Statement (Sess. Marks'!AR266,IF($K$2='Complete Statement (Sess. Marks'!$AY$2,'Complete Statement (Sess. Marks'!BD266,IF($K$2='Complete Statement (Sess. Marks'!$BK$2,'Complete Statement (Sess. Marks'!BP266,IF($K$2='Complete Statement (Sess. Marks'!$BW$2,'Complete Statement (Sess. Marks'!CB266,IF($K$2='Complete Statement (Sess. Marks'!$CI$2,'Complete Statement (Sess. Marks'!CN266,"")))))))</f>
        <v>0</v>
      </c>
      <c r="Q266" s="97">
        <f>IF($K$2='Complete Statement (Sess. Marks'!$O$2,'Complete Statement (Sess. Marks'!U266,IF($K$2='Complete Statement (Sess. Marks'!$AA$2,'Complete Statement (Sess. Marks'!AG266,IF($K$2='Complete Statement (Sess. Marks'!$AM$2,'Complete Statement (Sess. Marks'!AS266,IF($K$2='Complete Statement (Sess. Marks'!$AY$2,'Complete Statement (Sess. Marks'!BE266,IF($K$2='Complete Statement (Sess. Marks'!$BK$2,'Complete Statement (Sess. Marks'!BQ266,IF($K$2='Complete Statement (Sess. Marks'!$BW$2,'Complete Statement (Sess. Marks'!CC266,IF($K$2='Complete Statement (Sess. Marks'!$CI$2,'Complete Statement (Sess. Marks'!CO266,"")))))))</f>
        <v>0</v>
      </c>
      <c r="R266" s="97" t="str">
        <f>IF($K$2='Complete Statement (Sess. Marks'!$O$2,'Complete Statement (Sess. Marks'!V266,IF($K$2='Complete Statement (Sess. Marks'!$AA$2,'Complete Statement (Sess. Marks'!AH266,IF($K$2='Complete Statement (Sess. Marks'!$AM$2,'Complete Statement (Sess. Marks'!AT266,IF($K$2='Complete Statement (Sess. Marks'!$AY$2,'Complete Statement (Sess. Marks'!BF266,IF($K$2='Complete Statement (Sess. Marks'!$BK$2,'Complete Statement (Sess. Marks'!BR266,IF($K$2='Complete Statement (Sess. Marks'!$BW$2,'Complete Statement (Sess. Marks'!CD266,IF($K$2='Complete Statement (Sess. Marks'!$CI$2,'Complete Statement (Sess. Marks'!CP266,"")))))))</f>
        <v/>
      </c>
      <c r="S266" s="97">
        <f>IF($K$2='Complete Statement (Sess. Marks'!$O$2,'Complete Statement (Sess. Marks'!W266,IF($K$2='Complete Statement (Sess. Marks'!$AA$2,'Complete Statement (Sess. Marks'!AI266,IF($K$2='Complete Statement (Sess. Marks'!$AM$2,'Complete Statement (Sess. Marks'!AU266,IF($K$2='Complete Statement (Sess. Marks'!$AY$2,'Complete Statement (Sess. Marks'!BG266,IF($K$2='Complete Statement (Sess. Marks'!$BK$2,'Complete Statement (Sess. Marks'!BS266,IF($K$2='Complete Statement (Sess. Marks'!$BW$2,'Complete Statement (Sess. Marks'!CE266,IF($K$2='Complete Statement (Sess. Marks'!$CI$2,'Complete Statement (Sess. Marks'!CQ266,"")))))))</f>
        <v>0</v>
      </c>
      <c r="T266" s="97">
        <f>IF($K$2='Complete Statement (Sess. Marks'!$O$2,'Complete Statement (Sess. Marks'!X266,IF($K$2='Complete Statement (Sess. Marks'!$AA$2,'Complete Statement (Sess. Marks'!AJ266,IF($K$2='Complete Statement (Sess. Marks'!$AM$2,'Complete Statement (Sess. Marks'!AV266,IF($K$2='Complete Statement (Sess. Marks'!$AY$2,'Complete Statement (Sess. Marks'!BH266,IF($K$2='Complete Statement (Sess. Marks'!$BK$2,'Complete Statement (Sess. Marks'!BT266,IF($K$2='Complete Statement (Sess. Marks'!$BW$2,'Complete Statement (Sess. Marks'!CF266,IF($K$2='Complete Statement (Sess. Marks'!$CI$2,'Complete Statement (Sess. Marks'!CR266,"")))))))</f>
        <v>0</v>
      </c>
      <c r="U266" s="97">
        <f>IF($K$2='Complete Statement (Sess. Marks'!$O$2,'Complete Statement (Sess. Marks'!Y266,IF($K$2='Complete Statement (Sess. Marks'!$AA$2,'Complete Statement (Sess. Marks'!AK266,IF($K$2='Complete Statement (Sess. Marks'!$AM$2,'Complete Statement (Sess. Marks'!AW266,IF($K$2='Complete Statement (Sess. Marks'!$AY$2,'Complete Statement (Sess. Marks'!BI266,IF($K$2='Complete Statement (Sess. Marks'!$BK$2,'Complete Statement (Sess. Marks'!BU266,IF($K$2='Complete Statement (Sess. Marks'!$BW$2,'Complete Statement (Sess. Marks'!CG266,IF($K$2='Complete Statement (Sess. Marks'!$CI$2,'Complete Statement (Sess. Marks'!CS266,"")))))))</f>
        <v>0</v>
      </c>
      <c r="V266" s="99">
        <f>IF($K$2='Complete Statement (Sess. Marks'!$O$2,'Complete Statement (Sess. Marks'!Z266,IF($K$2='Complete Statement (Sess. Marks'!$AA$2,'Complete Statement (Sess. Marks'!AL266,IF($K$2='Complete Statement (Sess. Marks'!$AM$2,'Complete Statement (Sess. Marks'!AX266,IF($K$2='Complete Statement (Sess. Marks'!$AY$2,'Complete Statement (Sess. Marks'!BJ266,IF($K$2='Complete Statement (Sess. Marks'!$BK$2,'Complete Statement (Sess. Marks'!BV266,IF($K$2='Complete Statement (Sess. Marks'!$BW$2,'Complete Statement (Sess. Marks'!CH266,IF($K$2='Complete Statement (Sess. Marks'!$CI$2,'Complete Statement (Sess. Marks'!CT266,"")))))))</f>
        <v>0</v>
      </c>
      <c r="W266" s="672"/>
      <c r="X266" s="163">
        <f>'Complete Statement (Sess. Marks'!ED266</f>
        <v>0</v>
      </c>
      <c r="Y266" s="371">
        <f>'Complete Statement (Sess. Marks'!EH266</f>
        <v>0</v>
      </c>
      <c r="Z266" s="156">
        <f>'Complete Statement (Sess. Marks'!EL266</f>
        <v>0</v>
      </c>
      <c r="AA266" s="371">
        <f>'Complete Statement (Sess. Marks'!EP266</f>
        <v>0</v>
      </c>
      <c r="AB266" s="156">
        <f>'Complete Statement (Sess. Marks'!ET266</f>
        <v>0</v>
      </c>
      <c r="AC266" s="373">
        <f>'Complete Statement (Sess. Marks'!EX266</f>
        <v>0</v>
      </c>
      <c r="AD266" s="367" t="str">
        <f>'Complete Statement (Sess. Marks'!FB266</f>
        <v/>
      </c>
      <c r="AE266" s="155">
        <f>'Complete Statement (Sess. Marks'!FC266</f>
        <v>0</v>
      </c>
      <c r="AF266" s="58" t="str">
        <f>'Complete Statement (Sess. Marks'!FD266</f>
        <v>D</v>
      </c>
      <c r="AG266" s="379">
        <f>'Complete Statement (Sess. Marks'!FE266</f>
        <v>0</v>
      </c>
      <c r="AH266" s="380" t="str">
        <f>'Complete Statement (Sess. Marks'!FF266</f>
        <v>E</v>
      </c>
      <c r="AI266" s="57">
        <f>'Complete Statement (Sess. Marks'!FG266</f>
        <v>0</v>
      </c>
      <c r="AJ266" s="157" t="str">
        <f>'Complete Statement (Sess. Marks'!FH266</f>
        <v>E</v>
      </c>
      <c r="AK266" s="379">
        <f>'Complete Statement (Sess. Marks'!FI266</f>
        <v>0</v>
      </c>
      <c r="AL266" s="384" t="str">
        <f>'Complete Statement (Sess. Marks'!FJ266</f>
        <v>E</v>
      </c>
      <c r="AM266" s="57">
        <f>'Complete Statement (Sess. Marks'!FK266</f>
        <v>0</v>
      </c>
      <c r="AN266" s="157" t="str">
        <f>'Complete Statement (Sess. Marks'!FL266</f>
        <v>E</v>
      </c>
      <c r="AO266" s="741"/>
    </row>
    <row r="267" spans="1:41" s="24" customFormat="1" ht="17.25" customHeight="1">
      <c r="A267" s="742"/>
      <c r="B267" s="111">
        <f t="shared" si="4"/>
        <v>0</v>
      </c>
      <c r="C267" s="21" t="str">
        <f>'Marks Entry'!D269</f>
        <v/>
      </c>
      <c r="D267" s="21">
        <f>'Marks Entry'!E269</f>
        <v>0</v>
      </c>
      <c r="E267" s="132" t="str">
        <f>'Marks Entry'!F269</f>
        <v/>
      </c>
      <c r="F267" s="21" t="str">
        <f>'Marks Entry'!G269</f>
        <v/>
      </c>
      <c r="G267" s="21" t="str">
        <f>'Marks Entry'!H269</f>
        <v/>
      </c>
      <c r="H267" s="21" t="str">
        <f>'Marks Entry'!I269</f>
        <v/>
      </c>
      <c r="I267" s="21" t="str">
        <f>'Marks Entry'!J269</f>
        <v/>
      </c>
      <c r="J267" s="113" t="str">
        <f>'Marks Entry'!K269</f>
        <v/>
      </c>
      <c r="K267" s="98">
        <f>IF($K$2='Complete Statement (Sess. Marks'!$O$2,'Complete Statement (Sess. Marks'!O267,IF($K$2='Complete Statement (Sess. Marks'!$AA$2,'Complete Statement (Sess. Marks'!AA267,IF($K$2='Complete Statement (Sess. Marks'!$AM$2,'Complete Statement (Sess. Marks'!AM267,IF($K$2='Complete Statement (Sess. Marks'!$AY$2,'Complete Statement (Sess. Marks'!AY267,IF($K$2='Complete Statement (Sess. Marks'!$BK$2,'Complete Statement (Sess. Marks'!BK267,IF($K$2='Complete Statement (Sess. Marks'!$BW$2,'Complete Statement (Sess. Marks'!BW267,IF($K$2='Complete Statement (Sess. Marks'!$CI$2,'Complete Statement (Sess. Marks'!CI267,"")))))))</f>
        <v>0</v>
      </c>
      <c r="L267" s="97">
        <f>IF($K$2='Complete Statement (Sess. Marks'!$O$2,'Complete Statement (Sess. Marks'!P267,IF($K$2='Complete Statement (Sess. Marks'!$AA$2,'Complete Statement (Sess. Marks'!AB267,IF($K$2='Complete Statement (Sess. Marks'!$AM$2,'Complete Statement (Sess. Marks'!AN267,IF($K$2='Complete Statement (Sess. Marks'!$AY$2,'Complete Statement (Sess. Marks'!AZ267,IF($K$2='Complete Statement (Sess. Marks'!$BK$2,'Complete Statement (Sess. Marks'!BL267,IF($K$2='Complete Statement (Sess. Marks'!$BW$2,'Complete Statement (Sess. Marks'!BX267,IF($K$2='Complete Statement (Sess. Marks'!$CI$2,'Complete Statement (Sess. Marks'!CJ267,"")))))))</f>
        <v>0</v>
      </c>
      <c r="M267" s="97">
        <f>IF($K$2='Complete Statement (Sess. Marks'!$O$2,'Complete Statement (Sess. Marks'!Q267,IF($K$2='Complete Statement (Sess. Marks'!$AA$2,'Complete Statement (Sess. Marks'!AC267,IF($K$2='Complete Statement (Sess. Marks'!$AM$2,'Complete Statement (Sess. Marks'!AO267,IF($K$2='Complete Statement (Sess. Marks'!$AY$2,'Complete Statement (Sess. Marks'!BA267,IF($K$2='Complete Statement (Sess. Marks'!$BK$2,'Complete Statement (Sess. Marks'!BM267,IF($K$2='Complete Statement (Sess. Marks'!$BW$2,'Complete Statement (Sess. Marks'!BY267,IF($K$2='Complete Statement (Sess. Marks'!$CI$2,'Complete Statement (Sess. Marks'!CK267,"")))))))</f>
        <v>0</v>
      </c>
      <c r="N267" s="97">
        <f>IF($K$2='Complete Statement (Sess. Marks'!$O$2,'Complete Statement (Sess. Marks'!R267,IF($K$2='Complete Statement (Sess. Marks'!$AA$2,'Complete Statement (Sess. Marks'!AD267,IF($K$2='Complete Statement (Sess. Marks'!$AM$2,'Complete Statement (Sess. Marks'!AP267,IF($K$2='Complete Statement (Sess. Marks'!$AY$2,'Complete Statement (Sess. Marks'!BB267,IF($K$2='Complete Statement (Sess. Marks'!$BK$2,'Complete Statement (Sess. Marks'!BN267,IF($K$2='Complete Statement (Sess. Marks'!$BW$2,'Complete Statement (Sess. Marks'!BZ267,IF($K$2='Complete Statement (Sess. Marks'!$CI$2,'Complete Statement (Sess. Marks'!CL267,"")))))))</f>
        <v>0</v>
      </c>
      <c r="O267" s="97">
        <f>IF($K$2='Complete Statement (Sess. Marks'!$O$2,'Complete Statement (Sess. Marks'!S267,IF($K$2='Complete Statement (Sess. Marks'!$AA$2,'Complete Statement (Sess. Marks'!AE267,IF($K$2='Complete Statement (Sess. Marks'!$AM$2,'Complete Statement (Sess. Marks'!AQ267,IF($K$2='Complete Statement (Sess. Marks'!$AY$2,'Complete Statement (Sess. Marks'!BC267,IF($K$2='Complete Statement (Sess. Marks'!$BK$2,'Complete Statement (Sess. Marks'!BO267,IF($K$2='Complete Statement (Sess. Marks'!$BW$2,'Complete Statement (Sess. Marks'!CA267,IF($K$2='Complete Statement (Sess. Marks'!$CI$2,'Complete Statement (Sess. Marks'!CM267,"")))))))</f>
        <v>0</v>
      </c>
      <c r="P267" s="97">
        <f>IF($K$2='Complete Statement (Sess. Marks'!$O$2,'Complete Statement (Sess. Marks'!T267,IF($K$2='Complete Statement (Sess. Marks'!$AA$2,'Complete Statement (Sess. Marks'!AF267,IF($K$2='Complete Statement (Sess. Marks'!$AM$2,'Complete Statement (Sess. Marks'!AR267,IF($K$2='Complete Statement (Sess. Marks'!$AY$2,'Complete Statement (Sess. Marks'!BD267,IF($K$2='Complete Statement (Sess. Marks'!$BK$2,'Complete Statement (Sess. Marks'!BP267,IF($K$2='Complete Statement (Sess. Marks'!$BW$2,'Complete Statement (Sess. Marks'!CB267,IF($K$2='Complete Statement (Sess. Marks'!$CI$2,'Complete Statement (Sess. Marks'!CN267,"")))))))</f>
        <v>0</v>
      </c>
      <c r="Q267" s="97">
        <f>IF($K$2='Complete Statement (Sess. Marks'!$O$2,'Complete Statement (Sess. Marks'!U267,IF($K$2='Complete Statement (Sess. Marks'!$AA$2,'Complete Statement (Sess. Marks'!AG267,IF($K$2='Complete Statement (Sess. Marks'!$AM$2,'Complete Statement (Sess. Marks'!AS267,IF($K$2='Complete Statement (Sess. Marks'!$AY$2,'Complete Statement (Sess. Marks'!BE267,IF($K$2='Complete Statement (Sess. Marks'!$BK$2,'Complete Statement (Sess. Marks'!BQ267,IF($K$2='Complete Statement (Sess. Marks'!$BW$2,'Complete Statement (Sess. Marks'!CC267,IF($K$2='Complete Statement (Sess. Marks'!$CI$2,'Complete Statement (Sess. Marks'!CO267,"")))))))</f>
        <v>0</v>
      </c>
      <c r="R267" s="97" t="str">
        <f>IF($K$2='Complete Statement (Sess. Marks'!$O$2,'Complete Statement (Sess. Marks'!V267,IF($K$2='Complete Statement (Sess. Marks'!$AA$2,'Complete Statement (Sess. Marks'!AH267,IF($K$2='Complete Statement (Sess. Marks'!$AM$2,'Complete Statement (Sess. Marks'!AT267,IF($K$2='Complete Statement (Sess. Marks'!$AY$2,'Complete Statement (Sess. Marks'!BF267,IF($K$2='Complete Statement (Sess. Marks'!$BK$2,'Complete Statement (Sess. Marks'!BR267,IF($K$2='Complete Statement (Sess. Marks'!$BW$2,'Complete Statement (Sess. Marks'!CD267,IF($K$2='Complete Statement (Sess. Marks'!$CI$2,'Complete Statement (Sess. Marks'!CP267,"")))))))</f>
        <v/>
      </c>
      <c r="S267" s="97">
        <f>IF($K$2='Complete Statement (Sess. Marks'!$O$2,'Complete Statement (Sess. Marks'!W267,IF($K$2='Complete Statement (Sess. Marks'!$AA$2,'Complete Statement (Sess. Marks'!AI267,IF($K$2='Complete Statement (Sess. Marks'!$AM$2,'Complete Statement (Sess. Marks'!AU267,IF($K$2='Complete Statement (Sess. Marks'!$AY$2,'Complete Statement (Sess. Marks'!BG267,IF($K$2='Complete Statement (Sess. Marks'!$BK$2,'Complete Statement (Sess. Marks'!BS267,IF($K$2='Complete Statement (Sess. Marks'!$BW$2,'Complete Statement (Sess. Marks'!CE267,IF($K$2='Complete Statement (Sess. Marks'!$CI$2,'Complete Statement (Sess. Marks'!CQ267,"")))))))</f>
        <v>0</v>
      </c>
      <c r="T267" s="97">
        <f>IF($K$2='Complete Statement (Sess. Marks'!$O$2,'Complete Statement (Sess. Marks'!X267,IF($K$2='Complete Statement (Sess. Marks'!$AA$2,'Complete Statement (Sess. Marks'!AJ267,IF($K$2='Complete Statement (Sess. Marks'!$AM$2,'Complete Statement (Sess. Marks'!AV267,IF($K$2='Complete Statement (Sess. Marks'!$AY$2,'Complete Statement (Sess. Marks'!BH267,IF($K$2='Complete Statement (Sess. Marks'!$BK$2,'Complete Statement (Sess. Marks'!BT267,IF($K$2='Complete Statement (Sess. Marks'!$BW$2,'Complete Statement (Sess. Marks'!CF267,IF($K$2='Complete Statement (Sess. Marks'!$CI$2,'Complete Statement (Sess. Marks'!CR267,"")))))))</f>
        <v>0</v>
      </c>
      <c r="U267" s="97">
        <f>IF($K$2='Complete Statement (Sess. Marks'!$O$2,'Complete Statement (Sess. Marks'!Y267,IF($K$2='Complete Statement (Sess. Marks'!$AA$2,'Complete Statement (Sess. Marks'!AK267,IF($K$2='Complete Statement (Sess. Marks'!$AM$2,'Complete Statement (Sess. Marks'!AW267,IF($K$2='Complete Statement (Sess. Marks'!$AY$2,'Complete Statement (Sess. Marks'!BI267,IF($K$2='Complete Statement (Sess. Marks'!$BK$2,'Complete Statement (Sess. Marks'!BU267,IF($K$2='Complete Statement (Sess. Marks'!$BW$2,'Complete Statement (Sess. Marks'!CG267,IF($K$2='Complete Statement (Sess. Marks'!$CI$2,'Complete Statement (Sess. Marks'!CS267,"")))))))</f>
        <v>0</v>
      </c>
      <c r="V267" s="99">
        <f>IF($K$2='Complete Statement (Sess. Marks'!$O$2,'Complete Statement (Sess. Marks'!Z267,IF($K$2='Complete Statement (Sess. Marks'!$AA$2,'Complete Statement (Sess. Marks'!AL267,IF($K$2='Complete Statement (Sess. Marks'!$AM$2,'Complete Statement (Sess. Marks'!AX267,IF($K$2='Complete Statement (Sess. Marks'!$AY$2,'Complete Statement (Sess. Marks'!BJ267,IF($K$2='Complete Statement (Sess. Marks'!$BK$2,'Complete Statement (Sess. Marks'!BV267,IF($K$2='Complete Statement (Sess. Marks'!$BW$2,'Complete Statement (Sess. Marks'!CH267,IF($K$2='Complete Statement (Sess. Marks'!$CI$2,'Complete Statement (Sess. Marks'!CT267,"")))))))</f>
        <v>0</v>
      </c>
      <c r="W267" s="672"/>
      <c r="X267" s="163">
        <f>'Complete Statement (Sess. Marks'!ED267</f>
        <v>0</v>
      </c>
      <c r="Y267" s="371">
        <f>'Complete Statement (Sess. Marks'!EH267</f>
        <v>0</v>
      </c>
      <c r="Z267" s="156">
        <f>'Complete Statement (Sess. Marks'!EL267</f>
        <v>0</v>
      </c>
      <c r="AA267" s="371">
        <f>'Complete Statement (Sess. Marks'!EP267</f>
        <v>0</v>
      </c>
      <c r="AB267" s="156">
        <f>'Complete Statement (Sess. Marks'!ET267</f>
        <v>0</v>
      </c>
      <c r="AC267" s="373">
        <f>'Complete Statement (Sess. Marks'!EX267</f>
        <v>0</v>
      </c>
      <c r="AD267" s="367" t="str">
        <f>'Complete Statement (Sess. Marks'!FB267</f>
        <v/>
      </c>
      <c r="AE267" s="155">
        <f>'Complete Statement (Sess. Marks'!FC267</f>
        <v>0</v>
      </c>
      <c r="AF267" s="58" t="str">
        <f>'Complete Statement (Sess. Marks'!FD267</f>
        <v>D</v>
      </c>
      <c r="AG267" s="379">
        <f>'Complete Statement (Sess. Marks'!FE267</f>
        <v>0</v>
      </c>
      <c r="AH267" s="380" t="str">
        <f>'Complete Statement (Sess. Marks'!FF267</f>
        <v>E</v>
      </c>
      <c r="AI267" s="57">
        <f>'Complete Statement (Sess. Marks'!FG267</f>
        <v>0</v>
      </c>
      <c r="AJ267" s="157" t="str">
        <f>'Complete Statement (Sess. Marks'!FH267</f>
        <v>E</v>
      </c>
      <c r="AK267" s="379">
        <f>'Complete Statement (Sess. Marks'!FI267</f>
        <v>0</v>
      </c>
      <c r="AL267" s="384" t="str">
        <f>'Complete Statement (Sess. Marks'!FJ267</f>
        <v>E</v>
      </c>
      <c r="AM267" s="57">
        <f>'Complete Statement (Sess. Marks'!FK267</f>
        <v>0</v>
      </c>
      <c r="AN267" s="157" t="str">
        <f>'Complete Statement (Sess. Marks'!FL267</f>
        <v>E</v>
      </c>
      <c r="AO267" s="741"/>
    </row>
    <row r="268" spans="1:41" s="24" customFormat="1" ht="17.25" customHeight="1">
      <c r="A268" s="742"/>
      <c r="B268" s="111">
        <f t="shared" si="4"/>
        <v>0</v>
      </c>
      <c r="C268" s="21" t="str">
        <f>'Marks Entry'!D270</f>
        <v/>
      </c>
      <c r="D268" s="21">
        <f>'Marks Entry'!E270</f>
        <v>0</v>
      </c>
      <c r="E268" s="132" t="str">
        <f>'Marks Entry'!F270</f>
        <v/>
      </c>
      <c r="F268" s="21" t="str">
        <f>'Marks Entry'!G270</f>
        <v/>
      </c>
      <c r="G268" s="21" t="str">
        <f>'Marks Entry'!H270</f>
        <v/>
      </c>
      <c r="H268" s="21" t="str">
        <f>'Marks Entry'!I270</f>
        <v/>
      </c>
      <c r="I268" s="21" t="str">
        <f>'Marks Entry'!J270</f>
        <v/>
      </c>
      <c r="J268" s="113" t="str">
        <f>'Marks Entry'!K270</f>
        <v/>
      </c>
      <c r="K268" s="98">
        <f>IF($K$2='Complete Statement (Sess. Marks'!$O$2,'Complete Statement (Sess. Marks'!O268,IF($K$2='Complete Statement (Sess. Marks'!$AA$2,'Complete Statement (Sess. Marks'!AA268,IF($K$2='Complete Statement (Sess. Marks'!$AM$2,'Complete Statement (Sess. Marks'!AM268,IF($K$2='Complete Statement (Sess. Marks'!$AY$2,'Complete Statement (Sess. Marks'!AY268,IF($K$2='Complete Statement (Sess. Marks'!$BK$2,'Complete Statement (Sess. Marks'!BK268,IF($K$2='Complete Statement (Sess. Marks'!$BW$2,'Complete Statement (Sess. Marks'!BW268,IF($K$2='Complete Statement (Sess. Marks'!$CI$2,'Complete Statement (Sess. Marks'!CI268,"")))))))</f>
        <v>0</v>
      </c>
      <c r="L268" s="97">
        <f>IF($K$2='Complete Statement (Sess. Marks'!$O$2,'Complete Statement (Sess. Marks'!P268,IF($K$2='Complete Statement (Sess. Marks'!$AA$2,'Complete Statement (Sess. Marks'!AB268,IF($K$2='Complete Statement (Sess. Marks'!$AM$2,'Complete Statement (Sess. Marks'!AN268,IF($K$2='Complete Statement (Sess. Marks'!$AY$2,'Complete Statement (Sess. Marks'!AZ268,IF($K$2='Complete Statement (Sess. Marks'!$BK$2,'Complete Statement (Sess. Marks'!BL268,IF($K$2='Complete Statement (Sess. Marks'!$BW$2,'Complete Statement (Sess. Marks'!BX268,IF($K$2='Complete Statement (Sess. Marks'!$CI$2,'Complete Statement (Sess. Marks'!CJ268,"")))))))</f>
        <v>0</v>
      </c>
      <c r="M268" s="97">
        <f>IF($K$2='Complete Statement (Sess. Marks'!$O$2,'Complete Statement (Sess. Marks'!Q268,IF($K$2='Complete Statement (Sess. Marks'!$AA$2,'Complete Statement (Sess. Marks'!AC268,IF($K$2='Complete Statement (Sess. Marks'!$AM$2,'Complete Statement (Sess. Marks'!AO268,IF($K$2='Complete Statement (Sess. Marks'!$AY$2,'Complete Statement (Sess. Marks'!BA268,IF($K$2='Complete Statement (Sess. Marks'!$BK$2,'Complete Statement (Sess. Marks'!BM268,IF($K$2='Complete Statement (Sess. Marks'!$BW$2,'Complete Statement (Sess. Marks'!BY268,IF($K$2='Complete Statement (Sess. Marks'!$CI$2,'Complete Statement (Sess. Marks'!CK268,"")))))))</f>
        <v>0</v>
      </c>
      <c r="N268" s="97">
        <f>IF($K$2='Complete Statement (Sess. Marks'!$O$2,'Complete Statement (Sess. Marks'!R268,IF($K$2='Complete Statement (Sess. Marks'!$AA$2,'Complete Statement (Sess. Marks'!AD268,IF($K$2='Complete Statement (Sess. Marks'!$AM$2,'Complete Statement (Sess. Marks'!AP268,IF($K$2='Complete Statement (Sess. Marks'!$AY$2,'Complete Statement (Sess. Marks'!BB268,IF($K$2='Complete Statement (Sess. Marks'!$BK$2,'Complete Statement (Sess. Marks'!BN268,IF($K$2='Complete Statement (Sess. Marks'!$BW$2,'Complete Statement (Sess. Marks'!BZ268,IF($K$2='Complete Statement (Sess. Marks'!$CI$2,'Complete Statement (Sess. Marks'!CL268,"")))))))</f>
        <v>0</v>
      </c>
      <c r="O268" s="97">
        <f>IF($K$2='Complete Statement (Sess. Marks'!$O$2,'Complete Statement (Sess. Marks'!S268,IF($K$2='Complete Statement (Sess. Marks'!$AA$2,'Complete Statement (Sess. Marks'!AE268,IF($K$2='Complete Statement (Sess. Marks'!$AM$2,'Complete Statement (Sess. Marks'!AQ268,IF($K$2='Complete Statement (Sess. Marks'!$AY$2,'Complete Statement (Sess. Marks'!BC268,IF($K$2='Complete Statement (Sess. Marks'!$BK$2,'Complete Statement (Sess. Marks'!BO268,IF($K$2='Complete Statement (Sess. Marks'!$BW$2,'Complete Statement (Sess. Marks'!CA268,IF($K$2='Complete Statement (Sess. Marks'!$CI$2,'Complete Statement (Sess. Marks'!CM268,"")))))))</f>
        <v>0</v>
      </c>
      <c r="P268" s="97">
        <f>IF($K$2='Complete Statement (Sess. Marks'!$O$2,'Complete Statement (Sess. Marks'!T268,IF($K$2='Complete Statement (Sess. Marks'!$AA$2,'Complete Statement (Sess. Marks'!AF268,IF($K$2='Complete Statement (Sess. Marks'!$AM$2,'Complete Statement (Sess. Marks'!AR268,IF($K$2='Complete Statement (Sess. Marks'!$AY$2,'Complete Statement (Sess. Marks'!BD268,IF($K$2='Complete Statement (Sess. Marks'!$BK$2,'Complete Statement (Sess. Marks'!BP268,IF($K$2='Complete Statement (Sess. Marks'!$BW$2,'Complete Statement (Sess. Marks'!CB268,IF($K$2='Complete Statement (Sess. Marks'!$CI$2,'Complete Statement (Sess. Marks'!CN268,"")))))))</f>
        <v>0</v>
      </c>
      <c r="Q268" s="97">
        <f>IF($K$2='Complete Statement (Sess. Marks'!$O$2,'Complete Statement (Sess. Marks'!U268,IF($K$2='Complete Statement (Sess. Marks'!$AA$2,'Complete Statement (Sess. Marks'!AG268,IF($K$2='Complete Statement (Sess. Marks'!$AM$2,'Complete Statement (Sess. Marks'!AS268,IF($K$2='Complete Statement (Sess. Marks'!$AY$2,'Complete Statement (Sess. Marks'!BE268,IF($K$2='Complete Statement (Sess. Marks'!$BK$2,'Complete Statement (Sess. Marks'!BQ268,IF($K$2='Complete Statement (Sess. Marks'!$BW$2,'Complete Statement (Sess. Marks'!CC268,IF($K$2='Complete Statement (Sess. Marks'!$CI$2,'Complete Statement (Sess. Marks'!CO268,"")))))))</f>
        <v>0</v>
      </c>
      <c r="R268" s="97" t="str">
        <f>IF($K$2='Complete Statement (Sess. Marks'!$O$2,'Complete Statement (Sess. Marks'!V268,IF($K$2='Complete Statement (Sess. Marks'!$AA$2,'Complete Statement (Sess. Marks'!AH268,IF($K$2='Complete Statement (Sess. Marks'!$AM$2,'Complete Statement (Sess. Marks'!AT268,IF($K$2='Complete Statement (Sess. Marks'!$AY$2,'Complete Statement (Sess. Marks'!BF268,IF($K$2='Complete Statement (Sess. Marks'!$BK$2,'Complete Statement (Sess. Marks'!BR268,IF($K$2='Complete Statement (Sess. Marks'!$BW$2,'Complete Statement (Sess. Marks'!CD268,IF($K$2='Complete Statement (Sess. Marks'!$CI$2,'Complete Statement (Sess. Marks'!CP268,"")))))))</f>
        <v/>
      </c>
      <c r="S268" s="97">
        <f>IF($K$2='Complete Statement (Sess. Marks'!$O$2,'Complete Statement (Sess. Marks'!W268,IF($K$2='Complete Statement (Sess. Marks'!$AA$2,'Complete Statement (Sess. Marks'!AI268,IF($K$2='Complete Statement (Sess. Marks'!$AM$2,'Complete Statement (Sess. Marks'!AU268,IF($K$2='Complete Statement (Sess. Marks'!$AY$2,'Complete Statement (Sess. Marks'!BG268,IF($K$2='Complete Statement (Sess. Marks'!$BK$2,'Complete Statement (Sess. Marks'!BS268,IF($K$2='Complete Statement (Sess. Marks'!$BW$2,'Complete Statement (Sess. Marks'!CE268,IF($K$2='Complete Statement (Sess. Marks'!$CI$2,'Complete Statement (Sess. Marks'!CQ268,"")))))))</f>
        <v>0</v>
      </c>
      <c r="T268" s="97">
        <f>IF($K$2='Complete Statement (Sess. Marks'!$O$2,'Complete Statement (Sess. Marks'!X268,IF($K$2='Complete Statement (Sess. Marks'!$AA$2,'Complete Statement (Sess. Marks'!AJ268,IF($K$2='Complete Statement (Sess. Marks'!$AM$2,'Complete Statement (Sess. Marks'!AV268,IF($K$2='Complete Statement (Sess. Marks'!$AY$2,'Complete Statement (Sess. Marks'!BH268,IF($K$2='Complete Statement (Sess. Marks'!$BK$2,'Complete Statement (Sess. Marks'!BT268,IF($K$2='Complete Statement (Sess. Marks'!$BW$2,'Complete Statement (Sess. Marks'!CF268,IF($K$2='Complete Statement (Sess. Marks'!$CI$2,'Complete Statement (Sess. Marks'!CR268,"")))))))</f>
        <v>0</v>
      </c>
      <c r="U268" s="97">
        <f>IF($K$2='Complete Statement (Sess. Marks'!$O$2,'Complete Statement (Sess. Marks'!Y268,IF($K$2='Complete Statement (Sess. Marks'!$AA$2,'Complete Statement (Sess. Marks'!AK268,IF($K$2='Complete Statement (Sess. Marks'!$AM$2,'Complete Statement (Sess. Marks'!AW268,IF($K$2='Complete Statement (Sess. Marks'!$AY$2,'Complete Statement (Sess. Marks'!BI268,IF($K$2='Complete Statement (Sess. Marks'!$BK$2,'Complete Statement (Sess. Marks'!BU268,IF($K$2='Complete Statement (Sess. Marks'!$BW$2,'Complete Statement (Sess. Marks'!CG268,IF($K$2='Complete Statement (Sess. Marks'!$CI$2,'Complete Statement (Sess. Marks'!CS268,"")))))))</f>
        <v>0</v>
      </c>
      <c r="V268" s="99">
        <f>IF($K$2='Complete Statement (Sess. Marks'!$O$2,'Complete Statement (Sess. Marks'!Z268,IF($K$2='Complete Statement (Sess. Marks'!$AA$2,'Complete Statement (Sess. Marks'!AL268,IF($K$2='Complete Statement (Sess. Marks'!$AM$2,'Complete Statement (Sess. Marks'!AX268,IF($K$2='Complete Statement (Sess. Marks'!$AY$2,'Complete Statement (Sess. Marks'!BJ268,IF($K$2='Complete Statement (Sess. Marks'!$BK$2,'Complete Statement (Sess. Marks'!BV268,IF($K$2='Complete Statement (Sess. Marks'!$BW$2,'Complete Statement (Sess. Marks'!CH268,IF($K$2='Complete Statement (Sess. Marks'!$CI$2,'Complete Statement (Sess. Marks'!CT268,"")))))))</f>
        <v>0</v>
      </c>
      <c r="W268" s="672"/>
      <c r="X268" s="163">
        <f>'Complete Statement (Sess. Marks'!ED268</f>
        <v>0</v>
      </c>
      <c r="Y268" s="371">
        <f>'Complete Statement (Sess. Marks'!EH268</f>
        <v>0</v>
      </c>
      <c r="Z268" s="156">
        <f>'Complete Statement (Sess. Marks'!EL268</f>
        <v>0</v>
      </c>
      <c r="AA268" s="371">
        <f>'Complete Statement (Sess. Marks'!EP268</f>
        <v>0</v>
      </c>
      <c r="AB268" s="156">
        <f>'Complete Statement (Sess. Marks'!ET268</f>
        <v>0</v>
      </c>
      <c r="AC268" s="373">
        <f>'Complete Statement (Sess. Marks'!EX268</f>
        <v>0</v>
      </c>
      <c r="AD268" s="367" t="str">
        <f>'Complete Statement (Sess. Marks'!FB268</f>
        <v/>
      </c>
      <c r="AE268" s="155">
        <f>'Complete Statement (Sess. Marks'!FC268</f>
        <v>0</v>
      </c>
      <c r="AF268" s="58" t="str">
        <f>'Complete Statement (Sess. Marks'!FD268</f>
        <v>D</v>
      </c>
      <c r="AG268" s="379">
        <f>'Complete Statement (Sess. Marks'!FE268</f>
        <v>0</v>
      </c>
      <c r="AH268" s="380" t="str">
        <f>'Complete Statement (Sess. Marks'!FF268</f>
        <v>E</v>
      </c>
      <c r="AI268" s="57">
        <f>'Complete Statement (Sess. Marks'!FG268</f>
        <v>0</v>
      </c>
      <c r="AJ268" s="157" t="str">
        <f>'Complete Statement (Sess. Marks'!FH268</f>
        <v>E</v>
      </c>
      <c r="AK268" s="379">
        <f>'Complete Statement (Sess. Marks'!FI268</f>
        <v>0</v>
      </c>
      <c r="AL268" s="384" t="str">
        <f>'Complete Statement (Sess. Marks'!FJ268</f>
        <v>E</v>
      </c>
      <c r="AM268" s="57">
        <f>'Complete Statement (Sess. Marks'!FK268</f>
        <v>0</v>
      </c>
      <c r="AN268" s="157" t="str">
        <f>'Complete Statement (Sess. Marks'!FL268</f>
        <v>E</v>
      </c>
      <c r="AO268" s="741"/>
    </row>
    <row r="269" spans="1:41" s="24" customFormat="1" ht="17.25" customHeight="1">
      <c r="A269" s="742"/>
      <c r="B269" s="111">
        <f t="shared" si="4"/>
        <v>0</v>
      </c>
      <c r="C269" s="21" t="str">
        <f>'Marks Entry'!D271</f>
        <v/>
      </c>
      <c r="D269" s="21">
        <f>'Marks Entry'!E271</f>
        <v>0</v>
      </c>
      <c r="E269" s="132" t="str">
        <f>'Marks Entry'!F271</f>
        <v/>
      </c>
      <c r="F269" s="21" t="str">
        <f>'Marks Entry'!G271</f>
        <v/>
      </c>
      <c r="G269" s="21" t="str">
        <f>'Marks Entry'!H271</f>
        <v/>
      </c>
      <c r="H269" s="21" t="str">
        <f>'Marks Entry'!I271</f>
        <v/>
      </c>
      <c r="I269" s="21" t="str">
        <f>'Marks Entry'!J271</f>
        <v/>
      </c>
      <c r="J269" s="113" t="str">
        <f>'Marks Entry'!K271</f>
        <v/>
      </c>
      <c r="K269" s="98">
        <f>IF($K$2='Complete Statement (Sess. Marks'!$O$2,'Complete Statement (Sess. Marks'!O269,IF($K$2='Complete Statement (Sess. Marks'!$AA$2,'Complete Statement (Sess. Marks'!AA269,IF($K$2='Complete Statement (Sess. Marks'!$AM$2,'Complete Statement (Sess. Marks'!AM269,IF($K$2='Complete Statement (Sess. Marks'!$AY$2,'Complete Statement (Sess. Marks'!AY269,IF($K$2='Complete Statement (Sess. Marks'!$BK$2,'Complete Statement (Sess. Marks'!BK269,IF($K$2='Complete Statement (Sess. Marks'!$BW$2,'Complete Statement (Sess. Marks'!BW269,IF($K$2='Complete Statement (Sess. Marks'!$CI$2,'Complete Statement (Sess. Marks'!CI269,"")))))))</f>
        <v>0</v>
      </c>
      <c r="L269" s="97">
        <f>IF($K$2='Complete Statement (Sess. Marks'!$O$2,'Complete Statement (Sess. Marks'!P269,IF($K$2='Complete Statement (Sess. Marks'!$AA$2,'Complete Statement (Sess. Marks'!AB269,IF($K$2='Complete Statement (Sess. Marks'!$AM$2,'Complete Statement (Sess. Marks'!AN269,IF($K$2='Complete Statement (Sess. Marks'!$AY$2,'Complete Statement (Sess. Marks'!AZ269,IF($K$2='Complete Statement (Sess. Marks'!$BK$2,'Complete Statement (Sess. Marks'!BL269,IF($K$2='Complete Statement (Sess. Marks'!$BW$2,'Complete Statement (Sess. Marks'!BX269,IF($K$2='Complete Statement (Sess. Marks'!$CI$2,'Complete Statement (Sess. Marks'!CJ269,"")))))))</f>
        <v>0</v>
      </c>
      <c r="M269" s="97">
        <f>IF($K$2='Complete Statement (Sess. Marks'!$O$2,'Complete Statement (Sess. Marks'!Q269,IF($K$2='Complete Statement (Sess. Marks'!$AA$2,'Complete Statement (Sess. Marks'!AC269,IF($K$2='Complete Statement (Sess. Marks'!$AM$2,'Complete Statement (Sess. Marks'!AO269,IF($K$2='Complete Statement (Sess. Marks'!$AY$2,'Complete Statement (Sess. Marks'!BA269,IF($K$2='Complete Statement (Sess. Marks'!$BK$2,'Complete Statement (Sess. Marks'!BM269,IF($K$2='Complete Statement (Sess. Marks'!$BW$2,'Complete Statement (Sess. Marks'!BY269,IF($K$2='Complete Statement (Sess. Marks'!$CI$2,'Complete Statement (Sess. Marks'!CK269,"")))))))</f>
        <v>0</v>
      </c>
      <c r="N269" s="97">
        <f>IF($K$2='Complete Statement (Sess. Marks'!$O$2,'Complete Statement (Sess. Marks'!R269,IF($K$2='Complete Statement (Sess. Marks'!$AA$2,'Complete Statement (Sess. Marks'!AD269,IF($K$2='Complete Statement (Sess. Marks'!$AM$2,'Complete Statement (Sess. Marks'!AP269,IF($K$2='Complete Statement (Sess. Marks'!$AY$2,'Complete Statement (Sess. Marks'!BB269,IF($K$2='Complete Statement (Sess. Marks'!$BK$2,'Complete Statement (Sess. Marks'!BN269,IF($K$2='Complete Statement (Sess. Marks'!$BW$2,'Complete Statement (Sess. Marks'!BZ269,IF($K$2='Complete Statement (Sess. Marks'!$CI$2,'Complete Statement (Sess. Marks'!CL269,"")))))))</f>
        <v>0</v>
      </c>
      <c r="O269" s="97">
        <f>IF($K$2='Complete Statement (Sess. Marks'!$O$2,'Complete Statement (Sess. Marks'!S269,IF($K$2='Complete Statement (Sess. Marks'!$AA$2,'Complete Statement (Sess. Marks'!AE269,IF($K$2='Complete Statement (Sess. Marks'!$AM$2,'Complete Statement (Sess. Marks'!AQ269,IF($K$2='Complete Statement (Sess. Marks'!$AY$2,'Complete Statement (Sess. Marks'!BC269,IF($K$2='Complete Statement (Sess. Marks'!$BK$2,'Complete Statement (Sess. Marks'!BO269,IF($K$2='Complete Statement (Sess. Marks'!$BW$2,'Complete Statement (Sess. Marks'!CA269,IF($K$2='Complete Statement (Sess. Marks'!$CI$2,'Complete Statement (Sess. Marks'!CM269,"")))))))</f>
        <v>0</v>
      </c>
      <c r="P269" s="97">
        <f>IF($K$2='Complete Statement (Sess. Marks'!$O$2,'Complete Statement (Sess. Marks'!T269,IF($K$2='Complete Statement (Sess. Marks'!$AA$2,'Complete Statement (Sess. Marks'!AF269,IF($K$2='Complete Statement (Sess. Marks'!$AM$2,'Complete Statement (Sess. Marks'!AR269,IF($K$2='Complete Statement (Sess. Marks'!$AY$2,'Complete Statement (Sess. Marks'!BD269,IF($K$2='Complete Statement (Sess. Marks'!$BK$2,'Complete Statement (Sess. Marks'!BP269,IF($K$2='Complete Statement (Sess. Marks'!$BW$2,'Complete Statement (Sess. Marks'!CB269,IF($K$2='Complete Statement (Sess. Marks'!$CI$2,'Complete Statement (Sess. Marks'!CN269,"")))))))</f>
        <v>0</v>
      </c>
      <c r="Q269" s="97">
        <f>IF($K$2='Complete Statement (Sess. Marks'!$O$2,'Complete Statement (Sess. Marks'!U269,IF($K$2='Complete Statement (Sess. Marks'!$AA$2,'Complete Statement (Sess. Marks'!AG269,IF($K$2='Complete Statement (Sess. Marks'!$AM$2,'Complete Statement (Sess. Marks'!AS269,IF($K$2='Complete Statement (Sess. Marks'!$AY$2,'Complete Statement (Sess. Marks'!BE269,IF($K$2='Complete Statement (Sess. Marks'!$BK$2,'Complete Statement (Sess. Marks'!BQ269,IF($K$2='Complete Statement (Sess. Marks'!$BW$2,'Complete Statement (Sess. Marks'!CC269,IF($K$2='Complete Statement (Sess. Marks'!$CI$2,'Complete Statement (Sess. Marks'!CO269,"")))))))</f>
        <v>0</v>
      </c>
      <c r="R269" s="97" t="str">
        <f>IF($K$2='Complete Statement (Sess. Marks'!$O$2,'Complete Statement (Sess. Marks'!V269,IF($K$2='Complete Statement (Sess. Marks'!$AA$2,'Complete Statement (Sess. Marks'!AH269,IF($K$2='Complete Statement (Sess. Marks'!$AM$2,'Complete Statement (Sess. Marks'!AT269,IF($K$2='Complete Statement (Sess. Marks'!$AY$2,'Complete Statement (Sess. Marks'!BF269,IF($K$2='Complete Statement (Sess. Marks'!$BK$2,'Complete Statement (Sess. Marks'!BR269,IF($K$2='Complete Statement (Sess. Marks'!$BW$2,'Complete Statement (Sess. Marks'!CD269,IF($K$2='Complete Statement (Sess. Marks'!$CI$2,'Complete Statement (Sess. Marks'!CP269,"")))))))</f>
        <v/>
      </c>
      <c r="S269" s="97">
        <f>IF($K$2='Complete Statement (Sess. Marks'!$O$2,'Complete Statement (Sess. Marks'!W269,IF($K$2='Complete Statement (Sess. Marks'!$AA$2,'Complete Statement (Sess. Marks'!AI269,IF($K$2='Complete Statement (Sess. Marks'!$AM$2,'Complete Statement (Sess. Marks'!AU269,IF($K$2='Complete Statement (Sess. Marks'!$AY$2,'Complete Statement (Sess. Marks'!BG269,IF($K$2='Complete Statement (Sess. Marks'!$BK$2,'Complete Statement (Sess. Marks'!BS269,IF($K$2='Complete Statement (Sess. Marks'!$BW$2,'Complete Statement (Sess. Marks'!CE269,IF($K$2='Complete Statement (Sess. Marks'!$CI$2,'Complete Statement (Sess. Marks'!CQ269,"")))))))</f>
        <v>0</v>
      </c>
      <c r="T269" s="97">
        <f>IF($K$2='Complete Statement (Sess. Marks'!$O$2,'Complete Statement (Sess. Marks'!X269,IF($K$2='Complete Statement (Sess. Marks'!$AA$2,'Complete Statement (Sess. Marks'!AJ269,IF($K$2='Complete Statement (Sess. Marks'!$AM$2,'Complete Statement (Sess. Marks'!AV269,IF($K$2='Complete Statement (Sess. Marks'!$AY$2,'Complete Statement (Sess. Marks'!BH269,IF($K$2='Complete Statement (Sess. Marks'!$BK$2,'Complete Statement (Sess. Marks'!BT269,IF($K$2='Complete Statement (Sess. Marks'!$BW$2,'Complete Statement (Sess. Marks'!CF269,IF($K$2='Complete Statement (Sess. Marks'!$CI$2,'Complete Statement (Sess. Marks'!CR269,"")))))))</f>
        <v>0</v>
      </c>
      <c r="U269" s="97">
        <f>IF($K$2='Complete Statement (Sess. Marks'!$O$2,'Complete Statement (Sess. Marks'!Y269,IF($K$2='Complete Statement (Sess. Marks'!$AA$2,'Complete Statement (Sess. Marks'!AK269,IF($K$2='Complete Statement (Sess. Marks'!$AM$2,'Complete Statement (Sess. Marks'!AW269,IF($K$2='Complete Statement (Sess. Marks'!$AY$2,'Complete Statement (Sess. Marks'!BI269,IF($K$2='Complete Statement (Sess. Marks'!$BK$2,'Complete Statement (Sess. Marks'!BU269,IF($K$2='Complete Statement (Sess. Marks'!$BW$2,'Complete Statement (Sess. Marks'!CG269,IF($K$2='Complete Statement (Sess. Marks'!$CI$2,'Complete Statement (Sess. Marks'!CS269,"")))))))</f>
        <v>0</v>
      </c>
      <c r="V269" s="99">
        <f>IF($K$2='Complete Statement (Sess. Marks'!$O$2,'Complete Statement (Sess. Marks'!Z269,IF($K$2='Complete Statement (Sess. Marks'!$AA$2,'Complete Statement (Sess. Marks'!AL269,IF($K$2='Complete Statement (Sess. Marks'!$AM$2,'Complete Statement (Sess. Marks'!AX269,IF($K$2='Complete Statement (Sess. Marks'!$AY$2,'Complete Statement (Sess. Marks'!BJ269,IF($K$2='Complete Statement (Sess. Marks'!$BK$2,'Complete Statement (Sess. Marks'!BV269,IF($K$2='Complete Statement (Sess. Marks'!$BW$2,'Complete Statement (Sess. Marks'!CH269,IF($K$2='Complete Statement (Sess. Marks'!$CI$2,'Complete Statement (Sess. Marks'!CT269,"")))))))</f>
        <v>0</v>
      </c>
      <c r="W269" s="672"/>
      <c r="X269" s="163">
        <f>'Complete Statement (Sess. Marks'!ED269</f>
        <v>0</v>
      </c>
      <c r="Y269" s="371">
        <f>'Complete Statement (Sess. Marks'!EH269</f>
        <v>0</v>
      </c>
      <c r="Z269" s="156">
        <f>'Complete Statement (Sess. Marks'!EL269</f>
        <v>0</v>
      </c>
      <c r="AA269" s="371">
        <f>'Complete Statement (Sess. Marks'!EP269</f>
        <v>0</v>
      </c>
      <c r="AB269" s="156">
        <f>'Complete Statement (Sess. Marks'!ET269</f>
        <v>0</v>
      </c>
      <c r="AC269" s="373">
        <f>'Complete Statement (Sess. Marks'!EX269</f>
        <v>0</v>
      </c>
      <c r="AD269" s="367" t="str">
        <f>'Complete Statement (Sess. Marks'!FB269</f>
        <v/>
      </c>
      <c r="AE269" s="155">
        <f>'Complete Statement (Sess. Marks'!FC269</f>
        <v>0</v>
      </c>
      <c r="AF269" s="58" t="str">
        <f>'Complete Statement (Sess. Marks'!FD269</f>
        <v>D</v>
      </c>
      <c r="AG269" s="379">
        <f>'Complete Statement (Sess. Marks'!FE269</f>
        <v>0</v>
      </c>
      <c r="AH269" s="380" t="str">
        <f>'Complete Statement (Sess. Marks'!FF269</f>
        <v>E</v>
      </c>
      <c r="AI269" s="57">
        <f>'Complete Statement (Sess. Marks'!FG269</f>
        <v>0</v>
      </c>
      <c r="AJ269" s="157" t="str">
        <f>'Complete Statement (Sess. Marks'!FH269</f>
        <v>E</v>
      </c>
      <c r="AK269" s="379">
        <f>'Complete Statement (Sess. Marks'!FI269</f>
        <v>0</v>
      </c>
      <c r="AL269" s="384" t="str">
        <f>'Complete Statement (Sess. Marks'!FJ269</f>
        <v>E</v>
      </c>
      <c r="AM269" s="57">
        <f>'Complete Statement (Sess. Marks'!FK269</f>
        <v>0</v>
      </c>
      <c r="AN269" s="157" t="str">
        <f>'Complete Statement (Sess. Marks'!FL269</f>
        <v>E</v>
      </c>
      <c r="AO269" s="741"/>
    </row>
    <row r="270" spans="1:41" s="24" customFormat="1" ht="17.25" customHeight="1">
      <c r="A270" s="742"/>
      <c r="B270" s="111">
        <f t="shared" si="4"/>
        <v>0</v>
      </c>
      <c r="C270" s="21" t="str">
        <f>'Marks Entry'!D272</f>
        <v/>
      </c>
      <c r="D270" s="21">
        <f>'Marks Entry'!E272</f>
        <v>0</v>
      </c>
      <c r="E270" s="132" t="str">
        <f>'Marks Entry'!F272</f>
        <v/>
      </c>
      <c r="F270" s="21" t="str">
        <f>'Marks Entry'!G272</f>
        <v/>
      </c>
      <c r="G270" s="21" t="str">
        <f>'Marks Entry'!H272</f>
        <v/>
      </c>
      <c r="H270" s="21" t="str">
        <f>'Marks Entry'!I272</f>
        <v/>
      </c>
      <c r="I270" s="21" t="str">
        <f>'Marks Entry'!J272</f>
        <v/>
      </c>
      <c r="J270" s="113" t="str">
        <f>'Marks Entry'!K272</f>
        <v/>
      </c>
      <c r="K270" s="98">
        <f>IF($K$2='Complete Statement (Sess. Marks'!$O$2,'Complete Statement (Sess. Marks'!O270,IF($K$2='Complete Statement (Sess. Marks'!$AA$2,'Complete Statement (Sess. Marks'!AA270,IF($K$2='Complete Statement (Sess. Marks'!$AM$2,'Complete Statement (Sess. Marks'!AM270,IF($K$2='Complete Statement (Sess. Marks'!$AY$2,'Complete Statement (Sess. Marks'!AY270,IF($K$2='Complete Statement (Sess. Marks'!$BK$2,'Complete Statement (Sess. Marks'!BK270,IF($K$2='Complete Statement (Sess. Marks'!$BW$2,'Complete Statement (Sess. Marks'!BW270,IF($K$2='Complete Statement (Sess. Marks'!$CI$2,'Complete Statement (Sess. Marks'!CI270,"")))))))</f>
        <v>0</v>
      </c>
      <c r="L270" s="97">
        <f>IF($K$2='Complete Statement (Sess. Marks'!$O$2,'Complete Statement (Sess. Marks'!P270,IF($K$2='Complete Statement (Sess. Marks'!$AA$2,'Complete Statement (Sess. Marks'!AB270,IF($K$2='Complete Statement (Sess. Marks'!$AM$2,'Complete Statement (Sess. Marks'!AN270,IF($K$2='Complete Statement (Sess. Marks'!$AY$2,'Complete Statement (Sess. Marks'!AZ270,IF($K$2='Complete Statement (Sess. Marks'!$BK$2,'Complete Statement (Sess. Marks'!BL270,IF($K$2='Complete Statement (Sess. Marks'!$BW$2,'Complete Statement (Sess. Marks'!BX270,IF($K$2='Complete Statement (Sess. Marks'!$CI$2,'Complete Statement (Sess. Marks'!CJ270,"")))))))</f>
        <v>0</v>
      </c>
      <c r="M270" s="97">
        <f>IF($K$2='Complete Statement (Sess. Marks'!$O$2,'Complete Statement (Sess. Marks'!Q270,IF($K$2='Complete Statement (Sess. Marks'!$AA$2,'Complete Statement (Sess. Marks'!AC270,IF($K$2='Complete Statement (Sess. Marks'!$AM$2,'Complete Statement (Sess. Marks'!AO270,IF($K$2='Complete Statement (Sess. Marks'!$AY$2,'Complete Statement (Sess. Marks'!BA270,IF($K$2='Complete Statement (Sess. Marks'!$BK$2,'Complete Statement (Sess. Marks'!BM270,IF($K$2='Complete Statement (Sess. Marks'!$BW$2,'Complete Statement (Sess. Marks'!BY270,IF($K$2='Complete Statement (Sess. Marks'!$CI$2,'Complete Statement (Sess. Marks'!CK270,"")))))))</f>
        <v>0</v>
      </c>
      <c r="N270" s="97">
        <f>IF($K$2='Complete Statement (Sess. Marks'!$O$2,'Complete Statement (Sess. Marks'!R270,IF($K$2='Complete Statement (Sess. Marks'!$AA$2,'Complete Statement (Sess. Marks'!AD270,IF($K$2='Complete Statement (Sess. Marks'!$AM$2,'Complete Statement (Sess. Marks'!AP270,IF($K$2='Complete Statement (Sess. Marks'!$AY$2,'Complete Statement (Sess. Marks'!BB270,IF($K$2='Complete Statement (Sess. Marks'!$BK$2,'Complete Statement (Sess. Marks'!BN270,IF($K$2='Complete Statement (Sess. Marks'!$BW$2,'Complete Statement (Sess. Marks'!BZ270,IF($K$2='Complete Statement (Sess. Marks'!$CI$2,'Complete Statement (Sess. Marks'!CL270,"")))))))</f>
        <v>0</v>
      </c>
      <c r="O270" s="97">
        <f>IF($K$2='Complete Statement (Sess. Marks'!$O$2,'Complete Statement (Sess. Marks'!S270,IF($K$2='Complete Statement (Sess. Marks'!$AA$2,'Complete Statement (Sess. Marks'!AE270,IF($K$2='Complete Statement (Sess. Marks'!$AM$2,'Complete Statement (Sess. Marks'!AQ270,IF($K$2='Complete Statement (Sess. Marks'!$AY$2,'Complete Statement (Sess. Marks'!BC270,IF($K$2='Complete Statement (Sess. Marks'!$BK$2,'Complete Statement (Sess. Marks'!BO270,IF($K$2='Complete Statement (Sess. Marks'!$BW$2,'Complete Statement (Sess. Marks'!CA270,IF($K$2='Complete Statement (Sess. Marks'!$CI$2,'Complete Statement (Sess. Marks'!CM270,"")))))))</f>
        <v>0</v>
      </c>
      <c r="P270" s="97">
        <f>IF($K$2='Complete Statement (Sess. Marks'!$O$2,'Complete Statement (Sess. Marks'!T270,IF($K$2='Complete Statement (Sess. Marks'!$AA$2,'Complete Statement (Sess. Marks'!AF270,IF($K$2='Complete Statement (Sess. Marks'!$AM$2,'Complete Statement (Sess. Marks'!AR270,IF($K$2='Complete Statement (Sess. Marks'!$AY$2,'Complete Statement (Sess. Marks'!BD270,IF($K$2='Complete Statement (Sess. Marks'!$BK$2,'Complete Statement (Sess. Marks'!BP270,IF($K$2='Complete Statement (Sess. Marks'!$BW$2,'Complete Statement (Sess. Marks'!CB270,IF($K$2='Complete Statement (Sess. Marks'!$CI$2,'Complete Statement (Sess. Marks'!CN270,"")))))))</f>
        <v>0</v>
      </c>
      <c r="Q270" s="97">
        <f>IF($K$2='Complete Statement (Sess. Marks'!$O$2,'Complete Statement (Sess. Marks'!U270,IF($K$2='Complete Statement (Sess. Marks'!$AA$2,'Complete Statement (Sess. Marks'!AG270,IF($K$2='Complete Statement (Sess. Marks'!$AM$2,'Complete Statement (Sess. Marks'!AS270,IF($K$2='Complete Statement (Sess. Marks'!$AY$2,'Complete Statement (Sess. Marks'!BE270,IF($K$2='Complete Statement (Sess. Marks'!$BK$2,'Complete Statement (Sess. Marks'!BQ270,IF($K$2='Complete Statement (Sess. Marks'!$BW$2,'Complete Statement (Sess. Marks'!CC270,IF($K$2='Complete Statement (Sess. Marks'!$CI$2,'Complete Statement (Sess. Marks'!CO270,"")))))))</f>
        <v>0</v>
      </c>
      <c r="R270" s="97" t="str">
        <f>IF($K$2='Complete Statement (Sess. Marks'!$O$2,'Complete Statement (Sess. Marks'!V270,IF($K$2='Complete Statement (Sess. Marks'!$AA$2,'Complete Statement (Sess. Marks'!AH270,IF($K$2='Complete Statement (Sess. Marks'!$AM$2,'Complete Statement (Sess. Marks'!AT270,IF($K$2='Complete Statement (Sess. Marks'!$AY$2,'Complete Statement (Sess. Marks'!BF270,IF($K$2='Complete Statement (Sess. Marks'!$BK$2,'Complete Statement (Sess. Marks'!BR270,IF($K$2='Complete Statement (Sess. Marks'!$BW$2,'Complete Statement (Sess. Marks'!CD270,IF($K$2='Complete Statement (Sess. Marks'!$CI$2,'Complete Statement (Sess. Marks'!CP270,"")))))))</f>
        <v/>
      </c>
      <c r="S270" s="97">
        <f>IF($K$2='Complete Statement (Sess. Marks'!$O$2,'Complete Statement (Sess. Marks'!W270,IF($K$2='Complete Statement (Sess. Marks'!$AA$2,'Complete Statement (Sess. Marks'!AI270,IF($K$2='Complete Statement (Sess. Marks'!$AM$2,'Complete Statement (Sess. Marks'!AU270,IF($K$2='Complete Statement (Sess. Marks'!$AY$2,'Complete Statement (Sess. Marks'!BG270,IF($K$2='Complete Statement (Sess. Marks'!$BK$2,'Complete Statement (Sess. Marks'!BS270,IF($K$2='Complete Statement (Sess. Marks'!$BW$2,'Complete Statement (Sess. Marks'!CE270,IF($K$2='Complete Statement (Sess. Marks'!$CI$2,'Complete Statement (Sess. Marks'!CQ270,"")))))))</f>
        <v>0</v>
      </c>
      <c r="T270" s="97">
        <f>IF($K$2='Complete Statement (Sess. Marks'!$O$2,'Complete Statement (Sess. Marks'!X270,IF($K$2='Complete Statement (Sess. Marks'!$AA$2,'Complete Statement (Sess. Marks'!AJ270,IF($K$2='Complete Statement (Sess. Marks'!$AM$2,'Complete Statement (Sess. Marks'!AV270,IF($K$2='Complete Statement (Sess. Marks'!$AY$2,'Complete Statement (Sess. Marks'!BH270,IF($K$2='Complete Statement (Sess. Marks'!$BK$2,'Complete Statement (Sess. Marks'!BT270,IF($K$2='Complete Statement (Sess. Marks'!$BW$2,'Complete Statement (Sess. Marks'!CF270,IF($K$2='Complete Statement (Sess. Marks'!$CI$2,'Complete Statement (Sess. Marks'!CR270,"")))))))</f>
        <v>0</v>
      </c>
      <c r="U270" s="97">
        <f>IF($K$2='Complete Statement (Sess. Marks'!$O$2,'Complete Statement (Sess. Marks'!Y270,IF($K$2='Complete Statement (Sess. Marks'!$AA$2,'Complete Statement (Sess. Marks'!AK270,IF($K$2='Complete Statement (Sess. Marks'!$AM$2,'Complete Statement (Sess. Marks'!AW270,IF($K$2='Complete Statement (Sess. Marks'!$AY$2,'Complete Statement (Sess. Marks'!BI270,IF($K$2='Complete Statement (Sess. Marks'!$BK$2,'Complete Statement (Sess. Marks'!BU270,IF($K$2='Complete Statement (Sess. Marks'!$BW$2,'Complete Statement (Sess. Marks'!CG270,IF($K$2='Complete Statement (Sess. Marks'!$CI$2,'Complete Statement (Sess. Marks'!CS270,"")))))))</f>
        <v>0</v>
      </c>
      <c r="V270" s="99">
        <f>IF($K$2='Complete Statement (Sess. Marks'!$O$2,'Complete Statement (Sess. Marks'!Z270,IF($K$2='Complete Statement (Sess. Marks'!$AA$2,'Complete Statement (Sess. Marks'!AL270,IF($K$2='Complete Statement (Sess. Marks'!$AM$2,'Complete Statement (Sess. Marks'!AX270,IF($K$2='Complete Statement (Sess. Marks'!$AY$2,'Complete Statement (Sess. Marks'!BJ270,IF($K$2='Complete Statement (Sess. Marks'!$BK$2,'Complete Statement (Sess. Marks'!BV270,IF($K$2='Complete Statement (Sess. Marks'!$BW$2,'Complete Statement (Sess. Marks'!CH270,IF($K$2='Complete Statement (Sess. Marks'!$CI$2,'Complete Statement (Sess. Marks'!CT270,"")))))))</f>
        <v>0</v>
      </c>
      <c r="W270" s="672"/>
      <c r="X270" s="163">
        <f>'Complete Statement (Sess. Marks'!ED270</f>
        <v>0</v>
      </c>
      <c r="Y270" s="371">
        <f>'Complete Statement (Sess. Marks'!EH270</f>
        <v>0</v>
      </c>
      <c r="Z270" s="156">
        <f>'Complete Statement (Sess. Marks'!EL270</f>
        <v>0</v>
      </c>
      <c r="AA270" s="371">
        <f>'Complete Statement (Sess. Marks'!EP270</f>
        <v>0</v>
      </c>
      <c r="AB270" s="156">
        <f>'Complete Statement (Sess. Marks'!ET270</f>
        <v>0</v>
      </c>
      <c r="AC270" s="373">
        <f>'Complete Statement (Sess. Marks'!EX270</f>
        <v>0</v>
      </c>
      <c r="AD270" s="367" t="str">
        <f>'Complete Statement (Sess. Marks'!FB270</f>
        <v/>
      </c>
      <c r="AE270" s="155">
        <f>'Complete Statement (Sess. Marks'!FC270</f>
        <v>0</v>
      </c>
      <c r="AF270" s="58" t="str">
        <f>'Complete Statement (Sess. Marks'!FD270</f>
        <v>D</v>
      </c>
      <c r="AG270" s="379">
        <f>'Complete Statement (Sess. Marks'!FE270</f>
        <v>0</v>
      </c>
      <c r="AH270" s="380" t="str">
        <f>'Complete Statement (Sess. Marks'!FF270</f>
        <v>E</v>
      </c>
      <c r="AI270" s="57">
        <f>'Complete Statement (Sess. Marks'!FG270</f>
        <v>0</v>
      </c>
      <c r="AJ270" s="157" t="str">
        <f>'Complete Statement (Sess. Marks'!FH270</f>
        <v>E</v>
      </c>
      <c r="AK270" s="379">
        <f>'Complete Statement (Sess. Marks'!FI270</f>
        <v>0</v>
      </c>
      <c r="AL270" s="384" t="str">
        <f>'Complete Statement (Sess. Marks'!FJ270</f>
        <v>E</v>
      </c>
      <c r="AM270" s="57">
        <f>'Complete Statement (Sess. Marks'!FK270</f>
        <v>0</v>
      </c>
      <c r="AN270" s="157" t="str">
        <f>'Complete Statement (Sess. Marks'!FL270</f>
        <v>E</v>
      </c>
      <c r="AO270" s="741"/>
    </row>
    <row r="271" spans="1:41" s="24" customFormat="1" ht="17.25" customHeight="1">
      <c r="A271" s="742"/>
      <c r="B271" s="111">
        <f t="shared" si="4"/>
        <v>0</v>
      </c>
      <c r="C271" s="21" t="str">
        <f>'Marks Entry'!D273</f>
        <v/>
      </c>
      <c r="D271" s="21">
        <f>'Marks Entry'!E273</f>
        <v>0</v>
      </c>
      <c r="E271" s="132" t="str">
        <f>'Marks Entry'!F273</f>
        <v/>
      </c>
      <c r="F271" s="21" t="str">
        <f>'Marks Entry'!G273</f>
        <v/>
      </c>
      <c r="G271" s="21" t="str">
        <f>'Marks Entry'!H273</f>
        <v/>
      </c>
      <c r="H271" s="21" t="str">
        <f>'Marks Entry'!I273</f>
        <v/>
      </c>
      <c r="I271" s="21" t="str">
        <f>'Marks Entry'!J273</f>
        <v/>
      </c>
      <c r="J271" s="113" t="str">
        <f>'Marks Entry'!K273</f>
        <v/>
      </c>
      <c r="K271" s="98">
        <f>IF($K$2='Complete Statement (Sess. Marks'!$O$2,'Complete Statement (Sess. Marks'!O271,IF($K$2='Complete Statement (Sess. Marks'!$AA$2,'Complete Statement (Sess. Marks'!AA271,IF($K$2='Complete Statement (Sess. Marks'!$AM$2,'Complete Statement (Sess. Marks'!AM271,IF($K$2='Complete Statement (Sess. Marks'!$AY$2,'Complete Statement (Sess. Marks'!AY271,IF($K$2='Complete Statement (Sess. Marks'!$BK$2,'Complete Statement (Sess. Marks'!BK271,IF($K$2='Complete Statement (Sess. Marks'!$BW$2,'Complete Statement (Sess. Marks'!BW271,IF($K$2='Complete Statement (Sess. Marks'!$CI$2,'Complete Statement (Sess. Marks'!CI271,"")))))))</f>
        <v>0</v>
      </c>
      <c r="L271" s="97">
        <f>IF($K$2='Complete Statement (Sess. Marks'!$O$2,'Complete Statement (Sess. Marks'!P271,IF($K$2='Complete Statement (Sess. Marks'!$AA$2,'Complete Statement (Sess. Marks'!AB271,IF($K$2='Complete Statement (Sess. Marks'!$AM$2,'Complete Statement (Sess. Marks'!AN271,IF($K$2='Complete Statement (Sess. Marks'!$AY$2,'Complete Statement (Sess. Marks'!AZ271,IF($K$2='Complete Statement (Sess. Marks'!$BK$2,'Complete Statement (Sess. Marks'!BL271,IF($K$2='Complete Statement (Sess. Marks'!$BW$2,'Complete Statement (Sess. Marks'!BX271,IF($K$2='Complete Statement (Sess. Marks'!$CI$2,'Complete Statement (Sess. Marks'!CJ271,"")))))))</f>
        <v>0</v>
      </c>
      <c r="M271" s="97">
        <f>IF($K$2='Complete Statement (Sess. Marks'!$O$2,'Complete Statement (Sess. Marks'!Q271,IF($K$2='Complete Statement (Sess. Marks'!$AA$2,'Complete Statement (Sess. Marks'!AC271,IF($K$2='Complete Statement (Sess. Marks'!$AM$2,'Complete Statement (Sess. Marks'!AO271,IF($K$2='Complete Statement (Sess. Marks'!$AY$2,'Complete Statement (Sess. Marks'!BA271,IF($K$2='Complete Statement (Sess. Marks'!$BK$2,'Complete Statement (Sess. Marks'!BM271,IF($K$2='Complete Statement (Sess. Marks'!$BW$2,'Complete Statement (Sess. Marks'!BY271,IF($K$2='Complete Statement (Sess. Marks'!$CI$2,'Complete Statement (Sess. Marks'!CK271,"")))))))</f>
        <v>0</v>
      </c>
      <c r="N271" s="97">
        <f>IF($K$2='Complete Statement (Sess. Marks'!$O$2,'Complete Statement (Sess. Marks'!R271,IF($K$2='Complete Statement (Sess. Marks'!$AA$2,'Complete Statement (Sess. Marks'!AD271,IF($K$2='Complete Statement (Sess. Marks'!$AM$2,'Complete Statement (Sess. Marks'!AP271,IF($K$2='Complete Statement (Sess. Marks'!$AY$2,'Complete Statement (Sess. Marks'!BB271,IF($K$2='Complete Statement (Sess. Marks'!$BK$2,'Complete Statement (Sess. Marks'!BN271,IF($K$2='Complete Statement (Sess. Marks'!$BW$2,'Complete Statement (Sess. Marks'!BZ271,IF($K$2='Complete Statement (Sess. Marks'!$CI$2,'Complete Statement (Sess. Marks'!CL271,"")))))))</f>
        <v>0</v>
      </c>
      <c r="O271" s="97">
        <f>IF($K$2='Complete Statement (Sess. Marks'!$O$2,'Complete Statement (Sess. Marks'!S271,IF($K$2='Complete Statement (Sess. Marks'!$AA$2,'Complete Statement (Sess. Marks'!AE271,IF($K$2='Complete Statement (Sess. Marks'!$AM$2,'Complete Statement (Sess. Marks'!AQ271,IF($K$2='Complete Statement (Sess. Marks'!$AY$2,'Complete Statement (Sess. Marks'!BC271,IF($K$2='Complete Statement (Sess. Marks'!$BK$2,'Complete Statement (Sess. Marks'!BO271,IF($K$2='Complete Statement (Sess. Marks'!$BW$2,'Complete Statement (Sess. Marks'!CA271,IF($K$2='Complete Statement (Sess. Marks'!$CI$2,'Complete Statement (Sess. Marks'!CM271,"")))))))</f>
        <v>0</v>
      </c>
      <c r="P271" s="97">
        <f>IF($K$2='Complete Statement (Sess. Marks'!$O$2,'Complete Statement (Sess. Marks'!T271,IF($K$2='Complete Statement (Sess. Marks'!$AA$2,'Complete Statement (Sess. Marks'!AF271,IF($K$2='Complete Statement (Sess. Marks'!$AM$2,'Complete Statement (Sess. Marks'!AR271,IF($K$2='Complete Statement (Sess. Marks'!$AY$2,'Complete Statement (Sess. Marks'!BD271,IF($K$2='Complete Statement (Sess. Marks'!$BK$2,'Complete Statement (Sess. Marks'!BP271,IF($K$2='Complete Statement (Sess. Marks'!$BW$2,'Complete Statement (Sess. Marks'!CB271,IF($K$2='Complete Statement (Sess. Marks'!$CI$2,'Complete Statement (Sess. Marks'!CN271,"")))))))</f>
        <v>0</v>
      </c>
      <c r="Q271" s="97">
        <f>IF($K$2='Complete Statement (Sess. Marks'!$O$2,'Complete Statement (Sess. Marks'!U271,IF($K$2='Complete Statement (Sess. Marks'!$AA$2,'Complete Statement (Sess. Marks'!AG271,IF($K$2='Complete Statement (Sess. Marks'!$AM$2,'Complete Statement (Sess. Marks'!AS271,IF($K$2='Complete Statement (Sess. Marks'!$AY$2,'Complete Statement (Sess. Marks'!BE271,IF($K$2='Complete Statement (Sess. Marks'!$BK$2,'Complete Statement (Sess. Marks'!BQ271,IF($K$2='Complete Statement (Sess. Marks'!$BW$2,'Complete Statement (Sess. Marks'!CC271,IF($K$2='Complete Statement (Sess. Marks'!$CI$2,'Complete Statement (Sess. Marks'!CO271,"")))))))</f>
        <v>0</v>
      </c>
      <c r="R271" s="97" t="str">
        <f>IF($K$2='Complete Statement (Sess. Marks'!$O$2,'Complete Statement (Sess. Marks'!V271,IF($K$2='Complete Statement (Sess. Marks'!$AA$2,'Complete Statement (Sess. Marks'!AH271,IF($K$2='Complete Statement (Sess. Marks'!$AM$2,'Complete Statement (Sess. Marks'!AT271,IF($K$2='Complete Statement (Sess. Marks'!$AY$2,'Complete Statement (Sess. Marks'!BF271,IF($K$2='Complete Statement (Sess. Marks'!$BK$2,'Complete Statement (Sess. Marks'!BR271,IF($K$2='Complete Statement (Sess. Marks'!$BW$2,'Complete Statement (Sess. Marks'!CD271,IF($K$2='Complete Statement (Sess. Marks'!$CI$2,'Complete Statement (Sess. Marks'!CP271,"")))))))</f>
        <v/>
      </c>
      <c r="S271" s="97">
        <f>IF($K$2='Complete Statement (Sess. Marks'!$O$2,'Complete Statement (Sess. Marks'!W271,IF($K$2='Complete Statement (Sess. Marks'!$AA$2,'Complete Statement (Sess. Marks'!AI271,IF($K$2='Complete Statement (Sess. Marks'!$AM$2,'Complete Statement (Sess. Marks'!AU271,IF($K$2='Complete Statement (Sess. Marks'!$AY$2,'Complete Statement (Sess. Marks'!BG271,IF($K$2='Complete Statement (Sess. Marks'!$BK$2,'Complete Statement (Sess. Marks'!BS271,IF($K$2='Complete Statement (Sess. Marks'!$BW$2,'Complete Statement (Sess. Marks'!CE271,IF($K$2='Complete Statement (Sess. Marks'!$CI$2,'Complete Statement (Sess. Marks'!CQ271,"")))))))</f>
        <v>0</v>
      </c>
      <c r="T271" s="97">
        <f>IF($K$2='Complete Statement (Sess. Marks'!$O$2,'Complete Statement (Sess. Marks'!X271,IF($K$2='Complete Statement (Sess. Marks'!$AA$2,'Complete Statement (Sess. Marks'!AJ271,IF($K$2='Complete Statement (Sess. Marks'!$AM$2,'Complete Statement (Sess. Marks'!AV271,IF($K$2='Complete Statement (Sess. Marks'!$AY$2,'Complete Statement (Sess. Marks'!BH271,IF($K$2='Complete Statement (Sess. Marks'!$BK$2,'Complete Statement (Sess. Marks'!BT271,IF($K$2='Complete Statement (Sess. Marks'!$BW$2,'Complete Statement (Sess. Marks'!CF271,IF($K$2='Complete Statement (Sess. Marks'!$CI$2,'Complete Statement (Sess. Marks'!CR271,"")))))))</f>
        <v>0</v>
      </c>
      <c r="U271" s="97">
        <f>IF($K$2='Complete Statement (Sess. Marks'!$O$2,'Complete Statement (Sess. Marks'!Y271,IF($K$2='Complete Statement (Sess. Marks'!$AA$2,'Complete Statement (Sess. Marks'!AK271,IF($K$2='Complete Statement (Sess. Marks'!$AM$2,'Complete Statement (Sess. Marks'!AW271,IF($K$2='Complete Statement (Sess. Marks'!$AY$2,'Complete Statement (Sess. Marks'!BI271,IF($K$2='Complete Statement (Sess. Marks'!$BK$2,'Complete Statement (Sess. Marks'!BU271,IF($K$2='Complete Statement (Sess. Marks'!$BW$2,'Complete Statement (Sess. Marks'!CG271,IF($K$2='Complete Statement (Sess. Marks'!$CI$2,'Complete Statement (Sess. Marks'!CS271,"")))))))</f>
        <v>0</v>
      </c>
      <c r="V271" s="99">
        <f>IF($K$2='Complete Statement (Sess. Marks'!$O$2,'Complete Statement (Sess. Marks'!Z271,IF($K$2='Complete Statement (Sess. Marks'!$AA$2,'Complete Statement (Sess. Marks'!AL271,IF($K$2='Complete Statement (Sess. Marks'!$AM$2,'Complete Statement (Sess. Marks'!AX271,IF($K$2='Complete Statement (Sess. Marks'!$AY$2,'Complete Statement (Sess. Marks'!BJ271,IF($K$2='Complete Statement (Sess. Marks'!$BK$2,'Complete Statement (Sess. Marks'!BV271,IF($K$2='Complete Statement (Sess. Marks'!$BW$2,'Complete Statement (Sess. Marks'!CH271,IF($K$2='Complete Statement (Sess. Marks'!$CI$2,'Complete Statement (Sess. Marks'!CT271,"")))))))</f>
        <v>0</v>
      </c>
      <c r="W271" s="672"/>
      <c r="X271" s="163">
        <f>'Complete Statement (Sess. Marks'!ED271</f>
        <v>0</v>
      </c>
      <c r="Y271" s="371">
        <f>'Complete Statement (Sess. Marks'!EH271</f>
        <v>0</v>
      </c>
      <c r="Z271" s="156">
        <f>'Complete Statement (Sess. Marks'!EL271</f>
        <v>0</v>
      </c>
      <c r="AA271" s="371">
        <f>'Complete Statement (Sess. Marks'!EP271</f>
        <v>0</v>
      </c>
      <c r="AB271" s="156">
        <f>'Complete Statement (Sess. Marks'!ET271</f>
        <v>0</v>
      </c>
      <c r="AC271" s="373">
        <f>'Complete Statement (Sess. Marks'!EX271</f>
        <v>0</v>
      </c>
      <c r="AD271" s="367" t="str">
        <f>'Complete Statement (Sess. Marks'!FB271</f>
        <v/>
      </c>
      <c r="AE271" s="155">
        <f>'Complete Statement (Sess. Marks'!FC271</f>
        <v>0</v>
      </c>
      <c r="AF271" s="58" t="str">
        <f>'Complete Statement (Sess. Marks'!FD271</f>
        <v>D</v>
      </c>
      <c r="AG271" s="379">
        <f>'Complete Statement (Sess. Marks'!FE271</f>
        <v>0</v>
      </c>
      <c r="AH271" s="380" t="str">
        <f>'Complete Statement (Sess. Marks'!FF271</f>
        <v>E</v>
      </c>
      <c r="AI271" s="57">
        <f>'Complete Statement (Sess. Marks'!FG271</f>
        <v>0</v>
      </c>
      <c r="AJ271" s="157" t="str">
        <f>'Complete Statement (Sess. Marks'!FH271</f>
        <v>E</v>
      </c>
      <c r="AK271" s="379">
        <f>'Complete Statement (Sess. Marks'!FI271</f>
        <v>0</v>
      </c>
      <c r="AL271" s="384" t="str">
        <f>'Complete Statement (Sess. Marks'!FJ271</f>
        <v>E</v>
      </c>
      <c r="AM271" s="57">
        <f>'Complete Statement (Sess. Marks'!FK271</f>
        <v>0</v>
      </c>
      <c r="AN271" s="157" t="str">
        <f>'Complete Statement (Sess. Marks'!FL271</f>
        <v>E</v>
      </c>
      <c r="AO271" s="741"/>
    </row>
    <row r="272" spans="1:41" s="24" customFormat="1" ht="17.25" customHeight="1">
      <c r="A272" s="742"/>
      <c r="B272" s="111">
        <f t="shared" si="4"/>
        <v>0</v>
      </c>
      <c r="C272" s="21" t="str">
        <f>'Marks Entry'!D274</f>
        <v/>
      </c>
      <c r="D272" s="21">
        <f>'Marks Entry'!E274</f>
        <v>0</v>
      </c>
      <c r="E272" s="132" t="str">
        <f>'Marks Entry'!F274</f>
        <v/>
      </c>
      <c r="F272" s="21" t="str">
        <f>'Marks Entry'!G274</f>
        <v/>
      </c>
      <c r="G272" s="21" t="str">
        <f>'Marks Entry'!H274</f>
        <v/>
      </c>
      <c r="H272" s="21" t="str">
        <f>'Marks Entry'!I274</f>
        <v/>
      </c>
      <c r="I272" s="21" t="str">
        <f>'Marks Entry'!J274</f>
        <v/>
      </c>
      <c r="J272" s="113" t="str">
        <f>'Marks Entry'!K274</f>
        <v/>
      </c>
      <c r="K272" s="98">
        <f>IF($K$2='Complete Statement (Sess. Marks'!$O$2,'Complete Statement (Sess. Marks'!O272,IF($K$2='Complete Statement (Sess. Marks'!$AA$2,'Complete Statement (Sess. Marks'!AA272,IF($K$2='Complete Statement (Sess. Marks'!$AM$2,'Complete Statement (Sess. Marks'!AM272,IF($K$2='Complete Statement (Sess. Marks'!$AY$2,'Complete Statement (Sess. Marks'!AY272,IF($K$2='Complete Statement (Sess. Marks'!$BK$2,'Complete Statement (Sess. Marks'!BK272,IF($K$2='Complete Statement (Sess. Marks'!$BW$2,'Complete Statement (Sess. Marks'!BW272,IF($K$2='Complete Statement (Sess. Marks'!$CI$2,'Complete Statement (Sess. Marks'!CI272,"")))))))</f>
        <v>0</v>
      </c>
      <c r="L272" s="97">
        <f>IF($K$2='Complete Statement (Sess. Marks'!$O$2,'Complete Statement (Sess. Marks'!P272,IF($K$2='Complete Statement (Sess. Marks'!$AA$2,'Complete Statement (Sess. Marks'!AB272,IF($K$2='Complete Statement (Sess. Marks'!$AM$2,'Complete Statement (Sess. Marks'!AN272,IF($K$2='Complete Statement (Sess. Marks'!$AY$2,'Complete Statement (Sess. Marks'!AZ272,IF($K$2='Complete Statement (Sess. Marks'!$BK$2,'Complete Statement (Sess. Marks'!BL272,IF($K$2='Complete Statement (Sess. Marks'!$BW$2,'Complete Statement (Sess. Marks'!BX272,IF($K$2='Complete Statement (Sess. Marks'!$CI$2,'Complete Statement (Sess. Marks'!CJ272,"")))))))</f>
        <v>0</v>
      </c>
      <c r="M272" s="97">
        <f>IF($K$2='Complete Statement (Sess. Marks'!$O$2,'Complete Statement (Sess. Marks'!Q272,IF($K$2='Complete Statement (Sess. Marks'!$AA$2,'Complete Statement (Sess. Marks'!AC272,IF($K$2='Complete Statement (Sess. Marks'!$AM$2,'Complete Statement (Sess. Marks'!AO272,IF($K$2='Complete Statement (Sess. Marks'!$AY$2,'Complete Statement (Sess. Marks'!BA272,IF($K$2='Complete Statement (Sess. Marks'!$BK$2,'Complete Statement (Sess. Marks'!BM272,IF($K$2='Complete Statement (Sess. Marks'!$BW$2,'Complete Statement (Sess. Marks'!BY272,IF($K$2='Complete Statement (Sess. Marks'!$CI$2,'Complete Statement (Sess. Marks'!CK272,"")))))))</f>
        <v>0</v>
      </c>
      <c r="N272" s="97">
        <f>IF($K$2='Complete Statement (Sess. Marks'!$O$2,'Complete Statement (Sess. Marks'!R272,IF($K$2='Complete Statement (Sess. Marks'!$AA$2,'Complete Statement (Sess. Marks'!AD272,IF($K$2='Complete Statement (Sess. Marks'!$AM$2,'Complete Statement (Sess. Marks'!AP272,IF($K$2='Complete Statement (Sess. Marks'!$AY$2,'Complete Statement (Sess. Marks'!BB272,IF($K$2='Complete Statement (Sess. Marks'!$BK$2,'Complete Statement (Sess. Marks'!BN272,IF($K$2='Complete Statement (Sess. Marks'!$BW$2,'Complete Statement (Sess. Marks'!BZ272,IF($K$2='Complete Statement (Sess. Marks'!$CI$2,'Complete Statement (Sess. Marks'!CL272,"")))))))</f>
        <v>0</v>
      </c>
      <c r="O272" s="97">
        <f>IF($K$2='Complete Statement (Sess. Marks'!$O$2,'Complete Statement (Sess. Marks'!S272,IF($K$2='Complete Statement (Sess. Marks'!$AA$2,'Complete Statement (Sess. Marks'!AE272,IF($K$2='Complete Statement (Sess. Marks'!$AM$2,'Complete Statement (Sess. Marks'!AQ272,IF($K$2='Complete Statement (Sess. Marks'!$AY$2,'Complete Statement (Sess. Marks'!BC272,IF($K$2='Complete Statement (Sess. Marks'!$BK$2,'Complete Statement (Sess. Marks'!BO272,IF($K$2='Complete Statement (Sess. Marks'!$BW$2,'Complete Statement (Sess. Marks'!CA272,IF($K$2='Complete Statement (Sess. Marks'!$CI$2,'Complete Statement (Sess. Marks'!CM272,"")))))))</f>
        <v>0</v>
      </c>
      <c r="P272" s="97">
        <f>IF($K$2='Complete Statement (Sess. Marks'!$O$2,'Complete Statement (Sess. Marks'!T272,IF($K$2='Complete Statement (Sess. Marks'!$AA$2,'Complete Statement (Sess. Marks'!AF272,IF($K$2='Complete Statement (Sess. Marks'!$AM$2,'Complete Statement (Sess. Marks'!AR272,IF($K$2='Complete Statement (Sess. Marks'!$AY$2,'Complete Statement (Sess. Marks'!BD272,IF($K$2='Complete Statement (Sess. Marks'!$BK$2,'Complete Statement (Sess. Marks'!BP272,IF($K$2='Complete Statement (Sess. Marks'!$BW$2,'Complete Statement (Sess. Marks'!CB272,IF($K$2='Complete Statement (Sess. Marks'!$CI$2,'Complete Statement (Sess. Marks'!CN272,"")))))))</f>
        <v>0</v>
      </c>
      <c r="Q272" s="97">
        <f>IF($K$2='Complete Statement (Sess. Marks'!$O$2,'Complete Statement (Sess. Marks'!U272,IF($K$2='Complete Statement (Sess. Marks'!$AA$2,'Complete Statement (Sess. Marks'!AG272,IF($K$2='Complete Statement (Sess. Marks'!$AM$2,'Complete Statement (Sess. Marks'!AS272,IF($K$2='Complete Statement (Sess. Marks'!$AY$2,'Complete Statement (Sess. Marks'!BE272,IF($K$2='Complete Statement (Sess. Marks'!$BK$2,'Complete Statement (Sess. Marks'!BQ272,IF($K$2='Complete Statement (Sess. Marks'!$BW$2,'Complete Statement (Sess. Marks'!CC272,IF($K$2='Complete Statement (Sess. Marks'!$CI$2,'Complete Statement (Sess. Marks'!CO272,"")))))))</f>
        <v>0</v>
      </c>
      <c r="R272" s="97" t="str">
        <f>IF($K$2='Complete Statement (Sess. Marks'!$O$2,'Complete Statement (Sess. Marks'!V272,IF($K$2='Complete Statement (Sess. Marks'!$AA$2,'Complete Statement (Sess. Marks'!AH272,IF($K$2='Complete Statement (Sess. Marks'!$AM$2,'Complete Statement (Sess. Marks'!AT272,IF($K$2='Complete Statement (Sess. Marks'!$AY$2,'Complete Statement (Sess. Marks'!BF272,IF($K$2='Complete Statement (Sess. Marks'!$BK$2,'Complete Statement (Sess. Marks'!BR272,IF($K$2='Complete Statement (Sess. Marks'!$BW$2,'Complete Statement (Sess. Marks'!CD272,IF($K$2='Complete Statement (Sess. Marks'!$CI$2,'Complete Statement (Sess. Marks'!CP272,"")))))))</f>
        <v/>
      </c>
      <c r="S272" s="97">
        <f>IF($K$2='Complete Statement (Sess. Marks'!$O$2,'Complete Statement (Sess. Marks'!W272,IF($K$2='Complete Statement (Sess. Marks'!$AA$2,'Complete Statement (Sess. Marks'!AI272,IF($K$2='Complete Statement (Sess. Marks'!$AM$2,'Complete Statement (Sess. Marks'!AU272,IF($K$2='Complete Statement (Sess. Marks'!$AY$2,'Complete Statement (Sess. Marks'!BG272,IF($K$2='Complete Statement (Sess. Marks'!$BK$2,'Complete Statement (Sess. Marks'!BS272,IF($K$2='Complete Statement (Sess. Marks'!$BW$2,'Complete Statement (Sess. Marks'!CE272,IF($K$2='Complete Statement (Sess. Marks'!$CI$2,'Complete Statement (Sess. Marks'!CQ272,"")))))))</f>
        <v>0</v>
      </c>
      <c r="T272" s="97">
        <f>IF($K$2='Complete Statement (Sess. Marks'!$O$2,'Complete Statement (Sess. Marks'!X272,IF($K$2='Complete Statement (Sess. Marks'!$AA$2,'Complete Statement (Sess. Marks'!AJ272,IF($K$2='Complete Statement (Sess. Marks'!$AM$2,'Complete Statement (Sess. Marks'!AV272,IF($K$2='Complete Statement (Sess. Marks'!$AY$2,'Complete Statement (Sess. Marks'!BH272,IF($K$2='Complete Statement (Sess. Marks'!$BK$2,'Complete Statement (Sess. Marks'!BT272,IF($K$2='Complete Statement (Sess. Marks'!$BW$2,'Complete Statement (Sess. Marks'!CF272,IF($K$2='Complete Statement (Sess. Marks'!$CI$2,'Complete Statement (Sess. Marks'!CR272,"")))))))</f>
        <v>0</v>
      </c>
      <c r="U272" s="97">
        <f>IF($K$2='Complete Statement (Sess. Marks'!$O$2,'Complete Statement (Sess. Marks'!Y272,IF($K$2='Complete Statement (Sess. Marks'!$AA$2,'Complete Statement (Sess. Marks'!AK272,IF($K$2='Complete Statement (Sess. Marks'!$AM$2,'Complete Statement (Sess. Marks'!AW272,IF($K$2='Complete Statement (Sess. Marks'!$AY$2,'Complete Statement (Sess. Marks'!BI272,IF($K$2='Complete Statement (Sess. Marks'!$BK$2,'Complete Statement (Sess. Marks'!BU272,IF($K$2='Complete Statement (Sess. Marks'!$BW$2,'Complete Statement (Sess. Marks'!CG272,IF($K$2='Complete Statement (Sess. Marks'!$CI$2,'Complete Statement (Sess. Marks'!CS272,"")))))))</f>
        <v>0</v>
      </c>
      <c r="V272" s="99">
        <f>IF($K$2='Complete Statement (Sess. Marks'!$O$2,'Complete Statement (Sess. Marks'!Z272,IF($K$2='Complete Statement (Sess. Marks'!$AA$2,'Complete Statement (Sess. Marks'!AL272,IF($K$2='Complete Statement (Sess. Marks'!$AM$2,'Complete Statement (Sess. Marks'!AX272,IF($K$2='Complete Statement (Sess. Marks'!$AY$2,'Complete Statement (Sess. Marks'!BJ272,IF($K$2='Complete Statement (Sess. Marks'!$BK$2,'Complete Statement (Sess. Marks'!BV272,IF($K$2='Complete Statement (Sess. Marks'!$BW$2,'Complete Statement (Sess. Marks'!CH272,IF($K$2='Complete Statement (Sess. Marks'!$CI$2,'Complete Statement (Sess. Marks'!CT272,"")))))))</f>
        <v>0</v>
      </c>
      <c r="W272" s="672"/>
      <c r="X272" s="163">
        <f>'Complete Statement (Sess. Marks'!ED272</f>
        <v>0</v>
      </c>
      <c r="Y272" s="371">
        <f>'Complete Statement (Sess. Marks'!EH272</f>
        <v>0</v>
      </c>
      <c r="Z272" s="156">
        <f>'Complete Statement (Sess. Marks'!EL272</f>
        <v>0</v>
      </c>
      <c r="AA272" s="371">
        <f>'Complete Statement (Sess. Marks'!EP272</f>
        <v>0</v>
      </c>
      <c r="AB272" s="156">
        <f>'Complete Statement (Sess. Marks'!ET272</f>
        <v>0</v>
      </c>
      <c r="AC272" s="373">
        <f>'Complete Statement (Sess. Marks'!EX272</f>
        <v>0</v>
      </c>
      <c r="AD272" s="367" t="str">
        <f>'Complete Statement (Sess. Marks'!FB272</f>
        <v/>
      </c>
      <c r="AE272" s="155">
        <f>'Complete Statement (Sess. Marks'!FC272</f>
        <v>0</v>
      </c>
      <c r="AF272" s="58" t="str">
        <f>'Complete Statement (Sess. Marks'!FD272</f>
        <v>D</v>
      </c>
      <c r="AG272" s="379">
        <f>'Complete Statement (Sess. Marks'!FE272</f>
        <v>0</v>
      </c>
      <c r="AH272" s="380" t="str">
        <f>'Complete Statement (Sess. Marks'!FF272</f>
        <v>E</v>
      </c>
      <c r="AI272" s="57">
        <f>'Complete Statement (Sess. Marks'!FG272</f>
        <v>0</v>
      </c>
      <c r="AJ272" s="157" t="str">
        <f>'Complete Statement (Sess. Marks'!FH272</f>
        <v>E</v>
      </c>
      <c r="AK272" s="379">
        <f>'Complete Statement (Sess. Marks'!FI272</f>
        <v>0</v>
      </c>
      <c r="AL272" s="384" t="str">
        <f>'Complete Statement (Sess. Marks'!FJ272</f>
        <v>E</v>
      </c>
      <c r="AM272" s="57">
        <f>'Complete Statement (Sess. Marks'!FK272</f>
        <v>0</v>
      </c>
      <c r="AN272" s="157" t="str">
        <f>'Complete Statement (Sess. Marks'!FL272</f>
        <v>E</v>
      </c>
      <c r="AO272" s="741"/>
    </row>
    <row r="273" spans="1:41" s="24" customFormat="1" ht="17.25" customHeight="1">
      <c r="A273" s="742"/>
      <c r="B273" s="111">
        <f t="shared" si="4"/>
        <v>0</v>
      </c>
      <c r="C273" s="21" t="str">
        <f>'Marks Entry'!D275</f>
        <v/>
      </c>
      <c r="D273" s="21">
        <f>'Marks Entry'!E275</f>
        <v>0</v>
      </c>
      <c r="E273" s="132" t="str">
        <f>'Marks Entry'!F275</f>
        <v/>
      </c>
      <c r="F273" s="21" t="str">
        <f>'Marks Entry'!G275</f>
        <v/>
      </c>
      <c r="G273" s="21" t="str">
        <f>'Marks Entry'!H275</f>
        <v/>
      </c>
      <c r="H273" s="21" t="str">
        <f>'Marks Entry'!I275</f>
        <v/>
      </c>
      <c r="I273" s="21" t="str">
        <f>'Marks Entry'!J275</f>
        <v/>
      </c>
      <c r="J273" s="113" t="str">
        <f>'Marks Entry'!K275</f>
        <v/>
      </c>
      <c r="K273" s="98">
        <f>IF($K$2='Complete Statement (Sess. Marks'!$O$2,'Complete Statement (Sess. Marks'!O273,IF($K$2='Complete Statement (Sess. Marks'!$AA$2,'Complete Statement (Sess. Marks'!AA273,IF($K$2='Complete Statement (Sess. Marks'!$AM$2,'Complete Statement (Sess. Marks'!AM273,IF($K$2='Complete Statement (Sess. Marks'!$AY$2,'Complete Statement (Sess. Marks'!AY273,IF($K$2='Complete Statement (Sess. Marks'!$BK$2,'Complete Statement (Sess. Marks'!BK273,IF($K$2='Complete Statement (Sess. Marks'!$BW$2,'Complete Statement (Sess. Marks'!BW273,IF($K$2='Complete Statement (Sess. Marks'!$CI$2,'Complete Statement (Sess. Marks'!CI273,"")))))))</f>
        <v>0</v>
      </c>
      <c r="L273" s="97">
        <f>IF($K$2='Complete Statement (Sess. Marks'!$O$2,'Complete Statement (Sess. Marks'!P273,IF($K$2='Complete Statement (Sess. Marks'!$AA$2,'Complete Statement (Sess. Marks'!AB273,IF($K$2='Complete Statement (Sess. Marks'!$AM$2,'Complete Statement (Sess. Marks'!AN273,IF($K$2='Complete Statement (Sess. Marks'!$AY$2,'Complete Statement (Sess. Marks'!AZ273,IF($K$2='Complete Statement (Sess. Marks'!$BK$2,'Complete Statement (Sess. Marks'!BL273,IF($K$2='Complete Statement (Sess. Marks'!$BW$2,'Complete Statement (Sess. Marks'!BX273,IF($K$2='Complete Statement (Sess. Marks'!$CI$2,'Complete Statement (Sess. Marks'!CJ273,"")))))))</f>
        <v>0</v>
      </c>
      <c r="M273" s="97">
        <f>IF($K$2='Complete Statement (Sess. Marks'!$O$2,'Complete Statement (Sess. Marks'!Q273,IF($K$2='Complete Statement (Sess. Marks'!$AA$2,'Complete Statement (Sess. Marks'!AC273,IF($K$2='Complete Statement (Sess. Marks'!$AM$2,'Complete Statement (Sess. Marks'!AO273,IF($K$2='Complete Statement (Sess. Marks'!$AY$2,'Complete Statement (Sess. Marks'!BA273,IF($K$2='Complete Statement (Sess. Marks'!$BK$2,'Complete Statement (Sess. Marks'!BM273,IF($K$2='Complete Statement (Sess. Marks'!$BW$2,'Complete Statement (Sess. Marks'!BY273,IF($K$2='Complete Statement (Sess. Marks'!$CI$2,'Complete Statement (Sess. Marks'!CK273,"")))))))</f>
        <v>0</v>
      </c>
      <c r="N273" s="97">
        <f>IF($K$2='Complete Statement (Sess. Marks'!$O$2,'Complete Statement (Sess. Marks'!R273,IF($K$2='Complete Statement (Sess. Marks'!$AA$2,'Complete Statement (Sess. Marks'!AD273,IF($K$2='Complete Statement (Sess. Marks'!$AM$2,'Complete Statement (Sess. Marks'!AP273,IF($K$2='Complete Statement (Sess. Marks'!$AY$2,'Complete Statement (Sess. Marks'!BB273,IF($K$2='Complete Statement (Sess. Marks'!$BK$2,'Complete Statement (Sess. Marks'!BN273,IF($K$2='Complete Statement (Sess. Marks'!$BW$2,'Complete Statement (Sess. Marks'!BZ273,IF($K$2='Complete Statement (Sess. Marks'!$CI$2,'Complete Statement (Sess. Marks'!CL273,"")))))))</f>
        <v>0</v>
      </c>
      <c r="O273" s="97">
        <f>IF($K$2='Complete Statement (Sess. Marks'!$O$2,'Complete Statement (Sess. Marks'!S273,IF($K$2='Complete Statement (Sess. Marks'!$AA$2,'Complete Statement (Sess. Marks'!AE273,IF($K$2='Complete Statement (Sess. Marks'!$AM$2,'Complete Statement (Sess. Marks'!AQ273,IF($K$2='Complete Statement (Sess. Marks'!$AY$2,'Complete Statement (Sess. Marks'!BC273,IF($K$2='Complete Statement (Sess. Marks'!$BK$2,'Complete Statement (Sess. Marks'!BO273,IF($K$2='Complete Statement (Sess. Marks'!$BW$2,'Complete Statement (Sess. Marks'!CA273,IF($K$2='Complete Statement (Sess. Marks'!$CI$2,'Complete Statement (Sess. Marks'!CM273,"")))))))</f>
        <v>0</v>
      </c>
      <c r="P273" s="97">
        <f>IF($K$2='Complete Statement (Sess. Marks'!$O$2,'Complete Statement (Sess. Marks'!T273,IF($K$2='Complete Statement (Sess. Marks'!$AA$2,'Complete Statement (Sess. Marks'!AF273,IF($K$2='Complete Statement (Sess. Marks'!$AM$2,'Complete Statement (Sess. Marks'!AR273,IF($K$2='Complete Statement (Sess. Marks'!$AY$2,'Complete Statement (Sess. Marks'!BD273,IF($K$2='Complete Statement (Sess. Marks'!$BK$2,'Complete Statement (Sess. Marks'!BP273,IF($K$2='Complete Statement (Sess. Marks'!$BW$2,'Complete Statement (Sess. Marks'!CB273,IF($K$2='Complete Statement (Sess. Marks'!$CI$2,'Complete Statement (Sess. Marks'!CN273,"")))))))</f>
        <v>0</v>
      </c>
      <c r="Q273" s="97">
        <f>IF($K$2='Complete Statement (Sess. Marks'!$O$2,'Complete Statement (Sess. Marks'!U273,IF($K$2='Complete Statement (Sess. Marks'!$AA$2,'Complete Statement (Sess. Marks'!AG273,IF($K$2='Complete Statement (Sess. Marks'!$AM$2,'Complete Statement (Sess. Marks'!AS273,IF($K$2='Complete Statement (Sess. Marks'!$AY$2,'Complete Statement (Sess. Marks'!BE273,IF($K$2='Complete Statement (Sess. Marks'!$BK$2,'Complete Statement (Sess. Marks'!BQ273,IF($K$2='Complete Statement (Sess. Marks'!$BW$2,'Complete Statement (Sess. Marks'!CC273,IF($K$2='Complete Statement (Sess. Marks'!$CI$2,'Complete Statement (Sess. Marks'!CO273,"")))))))</f>
        <v>0</v>
      </c>
      <c r="R273" s="97" t="str">
        <f>IF($K$2='Complete Statement (Sess. Marks'!$O$2,'Complete Statement (Sess. Marks'!V273,IF($K$2='Complete Statement (Sess. Marks'!$AA$2,'Complete Statement (Sess. Marks'!AH273,IF($K$2='Complete Statement (Sess. Marks'!$AM$2,'Complete Statement (Sess. Marks'!AT273,IF($K$2='Complete Statement (Sess. Marks'!$AY$2,'Complete Statement (Sess. Marks'!BF273,IF($K$2='Complete Statement (Sess. Marks'!$BK$2,'Complete Statement (Sess. Marks'!BR273,IF($K$2='Complete Statement (Sess. Marks'!$BW$2,'Complete Statement (Sess. Marks'!CD273,IF($K$2='Complete Statement (Sess. Marks'!$CI$2,'Complete Statement (Sess. Marks'!CP273,"")))))))</f>
        <v/>
      </c>
      <c r="S273" s="97">
        <f>IF($K$2='Complete Statement (Sess. Marks'!$O$2,'Complete Statement (Sess. Marks'!W273,IF($K$2='Complete Statement (Sess. Marks'!$AA$2,'Complete Statement (Sess. Marks'!AI273,IF($K$2='Complete Statement (Sess. Marks'!$AM$2,'Complete Statement (Sess. Marks'!AU273,IF($K$2='Complete Statement (Sess. Marks'!$AY$2,'Complete Statement (Sess. Marks'!BG273,IF($K$2='Complete Statement (Sess. Marks'!$BK$2,'Complete Statement (Sess. Marks'!BS273,IF($K$2='Complete Statement (Sess. Marks'!$BW$2,'Complete Statement (Sess. Marks'!CE273,IF($K$2='Complete Statement (Sess. Marks'!$CI$2,'Complete Statement (Sess. Marks'!CQ273,"")))))))</f>
        <v>0</v>
      </c>
      <c r="T273" s="97">
        <f>IF($K$2='Complete Statement (Sess. Marks'!$O$2,'Complete Statement (Sess. Marks'!X273,IF($K$2='Complete Statement (Sess. Marks'!$AA$2,'Complete Statement (Sess. Marks'!AJ273,IF($K$2='Complete Statement (Sess. Marks'!$AM$2,'Complete Statement (Sess. Marks'!AV273,IF($K$2='Complete Statement (Sess. Marks'!$AY$2,'Complete Statement (Sess. Marks'!BH273,IF($K$2='Complete Statement (Sess. Marks'!$BK$2,'Complete Statement (Sess. Marks'!BT273,IF($K$2='Complete Statement (Sess. Marks'!$BW$2,'Complete Statement (Sess. Marks'!CF273,IF($K$2='Complete Statement (Sess. Marks'!$CI$2,'Complete Statement (Sess. Marks'!CR273,"")))))))</f>
        <v>0</v>
      </c>
      <c r="U273" s="97">
        <f>IF($K$2='Complete Statement (Sess. Marks'!$O$2,'Complete Statement (Sess. Marks'!Y273,IF($K$2='Complete Statement (Sess. Marks'!$AA$2,'Complete Statement (Sess. Marks'!AK273,IF($K$2='Complete Statement (Sess. Marks'!$AM$2,'Complete Statement (Sess. Marks'!AW273,IF($K$2='Complete Statement (Sess. Marks'!$AY$2,'Complete Statement (Sess. Marks'!BI273,IF($K$2='Complete Statement (Sess. Marks'!$BK$2,'Complete Statement (Sess. Marks'!BU273,IF($K$2='Complete Statement (Sess. Marks'!$BW$2,'Complete Statement (Sess. Marks'!CG273,IF($K$2='Complete Statement (Sess. Marks'!$CI$2,'Complete Statement (Sess. Marks'!CS273,"")))))))</f>
        <v>0</v>
      </c>
      <c r="V273" s="99">
        <f>IF($K$2='Complete Statement (Sess. Marks'!$O$2,'Complete Statement (Sess. Marks'!Z273,IF($K$2='Complete Statement (Sess. Marks'!$AA$2,'Complete Statement (Sess. Marks'!AL273,IF($K$2='Complete Statement (Sess. Marks'!$AM$2,'Complete Statement (Sess. Marks'!AX273,IF($K$2='Complete Statement (Sess. Marks'!$AY$2,'Complete Statement (Sess. Marks'!BJ273,IF($K$2='Complete Statement (Sess. Marks'!$BK$2,'Complete Statement (Sess. Marks'!BV273,IF($K$2='Complete Statement (Sess. Marks'!$BW$2,'Complete Statement (Sess. Marks'!CH273,IF($K$2='Complete Statement (Sess. Marks'!$CI$2,'Complete Statement (Sess. Marks'!CT273,"")))))))</f>
        <v>0</v>
      </c>
      <c r="W273" s="672"/>
      <c r="X273" s="163">
        <f>'Complete Statement (Sess. Marks'!ED273</f>
        <v>0</v>
      </c>
      <c r="Y273" s="371">
        <f>'Complete Statement (Sess. Marks'!EH273</f>
        <v>0</v>
      </c>
      <c r="Z273" s="156">
        <f>'Complete Statement (Sess. Marks'!EL273</f>
        <v>0</v>
      </c>
      <c r="AA273" s="371">
        <f>'Complete Statement (Sess. Marks'!EP273</f>
        <v>0</v>
      </c>
      <c r="AB273" s="156">
        <f>'Complete Statement (Sess. Marks'!ET273</f>
        <v>0</v>
      </c>
      <c r="AC273" s="373">
        <f>'Complete Statement (Sess. Marks'!EX273</f>
        <v>0</v>
      </c>
      <c r="AD273" s="367" t="str">
        <f>'Complete Statement (Sess. Marks'!FB273</f>
        <v/>
      </c>
      <c r="AE273" s="155">
        <f>'Complete Statement (Sess. Marks'!FC273</f>
        <v>0</v>
      </c>
      <c r="AF273" s="58" t="str">
        <f>'Complete Statement (Sess. Marks'!FD273</f>
        <v>D</v>
      </c>
      <c r="AG273" s="379">
        <f>'Complete Statement (Sess. Marks'!FE273</f>
        <v>0</v>
      </c>
      <c r="AH273" s="380" t="str">
        <f>'Complete Statement (Sess. Marks'!FF273</f>
        <v>E</v>
      </c>
      <c r="AI273" s="57">
        <f>'Complete Statement (Sess. Marks'!FG273</f>
        <v>0</v>
      </c>
      <c r="AJ273" s="157" t="str">
        <f>'Complete Statement (Sess. Marks'!FH273</f>
        <v>E</v>
      </c>
      <c r="AK273" s="379">
        <f>'Complete Statement (Sess. Marks'!FI273</f>
        <v>0</v>
      </c>
      <c r="AL273" s="384" t="str">
        <f>'Complete Statement (Sess. Marks'!FJ273</f>
        <v>E</v>
      </c>
      <c r="AM273" s="57">
        <f>'Complete Statement (Sess. Marks'!FK273</f>
        <v>0</v>
      </c>
      <c r="AN273" s="157" t="str">
        <f>'Complete Statement (Sess. Marks'!FL273</f>
        <v>E</v>
      </c>
      <c r="AO273" s="741"/>
    </row>
    <row r="274" spans="1:41" s="24" customFormat="1" ht="17.25" customHeight="1">
      <c r="A274" s="742"/>
      <c r="B274" s="111">
        <f t="shared" si="4"/>
        <v>0</v>
      </c>
      <c r="C274" s="21" t="str">
        <f>'Marks Entry'!D276</f>
        <v/>
      </c>
      <c r="D274" s="21">
        <f>'Marks Entry'!E276</f>
        <v>0</v>
      </c>
      <c r="E274" s="132" t="str">
        <f>'Marks Entry'!F276</f>
        <v/>
      </c>
      <c r="F274" s="21" t="str">
        <f>'Marks Entry'!G276</f>
        <v/>
      </c>
      <c r="G274" s="21" t="str">
        <f>'Marks Entry'!H276</f>
        <v/>
      </c>
      <c r="H274" s="21" t="str">
        <f>'Marks Entry'!I276</f>
        <v/>
      </c>
      <c r="I274" s="21" t="str">
        <f>'Marks Entry'!J276</f>
        <v/>
      </c>
      <c r="J274" s="113" t="str">
        <f>'Marks Entry'!K276</f>
        <v/>
      </c>
      <c r="K274" s="98">
        <f>IF($K$2='Complete Statement (Sess. Marks'!$O$2,'Complete Statement (Sess. Marks'!O274,IF($K$2='Complete Statement (Sess. Marks'!$AA$2,'Complete Statement (Sess. Marks'!AA274,IF($K$2='Complete Statement (Sess. Marks'!$AM$2,'Complete Statement (Sess. Marks'!AM274,IF($K$2='Complete Statement (Sess. Marks'!$AY$2,'Complete Statement (Sess. Marks'!AY274,IF($K$2='Complete Statement (Sess. Marks'!$BK$2,'Complete Statement (Sess. Marks'!BK274,IF($K$2='Complete Statement (Sess. Marks'!$BW$2,'Complete Statement (Sess. Marks'!BW274,IF($K$2='Complete Statement (Sess. Marks'!$CI$2,'Complete Statement (Sess. Marks'!CI274,"")))))))</f>
        <v>0</v>
      </c>
      <c r="L274" s="97">
        <f>IF($K$2='Complete Statement (Sess. Marks'!$O$2,'Complete Statement (Sess. Marks'!P274,IF($K$2='Complete Statement (Sess. Marks'!$AA$2,'Complete Statement (Sess. Marks'!AB274,IF($K$2='Complete Statement (Sess. Marks'!$AM$2,'Complete Statement (Sess. Marks'!AN274,IF($K$2='Complete Statement (Sess. Marks'!$AY$2,'Complete Statement (Sess. Marks'!AZ274,IF($K$2='Complete Statement (Sess. Marks'!$BK$2,'Complete Statement (Sess. Marks'!BL274,IF($K$2='Complete Statement (Sess. Marks'!$BW$2,'Complete Statement (Sess. Marks'!BX274,IF($K$2='Complete Statement (Sess. Marks'!$CI$2,'Complete Statement (Sess. Marks'!CJ274,"")))))))</f>
        <v>0</v>
      </c>
      <c r="M274" s="97">
        <f>IF($K$2='Complete Statement (Sess. Marks'!$O$2,'Complete Statement (Sess. Marks'!Q274,IF($K$2='Complete Statement (Sess. Marks'!$AA$2,'Complete Statement (Sess. Marks'!AC274,IF($K$2='Complete Statement (Sess. Marks'!$AM$2,'Complete Statement (Sess. Marks'!AO274,IF($K$2='Complete Statement (Sess. Marks'!$AY$2,'Complete Statement (Sess. Marks'!BA274,IF($K$2='Complete Statement (Sess. Marks'!$BK$2,'Complete Statement (Sess. Marks'!BM274,IF($K$2='Complete Statement (Sess. Marks'!$BW$2,'Complete Statement (Sess. Marks'!BY274,IF($K$2='Complete Statement (Sess. Marks'!$CI$2,'Complete Statement (Sess. Marks'!CK274,"")))))))</f>
        <v>0</v>
      </c>
      <c r="N274" s="97">
        <f>IF($K$2='Complete Statement (Sess. Marks'!$O$2,'Complete Statement (Sess. Marks'!R274,IF($K$2='Complete Statement (Sess. Marks'!$AA$2,'Complete Statement (Sess. Marks'!AD274,IF($K$2='Complete Statement (Sess. Marks'!$AM$2,'Complete Statement (Sess. Marks'!AP274,IF($K$2='Complete Statement (Sess. Marks'!$AY$2,'Complete Statement (Sess. Marks'!BB274,IF($K$2='Complete Statement (Sess. Marks'!$BK$2,'Complete Statement (Sess. Marks'!BN274,IF($K$2='Complete Statement (Sess. Marks'!$BW$2,'Complete Statement (Sess. Marks'!BZ274,IF($K$2='Complete Statement (Sess. Marks'!$CI$2,'Complete Statement (Sess. Marks'!CL274,"")))))))</f>
        <v>0</v>
      </c>
      <c r="O274" s="97">
        <f>IF($K$2='Complete Statement (Sess. Marks'!$O$2,'Complete Statement (Sess. Marks'!S274,IF($K$2='Complete Statement (Sess. Marks'!$AA$2,'Complete Statement (Sess. Marks'!AE274,IF($K$2='Complete Statement (Sess. Marks'!$AM$2,'Complete Statement (Sess. Marks'!AQ274,IF($K$2='Complete Statement (Sess. Marks'!$AY$2,'Complete Statement (Sess. Marks'!BC274,IF($K$2='Complete Statement (Sess. Marks'!$BK$2,'Complete Statement (Sess. Marks'!BO274,IF($K$2='Complete Statement (Sess. Marks'!$BW$2,'Complete Statement (Sess. Marks'!CA274,IF($K$2='Complete Statement (Sess. Marks'!$CI$2,'Complete Statement (Sess. Marks'!CM274,"")))))))</f>
        <v>0</v>
      </c>
      <c r="P274" s="97">
        <f>IF($K$2='Complete Statement (Sess. Marks'!$O$2,'Complete Statement (Sess. Marks'!T274,IF($K$2='Complete Statement (Sess. Marks'!$AA$2,'Complete Statement (Sess. Marks'!AF274,IF($K$2='Complete Statement (Sess. Marks'!$AM$2,'Complete Statement (Sess. Marks'!AR274,IF($K$2='Complete Statement (Sess. Marks'!$AY$2,'Complete Statement (Sess. Marks'!BD274,IF($K$2='Complete Statement (Sess. Marks'!$BK$2,'Complete Statement (Sess. Marks'!BP274,IF($K$2='Complete Statement (Sess. Marks'!$BW$2,'Complete Statement (Sess. Marks'!CB274,IF($K$2='Complete Statement (Sess. Marks'!$CI$2,'Complete Statement (Sess. Marks'!CN274,"")))))))</f>
        <v>0</v>
      </c>
      <c r="Q274" s="97">
        <f>IF($K$2='Complete Statement (Sess. Marks'!$O$2,'Complete Statement (Sess. Marks'!U274,IF($K$2='Complete Statement (Sess. Marks'!$AA$2,'Complete Statement (Sess. Marks'!AG274,IF($K$2='Complete Statement (Sess. Marks'!$AM$2,'Complete Statement (Sess. Marks'!AS274,IF($K$2='Complete Statement (Sess. Marks'!$AY$2,'Complete Statement (Sess. Marks'!BE274,IF($K$2='Complete Statement (Sess. Marks'!$BK$2,'Complete Statement (Sess. Marks'!BQ274,IF($K$2='Complete Statement (Sess. Marks'!$BW$2,'Complete Statement (Sess. Marks'!CC274,IF($K$2='Complete Statement (Sess. Marks'!$CI$2,'Complete Statement (Sess. Marks'!CO274,"")))))))</f>
        <v>0</v>
      </c>
      <c r="R274" s="97" t="str">
        <f>IF($K$2='Complete Statement (Sess. Marks'!$O$2,'Complete Statement (Sess. Marks'!V274,IF($K$2='Complete Statement (Sess. Marks'!$AA$2,'Complete Statement (Sess. Marks'!AH274,IF($K$2='Complete Statement (Sess. Marks'!$AM$2,'Complete Statement (Sess. Marks'!AT274,IF($K$2='Complete Statement (Sess. Marks'!$AY$2,'Complete Statement (Sess. Marks'!BF274,IF($K$2='Complete Statement (Sess. Marks'!$BK$2,'Complete Statement (Sess. Marks'!BR274,IF($K$2='Complete Statement (Sess. Marks'!$BW$2,'Complete Statement (Sess. Marks'!CD274,IF($K$2='Complete Statement (Sess. Marks'!$CI$2,'Complete Statement (Sess. Marks'!CP274,"")))))))</f>
        <v/>
      </c>
      <c r="S274" s="97">
        <f>IF($K$2='Complete Statement (Sess. Marks'!$O$2,'Complete Statement (Sess. Marks'!W274,IF($K$2='Complete Statement (Sess. Marks'!$AA$2,'Complete Statement (Sess. Marks'!AI274,IF($K$2='Complete Statement (Sess. Marks'!$AM$2,'Complete Statement (Sess. Marks'!AU274,IF($K$2='Complete Statement (Sess. Marks'!$AY$2,'Complete Statement (Sess. Marks'!BG274,IF($K$2='Complete Statement (Sess. Marks'!$BK$2,'Complete Statement (Sess. Marks'!BS274,IF($K$2='Complete Statement (Sess. Marks'!$BW$2,'Complete Statement (Sess. Marks'!CE274,IF($K$2='Complete Statement (Sess. Marks'!$CI$2,'Complete Statement (Sess. Marks'!CQ274,"")))))))</f>
        <v>0</v>
      </c>
      <c r="T274" s="97">
        <f>IF($K$2='Complete Statement (Sess. Marks'!$O$2,'Complete Statement (Sess. Marks'!X274,IF($K$2='Complete Statement (Sess. Marks'!$AA$2,'Complete Statement (Sess. Marks'!AJ274,IF($K$2='Complete Statement (Sess. Marks'!$AM$2,'Complete Statement (Sess. Marks'!AV274,IF($K$2='Complete Statement (Sess. Marks'!$AY$2,'Complete Statement (Sess. Marks'!BH274,IF($K$2='Complete Statement (Sess. Marks'!$BK$2,'Complete Statement (Sess. Marks'!BT274,IF($K$2='Complete Statement (Sess. Marks'!$BW$2,'Complete Statement (Sess. Marks'!CF274,IF($K$2='Complete Statement (Sess. Marks'!$CI$2,'Complete Statement (Sess. Marks'!CR274,"")))))))</f>
        <v>0</v>
      </c>
      <c r="U274" s="97">
        <f>IF($K$2='Complete Statement (Sess. Marks'!$O$2,'Complete Statement (Sess. Marks'!Y274,IF($K$2='Complete Statement (Sess. Marks'!$AA$2,'Complete Statement (Sess. Marks'!AK274,IF($K$2='Complete Statement (Sess. Marks'!$AM$2,'Complete Statement (Sess. Marks'!AW274,IF($K$2='Complete Statement (Sess. Marks'!$AY$2,'Complete Statement (Sess. Marks'!BI274,IF($K$2='Complete Statement (Sess. Marks'!$BK$2,'Complete Statement (Sess. Marks'!BU274,IF($K$2='Complete Statement (Sess. Marks'!$BW$2,'Complete Statement (Sess. Marks'!CG274,IF($K$2='Complete Statement (Sess. Marks'!$CI$2,'Complete Statement (Sess. Marks'!CS274,"")))))))</f>
        <v>0</v>
      </c>
      <c r="V274" s="99">
        <f>IF($K$2='Complete Statement (Sess. Marks'!$O$2,'Complete Statement (Sess. Marks'!Z274,IF($K$2='Complete Statement (Sess. Marks'!$AA$2,'Complete Statement (Sess. Marks'!AL274,IF($K$2='Complete Statement (Sess. Marks'!$AM$2,'Complete Statement (Sess. Marks'!AX274,IF($K$2='Complete Statement (Sess. Marks'!$AY$2,'Complete Statement (Sess. Marks'!BJ274,IF($K$2='Complete Statement (Sess. Marks'!$BK$2,'Complete Statement (Sess. Marks'!BV274,IF($K$2='Complete Statement (Sess. Marks'!$BW$2,'Complete Statement (Sess. Marks'!CH274,IF($K$2='Complete Statement (Sess. Marks'!$CI$2,'Complete Statement (Sess. Marks'!CT274,"")))))))</f>
        <v>0</v>
      </c>
      <c r="W274" s="672"/>
      <c r="X274" s="163">
        <f>'Complete Statement (Sess. Marks'!ED274</f>
        <v>0</v>
      </c>
      <c r="Y274" s="371">
        <f>'Complete Statement (Sess. Marks'!EH274</f>
        <v>0</v>
      </c>
      <c r="Z274" s="156">
        <f>'Complete Statement (Sess. Marks'!EL274</f>
        <v>0</v>
      </c>
      <c r="AA274" s="371">
        <f>'Complete Statement (Sess. Marks'!EP274</f>
        <v>0</v>
      </c>
      <c r="AB274" s="156">
        <f>'Complete Statement (Sess. Marks'!ET274</f>
        <v>0</v>
      </c>
      <c r="AC274" s="373">
        <f>'Complete Statement (Sess. Marks'!EX274</f>
        <v>0</v>
      </c>
      <c r="AD274" s="367" t="str">
        <f>'Complete Statement (Sess. Marks'!FB274</f>
        <v/>
      </c>
      <c r="AE274" s="155">
        <f>'Complete Statement (Sess. Marks'!FC274</f>
        <v>0</v>
      </c>
      <c r="AF274" s="58" t="str">
        <f>'Complete Statement (Sess. Marks'!FD274</f>
        <v>D</v>
      </c>
      <c r="AG274" s="379">
        <f>'Complete Statement (Sess. Marks'!FE274</f>
        <v>0</v>
      </c>
      <c r="AH274" s="380" t="str">
        <f>'Complete Statement (Sess. Marks'!FF274</f>
        <v>E</v>
      </c>
      <c r="AI274" s="57">
        <f>'Complete Statement (Sess. Marks'!FG274</f>
        <v>0</v>
      </c>
      <c r="AJ274" s="157" t="str">
        <f>'Complete Statement (Sess. Marks'!FH274</f>
        <v>E</v>
      </c>
      <c r="AK274" s="379">
        <f>'Complete Statement (Sess. Marks'!FI274</f>
        <v>0</v>
      </c>
      <c r="AL274" s="384" t="str">
        <f>'Complete Statement (Sess. Marks'!FJ274</f>
        <v>E</v>
      </c>
      <c r="AM274" s="57">
        <f>'Complete Statement (Sess. Marks'!FK274</f>
        <v>0</v>
      </c>
      <c r="AN274" s="157" t="str">
        <f>'Complete Statement (Sess. Marks'!FL274</f>
        <v>E</v>
      </c>
      <c r="AO274" s="741"/>
    </row>
    <row r="275" spans="1:41" s="24" customFormat="1" ht="17.25" customHeight="1">
      <c r="A275" s="742"/>
      <c r="B275" s="111">
        <f t="shared" si="4"/>
        <v>0</v>
      </c>
      <c r="C275" s="21" t="str">
        <f>'Marks Entry'!D277</f>
        <v/>
      </c>
      <c r="D275" s="21">
        <f>'Marks Entry'!E277</f>
        <v>0</v>
      </c>
      <c r="E275" s="132" t="str">
        <f>'Marks Entry'!F277</f>
        <v/>
      </c>
      <c r="F275" s="21" t="str">
        <f>'Marks Entry'!G277</f>
        <v/>
      </c>
      <c r="G275" s="21" t="str">
        <f>'Marks Entry'!H277</f>
        <v/>
      </c>
      <c r="H275" s="21" t="str">
        <f>'Marks Entry'!I277</f>
        <v/>
      </c>
      <c r="I275" s="21" t="str">
        <f>'Marks Entry'!J277</f>
        <v/>
      </c>
      <c r="J275" s="113" t="str">
        <f>'Marks Entry'!K277</f>
        <v/>
      </c>
      <c r="K275" s="98">
        <f>IF($K$2='Complete Statement (Sess. Marks'!$O$2,'Complete Statement (Sess. Marks'!O275,IF($K$2='Complete Statement (Sess. Marks'!$AA$2,'Complete Statement (Sess. Marks'!AA275,IF($K$2='Complete Statement (Sess. Marks'!$AM$2,'Complete Statement (Sess. Marks'!AM275,IF($K$2='Complete Statement (Sess. Marks'!$AY$2,'Complete Statement (Sess. Marks'!AY275,IF($K$2='Complete Statement (Sess. Marks'!$BK$2,'Complete Statement (Sess. Marks'!BK275,IF($K$2='Complete Statement (Sess. Marks'!$BW$2,'Complete Statement (Sess. Marks'!BW275,IF($K$2='Complete Statement (Sess. Marks'!$CI$2,'Complete Statement (Sess. Marks'!CI275,"")))))))</f>
        <v>0</v>
      </c>
      <c r="L275" s="97">
        <f>IF($K$2='Complete Statement (Sess. Marks'!$O$2,'Complete Statement (Sess. Marks'!P275,IF($K$2='Complete Statement (Sess. Marks'!$AA$2,'Complete Statement (Sess. Marks'!AB275,IF($K$2='Complete Statement (Sess. Marks'!$AM$2,'Complete Statement (Sess. Marks'!AN275,IF($K$2='Complete Statement (Sess. Marks'!$AY$2,'Complete Statement (Sess. Marks'!AZ275,IF($K$2='Complete Statement (Sess. Marks'!$BK$2,'Complete Statement (Sess. Marks'!BL275,IF($K$2='Complete Statement (Sess. Marks'!$BW$2,'Complete Statement (Sess. Marks'!BX275,IF($K$2='Complete Statement (Sess. Marks'!$CI$2,'Complete Statement (Sess. Marks'!CJ275,"")))))))</f>
        <v>0</v>
      </c>
      <c r="M275" s="97">
        <f>IF($K$2='Complete Statement (Sess. Marks'!$O$2,'Complete Statement (Sess. Marks'!Q275,IF($K$2='Complete Statement (Sess. Marks'!$AA$2,'Complete Statement (Sess. Marks'!AC275,IF($K$2='Complete Statement (Sess. Marks'!$AM$2,'Complete Statement (Sess. Marks'!AO275,IF($K$2='Complete Statement (Sess. Marks'!$AY$2,'Complete Statement (Sess. Marks'!BA275,IF($K$2='Complete Statement (Sess. Marks'!$BK$2,'Complete Statement (Sess. Marks'!BM275,IF($K$2='Complete Statement (Sess. Marks'!$BW$2,'Complete Statement (Sess. Marks'!BY275,IF($K$2='Complete Statement (Sess. Marks'!$CI$2,'Complete Statement (Sess. Marks'!CK275,"")))))))</f>
        <v>0</v>
      </c>
      <c r="N275" s="97">
        <f>IF($K$2='Complete Statement (Sess. Marks'!$O$2,'Complete Statement (Sess. Marks'!R275,IF($K$2='Complete Statement (Sess. Marks'!$AA$2,'Complete Statement (Sess. Marks'!AD275,IF($K$2='Complete Statement (Sess. Marks'!$AM$2,'Complete Statement (Sess. Marks'!AP275,IF($K$2='Complete Statement (Sess. Marks'!$AY$2,'Complete Statement (Sess. Marks'!BB275,IF($K$2='Complete Statement (Sess. Marks'!$BK$2,'Complete Statement (Sess. Marks'!BN275,IF($K$2='Complete Statement (Sess. Marks'!$BW$2,'Complete Statement (Sess. Marks'!BZ275,IF($K$2='Complete Statement (Sess. Marks'!$CI$2,'Complete Statement (Sess. Marks'!CL275,"")))))))</f>
        <v>0</v>
      </c>
      <c r="O275" s="97">
        <f>IF($K$2='Complete Statement (Sess. Marks'!$O$2,'Complete Statement (Sess. Marks'!S275,IF($K$2='Complete Statement (Sess. Marks'!$AA$2,'Complete Statement (Sess. Marks'!AE275,IF($K$2='Complete Statement (Sess. Marks'!$AM$2,'Complete Statement (Sess. Marks'!AQ275,IF($K$2='Complete Statement (Sess. Marks'!$AY$2,'Complete Statement (Sess. Marks'!BC275,IF($K$2='Complete Statement (Sess. Marks'!$BK$2,'Complete Statement (Sess. Marks'!BO275,IF($K$2='Complete Statement (Sess. Marks'!$BW$2,'Complete Statement (Sess. Marks'!CA275,IF($K$2='Complete Statement (Sess. Marks'!$CI$2,'Complete Statement (Sess. Marks'!CM275,"")))))))</f>
        <v>0</v>
      </c>
      <c r="P275" s="97">
        <f>IF($K$2='Complete Statement (Sess. Marks'!$O$2,'Complete Statement (Sess. Marks'!T275,IF($K$2='Complete Statement (Sess. Marks'!$AA$2,'Complete Statement (Sess. Marks'!AF275,IF($K$2='Complete Statement (Sess. Marks'!$AM$2,'Complete Statement (Sess. Marks'!AR275,IF($K$2='Complete Statement (Sess. Marks'!$AY$2,'Complete Statement (Sess. Marks'!BD275,IF($K$2='Complete Statement (Sess. Marks'!$BK$2,'Complete Statement (Sess. Marks'!BP275,IF($K$2='Complete Statement (Sess. Marks'!$BW$2,'Complete Statement (Sess. Marks'!CB275,IF($K$2='Complete Statement (Sess. Marks'!$CI$2,'Complete Statement (Sess. Marks'!CN275,"")))))))</f>
        <v>0</v>
      </c>
      <c r="Q275" s="97">
        <f>IF($K$2='Complete Statement (Sess. Marks'!$O$2,'Complete Statement (Sess. Marks'!U275,IF($K$2='Complete Statement (Sess. Marks'!$AA$2,'Complete Statement (Sess. Marks'!AG275,IF($K$2='Complete Statement (Sess. Marks'!$AM$2,'Complete Statement (Sess. Marks'!AS275,IF($K$2='Complete Statement (Sess. Marks'!$AY$2,'Complete Statement (Sess. Marks'!BE275,IF($K$2='Complete Statement (Sess. Marks'!$BK$2,'Complete Statement (Sess. Marks'!BQ275,IF($K$2='Complete Statement (Sess. Marks'!$BW$2,'Complete Statement (Sess. Marks'!CC275,IF($K$2='Complete Statement (Sess. Marks'!$CI$2,'Complete Statement (Sess. Marks'!CO275,"")))))))</f>
        <v>0</v>
      </c>
      <c r="R275" s="97" t="str">
        <f>IF($K$2='Complete Statement (Sess. Marks'!$O$2,'Complete Statement (Sess. Marks'!V275,IF($K$2='Complete Statement (Sess. Marks'!$AA$2,'Complete Statement (Sess. Marks'!AH275,IF($K$2='Complete Statement (Sess. Marks'!$AM$2,'Complete Statement (Sess. Marks'!AT275,IF($K$2='Complete Statement (Sess. Marks'!$AY$2,'Complete Statement (Sess. Marks'!BF275,IF($K$2='Complete Statement (Sess. Marks'!$BK$2,'Complete Statement (Sess. Marks'!BR275,IF($K$2='Complete Statement (Sess. Marks'!$BW$2,'Complete Statement (Sess. Marks'!CD275,IF($K$2='Complete Statement (Sess. Marks'!$CI$2,'Complete Statement (Sess. Marks'!CP275,"")))))))</f>
        <v/>
      </c>
      <c r="S275" s="97">
        <f>IF($K$2='Complete Statement (Sess. Marks'!$O$2,'Complete Statement (Sess. Marks'!W275,IF($K$2='Complete Statement (Sess. Marks'!$AA$2,'Complete Statement (Sess. Marks'!AI275,IF($K$2='Complete Statement (Sess. Marks'!$AM$2,'Complete Statement (Sess. Marks'!AU275,IF($K$2='Complete Statement (Sess. Marks'!$AY$2,'Complete Statement (Sess. Marks'!BG275,IF($K$2='Complete Statement (Sess. Marks'!$BK$2,'Complete Statement (Sess. Marks'!BS275,IF($K$2='Complete Statement (Sess. Marks'!$BW$2,'Complete Statement (Sess. Marks'!CE275,IF($K$2='Complete Statement (Sess. Marks'!$CI$2,'Complete Statement (Sess. Marks'!CQ275,"")))))))</f>
        <v>0</v>
      </c>
      <c r="T275" s="97">
        <f>IF($K$2='Complete Statement (Sess. Marks'!$O$2,'Complete Statement (Sess. Marks'!X275,IF($K$2='Complete Statement (Sess. Marks'!$AA$2,'Complete Statement (Sess. Marks'!AJ275,IF($K$2='Complete Statement (Sess. Marks'!$AM$2,'Complete Statement (Sess. Marks'!AV275,IF($K$2='Complete Statement (Sess. Marks'!$AY$2,'Complete Statement (Sess. Marks'!BH275,IF($K$2='Complete Statement (Sess. Marks'!$BK$2,'Complete Statement (Sess. Marks'!BT275,IF($K$2='Complete Statement (Sess. Marks'!$BW$2,'Complete Statement (Sess. Marks'!CF275,IF($K$2='Complete Statement (Sess. Marks'!$CI$2,'Complete Statement (Sess. Marks'!CR275,"")))))))</f>
        <v>0</v>
      </c>
      <c r="U275" s="97">
        <f>IF($K$2='Complete Statement (Sess. Marks'!$O$2,'Complete Statement (Sess. Marks'!Y275,IF($K$2='Complete Statement (Sess. Marks'!$AA$2,'Complete Statement (Sess. Marks'!AK275,IF($K$2='Complete Statement (Sess. Marks'!$AM$2,'Complete Statement (Sess. Marks'!AW275,IF($K$2='Complete Statement (Sess. Marks'!$AY$2,'Complete Statement (Sess. Marks'!BI275,IF($K$2='Complete Statement (Sess. Marks'!$BK$2,'Complete Statement (Sess. Marks'!BU275,IF($K$2='Complete Statement (Sess. Marks'!$BW$2,'Complete Statement (Sess. Marks'!CG275,IF($K$2='Complete Statement (Sess. Marks'!$CI$2,'Complete Statement (Sess. Marks'!CS275,"")))))))</f>
        <v>0</v>
      </c>
      <c r="V275" s="99">
        <f>IF($K$2='Complete Statement (Sess. Marks'!$O$2,'Complete Statement (Sess. Marks'!Z275,IF($K$2='Complete Statement (Sess. Marks'!$AA$2,'Complete Statement (Sess. Marks'!AL275,IF($K$2='Complete Statement (Sess. Marks'!$AM$2,'Complete Statement (Sess. Marks'!AX275,IF($K$2='Complete Statement (Sess. Marks'!$AY$2,'Complete Statement (Sess. Marks'!BJ275,IF($K$2='Complete Statement (Sess. Marks'!$BK$2,'Complete Statement (Sess. Marks'!BV275,IF($K$2='Complete Statement (Sess. Marks'!$BW$2,'Complete Statement (Sess. Marks'!CH275,IF($K$2='Complete Statement (Sess. Marks'!$CI$2,'Complete Statement (Sess. Marks'!CT275,"")))))))</f>
        <v>0</v>
      </c>
      <c r="W275" s="672"/>
      <c r="X275" s="163">
        <f>'Complete Statement (Sess. Marks'!ED275</f>
        <v>0</v>
      </c>
      <c r="Y275" s="371">
        <f>'Complete Statement (Sess. Marks'!EH275</f>
        <v>0</v>
      </c>
      <c r="Z275" s="156">
        <f>'Complete Statement (Sess. Marks'!EL275</f>
        <v>0</v>
      </c>
      <c r="AA275" s="371">
        <f>'Complete Statement (Sess. Marks'!EP275</f>
        <v>0</v>
      </c>
      <c r="AB275" s="156">
        <f>'Complete Statement (Sess. Marks'!ET275</f>
        <v>0</v>
      </c>
      <c r="AC275" s="373">
        <f>'Complete Statement (Sess. Marks'!EX275</f>
        <v>0</v>
      </c>
      <c r="AD275" s="367" t="str">
        <f>'Complete Statement (Sess. Marks'!FB275</f>
        <v/>
      </c>
      <c r="AE275" s="155">
        <f>'Complete Statement (Sess. Marks'!FC275</f>
        <v>0</v>
      </c>
      <c r="AF275" s="58" t="str">
        <f>'Complete Statement (Sess. Marks'!FD275</f>
        <v>D</v>
      </c>
      <c r="AG275" s="379">
        <f>'Complete Statement (Sess. Marks'!FE275</f>
        <v>0</v>
      </c>
      <c r="AH275" s="380" t="str">
        <f>'Complete Statement (Sess. Marks'!FF275</f>
        <v>E</v>
      </c>
      <c r="AI275" s="57">
        <f>'Complete Statement (Sess. Marks'!FG275</f>
        <v>0</v>
      </c>
      <c r="AJ275" s="157" t="str">
        <f>'Complete Statement (Sess. Marks'!FH275</f>
        <v>E</v>
      </c>
      <c r="AK275" s="379">
        <f>'Complete Statement (Sess. Marks'!FI275</f>
        <v>0</v>
      </c>
      <c r="AL275" s="384" t="str">
        <f>'Complete Statement (Sess. Marks'!FJ275</f>
        <v>E</v>
      </c>
      <c r="AM275" s="57">
        <f>'Complete Statement (Sess. Marks'!FK275</f>
        <v>0</v>
      </c>
      <c r="AN275" s="157" t="str">
        <f>'Complete Statement (Sess. Marks'!FL275</f>
        <v>E</v>
      </c>
      <c r="AO275" s="741"/>
    </row>
    <row r="276" spans="1:41" s="24" customFormat="1" ht="15.75" thickBot="1">
      <c r="A276" s="742"/>
      <c r="B276" s="111">
        <f t="shared" si="4"/>
        <v>0</v>
      </c>
      <c r="C276" s="77" t="str">
        <f>'Marks Entry'!D278</f>
        <v/>
      </c>
      <c r="D276" s="77">
        <f>'Marks Entry'!E278</f>
        <v>0</v>
      </c>
      <c r="E276" s="133" t="str">
        <f>'Marks Entry'!F278</f>
        <v/>
      </c>
      <c r="F276" s="77" t="str">
        <f>'Marks Entry'!G278</f>
        <v/>
      </c>
      <c r="G276" s="77" t="str">
        <f>'Marks Entry'!H278</f>
        <v/>
      </c>
      <c r="H276" s="77" t="str">
        <f>'Marks Entry'!I278</f>
        <v/>
      </c>
      <c r="I276" s="77" t="str">
        <f>'Marks Entry'!J278</f>
        <v/>
      </c>
      <c r="J276" s="114" t="str">
        <f>'Marks Entry'!K278</f>
        <v/>
      </c>
      <c r="K276" s="100">
        <f>IF($K$2='Complete Statement (Sess. Marks'!$O$2,'Complete Statement (Sess. Marks'!O276,IF($K$2='Complete Statement (Sess. Marks'!$AA$2,'Complete Statement (Sess. Marks'!AA276,IF($K$2='Complete Statement (Sess. Marks'!$AM$2,'Complete Statement (Sess. Marks'!AM276,IF($K$2='Complete Statement (Sess. Marks'!$AY$2,'Complete Statement (Sess. Marks'!AY276,IF($K$2='Complete Statement (Sess. Marks'!$BK$2,'Complete Statement (Sess. Marks'!BK276,IF($K$2='Complete Statement (Sess. Marks'!$BW$2,'Complete Statement (Sess. Marks'!BW276,IF($K$2='Complete Statement (Sess. Marks'!$CI$2,'Complete Statement (Sess. Marks'!CI276,"")))))))</f>
        <v>0</v>
      </c>
      <c r="L276" s="101">
        <f>IF($K$2='Complete Statement (Sess. Marks'!$O$2,'Complete Statement (Sess. Marks'!P276,IF($K$2='Complete Statement (Sess. Marks'!$AA$2,'Complete Statement (Sess. Marks'!AB276,IF($K$2='Complete Statement (Sess. Marks'!$AM$2,'Complete Statement (Sess. Marks'!AN276,IF($K$2='Complete Statement (Sess. Marks'!$AY$2,'Complete Statement (Sess. Marks'!AZ276,IF($K$2='Complete Statement (Sess. Marks'!$BK$2,'Complete Statement (Sess. Marks'!BL276,IF($K$2='Complete Statement (Sess. Marks'!$BW$2,'Complete Statement (Sess. Marks'!BX276,IF($K$2='Complete Statement (Sess. Marks'!$CI$2,'Complete Statement (Sess. Marks'!CJ276,"")))))))</f>
        <v>0</v>
      </c>
      <c r="M276" s="101">
        <f>IF($K$2='Complete Statement (Sess. Marks'!$O$2,'Complete Statement (Sess. Marks'!Q276,IF($K$2='Complete Statement (Sess. Marks'!$AA$2,'Complete Statement (Sess. Marks'!AC276,IF($K$2='Complete Statement (Sess. Marks'!$AM$2,'Complete Statement (Sess. Marks'!AO276,IF($K$2='Complete Statement (Sess. Marks'!$AY$2,'Complete Statement (Sess. Marks'!BA276,IF($K$2='Complete Statement (Sess. Marks'!$BK$2,'Complete Statement (Sess. Marks'!BM276,IF($K$2='Complete Statement (Sess. Marks'!$BW$2,'Complete Statement (Sess. Marks'!BY276,IF($K$2='Complete Statement (Sess. Marks'!$CI$2,'Complete Statement (Sess. Marks'!CK276,"")))))))</f>
        <v>0</v>
      </c>
      <c r="N276" s="101">
        <f>IF($K$2='Complete Statement (Sess. Marks'!$O$2,'Complete Statement (Sess. Marks'!R276,IF($K$2='Complete Statement (Sess. Marks'!$AA$2,'Complete Statement (Sess. Marks'!AD276,IF($K$2='Complete Statement (Sess. Marks'!$AM$2,'Complete Statement (Sess. Marks'!AP276,IF($K$2='Complete Statement (Sess. Marks'!$AY$2,'Complete Statement (Sess. Marks'!BB276,IF($K$2='Complete Statement (Sess. Marks'!$BK$2,'Complete Statement (Sess. Marks'!BN276,IF($K$2='Complete Statement (Sess. Marks'!$BW$2,'Complete Statement (Sess. Marks'!BZ276,IF($K$2='Complete Statement (Sess. Marks'!$CI$2,'Complete Statement (Sess. Marks'!CL276,"")))))))</f>
        <v>0</v>
      </c>
      <c r="O276" s="101">
        <f>IF($K$2='Complete Statement (Sess. Marks'!$O$2,'Complete Statement (Sess. Marks'!S276,IF($K$2='Complete Statement (Sess. Marks'!$AA$2,'Complete Statement (Sess. Marks'!AE276,IF($K$2='Complete Statement (Sess. Marks'!$AM$2,'Complete Statement (Sess. Marks'!AQ276,IF($K$2='Complete Statement (Sess. Marks'!$AY$2,'Complete Statement (Sess. Marks'!BC276,IF($K$2='Complete Statement (Sess. Marks'!$BK$2,'Complete Statement (Sess. Marks'!BO276,IF($K$2='Complete Statement (Sess. Marks'!$BW$2,'Complete Statement (Sess. Marks'!CA276,IF($K$2='Complete Statement (Sess. Marks'!$CI$2,'Complete Statement (Sess. Marks'!CM276,"")))))))</f>
        <v>0</v>
      </c>
      <c r="P276" s="101">
        <f>IF($K$2='Complete Statement (Sess. Marks'!$O$2,'Complete Statement (Sess. Marks'!T276,IF($K$2='Complete Statement (Sess. Marks'!$AA$2,'Complete Statement (Sess. Marks'!AF276,IF($K$2='Complete Statement (Sess. Marks'!$AM$2,'Complete Statement (Sess. Marks'!AR276,IF($K$2='Complete Statement (Sess. Marks'!$AY$2,'Complete Statement (Sess. Marks'!BD276,IF($K$2='Complete Statement (Sess. Marks'!$BK$2,'Complete Statement (Sess. Marks'!BP276,IF($K$2='Complete Statement (Sess. Marks'!$BW$2,'Complete Statement (Sess. Marks'!CB276,IF($K$2='Complete Statement (Sess. Marks'!$CI$2,'Complete Statement (Sess. Marks'!CN276,"")))))))</f>
        <v>0</v>
      </c>
      <c r="Q276" s="101">
        <f>IF($K$2='Complete Statement (Sess. Marks'!$O$2,'Complete Statement (Sess. Marks'!U276,IF($K$2='Complete Statement (Sess. Marks'!$AA$2,'Complete Statement (Sess. Marks'!AG276,IF($K$2='Complete Statement (Sess. Marks'!$AM$2,'Complete Statement (Sess. Marks'!AS276,IF($K$2='Complete Statement (Sess. Marks'!$AY$2,'Complete Statement (Sess. Marks'!BE276,IF($K$2='Complete Statement (Sess. Marks'!$BK$2,'Complete Statement (Sess. Marks'!BQ276,IF($K$2='Complete Statement (Sess. Marks'!$BW$2,'Complete Statement (Sess. Marks'!CC276,IF($K$2='Complete Statement (Sess. Marks'!$CI$2,'Complete Statement (Sess. Marks'!CO276,"")))))))</f>
        <v>0</v>
      </c>
      <c r="R276" s="101" t="str">
        <f>IF($K$2='Complete Statement (Sess. Marks'!$O$2,'Complete Statement (Sess. Marks'!V276,IF($K$2='Complete Statement (Sess. Marks'!$AA$2,'Complete Statement (Sess. Marks'!AH276,IF($K$2='Complete Statement (Sess. Marks'!$AM$2,'Complete Statement (Sess. Marks'!AT276,IF($K$2='Complete Statement (Sess. Marks'!$AY$2,'Complete Statement (Sess. Marks'!BF276,IF($K$2='Complete Statement (Sess. Marks'!$BK$2,'Complete Statement (Sess. Marks'!BR276,IF($K$2='Complete Statement (Sess. Marks'!$BW$2,'Complete Statement (Sess. Marks'!CD276,IF($K$2='Complete Statement (Sess. Marks'!$CI$2,'Complete Statement (Sess. Marks'!CP276,"")))))))</f>
        <v/>
      </c>
      <c r="S276" s="101">
        <f>IF($K$2='Complete Statement (Sess. Marks'!$O$2,'Complete Statement (Sess. Marks'!W276,IF($K$2='Complete Statement (Sess. Marks'!$AA$2,'Complete Statement (Sess. Marks'!AI276,IF($K$2='Complete Statement (Sess. Marks'!$AM$2,'Complete Statement (Sess. Marks'!AU276,IF($K$2='Complete Statement (Sess. Marks'!$AY$2,'Complete Statement (Sess. Marks'!BG276,IF($K$2='Complete Statement (Sess. Marks'!$BK$2,'Complete Statement (Sess. Marks'!BS276,IF($K$2='Complete Statement (Sess. Marks'!$BW$2,'Complete Statement (Sess. Marks'!CE276,IF($K$2='Complete Statement (Sess. Marks'!$CI$2,'Complete Statement (Sess. Marks'!CQ276,"")))))))</f>
        <v>0</v>
      </c>
      <c r="T276" s="101">
        <f>IF($K$2='Complete Statement (Sess. Marks'!$O$2,'Complete Statement (Sess. Marks'!X276,IF($K$2='Complete Statement (Sess. Marks'!$AA$2,'Complete Statement (Sess. Marks'!AJ276,IF($K$2='Complete Statement (Sess. Marks'!$AM$2,'Complete Statement (Sess. Marks'!AV276,IF($K$2='Complete Statement (Sess. Marks'!$AY$2,'Complete Statement (Sess. Marks'!BH276,IF($K$2='Complete Statement (Sess. Marks'!$BK$2,'Complete Statement (Sess. Marks'!BT276,IF($K$2='Complete Statement (Sess. Marks'!$BW$2,'Complete Statement (Sess. Marks'!CF276,IF($K$2='Complete Statement (Sess. Marks'!$CI$2,'Complete Statement (Sess. Marks'!CR276,"")))))))</f>
        <v>0</v>
      </c>
      <c r="U276" s="101">
        <f>IF($K$2='Complete Statement (Sess. Marks'!$O$2,'Complete Statement (Sess. Marks'!Y276,IF($K$2='Complete Statement (Sess. Marks'!$AA$2,'Complete Statement (Sess. Marks'!AK276,IF($K$2='Complete Statement (Sess. Marks'!$AM$2,'Complete Statement (Sess. Marks'!AW276,IF($K$2='Complete Statement (Sess. Marks'!$AY$2,'Complete Statement (Sess. Marks'!BI276,IF($K$2='Complete Statement (Sess. Marks'!$BK$2,'Complete Statement (Sess. Marks'!BU276,IF($K$2='Complete Statement (Sess. Marks'!$BW$2,'Complete Statement (Sess. Marks'!CG276,IF($K$2='Complete Statement (Sess. Marks'!$CI$2,'Complete Statement (Sess. Marks'!CS276,"")))))))</f>
        <v>0</v>
      </c>
      <c r="V276" s="102">
        <f>IF($K$2='Complete Statement (Sess. Marks'!$O$2,'Complete Statement (Sess. Marks'!Z276,IF($K$2='Complete Statement (Sess. Marks'!$AA$2,'Complete Statement (Sess. Marks'!AL276,IF($K$2='Complete Statement (Sess. Marks'!$AM$2,'Complete Statement (Sess. Marks'!AX276,IF($K$2='Complete Statement (Sess. Marks'!$AY$2,'Complete Statement (Sess. Marks'!BJ276,IF($K$2='Complete Statement (Sess. Marks'!$BK$2,'Complete Statement (Sess. Marks'!BV276,IF($K$2='Complete Statement (Sess. Marks'!$BW$2,'Complete Statement (Sess. Marks'!CH276,IF($K$2='Complete Statement (Sess. Marks'!$CI$2,'Complete Statement (Sess. Marks'!CT276,"")))))))</f>
        <v>0</v>
      </c>
      <c r="W276" s="755"/>
      <c r="X276" s="164">
        <f>'Complete Statement (Sess. Marks'!ED276</f>
        <v>0</v>
      </c>
      <c r="Y276" s="372">
        <f>'Complete Statement (Sess. Marks'!EH276</f>
        <v>0</v>
      </c>
      <c r="Z276" s="159">
        <f>'Complete Statement (Sess. Marks'!EL276</f>
        <v>0</v>
      </c>
      <c r="AA276" s="372">
        <f>'Complete Statement (Sess. Marks'!EP276</f>
        <v>0</v>
      </c>
      <c r="AB276" s="159">
        <f>'Complete Statement (Sess. Marks'!ET276</f>
        <v>0</v>
      </c>
      <c r="AC276" s="374">
        <f>'Complete Statement (Sess. Marks'!EX276</f>
        <v>0</v>
      </c>
      <c r="AD276" s="368" t="str">
        <f>'Complete Statement (Sess. Marks'!FB276</f>
        <v/>
      </c>
      <c r="AE276" s="160">
        <f>'Complete Statement (Sess. Marks'!FC276</f>
        <v>0</v>
      </c>
      <c r="AF276" s="161" t="str">
        <f>'Complete Statement (Sess. Marks'!FD276</f>
        <v>D</v>
      </c>
      <c r="AG276" s="381">
        <f>'Complete Statement (Sess. Marks'!FE276</f>
        <v>0</v>
      </c>
      <c r="AH276" s="382" t="str">
        <f>'Complete Statement (Sess. Marks'!FF276</f>
        <v>E</v>
      </c>
      <c r="AI276" s="158">
        <f>'Complete Statement (Sess. Marks'!FG276</f>
        <v>0</v>
      </c>
      <c r="AJ276" s="162" t="str">
        <f>'Complete Statement (Sess. Marks'!FH276</f>
        <v>E</v>
      </c>
      <c r="AK276" s="381">
        <f>'Complete Statement (Sess. Marks'!FI276</f>
        <v>0</v>
      </c>
      <c r="AL276" s="385" t="str">
        <f>'Complete Statement (Sess. Marks'!FJ276</f>
        <v>E</v>
      </c>
      <c r="AM276" s="158">
        <f>'Complete Statement (Sess. Marks'!FK276</f>
        <v>0</v>
      </c>
      <c r="AN276" s="162" t="str">
        <f>'Complete Statement (Sess. Marks'!FL276</f>
        <v>E</v>
      </c>
      <c r="AO276" s="741"/>
    </row>
    <row r="277" spans="1:41" ht="20.25">
      <c r="A277" s="742"/>
      <c r="B277" s="723"/>
      <c r="C277" s="723"/>
      <c r="D277" s="723"/>
      <c r="E277" s="723"/>
      <c r="F277" s="723"/>
      <c r="G277" s="723"/>
      <c r="H277" s="723"/>
      <c r="I277" s="723"/>
      <c r="J277" s="723"/>
      <c r="K277" s="723"/>
      <c r="L277" s="723"/>
      <c r="M277" s="723"/>
      <c r="N277" s="723"/>
      <c r="O277" s="723"/>
      <c r="P277" s="723"/>
      <c r="Q277" s="723"/>
      <c r="R277" s="723"/>
      <c r="S277" s="723"/>
      <c r="T277" s="723"/>
      <c r="U277" s="723"/>
      <c r="V277" s="723"/>
      <c r="W277" s="210"/>
      <c r="X277" s="718"/>
      <c r="Y277" s="718"/>
      <c r="Z277" s="718"/>
      <c r="AA277" s="718"/>
      <c r="AB277" s="718"/>
      <c r="AC277" s="718"/>
      <c r="AD277" s="718"/>
      <c r="AE277" s="718"/>
      <c r="AF277" s="718"/>
      <c r="AG277" s="718"/>
      <c r="AH277" s="718"/>
      <c r="AI277" s="718"/>
      <c r="AJ277" s="718"/>
      <c r="AK277" s="215"/>
      <c r="AL277" s="215"/>
      <c r="AM277" s="215"/>
      <c r="AN277" s="215"/>
      <c r="AO277" s="741"/>
    </row>
    <row r="278" spans="1:41" hidden="1">
      <c r="L278" s="34" t="str">
        <f>'Complete Statement (Sess. Marks'!O2</f>
        <v>HINDI-01</v>
      </c>
    </row>
    <row r="279" spans="1:41" hidden="1">
      <c r="L279" s="34" t="str">
        <f>'Complete Statement (Sess. Marks'!AA2</f>
        <v>ENGLISH-02</v>
      </c>
    </row>
    <row r="280" spans="1:41" hidden="1">
      <c r="L280" s="34" t="str">
        <f>'Complete Statement (Sess. Marks'!AM2</f>
        <v>Third Language  (SANSKRIT-71)</v>
      </c>
    </row>
    <row r="281" spans="1:41" hidden="1">
      <c r="L281" s="34" t="str">
        <f>'Complete Statement (Sess. Marks'!AY2</f>
        <v>SCIENCE-07</v>
      </c>
    </row>
    <row r="282" spans="1:41" hidden="1">
      <c r="L282" s="34" t="str">
        <f>'Complete Statement (Sess. Marks'!BK2</f>
        <v>SOCIAL SCIENCE-08</v>
      </c>
    </row>
    <row r="283" spans="1:41" hidden="1">
      <c r="L283" s="34" t="str">
        <f>'Complete Statement (Sess. Marks'!BW2</f>
        <v>MATHEMATICS-09</v>
      </c>
    </row>
    <row r="284" spans="1:41" hidden="1">
      <c r="L284" s="34">
        <f>'Complete Statement (Sess. Marks'!CI2</f>
        <v>0</v>
      </c>
    </row>
  </sheetData>
  <sheetProtection sheet="1" objects="1" scenarios="1" formatColumns="0" formatRows="0" selectLockedCells="1"/>
  <mergeCells count="50">
    <mergeCell ref="AO1:AO277"/>
    <mergeCell ref="A2:A277"/>
    <mergeCell ref="K2:V2"/>
    <mergeCell ref="X4:X5"/>
    <mergeCell ref="AD4:AD5"/>
    <mergeCell ref="AB4:AB5"/>
    <mergeCell ref="AA4:AA5"/>
    <mergeCell ref="Z4:Z5"/>
    <mergeCell ref="Y4:Y5"/>
    <mergeCell ref="A1:AJ1"/>
    <mergeCell ref="W2:W276"/>
    <mergeCell ref="H3:J4"/>
    <mergeCell ref="K3:V3"/>
    <mergeCell ref="U4:U5"/>
    <mergeCell ref="V4:V5"/>
    <mergeCell ref="Q4:Q5"/>
    <mergeCell ref="R4:R5"/>
    <mergeCell ref="T4:T5"/>
    <mergeCell ref="G5:G6"/>
    <mergeCell ref="H5:H6"/>
    <mergeCell ref="I5:I6"/>
    <mergeCell ref="J5:J6"/>
    <mergeCell ref="K4:K5"/>
    <mergeCell ref="L4:L5"/>
    <mergeCell ref="M4:M5"/>
    <mergeCell ref="N4:N5"/>
    <mergeCell ref="O4:O5"/>
    <mergeCell ref="S4:S5"/>
    <mergeCell ref="B2:G3"/>
    <mergeCell ref="X277:AJ277"/>
    <mergeCell ref="AF5:AF6"/>
    <mergeCell ref="AH5:AH6"/>
    <mergeCell ref="AJ5:AJ6"/>
    <mergeCell ref="B277:V277"/>
    <mergeCell ref="B4:E4"/>
    <mergeCell ref="AE4:AF4"/>
    <mergeCell ref="AG4:AH4"/>
    <mergeCell ref="AI4:AJ4"/>
    <mergeCell ref="B5:B6"/>
    <mergeCell ref="C5:C6"/>
    <mergeCell ref="D5:D6"/>
    <mergeCell ref="E5:E6"/>
    <mergeCell ref="F5:F6"/>
    <mergeCell ref="P4:P5"/>
    <mergeCell ref="X2:AN3"/>
    <mergeCell ref="AC4:AC5"/>
    <mergeCell ref="AK4:AL4"/>
    <mergeCell ref="AL5:AL6"/>
    <mergeCell ref="AM4:AN4"/>
    <mergeCell ref="AN5:AN6"/>
  </mergeCells>
  <conditionalFormatting sqref="B7:AN276">
    <cfRule type="expression" dxfId="44" priority="8">
      <formula>$B7=0</formula>
    </cfRule>
  </conditionalFormatting>
  <conditionalFormatting sqref="E7:E276">
    <cfRule type="cellIs" dxfId="43" priority="7" operator="equal">
      <formula>0</formula>
    </cfRule>
  </conditionalFormatting>
  <conditionalFormatting sqref="K4:V276">
    <cfRule type="expression" dxfId="42" priority="4">
      <formula>K$4="Total"</formula>
    </cfRule>
    <cfRule type="expression" dxfId="41" priority="5">
      <formula>K$4="Half Yearly"</formula>
    </cfRule>
    <cfRule type="expression" dxfId="40" priority="6">
      <formula>K$4="Sessional Marks"</formula>
    </cfRule>
  </conditionalFormatting>
  <conditionalFormatting sqref="B7:V276">
    <cfRule type="expression" dxfId="39" priority="3">
      <formula>$B7=0</formula>
    </cfRule>
  </conditionalFormatting>
  <conditionalFormatting sqref="AD4:AD5">
    <cfRule type="cellIs" dxfId="38" priority="2" operator="equal">
      <formula>0</formula>
    </cfRule>
  </conditionalFormatting>
  <conditionalFormatting sqref="K2:V3">
    <cfRule type="cellIs" dxfId="37" priority="1" operator="equal">
      <formula>0</formula>
    </cfRule>
  </conditionalFormatting>
  <dataValidations count="1">
    <dataValidation type="list" allowBlank="1" showInputMessage="1" showErrorMessage="1" sqref="K2:V2">
      <formula1>$L$278:$L$287</formula1>
    </dataValidation>
  </dataValidations>
  <pageMargins left="0.31496062992125984" right="0.19685039370078741" top="0.27559055118110237" bottom="0.27559055118110237" header="0.23622047244094491" footer="0.19685039370078741"/>
  <pageSetup paperSize="9" scale="56" orientation="portrait" r:id="rId1"/>
</worksheet>
</file>

<file path=xl/worksheets/sheet6.xml><?xml version="1.0" encoding="utf-8"?>
<worksheet xmlns="http://schemas.openxmlformats.org/spreadsheetml/2006/main" xmlns:r="http://schemas.openxmlformats.org/officeDocument/2006/relationships">
  <sheetPr>
    <tabColor rgb="FFFFFF00"/>
  </sheetPr>
  <dimension ref="A1:LQ304"/>
  <sheetViews>
    <sheetView zoomScale="112" zoomScaleNormal="112" workbookViewId="0">
      <pane xSplit="7" ySplit="6" topLeftCell="H7" activePane="bottomRight" state="frozen"/>
      <selection pane="topRight" activeCell="H1" sqref="H1"/>
      <selection pane="bottomLeft" activeCell="A7" sqref="A7"/>
      <selection pane="bottomRight" activeCell="E11" sqref="E11"/>
    </sheetView>
  </sheetViews>
  <sheetFormatPr defaultColWidth="0" defaultRowHeight="15" zeroHeight="1"/>
  <cols>
    <col min="1" max="1" width="6.28515625" style="13" customWidth="1"/>
    <col min="2" max="2" width="5.7109375" style="13" customWidth="1"/>
    <col min="3" max="3" width="4.140625" style="13" customWidth="1"/>
    <col min="4" max="4" width="6.7109375" style="13" customWidth="1"/>
    <col min="5" max="5" width="9.140625" style="13" customWidth="1"/>
    <col min="6" max="6" width="6.42578125" style="13" customWidth="1"/>
    <col min="7" max="7" width="18" style="13" customWidth="1"/>
    <col min="8" max="9" width="16.42578125" style="13" customWidth="1"/>
    <col min="10" max="10" width="11.5703125" style="13" customWidth="1"/>
    <col min="11" max="12" width="5.5703125" style="13" customWidth="1"/>
    <col min="13" max="13" width="6.7109375" style="13" customWidth="1"/>
    <col min="14" max="14" width="4.42578125" style="13" customWidth="1"/>
    <col min="15" max="20" width="6.28515625" style="34" customWidth="1"/>
    <col min="21" max="25" width="4.42578125" style="34" customWidth="1"/>
    <col min="26" max="32" width="6.28515625" style="34" customWidth="1"/>
    <col min="33" max="37" width="4.42578125" style="34" customWidth="1"/>
    <col min="38" max="38" width="6.28515625" style="34" customWidth="1"/>
    <col min="39" max="44" width="5.28515625" style="34" customWidth="1"/>
    <col min="45" max="49" width="4" style="34" customWidth="1"/>
    <col min="50" max="56" width="5.28515625" style="34" customWidth="1"/>
    <col min="57" max="61" width="4" style="34" customWidth="1"/>
    <col min="62" max="68" width="5.28515625" style="34" customWidth="1"/>
    <col min="69" max="73" width="4" style="34" customWidth="1"/>
    <col min="74" max="80" width="5.28515625" style="34" customWidth="1"/>
    <col min="81" max="85" width="4" style="34" customWidth="1"/>
    <col min="86" max="98" width="5.28515625" style="34" customWidth="1"/>
    <col min="99" max="100" width="5.28515625" style="7" customWidth="1"/>
    <col min="101" max="101" width="8.5703125" style="7" customWidth="1"/>
    <col min="102" max="102" width="5.42578125" style="7" hidden="1" customWidth="1"/>
    <col min="103" max="104" width="5.28515625" style="7" customWidth="1"/>
    <col min="105" max="105" width="7.140625" style="7" customWidth="1"/>
    <col min="106" max="106" width="5.42578125" style="7" hidden="1" customWidth="1"/>
    <col min="107" max="108" width="5.28515625" style="7" customWidth="1"/>
    <col min="109" max="109" width="5.42578125" style="7" customWidth="1"/>
    <col min="110" max="110" width="5.42578125" style="7" hidden="1" customWidth="1"/>
    <col min="111" max="115" width="9.140625" style="13" hidden="1" customWidth="1"/>
    <col min="116" max="116" width="10.140625" style="13" hidden="1" customWidth="1"/>
    <col min="117" max="119" width="9.140625" style="13" hidden="1" customWidth="1"/>
    <col min="120" max="122" width="5.28515625" style="7" customWidth="1"/>
    <col min="123" max="123" width="6.42578125" style="7" customWidth="1"/>
    <col min="124" max="124" width="5.42578125" style="7" bestFit="1" customWidth="1"/>
    <col min="125" max="127" width="5.28515625" style="7" customWidth="1"/>
    <col min="128" max="128" width="5.7109375" style="7" customWidth="1"/>
    <col min="129" max="129" width="5.42578125" style="7" bestFit="1" customWidth="1"/>
    <col min="130" max="130" width="3.140625" style="13" customWidth="1"/>
    <col min="131" max="159" width="6.42578125" style="13" customWidth="1"/>
    <col min="160" max="160" width="3.7109375" style="13" hidden="1" customWidth="1"/>
    <col min="161" max="161" width="7" style="13" customWidth="1"/>
    <col min="162" max="162" width="6.42578125" style="13" hidden="1" customWidth="1"/>
    <col min="163" max="163" width="6.42578125" style="13" customWidth="1"/>
    <col min="164" max="164" width="3.7109375" style="13" hidden="1" customWidth="1"/>
    <col min="165" max="165" width="6.42578125" style="13" customWidth="1"/>
    <col min="166" max="166" width="3.7109375" style="13" customWidth="1"/>
    <col min="167" max="167" width="6.42578125" style="13" customWidth="1"/>
    <col min="168" max="168" width="3.7109375" style="13" customWidth="1"/>
    <col min="169" max="169" width="5.140625" style="13" customWidth="1"/>
    <col min="170" max="185" width="0" style="13" hidden="1" customWidth="1"/>
    <col min="186" max="190" width="7.140625" style="13" hidden="1" customWidth="1"/>
    <col min="191" max="204" width="0" style="13" hidden="1" customWidth="1"/>
    <col min="205" max="211" width="7.140625" style="13" hidden="1" customWidth="1"/>
    <col min="212" max="225" width="0" style="13" hidden="1" customWidth="1"/>
    <col min="226" max="232" width="7.140625" style="13" hidden="1" customWidth="1"/>
    <col min="233" max="256" width="0" style="13" hidden="1" customWidth="1"/>
    <col min="257" max="261" width="9.140625" style="13" hidden="1" customWidth="1"/>
    <col min="262" max="262" width="10.140625" style="13" hidden="1" customWidth="1"/>
    <col min="263" max="265" width="9.140625" style="13" hidden="1" customWidth="1"/>
    <col min="266" max="329" width="0" style="13" hidden="1" customWidth="1"/>
    <col min="330" max="16384" width="9.140625" style="13" hidden="1"/>
  </cols>
  <sheetData>
    <row r="1" spans="1:169" ht="15.75" thickBot="1">
      <c r="A1" s="741"/>
      <c r="B1" s="741"/>
      <c r="C1" s="741"/>
      <c r="D1" s="741"/>
      <c r="E1" s="741"/>
      <c r="F1" s="741"/>
      <c r="G1" s="741"/>
      <c r="H1" s="741"/>
      <c r="I1" s="741"/>
      <c r="J1" s="741"/>
      <c r="K1" s="741"/>
      <c r="L1" s="741"/>
      <c r="M1" s="741"/>
      <c r="N1" s="741"/>
      <c r="O1" s="741"/>
      <c r="P1" s="741"/>
      <c r="Q1" s="741"/>
      <c r="R1" s="741"/>
      <c r="S1" s="741"/>
      <c r="T1" s="741"/>
      <c r="U1" s="741"/>
      <c r="V1" s="741"/>
      <c r="W1" s="741"/>
      <c r="X1" s="741"/>
      <c r="Y1" s="741"/>
      <c r="Z1" s="741"/>
      <c r="AA1" s="741"/>
      <c r="AB1" s="741"/>
      <c r="AC1" s="741"/>
      <c r="AD1" s="741"/>
      <c r="AE1" s="741"/>
      <c r="AF1" s="741"/>
      <c r="AG1" s="741"/>
      <c r="AH1" s="741"/>
      <c r="AI1" s="741"/>
      <c r="AJ1" s="741"/>
      <c r="AK1" s="741"/>
      <c r="AL1" s="741"/>
      <c r="AM1" s="741"/>
      <c r="AN1" s="741"/>
      <c r="AO1" s="741"/>
      <c r="AP1" s="741"/>
      <c r="AQ1" s="741"/>
      <c r="AR1" s="741"/>
      <c r="AS1" s="741"/>
      <c r="AT1" s="741"/>
      <c r="AU1" s="741"/>
      <c r="AV1" s="741"/>
      <c r="AW1" s="741"/>
      <c r="AX1" s="741"/>
      <c r="AY1" s="741"/>
      <c r="AZ1" s="741"/>
      <c r="BA1" s="741"/>
      <c r="BB1" s="741"/>
      <c r="BC1" s="741"/>
      <c r="BD1" s="741"/>
      <c r="BE1" s="741"/>
      <c r="BF1" s="741"/>
      <c r="BG1" s="741"/>
      <c r="BH1" s="741"/>
      <c r="BI1" s="741"/>
      <c r="BJ1" s="741"/>
      <c r="BK1" s="741"/>
      <c r="BL1" s="741"/>
      <c r="BM1" s="741"/>
      <c r="BN1" s="741"/>
      <c r="BO1" s="741"/>
      <c r="BP1" s="741"/>
      <c r="BQ1" s="741"/>
      <c r="BR1" s="741"/>
      <c r="BS1" s="741"/>
      <c r="BT1" s="741"/>
      <c r="BU1" s="741"/>
      <c r="BV1" s="741"/>
      <c r="BW1" s="741"/>
      <c r="BX1" s="741"/>
      <c r="BY1" s="741"/>
      <c r="BZ1" s="741"/>
      <c r="CA1" s="741"/>
      <c r="CB1" s="741"/>
      <c r="CC1" s="741"/>
      <c r="CD1" s="741"/>
      <c r="CE1" s="741"/>
      <c r="CF1" s="741"/>
      <c r="CG1" s="741"/>
      <c r="CH1" s="741"/>
      <c r="CI1" s="741"/>
      <c r="CJ1" s="741"/>
      <c r="CK1" s="741"/>
      <c r="CL1" s="741"/>
      <c r="CM1" s="741"/>
      <c r="CN1" s="741"/>
      <c r="CO1" s="741"/>
      <c r="CP1" s="741"/>
      <c r="CQ1" s="741"/>
      <c r="CR1" s="741"/>
      <c r="CS1" s="741"/>
      <c r="CT1" s="741"/>
      <c r="CU1" s="741"/>
      <c r="CV1" s="741"/>
      <c r="CW1" s="741"/>
      <c r="CX1" s="741"/>
      <c r="CY1" s="741"/>
      <c r="CZ1" s="741"/>
      <c r="DA1" s="741"/>
      <c r="DB1" s="741"/>
      <c r="DC1" s="741"/>
      <c r="DD1" s="741"/>
      <c r="DE1" s="741"/>
      <c r="DF1" s="741"/>
      <c r="DG1" s="741"/>
      <c r="DH1" s="741"/>
      <c r="DI1" s="741"/>
      <c r="DJ1" s="741"/>
      <c r="DK1" s="741"/>
      <c r="DL1" s="741"/>
      <c r="DM1" s="741"/>
      <c r="DN1" s="741"/>
      <c r="DO1" s="741"/>
      <c r="DP1" s="741"/>
      <c r="DQ1" s="741"/>
      <c r="DR1" s="741"/>
      <c r="DS1" s="741"/>
      <c r="DT1" s="741"/>
      <c r="DU1" s="741"/>
      <c r="DV1" s="741"/>
      <c r="DW1" s="741"/>
      <c r="DX1" s="741"/>
      <c r="DY1" s="741"/>
      <c r="DZ1" s="741"/>
      <c r="EA1" s="741"/>
      <c r="EB1" s="741"/>
      <c r="EC1" s="741"/>
      <c r="ED1" s="741"/>
      <c r="EE1" s="741"/>
      <c r="EF1" s="741"/>
      <c r="EG1" s="741"/>
      <c r="EH1" s="741"/>
      <c r="EI1" s="741"/>
      <c r="EJ1" s="741"/>
      <c r="EK1" s="741"/>
      <c r="EL1" s="741"/>
      <c r="EM1" s="741"/>
      <c r="EN1" s="741"/>
      <c r="EO1" s="741"/>
      <c r="EP1" s="741"/>
      <c r="EQ1" s="741"/>
      <c r="ER1" s="741"/>
      <c r="ES1" s="741"/>
      <c r="ET1" s="741"/>
      <c r="EU1" s="741"/>
      <c r="EV1" s="741"/>
      <c r="EW1" s="741"/>
      <c r="EX1" s="741"/>
      <c r="EY1" s="741"/>
      <c r="EZ1" s="741"/>
      <c r="FA1" s="741"/>
      <c r="FB1" s="741"/>
      <c r="FC1" s="741"/>
      <c r="FD1" s="741"/>
      <c r="FE1" s="741"/>
      <c r="FF1" s="741"/>
      <c r="FG1" s="741"/>
      <c r="FH1" s="741"/>
      <c r="FI1" s="218"/>
      <c r="FJ1" s="218"/>
      <c r="FK1" s="218"/>
      <c r="FL1" s="218"/>
      <c r="FM1" s="741"/>
    </row>
    <row r="2" spans="1:169" ht="22.5" customHeight="1" thickBot="1">
      <c r="A2" s="830" t="s">
        <v>101</v>
      </c>
      <c r="B2" s="839"/>
      <c r="C2" s="840"/>
      <c r="D2" s="840"/>
      <c r="E2" s="840"/>
      <c r="F2" s="845" t="str">
        <f>CONCATENATE('Marks Entry'!G1)</f>
        <v xml:space="preserve">Govt. Sr. Sec. School </v>
      </c>
      <c r="G2" s="846"/>
      <c r="H2" s="833" t="s">
        <v>91</v>
      </c>
      <c r="I2" s="833"/>
      <c r="J2" s="834"/>
      <c r="K2" s="801" t="s">
        <v>32</v>
      </c>
      <c r="L2" s="802"/>
      <c r="M2" s="802"/>
      <c r="N2" s="803"/>
      <c r="O2" s="798" t="str">
        <f>'Marks Entry'!CG3</f>
        <v>HINDI-01</v>
      </c>
      <c r="P2" s="799"/>
      <c r="Q2" s="799"/>
      <c r="R2" s="799"/>
      <c r="S2" s="799"/>
      <c r="T2" s="799"/>
      <c r="U2" s="799"/>
      <c r="V2" s="799"/>
      <c r="W2" s="799"/>
      <c r="X2" s="799"/>
      <c r="Y2" s="799"/>
      <c r="Z2" s="800"/>
      <c r="AA2" s="798" t="str">
        <f>'Marks Entry'!CS3</f>
        <v>ENGLISH-02</v>
      </c>
      <c r="AB2" s="799"/>
      <c r="AC2" s="799"/>
      <c r="AD2" s="799"/>
      <c r="AE2" s="799"/>
      <c r="AF2" s="799"/>
      <c r="AG2" s="799"/>
      <c r="AH2" s="799"/>
      <c r="AI2" s="799"/>
      <c r="AJ2" s="799"/>
      <c r="AK2" s="799"/>
      <c r="AL2" s="800"/>
      <c r="AM2" s="798" t="str">
        <f>'Marks Entry'!DE3</f>
        <v>Third Language  (SANSKRIT-71)</v>
      </c>
      <c r="AN2" s="799"/>
      <c r="AO2" s="799"/>
      <c r="AP2" s="799"/>
      <c r="AQ2" s="799"/>
      <c r="AR2" s="799"/>
      <c r="AS2" s="799"/>
      <c r="AT2" s="799"/>
      <c r="AU2" s="799"/>
      <c r="AV2" s="799"/>
      <c r="AW2" s="799"/>
      <c r="AX2" s="800"/>
      <c r="AY2" s="798" t="str">
        <f>'Marks Entry'!DQ3</f>
        <v>SCIENCE-07</v>
      </c>
      <c r="AZ2" s="799"/>
      <c r="BA2" s="799"/>
      <c r="BB2" s="799"/>
      <c r="BC2" s="799"/>
      <c r="BD2" s="799"/>
      <c r="BE2" s="799"/>
      <c r="BF2" s="799"/>
      <c r="BG2" s="799"/>
      <c r="BH2" s="799"/>
      <c r="BI2" s="799"/>
      <c r="BJ2" s="800"/>
      <c r="BK2" s="798" t="str">
        <f>'Marks Entry'!EC3</f>
        <v>SOCIAL SCIENCE-08</v>
      </c>
      <c r="BL2" s="799"/>
      <c r="BM2" s="799"/>
      <c r="BN2" s="799"/>
      <c r="BO2" s="799"/>
      <c r="BP2" s="799"/>
      <c r="BQ2" s="799"/>
      <c r="BR2" s="799"/>
      <c r="BS2" s="799"/>
      <c r="BT2" s="799"/>
      <c r="BU2" s="799"/>
      <c r="BV2" s="800"/>
      <c r="BW2" s="798" t="str">
        <f>'Marks Entry'!EO3</f>
        <v>MATHEMATICS-09</v>
      </c>
      <c r="BX2" s="799"/>
      <c r="BY2" s="799"/>
      <c r="BZ2" s="799"/>
      <c r="CA2" s="799"/>
      <c r="CB2" s="799"/>
      <c r="CC2" s="799"/>
      <c r="CD2" s="799"/>
      <c r="CE2" s="799"/>
      <c r="CF2" s="799"/>
      <c r="CG2" s="799"/>
      <c r="CH2" s="800"/>
      <c r="CI2" s="798">
        <f>'Marks Entry'!FA3</f>
        <v>0</v>
      </c>
      <c r="CJ2" s="799"/>
      <c r="CK2" s="799"/>
      <c r="CL2" s="799"/>
      <c r="CM2" s="799"/>
      <c r="CN2" s="799"/>
      <c r="CO2" s="799"/>
      <c r="CP2" s="799"/>
      <c r="CQ2" s="799"/>
      <c r="CR2" s="799"/>
      <c r="CS2" s="799"/>
      <c r="CT2" s="800"/>
      <c r="CU2" s="780" t="str">
        <f>'Marks Entry'!BU3</f>
        <v>H&amp;C of Raj.-79</v>
      </c>
      <c r="CV2" s="781"/>
      <c r="CW2" s="781"/>
      <c r="CX2" s="782"/>
      <c r="CY2" s="780" t="str">
        <f>'Marks Entry'!BW3</f>
        <v>F.O.I.T.-80</v>
      </c>
      <c r="CZ2" s="781"/>
      <c r="DA2" s="781"/>
      <c r="DB2" s="782"/>
      <c r="DC2" s="780" t="str">
        <f>'Marks Entry'!BY3</f>
        <v>H&amp;P Edu.-82</v>
      </c>
      <c r="DD2" s="781"/>
      <c r="DE2" s="781"/>
      <c r="DF2" s="782"/>
      <c r="DG2" s="820" t="s">
        <v>37</v>
      </c>
      <c r="DH2" s="820"/>
      <c r="DI2" s="820"/>
      <c r="DJ2" s="820"/>
      <c r="DK2" s="820"/>
      <c r="DL2" s="820"/>
      <c r="DM2" s="820"/>
      <c r="DN2" s="821"/>
      <c r="DO2" s="822" t="s">
        <v>42</v>
      </c>
      <c r="DP2" s="780" t="str">
        <f>'Marks Entry'!CA3</f>
        <v>SUPW &amp; C.S.-81</v>
      </c>
      <c r="DQ2" s="781"/>
      <c r="DR2" s="781"/>
      <c r="DS2" s="781"/>
      <c r="DT2" s="782"/>
      <c r="DU2" s="780" t="str">
        <f>'Marks Entry'!CD3</f>
        <v>Art Edu.-83</v>
      </c>
      <c r="DV2" s="781"/>
      <c r="DW2" s="781"/>
      <c r="DX2" s="781"/>
      <c r="DY2" s="782"/>
      <c r="DZ2" s="832"/>
      <c r="EA2" s="774" t="str">
        <f>F2</f>
        <v xml:space="preserve">Govt. Sr. Sec. School </v>
      </c>
      <c r="EB2" s="775"/>
      <c r="EC2" s="775"/>
      <c r="ED2" s="775"/>
      <c r="EE2" s="775"/>
      <c r="EF2" s="775"/>
      <c r="EG2" s="775"/>
      <c r="EH2" s="775"/>
      <c r="EI2" s="775"/>
      <c r="EJ2" s="775"/>
      <c r="EK2" s="775"/>
      <c r="EL2" s="775"/>
      <c r="EM2" s="775"/>
      <c r="EN2" s="775"/>
      <c r="EO2" s="775"/>
      <c r="EP2" s="775"/>
      <c r="EQ2" s="775"/>
      <c r="ER2" s="775"/>
      <c r="ES2" s="775"/>
      <c r="ET2" s="775"/>
      <c r="EU2" s="775"/>
      <c r="EV2" s="775"/>
      <c r="EW2" s="775"/>
      <c r="EX2" s="775"/>
      <c r="EY2" s="775"/>
      <c r="EZ2" s="775"/>
      <c r="FA2" s="775"/>
      <c r="FB2" s="775"/>
      <c r="FC2" s="775"/>
      <c r="FD2" s="775"/>
      <c r="FE2" s="775"/>
      <c r="FF2" s="775"/>
      <c r="FG2" s="775"/>
      <c r="FH2" s="775"/>
      <c r="FI2" s="775"/>
      <c r="FJ2" s="775"/>
      <c r="FK2" s="775"/>
      <c r="FL2" s="776"/>
      <c r="FM2" s="741"/>
    </row>
    <row r="3" spans="1:169" ht="26.25" customHeight="1" thickBot="1">
      <c r="A3" s="830"/>
      <c r="B3" s="841"/>
      <c r="C3" s="842"/>
      <c r="D3" s="842"/>
      <c r="E3" s="842"/>
      <c r="F3" s="847"/>
      <c r="G3" s="848"/>
      <c r="H3" s="835"/>
      <c r="I3" s="835"/>
      <c r="J3" s="836"/>
      <c r="K3" s="804"/>
      <c r="L3" s="805"/>
      <c r="M3" s="805"/>
      <c r="N3" s="806"/>
      <c r="O3" s="762" t="str">
        <f>IF(O2='Marks Entry'!$Q$3,'Marks Entry'!$Q$4,IF('Complete Statement (Sess. Marks'!O2='Marks Entry'!$Y$3,'Marks Entry'!$Y$4,IF('Complete Statement (Sess. Marks'!O2='Marks Entry'!$AO$3,'Marks Entry'!$AO$4,IF('Complete Statement (Sess. Marks'!O2='Marks Entry'!$AW$3,'Marks Entry'!$AW$4,IF('Complete Statement (Sess. Marks'!O2='Marks Entry'!$BE$3,'Marks Entry'!$BE$4,'Marks Entry'!$AG$4)))))</f>
        <v>HGHV</v>
      </c>
      <c r="P3" s="763"/>
      <c r="Q3" s="763"/>
      <c r="R3" s="763"/>
      <c r="S3" s="763"/>
      <c r="T3" s="763"/>
      <c r="U3" s="763"/>
      <c r="V3" s="763"/>
      <c r="W3" s="763"/>
      <c r="X3" s="763"/>
      <c r="Y3" s="763"/>
      <c r="Z3" s="764"/>
      <c r="AA3" s="762">
        <f>IF(AA2='Marks Entry'!$Q$3,'Marks Entry'!$Q$4,IF('Complete Statement (Sess. Marks'!AA2='Marks Entry'!$Y$3,'Marks Entry'!$Y$4,IF('Complete Statement (Sess. Marks'!AA2='Marks Entry'!$AO$3,'Marks Entry'!$AO$4,IF('Complete Statement (Sess. Marks'!AA2='Marks Entry'!$AW$3,'Marks Entry'!$AW$4,IF('Complete Statement (Sess. Marks'!AA2='Marks Entry'!$BE$3,'Marks Entry'!$BE$4,'Marks Entry'!$AG$4)))))</f>
        <v>0</v>
      </c>
      <c r="AB3" s="763"/>
      <c r="AC3" s="763"/>
      <c r="AD3" s="763"/>
      <c r="AE3" s="763"/>
      <c r="AF3" s="763"/>
      <c r="AG3" s="763"/>
      <c r="AH3" s="763"/>
      <c r="AI3" s="763"/>
      <c r="AJ3" s="763"/>
      <c r="AK3" s="763"/>
      <c r="AL3" s="764"/>
      <c r="AM3" s="762">
        <f>IF(AM2='Marks Entry'!$Q$3,'Marks Entry'!$Q$4,IF('Complete Statement (Sess. Marks'!AM2='Marks Entry'!$Y$3,'Marks Entry'!$Y$4,IF('Complete Statement (Sess. Marks'!AM2='Marks Entry'!$AO$3,'Marks Entry'!$AO$4,IF('Complete Statement (Sess. Marks'!AM2='Marks Entry'!$AW$3,'Marks Entry'!$AW$4,IF('Complete Statement (Sess. Marks'!AM2='Marks Entry'!$BE$3,'Marks Entry'!$BE$4,'Marks Entry'!$AG$4)))))</f>
        <v>0</v>
      </c>
      <c r="AN3" s="763"/>
      <c r="AO3" s="763"/>
      <c r="AP3" s="763"/>
      <c r="AQ3" s="763"/>
      <c r="AR3" s="763"/>
      <c r="AS3" s="763"/>
      <c r="AT3" s="763"/>
      <c r="AU3" s="763"/>
      <c r="AV3" s="763"/>
      <c r="AW3" s="763"/>
      <c r="AX3" s="764"/>
      <c r="AY3" s="762">
        <f>IF(AY2='Marks Entry'!$Q$3,'Marks Entry'!$Q$4,IF('Complete Statement (Sess. Marks'!AY2='Marks Entry'!$Y$3,'Marks Entry'!$Y$4,IF('Complete Statement (Sess. Marks'!AY2='Marks Entry'!$AO$3,'Marks Entry'!$AO$4,IF('Complete Statement (Sess. Marks'!AY2='Marks Entry'!$AW$3,'Marks Entry'!$AW$4,IF('Complete Statement (Sess. Marks'!AY2='Marks Entry'!$BE$3,'Marks Entry'!$BE$4,'Marks Entry'!$AG$4)))))</f>
        <v>0</v>
      </c>
      <c r="AZ3" s="763"/>
      <c r="BA3" s="763"/>
      <c r="BB3" s="763"/>
      <c r="BC3" s="763"/>
      <c r="BD3" s="763"/>
      <c r="BE3" s="763"/>
      <c r="BF3" s="763"/>
      <c r="BG3" s="763"/>
      <c r="BH3" s="763"/>
      <c r="BI3" s="763"/>
      <c r="BJ3" s="764"/>
      <c r="BK3" s="762">
        <f>IF(BK2='Marks Entry'!$Q$3,'Marks Entry'!$Q$4,IF('Complete Statement (Sess. Marks'!BK2='Marks Entry'!$Y$3,'Marks Entry'!$Y$4,IF('Complete Statement (Sess. Marks'!BK2='Marks Entry'!$AO$3,'Marks Entry'!$AO$4,IF('Complete Statement (Sess. Marks'!BK2='Marks Entry'!$AW$3,'Marks Entry'!$AW$4,IF('Complete Statement (Sess. Marks'!BK2='Marks Entry'!$BE$3,'Marks Entry'!$BE$4,'Marks Entry'!$AG$4)))))</f>
        <v>0</v>
      </c>
      <c r="BL3" s="763"/>
      <c r="BM3" s="763"/>
      <c r="BN3" s="763"/>
      <c r="BO3" s="763"/>
      <c r="BP3" s="763"/>
      <c r="BQ3" s="763"/>
      <c r="BR3" s="763"/>
      <c r="BS3" s="763"/>
      <c r="BT3" s="763"/>
      <c r="BU3" s="763"/>
      <c r="BV3" s="764"/>
      <c r="BW3" s="762">
        <f>IF(BW2='Marks Entry'!$Q$3,'Marks Entry'!$Q$4,IF('Complete Statement (Sess. Marks'!BW2='Marks Entry'!$Y$3,'Marks Entry'!$Y$4,IF('Complete Statement (Sess. Marks'!BW2='Marks Entry'!$AO$3,'Marks Entry'!$AO$4,IF('Complete Statement (Sess. Marks'!BW2='Marks Entry'!$AW$3,'Marks Entry'!$AW$4,IF('Complete Statement (Sess. Marks'!BW2='Marks Entry'!$BE$3,'Marks Entry'!$BE$4,'Marks Entry'!$AG$4)))))</f>
        <v>0</v>
      </c>
      <c r="BX3" s="763"/>
      <c r="BY3" s="763"/>
      <c r="BZ3" s="763"/>
      <c r="CA3" s="763"/>
      <c r="CB3" s="763"/>
      <c r="CC3" s="763"/>
      <c r="CD3" s="763"/>
      <c r="CE3" s="763"/>
      <c r="CF3" s="763"/>
      <c r="CG3" s="763"/>
      <c r="CH3" s="764"/>
      <c r="CI3" s="762">
        <f>IF(CI2='Marks Entry'!$Q$3,'Marks Entry'!$Q$4,IF('Complete Statement (Sess. Marks'!CI2='Marks Entry'!$Y$3,'Marks Entry'!$Y$4,IF('Complete Statement (Sess. Marks'!CI2='Marks Entry'!$AO$3,'Marks Entry'!$AO$4,IF('Complete Statement (Sess. Marks'!CI2='Marks Entry'!$AW$3,'Marks Entry'!$AW$4,IF('Complete Statement (Sess. Marks'!CI2='Marks Entry'!$BE$3,'Marks Entry'!$BE$4,'Marks Entry'!$AG$4)))))</f>
        <v>0</v>
      </c>
      <c r="CJ3" s="763"/>
      <c r="CK3" s="763"/>
      <c r="CL3" s="763"/>
      <c r="CM3" s="763"/>
      <c r="CN3" s="763"/>
      <c r="CO3" s="763"/>
      <c r="CP3" s="763"/>
      <c r="CQ3" s="763"/>
      <c r="CR3" s="763"/>
      <c r="CS3" s="763"/>
      <c r="CT3" s="764"/>
      <c r="CU3" s="783">
        <f>'Marks Entry'!BU4</f>
        <v>0</v>
      </c>
      <c r="CV3" s="784"/>
      <c r="CW3" s="784"/>
      <c r="CX3" s="785"/>
      <c r="CY3" s="783">
        <f>'Marks Entry'!BW4</f>
        <v>0</v>
      </c>
      <c r="CZ3" s="784"/>
      <c r="DA3" s="784"/>
      <c r="DB3" s="785"/>
      <c r="DC3" s="783">
        <f>'Marks Entry'!BY4</f>
        <v>0</v>
      </c>
      <c r="DD3" s="784"/>
      <c r="DE3" s="784"/>
      <c r="DF3" s="785"/>
      <c r="DG3" s="824" t="s">
        <v>52</v>
      </c>
      <c r="DH3" s="817" t="s">
        <v>35</v>
      </c>
      <c r="DI3" s="817" t="s">
        <v>36</v>
      </c>
      <c r="DJ3" s="817" t="s">
        <v>54</v>
      </c>
      <c r="DK3" s="817" t="s">
        <v>75</v>
      </c>
      <c r="DL3" s="828" t="s">
        <v>34</v>
      </c>
      <c r="DM3" s="54"/>
      <c r="DN3" s="849" t="s">
        <v>38</v>
      </c>
      <c r="DO3" s="823"/>
      <c r="DP3" s="783">
        <f>'Marks Entry'!CA4</f>
        <v>0</v>
      </c>
      <c r="DQ3" s="784"/>
      <c r="DR3" s="784"/>
      <c r="DS3" s="784"/>
      <c r="DT3" s="785"/>
      <c r="DU3" s="783">
        <f>'Marks Entry'!CD4</f>
        <v>0</v>
      </c>
      <c r="DV3" s="784"/>
      <c r="DW3" s="784"/>
      <c r="DX3" s="784"/>
      <c r="DY3" s="785"/>
      <c r="DZ3" s="832"/>
      <c r="EA3" s="777" t="s">
        <v>117</v>
      </c>
      <c r="EB3" s="778"/>
      <c r="EC3" s="778"/>
      <c r="ED3" s="778"/>
      <c r="EE3" s="778"/>
      <c r="EF3" s="778"/>
      <c r="EG3" s="778"/>
      <c r="EH3" s="778"/>
      <c r="EI3" s="778"/>
      <c r="EJ3" s="778"/>
      <c r="EK3" s="778"/>
      <c r="EL3" s="778"/>
      <c r="EM3" s="778"/>
      <c r="EN3" s="778"/>
      <c r="EO3" s="778"/>
      <c r="EP3" s="778"/>
      <c r="EQ3" s="778"/>
      <c r="ER3" s="778"/>
      <c r="ES3" s="778"/>
      <c r="ET3" s="778"/>
      <c r="EU3" s="778"/>
      <c r="EV3" s="778"/>
      <c r="EW3" s="778"/>
      <c r="EX3" s="778"/>
      <c r="EY3" s="778"/>
      <c r="EZ3" s="778"/>
      <c r="FA3" s="778"/>
      <c r="FB3" s="778"/>
      <c r="FC3" s="778"/>
      <c r="FD3" s="778"/>
      <c r="FE3" s="778"/>
      <c r="FF3" s="778"/>
      <c r="FG3" s="778"/>
      <c r="FH3" s="778"/>
      <c r="FI3" s="778"/>
      <c r="FJ3" s="778"/>
      <c r="FK3" s="778"/>
      <c r="FL3" s="779"/>
      <c r="FM3" s="741"/>
    </row>
    <row r="4" spans="1:169" s="16" customFormat="1" ht="29.25" customHeight="1" thickBot="1">
      <c r="A4" s="830"/>
      <c r="B4" s="843"/>
      <c r="C4" s="844"/>
      <c r="D4" s="844"/>
      <c r="E4" s="844"/>
      <c r="F4" s="211" t="str">
        <f>CONCATENATE("Class:-",'Marks Entry'!G4,'Marks Entry'!J4)</f>
        <v>Class:-10</v>
      </c>
      <c r="G4" s="212" t="str">
        <f>CONCATENATE("Session:-",'Marks Entry'!J3)</f>
        <v>Session:-2025-26</v>
      </c>
      <c r="H4" s="837"/>
      <c r="I4" s="837"/>
      <c r="J4" s="838"/>
      <c r="K4" s="804"/>
      <c r="L4" s="805"/>
      <c r="M4" s="805"/>
      <c r="N4" s="806"/>
      <c r="O4" s="740" t="str">
        <f>'Marks Entry'!CG4</f>
        <v>First Test</v>
      </c>
      <c r="P4" s="737" t="str">
        <f>'Marks Entry'!CH4</f>
        <v>Second Test</v>
      </c>
      <c r="Q4" s="737" t="str">
        <f>'Marks Entry'!CI4</f>
        <v>Third Test</v>
      </c>
      <c r="R4" s="737" t="str">
        <f>'Marks Entry'!CJ4</f>
        <v>Half Yearly</v>
      </c>
      <c r="S4" s="737" t="str">
        <f>'Marks Entry'!CK4</f>
        <v>Total</v>
      </c>
      <c r="T4" s="737" t="str">
        <f>'Marks Entry'!CL4</f>
        <v>10% Up to Half Yearly</v>
      </c>
      <c r="U4" s="737" t="str">
        <f>'Marks Entry'!CM4</f>
        <v>Project</v>
      </c>
      <c r="V4" s="737" t="str">
        <f>'Marks Entry'!CN4</f>
        <v>Attendance</v>
      </c>
      <c r="W4" s="737" t="str">
        <f>'Marks Entry'!CO4</f>
        <v>Plantation</v>
      </c>
      <c r="X4" s="737" t="str">
        <f>'Marks Entry'!CP4</f>
        <v>Behaviour</v>
      </c>
      <c r="Y4" s="737" t="str">
        <f>'Marks Entry'!CQ4</f>
        <v xml:space="preserve">Total </v>
      </c>
      <c r="Z4" s="765" t="str">
        <f>'Marks Entry'!CR4</f>
        <v>Sessional Marks</v>
      </c>
      <c r="AA4" s="740" t="str">
        <f>'Marks Entry'!CS4</f>
        <v>First Test</v>
      </c>
      <c r="AB4" s="737" t="str">
        <f>'Marks Entry'!CT4</f>
        <v>Second Test</v>
      </c>
      <c r="AC4" s="737" t="str">
        <f>'Marks Entry'!CU4</f>
        <v>Third Test</v>
      </c>
      <c r="AD4" s="737" t="str">
        <f>'Marks Entry'!CV4</f>
        <v>Half Yearly</v>
      </c>
      <c r="AE4" s="737" t="str">
        <f>'Marks Entry'!CW4</f>
        <v>Total</v>
      </c>
      <c r="AF4" s="737" t="str">
        <f>'Marks Entry'!CX4</f>
        <v>10% Up to Half Yearly</v>
      </c>
      <c r="AG4" s="737" t="str">
        <f>'Marks Entry'!CY4</f>
        <v>Project</v>
      </c>
      <c r="AH4" s="737" t="str">
        <f>'Marks Entry'!CZ4</f>
        <v>Attendance</v>
      </c>
      <c r="AI4" s="737" t="str">
        <f>'Marks Entry'!DA4</f>
        <v>Plantation</v>
      </c>
      <c r="AJ4" s="737" t="str">
        <f>'Marks Entry'!DB4</f>
        <v>Behaviour</v>
      </c>
      <c r="AK4" s="737" t="str">
        <f>'Marks Entry'!DC4</f>
        <v xml:space="preserve">Total </v>
      </c>
      <c r="AL4" s="765" t="str">
        <f>'Marks Entry'!DD4</f>
        <v>Sessional Marks</v>
      </c>
      <c r="AM4" s="740" t="str">
        <f>'Marks Entry'!DE4</f>
        <v>First Test</v>
      </c>
      <c r="AN4" s="737" t="str">
        <f>'Marks Entry'!DF4</f>
        <v>Second Test</v>
      </c>
      <c r="AO4" s="737" t="str">
        <f>'Marks Entry'!DG4</f>
        <v>Third Test</v>
      </c>
      <c r="AP4" s="737" t="str">
        <f>'Marks Entry'!DH4</f>
        <v>Half Yearly</v>
      </c>
      <c r="AQ4" s="737" t="str">
        <f>'Marks Entry'!DI4</f>
        <v>Total</v>
      </c>
      <c r="AR4" s="737" t="str">
        <f>'Marks Entry'!DJ4</f>
        <v>10% Up to Half Yearly</v>
      </c>
      <c r="AS4" s="737" t="str">
        <f>'Marks Entry'!DK4</f>
        <v>Project</v>
      </c>
      <c r="AT4" s="737" t="str">
        <f>'Marks Entry'!DL4</f>
        <v>Attendance</v>
      </c>
      <c r="AU4" s="737" t="str">
        <f>'Marks Entry'!DM4</f>
        <v>Plantation</v>
      </c>
      <c r="AV4" s="737" t="str">
        <f>'Marks Entry'!DN4</f>
        <v>Behaviour</v>
      </c>
      <c r="AW4" s="737" t="str">
        <f>'Marks Entry'!DO4</f>
        <v xml:space="preserve">Total </v>
      </c>
      <c r="AX4" s="765" t="str">
        <f>'Marks Entry'!DP4</f>
        <v>Sessional Marks</v>
      </c>
      <c r="AY4" s="740" t="str">
        <f>'Marks Entry'!DQ4</f>
        <v>First Test</v>
      </c>
      <c r="AZ4" s="737" t="str">
        <f>'Marks Entry'!DR4</f>
        <v>Second Test</v>
      </c>
      <c r="BA4" s="737" t="str">
        <f>'Marks Entry'!DS4</f>
        <v>Third Test</v>
      </c>
      <c r="BB4" s="737" t="str">
        <f>'Marks Entry'!DT4</f>
        <v>Half Yearly</v>
      </c>
      <c r="BC4" s="737" t="str">
        <f>'Marks Entry'!DU4</f>
        <v>Total</v>
      </c>
      <c r="BD4" s="737" t="str">
        <f>'Marks Entry'!DV4</f>
        <v>10% Up to Half Yearly</v>
      </c>
      <c r="BE4" s="737" t="str">
        <f>'Marks Entry'!DW4</f>
        <v>Project</v>
      </c>
      <c r="BF4" s="737" t="str">
        <f>'Marks Entry'!DX4</f>
        <v>Attendance</v>
      </c>
      <c r="BG4" s="737" t="str">
        <f>'Marks Entry'!DY4</f>
        <v>Plantation</v>
      </c>
      <c r="BH4" s="737" t="str">
        <f>'Marks Entry'!DZ4</f>
        <v>Behaviour</v>
      </c>
      <c r="BI4" s="737" t="str">
        <f>'Marks Entry'!EA4</f>
        <v xml:space="preserve">Total </v>
      </c>
      <c r="BJ4" s="765" t="str">
        <f>'Marks Entry'!EB4</f>
        <v>Sessional Marks</v>
      </c>
      <c r="BK4" s="740" t="str">
        <f>'Marks Entry'!EC4</f>
        <v>First Test</v>
      </c>
      <c r="BL4" s="737" t="str">
        <f>'Marks Entry'!ED4</f>
        <v>Second Test</v>
      </c>
      <c r="BM4" s="737" t="str">
        <f>'Marks Entry'!EE4</f>
        <v>Third Test</v>
      </c>
      <c r="BN4" s="737" t="str">
        <f>'Marks Entry'!EF4</f>
        <v>Half Yearly</v>
      </c>
      <c r="BO4" s="737" t="str">
        <f>'Marks Entry'!EG4</f>
        <v>Total</v>
      </c>
      <c r="BP4" s="737" t="str">
        <f>'Marks Entry'!EH4</f>
        <v>10% Up to Half Yearly</v>
      </c>
      <c r="BQ4" s="737" t="str">
        <f>'Marks Entry'!EI4</f>
        <v>Project</v>
      </c>
      <c r="BR4" s="737" t="str">
        <f>'Marks Entry'!EJ4</f>
        <v>Attendance</v>
      </c>
      <c r="BS4" s="737" t="str">
        <f>'Marks Entry'!EK4</f>
        <v>Plantation</v>
      </c>
      <c r="BT4" s="737" t="str">
        <f>'Marks Entry'!EL4</f>
        <v>Behaviour</v>
      </c>
      <c r="BU4" s="737" t="str">
        <f>'Marks Entry'!EM4</f>
        <v xml:space="preserve">Total </v>
      </c>
      <c r="BV4" s="765" t="str">
        <f>'Marks Entry'!EN4</f>
        <v>Sessional Marks</v>
      </c>
      <c r="BW4" s="740" t="str">
        <f>'Marks Entry'!EO4</f>
        <v>First Test</v>
      </c>
      <c r="BX4" s="737" t="str">
        <f>'Marks Entry'!EP4</f>
        <v>Second Test</v>
      </c>
      <c r="BY4" s="737" t="str">
        <f>'Marks Entry'!EQ4</f>
        <v>Third Test</v>
      </c>
      <c r="BZ4" s="737" t="str">
        <f>'Marks Entry'!ER4</f>
        <v>Half Yearly</v>
      </c>
      <c r="CA4" s="737" t="str">
        <f>'Marks Entry'!ES4</f>
        <v>Total</v>
      </c>
      <c r="CB4" s="737" t="str">
        <f>'Marks Entry'!ET4</f>
        <v>10% Up to Half Yearly</v>
      </c>
      <c r="CC4" s="737" t="str">
        <f>'Marks Entry'!EU4</f>
        <v>Project</v>
      </c>
      <c r="CD4" s="737" t="str">
        <f>'Marks Entry'!EV4</f>
        <v>Attendance</v>
      </c>
      <c r="CE4" s="737" t="str">
        <f>'Marks Entry'!EW4</f>
        <v>Plantation</v>
      </c>
      <c r="CF4" s="737" t="str">
        <f>'Marks Entry'!EX4</f>
        <v>Behaviour</v>
      </c>
      <c r="CG4" s="737" t="str">
        <f>'Marks Entry'!EY4</f>
        <v xml:space="preserve">Total </v>
      </c>
      <c r="CH4" s="765" t="str">
        <f>'Marks Entry'!EZ4</f>
        <v>Sessional Marks</v>
      </c>
      <c r="CI4" s="740" t="str">
        <f>IF(CI2=0,"",'Marks Entry'!FA4)</f>
        <v/>
      </c>
      <c r="CJ4" s="737" t="str">
        <f>IF(CI2=0,"",'Marks Entry'!FB4)</f>
        <v/>
      </c>
      <c r="CK4" s="737" t="str">
        <f>IF(CI2=0,"",'Marks Entry'!FC4)</f>
        <v/>
      </c>
      <c r="CL4" s="737" t="str">
        <f>IF(CI2=0,"",'Marks Entry'!FD4)</f>
        <v/>
      </c>
      <c r="CM4" s="737" t="str">
        <f>IF(CI2=0,"",'Marks Entry'!FE4)</f>
        <v/>
      </c>
      <c r="CN4" s="737" t="str">
        <f>IF(CI2=0,"",'Marks Entry'!FF4)</f>
        <v/>
      </c>
      <c r="CO4" s="737" t="str">
        <f>IF(CI2=0,"",'Marks Entry'!FG4)</f>
        <v/>
      </c>
      <c r="CP4" s="737" t="str">
        <f>IF(CI2=0,"",'Marks Entry'!FH4)</f>
        <v/>
      </c>
      <c r="CQ4" s="737" t="str">
        <f>IF(CJ2=0,"",'Marks Entry'!FI4)</f>
        <v/>
      </c>
      <c r="CR4" s="737" t="str">
        <f>IF(CI2=0,"",'Marks Entry'!FJ4)</f>
        <v/>
      </c>
      <c r="CS4" s="737" t="str">
        <f>IF(CI2=0,"",'Marks Entry'!FK4)</f>
        <v/>
      </c>
      <c r="CT4" s="765" t="str">
        <f>IF(CI2=0,"",'Marks Entry'!FL4)</f>
        <v/>
      </c>
      <c r="CU4" s="786" t="str">
        <f>'Marks Entry'!BU5</f>
        <v>Theory</v>
      </c>
      <c r="CV4" s="787" t="str">
        <f>'Marks Entry'!BV5</f>
        <v>Project</v>
      </c>
      <c r="CW4" s="792" t="s">
        <v>27</v>
      </c>
      <c r="CX4" s="348" t="s">
        <v>113</v>
      </c>
      <c r="CY4" s="786" t="str">
        <f>'Marks Entry'!BW5</f>
        <v>Theory</v>
      </c>
      <c r="CZ4" s="787" t="str">
        <f>'Marks Entry'!BX5</f>
        <v>Practical</v>
      </c>
      <c r="DA4" s="792" t="s">
        <v>27</v>
      </c>
      <c r="DB4" s="348" t="s">
        <v>113</v>
      </c>
      <c r="DC4" s="786" t="str">
        <f>'Marks Entry'!BY5</f>
        <v>Theory</v>
      </c>
      <c r="DD4" s="787" t="str">
        <f>'Marks Entry'!BZ5</f>
        <v>Practical</v>
      </c>
      <c r="DE4" s="815" t="s">
        <v>27</v>
      </c>
      <c r="DF4" s="348" t="s">
        <v>113</v>
      </c>
      <c r="DG4" s="825"/>
      <c r="DH4" s="818"/>
      <c r="DI4" s="818"/>
      <c r="DJ4" s="818"/>
      <c r="DK4" s="818"/>
      <c r="DL4" s="829"/>
      <c r="DM4" s="15"/>
      <c r="DN4" s="850"/>
      <c r="DO4" s="823"/>
      <c r="DP4" s="786" t="str">
        <f>'Marks Entry'!CA5</f>
        <v>Compulsory Tendency</v>
      </c>
      <c r="DQ4" s="787" t="str">
        <f>'Marks Entry'!CB5</f>
        <v>Alternative Tendency</v>
      </c>
      <c r="DR4" s="790" t="str">
        <f>'Marks Entry'!CC5</f>
        <v>Camp</v>
      </c>
      <c r="DS4" s="792" t="s">
        <v>27</v>
      </c>
      <c r="DT4" s="348" t="s">
        <v>113</v>
      </c>
      <c r="DU4" s="786" t="str">
        <f>'Marks Entry'!CD5</f>
        <v>Theory</v>
      </c>
      <c r="DV4" s="787" t="str">
        <f>'Marks Entry'!CE5</f>
        <v>Practical</v>
      </c>
      <c r="DW4" s="790" t="str">
        <f>'Marks Entry'!CF5</f>
        <v>Presentation Work</v>
      </c>
      <c r="DX4" s="792" t="s">
        <v>27</v>
      </c>
      <c r="DY4" s="348" t="s">
        <v>113</v>
      </c>
      <c r="DZ4" s="832"/>
      <c r="EA4" s="794" t="str">
        <f>O2</f>
        <v>HINDI-01</v>
      </c>
      <c r="EB4" s="795"/>
      <c r="EC4" s="795"/>
      <c r="ED4" s="827"/>
      <c r="EE4" s="796" t="str">
        <f>AA2</f>
        <v>ENGLISH-02</v>
      </c>
      <c r="EF4" s="797"/>
      <c r="EG4" s="797"/>
      <c r="EH4" s="797"/>
      <c r="EI4" s="794" t="str">
        <f>AM2</f>
        <v>Third Language  (SANSKRIT-71)</v>
      </c>
      <c r="EJ4" s="795"/>
      <c r="EK4" s="795"/>
      <c r="EL4" s="795"/>
      <c r="EM4" s="796" t="str">
        <f>AY2</f>
        <v>SCIENCE-07</v>
      </c>
      <c r="EN4" s="797"/>
      <c r="EO4" s="797"/>
      <c r="EP4" s="797"/>
      <c r="EQ4" s="794" t="str">
        <f>BK2</f>
        <v>SOCIAL SCIENCE-08</v>
      </c>
      <c r="ER4" s="795"/>
      <c r="ES4" s="795"/>
      <c r="ET4" s="795"/>
      <c r="EU4" s="796" t="str">
        <f>BW2</f>
        <v>MATHEMATICS-09</v>
      </c>
      <c r="EV4" s="797"/>
      <c r="EW4" s="797"/>
      <c r="EX4" s="797"/>
      <c r="EY4" s="794">
        <f>CI2</f>
        <v>0</v>
      </c>
      <c r="EZ4" s="795"/>
      <c r="FA4" s="795"/>
      <c r="FB4" s="795"/>
      <c r="FC4" s="796" t="str">
        <f>CU2</f>
        <v>H&amp;C of Raj.-79</v>
      </c>
      <c r="FD4" s="831"/>
      <c r="FE4" s="794" t="str">
        <f>CY2</f>
        <v>F.O.I.T.-80</v>
      </c>
      <c r="FF4" s="827"/>
      <c r="FG4" s="770" t="str">
        <f>DC2</f>
        <v>H&amp;P Edu.-82</v>
      </c>
      <c r="FH4" s="771"/>
      <c r="FI4" s="766" t="str">
        <f>DP2</f>
        <v>SUPW &amp; C.S.-81</v>
      </c>
      <c r="FJ4" s="767"/>
      <c r="FK4" s="770" t="str">
        <f>DU2</f>
        <v>Art Edu.-83</v>
      </c>
      <c r="FL4" s="771"/>
      <c r="FM4" s="741"/>
    </row>
    <row r="5" spans="1:169" s="73" customFormat="1" ht="85.5" customHeight="1" thickBot="1">
      <c r="A5" s="830"/>
      <c r="B5" s="731" t="str">
        <f>'Marks Entry'!C6</f>
        <v>Sr. No.</v>
      </c>
      <c r="C5" s="733" t="str">
        <f>'Marks Entry'!D6</f>
        <v>Class</v>
      </c>
      <c r="D5" s="733" t="str">
        <f>'Marks Entry'!E6</f>
        <v>Scholar Number</v>
      </c>
      <c r="E5" s="735" t="str">
        <f>'Marks Entry'!F6</f>
        <v>Board Roll No.</v>
      </c>
      <c r="F5" s="733" t="str">
        <f>'Marks Entry'!G6</f>
        <v>School Roll Number</v>
      </c>
      <c r="G5" s="735" t="str">
        <f>'Marks Entry'!H6</f>
        <v>Student's Name</v>
      </c>
      <c r="H5" s="735" t="str">
        <f>'Marks Entry'!I6</f>
        <v>Father's Name</v>
      </c>
      <c r="I5" s="735" t="str">
        <f>'Marks Entry'!J6</f>
        <v>Mother's Name</v>
      </c>
      <c r="J5" s="738" t="str">
        <f>'Marks Entry'!K6</f>
        <v>Date Of Birth</v>
      </c>
      <c r="K5" s="809" t="s">
        <v>30</v>
      </c>
      <c r="L5" s="811" t="s">
        <v>31</v>
      </c>
      <c r="M5" s="813" t="s">
        <v>88</v>
      </c>
      <c r="N5" s="807" t="s">
        <v>87</v>
      </c>
      <c r="O5" s="740"/>
      <c r="P5" s="737"/>
      <c r="Q5" s="737"/>
      <c r="R5" s="737"/>
      <c r="S5" s="737"/>
      <c r="T5" s="737"/>
      <c r="U5" s="737"/>
      <c r="V5" s="737"/>
      <c r="W5" s="737"/>
      <c r="X5" s="737"/>
      <c r="Y5" s="737"/>
      <c r="Z5" s="765"/>
      <c r="AA5" s="740"/>
      <c r="AB5" s="737"/>
      <c r="AC5" s="737"/>
      <c r="AD5" s="737"/>
      <c r="AE5" s="737"/>
      <c r="AF5" s="737"/>
      <c r="AG5" s="737"/>
      <c r="AH5" s="737"/>
      <c r="AI5" s="737"/>
      <c r="AJ5" s="737"/>
      <c r="AK5" s="737"/>
      <c r="AL5" s="765"/>
      <c r="AM5" s="740"/>
      <c r="AN5" s="737"/>
      <c r="AO5" s="737"/>
      <c r="AP5" s="737"/>
      <c r="AQ5" s="737"/>
      <c r="AR5" s="737"/>
      <c r="AS5" s="737"/>
      <c r="AT5" s="737"/>
      <c r="AU5" s="737"/>
      <c r="AV5" s="737"/>
      <c r="AW5" s="737"/>
      <c r="AX5" s="765"/>
      <c r="AY5" s="740"/>
      <c r="AZ5" s="737"/>
      <c r="BA5" s="737"/>
      <c r="BB5" s="737"/>
      <c r="BC5" s="737"/>
      <c r="BD5" s="737"/>
      <c r="BE5" s="737"/>
      <c r="BF5" s="737"/>
      <c r="BG5" s="737"/>
      <c r="BH5" s="737"/>
      <c r="BI5" s="737"/>
      <c r="BJ5" s="765"/>
      <c r="BK5" s="740"/>
      <c r="BL5" s="737"/>
      <c r="BM5" s="737"/>
      <c r="BN5" s="737"/>
      <c r="BO5" s="737"/>
      <c r="BP5" s="737"/>
      <c r="BQ5" s="737"/>
      <c r="BR5" s="737"/>
      <c r="BS5" s="737"/>
      <c r="BT5" s="737"/>
      <c r="BU5" s="737"/>
      <c r="BV5" s="765"/>
      <c r="BW5" s="740"/>
      <c r="BX5" s="737"/>
      <c r="BY5" s="737"/>
      <c r="BZ5" s="737"/>
      <c r="CA5" s="737"/>
      <c r="CB5" s="737"/>
      <c r="CC5" s="737"/>
      <c r="CD5" s="737"/>
      <c r="CE5" s="737"/>
      <c r="CF5" s="737"/>
      <c r="CG5" s="737"/>
      <c r="CH5" s="765"/>
      <c r="CI5" s="740"/>
      <c r="CJ5" s="737"/>
      <c r="CK5" s="737"/>
      <c r="CL5" s="737"/>
      <c r="CM5" s="737"/>
      <c r="CN5" s="737"/>
      <c r="CO5" s="737"/>
      <c r="CP5" s="737"/>
      <c r="CQ5" s="737"/>
      <c r="CR5" s="737"/>
      <c r="CS5" s="737"/>
      <c r="CT5" s="765"/>
      <c r="CU5" s="786"/>
      <c r="CV5" s="787"/>
      <c r="CW5" s="793"/>
      <c r="CX5" s="788" t="s">
        <v>114</v>
      </c>
      <c r="CY5" s="786"/>
      <c r="CZ5" s="787"/>
      <c r="DA5" s="793"/>
      <c r="DB5" s="788" t="s">
        <v>114</v>
      </c>
      <c r="DC5" s="786"/>
      <c r="DD5" s="787"/>
      <c r="DE5" s="816"/>
      <c r="DF5" s="788" t="s">
        <v>114</v>
      </c>
      <c r="DG5" s="825"/>
      <c r="DH5" s="818"/>
      <c r="DI5" s="818"/>
      <c r="DJ5" s="818"/>
      <c r="DK5" s="818"/>
      <c r="DL5" s="829"/>
      <c r="DM5" s="12"/>
      <c r="DN5" s="850"/>
      <c r="DO5" s="823"/>
      <c r="DP5" s="786"/>
      <c r="DQ5" s="787"/>
      <c r="DR5" s="791"/>
      <c r="DS5" s="793"/>
      <c r="DT5" s="788" t="s">
        <v>114</v>
      </c>
      <c r="DU5" s="786"/>
      <c r="DV5" s="787"/>
      <c r="DW5" s="791"/>
      <c r="DX5" s="793"/>
      <c r="DY5" s="788" t="s">
        <v>114</v>
      </c>
      <c r="DZ5" s="832"/>
      <c r="EA5" s="55" t="s">
        <v>90</v>
      </c>
      <c r="EB5" s="69" t="s">
        <v>115</v>
      </c>
      <c r="EC5" s="349" t="s">
        <v>116</v>
      </c>
      <c r="ED5" s="56" t="s">
        <v>78</v>
      </c>
      <c r="EE5" s="350" t="s">
        <v>90</v>
      </c>
      <c r="EF5" s="351" t="s">
        <v>115</v>
      </c>
      <c r="EG5" s="352" t="s">
        <v>116</v>
      </c>
      <c r="EH5" s="353" t="s">
        <v>78</v>
      </c>
      <c r="EI5" s="55" t="s">
        <v>90</v>
      </c>
      <c r="EJ5" s="69" t="s">
        <v>115</v>
      </c>
      <c r="EK5" s="349" t="s">
        <v>116</v>
      </c>
      <c r="EL5" s="56" t="s">
        <v>78</v>
      </c>
      <c r="EM5" s="350" t="s">
        <v>90</v>
      </c>
      <c r="EN5" s="351" t="s">
        <v>115</v>
      </c>
      <c r="EO5" s="352" t="s">
        <v>116</v>
      </c>
      <c r="EP5" s="353" t="s">
        <v>78</v>
      </c>
      <c r="EQ5" s="55" t="s">
        <v>90</v>
      </c>
      <c r="ER5" s="69" t="s">
        <v>115</v>
      </c>
      <c r="ES5" s="349" t="s">
        <v>116</v>
      </c>
      <c r="ET5" s="56" t="s">
        <v>78</v>
      </c>
      <c r="EU5" s="350" t="s">
        <v>90</v>
      </c>
      <c r="EV5" s="351" t="s">
        <v>115</v>
      </c>
      <c r="EW5" s="352" t="s">
        <v>116</v>
      </c>
      <c r="EX5" s="353" t="s">
        <v>78</v>
      </c>
      <c r="EY5" s="55" t="str">
        <f>IF(EY4=0,"",EU5)</f>
        <v/>
      </c>
      <c r="EZ5" s="69" t="str">
        <f>IF(EY4=0,"",EV5)</f>
        <v/>
      </c>
      <c r="FA5" s="349" t="str">
        <f>IF(EY4=0,"",EW5)</f>
        <v/>
      </c>
      <c r="FB5" s="56" t="str">
        <f>IF(EY4=0,"",EX5)</f>
        <v/>
      </c>
      <c r="FC5" s="350" t="s">
        <v>90</v>
      </c>
      <c r="FD5" s="772" t="s">
        <v>44</v>
      </c>
      <c r="FE5" s="55" t="s">
        <v>90</v>
      </c>
      <c r="FF5" s="768" t="s">
        <v>44</v>
      </c>
      <c r="FG5" s="350" t="s">
        <v>90</v>
      </c>
      <c r="FH5" s="772" t="s">
        <v>44</v>
      </c>
      <c r="FI5" s="55" t="s">
        <v>90</v>
      </c>
      <c r="FJ5" s="768" t="s">
        <v>44</v>
      </c>
      <c r="FK5" s="350" t="s">
        <v>90</v>
      </c>
      <c r="FL5" s="772" t="s">
        <v>44</v>
      </c>
      <c r="FM5" s="741"/>
    </row>
    <row r="6" spans="1:169" ht="15.75" customHeight="1" thickBot="1">
      <c r="A6" s="830"/>
      <c r="B6" s="732"/>
      <c r="C6" s="734"/>
      <c r="D6" s="734"/>
      <c r="E6" s="736"/>
      <c r="F6" s="734"/>
      <c r="G6" s="736"/>
      <c r="H6" s="736"/>
      <c r="I6" s="736"/>
      <c r="J6" s="739"/>
      <c r="K6" s="810"/>
      <c r="L6" s="812"/>
      <c r="M6" s="814"/>
      <c r="N6" s="808"/>
      <c r="O6" s="171">
        <f>'Marks Entry'!CG7</f>
        <v>10</v>
      </c>
      <c r="P6" s="169">
        <f>'Marks Entry'!CH7</f>
        <v>10</v>
      </c>
      <c r="Q6" s="169">
        <f>'Marks Entry'!CI7</f>
        <v>10</v>
      </c>
      <c r="R6" s="169">
        <f>'Marks Entry'!CJ7</f>
        <v>70</v>
      </c>
      <c r="S6" s="169">
        <f>'Marks Entry'!CK7</f>
        <v>100</v>
      </c>
      <c r="T6" s="169">
        <f>'Marks Entry'!CL7</f>
        <v>10</v>
      </c>
      <c r="U6" s="169">
        <f>'Marks Entry'!CM7</f>
        <v>5</v>
      </c>
      <c r="V6" s="169">
        <f>'Marks Entry'!CN7</f>
        <v>3</v>
      </c>
      <c r="W6" s="169">
        <f>'Marks Entry'!CO7</f>
        <v>1</v>
      </c>
      <c r="X6" s="169">
        <f>'Marks Entry'!CP7</f>
        <v>1</v>
      </c>
      <c r="Y6" s="169">
        <f>'Marks Entry'!CQ7</f>
        <v>10</v>
      </c>
      <c r="Z6" s="170">
        <f>'Marks Entry'!CR7</f>
        <v>20</v>
      </c>
      <c r="AA6" s="171">
        <f>'Marks Entry'!CS7</f>
        <v>10</v>
      </c>
      <c r="AB6" s="169">
        <f>'Marks Entry'!CT7</f>
        <v>10</v>
      </c>
      <c r="AC6" s="169">
        <f>'Marks Entry'!CU7</f>
        <v>10</v>
      </c>
      <c r="AD6" s="169">
        <f>'Marks Entry'!CV7</f>
        <v>70</v>
      </c>
      <c r="AE6" s="169">
        <f>'Marks Entry'!CW7</f>
        <v>100</v>
      </c>
      <c r="AF6" s="169">
        <f>'Marks Entry'!CX7</f>
        <v>10</v>
      </c>
      <c r="AG6" s="169">
        <f>'Marks Entry'!CY7</f>
        <v>5</v>
      </c>
      <c r="AH6" s="169">
        <f>'Marks Entry'!CZ7</f>
        <v>3</v>
      </c>
      <c r="AI6" s="169">
        <f>'Marks Entry'!DA7</f>
        <v>1</v>
      </c>
      <c r="AJ6" s="169">
        <f>'Marks Entry'!DB7</f>
        <v>1</v>
      </c>
      <c r="AK6" s="169">
        <f>'Marks Entry'!DC7</f>
        <v>10</v>
      </c>
      <c r="AL6" s="170">
        <f>'Marks Entry'!DD7</f>
        <v>20</v>
      </c>
      <c r="AM6" s="171">
        <f>'Marks Entry'!DE7</f>
        <v>10</v>
      </c>
      <c r="AN6" s="169">
        <f>'Marks Entry'!DF7</f>
        <v>10</v>
      </c>
      <c r="AO6" s="169">
        <f>'Marks Entry'!DG7</f>
        <v>10</v>
      </c>
      <c r="AP6" s="169">
        <f>'Marks Entry'!DH7</f>
        <v>70</v>
      </c>
      <c r="AQ6" s="169">
        <f>'Marks Entry'!DI7</f>
        <v>100</v>
      </c>
      <c r="AR6" s="169">
        <f>'Marks Entry'!DJ7</f>
        <v>10</v>
      </c>
      <c r="AS6" s="169">
        <f>'Marks Entry'!DK7</f>
        <v>5</v>
      </c>
      <c r="AT6" s="169">
        <f>'Marks Entry'!DL7</f>
        <v>3</v>
      </c>
      <c r="AU6" s="169">
        <f>'Marks Entry'!DM7</f>
        <v>1</v>
      </c>
      <c r="AV6" s="169">
        <f>'Marks Entry'!DN7</f>
        <v>1</v>
      </c>
      <c r="AW6" s="169">
        <f>'Marks Entry'!DO7</f>
        <v>10</v>
      </c>
      <c r="AX6" s="170">
        <f>'Marks Entry'!DP7</f>
        <v>20</v>
      </c>
      <c r="AY6" s="171">
        <f>'Marks Entry'!DQ7</f>
        <v>10</v>
      </c>
      <c r="AZ6" s="169">
        <f>'Marks Entry'!DR7</f>
        <v>10</v>
      </c>
      <c r="BA6" s="169">
        <f>'Marks Entry'!DS7</f>
        <v>10</v>
      </c>
      <c r="BB6" s="169">
        <f>'Marks Entry'!DT7</f>
        <v>70</v>
      </c>
      <c r="BC6" s="169">
        <f>'Marks Entry'!DU7</f>
        <v>100</v>
      </c>
      <c r="BD6" s="169">
        <f>'Marks Entry'!DV7</f>
        <v>10</v>
      </c>
      <c r="BE6" s="169">
        <f>'Marks Entry'!DW7</f>
        <v>4</v>
      </c>
      <c r="BF6" s="169">
        <f>'Marks Entry'!DX7</f>
        <v>3</v>
      </c>
      <c r="BG6" s="169">
        <f>'Marks Entry'!DY7</f>
        <v>2</v>
      </c>
      <c r="BH6" s="169">
        <f>'Marks Entry'!DZ7</f>
        <v>1</v>
      </c>
      <c r="BI6" s="169">
        <f>'Marks Entry'!EA7</f>
        <v>10</v>
      </c>
      <c r="BJ6" s="170">
        <f>'Marks Entry'!EB7</f>
        <v>20</v>
      </c>
      <c r="BK6" s="171">
        <f>'Marks Entry'!EC7</f>
        <v>10</v>
      </c>
      <c r="BL6" s="169">
        <f>'Marks Entry'!ED7</f>
        <v>10</v>
      </c>
      <c r="BM6" s="169">
        <f>'Marks Entry'!EE7</f>
        <v>10</v>
      </c>
      <c r="BN6" s="169">
        <f>'Marks Entry'!EF7</f>
        <v>70</v>
      </c>
      <c r="BO6" s="169">
        <f>'Marks Entry'!EG7</f>
        <v>100</v>
      </c>
      <c r="BP6" s="169">
        <f>'Marks Entry'!EH7</f>
        <v>10</v>
      </c>
      <c r="BQ6" s="169">
        <f>'Marks Entry'!EI7</f>
        <v>5</v>
      </c>
      <c r="BR6" s="169">
        <f>'Marks Entry'!EJ7</f>
        <v>3</v>
      </c>
      <c r="BS6" s="169">
        <f>'Marks Entry'!EK7</f>
        <v>1</v>
      </c>
      <c r="BT6" s="169">
        <f>'Marks Entry'!EL7</f>
        <v>1</v>
      </c>
      <c r="BU6" s="169">
        <f>'Marks Entry'!EM7</f>
        <v>10</v>
      </c>
      <c r="BV6" s="170">
        <f>'Marks Entry'!EN7</f>
        <v>20</v>
      </c>
      <c r="BW6" s="171">
        <f>'Marks Entry'!EO7</f>
        <v>10</v>
      </c>
      <c r="BX6" s="169">
        <f>'Marks Entry'!EP7</f>
        <v>10</v>
      </c>
      <c r="BY6" s="169">
        <f>'Marks Entry'!EQ7</f>
        <v>10</v>
      </c>
      <c r="BZ6" s="169">
        <f>'Marks Entry'!ER7</f>
        <v>70</v>
      </c>
      <c r="CA6" s="169">
        <f>'Marks Entry'!ES7</f>
        <v>100</v>
      </c>
      <c r="CB6" s="169">
        <f>'Marks Entry'!ET7</f>
        <v>10</v>
      </c>
      <c r="CC6" s="169">
        <f>'Marks Entry'!EU7</f>
        <v>5</v>
      </c>
      <c r="CD6" s="169">
        <f>'Marks Entry'!EV7</f>
        <v>3</v>
      </c>
      <c r="CE6" s="169">
        <f>'Marks Entry'!EW7</f>
        <v>1</v>
      </c>
      <c r="CF6" s="169">
        <f>'Marks Entry'!EX7</f>
        <v>1</v>
      </c>
      <c r="CG6" s="169">
        <f>'Marks Entry'!EY7</f>
        <v>10</v>
      </c>
      <c r="CH6" s="170">
        <f>'Marks Entry'!EZ7</f>
        <v>20</v>
      </c>
      <c r="CI6" s="171" t="str">
        <f>IF(CI2=0,"",'Marks Entry'!FA7)</f>
        <v/>
      </c>
      <c r="CJ6" s="169" t="str">
        <f>IF(CI2=0,"",'Marks Entry'!FB7)</f>
        <v/>
      </c>
      <c r="CK6" s="169" t="str">
        <f>'Marks Entry'!FC7</f>
        <v/>
      </c>
      <c r="CL6" s="169" t="str">
        <f>IF(CI2=0,"",'Marks Entry'!FD7)</f>
        <v/>
      </c>
      <c r="CM6" s="169" t="str">
        <f>IF(CI2=0,"",'Marks Entry'!FE7)</f>
        <v/>
      </c>
      <c r="CN6" s="169" t="str">
        <f>IF(CI2=0,"",'Marks Entry'!FF7)</f>
        <v/>
      </c>
      <c r="CO6" s="169" t="str">
        <f>IF(CI2=0,"",'Marks Entry'!FG7)</f>
        <v/>
      </c>
      <c r="CP6" s="169" t="str">
        <f>IF(CI2=0,"",'Marks Entry'!FH7)</f>
        <v/>
      </c>
      <c r="CQ6" s="169" t="str">
        <f>IF(CJ2=0,"",'Marks Entry'!FI7)</f>
        <v/>
      </c>
      <c r="CR6" s="169" t="str">
        <f>IF(CI2=0,"",'Marks Entry'!FJ7)</f>
        <v/>
      </c>
      <c r="CS6" s="169" t="str">
        <f>IF(CI2=0,"",'Marks Entry'!FK7)</f>
        <v/>
      </c>
      <c r="CT6" s="170" t="str">
        <f>IF(CI2=0,"",'Marks Entry'!FL7)</f>
        <v/>
      </c>
      <c r="CU6" s="167">
        <f>'Marks Entry'!BU7</f>
        <v>80</v>
      </c>
      <c r="CV6" s="168">
        <f>'Marks Entry'!BV7</f>
        <v>20</v>
      </c>
      <c r="CW6" s="124">
        <f>SUM(CU6:CV6)</f>
        <v>100</v>
      </c>
      <c r="CX6" s="789" t="e">
        <f>'Marks Entry'!#REF!</f>
        <v>#REF!</v>
      </c>
      <c r="CY6" s="167">
        <f>'Marks Entry'!BW7</f>
        <v>70</v>
      </c>
      <c r="CZ6" s="168">
        <f>'Marks Entry'!BX7</f>
        <v>30</v>
      </c>
      <c r="DA6" s="124">
        <f>SUM(CY6:CZ6)</f>
        <v>100</v>
      </c>
      <c r="DB6" s="789" t="e">
        <f>'Marks Entry'!#REF!</f>
        <v>#REF!</v>
      </c>
      <c r="DC6" s="167">
        <f>'Marks Entry'!BY7</f>
        <v>80</v>
      </c>
      <c r="DD6" s="168">
        <f>'Marks Entry'!BZ7</f>
        <v>20</v>
      </c>
      <c r="DE6" s="124">
        <f>SUM(DC6:DD6)</f>
        <v>100</v>
      </c>
      <c r="DF6" s="789" t="e">
        <f>'Marks Entry'!#REF!</f>
        <v>#REF!</v>
      </c>
      <c r="DG6" s="826"/>
      <c r="DH6" s="819"/>
      <c r="DI6" s="819"/>
      <c r="DJ6" s="819"/>
      <c r="DK6" s="819"/>
      <c r="DL6" s="829"/>
      <c r="DM6" s="12"/>
      <c r="DN6" s="850"/>
      <c r="DO6" s="823"/>
      <c r="DP6" s="167">
        <f>'Marks Entry'!CA7</f>
        <v>25</v>
      </c>
      <c r="DQ6" s="168">
        <f>'Marks Entry'!CB7</f>
        <v>45</v>
      </c>
      <c r="DR6" s="168">
        <f>'Marks Entry'!CC7</f>
        <v>30</v>
      </c>
      <c r="DS6" s="124">
        <f>SUM(DP6:DR6)</f>
        <v>100</v>
      </c>
      <c r="DT6" s="789" t="e">
        <f>'Marks Entry'!#REF!</f>
        <v>#REF!</v>
      </c>
      <c r="DU6" s="167">
        <f>'Marks Entry'!CD7</f>
        <v>35</v>
      </c>
      <c r="DV6" s="168">
        <f>'Marks Entry'!CE7</f>
        <v>45</v>
      </c>
      <c r="DW6" s="168">
        <f>'Marks Entry'!CF7</f>
        <v>20</v>
      </c>
      <c r="DX6" s="124">
        <f>SUM(DU6:DW6)</f>
        <v>100</v>
      </c>
      <c r="DY6" s="789" t="e">
        <f>'Marks Entry'!#REF!</f>
        <v>#REF!</v>
      </c>
      <c r="DZ6" s="832"/>
      <c r="EA6" s="402">
        <v>100</v>
      </c>
      <c r="EB6" s="403">
        <v>10</v>
      </c>
      <c r="EC6" s="403">
        <v>10</v>
      </c>
      <c r="ED6" s="404">
        <f>SUM(EB6:EC6)</f>
        <v>20</v>
      </c>
      <c r="EE6" s="386">
        <v>100</v>
      </c>
      <c r="EF6" s="387">
        <v>10</v>
      </c>
      <c r="EG6" s="387">
        <v>10</v>
      </c>
      <c r="EH6" s="388">
        <f>SUM(EF6:EG6)</f>
        <v>20</v>
      </c>
      <c r="EI6" s="402">
        <v>100</v>
      </c>
      <c r="EJ6" s="403">
        <v>10</v>
      </c>
      <c r="EK6" s="403">
        <v>10</v>
      </c>
      <c r="EL6" s="404">
        <f>SUM(EJ6:EK6)</f>
        <v>20</v>
      </c>
      <c r="EM6" s="386">
        <v>100</v>
      </c>
      <c r="EN6" s="387">
        <v>10</v>
      </c>
      <c r="EO6" s="387">
        <v>10</v>
      </c>
      <c r="EP6" s="388">
        <f>SUM(EN6:EO6)</f>
        <v>20</v>
      </c>
      <c r="EQ6" s="402">
        <v>100</v>
      </c>
      <c r="ER6" s="403">
        <v>10</v>
      </c>
      <c r="ES6" s="403">
        <v>10</v>
      </c>
      <c r="ET6" s="404">
        <f>SUM(ER6:ES6)</f>
        <v>20</v>
      </c>
      <c r="EU6" s="386">
        <v>100</v>
      </c>
      <c r="EV6" s="387">
        <v>10</v>
      </c>
      <c r="EW6" s="387">
        <v>10</v>
      </c>
      <c r="EX6" s="388">
        <f>SUM(EV6:EW6)</f>
        <v>20</v>
      </c>
      <c r="EY6" s="402" t="str">
        <f>IF(EY4=0,"",EU6)</f>
        <v/>
      </c>
      <c r="EZ6" s="403" t="str">
        <f>IF(EY4=0,"",EV6)</f>
        <v/>
      </c>
      <c r="FA6" s="403" t="str">
        <f>IF(EY4=0,"",EW6)</f>
        <v/>
      </c>
      <c r="FB6" s="404" t="str">
        <f>IF(EY4=0,"",SUM(EZ6:FA6))</f>
        <v/>
      </c>
      <c r="FC6" s="386">
        <v>100</v>
      </c>
      <c r="FD6" s="773"/>
      <c r="FE6" s="402">
        <v>100</v>
      </c>
      <c r="FF6" s="769"/>
      <c r="FG6" s="386">
        <v>100</v>
      </c>
      <c r="FH6" s="773"/>
      <c r="FI6" s="402">
        <v>100</v>
      </c>
      <c r="FJ6" s="769"/>
      <c r="FK6" s="386">
        <v>100</v>
      </c>
      <c r="FL6" s="773"/>
      <c r="FM6" s="741"/>
    </row>
    <row r="7" spans="1:169" s="24" customFormat="1" ht="17.25" customHeight="1">
      <c r="A7" s="830"/>
      <c r="B7" s="109">
        <f>IF(D7&gt;0,1,0)</f>
        <v>1</v>
      </c>
      <c r="C7" s="110">
        <f>'Marks Entry'!D9</f>
        <v>10</v>
      </c>
      <c r="D7" s="110">
        <f>'Marks Entry'!E9</f>
        <v>1731</v>
      </c>
      <c r="E7" s="131">
        <f>'Marks Entry'!F9</f>
        <v>0</v>
      </c>
      <c r="F7" s="110">
        <f>'Marks Entry'!G9</f>
        <v>1001</v>
      </c>
      <c r="G7" s="110" t="str">
        <f>'Marks Entry'!H9</f>
        <v>Archana Kanwar</v>
      </c>
      <c r="H7" s="110" t="str">
        <f>'Marks Entry'!I9</f>
        <v>Madan Singh</v>
      </c>
      <c r="I7" s="110" t="str">
        <f>'Marks Entry'!J9</f>
        <v>Suraj Kanwar</v>
      </c>
      <c r="J7" s="445">
        <f>'Marks Entry'!K9</f>
        <v>39849</v>
      </c>
      <c r="K7" s="115">
        <f>'Marks Entry'!L9</f>
        <v>280</v>
      </c>
      <c r="L7" s="116">
        <f>'Marks Entry'!M9</f>
        <v>274</v>
      </c>
      <c r="M7" s="117">
        <f>'Marks Entry'!N9</f>
        <v>97.857142857142847</v>
      </c>
      <c r="N7" s="121">
        <f>'Marks Entry'!O9</f>
        <v>3</v>
      </c>
      <c r="O7" s="103">
        <f>'Marks Entry'!CG9</f>
        <v>5</v>
      </c>
      <c r="P7" s="104">
        <f>'Marks Entry'!CH9</f>
        <v>7</v>
      </c>
      <c r="Q7" s="104">
        <f>'Marks Entry'!CI9</f>
        <v>8</v>
      </c>
      <c r="R7" s="104">
        <f>'Marks Entry'!CJ9</f>
        <v>55</v>
      </c>
      <c r="S7" s="104">
        <f>'Marks Entry'!CK9</f>
        <v>75</v>
      </c>
      <c r="T7" s="104">
        <f>'Marks Entry'!CL9</f>
        <v>8</v>
      </c>
      <c r="U7" s="104">
        <f>'Marks Entry'!CM9</f>
        <v>5</v>
      </c>
      <c r="V7" s="104">
        <f>'Marks Entry'!CN9</f>
        <v>3</v>
      </c>
      <c r="W7" s="104">
        <f>'Marks Entry'!CO9</f>
        <v>1</v>
      </c>
      <c r="X7" s="104">
        <f>'Marks Entry'!CP9</f>
        <v>1</v>
      </c>
      <c r="Y7" s="104">
        <f>'Marks Entry'!CQ9</f>
        <v>10</v>
      </c>
      <c r="Z7" s="105">
        <f>'Marks Entry'!CR9</f>
        <v>18</v>
      </c>
      <c r="AA7" s="103">
        <f>'Marks Entry'!CS9</f>
        <v>7</v>
      </c>
      <c r="AB7" s="104">
        <f>'Marks Entry'!CT9</f>
        <v>7</v>
      </c>
      <c r="AC7" s="104">
        <f>'Marks Entry'!CU9</f>
        <v>7</v>
      </c>
      <c r="AD7" s="104">
        <f>'Marks Entry'!CV9</f>
        <v>50</v>
      </c>
      <c r="AE7" s="104">
        <f>'Marks Entry'!CW9</f>
        <v>71</v>
      </c>
      <c r="AF7" s="104">
        <f>'Marks Entry'!CX9</f>
        <v>8</v>
      </c>
      <c r="AG7" s="104">
        <f>'Marks Entry'!CY9</f>
        <v>5</v>
      </c>
      <c r="AH7" s="104">
        <f>'Marks Entry'!CZ9</f>
        <v>3</v>
      </c>
      <c r="AI7" s="104">
        <f>'Marks Entry'!DA9</f>
        <v>1</v>
      </c>
      <c r="AJ7" s="104">
        <f>'Marks Entry'!DB9</f>
        <v>1</v>
      </c>
      <c r="AK7" s="104">
        <f>'Marks Entry'!DC9</f>
        <v>10</v>
      </c>
      <c r="AL7" s="105">
        <f>'Marks Entry'!DD9</f>
        <v>18</v>
      </c>
      <c r="AM7" s="103">
        <f>'Marks Entry'!DE9</f>
        <v>8</v>
      </c>
      <c r="AN7" s="104">
        <f>'Marks Entry'!DF9</f>
        <v>8</v>
      </c>
      <c r="AO7" s="104">
        <f>'Marks Entry'!DG9</f>
        <v>8</v>
      </c>
      <c r="AP7" s="104">
        <f>'Marks Entry'!DH9</f>
        <v>60</v>
      </c>
      <c r="AQ7" s="104">
        <f>'Marks Entry'!DI9</f>
        <v>84</v>
      </c>
      <c r="AR7" s="104">
        <f>'Marks Entry'!DJ9</f>
        <v>9</v>
      </c>
      <c r="AS7" s="104">
        <f>'Marks Entry'!DK9</f>
        <v>5</v>
      </c>
      <c r="AT7" s="104">
        <f>'Marks Entry'!DL9</f>
        <v>3</v>
      </c>
      <c r="AU7" s="104">
        <f>'Marks Entry'!DM9</f>
        <v>1</v>
      </c>
      <c r="AV7" s="104">
        <f>'Marks Entry'!DN9</f>
        <v>1</v>
      </c>
      <c r="AW7" s="104">
        <f>'Marks Entry'!DO9</f>
        <v>10</v>
      </c>
      <c r="AX7" s="105">
        <f>'Marks Entry'!DP9</f>
        <v>19</v>
      </c>
      <c r="AY7" s="103">
        <f>'Marks Entry'!DQ9</f>
        <v>5</v>
      </c>
      <c r="AZ7" s="104">
        <f>'Marks Entry'!DR9</f>
        <v>5</v>
      </c>
      <c r="BA7" s="104">
        <f>'Marks Entry'!DS9</f>
        <v>5</v>
      </c>
      <c r="BB7" s="104">
        <f>'Marks Entry'!DT9</f>
        <v>60</v>
      </c>
      <c r="BC7" s="104">
        <f>'Marks Entry'!DU9</f>
        <v>75</v>
      </c>
      <c r="BD7" s="104">
        <f>'Marks Entry'!DV9</f>
        <v>8</v>
      </c>
      <c r="BE7" s="104">
        <f>'Marks Entry'!DW9</f>
        <v>5</v>
      </c>
      <c r="BF7" s="104">
        <f>'Marks Entry'!DX9</f>
        <v>3</v>
      </c>
      <c r="BG7" s="104">
        <f>'Marks Entry'!DY9</f>
        <v>1</v>
      </c>
      <c r="BH7" s="104">
        <f>'Marks Entry'!DZ9</f>
        <v>1</v>
      </c>
      <c r="BI7" s="104">
        <f>'Marks Entry'!EA9</f>
        <v>10</v>
      </c>
      <c r="BJ7" s="105">
        <f>'Marks Entry'!EB9</f>
        <v>18</v>
      </c>
      <c r="BK7" s="103">
        <f>'Marks Entry'!EC9</f>
        <v>4</v>
      </c>
      <c r="BL7" s="104">
        <f>'Marks Entry'!ED9</f>
        <v>4</v>
      </c>
      <c r="BM7" s="104">
        <f>'Marks Entry'!EE9</f>
        <v>4</v>
      </c>
      <c r="BN7" s="104">
        <f>'Marks Entry'!EF9</f>
        <v>50</v>
      </c>
      <c r="BO7" s="104">
        <f>'Marks Entry'!EG9</f>
        <v>62</v>
      </c>
      <c r="BP7" s="104">
        <f>'Marks Entry'!EH9</f>
        <v>7</v>
      </c>
      <c r="BQ7" s="104">
        <f>'Marks Entry'!EI9</f>
        <v>4</v>
      </c>
      <c r="BR7" s="104">
        <f>'Marks Entry'!EJ9</f>
        <v>3</v>
      </c>
      <c r="BS7" s="104">
        <f>'Marks Entry'!EK9</f>
        <v>1</v>
      </c>
      <c r="BT7" s="104">
        <f>'Marks Entry'!EL9</f>
        <v>1</v>
      </c>
      <c r="BU7" s="104">
        <f>'Marks Entry'!EM9</f>
        <v>9</v>
      </c>
      <c r="BV7" s="105">
        <f>'Marks Entry'!EN9</f>
        <v>16</v>
      </c>
      <c r="BW7" s="103">
        <f>'Marks Entry'!EO9</f>
        <v>4</v>
      </c>
      <c r="BX7" s="104">
        <f>'Marks Entry'!EP9</f>
        <v>4</v>
      </c>
      <c r="BY7" s="104">
        <f>'Marks Entry'!EQ9</f>
        <v>4</v>
      </c>
      <c r="BZ7" s="104">
        <f>'Marks Entry'!ER9</f>
        <v>59</v>
      </c>
      <c r="CA7" s="104">
        <f>'Marks Entry'!ES9</f>
        <v>71</v>
      </c>
      <c r="CB7" s="104">
        <f>'Marks Entry'!ET9</f>
        <v>8</v>
      </c>
      <c r="CC7" s="104">
        <f>'Marks Entry'!EU9</f>
        <v>5</v>
      </c>
      <c r="CD7" s="104">
        <f>'Marks Entry'!EV9</f>
        <v>3</v>
      </c>
      <c r="CE7" s="104">
        <f>'Marks Entry'!EW9</f>
        <v>1</v>
      </c>
      <c r="CF7" s="104">
        <f>'Marks Entry'!EX9</f>
        <v>1</v>
      </c>
      <c r="CG7" s="104">
        <f>'Marks Entry'!EY9</f>
        <v>10</v>
      </c>
      <c r="CH7" s="105">
        <f>'Marks Entry'!EZ9</f>
        <v>18</v>
      </c>
      <c r="CI7" s="103" t="str">
        <f>IF($CI$2=0,"",'Marks Entry'!FA9)</f>
        <v/>
      </c>
      <c r="CJ7" s="104" t="str">
        <f>IF($CI$2=0,"",'Marks Entry'!FB9)</f>
        <v/>
      </c>
      <c r="CK7" s="104" t="str">
        <f>IF($CI$2=0,"",'Marks Entry'!FC9)</f>
        <v/>
      </c>
      <c r="CL7" s="104" t="str">
        <f>IF($CI$2=0,"",'Marks Entry'!FD9)</f>
        <v/>
      </c>
      <c r="CM7" s="104" t="str">
        <f>IF($CI$2=0,"",'Marks Entry'!FE9)</f>
        <v/>
      </c>
      <c r="CN7" s="104" t="str">
        <f>IF($CI$2=0,"",'Marks Entry'!FF9)</f>
        <v/>
      </c>
      <c r="CO7" s="104" t="str">
        <f>IF($CI$2=0,"",'Marks Entry'!FG9)</f>
        <v/>
      </c>
      <c r="CP7" s="104" t="str">
        <f>IF($CI$2=0,"",'Marks Entry'!FH9)</f>
        <v/>
      </c>
      <c r="CQ7" s="104" t="str">
        <f>IF($CI$2=0,"",'Marks Entry'!FI9)</f>
        <v/>
      </c>
      <c r="CR7" s="104" t="str">
        <f>IF($CI$2=0,"",'Marks Entry'!FJ9)</f>
        <v/>
      </c>
      <c r="CS7" s="104" t="str">
        <f>IF($CI$2=0,"",'Marks Entry'!FK9)</f>
        <v/>
      </c>
      <c r="CT7" s="105" t="str">
        <f>IF($CI$2=0,"",'Marks Entry'!FL9)</f>
        <v/>
      </c>
      <c r="CU7" s="125">
        <f>'Marks Entry'!BU9</f>
        <v>15</v>
      </c>
      <c r="CV7" s="126">
        <f>'Marks Entry'!BV9</f>
        <v>40</v>
      </c>
      <c r="CW7" s="126">
        <f>SUM(CU7:CV7)</f>
        <v>55</v>
      </c>
      <c r="CX7" s="127" t="str">
        <f>IF(CW7&gt;=80,"A",IF(CW7&gt;=60,"B",IF(CW7&gt;=40,"C","D")))</f>
        <v>C</v>
      </c>
      <c r="CY7" s="125">
        <f>'Marks Entry'!BW9</f>
        <v>15</v>
      </c>
      <c r="CZ7" s="126">
        <f>'Marks Entry'!BX9</f>
        <v>40</v>
      </c>
      <c r="DA7" s="126">
        <f>SUM(CY7:CZ7)</f>
        <v>55</v>
      </c>
      <c r="DB7" s="127" t="str">
        <f>IF(DA7&gt;80,"A",IF(DA7&gt;60,"B",IF(DA7&gt;40,"C",IF(DA7&gt;20,"D","E"))))</f>
        <v>C</v>
      </c>
      <c r="DC7" s="125">
        <f>'Marks Entry'!BY9</f>
        <v>15</v>
      </c>
      <c r="DD7" s="126">
        <f>'Marks Entry'!BZ9</f>
        <v>40</v>
      </c>
      <c r="DE7" s="126">
        <f>SUM(DC7:DD7)</f>
        <v>55</v>
      </c>
      <c r="DF7" s="127" t="str">
        <f>IF(DE7&gt;80,"A",IF(DE7&gt;60,"B",IF(DE7&gt;40,"C",IF(DE7&gt;20,"D","E"))))</f>
        <v>C</v>
      </c>
      <c r="DG7" s="95">
        <f>'Marks Entry'!CG9</f>
        <v>5</v>
      </c>
      <c r="DH7" s="64">
        <f>'Marks Entry'!CH9</f>
        <v>7</v>
      </c>
      <c r="DI7" s="65">
        <f>'Marks Entry'!CI9</f>
        <v>8</v>
      </c>
      <c r="DJ7" s="64" t="str">
        <f>IF(OR('Marks Entry'!CJ9="First",'Marks Entry'!CJ9="Second",'Marks Entry'!CJ9="Third"),'Marks Entry'!CJ9,"")</f>
        <v/>
      </c>
      <c r="DK7" s="64">
        <f>'Marks Entry'!CK9</f>
        <v>75</v>
      </c>
      <c r="DL7" s="66">
        <f>'Marks Entry'!CL9</f>
        <v>8</v>
      </c>
      <c r="DM7" s="63">
        <f>'Marks Entry'!CM9</f>
        <v>5</v>
      </c>
      <c r="DN7" s="67" t="e">
        <f>'Marks Entry'!#REF!</f>
        <v>#REF!</v>
      </c>
      <c r="DO7" s="68" t="e">
        <f>'Marks Entry'!#REF!</f>
        <v>#REF!</v>
      </c>
      <c r="DP7" s="125">
        <f>'Marks Entry'!CA9</f>
        <v>15</v>
      </c>
      <c r="DQ7" s="126">
        <f>'Marks Entry'!CB9</f>
        <v>40</v>
      </c>
      <c r="DR7" s="126">
        <f>'Marks Entry'!CC9</f>
        <v>11</v>
      </c>
      <c r="DS7" s="126">
        <f>SUM(DP7:DR7)</f>
        <v>66</v>
      </c>
      <c r="DT7" s="127" t="str">
        <f>IF(DS7&gt;80,"A",IF(DS7&gt;60,"B",IF(DS7&gt;40,"C",IF(DS7&gt;20,"D","E"))))</f>
        <v>B</v>
      </c>
      <c r="DU7" s="125">
        <f>'Marks Entry'!CD9</f>
        <v>15</v>
      </c>
      <c r="DV7" s="126">
        <f>'Marks Entry'!CE9</f>
        <v>40</v>
      </c>
      <c r="DW7" s="126">
        <f>'Marks Entry'!CF9</f>
        <v>11</v>
      </c>
      <c r="DX7" s="126">
        <f>SUM(DU7:DW7)</f>
        <v>66</v>
      </c>
      <c r="DY7" s="127" t="str">
        <f>IF(DX7&gt;80,"A",IF(DX7&gt;60,"B",IF(DX7&gt;40,"C",IF(DX7&gt;20,"D","E"))))</f>
        <v>B</v>
      </c>
      <c r="DZ7" s="832"/>
      <c r="EA7" s="354">
        <f>S7</f>
        <v>75</v>
      </c>
      <c r="EB7" s="123">
        <f>T7</f>
        <v>8</v>
      </c>
      <c r="EC7" s="123">
        <f>Y7</f>
        <v>10</v>
      </c>
      <c r="ED7" s="355">
        <f>SUM(EB7:EC7)</f>
        <v>18</v>
      </c>
      <c r="EE7" s="389">
        <f>AE7</f>
        <v>71</v>
      </c>
      <c r="EF7" s="390">
        <f>AF7</f>
        <v>8</v>
      </c>
      <c r="EG7" s="390">
        <f>AK7</f>
        <v>10</v>
      </c>
      <c r="EH7" s="391">
        <f>SUM(EF7:EG7)</f>
        <v>18</v>
      </c>
      <c r="EI7" s="354">
        <f>AQ7</f>
        <v>84</v>
      </c>
      <c r="EJ7" s="123">
        <f>AR7</f>
        <v>9</v>
      </c>
      <c r="EK7" s="123">
        <f>AW7</f>
        <v>10</v>
      </c>
      <c r="EL7" s="70">
        <f>SUM(EJ7:EK7)</f>
        <v>19</v>
      </c>
      <c r="EM7" s="389">
        <f>BC7</f>
        <v>75</v>
      </c>
      <c r="EN7" s="390">
        <f>BD7</f>
        <v>8</v>
      </c>
      <c r="EO7" s="390">
        <f>BI7</f>
        <v>10</v>
      </c>
      <c r="EP7" s="392">
        <f>SUM(EN7:EO7)</f>
        <v>18</v>
      </c>
      <c r="EQ7" s="354">
        <f>BO7</f>
        <v>62</v>
      </c>
      <c r="ER7" s="123">
        <f>BP7</f>
        <v>7</v>
      </c>
      <c r="ES7" s="123">
        <f>BU7</f>
        <v>9</v>
      </c>
      <c r="ET7" s="70">
        <f>SUM(ER7:ES7)</f>
        <v>16</v>
      </c>
      <c r="EU7" s="389">
        <f>CA7</f>
        <v>71</v>
      </c>
      <c r="EV7" s="390">
        <f>CB7</f>
        <v>8</v>
      </c>
      <c r="EW7" s="390">
        <f>CG7</f>
        <v>10</v>
      </c>
      <c r="EX7" s="392">
        <f>SUM(EV7:EW7)</f>
        <v>18</v>
      </c>
      <c r="EY7" s="354" t="str">
        <f>IF($EY$4=0,"",CM7)</f>
        <v/>
      </c>
      <c r="EZ7" s="123" t="str">
        <f>IF($EY$4=0,"",CN7)</f>
        <v/>
      </c>
      <c r="FA7" s="123" t="str">
        <f>IF($EY$4=0,"",CS7)</f>
        <v/>
      </c>
      <c r="FB7" s="70" t="str">
        <f>IF($EY$4=0,"",SUM(EZ7:FA7))</f>
        <v/>
      </c>
      <c r="FC7" s="393">
        <f>CW7</f>
        <v>55</v>
      </c>
      <c r="FD7" s="394" t="str">
        <f>CX7</f>
        <v>C</v>
      </c>
      <c r="FE7" s="59">
        <f>DA7</f>
        <v>55</v>
      </c>
      <c r="FF7" s="60" t="str">
        <f>DB7</f>
        <v>C</v>
      </c>
      <c r="FG7" s="393">
        <f>DE7</f>
        <v>55</v>
      </c>
      <c r="FH7" s="395" t="str">
        <f>DF7</f>
        <v>C</v>
      </c>
      <c r="FI7" s="59">
        <f>DS7</f>
        <v>66</v>
      </c>
      <c r="FJ7" s="406" t="str">
        <f>DT7</f>
        <v>B</v>
      </c>
      <c r="FK7" s="393">
        <f>DX7</f>
        <v>66</v>
      </c>
      <c r="FL7" s="395" t="str">
        <f>DY7</f>
        <v>B</v>
      </c>
      <c r="FM7" s="741"/>
    </row>
    <row r="8" spans="1:169" s="24" customFormat="1" ht="17.25" customHeight="1">
      <c r="A8" s="830"/>
      <c r="B8" s="111">
        <f>IF(D8&gt;0,B7+1,0)</f>
        <v>0</v>
      </c>
      <c r="C8" s="21">
        <f>'Marks Entry'!D10</f>
        <v>0</v>
      </c>
      <c r="D8" s="21">
        <f>'Marks Entry'!E10</f>
        <v>0</v>
      </c>
      <c r="E8" s="132" t="str">
        <f>'Marks Entry'!F10</f>
        <v/>
      </c>
      <c r="F8" s="21">
        <f>'Marks Entry'!G10</f>
        <v>0</v>
      </c>
      <c r="G8" s="21">
        <f>'Marks Entry'!H10</f>
        <v>0</v>
      </c>
      <c r="H8" s="21">
        <f>'Marks Entry'!I10</f>
        <v>0</v>
      </c>
      <c r="I8" s="21">
        <f>'Marks Entry'!J10</f>
        <v>0</v>
      </c>
      <c r="J8" s="446">
        <f>'Marks Entry'!K10</f>
        <v>0</v>
      </c>
      <c r="K8" s="115">
        <f>'Marks Entry'!L10</f>
        <v>280</v>
      </c>
      <c r="L8" s="116">
        <f>'Marks Entry'!M10</f>
        <v>280</v>
      </c>
      <c r="M8" s="117">
        <f>'Marks Entry'!N10</f>
        <v>100</v>
      </c>
      <c r="N8" s="121">
        <f>'Marks Entry'!O10</f>
        <v>3</v>
      </c>
      <c r="O8" s="98">
        <f>'Marks Entry'!CG10</f>
        <v>0</v>
      </c>
      <c r="P8" s="97">
        <f>'Marks Entry'!CH10</f>
        <v>0</v>
      </c>
      <c r="Q8" s="97">
        <f>'Marks Entry'!CI10</f>
        <v>0</v>
      </c>
      <c r="R8" s="97">
        <f>'Marks Entry'!CJ10</f>
        <v>0</v>
      </c>
      <c r="S8" s="97">
        <f>'Marks Entry'!CK10</f>
        <v>0</v>
      </c>
      <c r="T8" s="97">
        <f>'Marks Entry'!CL10</f>
        <v>0</v>
      </c>
      <c r="U8" s="97">
        <f>'Marks Entry'!CM10</f>
        <v>0</v>
      </c>
      <c r="V8" s="97">
        <f>'Marks Entry'!CN10</f>
        <v>3</v>
      </c>
      <c r="W8" s="97">
        <f>'Marks Entry'!CO10</f>
        <v>0</v>
      </c>
      <c r="X8" s="97">
        <f>'Marks Entry'!CP10</f>
        <v>0</v>
      </c>
      <c r="Y8" s="97">
        <f>'Marks Entry'!CQ10</f>
        <v>3</v>
      </c>
      <c r="Z8" s="99">
        <f>'Marks Entry'!CR10</f>
        <v>3</v>
      </c>
      <c r="AA8" s="98">
        <f>'Marks Entry'!CS10</f>
        <v>0</v>
      </c>
      <c r="AB8" s="97">
        <f>'Marks Entry'!CT10</f>
        <v>0</v>
      </c>
      <c r="AC8" s="97">
        <f>'Marks Entry'!CU10</f>
        <v>0</v>
      </c>
      <c r="AD8" s="97">
        <f>'Marks Entry'!CV10</f>
        <v>0</v>
      </c>
      <c r="AE8" s="97">
        <f>'Marks Entry'!CW10</f>
        <v>0</v>
      </c>
      <c r="AF8" s="97">
        <f>'Marks Entry'!CX10</f>
        <v>0</v>
      </c>
      <c r="AG8" s="97">
        <f>'Marks Entry'!CY10</f>
        <v>0</v>
      </c>
      <c r="AH8" s="97">
        <f>'Marks Entry'!CZ10</f>
        <v>3</v>
      </c>
      <c r="AI8" s="97">
        <f>'Marks Entry'!DA10</f>
        <v>0</v>
      </c>
      <c r="AJ8" s="97">
        <f>'Marks Entry'!DB10</f>
        <v>0</v>
      </c>
      <c r="AK8" s="97">
        <f>'Marks Entry'!DC10</f>
        <v>3</v>
      </c>
      <c r="AL8" s="99">
        <f>'Marks Entry'!DD10</f>
        <v>3</v>
      </c>
      <c r="AM8" s="98">
        <f>'Marks Entry'!DE10</f>
        <v>0</v>
      </c>
      <c r="AN8" s="97">
        <f>'Marks Entry'!DF10</f>
        <v>0</v>
      </c>
      <c r="AO8" s="97">
        <f>'Marks Entry'!DG10</f>
        <v>0</v>
      </c>
      <c r="AP8" s="97">
        <f>'Marks Entry'!DH10</f>
        <v>0</v>
      </c>
      <c r="AQ8" s="97">
        <f>'Marks Entry'!DI10</f>
        <v>0</v>
      </c>
      <c r="AR8" s="97">
        <f>'Marks Entry'!DJ10</f>
        <v>0</v>
      </c>
      <c r="AS8" s="97">
        <f>'Marks Entry'!DK10</f>
        <v>0</v>
      </c>
      <c r="AT8" s="97">
        <f>'Marks Entry'!DL10</f>
        <v>3</v>
      </c>
      <c r="AU8" s="97">
        <f>'Marks Entry'!DM10</f>
        <v>0</v>
      </c>
      <c r="AV8" s="97">
        <f>'Marks Entry'!DN10</f>
        <v>0</v>
      </c>
      <c r="AW8" s="97">
        <f>'Marks Entry'!DO10</f>
        <v>3</v>
      </c>
      <c r="AX8" s="99">
        <f>'Marks Entry'!DP10</f>
        <v>3</v>
      </c>
      <c r="AY8" s="98">
        <f>'Marks Entry'!DQ10</f>
        <v>0</v>
      </c>
      <c r="AZ8" s="97">
        <f>'Marks Entry'!DR10</f>
        <v>0</v>
      </c>
      <c r="BA8" s="97">
        <f>'Marks Entry'!DS10</f>
        <v>0</v>
      </c>
      <c r="BB8" s="97">
        <f>'Marks Entry'!DT10</f>
        <v>0</v>
      </c>
      <c r="BC8" s="97">
        <f>'Marks Entry'!DU10</f>
        <v>0</v>
      </c>
      <c r="BD8" s="97">
        <f>'Marks Entry'!DV10</f>
        <v>0</v>
      </c>
      <c r="BE8" s="97">
        <f>'Marks Entry'!DW10</f>
        <v>0</v>
      </c>
      <c r="BF8" s="97">
        <f>'Marks Entry'!DX10</f>
        <v>3</v>
      </c>
      <c r="BG8" s="97">
        <f>'Marks Entry'!DY10</f>
        <v>0</v>
      </c>
      <c r="BH8" s="97">
        <f>'Marks Entry'!DZ10</f>
        <v>0</v>
      </c>
      <c r="BI8" s="97">
        <f>'Marks Entry'!EA10</f>
        <v>3</v>
      </c>
      <c r="BJ8" s="99">
        <f>'Marks Entry'!EB10</f>
        <v>3</v>
      </c>
      <c r="BK8" s="98">
        <f>'Marks Entry'!EC10</f>
        <v>0</v>
      </c>
      <c r="BL8" s="97">
        <f>'Marks Entry'!ED10</f>
        <v>0</v>
      </c>
      <c r="BM8" s="97">
        <f>'Marks Entry'!EE10</f>
        <v>0</v>
      </c>
      <c r="BN8" s="97">
        <f>'Marks Entry'!EF10</f>
        <v>0</v>
      </c>
      <c r="BO8" s="97">
        <f>'Marks Entry'!EG10</f>
        <v>0</v>
      </c>
      <c r="BP8" s="97">
        <f>'Marks Entry'!EH10</f>
        <v>0</v>
      </c>
      <c r="BQ8" s="97">
        <f>'Marks Entry'!EI10</f>
        <v>0</v>
      </c>
      <c r="BR8" s="97">
        <f>'Marks Entry'!EJ10</f>
        <v>3</v>
      </c>
      <c r="BS8" s="97">
        <f>'Marks Entry'!EK10</f>
        <v>0</v>
      </c>
      <c r="BT8" s="97">
        <f>'Marks Entry'!EL10</f>
        <v>0</v>
      </c>
      <c r="BU8" s="97">
        <f>'Marks Entry'!EM10</f>
        <v>3</v>
      </c>
      <c r="BV8" s="99">
        <f>'Marks Entry'!EN10</f>
        <v>3</v>
      </c>
      <c r="BW8" s="98">
        <f>'Marks Entry'!EO10</f>
        <v>0</v>
      </c>
      <c r="BX8" s="97">
        <f>'Marks Entry'!EP10</f>
        <v>0</v>
      </c>
      <c r="BY8" s="97">
        <f>'Marks Entry'!EQ10</f>
        <v>0</v>
      </c>
      <c r="BZ8" s="97">
        <f>'Marks Entry'!ER10</f>
        <v>0</v>
      </c>
      <c r="CA8" s="97">
        <f>'Marks Entry'!ES10</f>
        <v>0</v>
      </c>
      <c r="CB8" s="97">
        <f>'Marks Entry'!ET10</f>
        <v>0</v>
      </c>
      <c r="CC8" s="97">
        <f>'Marks Entry'!EU10</f>
        <v>0</v>
      </c>
      <c r="CD8" s="97">
        <f>'Marks Entry'!EV10</f>
        <v>3</v>
      </c>
      <c r="CE8" s="97">
        <f>'Marks Entry'!EW10</f>
        <v>0</v>
      </c>
      <c r="CF8" s="97">
        <f>'Marks Entry'!EX10</f>
        <v>0</v>
      </c>
      <c r="CG8" s="97">
        <f>'Marks Entry'!EY10</f>
        <v>3</v>
      </c>
      <c r="CH8" s="99">
        <f>'Marks Entry'!EZ10</f>
        <v>3</v>
      </c>
      <c r="CI8" s="98" t="str">
        <f>IF($CI$2=0,"",'Marks Entry'!FA10)</f>
        <v/>
      </c>
      <c r="CJ8" s="97" t="str">
        <f>IF($CI$2=0,"",'Marks Entry'!FB10)</f>
        <v/>
      </c>
      <c r="CK8" s="97" t="str">
        <f>IF($CI$2=0,"",'Marks Entry'!FC10)</f>
        <v/>
      </c>
      <c r="CL8" s="97" t="str">
        <f>IF($CI$2=0,"",'Marks Entry'!FD10)</f>
        <v/>
      </c>
      <c r="CM8" s="97" t="str">
        <f>IF($CI$2=0,"",'Marks Entry'!FE10)</f>
        <v/>
      </c>
      <c r="CN8" s="97" t="str">
        <f>IF($CI$2=0,"",'Marks Entry'!FF10)</f>
        <v/>
      </c>
      <c r="CO8" s="97" t="str">
        <f>IF($CI$2=0,"",'Marks Entry'!FG10)</f>
        <v/>
      </c>
      <c r="CP8" s="97" t="str">
        <f>IF($CI$2=0,"",'Marks Entry'!FH10)</f>
        <v/>
      </c>
      <c r="CQ8" s="97" t="str">
        <f>IF($CI$2=0,"",'Marks Entry'!FI10)</f>
        <v/>
      </c>
      <c r="CR8" s="97" t="str">
        <f>IF($CI$2=0,"",'Marks Entry'!FJ10)</f>
        <v/>
      </c>
      <c r="CS8" s="97" t="str">
        <f>IF($CI$2=0,"",'Marks Entry'!FK10)</f>
        <v/>
      </c>
      <c r="CT8" s="99" t="str">
        <f>IF($CI$2=0,"",'Marks Entry'!FL10)</f>
        <v/>
      </c>
      <c r="CU8" s="125">
        <f>'Marks Entry'!BU10</f>
        <v>10</v>
      </c>
      <c r="CV8" s="126">
        <f>'Marks Entry'!BV10</f>
        <v>10</v>
      </c>
      <c r="CW8" s="126">
        <f t="shared" ref="CW8:CW71" si="0">SUM(CU8:CV8)</f>
        <v>20</v>
      </c>
      <c r="CX8" s="127" t="str">
        <f t="shared" ref="CX8:CX71" si="1">IF(CW8&gt;=80,"A",IF(CW8&gt;=60,"B",IF(CW8&gt;=40,"C","D")))</f>
        <v>D</v>
      </c>
      <c r="CY8" s="125">
        <f>'Marks Entry'!BW10</f>
        <v>10</v>
      </c>
      <c r="CZ8" s="126">
        <f>'Marks Entry'!BX10</f>
        <v>10</v>
      </c>
      <c r="DA8" s="126">
        <f t="shared" ref="DA8:DA71" si="2">SUM(CY8:CZ8)</f>
        <v>20</v>
      </c>
      <c r="DB8" s="127" t="str">
        <f t="shared" ref="DB8:DB71" si="3">IF(DA8&gt;80,"A",IF(DA8&gt;60,"B",IF(DA8&gt;40,"C",IF(DA8&gt;20,"D","E"))))</f>
        <v>E</v>
      </c>
      <c r="DC8" s="125">
        <f>'Marks Entry'!BY10</f>
        <v>10</v>
      </c>
      <c r="DD8" s="126">
        <f>'Marks Entry'!BZ10</f>
        <v>10</v>
      </c>
      <c r="DE8" s="126">
        <f t="shared" ref="DE8:DE71" si="4">SUM(DC8:DD8)</f>
        <v>20</v>
      </c>
      <c r="DF8" s="127" t="str">
        <f t="shared" ref="DF8:DF71" si="5">IF(DE8&gt;80,"A",IF(DE8&gt;60,"B",IF(DE8&gt;40,"C",IF(DE8&gt;20,"D","E"))))</f>
        <v>E</v>
      </c>
      <c r="DG8" s="96">
        <f>'Marks Entry'!CG10</f>
        <v>0</v>
      </c>
      <c r="DH8" s="45">
        <f>'Marks Entry'!CH10</f>
        <v>0</v>
      </c>
      <c r="DI8" s="46">
        <f>'Marks Entry'!CI10</f>
        <v>0</v>
      </c>
      <c r="DJ8" s="45" t="str">
        <f>IF(OR('Marks Entry'!CJ10="First",'Marks Entry'!CJ10="Second",'Marks Entry'!CJ10="Third"),'Marks Entry'!CJ10,"")</f>
        <v/>
      </c>
      <c r="DK8" s="45">
        <f>'Marks Entry'!CK10</f>
        <v>0</v>
      </c>
      <c r="DL8" s="50">
        <f>'Marks Entry'!CL10</f>
        <v>0</v>
      </c>
      <c r="DM8" s="21">
        <f>'Marks Entry'!CM10</f>
        <v>0</v>
      </c>
      <c r="DN8" s="22" t="e">
        <f>'Marks Entry'!#REF!</f>
        <v>#REF!</v>
      </c>
      <c r="DO8" s="23" t="e">
        <f>'Marks Entry'!#REF!</f>
        <v>#REF!</v>
      </c>
      <c r="DP8" s="125">
        <f>'Marks Entry'!CA10</f>
        <v>10</v>
      </c>
      <c r="DQ8" s="126">
        <f>'Marks Entry'!CB10</f>
        <v>15</v>
      </c>
      <c r="DR8" s="126">
        <f>'Marks Entry'!CC10</f>
        <v>20</v>
      </c>
      <c r="DS8" s="126">
        <f t="shared" ref="DS8:DS71" si="6">SUM(DP8:DR8)</f>
        <v>45</v>
      </c>
      <c r="DT8" s="127" t="str">
        <f t="shared" ref="DT8:DT71" si="7">IF(DS8&gt;80,"A",IF(DS8&gt;60,"B",IF(DS8&gt;40,"C",IF(DS8&gt;20,"D","E"))))</f>
        <v>C</v>
      </c>
      <c r="DU8" s="125">
        <f>'Marks Entry'!CD10</f>
        <v>15</v>
      </c>
      <c r="DV8" s="126">
        <f>'Marks Entry'!CE10</f>
        <v>15</v>
      </c>
      <c r="DW8" s="126">
        <f>'Marks Entry'!CF10</f>
        <v>15</v>
      </c>
      <c r="DX8" s="126">
        <f t="shared" ref="DX8:DX71" si="8">SUM(DU8:DW8)</f>
        <v>45</v>
      </c>
      <c r="DY8" s="127" t="str">
        <f t="shared" ref="DY8:DY71" si="9">IF(DX8&gt;80,"A",IF(DX8&gt;60,"B",IF(DX8&gt;40,"C",IF(DX8&gt;20,"D","E"))))</f>
        <v>C</v>
      </c>
      <c r="DZ8" s="832"/>
      <c r="EA8" s="405">
        <f>S8</f>
        <v>0</v>
      </c>
      <c r="EB8" s="71">
        <f t="shared" ref="EB8:EB71" si="10">T8</f>
        <v>0</v>
      </c>
      <c r="EC8" s="71">
        <f t="shared" ref="EC8:EC71" si="11">Y8</f>
        <v>3</v>
      </c>
      <c r="ED8" s="72">
        <f t="shared" ref="ED8:ED71" si="12">SUM(EB8:EC8)</f>
        <v>3</v>
      </c>
      <c r="EE8" s="398">
        <f t="shared" ref="EE8:EE71" si="13">AE8</f>
        <v>0</v>
      </c>
      <c r="EF8" s="396">
        <f t="shared" ref="EF8:EF71" si="14">AF8</f>
        <v>0</v>
      </c>
      <c r="EG8" s="399">
        <f t="shared" ref="EG8:EG71" si="15">AK8</f>
        <v>3</v>
      </c>
      <c r="EH8" s="397">
        <f t="shared" ref="EH8:EH71" si="16">SUM(EF8:EG8)</f>
        <v>3</v>
      </c>
      <c r="EI8" s="61">
        <f t="shared" ref="EI8:EI71" si="17">AQ8</f>
        <v>0</v>
      </c>
      <c r="EJ8" s="71">
        <f t="shared" ref="EJ8:EJ71" si="18">AR8</f>
        <v>0</v>
      </c>
      <c r="EK8" s="71">
        <f t="shared" ref="EK8:EK71" si="19">AW8</f>
        <v>3</v>
      </c>
      <c r="EL8" s="72">
        <f t="shared" ref="EL8:EL71" si="20">SUM(EJ8:EK8)</f>
        <v>3</v>
      </c>
      <c r="EM8" s="398">
        <f t="shared" ref="EM8:EM71" si="21">BC8</f>
        <v>0</v>
      </c>
      <c r="EN8" s="396">
        <f t="shared" ref="EN8:EN71" si="22">BD8</f>
        <v>0</v>
      </c>
      <c r="EO8" s="396">
        <f t="shared" ref="EO8:EO71" si="23">BI8</f>
        <v>3</v>
      </c>
      <c r="EP8" s="397">
        <f t="shared" ref="EP8:EP71" si="24">SUM(EN8:EO8)</f>
        <v>3</v>
      </c>
      <c r="EQ8" s="405">
        <f>BO8</f>
        <v>0</v>
      </c>
      <c r="ER8" s="71">
        <f t="shared" ref="ER8:ER71" si="25">BP8</f>
        <v>0</v>
      </c>
      <c r="ES8" s="71">
        <f t="shared" ref="ES8:ES71" si="26">BU8</f>
        <v>3</v>
      </c>
      <c r="ET8" s="72">
        <f t="shared" ref="ET8:ET71" si="27">SUM(ER8:ES8)</f>
        <v>3</v>
      </c>
      <c r="EU8" s="398">
        <f t="shared" ref="EU8:EU71" si="28">CA8</f>
        <v>0</v>
      </c>
      <c r="EV8" s="396">
        <f t="shared" ref="EV8:EV71" si="29">CB8</f>
        <v>0</v>
      </c>
      <c r="EW8" s="396">
        <f t="shared" ref="EW8:EW71" si="30">CG8</f>
        <v>3</v>
      </c>
      <c r="EX8" s="397">
        <f t="shared" ref="EX8:EX71" si="31">SUM(EV8:EW8)</f>
        <v>3</v>
      </c>
      <c r="EY8" s="61" t="str">
        <f t="shared" ref="EY8:EY71" si="32">IF($EY$4=0,"",CM8)</f>
        <v/>
      </c>
      <c r="EZ8" s="71" t="str">
        <f t="shared" ref="EZ8:EZ71" si="33">IF($EY$4=0,"",CN8)</f>
        <v/>
      </c>
      <c r="FA8" s="71" t="str">
        <f t="shared" ref="FA8:FA71" si="34">IF($EY$4=0,"",CS8)</f>
        <v/>
      </c>
      <c r="FB8" s="72" t="str">
        <f t="shared" ref="FB8:FB71" si="35">IF($EY$4=0,"",SUM(EZ8:FA8))</f>
        <v/>
      </c>
      <c r="FC8" s="398">
        <f t="shared" ref="FC8:FC71" si="36">CW8</f>
        <v>20</v>
      </c>
      <c r="FD8" s="400" t="str">
        <f t="shared" ref="FD8:FD71" si="37">CX8</f>
        <v>D</v>
      </c>
      <c r="FE8" s="61">
        <f t="shared" ref="FE8:FE71" si="38">DA8</f>
        <v>20</v>
      </c>
      <c r="FF8" s="62" t="str">
        <f t="shared" ref="FF8:FF71" si="39">DB8</f>
        <v>E</v>
      </c>
      <c r="FG8" s="398">
        <f t="shared" ref="FG8:FG71" si="40">DE8</f>
        <v>20</v>
      </c>
      <c r="FH8" s="401" t="str">
        <f t="shared" ref="FH8:FH71" si="41">DF8</f>
        <v>E</v>
      </c>
      <c r="FI8" s="61">
        <f t="shared" ref="FI8:FI71" si="42">DS8</f>
        <v>45</v>
      </c>
      <c r="FJ8" s="407" t="str">
        <f t="shared" ref="FJ8:FJ71" si="43">DT8</f>
        <v>C</v>
      </c>
      <c r="FK8" s="398">
        <f t="shared" ref="FK8:FK71" si="44">DX8</f>
        <v>45</v>
      </c>
      <c r="FL8" s="401" t="str">
        <f t="shared" ref="FL8:FL71" si="45">DY8</f>
        <v>C</v>
      </c>
      <c r="FM8" s="741"/>
    </row>
    <row r="9" spans="1:169" s="24" customFormat="1" ht="17.25" customHeight="1">
      <c r="A9" s="830"/>
      <c r="B9" s="111">
        <f t="shared" ref="B9:B72" si="46">IF(D9&gt;0,B8+1,0)</f>
        <v>0</v>
      </c>
      <c r="C9" s="21">
        <f>'Marks Entry'!D11</f>
        <v>0</v>
      </c>
      <c r="D9" s="21">
        <f>'Marks Entry'!E11</f>
        <v>0</v>
      </c>
      <c r="E9" s="132" t="str">
        <f>'Marks Entry'!F11</f>
        <v/>
      </c>
      <c r="F9" s="21">
        <f>'Marks Entry'!G11</f>
        <v>0</v>
      </c>
      <c r="G9" s="21">
        <f>'Marks Entry'!H11</f>
        <v>0</v>
      </c>
      <c r="H9" s="21">
        <f>'Marks Entry'!I11</f>
        <v>0</v>
      </c>
      <c r="I9" s="21">
        <f>'Marks Entry'!J11</f>
        <v>0</v>
      </c>
      <c r="J9" s="446">
        <f>'Marks Entry'!K11</f>
        <v>0</v>
      </c>
      <c r="K9" s="115">
        <f>'Marks Entry'!L11</f>
        <v>280</v>
      </c>
      <c r="L9" s="116">
        <f>'Marks Entry'!M11</f>
        <v>0</v>
      </c>
      <c r="M9" s="117" t="str">
        <f>'Marks Entry'!N11</f>
        <v/>
      </c>
      <c r="N9" s="121" t="str">
        <f>'Marks Entry'!O11</f>
        <v/>
      </c>
      <c r="O9" s="98">
        <f>'Marks Entry'!CG11</f>
        <v>0</v>
      </c>
      <c r="P9" s="97">
        <f>'Marks Entry'!CH11</f>
        <v>0</v>
      </c>
      <c r="Q9" s="97">
        <f>'Marks Entry'!CI11</f>
        <v>0</v>
      </c>
      <c r="R9" s="97">
        <f>'Marks Entry'!CJ11</f>
        <v>0</v>
      </c>
      <c r="S9" s="97">
        <f>'Marks Entry'!CK11</f>
        <v>0</v>
      </c>
      <c r="T9" s="97">
        <f>'Marks Entry'!CL11</f>
        <v>0</v>
      </c>
      <c r="U9" s="97">
        <f>'Marks Entry'!CM11</f>
        <v>0</v>
      </c>
      <c r="V9" s="97" t="str">
        <f>'Marks Entry'!CN11</f>
        <v/>
      </c>
      <c r="W9" s="97">
        <f>'Marks Entry'!CO11</f>
        <v>0</v>
      </c>
      <c r="X9" s="97">
        <f>'Marks Entry'!CP11</f>
        <v>0</v>
      </c>
      <c r="Y9" s="97">
        <f>'Marks Entry'!CQ11</f>
        <v>0</v>
      </c>
      <c r="Z9" s="99">
        <f>'Marks Entry'!CR11</f>
        <v>0</v>
      </c>
      <c r="AA9" s="98">
        <f>'Marks Entry'!CS11</f>
        <v>0</v>
      </c>
      <c r="AB9" s="97">
        <f>'Marks Entry'!CT11</f>
        <v>0</v>
      </c>
      <c r="AC9" s="97">
        <f>'Marks Entry'!CU11</f>
        <v>0</v>
      </c>
      <c r="AD9" s="97">
        <f>'Marks Entry'!CV11</f>
        <v>0</v>
      </c>
      <c r="AE9" s="97">
        <f>'Marks Entry'!CW11</f>
        <v>0</v>
      </c>
      <c r="AF9" s="97">
        <f>'Marks Entry'!CX11</f>
        <v>0</v>
      </c>
      <c r="AG9" s="97">
        <f>'Marks Entry'!CY11</f>
        <v>0</v>
      </c>
      <c r="AH9" s="97" t="str">
        <f>'Marks Entry'!CZ11</f>
        <v/>
      </c>
      <c r="AI9" s="97">
        <f>'Marks Entry'!DA11</f>
        <v>0</v>
      </c>
      <c r="AJ9" s="97">
        <f>'Marks Entry'!DB11</f>
        <v>0</v>
      </c>
      <c r="AK9" s="97">
        <f>'Marks Entry'!DC11</f>
        <v>0</v>
      </c>
      <c r="AL9" s="99">
        <f>'Marks Entry'!DD11</f>
        <v>0</v>
      </c>
      <c r="AM9" s="98">
        <f>'Marks Entry'!DE11</f>
        <v>0</v>
      </c>
      <c r="AN9" s="97">
        <f>'Marks Entry'!DF11</f>
        <v>0</v>
      </c>
      <c r="AO9" s="97">
        <f>'Marks Entry'!DG11</f>
        <v>0</v>
      </c>
      <c r="AP9" s="97">
        <f>'Marks Entry'!DH11</f>
        <v>0</v>
      </c>
      <c r="AQ9" s="97">
        <f>'Marks Entry'!DI11</f>
        <v>0</v>
      </c>
      <c r="AR9" s="97">
        <f>'Marks Entry'!DJ11</f>
        <v>0</v>
      </c>
      <c r="AS9" s="97">
        <f>'Marks Entry'!DK11</f>
        <v>0</v>
      </c>
      <c r="AT9" s="97" t="str">
        <f>'Marks Entry'!DL11</f>
        <v/>
      </c>
      <c r="AU9" s="97">
        <f>'Marks Entry'!DM11</f>
        <v>0</v>
      </c>
      <c r="AV9" s="97">
        <f>'Marks Entry'!DN11</f>
        <v>0</v>
      </c>
      <c r="AW9" s="97">
        <f>'Marks Entry'!DO11</f>
        <v>0</v>
      </c>
      <c r="AX9" s="99">
        <f>'Marks Entry'!DP11</f>
        <v>0</v>
      </c>
      <c r="AY9" s="98">
        <f>'Marks Entry'!DQ11</f>
        <v>0</v>
      </c>
      <c r="AZ9" s="97">
        <f>'Marks Entry'!DR11</f>
        <v>0</v>
      </c>
      <c r="BA9" s="97">
        <f>'Marks Entry'!DS11</f>
        <v>0</v>
      </c>
      <c r="BB9" s="97">
        <f>'Marks Entry'!DT11</f>
        <v>0</v>
      </c>
      <c r="BC9" s="97">
        <f>'Marks Entry'!DU11</f>
        <v>0</v>
      </c>
      <c r="BD9" s="97">
        <f>'Marks Entry'!DV11</f>
        <v>0</v>
      </c>
      <c r="BE9" s="97">
        <f>'Marks Entry'!DW11</f>
        <v>0</v>
      </c>
      <c r="BF9" s="97" t="str">
        <f>'Marks Entry'!DX11</f>
        <v/>
      </c>
      <c r="BG9" s="97">
        <f>'Marks Entry'!DY11</f>
        <v>0</v>
      </c>
      <c r="BH9" s="97">
        <f>'Marks Entry'!DZ11</f>
        <v>0</v>
      </c>
      <c r="BI9" s="97">
        <f>'Marks Entry'!EA11</f>
        <v>0</v>
      </c>
      <c r="BJ9" s="99">
        <f>'Marks Entry'!EB11</f>
        <v>0</v>
      </c>
      <c r="BK9" s="98">
        <f>'Marks Entry'!EC11</f>
        <v>0</v>
      </c>
      <c r="BL9" s="97">
        <f>'Marks Entry'!ED11</f>
        <v>0</v>
      </c>
      <c r="BM9" s="97">
        <f>'Marks Entry'!EE11</f>
        <v>0</v>
      </c>
      <c r="BN9" s="97">
        <f>'Marks Entry'!EF11</f>
        <v>0</v>
      </c>
      <c r="BO9" s="97">
        <f>'Marks Entry'!EG11</f>
        <v>0</v>
      </c>
      <c r="BP9" s="97">
        <f>'Marks Entry'!EH11</f>
        <v>0</v>
      </c>
      <c r="BQ9" s="97">
        <f>'Marks Entry'!EI11</f>
        <v>0</v>
      </c>
      <c r="BR9" s="97" t="str">
        <f>'Marks Entry'!EJ11</f>
        <v/>
      </c>
      <c r="BS9" s="97">
        <f>'Marks Entry'!EK11</f>
        <v>0</v>
      </c>
      <c r="BT9" s="97">
        <f>'Marks Entry'!EL11</f>
        <v>0</v>
      </c>
      <c r="BU9" s="97">
        <f>'Marks Entry'!EM11</f>
        <v>0</v>
      </c>
      <c r="BV9" s="99">
        <f>'Marks Entry'!EN11</f>
        <v>0</v>
      </c>
      <c r="BW9" s="98">
        <f>'Marks Entry'!EO11</f>
        <v>0</v>
      </c>
      <c r="BX9" s="97">
        <f>'Marks Entry'!EP11</f>
        <v>0</v>
      </c>
      <c r="BY9" s="97">
        <f>'Marks Entry'!EQ11</f>
        <v>0</v>
      </c>
      <c r="BZ9" s="97">
        <f>'Marks Entry'!ER11</f>
        <v>0</v>
      </c>
      <c r="CA9" s="97">
        <f>'Marks Entry'!ES11</f>
        <v>0</v>
      </c>
      <c r="CB9" s="97">
        <f>'Marks Entry'!ET11</f>
        <v>0</v>
      </c>
      <c r="CC9" s="97">
        <f>'Marks Entry'!EU11</f>
        <v>0</v>
      </c>
      <c r="CD9" s="97" t="str">
        <f>'Marks Entry'!EV11</f>
        <v/>
      </c>
      <c r="CE9" s="97">
        <f>'Marks Entry'!EW11</f>
        <v>0</v>
      </c>
      <c r="CF9" s="97">
        <f>'Marks Entry'!EX11</f>
        <v>0</v>
      </c>
      <c r="CG9" s="97">
        <f>'Marks Entry'!EY11</f>
        <v>0</v>
      </c>
      <c r="CH9" s="99">
        <f>'Marks Entry'!EZ11</f>
        <v>0</v>
      </c>
      <c r="CI9" s="98" t="str">
        <f>IF($CI$2=0,"",'Marks Entry'!FA11)</f>
        <v/>
      </c>
      <c r="CJ9" s="97" t="str">
        <f>IF($CI$2=0,"",'Marks Entry'!FB11)</f>
        <v/>
      </c>
      <c r="CK9" s="97" t="str">
        <f>IF($CI$2=0,"",'Marks Entry'!FC11)</f>
        <v/>
      </c>
      <c r="CL9" s="97" t="str">
        <f>IF($CI$2=0,"",'Marks Entry'!FD11)</f>
        <v/>
      </c>
      <c r="CM9" s="97" t="str">
        <f>IF($CI$2=0,"",'Marks Entry'!FE11)</f>
        <v/>
      </c>
      <c r="CN9" s="97" t="str">
        <f>IF($CI$2=0,"",'Marks Entry'!FF11)</f>
        <v/>
      </c>
      <c r="CO9" s="97" t="str">
        <f>IF($CI$2=0,"",'Marks Entry'!FG11)</f>
        <v/>
      </c>
      <c r="CP9" s="97" t="str">
        <f>IF($CI$2=0,"",'Marks Entry'!FH11)</f>
        <v/>
      </c>
      <c r="CQ9" s="97" t="str">
        <f>IF($CI$2=0,"",'Marks Entry'!FI11)</f>
        <v/>
      </c>
      <c r="CR9" s="97" t="str">
        <f>IF($CI$2=0,"",'Marks Entry'!FJ11)</f>
        <v/>
      </c>
      <c r="CS9" s="97" t="str">
        <f>IF($CI$2=0,"",'Marks Entry'!FK11)</f>
        <v/>
      </c>
      <c r="CT9" s="99" t="str">
        <f>IF($CI$2=0,"",'Marks Entry'!FL11)</f>
        <v/>
      </c>
      <c r="CU9" s="125">
        <f>'Marks Entry'!BU11</f>
        <v>0</v>
      </c>
      <c r="CV9" s="126">
        <f>'Marks Entry'!BV11</f>
        <v>0</v>
      </c>
      <c r="CW9" s="126">
        <f t="shared" si="0"/>
        <v>0</v>
      </c>
      <c r="CX9" s="127" t="str">
        <f t="shared" si="1"/>
        <v>D</v>
      </c>
      <c r="CY9" s="125">
        <f>'Marks Entry'!BW11</f>
        <v>0</v>
      </c>
      <c r="CZ9" s="126">
        <f>'Marks Entry'!BX11</f>
        <v>0</v>
      </c>
      <c r="DA9" s="126">
        <f t="shared" si="2"/>
        <v>0</v>
      </c>
      <c r="DB9" s="127" t="str">
        <f t="shared" si="3"/>
        <v>E</v>
      </c>
      <c r="DC9" s="125">
        <f>'Marks Entry'!BY11</f>
        <v>0</v>
      </c>
      <c r="DD9" s="126">
        <f>'Marks Entry'!BZ11</f>
        <v>0</v>
      </c>
      <c r="DE9" s="126">
        <f t="shared" si="4"/>
        <v>0</v>
      </c>
      <c r="DF9" s="127" t="str">
        <f t="shared" si="5"/>
        <v>E</v>
      </c>
      <c r="DG9" s="96">
        <f>'Marks Entry'!CG11</f>
        <v>0</v>
      </c>
      <c r="DH9" s="45">
        <f>'Marks Entry'!CH11</f>
        <v>0</v>
      </c>
      <c r="DI9" s="46">
        <f>'Marks Entry'!CI11</f>
        <v>0</v>
      </c>
      <c r="DJ9" s="45" t="str">
        <f>IF(OR('Marks Entry'!CJ11="First",'Marks Entry'!CJ11="Second",'Marks Entry'!CJ11="Third"),'Marks Entry'!CJ11,"")</f>
        <v/>
      </c>
      <c r="DK9" s="45">
        <f>'Marks Entry'!CK11</f>
        <v>0</v>
      </c>
      <c r="DL9" s="50">
        <f>'Marks Entry'!CL11</f>
        <v>0</v>
      </c>
      <c r="DM9" s="21">
        <f>'Marks Entry'!CM11</f>
        <v>0</v>
      </c>
      <c r="DN9" s="22" t="e">
        <f>'Marks Entry'!#REF!</f>
        <v>#REF!</v>
      </c>
      <c r="DO9" s="23" t="e">
        <f>'Marks Entry'!#REF!</f>
        <v>#REF!</v>
      </c>
      <c r="DP9" s="125">
        <f>'Marks Entry'!CA11</f>
        <v>0</v>
      </c>
      <c r="DQ9" s="126">
        <f>'Marks Entry'!CB11</f>
        <v>0</v>
      </c>
      <c r="DR9" s="126">
        <f>'Marks Entry'!CC11</f>
        <v>0</v>
      </c>
      <c r="DS9" s="126">
        <f t="shared" si="6"/>
        <v>0</v>
      </c>
      <c r="DT9" s="127" t="str">
        <f t="shared" si="7"/>
        <v>E</v>
      </c>
      <c r="DU9" s="125">
        <f>'Marks Entry'!CD11</f>
        <v>0</v>
      </c>
      <c r="DV9" s="126">
        <f>'Marks Entry'!CE11</f>
        <v>0</v>
      </c>
      <c r="DW9" s="126">
        <f>'Marks Entry'!CF11</f>
        <v>0</v>
      </c>
      <c r="DX9" s="126">
        <f t="shared" si="8"/>
        <v>0</v>
      </c>
      <c r="DY9" s="127" t="str">
        <f t="shared" si="9"/>
        <v>E</v>
      </c>
      <c r="DZ9" s="832"/>
      <c r="EA9" s="61">
        <f t="shared" ref="EA9:EA71" si="47">S9</f>
        <v>0</v>
      </c>
      <c r="EB9" s="71">
        <f t="shared" si="10"/>
        <v>0</v>
      </c>
      <c r="EC9" s="71">
        <f t="shared" si="11"/>
        <v>0</v>
      </c>
      <c r="ED9" s="72">
        <f t="shared" si="12"/>
        <v>0</v>
      </c>
      <c r="EE9" s="398">
        <f t="shared" si="13"/>
        <v>0</v>
      </c>
      <c r="EF9" s="396">
        <f t="shared" si="14"/>
        <v>0</v>
      </c>
      <c r="EG9" s="396">
        <f t="shared" si="15"/>
        <v>0</v>
      </c>
      <c r="EH9" s="397">
        <f t="shared" si="16"/>
        <v>0</v>
      </c>
      <c r="EI9" s="61">
        <f t="shared" si="17"/>
        <v>0</v>
      </c>
      <c r="EJ9" s="71">
        <f t="shared" si="18"/>
        <v>0</v>
      </c>
      <c r="EK9" s="71">
        <f t="shared" si="19"/>
        <v>0</v>
      </c>
      <c r="EL9" s="72">
        <f t="shared" si="20"/>
        <v>0</v>
      </c>
      <c r="EM9" s="398">
        <f t="shared" si="21"/>
        <v>0</v>
      </c>
      <c r="EN9" s="396">
        <f t="shared" si="22"/>
        <v>0</v>
      </c>
      <c r="EO9" s="396">
        <f t="shared" si="23"/>
        <v>0</v>
      </c>
      <c r="EP9" s="397">
        <f t="shared" si="24"/>
        <v>0</v>
      </c>
      <c r="EQ9" s="61">
        <f t="shared" ref="EQ9:EQ71" si="48">BO9</f>
        <v>0</v>
      </c>
      <c r="ER9" s="71">
        <f t="shared" si="25"/>
        <v>0</v>
      </c>
      <c r="ES9" s="71">
        <f t="shared" si="26"/>
        <v>0</v>
      </c>
      <c r="ET9" s="72">
        <f t="shared" si="27"/>
        <v>0</v>
      </c>
      <c r="EU9" s="398">
        <f t="shared" si="28"/>
        <v>0</v>
      </c>
      <c r="EV9" s="396">
        <f t="shared" si="29"/>
        <v>0</v>
      </c>
      <c r="EW9" s="396">
        <f t="shared" si="30"/>
        <v>0</v>
      </c>
      <c r="EX9" s="397">
        <f t="shared" si="31"/>
        <v>0</v>
      </c>
      <c r="EY9" s="61" t="str">
        <f t="shared" si="32"/>
        <v/>
      </c>
      <c r="EZ9" s="71" t="str">
        <f t="shared" si="33"/>
        <v/>
      </c>
      <c r="FA9" s="71" t="str">
        <f t="shared" si="34"/>
        <v/>
      </c>
      <c r="FB9" s="72" t="str">
        <f t="shared" si="35"/>
        <v/>
      </c>
      <c r="FC9" s="398">
        <f t="shared" si="36"/>
        <v>0</v>
      </c>
      <c r="FD9" s="400" t="str">
        <f t="shared" si="37"/>
        <v>D</v>
      </c>
      <c r="FE9" s="61">
        <f t="shared" si="38"/>
        <v>0</v>
      </c>
      <c r="FF9" s="62" t="str">
        <f t="shared" si="39"/>
        <v>E</v>
      </c>
      <c r="FG9" s="398">
        <f t="shared" si="40"/>
        <v>0</v>
      </c>
      <c r="FH9" s="401" t="str">
        <f t="shared" si="41"/>
        <v>E</v>
      </c>
      <c r="FI9" s="61">
        <f t="shared" si="42"/>
        <v>0</v>
      </c>
      <c r="FJ9" s="407" t="str">
        <f t="shared" si="43"/>
        <v>E</v>
      </c>
      <c r="FK9" s="398">
        <f t="shared" si="44"/>
        <v>0</v>
      </c>
      <c r="FL9" s="401" t="str">
        <f t="shared" si="45"/>
        <v>E</v>
      </c>
      <c r="FM9" s="741"/>
    </row>
    <row r="10" spans="1:169" s="24" customFormat="1" ht="17.25" customHeight="1">
      <c r="A10" s="830"/>
      <c r="B10" s="111">
        <f t="shared" si="46"/>
        <v>0</v>
      </c>
      <c r="C10" s="21">
        <f>'Marks Entry'!D12</f>
        <v>0</v>
      </c>
      <c r="D10" s="21">
        <f>'Marks Entry'!E12</f>
        <v>0</v>
      </c>
      <c r="E10" s="132" t="str">
        <f>'Marks Entry'!F12</f>
        <v/>
      </c>
      <c r="F10" s="21">
        <f>'Marks Entry'!G12</f>
        <v>0</v>
      </c>
      <c r="G10" s="21">
        <f>'Marks Entry'!H12</f>
        <v>0</v>
      </c>
      <c r="H10" s="21">
        <f>'Marks Entry'!I12</f>
        <v>0</v>
      </c>
      <c r="I10" s="21">
        <f>'Marks Entry'!J12</f>
        <v>0</v>
      </c>
      <c r="J10" s="446">
        <f>'Marks Entry'!K12</f>
        <v>0</v>
      </c>
      <c r="K10" s="115">
        <f>'Marks Entry'!L12</f>
        <v>280</v>
      </c>
      <c r="L10" s="116">
        <f>'Marks Entry'!M12</f>
        <v>0</v>
      </c>
      <c r="M10" s="117" t="str">
        <f>'Marks Entry'!N12</f>
        <v/>
      </c>
      <c r="N10" s="121" t="str">
        <f>'Marks Entry'!O12</f>
        <v/>
      </c>
      <c r="O10" s="98">
        <f>'Marks Entry'!CG12</f>
        <v>0</v>
      </c>
      <c r="P10" s="97">
        <f>'Marks Entry'!CH12</f>
        <v>0</v>
      </c>
      <c r="Q10" s="97">
        <f>'Marks Entry'!CI12</f>
        <v>0</v>
      </c>
      <c r="R10" s="97">
        <f>'Marks Entry'!CJ12</f>
        <v>0</v>
      </c>
      <c r="S10" s="97">
        <f>'Marks Entry'!CK12</f>
        <v>0</v>
      </c>
      <c r="T10" s="97">
        <f>'Marks Entry'!CL12</f>
        <v>0</v>
      </c>
      <c r="U10" s="97">
        <f>'Marks Entry'!CM12</f>
        <v>0</v>
      </c>
      <c r="V10" s="97" t="str">
        <f>'Marks Entry'!CN12</f>
        <v/>
      </c>
      <c r="W10" s="97">
        <f>'Marks Entry'!CO12</f>
        <v>0</v>
      </c>
      <c r="X10" s="97">
        <f>'Marks Entry'!CP12</f>
        <v>0</v>
      </c>
      <c r="Y10" s="97">
        <f>'Marks Entry'!CQ12</f>
        <v>0</v>
      </c>
      <c r="Z10" s="99">
        <f>'Marks Entry'!CR12</f>
        <v>0</v>
      </c>
      <c r="AA10" s="98">
        <f>'Marks Entry'!CS12</f>
        <v>0</v>
      </c>
      <c r="AB10" s="97">
        <f>'Marks Entry'!CT12</f>
        <v>0</v>
      </c>
      <c r="AC10" s="97">
        <f>'Marks Entry'!CU12</f>
        <v>0</v>
      </c>
      <c r="AD10" s="97">
        <f>'Marks Entry'!CV12</f>
        <v>0</v>
      </c>
      <c r="AE10" s="97">
        <f>'Marks Entry'!CW12</f>
        <v>0</v>
      </c>
      <c r="AF10" s="97">
        <f>'Marks Entry'!CX12</f>
        <v>0</v>
      </c>
      <c r="AG10" s="97">
        <f>'Marks Entry'!CY12</f>
        <v>0</v>
      </c>
      <c r="AH10" s="97" t="str">
        <f>'Marks Entry'!CZ12</f>
        <v/>
      </c>
      <c r="AI10" s="97">
        <f>'Marks Entry'!DA12</f>
        <v>0</v>
      </c>
      <c r="AJ10" s="97">
        <f>'Marks Entry'!DB12</f>
        <v>0</v>
      </c>
      <c r="AK10" s="97">
        <f>'Marks Entry'!DC12</f>
        <v>0</v>
      </c>
      <c r="AL10" s="99">
        <f>'Marks Entry'!DD12</f>
        <v>0</v>
      </c>
      <c r="AM10" s="98">
        <f>'Marks Entry'!DE12</f>
        <v>0</v>
      </c>
      <c r="AN10" s="97">
        <f>'Marks Entry'!DF12</f>
        <v>0</v>
      </c>
      <c r="AO10" s="97">
        <f>'Marks Entry'!DG12</f>
        <v>0</v>
      </c>
      <c r="AP10" s="97">
        <f>'Marks Entry'!DH12</f>
        <v>0</v>
      </c>
      <c r="AQ10" s="97">
        <f>'Marks Entry'!DI12</f>
        <v>0</v>
      </c>
      <c r="AR10" s="97">
        <f>'Marks Entry'!DJ12</f>
        <v>0</v>
      </c>
      <c r="AS10" s="97">
        <f>'Marks Entry'!DK12</f>
        <v>0</v>
      </c>
      <c r="AT10" s="97" t="str">
        <f>'Marks Entry'!DL12</f>
        <v/>
      </c>
      <c r="AU10" s="97">
        <f>'Marks Entry'!DM12</f>
        <v>0</v>
      </c>
      <c r="AV10" s="97">
        <f>'Marks Entry'!DN12</f>
        <v>0</v>
      </c>
      <c r="AW10" s="97">
        <f>'Marks Entry'!DO12</f>
        <v>0</v>
      </c>
      <c r="AX10" s="99">
        <f>'Marks Entry'!DP12</f>
        <v>0</v>
      </c>
      <c r="AY10" s="98">
        <f>'Marks Entry'!DQ12</f>
        <v>0</v>
      </c>
      <c r="AZ10" s="97">
        <f>'Marks Entry'!DR12</f>
        <v>0</v>
      </c>
      <c r="BA10" s="97">
        <f>'Marks Entry'!DS12</f>
        <v>0</v>
      </c>
      <c r="BB10" s="97">
        <f>'Marks Entry'!DT12</f>
        <v>0</v>
      </c>
      <c r="BC10" s="97">
        <f>'Marks Entry'!DU12</f>
        <v>0</v>
      </c>
      <c r="BD10" s="97">
        <f>'Marks Entry'!DV12</f>
        <v>0</v>
      </c>
      <c r="BE10" s="97">
        <f>'Marks Entry'!DW12</f>
        <v>0</v>
      </c>
      <c r="BF10" s="97" t="str">
        <f>'Marks Entry'!DX12</f>
        <v/>
      </c>
      <c r="BG10" s="97">
        <f>'Marks Entry'!DY12</f>
        <v>0</v>
      </c>
      <c r="BH10" s="97">
        <f>'Marks Entry'!DZ12</f>
        <v>0</v>
      </c>
      <c r="BI10" s="97">
        <f>'Marks Entry'!EA12</f>
        <v>0</v>
      </c>
      <c r="BJ10" s="99">
        <f>'Marks Entry'!EB12</f>
        <v>0</v>
      </c>
      <c r="BK10" s="98">
        <f>'Marks Entry'!EC12</f>
        <v>0</v>
      </c>
      <c r="BL10" s="97">
        <f>'Marks Entry'!ED12</f>
        <v>0</v>
      </c>
      <c r="BM10" s="97">
        <f>'Marks Entry'!EE12</f>
        <v>0</v>
      </c>
      <c r="BN10" s="97">
        <f>'Marks Entry'!EF12</f>
        <v>0</v>
      </c>
      <c r="BO10" s="97">
        <f>'Marks Entry'!EG12</f>
        <v>0</v>
      </c>
      <c r="BP10" s="97">
        <f>'Marks Entry'!EH12</f>
        <v>0</v>
      </c>
      <c r="BQ10" s="97">
        <f>'Marks Entry'!EI12</f>
        <v>0</v>
      </c>
      <c r="BR10" s="97" t="str">
        <f>'Marks Entry'!EJ12</f>
        <v/>
      </c>
      <c r="BS10" s="97">
        <f>'Marks Entry'!EK12</f>
        <v>0</v>
      </c>
      <c r="BT10" s="97">
        <f>'Marks Entry'!EL12</f>
        <v>0</v>
      </c>
      <c r="BU10" s="97">
        <f>'Marks Entry'!EM12</f>
        <v>0</v>
      </c>
      <c r="BV10" s="99">
        <f>'Marks Entry'!EN12</f>
        <v>0</v>
      </c>
      <c r="BW10" s="98">
        <f>'Marks Entry'!EO12</f>
        <v>0</v>
      </c>
      <c r="BX10" s="97">
        <f>'Marks Entry'!EP12</f>
        <v>0</v>
      </c>
      <c r="BY10" s="97">
        <f>'Marks Entry'!EQ12</f>
        <v>0</v>
      </c>
      <c r="BZ10" s="97">
        <f>'Marks Entry'!ER12</f>
        <v>0</v>
      </c>
      <c r="CA10" s="97">
        <f>'Marks Entry'!ES12</f>
        <v>0</v>
      </c>
      <c r="CB10" s="97">
        <f>'Marks Entry'!ET12</f>
        <v>0</v>
      </c>
      <c r="CC10" s="97">
        <f>'Marks Entry'!EU12</f>
        <v>0</v>
      </c>
      <c r="CD10" s="97" t="str">
        <f>'Marks Entry'!EV12</f>
        <v/>
      </c>
      <c r="CE10" s="97">
        <f>'Marks Entry'!EW12</f>
        <v>0</v>
      </c>
      <c r="CF10" s="97">
        <f>'Marks Entry'!EX12</f>
        <v>0</v>
      </c>
      <c r="CG10" s="97">
        <f>'Marks Entry'!EY12</f>
        <v>0</v>
      </c>
      <c r="CH10" s="99">
        <f>'Marks Entry'!EZ12</f>
        <v>0</v>
      </c>
      <c r="CI10" s="98" t="str">
        <f>IF($CI$2=0,"",'Marks Entry'!FA12)</f>
        <v/>
      </c>
      <c r="CJ10" s="97" t="str">
        <f>IF($CI$2=0,"",'Marks Entry'!FB12)</f>
        <v/>
      </c>
      <c r="CK10" s="97" t="str">
        <f>IF($CI$2=0,"",'Marks Entry'!FC12)</f>
        <v/>
      </c>
      <c r="CL10" s="97" t="str">
        <f>IF($CI$2=0,"",'Marks Entry'!FD12)</f>
        <v/>
      </c>
      <c r="CM10" s="97" t="str">
        <f>IF($CI$2=0,"",'Marks Entry'!FE12)</f>
        <v/>
      </c>
      <c r="CN10" s="97" t="str">
        <f>IF($CI$2=0,"",'Marks Entry'!FF12)</f>
        <v/>
      </c>
      <c r="CO10" s="97" t="str">
        <f>IF($CI$2=0,"",'Marks Entry'!FG12)</f>
        <v/>
      </c>
      <c r="CP10" s="97" t="str">
        <f>IF($CI$2=0,"",'Marks Entry'!FH12)</f>
        <v/>
      </c>
      <c r="CQ10" s="97" t="str">
        <f>IF($CI$2=0,"",'Marks Entry'!FI12)</f>
        <v/>
      </c>
      <c r="CR10" s="97" t="str">
        <f>IF($CI$2=0,"",'Marks Entry'!FJ12)</f>
        <v/>
      </c>
      <c r="CS10" s="97" t="str">
        <f>IF($CI$2=0,"",'Marks Entry'!FK12)</f>
        <v/>
      </c>
      <c r="CT10" s="99" t="str">
        <f>IF($CI$2=0,"",'Marks Entry'!FL12)</f>
        <v/>
      </c>
      <c r="CU10" s="125">
        <f>'Marks Entry'!BU12</f>
        <v>0</v>
      </c>
      <c r="CV10" s="126">
        <f>'Marks Entry'!BV12</f>
        <v>0</v>
      </c>
      <c r="CW10" s="126">
        <f t="shared" si="0"/>
        <v>0</v>
      </c>
      <c r="CX10" s="127" t="str">
        <f t="shared" si="1"/>
        <v>D</v>
      </c>
      <c r="CY10" s="125">
        <f>'Marks Entry'!BW12</f>
        <v>0</v>
      </c>
      <c r="CZ10" s="126">
        <f>'Marks Entry'!BX12</f>
        <v>0</v>
      </c>
      <c r="DA10" s="126">
        <f t="shared" si="2"/>
        <v>0</v>
      </c>
      <c r="DB10" s="127" t="str">
        <f t="shared" si="3"/>
        <v>E</v>
      </c>
      <c r="DC10" s="125">
        <f>'Marks Entry'!BY12</f>
        <v>0</v>
      </c>
      <c r="DD10" s="126">
        <f>'Marks Entry'!BZ12</f>
        <v>0</v>
      </c>
      <c r="DE10" s="126">
        <f t="shared" si="4"/>
        <v>0</v>
      </c>
      <c r="DF10" s="127" t="str">
        <f t="shared" si="5"/>
        <v>E</v>
      </c>
      <c r="DG10" s="96">
        <f>'Marks Entry'!CG12</f>
        <v>0</v>
      </c>
      <c r="DH10" s="45">
        <f>'Marks Entry'!CH12</f>
        <v>0</v>
      </c>
      <c r="DI10" s="46">
        <f>'Marks Entry'!CI12</f>
        <v>0</v>
      </c>
      <c r="DJ10" s="45" t="str">
        <f>IF(OR('Marks Entry'!CJ12="First",'Marks Entry'!CJ12="Second",'Marks Entry'!CJ12="Third"),'Marks Entry'!CJ12,"")</f>
        <v/>
      </c>
      <c r="DK10" s="45">
        <f>'Marks Entry'!CK12</f>
        <v>0</v>
      </c>
      <c r="DL10" s="50">
        <f>'Marks Entry'!CL12</f>
        <v>0</v>
      </c>
      <c r="DM10" s="21">
        <f>'Marks Entry'!CM12</f>
        <v>0</v>
      </c>
      <c r="DN10" s="22" t="e">
        <f>'Marks Entry'!#REF!</f>
        <v>#REF!</v>
      </c>
      <c r="DO10" s="23" t="e">
        <f>'Marks Entry'!#REF!</f>
        <v>#REF!</v>
      </c>
      <c r="DP10" s="125">
        <f>'Marks Entry'!CA12</f>
        <v>0</v>
      </c>
      <c r="DQ10" s="126">
        <f>'Marks Entry'!CB12</f>
        <v>0</v>
      </c>
      <c r="DR10" s="126">
        <f>'Marks Entry'!CC12</f>
        <v>0</v>
      </c>
      <c r="DS10" s="126">
        <f t="shared" si="6"/>
        <v>0</v>
      </c>
      <c r="DT10" s="127" t="str">
        <f t="shared" si="7"/>
        <v>E</v>
      </c>
      <c r="DU10" s="125">
        <f>'Marks Entry'!CD12</f>
        <v>0</v>
      </c>
      <c r="DV10" s="126">
        <f>'Marks Entry'!CE12</f>
        <v>0</v>
      </c>
      <c r="DW10" s="126">
        <f>'Marks Entry'!CF12</f>
        <v>0</v>
      </c>
      <c r="DX10" s="126">
        <f t="shared" si="8"/>
        <v>0</v>
      </c>
      <c r="DY10" s="127" t="str">
        <f t="shared" si="9"/>
        <v>E</v>
      </c>
      <c r="DZ10" s="832"/>
      <c r="EA10" s="61">
        <f t="shared" si="47"/>
        <v>0</v>
      </c>
      <c r="EB10" s="71">
        <f t="shared" si="10"/>
        <v>0</v>
      </c>
      <c r="EC10" s="71">
        <f t="shared" si="11"/>
        <v>0</v>
      </c>
      <c r="ED10" s="72">
        <f t="shared" si="12"/>
        <v>0</v>
      </c>
      <c r="EE10" s="398">
        <f t="shared" si="13"/>
        <v>0</v>
      </c>
      <c r="EF10" s="396">
        <f t="shared" si="14"/>
        <v>0</v>
      </c>
      <c r="EG10" s="396">
        <f t="shared" si="15"/>
        <v>0</v>
      </c>
      <c r="EH10" s="397">
        <f t="shared" si="16"/>
        <v>0</v>
      </c>
      <c r="EI10" s="61">
        <f t="shared" si="17"/>
        <v>0</v>
      </c>
      <c r="EJ10" s="71">
        <f t="shared" si="18"/>
        <v>0</v>
      </c>
      <c r="EK10" s="71">
        <f t="shared" si="19"/>
        <v>0</v>
      </c>
      <c r="EL10" s="72">
        <f t="shared" si="20"/>
        <v>0</v>
      </c>
      <c r="EM10" s="398">
        <f t="shared" si="21"/>
        <v>0</v>
      </c>
      <c r="EN10" s="396">
        <f t="shared" si="22"/>
        <v>0</v>
      </c>
      <c r="EO10" s="396">
        <f t="shared" si="23"/>
        <v>0</v>
      </c>
      <c r="EP10" s="397">
        <f t="shared" si="24"/>
        <v>0</v>
      </c>
      <c r="EQ10" s="61">
        <f t="shared" si="48"/>
        <v>0</v>
      </c>
      <c r="ER10" s="71">
        <f t="shared" si="25"/>
        <v>0</v>
      </c>
      <c r="ES10" s="71">
        <f t="shared" si="26"/>
        <v>0</v>
      </c>
      <c r="ET10" s="72">
        <f t="shared" si="27"/>
        <v>0</v>
      </c>
      <c r="EU10" s="398">
        <f t="shared" si="28"/>
        <v>0</v>
      </c>
      <c r="EV10" s="396">
        <f t="shared" si="29"/>
        <v>0</v>
      </c>
      <c r="EW10" s="396">
        <f t="shared" si="30"/>
        <v>0</v>
      </c>
      <c r="EX10" s="397">
        <f t="shared" si="31"/>
        <v>0</v>
      </c>
      <c r="EY10" s="61" t="str">
        <f t="shared" si="32"/>
        <v/>
      </c>
      <c r="EZ10" s="71" t="str">
        <f t="shared" si="33"/>
        <v/>
      </c>
      <c r="FA10" s="71" t="str">
        <f t="shared" si="34"/>
        <v/>
      </c>
      <c r="FB10" s="72" t="str">
        <f t="shared" si="35"/>
        <v/>
      </c>
      <c r="FC10" s="398">
        <f t="shared" si="36"/>
        <v>0</v>
      </c>
      <c r="FD10" s="400" t="str">
        <f t="shared" si="37"/>
        <v>D</v>
      </c>
      <c r="FE10" s="61">
        <f t="shared" si="38"/>
        <v>0</v>
      </c>
      <c r="FF10" s="62" t="str">
        <f t="shared" si="39"/>
        <v>E</v>
      </c>
      <c r="FG10" s="398">
        <f t="shared" si="40"/>
        <v>0</v>
      </c>
      <c r="FH10" s="401" t="str">
        <f t="shared" si="41"/>
        <v>E</v>
      </c>
      <c r="FI10" s="61">
        <f t="shared" si="42"/>
        <v>0</v>
      </c>
      <c r="FJ10" s="407" t="str">
        <f t="shared" si="43"/>
        <v>E</v>
      </c>
      <c r="FK10" s="398">
        <f t="shared" si="44"/>
        <v>0</v>
      </c>
      <c r="FL10" s="401" t="str">
        <f t="shared" si="45"/>
        <v>E</v>
      </c>
      <c r="FM10" s="741"/>
    </row>
    <row r="11" spans="1:169" s="24" customFormat="1" ht="17.25" customHeight="1">
      <c r="A11" s="830"/>
      <c r="B11" s="111">
        <f t="shared" si="46"/>
        <v>0</v>
      </c>
      <c r="C11" s="21">
        <f>'Marks Entry'!D13</f>
        <v>0</v>
      </c>
      <c r="D11" s="21">
        <f>'Marks Entry'!E13</f>
        <v>0</v>
      </c>
      <c r="E11" s="132" t="str">
        <f>'Marks Entry'!F13</f>
        <v/>
      </c>
      <c r="F11" s="21">
        <f>'Marks Entry'!G13</f>
        <v>0</v>
      </c>
      <c r="G11" s="21">
        <f>'Marks Entry'!H13</f>
        <v>0</v>
      </c>
      <c r="H11" s="21">
        <f>'Marks Entry'!I13</f>
        <v>0</v>
      </c>
      <c r="I11" s="21">
        <f>'Marks Entry'!J13</f>
        <v>0</v>
      </c>
      <c r="J11" s="446">
        <f>'Marks Entry'!K13</f>
        <v>0</v>
      </c>
      <c r="K11" s="115">
        <f>'Marks Entry'!L13</f>
        <v>280</v>
      </c>
      <c r="L11" s="116">
        <f>'Marks Entry'!M13</f>
        <v>0</v>
      </c>
      <c r="M11" s="117" t="str">
        <f>'Marks Entry'!N13</f>
        <v/>
      </c>
      <c r="N11" s="121" t="str">
        <f>'Marks Entry'!O13</f>
        <v/>
      </c>
      <c r="O11" s="98">
        <f>'Marks Entry'!CG13</f>
        <v>0</v>
      </c>
      <c r="P11" s="97">
        <f>'Marks Entry'!CH13</f>
        <v>0</v>
      </c>
      <c r="Q11" s="97">
        <f>'Marks Entry'!CI13</f>
        <v>0</v>
      </c>
      <c r="R11" s="97">
        <f>'Marks Entry'!CJ13</f>
        <v>0</v>
      </c>
      <c r="S11" s="97">
        <f>'Marks Entry'!CK13</f>
        <v>0</v>
      </c>
      <c r="T11" s="97">
        <f>'Marks Entry'!CL13</f>
        <v>0</v>
      </c>
      <c r="U11" s="97">
        <f>'Marks Entry'!CM13</f>
        <v>0</v>
      </c>
      <c r="V11" s="97" t="str">
        <f>'Marks Entry'!CN13</f>
        <v/>
      </c>
      <c r="W11" s="97">
        <f>'Marks Entry'!CO13</f>
        <v>0</v>
      </c>
      <c r="X11" s="97">
        <f>'Marks Entry'!CP13</f>
        <v>0</v>
      </c>
      <c r="Y11" s="97">
        <f>'Marks Entry'!CQ13</f>
        <v>0</v>
      </c>
      <c r="Z11" s="99">
        <f>'Marks Entry'!CR13</f>
        <v>0</v>
      </c>
      <c r="AA11" s="98">
        <f>'Marks Entry'!CS13</f>
        <v>0</v>
      </c>
      <c r="AB11" s="97">
        <f>'Marks Entry'!CT13</f>
        <v>0</v>
      </c>
      <c r="AC11" s="97">
        <f>'Marks Entry'!CU13</f>
        <v>0</v>
      </c>
      <c r="AD11" s="97">
        <f>'Marks Entry'!CV13</f>
        <v>0</v>
      </c>
      <c r="AE11" s="97">
        <f>'Marks Entry'!CW13</f>
        <v>0</v>
      </c>
      <c r="AF11" s="97">
        <f>'Marks Entry'!CX13</f>
        <v>0</v>
      </c>
      <c r="AG11" s="97">
        <f>'Marks Entry'!CY13</f>
        <v>0</v>
      </c>
      <c r="AH11" s="97" t="str">
        <f>'Marks Entry'!CZ13</f>
        <v/>
      </c>
      <c r="AI11" s="97">
        <f>'Marks Entry'!DA13</f>
        <v>0</v>
      </c>
      <c r="AJ11" s="97">
        <f>'Marks Entry'!DB13</f>
        <v>0</v>
      </c>
      <c r="AK11" s="97">
        <f>'Marks Entry'!DC13</f>
        <v>0</v>
      </c>
      <c r="AL11" s="99">
        <f>'Marks Entry'!DD13</f>
        <v>0</v>
      </c>
      <c r="AM11" s="98">
        <f>'Marks Entry'!DE13</f>
        <v>0</v>
      </c>
      <c r="AN11" s="97">
        <f>'Marks Entry'!DF13</f>
        <v>0</v>
      </c>
      <c r="AO11" s="97">
        <f>'Marks Entry'!DG13</f>
        <v>0</v>
      </c>
      <c r="AP11" s="97">
        <f>'Marks Entry'!DH13</f>
        <v>0</v>
      </c>
      <c r="AQ11" s="97">
        <f>'Marks Entry'!DI13</f>
        <v>0</v>
      </c>
      <c r="AR11" s="97">
        <f>'Marks Entry'!DJ13</f>
        <v>0</v>
      </c>
      <c r="AS11" s="97">
        <f>'Marks Entry'!DK13</f>
        <v>0</v>
      </c>
      <c r="AT11" s="97" t="str">
        <f>'Marks Entry'!DL13</f>
        <v/>
      </c>
      <c r="AU11" s="97">
        <f>'Marks Entry'!DM13</f>
        <v>0</v>
      </c>
      <c r="AV11" s="97">
        <f>'Marks Entry'!DN13</f>
        <v>0</v>
      </c>
      <c r="AW11" s="97">
        <f>'Marks Entry'!DO13</f>
        <v>0</v>
      </c>
      <c r="AX11" s="99">
        <f>'Marks Entry'!DP13</f>
        <v>0</v>
      </c>
      <c r="AY11" s="98">
        <f>'Marks Entry'!DQ13</f>
        <v>0</v>
      </c>
      <c r="AZ11" s="97">
        <f>'Marks Entry'!DR13</f>
        <v>0</v>
      </c>
      <c r="BA11" s="97">
        <f>'Marks Entry'!DS13</f>
        <v>0</v>
      </c>
      <c r="BB11" s="97">
        <f>'Marks Entry'!DT13</f>
        <v>0</v>
      </c>
      <c r="BC11" s="97">
        <f>'Marks Entry'!DU13</f>
        <v>0</v>
      </c>
      <c r="BD11" s="97">
        <f>'Marks Entry'!DV13</f>
        <v>0</v>
      </c>
      <c r="BE11" s="97">
        <f>'Marks Entry'!DW13</f>
        <v>0</v>
      </c>
      <c r="BF11" s="97" t="str">
        <f>'Marks Entry'!DX13</f>
        <v/>
      </c>
      <c r="BG11" s="97">
        <f>'Marks Entry'!DY13</f>
        <v>0</v>
      </c>
      <c r="BH11" s="97">
        <f>'Marks Entry'!DZ13</f>
        <v>0</v>
      </c>
      <c r="BI11" s="97">
        <f>'Marks Entry'!EA13</f>
        <v>0</v>
      </c>
      <c r="BJ11" s="99">
        <f>'Marks Entry'!EB13</f>
        <v>0</v>
      </c>
      <c r="BK11" s="98">
        <f>'Marks Entry'!EC13</f>
        <v>0</v>
      </c>
      <c r="BL11" s="97">
        <f>'Marks Entry'!ED13</f>
        <v>0</v>
      </c>
      <c r="BM11" s="97">
        <f>'Marks Entry'!EE13</f>
        <v>0</v>
      </c>
      <c r="BN11" s="97">
        <f>'Marks Entry'!EF13</f>
        <v>0</v>
      </c>
      <c r="BO11" s="97">
        <f>'Marks Entry'!EG13</f>
        <v>0</v>
      </c>
      <c r="BP11" s="97">
        <f>'Marks Entry'!EH13</f>
        <v>0</v>
      </c>
      <c r="BQ11" s="97">
        <f>'Marks Entry'!EI13</f>
        <v>0</v>
      </c>
      <c r="BR11" s="97" t="str">
        <f>'Marks Entry'!EJ13</f>
        <v/>
      </c>
      <c r="BS11" s="97">
        <f>'Marks Entry'!EK13</f>
        <v>0</v>
      </c>
      <c r="BT11" s="97">
        <f>'Marks Entry'!EL13</f>
        <v>0</v>
      </c>
      <c r="BU11" s="97">
        <f>'Marks Entry'!EM13</f>
        <v>0</v>
      </c>
      <c r="BV11" s="99">
        <f>'Marks Entry'!EN13</f>
        <v>0</v>
      </c>
      <c r="BW11" s="98">
        <f>'Marks Entry'!EO13</f>
        <v>0</v>
      </c>
      <c r="BX11" s="97">
        <f>'Marks Entry'!EP13</f>
        <v>0</v>
      </c>
      <c r="BY11" s="97">
        <f>'Marks Entry'!EQ13</f>
        <v>0</v>
      </c>
      <c r="BZ11" s="97">
        <f>'Marks Entry'!ER13</f>
        <v>0</v>
      </c>
      <c r="CA11" s="97">
        <f>'Marks Entry'!ES13</f>
        <v>0</v>
      </c>
      <c r="CB11" s="97">
        <f>'Marks Entry'!ET13</f>
        <v>0</v>
      </c>
      <c r="CC11" s="97">
        <f>'Marks Entry'!EU13</f>
        <v>0</v>
      </c>
      <c r="CD11" s="97" t="str">
        <f>'Marks Entry'!EV13</f>
        <v/>
      </c>
      <c r="CE11" s="97">
        <f>'Marks Entry'!EW13</f>
        <v>0</v>
      </c>
      <c r="CF11" s="97">
        <f>'Marks Entry'!EX13</f>
        <v>0</v>
      </c>
      <c r="CG11" s="97">
        <f>'Marks Entry'!EY13</f>
        <v>0</v>
      </c>
      <c r="CH11" s="99">
        <f>'Marks Entry'!EZ13</f>
        <v>0</v>
      </c>
      <c r="CI11" s="98" t="str">
        <f>IF($CI$2=0,"",'Marks Entry'!FA13)</f>
        <v/>
      </c>
      <c r="CJ11" s="97" t="str">
        <f>IF($CI$2=0,"",'Marks Entry'!FB13)</f>
        <v/>
      </c>
      <c r="CK11" s="97" t="str">
        <f>IF($CI$2=0,"",'Marks Entry'!FC13)</f>
        <v/>
      </c>
      <c r="CL11" s="97" t="str">
        <f>IF($CI$2=0,"",'Marks Entry'!FD13)</f>
        <v/>
      </c>
      <c r="CM11" s="97" t="str">
        <f>IF($CI$2=0,"",'Marks Entry'!FE13)</f>
        <v/>
      </c>
      <c r="CN11" s="97" t="str">
        <f>IF($CI$2=0,"",'Marks Entry'!FF13)</f>
        <v/>
      </c>
      <c r="CO11" s="97" t="str">
        <f>IF($CI$2=0,"",'Marks Entry'!FG13)</f>
        <v/>
      </c>
      <c r="CP11" s="97" t="str">
        <f>IF($CI$2=0,"",'Marks Entry'!FH13)</f>
        <v/>
      </c>
      <c r="CQ11" s="97" t="str">
        <f>IF($CI$2=0,"",'Marks Entry'!FI13)</f>
        <v/>
      </c>
      <c r="CR11" s="97" t="str">
        <f>IF($CI$2=0,"",'Marks Entry'!FJ13)</f>
        <v/>
      </c>
      <c r="CS11" s="97" t="str">
        <f>IF($CI$2=0,"",'Marks Entry'!FK13)</f>
        <v/>
      </c>
      <c r="CT11" s="99" t="str">
        <f>IF($CI$2=0,"",'Marks Entry'!FL13)</f>
        <v/>
      </c>
      <c r="CU11" s="125">
        <f>'Marks Entry'!BU13</f>
        <v>0</v>
      </c>
      <c r="CV11" s="126">
        <f>'Marks Entry'!BV13</f>
        <v>0</v>
      </c>
      <c r="CW11" s="126">
        <f t="shared" si="0"/>
        <v>0</v>
      </c>
      <c r="CX11" s="127" t="str">
        <f t="shared" si="1"/>
        <v>D</v>
      </c>
      <c r="CY11" s="125">
        <f>'Marks Entry'!BW13</f>
        <v>0</v>
      </c>
      <c r="CZ11" s="126">
        <f>'Marks Entry'!BX13</f>
        <v>0</v>
      </c>
      <c r="DA11" s="126">
        <f t="shared" si="2"/>
        <v>0</v>
      </c>
      <c r="DB11" s="127" t="str">
        <f t="shared" si="3"/>
        <v>E</v>
      </c>
      <c r="DC11" s="125">
        <f>'Marks Entry'!BY13</f>
        <v>0</v>
      </c>
      <c r="DD11" s="126">
        <f>'Marks Entry'!BZ13</f>
        <v>0</v>
      </c>
      <c r="DE11" s="126">
        <f t="shared" si="4"/>
        <v>0</v>
      </c>
      <c r="DF11" s="127" t="str">
        <f t="shared" si="5"/>
        <v>E</v>
      </c>
      <c r="DG11" s="96">
        <f>'Marks Entry'!CG13</f>
        <v>0</v>
      </c>
      <c r="DH11" s="45">
        <f>'Marks Entry'!CH13</f>
        <v>0</v>
      </c>
      <c r="DI11" s="46">
        <f>'Marks Entry'!CI13</f>
        <v>0</v>
      </c>
      <c r="DJ11" s="45" t="str">
        <f>IF(OR('Marks Entry'!CJ13="First",'Marks Entry'!CJ13="Second",'Marks Entry'!CJ13="Third"),'Marks Entry'!CJ13,"")</f>
        <v/>
      </c>
      <c r="DK11" s="45">
        <f>'Marks Entry'!CK13</f>
        <v>0</v>
      </c>
      <c r="DL11" s="50">
        <f>'Marks Entry'!CL13</f>
        <v>0</v>
      </c>
      <c r="DM11" s="21">
        <f>'Marks Entry'!CM13</f>
        <v>0</v>
      </c>
      <c r="DN11" s="22" t="e">
        <f>'Marks Entry'!#REF!</f>
        <v>#REF!</v>
      </c>
      <c r="DO11" s="23" t="e">
        <f>'Marks Entry'!#REF!</f>
        <v>#REF!</v>
      </c>
      <c r="DP11" s="125">
        <f>'Marks Entry'!CA13</f>
        <v>0</v>
      </c>
      <c r="DQ11" s="126">
        <f>'Marks Entry'!CB13</f>
        <v>0</v>
      </c>
      <c r="DR11" s="126">
        <f>'Marks Entry'!CC13</f>
        <v>0</v>
      </c>
      <c r="DS11" s="126">
        <f t="shared" si="6"/>
        <v>0</v>
      </c>
      <c r="DT11" s="127" t="str">
        <f t="shared" si="7"/>
        <v>E</v>
      </c>
      <c r="DU11" s="125">
        <f>'Marks Entry'!CD13</f>
        <v>0</v>
      </c>
      <c r="DV11" s="126">
        <f>'Marks Entry'!CE13</f>
        <v>0</v>
      </c>
      <c r="DW11" s="126">
        <f>'Marks Entry'!CF13</f>
        <v>0</v>
      </c>
      <c r="DX11" s="126">
        <f t="shared" si="8"/>
        <v>0</v>
      </c>
      <c r="DY11" s="127" t="str">
        <f t="shared" si="9"/>
        <v>E</v>
      </c>
      <c r="DZ11" s="832"/>
      <c r="EA11" s="61">
        <f t="shared" si="47"/>
        <v>0</v>
      </c>
      <c r="EB11" s="71">
        <f t="shared" si="10"/>
        <v>0</v>
      </c>
      <c r="EC11" s="71">
        <f t="shared" si="11"/>
        <v>0</v>
      </c>
      <c r="ED11" s="72">
        <f t="shared" si="12"/>
        <v>0</v>
      </c>
      <c r="EE11" s="398">
        <f t="shared" si="13"/>
        <v>0</v>
      </c>
      <c r="EF11" s="396">
        <f t="shared" si="14"/>
        <v>0</v>
      </c>
      <c r="EG11" s="396">
        <f t="shared" si="15"/>
        <v>0</v>
      </c>
      <c r="EH11" s="397">
        <f t="shared" si="16"/>
        <v>0</v>
      </c>
      <c r="EI11" s="61">
        <f t="shared" si="17"/>
        <v>0</v>
      </c>
      <c r="EJ11" s="71">
        <f t="shared" si="18"/>
        <v>0</v>
      </c>
      <c r="EK11" s="71">
        <f t="shared" si="19"/>
        <v>0</v>
      </c>
      <c r="EL11" s="72">
        <f t="shared" si="20"/>
        <v>0</v>
      </c>
      <c r="EM11" s="398">
        <f t="shared" si="21"/>
        <v>0</v>
      </c>
      <c r="EN11" s="396">
        <f t="shared" si="22"/>
        <v>0</v>
      </c>
      <c r="EO11" s="396">
        <f t="shared" si="23"/>
        <v>0</v>
      </c>
      <c r="EP11" s="397">
        <f t="shared" si="24"/>
        <v>0</v>
      </c>
      <c r="EQ11" s="61">
        <f t="shared" si="48"/>
        <v>0</v>
      </c>
      <c r="ER11" s="71">
        <f t="shared" si="25"/>
        <v>0</v>
      </c>
      <c r="ES11" s="71">
        <f t="shared" si="26"/>
        <v>0</v>
      </c>
      <c r="ET11" s="72">
        <f t="shared" si="27"/>
        <v>0</v>
      </c>
      <c r="EU11" s="398">
        <f t="shared" si="28"/>
        <v>0</v>
      </c>
      <c r="EV11" s="396">
        <f t="shared" si="29"/>
        <v>0</v>
      </c>
      <c r="EW11" s="396">
        <f t="shared" si="30"/>
        <v>0</v>
      </c>
      <c r="EX11" s="397">
        <f t="shared" si="31"/>
        <v>0</v>
      </c>
      <c r="EY11" s="61" t="str">
        <f t="shared" si="32"/>
        <v/>
      </c>
      <c r="EZ11" s="71" t="str">
        <f t="shared" si="33"/>
        <v/>
      </c>
      <c r="FA11" s="71" t="str">
        <f t="shared" si="34"/>
        <v/>
      </c>
      <c r="FB11" s="72" t="str">
        <f t="shared" si="35"/>
        <v/>
      </c>
      <c r="FC11" s="398">
        <f t="shared" si="36"/>
        <v>0</v>
      </c>
      <c r="FD11" s="400" t="str">
        <f t="shared" si="37"/>
        <v>D</v>
      </c>
      <c r="FE11" s="61">
        <f t="shared" si="38"/>
        <v>0</v>
      </c>
      <c r="FF11" s="62" t="str">
        <f t="shared" si="39"/>
        <v>E</v>
      </c>
      <c r="FG11" s="398">
        <f t="shared" si="40"/>
        <v>0</v>
      </c>
      <c r="FH11" s="401" t="str">
        <f t="shared" si="41"/>
        <v>E</v>
      </c>
      <c r="FI11" s="61">
        <f t="shared" si="42"/>
        <v>0</v>
      </c>
      <c r="FJ11" s="407" t="str">
        <f t="shared" si="43"/>
        <v>E</v>
      </c>
      <c r="FK11" s="398">
        <f t="shared" si="44"/>
        <v>0</v>
      </c>
      <c r="FL11" s="401" t="str">
        <f t="shared" si="45"/>
        <v>E</v>
      </c>
      <c r="FM11" s="741"/>
    </row>
    <row r="12" spans="1:169" s="24" customFormat="1" ht="17.25" customHeight="1">
      <c r="A12" s="830"/>
      <c r="B12" s="111">
        <f t="shared" si="46"/>
        <v>0</v>
      </c>
      <c r="C12" s="21">
        <f>'Marks Entry'!D14</f>
        <v>0</v>
      </c>
      <c r="D12" s="21">
        <f>'Marks Entry'!E14</f>
        <v>0</v>
      </c>
      <c r="E12" s="132" t="str">
        <f>'Marks Entry'!F14</f>
        <v/>
      </c>
      <c r="F12" s="21">
        <f>'Marks Entry'!G14</f>
        <v>0</v>
      </c>
      <c r="G12" s="21">
        <f>'Marks Entry'!H14</f>
        <v>0</v>
      </c>
      <c r="H12" s="21">
        <f>'Marks Entry'!I14</f>
        <v>0</v>
      </c>
      <c r="I12" s="21">
        <f>'Marks Entry'!J14</f>
        <v>0</v>
      </c>
      <c r="J12" s="446">
        <f>'Marks Entry'!K14</f>
        <v>0</v>
      </c>
      <c r="K12" s="115">
        <f>'Marks Entry'!L14</f>
        <v>280</v>
      </c>
      <c r="L12" s="116">
        <f>'Marks Entry'!M14</f>
        <v>0</v>
      </c>
      <c r="M12" s="117" t="str">
        <f>'Marks Entry'!N14</f>
        <v/>
      </c>
      <c r="N12" s="121" t="str">
        <f>'Marks Entry'!O14</f>
        <v/>
      </c>
      <c r="O12" s="98">
        <f>'Marks Entry'!CG14</f>
        <v>0</v>
      </c>
      <c r="P12" s="97">
        <f>'Marks Entry'!CH14</f>
        <v>0</v>
      </c>
      <c r="Q12" s="97">
        <f>'Marks Entry'!CI14</f>
        <v>0</v>
      </c>
      <c r="R12" s="97">
        <f>'Marks Entry'!CJ14</f>
        <v>0</v>
      </c>
      <c r="S12" s="97">
        <f>'Marks Entry'!CK14</f>
        <v>0</v>
      </c>
      <c r="T12" s="97">
        <f>'Marks Entry'!CL14</f>
        <v>0</v>
      </c>
      <c r="U12" s="97">
        <f>'Marks Entry'!CM14</f>
        <v>0</v>
      </c>
      <c r="V12" s="97" t="str">
        <f>'Marks Entry'!CN14</f>
        <v/>
      </c>
      <c r="W12" s="97">
        <f>'Marks Entry'!CO14</f>
        <v>0</v>
      </c>
      <c r="X12" s="97">
        <f>'Marks Entry'!CP14</f>
        <v>0</v>
      </c>
      <c r="Y12" s="97">
        <f>'Marks Entry'!CQ14</f>
        <v>0</v>
      </c>
      <c r="Z12" s="99">
        <f>'Marks Entry'!CR14</f>
        <v>0</v>
      </c>
      <c r="AA12" s="98">
        <f>'Marks Entry'!CS14</f>
        <v>0</v>
      </c>
      <c r="AB12" s="97">
        <f>'Marks Entry'!CT14</f>
        <v>0</v>
      </c>
      <c r="AC12" s="97">
        <f>'Marks Entry'!CU14</f>
        <v>0</v>
      </c>
      <c r="AD12" s="97">
        <f>'Marks Entry'!CV14</f>
        <v>0</v>
      </c>
      <c r="AE12" s="97">
        <f>'Marks Entry'!CW14</f>
        <v>0</v>
      </c>
      <c r="AF12" s="97">
        <f>'Marks Entry'!CX14</f>
        <v>0</v>
      </c>
      <c r="AG12" s="97">
        <f>'Marks Entry'!CY14</f>
        <v>0</v>
      </c>
      <c r="AH12" s="97" t="str">
        <f>'Marks Entry'!CZ14</f>
        <v/>
      </c>
      <c r="AI12" s="97">
        <f>'Marks Entry'!DA14</f>
        <v>0</v>
      </c>
      <c r="AJ12" s="97">
        <f>'Marks Entry'!DB14</f>
        <v>0</v>
      </c>
      <c r="AK12" s="97">
        <f>'Marks Entry'!DC14</f>
        <v>0</v>
      </c>
      <c r="AL12" s="99">
        <f>'Marks Entry'!DD14</f>
        <v>0</v>
      </c>
      <c r="AM12" s="98">
        <f>'Marks Entry'!DE14</f>
        <v>0</v>
      </c>
      <c r="AN12" s="97">
        <f>'Marks Entry'!DF14</f>
        <v>0</v>
      </c>
      <c r="AO12" s="97">
        <f>'Marks Entry'!DG14</f>
        <v>0</v>
      </c>
      <c r="AP12" s="97">
        <f>'Marks Entry'!DH14</f>
        <v>0</v>
      </c>
      <c r="AQ12" s="97">
        <f>'Marks Entry'!DI14</f>
        <v>0</v>
      </c>
      <c r="AR12" s="97">
        <f>'Marks Entry'!DJ14</f>
        <v>0</v>
      </c>
      <c r="AS12" s="97">
        <f>'Marks Entry'!DK14</f>
        <v>0</v>
      </c>
      <c r="AT12" s="97" t="str">
        <f>'Marks Entry'!DL14</f>
        <v/>
      </c>
      <c r="AU12" s="97">
        <f>'Marks Entry'!DM14</f>
        <v>0</v>
      </c>
      <c r="AV12" s="97">
        <f>'Marks Entry'!DN14</f>
        <v>0</v>
      </c>
      <c r="AW12" s="97">
        <f>'Marks Entry'!DO14</f>
        <v>0</v>
      </c>
      <c r="AX12" s="99">
        <f>'Marks Entry'!DP14</f>
        <v>0</v>
      </c>
      <c r="AY12" s="98">
        <f>'Marks Entry'!DQ14</f>
        <v>0</v>
      </c>
      <c r="AZ12" s="97">
        <f>'Marks Entry'!DR14</f>
        <v>0</v>
      </c>
      <c r="BA12" s="97">
        <f>'Marks Entry'!DS14</f>
        <v>0</v>
      </c>
      <c r="BB12" s="97">
        <f>'Marks Entry'!DT14</f>
        <v>0</v>
      </c>
      <c r="BC12" s="97">
        <f>'Marks Entry'!DU14</f>
        <v>0</v>
      </c>
      <c r="BD12" s="97">
        <f>'Marks Entry'!DV14</f>
        <v>0</v>
      </c>
      <c r="BE12" s="97">
        <f>'Marks Entry'!DW14</f>
        <v>0</v>
      </c>
      <c r="BF12" s="97" t="str">
        <f>'Marks Entry'!DX14</f>
        <v/>
      </c>
      <c r="BG12" s="97">
        <f>'Marks Entry'!DY14</f>
        <v>0</v>
      </c>
      <c r="BH12" s="97">
        <f>'Marks Entry'!DZ14</f>
        <v>0</v>
      </c>
      <c r="BI12" s="97">
        <f>'Marks Entry'!EA14</f>
        <v>0</v>
      </c>
      <c r="BJ12" s="99">
        <f>'Marks Entry'!EB14</f>
        <v>0</v>
      </c>
      <c r="BK12" s="98">
        <f>'Marks Entry'!EC14</f>
        <v>0</v>
      </c>
      <c r="BL12" s="97">
        <f>'Marks Entry'!ED14</f>
        <v>0</v>
      </c>
      <c r="BM12" s="97">
        <f>'Marks Entry'!EE14</f>
        <v>0</v>
      </c>
      <c r="BN12" s="97">
        <f>'Marks Entry'!EF14</f>
        <v>0</v>
      </c>
      <c r="BO12" s="97">
        <f>'Marks Entry'!EG14</f>
        <v>0</v>
      </c>
      <c r="BP12" s="97">
        <f>'Marks Entry'!EH14</f>
        <v>0</v>
      </c>
      <c r="BQ12" s="97">
        <f>'Marks Entry'!EI14</f>
        <v>0</v>
      </c>
      <c r="BR12" s="97" t="str">
        <f>'Marks Entry'!EJ14</f>
        <v/>
      </c>
      <c r="BS12" s="97">
        <f>'Marks Entry'!EK14</f>
        <v>0</v>
      </c>
      <c r="BT12" s="97">
        <f>'Marks Entry'!EL14</f>
        <v>0</v>
      </c>
      <c r="BU12" s="97">
        <f>'Marks Entry'!EM14</f>
        <v>0</v>
      </c>
      <c r="BV12" s="99">
        <f>'Marks Entry'!EN14</f>
        <v>0</v>
      </c>
      <c r="BW12" s="98">
        <f>'Marks Entry'!EO14</f>
        <v>0</v>
      </c>
      <c r="BX12" s="97">
        <f>'Marks Entry'!EP14</f>
        <v>0</v>
      </c>
      <c r="BY12" s="97">
        <f>'Marks Entry'!EQ14</f>
        <v>0</v>
      </c>
      <c r="BZ12" s="97">
        <f>'Marks Entry'!ER14</f>
        <v>0</v>
      </c>
      <c r="CA12" s="97">
        <f>'Marks Entry'!ES14</f>
        <v>0</v>
      </c>
      <c r="CB12" s="97">
        <f>'Marks Entry'!ET14</f>
        <v>0</v>
      </c>
      <c r="CC12" s="97">
        <f>'Marks Entry'!EU14</f>
        <v>0</v>
      </c>
      <c r="CD12" s="97" t="str">
        <f>'Marks Entry'!EV14</f>
        <v/>
      </c>
      <c r="CE12" s="97">
        <f>'Marks Entry'!EW14</f>
        <v>0</v>
      </c>
      <c r="CF12" s="97">
        <f>'Marks Entry'!EX14</f>
        <v>0</v>
      </c>
      <c r="CG12" s="97">
        <f>'Marks Entry'!EY14</f>
        <v>0</v>
      </c>
      <c r="CH12" s="99">
        <f>'Marks Entry'!EZ14</f>
        <v>0</v>
      </c>
      <c r="CI12" s="98" t="str">
        <f>IF($CI$2=0,"",'Marks Entry'!FA14)</f>
        <v/>
      </c>
      <c r="CJ12" s="97" t="str">
        <f>IF($CI$2=0,"",'Marks Entry'!FB14)</f>
        <v/>
      </c>
      <c r="CK12" s="97" t="str">
        <f>IF($CI$2=0,"",'Marks Entry'!FC14)</f>
        <v/>
      </c>
      <c r="CL12" s="97" t="str">
        <f>IF($CI$2=0,"",'Marks Entry'!FD14)</f>
        <v/>
      </c>
      <c r="CM12" s="97" t="str">
        <f>IF($CI$2=0,"",'Marks Entry'!FE14)</f>
        <v/>
      </c>
      <c r="CN12" s="97" t="str">
        <f>IF($CI$2=0,"",'Marks Entry'!FF14)</f>
        <v/>
      </c>
      <c r="CO12" s="97" t="str">
        <f>IF($CI$2=0,"",'Marks Entry'!FG14)</f>
        <v/>
      </c>
      <c r="CP12" s="97" t="str">
        <f>IF($CI$2=0,"",'Marks Entry'!FH14)</f>
        <v/>
      </c>
      <c r="CQ12" s="97" t="str">
        <f>IF($CI$2=0,"",'Marks Entry'!FI14)</f>
        <v/>
      </c>
      <c r="CR12" s="97" t="str">
        <f>IF($CI$2=0,"",'Marks Entry'!FJ14)</f>
        <v/>
      </c>
      <c r="CS12" s="97" t="str">
        <f>IF($CI$2=0,"",'Marks Entry'!FK14)</f>
        <v/>
      </c>
      <c r="CT12" s="99" t="str">
        <f>IF($CI$2=0,"",'Marks Entry'!FL14)</f>
        <v/>
      </c>
      <c r="CU12" s="125">
        <f>'Marks Entry'!BU14</f>
        <v>0</v>
      </c>
      <c r="CV12" s="126">
        <f>'Marks Entry'!BV14</f>
        <v>0</v>
      </c>
      <c r="CW12" s="126">
        <f t="shared" si="0"/>
        <v>0</v>
      </c>
      <c r="CX12" s="127" t="str">
        <f t="shared" si="1"/>
        <v>D</v>
      </c>
      <c r="CY12" s="125">
        <f>'Marks Entry'!BW14</f>
        <v>0</v>
      </c>
      <c r="CZ12" s="126">
        <f>'Marks Entry'!BX14</f>
        <v>0</v>
      </c>
      <c r="DA12" s="126">
        <f t="shared" si="2"/>
        <v>0</v>
      </c>
      <c r="DB12" s="127" t="str">
        <f t="shared" si="3"/>
        <v>E</v>
      </c>
      <c r="DC12" s="125">
        <f>'Marks Entry'!BY14</f>
        <v>0</v>
      </c>
      <c r="DD12" s="126">
        <f>'Marks Entry'!BZ14</f>
        <v>0</v>
      </c>
      <c r="DE12" s="126">
        <f t="shared" si="4"/>
        <v>0</v>
      </c>
      <c r="DF12" s="127" t="str">
        <f t="shared" si="5"/>
        <v>E</v>
      </c>
      <c r="DG12" s="96">
        <f>'Marks Entry'!CG14</f>
        <v>0</v>
      </c>
      <c r="DH12" s="45">
        <f>'Marks Entry'!CH14</f>
        <v>0</v>
      </c>
      <c r="DI12" s="46">
        <f>'Marks Entry'!CI14</f>
        <v>0</v>
      </c>
      <c r="DJ12" s="45" t="str">
        <f>IF(OR('Marks Entry'!CJ14="First",'Marks Entry'!CJ14="Second",'Marks Entry'!CJ14="Third"),'Marks Entry'!CJ14,"")</f>
        <v/>
      </c>
      <c r="DK12" s="45">
        <f>'Marks Entry'!CK14</f>
        <v>0</v>
      </c>
      <c r="DL12" s="50">
        <f>'Marks Entry'!CL14</f>
        <v>0</v>
      </c>
      <c r="DM12" s="21">
        <f>'Marks Entry'!CM14</f>
        <v>0</v>
      </c>
      <c r="DN12" s="22" t="e">
        <f>'Marks Entry'!#REF!</f>
        <v>#REF!</v>
      </c>
      <c r="DO12" s="23" t="e">
        <f>'Marks Entry'!#REF!</f>
        <v>#REF!</v>
      </c>
      <c r="DP12" s="125">
        <f>'Marks Entry'!CA14</f>
        <v>0</v>
      </c>
      <c r="DQ12" s="126">
        <f>'Marks Entry'!CB14</f>
        <v>0</v>
      </c>
      <c r="DR12" s="126">
        <f>'Marks Entry'!CC14</f>
        <v>0</v>
      </c>
      <c r="DS12" s="126">
        <f t="shared" si="6"/>
        <v>0</v>
      </c>
      <c r="DT12" s="127" t="str">
        <f t="shared" si="7"/>
        <v>E</v>
      </c>
      <c r="DU12" s="125">
        <f>'Marks Entry'!CD14</f>
        <v>0</v>
      </c>
      <c r="DV12" s="126">
        <f>'Marks Entry'!CE14</f>
        <v>0</v>
      </c>
      <c r="DW12" s="126">
        <f>'Marks Entry'!CF14</f>
        <v>0</v>
      </c>
      <c r="DX12" s="126">
        <f t="shared" si="8"/>
        <v>0</v>
      </c>
      <c r="DY12" s="127" t="str">
        <f t="shared" si="9"/>
        <v>E</v>
      </c>
      <c r="DZ12" s="832"/>
      <c r="EA12" s="61">
        <f t="shared" si="47"/>
        <v>0</v>
      </c>
      <c r="EB12" s="71">
        <f t="shared" si="10"/>
        <v>0</v>
      </c>
      <c r="EC12" s="71">
        <f t="shared" si="11"/>
        <v>0</v>
      </c>
      <c r="ED12" s="72">
        <f t="shared" si="12"/>
        <v>0</v>
      </c>
      <c r="EE12" s="398">
        <f t="shared" si="13"/>
        <v>0</v>
      </c>
      <c r="EF12" s="396">
        <f t="shared" si="14"/>
        <v>0</v>
      </c>
      <c r="EG12" s="396">
        <f t="shared" si="15"/>
        <v>0</v>
      </c>
      <c r="EH12" s="397">
        <f t="shared" si="16"/>
        <v>0</v>
      </c>
      <c r="EI12" s="61">
        <f t="shared" si="17"/>
        <v>0</v>
      </c>
      <c r="EJ12" s="71">
        <f t="shared" si="18"/>
        <v>0</v>
      </c>
      <c r="EK12" s="71">
        <f t="shared" si="19"/>
        <v>0</v>
      </c>
      <c r="EL12" s="72">
        <f t="shared" si="20"/>
        <v>0</v>
      </c>
      <c r="EM12" s="398">
        <f t="shared" si="21"/>
        <v>0</v>
      </c>
      <c r="EN12" s="396">
        <f t="shared" si="22"/>
        <v>0</v>
      </c>
      <c r="EO12" s="396">
        <f t="shared" si="23"/>
        <v>0</v>
      </c>
      <c r="EP12" s="397">
        <f t="shared" si="24"/>
        <v>0</v>
      </c>
      <c r="EQ12" s="61">
        <f t="shared" si="48"/>
        <v>0</v>
      </c>
      <c r="ER12" s="71">
        <f t="shared" si="25"/>
        <v>0</v>
      </c>
      <c r="ES12" s="71">
        <f t="shared" si="26"/>
        <v>0</v>
      </c>
      <c r="ET12" s="72">
        <f t="shared" si="27"/>
        <v>0</v>
      </c>
      <c r="EU12" s="398">
        <f t="shared" si="28"/>
        <v>0</v>
      </c>
      <c r="EV12" s="396">
        <f t="shared" si="29"/>
        <v>0</v>
      </c>
      <c r="EW12" s="396">
        <f t="shared" si="30"/>
        <v>0</v>
      </c>
      <c r="EX12" s="397">
        <f t="shared" si="31"/>
        <v>0</v>
      </c>
      <c r="EY12" s="61" t="str">
        <f t="shared" si="32"/>
        <v/>
      </c>
      <c r="EZ12" s="71" t="str">
        <f t="shared" si="33"/>
        <v/>
      </c>
      <c r="FA12" s="71" t="str">
        <f t="shared" si="34"/>
        <v/>
      </c>
      <c r="FB12" s="72" t="str">
        <f t="shared" si="35"/>
        <v/>
      </c>
      <c r="FC12" s="398">
        <f t="shared" si="36"/>
        <v>0</v>
      </c>
      <c r="FD12" s="400" t="str">
        <f t="shared" si="37"/>
        <v>D</v>
      </c>
      <c r="FE12" s="61">
        <f t="shared" si="38"/>
        <v>0</v>
      </c>
      <c r="FF12" s="62" t="str">
        <f t="shared" si="39"/>
        <v>E</v>
      </c>
      <c r="FG12" s="398">
        <f t="shared" si="40"/>
        <v>0</v>
      </c>
      <c r="FH12" s="401" t="str">
        <f t="shared" si="41"/>
        <v>E</v>
      </c>
      <c r="FI12" s="61">
        <f t="shared" si="42"/>
        <v>0</v>
      </c>
      <c r="FJ12" s="407" t="str">
        <f t="shared" si="43"/>
        <v>E</v>
      </c>
      <c r="FK12" s="398">
        <f t="shared" si="44"/>
        <v>0</v>
      </c>
      <c r="FL12" s="401" t="str">
        <f t="shared" si="45"/>
        <v>E</v>
      </c>
      <c r="FM12" s="741"/>
    </row>
    <row r="13" spans="1:169" s="24" customFormat="1" ht="17.25" customHeight="1">
      <c r="A13" s="830"/>
      <c r="B13" s="111">
        <f t="shared" si="46"/>
        <v>0</v>
      </c>
      <c r="C13" s="21">
        <f>'Marks Entry'!D15</f>
        <v>0</v>
      </c>
      <c r="D13" s="21">
        <f>'Marks Entry'!E15</f>
        <v>0</v>
      </c>
      <c r="E13" s="132" t="str">
        <f>'Marks Entry'!F15</f>
        <v/>
      </c>
      <c r="F13" s="21">
        <f>'Marks Entry'!G15</f>
        <v>0</v>
      </c>
      <c r="G13" s="21">
        <f>'Marks Entry'!H15</f>
        <v>0</v>
      </c>
      <c r="H13" s="21">
        <f>'Marks Entry'!I15</f>
        <v>0</v>
      </c>
      <c r="I13" s="21">
        <f>'Marks Entry'!J15</f>
        <v>0</v>
      </c>
      <c r="J13" s="446">
        <f>'Marks Entry'!K15</f>
        <v>0</v>
      </c>
      <c r="K13" s="115">
        <f>'Marks Entry'!L15</f>
        <v>280</v>
      </c>
      <c r="L13" s="116">
        <f>'Marks Entry'!M15</f>
        <v>0</v>
      </c>
      <c r="M13" s="117" t="str">
        <f>'Marks Entry'!N15</f>
        <v/>
      </c>
      <c r="N13" s="121" t="str">
        <f>'Marks Entry'!O15</f>
        <v/>
      </c>
      <c r="O13" s="98">
        <f>'Marks Entry'!CG15</f>
        <v>0</v>
      </c>
      <c r="P13" s="97">
        <f>'Marks Entry'!CH15</f>
        <v>0</v>
      </c>
      <c r="Q13" s="97">
        <f>'Marks Entry'!CI15</f>
        <v>0</v>
      </c>
      <c r="R13" s="97">
        <f>'Marks Entry'!CJ15</f>
        <v>0</v>
      </c>
      <c r="S13" s="97">
        <f>'Marks Entry'!CK15</f>
        <v>0</v>
      </c>
      <c r="T13" s="97">
        <f>'Marks Entry'!CL15</f>
        <v>0</v>
      </c>
      <c r="U13" s="97">
        <f>'Marks Entry'!CM15</f>
        <v>0</v>
      </c>
      <c r="V13" s="97" t="str">
        <f>'Marks Entry'!CN15</f>
        <v/>
      </c>
      <c r="W13" s="97">
        <f>'Marks Entry'!CO15</f>
        <v>0</v>
      </c>
      <c r="X13" s="97">
        <f>'Marks Entry'!CP15</f>
        <v>0</v>
      </c>
      <c r="Y13" s="97">
        <f>'Marks Entry'!CQ15</f>
        <v>0</v>
      </c>
      <c r="Z13" s="99">
        <f>'Marks Entry'!CR15</f>
        <v>0</v>
      </c>
      <c r="AA13" s="98">
        <f>'Marks Entry'!CS15</f>
        <v>0</v>
      </c>
      <c r="AB13" s="97">
        <f>'Marks Entry'!CT15</f>
        <v>0</v>
      </c>
      <c r="AC13" s="97">
        <f>'Marks Entry'!CU15</f>
        <v>0</v>
      </c>
      <c r="AD13" s="97">
        <f>'Marks Entry'!CV15</f>
        <v>0</v>
      </c>
      <c r="AE13" s="97">
        <f>'Marks Entry'!CW15</f>
        <v>0</v>
      </c>
      <c r="AF13" s="97">
        <f>'Marks Entry'!CX15</f>
        <v>0</v>
      </c>
      <c r="AG13" s="97">
        <f>'Marks Entry'!CY15</f>
        <v>0</v>
      </c>
      <c r="AH13" s="97" t="str">
        <f>'Marks Entry'!CZ15</f>
        <v/>
      </c>
      <c r="AI13" s="97">
        <f>'Marks Entry'!DA15</f>
        <v>0</v>
      </c>
      <c r="AJ13" s="97">
        <f>'Marks Entry'!DB15</f>
        <v>0</v>
      </c>
      <c r="AK13" s="97">
        <f>'Marks Entry'!DC15</f>
        <v>0</v>
      </c>
      <c r="AL13" s="99">
        <f>'Marks Entry'!DD15</f>
        <v>0</v>
      </c>
      <c r="AM13" s="98">
        <f>'Marks Entry'!DE15</f>
        <v>0</v>
      </c>
      <c r="AN13" s="97">
        <f>'Marks Entry'!DF15</f>
        <v>0</v>
      </c>
      <c r="AO13" s="97">
        <f>'Marks Entry'!DG15</f>
        <v>0</v>
      </c>
      <c r="AP13" s="97">
        <f>'Marks Entry'!DH15</f>
        <v>0</v>
      </c>
      <c r="AQ13" s="97">
        <f>'Marks Entry'!DI15</f>
        <v>0</v>
      </c>
      <c r="AR13" s="97">
        <f>'Marks Entry'!DJ15</f>
        <v>0</v>
      </c>
      <c r="AS13" s="97">
        <f>'Marks Entry'!DK15</f>
        <v>0</v>
      </c>
      <c r="AT13" s="97" t="str">
        <f>'Marks Entry'!DL15</f>
        <v/>
      </c>
      <c r="AU13" s="97">
        <f>'Marks Entry'!DM15</f>
        <v>0</v>
      </c>
      <c r="AV13" s="97">
        <f>'Marks Entry'!DN15</f>
        <v>0</v>
      </c>
      <c r="AW13" s="97">
        <f>'Marks Entry'!DO15</f>
        <v>0</v>
      </c>
      <c r="AX13" s="99">
        <f>'Marks Entry'!DP15</f>
        <v>0</v>
      </c>
      <c r="AY13" s="98">
        <f>'Marks Entry'!DQ15</f>
        <v>0</v>
      </c>
      <c r="AZ13" s="97">
        <f>'Marks Entry'!DR15</f>
        <v>0</v>
      </c>
      <c r="BA13" s="97">
        <f>'Marks Entry'!DS15</f>
        <v>0</v>
      </c>
      <c r="BB13" s="97">
        <f>'Marks Entry'!DT15</f>
        <v>0</v>
      </c>
      <c r="BC13" s="97">
        <f>'Marks Entry'!DU15</f>
        <v>0</v>
      </c>
      <c r="BD13" s="97">
        <f>'Marks Entry'!DV15</f>
        <v>0</v>
      </c>
      <c r="BE13" s="97">
        <f>'Marks Entry'!DW15</f>
        <v>0</v>
      </c>
      <c r="BF13" s="97" t="str">
        <f>'Marks Entry'!DX15</f>
        <v/>
      </c>
      <c r="BG13" s="97">
        <f>'Marks Entry'!DY15</f>
        <v>0</v>
      </c>
      <c r="BH13" s="97">
        <f>'Marks Entry'!DZ15</f>
        <v>0</v>
      </c>
      <c r="BI13" s="97">
        <f>'Marks Entry'!EA15</f>
        <v>0</v>
      </c>
      <c r="BJ13" s="99">
        <f>'Marks Entry'!EB15</f>
        <v>0</v>
      </c>
      <c r="BK13" s="98">
        <f>'Marks Entry'!EC15</f>
        <v>0</v>
      </c>
      <c r="BL13" s="97">
        <f>'Marks Entry'!ED15</f>
        <v>0</v>
      </c>
      <c r="BM13" s="97">
        <f>'Marks Entry'!EE15</f>
        <v>0</v>
      </c>
      <c r="BN13" s="97">
        <f>'Marks Entry'!EF15</f>
        <v>0</v>
      </c>
      <c r="BO13" s="97">
        <f>'Marks Entry'!EG15</f>
        <v>0</v>
      </c>
      <c r="BP13" s="97">
        <f>'Marks Entry'!EH15</f>
        <v>0</v>
      </c>
      <c r="BQ13" s="97">
        <f>'Marks Entry'!EI15</f>
        <v>0</v>
      </c>
      <c r="BR13" s="97" t="str">
        <f>'Marks Entry'!EJ15</f>
        <v/>
      </c>
      <c r="BS13" s="97">
        <f>'Marks Entry'!EK15</f>
        <v>0</v>
      </c>
      <c r="BT13" s="97">
        <f>'Marks Entry'!EL15</f>
        <v>0</v>
      </c>
      <c r="BU13" s="97">
        <f>'Marks Entry'!EM15</f>
        <v>0</v>
      </c>
      <c r="BV13" s="99">
        <f>'Marks Entry'!EN15</f>
        <v>0</v>
      </c>
      <c r="BW13" s="98">
        <f>'Marks Entry'!EO15</f>
        <v>0</v>
      </c>
      <c r="BX13" s="97">
        <f>'Marks Entry'!EP15</f>
        <v>0</v>
      </c>
      <c r="BY13" s="97">
        <f>'Marks Entry'!EQ15</f>
        <v>0</v>
      </c>
      <c r="BZ13" s="97">
        <f>'Marks Entry'!ER15</f>
        <v>0</v>
      </c>
      <c r="CA13" s="97">
        <f>'Marks Entry'!ES15</f>
        <v>0</v>
      </c>
      <c r="CB13" s="97">
        <f>'Marks Entry'!ET15</f>
        <v>0</v>
      </c>
      <c r="CC13" s="97">
        <f>'Marks Entry'!EU15</f>
        <v>0</v>
      </c>
      <c r="CD13" s="97" t="str">
        <f>'Marks Entry'!EV15</f>
        <v/>
      </c>
      <c r="CE13" s="97">
        <f>'Marks Entry'!EW15</f>
        <v>0</v>
      </c>
      <c r="CF13" s="97">
        <f>'Marks Entry'!EX15</f>
        <v>0</v>
      </c>
      <c r="CG13" s="97">
        <f>'Marks Entry'!EY15</f>
        <v>0</v>
      </c>
      <c r="CH13" s="99">
        <f>'Marks Entry'!EZ15</f>
        <v>0</v>
      </c>
      <c r="CI13" s="98" t="str">
        <f>IF($CI$2=0,"",'Marks Entry'!FA15)</f>
        <v/>
      </c>
      <c r="CJ13" s="97" t="str">
        <f>IF($CI$2=0,"",'Marks Entry'!FB15)</f>
        <v/>
      </c>
      <c r="CK13" s="97" t="str">
        <f>IF($CI$2=0,"",'Marks Entry'!FC15)</f>
        <v/>
      </c>
      <c r="CL13" s="97" t="str">
        <f>IF($CI$2=0,"",'Marks Entry'!FD15)</f>
        <v/>
      </c>
      <c r="CM13" s="97" t="str">
        <f>IF($CI$2=0,"",'Marks Entry'!FE15)</f>
        <v/>
      </c>
      <c r="CN13" s="97" t="str">
        <f>IF($CI$2=0,"",'Marks Entry'!FF15)</f>
        <v/>
      </c>
      <c r="CO13" s="97" t="str">
        <f>IF($CI$2=0,"",'Marks Entry'!FG15)</f>
        <v/>
      </c>
      <c r="CP13" s="97" t="str">
        <f>IF($CI$2=0,"",'Marks Entry'!FH15)</f>
        <v/>
      </c>
      <c r="CQ13" s="97" t="str">
        <f>IF($CI$2=0,"",'Marks Entry'!FI15)</f>
        <v/>
      </c>
      <c r="CR13" s="97" t="str">
        <f>IF($CI$2=0,"",'Marks Entry'!FJ15)</f>
        <v/>
      </c>
      <c r="CS13" s="97" t="str">
        <f>IF($CI$2=0,"",'Marks Entry'!FK15)</f>
        <v/>
      </c>
      <c r="CT13" s="99" t="str">
        <f>IF($CI$2=0,"",'Marks Entry'!FL15)</f>
        <v/>
      </c>
      <c r="CU13" s="125">
        <f>'Marks Entry'!BU15</f>
        <v>0</v>
      </c>
      <c r="CV13" s="126">
        <f>'Marks Entry'!BV15</f>
        <v>0</v>
      </c>
      <c r="CW13" s="126">
        <f t="shared" si="0"/>
        <v>0</v>
      </c>
      <c r="CX13" s="127" t="str">
        <f t="shared" si="1"/>
        <v>D</v>
      </c>
      <c r="CY13" s="125">
        <f>'Marks Entry'!BW15</f>
        <v>0</v>
      </c>
      <c r="CZ13" s="126">
        <f>'Marks Entry'!BX15</f>
        <v>0</v>
      </c>
      <c r="DA13" s="126">
        <f t="shared" si="2"/>
        <v>0</v>
      </c>
      <c r="DB13" s="127" t="str">
        <f t="shared" si="3"/>
        <v>E</v>
      </c>
      <c r="DC13" s="125">
        <f>'Marks Entry'!BY15</f>
        <v>0</v>
      </c>
      <c r="DD13" s="126">
        <f>'Marks Entry'!BZ15</f>
        <v>0</v>
      </c>
      <c r="DE13" s="126">
        <f t="shared" si="4"/>
        <v>0</v>
      </c>
      <c r="DF13" s="127" t="str">
        <f t="shared" si="5"/>
        <v>E</v>
      </c>
      <c r="DG13" s="96">
        <f>'Marks Entry'!CG15</f>
        <v>0</v>
      </c>
      <c r="DH13" s="45">
        <f>'Marks Entry'!CH15</f>
        <v>0</v>
      </c>
      <c r="DI13" s="46">
        <f>'Marks Entry'!CI15</f>
        <v>0</v>
      </c>
      <c r="DJ13" s="45" t="str">
        <f>IF(OR('Marks Entry'!CJ15="First",'Marks Entry'!CJ15="Second",'Marks Entry'!CJ15="Third"),'Marks Entry'!CJ15,"")</f>
        <v/>
      </c>
      <c r="DK13" s="45">
        <f>'Marks Entry'!CK15</f>
        <v>0</v>
      </c>
      <c r="DL13" s="50">
        <f>'Marks Entry'!CL15</f>
        <v>0</v>
      </c>
      <c r="DM13" s="21">
        <f>'Marks Entry'!CM15</f>
        <v>0</v>
      </c>
      <c r="DN13" s="22" t="e">
        <f>'Marks Entry'!#REF!</f>
        <v>#REF!</v>
      </c>
      <c r="DO13" s="23" t="e">
        <f>'Marks Entry'!#REF!</f>
        <v>#REF!</v>
      </c>
      <c r="DP13" s="125">
        <f>'Marks Entry'!CA15</f>
        <v>0</v>
      </c>
      <c r="DQ13" s="126">
        <f>'Marks Entry'!CB15</f>
        <v>0</v>
      </c>
      <c r="DR13" s="126">
        <f>'Marks Entry'!CC15</f>
        <v>0</v>
      </c>
      <c r="DS13" s="126">
        <f t="shared" si="6"/>
        <v>0</v>
      </c>
      <c r="DT13" s="127" t="str">
        <f t="shared" si="7"/>
        <v>E</v>
      </c>
      <c r="DU13" s="125">
        <f>'Marks Entry'!CD15</f>
        <v>0</v>
      </c>
      <c r="DV13" s="126">
        <f>'Marks Entry'!CE15</f>
        <v>0</v>
      </c>
      <c r="DW13" s="126">
        <f>'Marks Entry'!CF15</f>
        <v>0</v>
      </c>
      <c r="DX13" s="126">
        <f t="shared" si="8"/>
        <v>0</v>
      </c>
      <c r="DY13" s="127" t="str">
        <f t="shared" si="9"/>
        <v>E</v>
      </c>
      <c r="DZ13" s="832"/>
      <c r="EA13" s="61">
        <f t="shared" si="47"/>
        <v>0</v>
      </c>
      <c r="EB13" s="71">
        <f t="shared" si="10"/>
        <v>0</v>
      </c>
      <c r="EC13" s="71">
        <f t="shared" si="11"/>
        <v>0</v>
      </c>
      <c r="ED13" s="72">
        <f t="shared" si="12"/>
        <v>0</v>
      </c>
      <c r="EE13" s="398">
        <f t="shared" si="13"/>
        <v>0</v>
      </c>
      <c r="EF13" s="396">
        <f t="shared" si="14"/>
        <v>0</v>
      </c>
      <c r="EG13" s="396">
        <f t="shared" si="15"/>
        <v>0</v>
      </c>
      <c r="EH13" s="397">
        <f t="shared" si="16"/>
        <v>0</v>
      </c>
      <c r="EI13" s="61">
        <f t="shared" si="17"/>
        <v>0</v>
      </c>
      <c r="EJ13" s="71">
        <f t="shared" si="18"/>
        <v>0</v>
      </c>
      <c r="EK13" s="71">
        <f t="shared" si="19"/>
        <v>0</v>
      </c>
      <c r="EL13" s="72">
        <f t="shared" si="20"/>
        <v>0</v>
      </c>
      <c r="EM13" s="398">
        <f t="shared" si="21"/>
        <v>0</v>
      </c>
      <c r="EN13" s="396">
        <f t="shared" si="22"/>
        <v>0</v>
      </c>
      <c r="EO13" s="396">
        <f t="shared" si="23"/>
        <v>0</v>
      </c>
      <c r="EP13" s="397">
        <f t="shared" si="24"/>
        <v>0</v>
      </c>
      <c r="EQ13" s="61">
        <f t="shared" si="48"/>
        <v>0</v>
      </c>
      <c r="ER13" s="71">
        <f t="shared" si="25"/>
        <v>0</v>
      </c>
      <c r="ES13" s="71">
        <f t="shared" si="26"/>
        <v>0</v>
      </c>
      <c r="ET13" s="72">
        <f t="shared" si="27"/>
        <v>0</v>
      </c>
      <c r="EU13" s="398">
        <f t="shared" si="28"/>
        <v>0</v>
      </c>
      <c r="EV13" s="396">
        <f t="shared" si="29"/>
        <v>0</v>
      </c>
      <c r="EW13" s="396">
        <f t="shared" si="30"/>
        <v>0</v>
      </c>
      <c r="EX13" s="397">
        <f t="shared" si="31"/>
        <v>0</v>
      </c>
      <c r="EY13" s="61" t="str">
        <f t="shared" si="32"/>
        <v/>
      </c>
      <c r="EZ13" s="71" t="str">
        <f t="shared" si="33"/>
        <v/>
      </c>
      <c r="FA13" s="71" t="str">
        <f t="shared" si="34"/>
        <v/>
      </c>
      <c r="FB13" s="72" t="str">
        <f t="shared" si="35"/>
        <v/>
      </c>
      <c r="FC13" s="398">
        <f t="shared" si="36"/>
        <v>0</v>
      </c>
      <c r="FD13" s="400" t="str">
        <f t="shared" si="37"/>
        <v>D</v>
      </c>
      <c r="FE13" s="61">
        <f t="shared" si="38"/>
        <v>0</v>
      </c>
      <c r="FF13" s="62" t="str">
        <f t="shared" si="39"/>
        <v>E</v>
      </c>
      <c r="FG13" s="398">
        <f t="shared" si="40"/>
        <v>0</v>
      </c>
      <c r="FH13" s="401" t="str">
        <f t="shared" si="41"/>
        <v>E</v>
      </c>
      <c r="FI13" s="61">
        <f t="shared" si="42"/>
        <v>0</v>
      </c>
      <c r="FJ13" s="407" t="str">
        <f t="shared" si="43"/>
        <v>E</v>
      </c>
      <c r="FK13" s="398">
        <f t="shared" si="44"/>
        <v>0</v>
      </c>
      <c r="FL13" s="401" t="str">
        <f t="shared" si="45"/>
        <v>E</v>
      </c>
      <c r="FM13" s="741"/>
    </row>
    <row r="14" spans="1:169" s="24" customFormat="1" ht="17.25" customHeight="1">
      <c r="A14" s="830"/>
      <c r="B14" s="111">
        <f t="shared" si="46"/>
        <v>0</v>
      </c>
      <c r="C14" s="21">
        <f>'Marks Entry'!D16</f>
        <v>0</v>
      </c>
      <c r="D14" s="21">
        <f>'Marks Entry'!E16</f>
        <v>0</v>
      </c>
      <c r="E14" s="132" t="str">
        <f>'Marks Entry'!F16</f>
        <v/>
      </c>
      <c r="F14" s="21">
        <f>'Marks Entry'!G16</f>
        <v>0</v>
      </c>
      <c r="G14" s="21">
        <f>'Marks Entry'!H16</f>
        <v>0</v>
      </c>
      <c r="H14" s="21">
        <f>'Marks Entry'!I16</f>
        <v>0</v>
      </c>
      <c r="I14" s="21">
        <f>'Marks Entry'!J16</f>
        <v>0</v>
      </c>
      <c r="J14" s="446">
        <f>'Marks Entry'!K16</f>
        <v>0</v>
      </c>
      <c r="K14" s="115">
        <f>'Marks Entry'!L16</f>
        <v>280</v>
      </c>
      <c r="L14" s="116">
        <f>'Marks Entry'!M16</f>
        <v>0</v>
      </c>
      <c r="M14" s="117" t="str">
        <f>'Marks Entry'!N16</f>
        <v/>
      </c>
      <c r="N14" s="121" t="str">
        <f>'Marks Entry'!O16</f>
        <v/>
      </c>
      <c r="O14" s="98">
        <f>'Marks Entry'!CG16</f>
        <v>0</v>
      </c>
      <c r="P14" s="97">
        <f>'Marks Entry'!CH16</f>
        <v>0</v>
      </c>
      <c r="Q14" s="97">
        <f>'Marks Entry'!CI16</f>
        <v>0</v>
      </c>
      <c r="R14" s="97">
        <f>'Marks Entry'!CJ16</f>
        <v>0</v>
      </c>
      <c r="S14" s="97">
        <f>'Marks Entry'!CK16</f>
        <v>0</v>
      </c>
      <c r="T14" s="97">
        <f>'Marks Entry'!CL16</f>
        <v>0</v>
      </c>
      <c r="U14" s="97">
        <f>'Marks Entry'!CM16</f>
        <v>0</v>
      </c>
      <c r="V14" s="97" t="str">
        <f>'Marks Entry'!CN16</f>
        <v/>
      </c>
      <c r="W14" s="97">
        <f>'Marks Entry'!CO16</f>
        <v>0</v>
      </c>
      <c r="X14" s="97">
        <f>'Marks Entry'!CP16</f>
        <v>0</v>
      </c>
      <c r="Y14" s="97">
        <f>'Marks Entry'!CQ16</f>
        <v>0</v>
      </c>
      <c r="Z14" s="99">
        <f>'Marks Entry'!CR16</f>
        <v>0</v>
      </c>
      <c r="AA14" s="98">
        <f>'Marks Entry'!CS16</f>
        <v>0</v>
      </c>
      <c r="AB14" s="97">
        <f>'Marks Entry'!CT16</f>
        <v>0</v>
      </c>
      <c r="AC14" s="97">
        <f>'Marks Entry'!CU16</f>
        <v>0</v>
      </c>
      <c r="AD14" s="97">
        <f>'Marks Entry'!CV16</f>
        <v>0</v>
      </c>
      <c r="AE14" s="97">
        <f>'Marks Entry'!CW16</f>
        <v>0</v>
      </c>
      <c r="AF14" s="97">
        <f>'Marks Entry'!CX16</f>
        <v>0</v>
      </c>
      <c r="AG14" s="97">
        <f>'Marks Entry'!CY16</f>
        <v>0</v>
      </c>
      <c r="AH14" s="97" t="str">
        <f>'Marks Entry'!CZ16</f>
        <v/>
      </c>
      <c r="AI14" s="97">
        <f>'Marks Entry'!DA16</f>
        <v>0</v>
      </c>
      <c r="AJ14" s="97">
        <f>'Marks Entry'!DB16</f>
        <v>0</v>
      </c>
      <c r="AK14" s="97">
        <f>'Marks Entry'!DC16</f>
        <v>0</v>
      </c>
      <c r="AL14" s="99">
        <f>'Marks Entry'!DD16</f>
        <v>0</v>
      </c>
      <c r="AM14" s="98">
        <f>'Marks Entry'!DE16</f>
        <v>0</v>
      </c>
      <c r="AN14" s="97">
        <f>'Marks Entry'!DF16</f>
        <v>0</v>
      </c>
      <c r="AO14" s="97">
        <f>'Marks Entry'!DG16</f>
        <v>0</v>
      </c>
      <c r="AP14" s="97">
        <f>'Marks Entry'!DH16</f>
        <v>0</v>
      </c>
      <c r="AQ14" s="97">
        <f>'Marks Entry'!DI16</f>
        <v>0</v>
      </c>
      <c r="AR14" s="97">
        <f>'Marks Entry'!DJ16</f>
        <v>0</v>
      </c>
      <c r="AS14" s="97">
        <f>'Marks Entry'!DK16</f>
        <v>0</v>
      </c>
      <c r="AT14" s="97" t="str">
        <f>'Marks Entry'!DL16</f>
        <v/>
      </c>
      <c r="AU14" s="97">
        <f>'Marks Entry'!DM16</f>
        <v>0</v>
      </c>
      <c r="AV14" s="97">
        <f>'Marks Entry'!DN16</f>
        <v>0</v>
      </c>
      <c r="AW14" s="97">
        <f>'Marks Entry'!DO16</f>
        <v>0</v>
      </c>
      <c r="AX14" s="99">
        <f>'Marks Entry'!DP16</f>
        <v>0</v>
      </c>
      <c r="AY14" s="98">
        <f>'Marks Entry'!DQ16</f>
        <v>0</v>
      </c>
      <c r="AZ14" s="97">
        <f>'Marks Entry'!DR16</f>
        <v>0</v>
      </c>
      <c r="BA14" s="97">
        <f>'Marks Entry'!DS16</f>
        <v>0</v>
      </c>
      <c r="BB14" s="97">
        <f>'Marks Entry'!DT16</f>
        <v>0</v>
      </c>
      <c r="BC14" s="97">
        <f>'Marks Entry'!DU16</f>
        <v>0</v>
      </c>
      <c r="BD14" s="97">
        <f>'Marks Entry'!DV16</f>
        <v>0</v>
      </c>
      <c r="BE14" s="97">
        <f>'Marks Entry'!DW16</f>
        <v>0</v>
      </c>
      <c r="BF14" s="97" t="str">
        <f>'Marks Entry'!DX16</f>
        <v/>
      </c>
      <c r="BG14" s="97">
        <f>'Marks Entry'!DY16</f>
        <v>0</v>
      </c>
      <c r="BH14" s="97">
        <f>'Marks Entry'!DZ16</f>
        <v>0</v>
      </c>
      <c r="BI14" s="97">
        <f>'Marks Entry'!EA16</f>
        <v>0</v>
      </c>
      <c r="BJ14" s="99">
        <f>'Marks Entry'!EB16</f>
        <v>0</v>
      </c>
      <c r="BK14" s="98">
        <f>'Marks Entry'!EC16</f>
        <v>0</v>
      </c>
      <c r="BL14" s="97">
        <f>'Marks Entry'!ED16</f>
        <v>0</v>
      </c>
      <c r="BM14" s="97">
        <f>'Marks Entry'!EE16</f>
        <v>0</v>
      </c>
      <c r="BN14" s="97">
        <f>'Marks Entry'!EF16</f>
        <v>0</v>
      </c>
      <c r="BO14" s="97">
        <f>'Marks Entry'!EG16</f>
        <v>0</v>
      </c>
      <c r="BP14" s="97">
        <f>'Marks Entry'!EH16</f>
        <v>0</v>
      </c>
      <c r="BQ14" s="97">
        <f>'Marks Entry'!EI16</f>
        <v>0</v>
      </c>
      <c r="BR14" s="97" t="str">
        <f>'Marks Entry'!EJ16</f>
        <v/>
      </c>
      <c r="BS14" s="97">
        <f>'Marks Entry'!EK16</f>
        <v>0</v>
      </c>
      <c r="BT14" s="97">
        <f>'Marks Entry'!EL16</f>
        <v>0</v>
      </c>
      <c r="BU14" s="97">
        <f>'Marks Entry'!EM16</f>
        <v>0</v>
      </c>
      <c r="BV14" s="99">
        <f>'Marks Entry'!EN16</f>
        <v>0</v>
      </c>
      <c r="BW14" s="98">
        <f>'Marks Entry'!EO16</f>
        <v>0</v>
      </c>
      <c r="BX14" s="97">
        <f>'Marks Entry'!EP16</f>
        <v>0</v>
      </c>
      <c r="BY14" s="97">
        <f>'Marks Entry'!EQ16</f>
        <v>0</v>
      </c>
      <c r="BZ14" s="97">
        <f>'Marks Entry'!ER16</f>
        <v>0</v>
      </c>
      <c r="CA14" s="97">
        <f>'Marks Entry'!ES16</f>
        <v>0</v>
      </c>
      <c r="CB14" s="97">
        <f>'Marks Entry'!ET16</f>
        <v>0</v>
      </c>
      <c r="CC14" s="97">
        <f>'Marks Entry'!EU16</f>
        <v>0</v>
      </c>
      <c r="CD14" s="97" t="str">
        <f>'Marks Entry'!EV16</f>
        <v/>
      </c>
      <c r="CE14" s="97">
        <f>'Marks Entry'!EW16</f>
        <v>0</v>
      </c>
      <c r="CF14" s="97">
        <f>'Marks Entry'!EX16</f>
        <v>0</v>
      </c>
      <c r="CG14" s="97">
        <f>'Marks Entry'!EY16</f>
        <v>0</v>
      </c>
      <c r="CH14" s="99">
        <f>'Marks Entry'!EZ16</f>
        <v>0</v>
      </c>
      <c r="CI14" s="98" t="str">
        <f>IF($CI$2=0,"",'Marks Entry'!FA16)</f>
        <v/>
      </c>
      <c r="CJ14" s="97" t="str">
        <f>IF($CI$2=0,"",'Marks Entry'!FB16)</f>
        <v/>
      </c>
      <c r="CK14" s="97" t="str">
        <f>IF($CI$2=0,"",'Marks Entry'!FC16)</f>
        <v/>
      </c>
      <c r="CL14" s="97" t="str">
        <f>IF($CI$2=0,"",'Marks Entry'!FD16)</f>
        <v/>
      </c>
      <c r="CM14" s="97" t="str">
        <f>IF($CI$2=0,"",'Marks Entry'!FE16)</f>
        <v/>
      </c>
      <c r="CN14" s="97" t="str">
        <f>IF($CI$2=0,"",'Marks Entry'!FF16)</f>
        <v/>
      </c>
      <c r="CO14" s="97" t="str">
        <f>IF($CI$2=0,"",'Marks Entry'!FG16)</f>
        <v/>
      </c>
      <c r="CP14" s="97" t="str">
        <f>IF($CI$2=0,"",'Marks Entry'!FH16)</f>
        <v/>
      </c>
      <c r="CQ14" s="97" t="str">
        <f>IF($CI$2=0,"",'Marks Entry'!FI16)</f>
        <v/>
      </c>
      <c r="CR14" s="97" t="str">
        <f>IF($CI$2=0,"",'Marks Entry'!FJ16)</f>
        <v/>
      </c>
      <c r="CS14" s="97" t="str">
        <f>IF($CI$2=0,"",'Marks Entry'!FK16)</f>
        <v/>
      </c>
      <c r="CT14" s="99" t="str">
        <f>IF($CI$2=0,"",'Marks Entry'!FL16)</f>
        <v/>
      </c>
      <c r="CU14" s="125">
        <f>'Marks Entry'!BU16</f>
        <v>0</v>
      </c>
      <c r="CV14" s="126">
        <f>'Marks Entry'!BV16</f>
        <v>0</v>
      </c>
      <c r="CW14" s="126">
        <f t="shared" si="0"/>
        <v>0</v>
      </c>
      <c r="CX14" s="127" t="str">
        <f t="shared" si="1"/>
        <v>D</v>
      </c>
      <c r="CY14" s="125">
        <f>'Marks Entry'!BW16</f>
        <v>0</v>
      </c>
      <c r="CZ14" s="126">
        <f>'Marks Entry'!BX16</f>
        <v>0</v>
      </c>
      <c r="DA14" s="126">
        <f t="shared" si="2"/>
        <v>0</v>
      </c>
      <c r="DB14" s="127" t="str">
        <f t="shared" si="3"/>
        <v>E</v>
      </c>
      <c r="DC14" s="125">
        <f>'Marks Entry'!BY16</f>
        <v>0</v>
      </c>
      <c r="DD14" s="126">
        <f>'Marks Entry'!BZ16</f>
        <v>0</v>
      </c>
      <c r="DE14" s="126">
        <f t="shared" si="4"/>
        <v>0</v>
      </c>
      <c r="DF14" s="127" t="str">
        <f t="shared" si="5"/>
        <v>E</v>
      </c>
      <c r="DG14" s="96">
        <f>'Marks Entry'!CG16</f>
        <v>0</v>
      </c>
      <c r="DH14" s="45">
        <f>'Marks Entry'!CH16</f>
        <v>0</v>
      </c>
      <c r="DI14" s="46">
        <f>'Marks Entry'!CI16</f>
        <v>0</v>
      </c>
      <c r="DJ14" s="45" t="str">
        <f>IF(OR('Marks Entry'!CJ16="First",'Marks Entry'!CJ16="Second",'Marks Entry'!CJ16="Third"),'Marks Entry'!CJ16,"")</f>
        <v/>
      </c>
      <c r="DK14" s="45">
        <f>'Marks Entry'!CK16</f>
        <v>0</v>
      </c>
      <c r="DL14" s="50">
        <f>'Marks Entry'!CL16</f>
        <v>0</v>
      </c>
      <c r="DM14" s="21">
        <f>'Marks Entry'!CM16</f>
        <v>0</v>
      </c>
      <c r="DN14" s="22" t="e">
        <f>'Marks Entry'!#REF!</f>
        <v>#REF!</v>
      </c>
      <c r="DO14" s="23" t="e">
        <f>'Marks Entry'!#REF!</f>
        <v>#REF!</v>
      </c>
      <c r="DP14" s="125">
        <f>'Marks Entry'!CA16</f>
        <v>0</v>
      </c>
      <c r="DQ14" s="126">
        <f>'Marks Entry'!CB16</f>
        <v>0</v>
      </c>
      <c r="DR14" s="126">
        <f>'Marks Entry'!CC16</f>
        <v>0</v>
      </c>
      <c r="DS14" s="126">
        <f t="shared" si="6"/>
        <v>0</v>
      </c>
      <c r="DT14" s="127" t="str">
        <f t="shared" si="7"/>
        <v>E</v>
      </c>
      <c r="DU14" s="125">
        <f>'Marks Entry'!CD16</f>
        <v>0</v>
      </c>
      <c r="DV14" s="126">
        <f>'Marks Entry'!CE16</f>
        <v>0</v>
      </c>
      <c r="DW14" s="126">
        <f>'Marks Entry'!CF16</f>
        <v>0</v>
      </c>
      <c r="DX14" s="126">
        <f t="shared" si="8"/>
        <v>0</v>
      </c>
      <c r="DY14" s="127" t="str">
        <f t="shared" si="9"/>
        <v>E</v>
      </c>
      <c r="DZ14" s="832"/>
      <c r="EA14" s="61">
        <f t="shared" si="47"/>
        <v>0</v>
      </c>
      <c r="EB14" s="71">
        <f t="shared" si="10"/>
        <v>0</v>
      </c>
      <c r="EC14" s="71">
        <f t="shared" si="11"/>
        <v>0</v>
      </c>
      <c r="ED14" s="72">
        <f t="shared" si="12"/>
        <v>0</v>
      </c>
      <c r="EE14" s="398">
        <f t="shared" si="13"/>
        <v>0</v>
      </c>
      <c r="EF14" s="396">
        <f t="shared" si="14"/>
        <v>0</v>
      </c>
      <c r="EG14" s="396">
        <f t="shared" si="15"/>
        <v>0</v>
      </c>
      <c r="EH14" s="397">
        <f t="shared" si="16"/>
        <v>0</v>
      </c>
      <c r="EI14" s="61">
        <f t="shared" si="17"/>
        <v>0</v>
      </c>
      <c r="EJ14" s="71">
        <f t="shared" si="18"/>
        <v>0</v>
      </c>
      <c r="EK14" s="71">
        <f t="shared" si="19"/>
        <v>0</v>
      </c>
      <c r="EL14" s="72">
        <f t="shared" si="20"/>
        <v>0</v>
      </c>
      <c r="EM14" s="398">
        <f t="shared" si="21"/>
        <v>0</v>
      </c>
      <c r="EN14" s="396">
        <f t="shared" si="22"/>
        <v>0</v>
      </c>
      <c r="EO14" s="396">
        <f t="shared" si="23"/>
        <v>0</v>
      </c>
      <c r="EP14" s="397">
        <f t="shared" si="24"/>
        <v>0</v>
      </c>
      <c r="EQ14" s="61">
        <f t="shared" si="48"/>
        <v>0</v>
      </c>
      <c r="ER14" s="71">
        <f t="shared" si="25"/>
        <v>0</v>
      </c>
      <c r="ES14" s="71">
        <f t="shared" si="26"/>
        <v>0</v>
      </c>
      <c r="ET14" s="72">
        <f t="shared" si="27"/>
        <v>0</v>
      </c>
      <c r="EU14" s="398">
        <f t="shared" si="28"/>
        <v>0</v>
      </c>
      <c r="EV14" s="396">
        <f t="shared" si="29"/>
        <v>0</v>
      </c>
      <c r="EW14" s="396">
        <f t="shared" si="30"/>
        <v>0</v>
      </c>
      <c r="EX14" s="397">
        <f t="shared" si="31"/>
        <v>0</v>
      </c>
      <c r="EY14" s="61" t="str">
        <f t="shared" si="32"/>
        <v/>
      </c>
      <c r="EZ14" s="71" t="str">
        <f t="shared" si="33"/>
        <v/>
      </c>
      <c r="FA14" s="71" t="str">
        <f t="shared" si="34"/>
        <v/>
      </c>
      <c r="FB14" s="72" t="str">
        <f t="shared" si="35"/>
        <v/>
      </c>
      <c r="FC14" s="398">
        <f t="shared" si="36"/>
        <v>0</v>
      </c>
      <c r="FD14" s="400" t="str">
        <f t="shared" si="37"/>
        <v>D</v>
      </c>
      <c r="FE14" s="61">
        <f t="shared" si="38"/>
        <v>0</v>
      </c>
      <c r="FF14" s="62" t="str">
        <f t="shared" si="39"/>
        <v>E</v>
      </c>
      <c r="FG14" s="398">
        <f t="shared" si="40"/>
        <v>0</v>
      </c>
      <c r="FH14" s="401" t="str">
        <f t="shared" si="41"/>
        <v>E</v>
      </c>
      <c r="FI14" s="61">
        <f t="shared" si="42"/>
        <v>0</v>
      </c>
      <c r="FJ14" s="407" t="str">
        <f t="shared" si="43"/>
        <v>E</v>
      </c>
      <c r="FK14" s="398">
        <f t="shared" si="44"/>
        <v>0</v>
      </c>
      <c r="FL14" s="401" t="str">
        <f t="shared" si="45"/>
        <v>E</v>
      </c>
      <c r="FM14" s="741"/>
    </row>
    <row r="15" spans="1:169" s="24" customFormat="1" ht="17.25" customHeight="1">
      <c r="A15" s="830"/>
      <c r="B15" s="111">
        <f t="shared" si="46"/>
        <v>0</v>
      </c>
      <c r="C15" s="21">
        <f>'Marks Entry'!D17</f>
        <v>0</v>
      </c>
      <c r="D15" s="21">
        <f>'Marks Entry'!E17</f>
        <v>0</v>
      </c>
      <c r="E15" s="132" t="str">
        <f>'Marks Entry'!F17</f>
        <v/>
      </c>
      <c r="F15" s="21">
        <f>'Marks Entry'!G17</f>
        <v>0</v>
      </c>
      <c r="G15" s="21">
        <f>'Marks Entry'!H17</f>
        <v>0</v>
      </c>
      <c r="H15" s="21">
        <f>'Marks Entry'!I17</f>
        <v>0</v>
      </c>
      <c r="I15" s="21">
        <f>'Marks Entry'!J17</f>
        <v>0</v>
      </c>
      <c r="J15" s="446">
        <f>'Marks Entry'!K17</f>
        <v>0</v>
      </c>
      <c r="K15" s="115">
        <f>'Marks Entry'!L17</f>
        <v>280</v>
      </c>
      <c r="L15" s="116">
        <f>'Marks Entry'!M17</f>
        <v>0</v>
      </c>
      <c r="M15" s="117" t="str">
        <f>'Marks Entry'!N17</f>
        <v/>
      </c>
      <c r="N15" s="121" t="str">
        <f>'Marks Entry'!O17</f>
        <v/>
      </c>
      <c r="O15" s="98">
        <f>'Marks Entry'!CG17</f>
        <v>0</v>
      </c>
      <c r="P15" s="97">
        <f>'Marks Entry'!CH17</f>
        <v>0</v>
      </c>
      <c r="Q15" s="97">
        <f>'Marks Entry'!CI17</f>
        <v>0</v>
      </c>
      <c r="R15" s="97">
        <f>'Marks Entry'!CJ17</f>
        <v>0</v>
      </c>
      <c r="S15" s="97">
        <f>'Marks Entry'!CK17</f>
        <v>0</v>
      </c>
      <c r="T15" s="97">
        <f>'Marks Entry'!CL17</f>
        <v>0</v>
      </c>
      <c r="U15" s="97">
        <f>'Marks Entry'!CM17</f>
        <v>0</v>
      </c>
      <c r="V15" s="97" t="str">
        <f>'Marks Entry'!CN17</f>
        <v/>
      </c>
      <c r="W15" s="97">
        <f>'Marks Entry'!CO17</f>
        <v>0</v>
      </c>
      <c r="X15" s="97">
        <f>'Marks Entry'!CP17</f>
        <v>0</v>
      </c>
      <c r="Y15" s="97">
        <f>'Marks Entry'!CQ17</f>
        <v>0</v>
      </c>
      <c r="Z15" s="99">
        <f>'Marks Entry'!CR17</f>
        <v>0</v>
      </c>
      <c r="AA15" s="98">
        <f>'Marks Entry'!CS17</f>
        <v>0</v>
      </c>
      <c r="AB15" s="97">
        <f>'Marks Entry'!CT17</f>
        <v>0</v>
      </c>
      <c r="AC15" s="97">
        <f>'Marks Entry'!CU17</f>
        <v>0</v>
      </c>
      <c r="AD15" s="97">
        <f>'Marks Entry'!CV17</f>
        <v>0</v>
      </c>
      <c r="AE15" s="97">
        <f>'Marks Entry'!CW17</f>
        <v>0</v>
      </c>
      <c r="AF15" s="97">
        <f>'Marks Entry'!CX17</f>
        <v>0</v>
      </c>
      <c r="AG15" s="97">
        <f>'Marks Entry'!CY17</f>
        <v>0</v>
      </c>
      <c r="AH15" s="97" t="str">
        <f>'Marks Entry'!CZ17</f>
        <v/>
      </c>
      <c r="AI15" s="97">
        <f>'Marks Entry'!DA17</f>
        <v>0</v>
      </c>
      <c r="AJ15" s="97">
        <f>'Marks Entry'!DB17</f>
        <v>0</v>
      </c>
      <c r="AK15" s="97">
        <f>'Marks Entry'!DC17</f>
        <v>0</v>
      </c>
      <c r="AL15" s="99">
        <f>'Marks Entry'!DD17</f>
        <v>0</v>
      </c>
      <c r="AM15" s="98">
        <f>'Marks Entry'!DE17</f>
        <v>0</v>
      </c>
      <c r="AN15" s="97">
        <f>'Marks Entry'!DF17</f>
        <v>0</v>
      </c>
      <c r="AO15" s="97">
        <f>'Marks Entry'!DG17</f>
        <v>0</v>
      </c>
      <c r="AP15" s="97">
        <f>'Marks Entry'!DH17</f>
        <v>0</v>
      </c>
      <c r="AQ15" s="97">
        <f>'Marks Entry'!DI17</f>
        <v>0</v>
      </c>
      <c r="AR15" s="97">
        <f>'Marks Entry'!DJ17</f>
        <v>0</v>
      </c>
      <c r="AS15" s="97">
        <f>'Marks Entry'!DK17</f>
        <v>0</v>
      </c>
      <c r="AT15" s="97" t="str">
        <f>'Marks Entry'!DL17</f>
        <v/>
      </c>
      <c r="AU15" s="97">
        <f>'Marks Entry'!DM17</f>
        <v>0</v>
      </c>
      <c r="AV15" s="97">
        <f>'Marks Entry'!DN17</f>
        <v>0</v>
      </c>
      <c r="AW15" s="97">
        <f>'Marks Entry'!DO17</f>
        <v>0</v>
      </c>
      <c r="AX15" s="99">
        <f>'Marks Entry'!DP17</f>
        <v>0</v>
      </c>
      <c r="AY15" s="98">
        <f>'Marks Entry'!DQ17</f>
        <v>0</v>
      </c>
      <c r="AZ15" s="97">
        <f>'Marks Entry'!DR17</f>
        <v>0</v>
      </c>
      <c r="BA15" s="97">
        <f>'Marks Entry'!DS17</f>
        <v>0</v>
      </c>
      <c r="BB15" s="97">
        <f>'Marks Entry'!DT17</f>
        <v>0</v>
      </c>
      <c r="BC15" s="97">
        <f>'Marks Entry'!DU17</f>
        <v>0</v>
      </c>
      <c r="BD15" s="97">
        <f>'Marks Entry'!DV17</f>
        <v>0</v>
      </c>
      <c r="BE15" s="97">
        <f>'Marks Entry'!DW17</f>
        <v>0</v>
      </c>
      <c r="BF15" s="97" t="str">
        <f>'Marks Entry'!DX17</f>
        <v/>
      </c>
      <c r="BG15" s="97">
        <f>'Marks Entry'!DY17</f>
        <v>0</v>
      </c>
      <c r="BH15" s="97">
        <f>'Marks Entry'!DZ17</f>
        <v>0</v>
      </c>
      <c r="BI15" s="97">
        <f>'Marks Entry'!EA17</f>
        <v>0</v>
      </c>
      <c r="BJ15" s="99">
        <f>'Marks Entry'!EB17</f>
        <v>0</v>
      </c>
      <c r="BK15" s="98">
        <f>'Marks Entry'!EC17</f>
        <v>0</v>
      </c>
      <c r="BL15" s="97">
        <f>'Marks Entry'!ED17</f>
        <v>0</v>
      </c>
      <c r="BM15" s="97">
        <f>'Marks Entry'!EE17</f>
        <v>0</v>
      </c>
      <c r="BN15" s="97">
        <f>'Marks Entry'!EF17</f>
        <v>0</v>
      </c>
      <c r="BO15" s="97">
        <f>'Marks Entry'!EG17</f>
        <v>0</v>
      </c>
      <c r="BP15" s="97">
        <f>'Marks Entry'!EH17</f>
        <v>0</v>
      </c>
      <c r="BQ15" s="97">
        <f>'Marks Entry'!EI17</f>
        <v>0</v>
      </c>
      <c r="BR15" s="97" t="str">
        <f>'Marks Entry'!EJ17</f>
        <v/>
      </c>
      <c r="BS15" s="97">
        <f>'Marks Entry'!EK17</f>
        <v>0</v>
      </c>
      <c r="BT15" s="97">
        <f>'Marks Entry'!EL17</f>
        <v>0</v>
      </c>
      <c r="BU15" s="97">
        <f>'Marks Entry'!EM17</f>
        <v>0</v>
      </c>
      <c r="BV15" s="99">
        <f>'Marks Entry'!EN17</f>
        <v>0</v>
      </c>
      <c r="BW15" s="98">
        <f>'Marks Entry'!EO17</f>
        <v>0</v>
      </c>
      <c r="BX15" s="97">
        <f>'Marks Entry'!EP17</f>
        <v>0</v>
      </c>
      <c r="BY15" s="97">
        <f>'Marks Entry'!EQ17</f>
        <v>0</v>
      </c>
      <c r="BZ15" s="97">
        <f>'Marks Entry'!ER17</f>
        <v>0</v>
      </c>
      <c r="CA15" s="97">
        <f>'Marks Entry'!ES17</f>
        <v>0</v>
      </c>
      <c r="CB15" s="97">
        <f>'Marks Entry'!ET17</f>
        <v>0</v>
      </c>
      <c r="CC15" s="97">
        <f>'Marks Entry'!EU17</f>
        <v>0</v>
      </c>
      <c r="CD15" s="97" t="str">
        <f>'Marks Entry'!EV17</f>
        <v/>
      </c>
      <c r="CE15" s="97">
        <f>'Marks Entry'!EW17</f>
        <v>0</v>
      </c>
      <c r="CF15" s="97">
        <f>'Marks Entry'!EX17</f>
        <v>0</v>
      </c>
      <c r="CG15" s="97">
        <f>'Marks Entry'!EY17</f>
        <v>0</v>
      </c>
      <c r="CH15" s="99">
        <f>'Marks Entry'!EZ17</f>
        <v>0</v>
      </c>
      <c r="CI15" s="98" t="str">
        <f>IF($CI$2=0,"",'Marks Entry'!FA17)</f>
        <v/>
      </c>
      <c r="CJ15" s="97" t="str">
        <f>IF($CI$2=0,"",'Marks Entry'!FB17)</f>
        <v/>
      </c>
      <c r="CK15" s="97" t="str">
        <f>IF($CI$2=0,"",'Marks Entry'!FC17)</f>
        <v/>
      </c>
      <c r="CL15" s="97" t="str">
        <f>IF($CI$2=0,"",'Marks Entry'!FD17)</f>
        <v/>
      </c>
      <c r="CM15" s="97" t="str">
        <f>IF($CI$2=0,"",'Marks Entry'!FE17)</f>
        <v/>
      </c>
      <c r="CN15" s="97" t="str">
        <f>IF($CI$2=0,"",'Marks Entry'!FF17)</f>
        <v/>
      </c>
      <c r="CO15" s="97" t="str">
        <f>IF($CI$2=0,"",'Marks Entry'!FG17)</f>
        <v/>
      </c>
      <c r="CP15" s="97" t="str">
        <f>IF($CI$2=0,"",'Marks Entry'!FH17)</f>
        <v/>
      </c>
      <c r="CQ15" s="97" t="str">
        <f>IF($CI$2=0,"",'Marks Entry'!FI17)</f>
        <v/>
      </c>
      <c r="CR15" s="97" t="str">
        <f>IF($CI$2=0,"",'Marks Entry'!FJ17)</f>
        <v/>
      </c>
      <c r="CS15" s="97" t="str">
        <f>IF($CI$2=0,"",'Marks Entry'!FK17)</f>
        <v/>
      </c>
      <c r="CT15" s="99" t="str">
        <f>IF($CI$2=0,"",'Marks Entry'!FL17)</f>
        <v/>
      </c>
      <c r="CU15" s="125">
        <f>'Marks Entry'!BU17</f>
        <v>0</v>
      </c>
      <c r="CV15" s="126">
        <f>'Marks Entry'!BV17</f>
        <v>0</v>
      </c>
      <c r="CW15" s="126">
        <f t="shared" si="0"/>
        <v>0</v>
      </c>
      <c r="CX15" s="127" t="str">
        <f t="shared" si="1"/>
        <v>D</v>
      </c>
      <c r="CY15" s="125">
        <f>'Marks Entry'!BW17</f>
        <v>0</v>
      </c>
      <c r="CZ15" s="126">
        <f>'Marks Entry'!BX17</f>
        <v>0</v>
      </c>
      <c r="DA15" s="126">
        <f t="shared" si="2"/>
        <v>0</v>
      </c>
      <c r="DB15" s="127" t="str">
        <f t="shared" si="3"/>
        <v>E</v>
      </c>
      <c r="DC15" s="125">
        <f>'Marks Entry'!BY17</f>
        <v>0</v>
      </c>
      <c r="DD15" s="126">
        <f>'Marks Entry'!BZ17</f>
        <v>0</v>
      </c>
      <c r="DE15" s="126">
        <f t="shared" si="4"/>
        <v>0</v>
      </c>
      <c r="DF15" s="127" t="str">
        <f t="shared" si="5"/>
        <v>E</v>
      </c>
      <c r="DG15" s="96">
        <f>'Marks Entry'!CG17</f>
        <v>0</v>
      </c>
      <c r="DH15" s="45">
        <f>'Marks Entry'!CH17</f>
        <v>0</v>
      </c>
      <c r="DI15" s="46">
        <f>'Marks Entry'!CI17</f>
        <v>0</v>
      </c>
      <c r="DJ15" s="45" t="str">
        <f>IF(OR('Marks Entry'!CJ17="First",'Marks Entry'!CJ17="Second",'Marks Entry'!CJ17="Third"),'Marks Entry'!CJ17,"")</f>
        <v/>
      </c>
      <c r="DK15" s="45">
        <f>'Marks Entry'!CK17</f>
        <v>0</v>
      </c>
      <c r="DL15" s="50">
        <f>'Marks Entry'!CL17</f>
        <v>0</v>
      </c>
      <c r="DM15" s="21">
        <f>'Marks Entry'!CM17</f>
        <v>0</v>
      </c>
      <c r="DN15" s="22" t="e">
        <f>'Marks Entry'!#REF!</f>
        <v>#REF!</v>
      </c>
      <c r="DO15" s="23" t="e">
        <f>'Marks Entry'!#REF!</f>
        <v>#REF!</v>
      </c>
      <c r="DP15" s="125">
        <f>'Marks Entry'!CA17</f>
        <v>0</v>
      </c>
      <c r="DQ15" s="126">
        <f>'Marks Entry'!CB17</f>
        <v>0</v>
      </c>
      <c r="DR15" s="126">
        <f>'Marks Entry'!CC17</f>
        <v>0</v>
      </c>
      <c r="DS15" s="126">
        <f t="shared" si="6"/>
        <v>0</v>
      </c>
      <c r="DT15" s="127" t="str">
        <f t="shared" si="7"/>
        <v>E</v>
      </c>
      <c r="DU15" s="125">
        <f>'Marks Entry'!CD17</f>
        <v>0</v>
      </c>
      <c r="DV15" s="126">
        <f>'Marks Entry'!CE17</f>
        <v>0</v>
      </c>
      <c r="DW15" s="126">
        <f>'Marks Entry'!CF17</f>
        <v>0</v>
      </c>
      <c r="DX15" s="126">
        <f t="shared" si="8"/>
        <v>0</v>
      </c>
      <c r="DY15" s="127" t="str">
        <f t="shared" si="9"/>
        <v>E</v>
      </c>
      <c r="DZ15" s="832"/>
      <c r="EA15" s="61">
        <f t="shared" si="47"/>
        <v>0</v>
      </c>
      <c r="EB15" s="71">
        <f t="shared" si="10"/>
        <v>0</v>
      </c>
      <c r="EC15" s="71">
        <f t="shared" si="11"/>
        <v>0</v>
      </c>
      <c r="ED15" s="72">
        <f t="shared" si="12"/>
        <v>0</v>
      </c>
      <c r="EE15" s="398">
        <f t="shared" si="13"/>
        <v>0</v>
      </c>
      <c r="EF15" s="396">
        <f t="shared" si="14"/>
        <v>0</v>
      </c>
      <c r="EG15" s="396">
        <f t="shared" si="15"/>
        <v>0</v>
      </c>
      <c r="EH15" s="397">
        <f t="shared" si="16"/>
        <v>0</v>
      </c>
      <c r="EI15" s="61">
        <f t="shared" si="17"/>
        <v>0</v>
      </c>
      <c r="EJ15" s="71">
        <f t="shared" si="18"/>
        <v>0</v>
      </c>
      <c r="EK15" s="71">
        <f t="shared" si="19"/>
        <v>0</v>
      </c>
      <c r="EL15" s="72">
        <f t="shared" si="20"/>
        <v>0</v>
      </c>
      <c r="EM15" s="398">
        <f t="shared" si="21"/>
        <v>0</v>
      </c>
      <c r="EN15" s="396">
        <f t="shared" si="22"/>
        <v>0</v>
      </c>
      <c r="EO15" s="396">
        <f t="shared" si="23"/>
        <v>0</v>
      </c>
      <c r="EP15" s="397">
        <f t="shared" si="24"/>
        <v>0</v>
      </c>
      <c r="EQ15" s="61">
        <f t="shared" si="48"/>
        <v>0</v>
      </c>
      <c r="ER15" s="71">
        <f t="shared" si="25"/>
        <v>0</v>
      </c>
      <c r="ES15" s="71">
        <f t="shared" si="26"/>
        <v>0</v>
      </c>
      <c r="ET15" s="72">
        <f t="shared" si="27"/>
        <v>0</v>
      </c>
      <c r="EU15" s="398">
        <f t="shared" si="28"/>
        <v>0</v>
      </c>
      <c r="EV15" s="396">
        <f t="shared" si="29"/>
        <v>0</v>
      </c>
      <c r="EW15" s="396">
        <f t="shared" si="30"/>
        <v>0</v>
      </c>
      <c r="EX15" s="397">
        <f t="shared" si="31"/>
        <v>0</v>
      </c>
      <c r="EY15" s="61" t="str">
        <f t="shared" si="32"/>
        <v/>
      </c>
      <c r="EZ15" s="71" t="str">
        <f t="shared" si="33"/>
        <v/>
      </c>
      <c r="FA15" s="71" t="str">
        <f t="shared" si="34"/>
        <v/>
      </c>
      <c r="FB15" s="72" t="str">
        <f t="shared" si="35"/>
        <v/>
      </c>
      <c r="FC15" s="398">
        <f t="shared" si="36"/>
        <v>0</v>
      </c>
      <c r="FD15" s="400" t="str">
        <f t="shared" si="37"/>
        <v>D</v>
      </c>
      <c r="FE15" s="61">
        <f t="shared" si="38"/>
        <v>0</v>
      </c>
      <c r="FF15" s="62" t="str">
        <f t="shared" si="39"/>
        <v>E</v>
      </c>
      <c r="FG15" s="398">
        <f t="shared" si="40"/>
        <v>0</v>
      </c>
      <c r="FH15" s="401" t="str">
        <f t="shared" si="41"/>
        <v>E</v>
      </c>
      <c r="FI15" s="61">
        <f t="shared" si="42"/>
        <v>0</v>
      </c>
      <c r="FJ15" s="407" t="str">
        <f t="shared" si="43"/>
        <v>E</v>
      </c>
      <c r="FK15" s="398">
        <f t="shared" si="44"/>
        <v>0</v>
      </c>
      <c r="FL15" s="401" t="str">
        <f t="shared" si="45"/>
        <v>E</v>
      </c>
      <c r="FM15" s="741"/>
    </row>
    <row r="16" spans="1:169" s="24" customFormat="1" ht="17.25" customHeight="1">
      <c r="A16" s="830"/>
      <c r="B16" s="111">
        <f t="shared" si="46"/>
        <v>0</v>
      </c>
      <c r="C16" s="21">
        <f>'Marks Entry'!D18</f>
        <v>0</v>
      </c>
      <c r="D16" s="21">
        <f>'Marks Entry'!E18</f>
        <v>0</v>
      </c>
      <c r="E16" s="132" t="str">
        <f>'Marks Entry'!F18</f>
        <v/>
      </c>
      <c r="F16" s="21">
        <f>'Marks Entry'!G18</f>
        <v>0</v>
      </c>
      <c r="G16" s="21">
        <f>'Marks Entry'!H18</f>
        <v>0</v>
      </c>
      <c r="H16" s="21">
        <f>'Marks Entry'!I18</f>
        <v>0</v>
      </c>
      <c r="I16" s="21">
        <f>'Marks Entry'!J18</f>
        <v>0</v>
      </c>
      <c r="J16" s="446">
        <f>'Marks Entry'!K18</f>
        <v>0</v>
      </c>
      <c r="K16" s="115">
        <f>'Marks Entry'!L18</f>
        <v>280</v>
      </c>
      <c r="L16" s="116">
        <f>'Marks Entry'!M18</f>
        <v>0</v>
      </c>
      <c r="M16" s="117" t="str">
        <f>'Marks Entry'!N18</f>
        <v/>
      </c>
      <c r="N16" s="121" t="str">
        <f>'Marks Entry'!O18</f>
        <v/>
      </c>
      <c r="O16" s="98">
        <f>'Marks Entry'!CG18</f>
        <v>0</v>
      </c>
      <c r="P16" s="97">
        <f>'Marks Entry'!CH18</f>
        <v>0</v>
      </c>
      <c r="Q16" s="97">
        <f>'Marks Entry'!CI18</f>
        <v>0</v>
      </c>
      <c r="R16" s="97">
        <f>'Marks Entry'!CJ18</f>
        <v>0</v>
      </c>
      <c r="S16" s="97">
        <f>'Marks Entry'!CK18</f>
        <v>0</v>
      </c>
      <c r="T16" s="97">
        <f>'Marks Entry'!CL18</f>
        <v>0</v>
      </c>
      <c r="U16" s="97">
        <f>'Marks Entry'!CM18</f>
        <v>0</v>
      </c>
      <c r="V16" s="97" t="str">
        <f>'Marks Entry'!CN18</f>
        <v/>
      </c>
      <c r="W16" s="97">
        <f>'Marks Entry'!CO18</f>
        <v>0</v>
      </c>
      <c r="X16" s="97">
        <f>'Marks Entry'!CP18</f>
        <v>0</v>
      </c>
      <c r="Y16" s="97">
        <f>'Marks Entry'!CQ18</f>
        <v>0</v>
      </c>
      <c r="Z16" s="99">
        <f>'Marks Entry'!CR18</f>
        <v>0</v>
      </c>
      <c r="AA16" s="98">
        <f>'Marks Entry'!CS18</f>
        <v>0</v>
      </c>
      <c r="AB16" s="97">
        <f>'Marks Entry'!CT18</f>
        <v>0</v>
      </c>
      <c r="AC16" s="97">
        <f>'Marks Entry'!CU18</f>
        <v>0</v>
      </c>
      <c r="AD16" s="97">
        <f>'Marks Entry'!CV18</f>
        <v>0</v>
      </c>
      <c r="AE16" s="97">
        <f>'Marks Entry'!CW18</f>
        <v>0</v>
      </c>
      <c r="AF16" s="97">
        <f>'Marks Entry'!CX18</f>
        <v>0</v>
      </c>
      <c r="AG16" s="97">
        <f>'Marks Entry'!CY18</f>
        <v>0</v>
      </c>
      <c r="AH16" s="97" t="str">
        <f>'Marks Entry'!CZ18</f>
        <v/>
      </c>
      <c r="AI16" s="97">
        <f>'Marks Entry'!DA18</f>
        <v>0</v>
      </c>
      <c r="AJ16" s="97">
        <f>'Marks Entry'!DB18</f>
        <v>0</v>
      </c>
      <c r="AK16" s="97">
        <f>'Marks Entry'!DC18</f>
        <v>0</v>
      </c>
      <c r="AL16" s="99">
        <f>'Marks Entry'!DD18</f>
        <v>0</v>
      </c>
      <c r="AM16" s="98">
        <f>'Marks Entry'!DE18</f>
        <v>0</v>
      </c>
      <c r="AN16" s="97">
        <f>'Marks Entry'!DF18</f>
        <v>0</v>
      </c>
      <c r="AO16" s="97">
        <f>'Marks Entry'!DG18</f>
        <v>0</v>
      </c>
      <c r="AP16" s="97">
        <f>'Marks Entry'!DH18</f>
        <v>0</v>
      </c>
      <c r="AQ16" s="97">
        <f>'Marks Entry'!DI18</f>
        <v>0</v>
      </c>
      <c r="AR16" s="97">
        <f>'Marks Entry'!DJ18</f>
        <v>0</v>
      </c>
      <c r="AS16" s="97">
        <f>'Marks Entry'!DK18</f>
        <v>0</v>
      </c>
      <c r="AT16" s="97" t="str">
        <f>'Marks Entry'!DL18</f>
        <v/>
      </c>
      <c r="AU16" s="97">
        <f>'Marks Entry'!DM18</f>
        <v>0</v>
      </c>
      <c r="AV16" s="97">
        <f>'Marks Entry'!DN18</f>
        <v>0</v>
      </c>
      <c r="AW16" s="97">
        <f>'Marks Entry'!DO18</f>
        <v>0</v>
      </c>
      <c r="AX16" s="99">
        <f>'Marks Entry'!DP18</f>
        <v>0</v>
      </c>
      <c r="AY16" s="98">
        <f>'Marks Entry'!DQ18</f>
        <v>0</v>
      </c>
      <c r="AZ16" s="97">
        <f>'Marks Entry'!DR18</f>
        <v>0</v>
      </c>
      <c r="BA16" s="97">
        <f>'Marks Entry'!DS18</f>
        <v>0</v>
      </c>
      <c r="BB16" s="97">
        <f>'Marks Entry'!DT18</f>
        <v>0</v>
      </c>
      <c r="BC16" s="97">
        <f>'Marks Entry'!DU18</f>
        <v>0</v>
      </c>
      <c r="BD16" s="97">
        <f>'Marks Entry'!DV18</f>
        <v>0</v>
      </c>
      <c r="BE16" s="97">
        <f>'Marks Entry'!DW18</f>
        <v>0</v>
      </c>
      <c r="BF16" s="97" t="str">
        <f>'Marks Entry'!DX18</f>
        <v/>
      </c>
      <c r="BG16" s="97">
        <f>'Marks Entry'!DY18</f>
        <v>0</v>
      </c>
      <c r="BH16" s="97">
        <f>'Marks Entry'!DZ18</f>
        <v>0</v>
      </c>
      <c r="BI16" s="97">
        <f>'Marks Entry'!EA18</f>
        <v>0</v>
      </c>
      <c r="BJ16" s="99">
        <f>'Marks Entry'!EB18</f>
        <v>0</v>
      </c>
      <c r="BK16" s="98">
        <f>'Marks Entry'!EC18</f>
        <v>0</v>
      </c>
      <c r="BL16" s="97">
        <f>'Marks Entry'!ED18</f>
        <v>0</v>
      </c>
      <c r="BM16" s="97">
        <f>'Marks Entry'!EE18</f>
        <v>0</v>
      </c>
      <c r="BN16" s="97">
        <f>'Marks Entry'!EF18</f>
        <v>0</v>
      </c>
      <c r="BO16" s="97">
        <f>'Marks Entry'!EG18</f>
        <v>0</v>
      </c>
      <c r="BP16" s="97">
        <f>'Marks Entry'!EH18</f>
        <v>0</v>
      </c>
      <c r="BQ16" s="97">
        <f>'Marks Entry'!EI18</f>
        <v>0</v>
      </c>
      <c r="BR16" s="97" t="str">
        <f>'Marks Entry'!EJ18</f>
        <v/>
      </c>
      <c r="BS16" s="97">
        <f>'Marks Entry'!EK18</f>
        <v>0</v>
      </c>
      <c r="BT16" s="97">
        <f>'Marks Entry'!EL18</f>
        <v>0</v>
      </c>
      <c r="BU16" s="97">
        <f>'Marks Entry'!EM18</f>
        <v>0</v>
      </c>
      <c r="BV16" s="99">
        <f>'Marks Entry'!EN18</f>
        <v>0</v>
      </c>
      <c r="BW16" s="98">
        <f>'Marks Entry'!EO18</f>
        <v>0</v>
      </c>
      <c r="BX16" s="97">
        <f>'Marks Entry'!EP18</f>
        <v>0</v>
      </c>
      <c r="BY16" s="97">
        <f>'Marks Entry'!EQ18</f>
        <v>0</v>
      </c>
      <c r="BZ16" s="97">
        <f>'Marks Entry'!ER18</f>
        <v>0</v>
      </c>
      <c r="CA16" s="97">
        <f>'Marks Entry'!ES18</f>
        <v>0</v>
      </c>
      <c r="CB16" s="97">
        <f>'Marks Entry'!ET18</f>
        <v>0</v>
      </c>
      <c r="CC16" s="97">
        <f>'Marks Entry'!EU18</f>
        <v>0</v>
      </c>
      <c r="CD16" s="97" t="str">
        <f>'Marks Entry'!EV18</f>
        <v/>
      </c>
      <c r="CE16" s="97">
        <f>'Marks Entry'!EW18</f>
        <v>0</v>
      </c>
      <c r="CF16" s="97">
        <f>'Marks Entry'!EX18</f>
        <v>0</v>
      </c>
      <c r="CG16" s="97">
        <f>'Marks Entry'!EY18</f>
        <v>0</v>
      </c>
      <c r="CH16" s="99">
        <f>'Marks Entry'!EZ18</f>
        <v>0</v>
      </c>
      <c r="CI16" s="98" t="str">
        <f>IF($CI$2=0,"",'Marks Entry'!FA18)</f>
        <v/>
      </c>
      <c r="CJ16" s="97" t="str">
        <f>IF($CI$2=0,"",'Marks Entry'!FB18)</f>
        <v/>
      </c>
      <c r="CK16" s="97" t="str">
        <f>IF($CI$2=0,"",'Marks Entry'!FC18)</f>
        <v/>
      </c>
      <c r="CL16" s="97" t="str">
        <f>IF($CI$2=0,"",'Marks Entry'!FD18)</f>
        <v/>
      </c>
      <c r="CM16" s="97" t="str">
        <f>IF($CI$2=0,"",'Marks Entry'!FE18)</f>
        <v/>
      </c>
      <c r="CN16" s="97" t="str">
        <f>IF($CI$2=0,"",'Marks Entry'!FF18)</f>
        <v/>
      </c>
      <c r="CO16" s="97" t="str">
        <f>IF($CI$2=0,"",'Marks Entry'!FG18)</f>
        <v/>
      </c>
      <c r="CP16" s="97" t="str">
        <f>IF($CI$2=0,"",'Marks Entry'!FH18)</f>
        <v/>
      </c>
      <c r="CQ16" s="97" t="str">
        <f>IF($CI$2=0,"",'Marks Entry'!FI18)</f>
        <v/>
      </c>
      <c r="CR16" s="97" t="str">
        <f>IF($CI$2=0,"",'Marks Entry'!FJ18)</f>
        <v/>
      </c>
      <c r="CS16" s="97" t="str">
        <f>IF($CI$2=0,"",'Marks Entry'!FK18)</f>
        <v/>
      </c>
      <c r="CT16" s="99" t="str">
        <f>IF($CI$2=0,"",'Marks Entry'!FL18)</f>
        <v/>
      </c>
      <c r="CU16" s="125">
        <f>'Marks Entry'!BU18</f>
        <v>0</v>
      </c>
      <c r="CV16" s="126">
        <f>'Marks Entry'!BV18</f>
        <v>0</v>
      </c>
      <c r="CW16" s="126">
        <f t="shared" si="0"/>
        <v>0</v>
      </c>
      <c r="CX16" s="127" t="str">
        <f t="shared" si="1"/>
        <v>D</v>
      </c>
      <c r="CY16" s="125">
        <f>'Marks Entry'!BW18</f>
        <v>0</v>
      </c>
      <c r="CZ16" s="126">
        <f>'Marks Entry'!BX18</f>
        <v>0</v>
      </c>
      <c r="DA16" s="126">
        <f t="shared" si="2"/>
        <v>0</v>
      </c>
      <c r="DB16" s="127" t="str">
        <f t="shared" si="3"/>
        <v>E</v>
      </c>
      <c r="DC16" s="125">
        <f>'Marks Entry'!BY18</f>
        <v>0</v>
      </c>
      <c r="DD16" s="126">
        <f>'Marks Entry'!BZ18</f>
        <v>0</v>
      </c>
      <c r="DE16" s="126">
        <f t="shared" si="4"/>
        <v>0</v>
      </c>
      <c r="DF16" s="127" t="str">
        <f t="shared" si="5"/>
        <v>E</v>
      </c>
      <c r="DG16" s="96">
        <f>'Marks Entry'!CG18</f>
        <v>0</v>
      </c>
      <c r="DH16" s="45">
        <f>'Marks Entry'!CH18</f>
        <v>0</v>
      </c>
      <c r="DI16" s="46">
        <f>'Marks Entry'!CI18</f>
        <v>0</v>
      </c>
      <c r="DJ16" s="45" t="str">
        <f>IF(OR('Marks Entry'!CJ18="First",'Marks Entry'!CJ18="Second",'Marks Entry'!CJ18="Third"),'Marks Entry'!CJ18,"")</f>
        <v/>
      </c>
      <c r="DK16" s="45">
        <f>'Marks Entry'!CK18</f>
        <v>0</v>
      </c>
      <c r="DL16" s="50">
        <f>'Marks Entry'!CL18</f>
        <v>0</v>
      </c>
      <c r="DM16" s="21">
        <f>'Marks Entry'!CM18</f>
        <v>0</v>
      </c>
      <c r="DN16" s="22" t="e">
        <f>'Marks Entry'!#REF!</f>
        <v>#REF!</v>
      </c>
      <c r="DO16" s="23" t="e">
        <f>'Marks Entry'!#REF!</f>
        <v>#REF!</v>
      </c>
      <c r="DP16" s="125">
        <f>'Marks Entry'!CA18</f>
        <v>0</v>
      </c>
      <c r="DQ16" s="126">
        <f>'Marks Entry'!CB18</f>
        <v>0</v>
      </c>
      <c r="DR16" s="126">
        <f>'Marks Entry'!CC18</f>
        <v>0</v>
      </c>
      <c r="DS16" s="126">
        <f t="shared" si="6"/>
        <v>0</v>
      </c>
      <c r="DT16" s="127" t="str">
        <f t="shared" si="7"/>
        <v>E</v>
      </c>
      <c r="DU16" s="125">
        <f>'Marks Entry'!CD18</f>
        <v>0</v>
      </c>
      <c r="DV16" s="126">
        <f>'Marks Entry'!CE18</f>
        <v>0</v>
      </c>
      <c r="DW16" s="126">
        <f>'Marks Entry'!CF18</f>
        <v>0</v>
      </c>
      <c r="DX16" s="126">
        <f t="shared" si="8"/>
        <v>0</v>
      </c>
      <c r="DY16" s="127" t="str">
        <f t="shared" si="9"/>
        <v>E</v>
      </c>
      <c r="DZ16" s="832"/>
      <c r="EA16" s="61">
        <f t="shared" si="47"/>
        <v>0</v>
      </c>
      <c r="EB16" s="71">
        <f t="shared" si="10"/>
        <v>0</v>
      </c>
      <c r="EC16" s="71">
        <f t="shared" si="11"/>
        <v>0</v>
      </c>
      <c r="ED16" s="72">
        <f t="shared" si="12"/>
        <v>0</v>
      </c>
      <c r="EE16" s="398">
        <f t="shared" si="13"/>
        <v>0</v>
      </c>
      <c r="EF16" s="396">
        <f t="shared" si="14"/>
        <v>0</v>
      </c>
      <c r="EG16" s="396">
        <f t="shared" si="15"/>
        <v>0</v>
      </c>
      <c r="EH16" s="397">
        <f t="shared" si="16"/>
        <v>0</v>
      </c>
      <c r="EI16" s="61">
        <f t="shared" si="17"/>
        <v>0</v>
      </c>
      <c r="EJ16" s="71">
        <f t="shared" si="18"/>
        <v>0</v>
      </c>
      <c r="EK16" s="71">
        <f t="shared" si="19"/>
        <v>0</v>
      </c>
      <c r="EL16" s="72">
        <f t="shared" si="20"/>
        <v>0</v>
      </c>
      <c r="EM16" s="398">
        <f t="shared" si="21"/>
        <v>0</v>
      </c>
      <c r="EN16" s="396">
        <f t="shared" si="22"/>
        <v>0</v>
      </c>
      <c r="EO16" s="396">
        <f t="shared" si="23"/>
        <v>0</v>
      </c>
      <c r="EP16" s="397">
        <f t="shared" si="24"/>
        <v>0</v>
      </c>
      <c r="EQ16" s="61">
        <f t="shared" si="48"/>
        <v>0</v>
      </c>
      <c r="ER16" s="71">
        <f t="shared" si="25"/>
        <v>0</v>
      </c>
      <c r="ES16" s="71">
        <f t="shared" si="26"/>
        <v>0</v>
      </c>
      <c r="ET16" s="72">
        <f t="shared" si="27"/>
        <v>0</v>
      </c>
      <c r="EU16" s="398">
        <f t="shared" si="28"/>
        <v>0</v>
      </c>
      <c r="EV16" s="396">
        <f t="shared" si="29"/>
        <v>0</v>
      </c>
      <c r="EW16" s="396">
        <f t="shared" si="30"/>
        <v>0</v>
      </c>
      <c r="EX16" s="397">
        <f t="shared" si="31"/>
        <v>0</v>
      </c>
      <c r="EY16" s="61" t="str">
        <f t="shared" si="32"/>
        <v/>
      </c>
      <c r="EZ16" s="71" t="str">
        <f t="shared" si="33"/>
        <v/>
      </c>
      <c r="FA16" s="71" t="str">
        <f t="shared" si="34"/>
        <v/>
      </c>
      <c r="FB16" s="72" t="str">
        <f t="shared" si="35"/>
        <v/>
      </c>
      <c r="FC16" s="398">
        <f t="shared" si="36"/>
        <v>0</v>
      </c>
      <c r="FD16" s="400" t="str">
        <f t="shared" si="37"/>
        <v>D</v>
      </c>
      <c r="FE16" s="61">
        <f t="shared" si="38"/>
        <v>0</v>
      </c>
      <c r="FF16" s="62" t="str">
        <f t="shared" si="39"/>
        <v>E</v>
      </c>
      <c r="FG16" s="398">
        <f t="shared" si="40"/>
        <v>0</v>
      </c>
      <c r="FH16" s="401" t="str">
        <f t="shared" si="41"/>
        <v>E</v>
      </c>
      <c r="FI16" s="61">
        <f t="shared" si="42"/>
        <v>0</v>
      </c>
      <c r="FJ16" s="407" t="str">
        <f t="shared" si="43"/>
        <v>E</v>
      </c>
      <c r="FK16" s="398">
        <f t="shared" si="44"/>
        <v>0</v>
      </c>
      <c r="FL16" s="401" t="str">
        <f t="shared" si="45"/>
        <v>E</v>
      </c>
      <c r="FM16" s="741"/>
    </row>
    <row r="17" spans="1:169" s="24" customFormat="1" ht="17.25" customHeight="1">
      <c r="A17" s="830"/>
      <c r="B17" s="111">
        <f t="shared" si="46"/>
        <v>0</v>
      </c>
      <c r="C17" s="21">
        <f>'Marks Entry'!D19</f>
        <v>0</v>
      </c>
      <c r="D17" s="21">
        <f>'Marks Entry'!E19</f>
        <v>0</v>
      </c>
      <c r="E17" s="132" t="str">
        <f>'Marks Entry'!F19</f>
        <v/>
      </c>
      <c r="F17" s="21">
        <f>'Marks Entry'!G19</f>
        <v>0</v>
      </c>
      <c r="G17" s="21">
        <f>'Marks Entry'!H19</f>
        <v>0</v>
      </c>
      <c r="H17" s="21">
        <f>'Marks Entry'!I19</f>
        <v>0</v>
      </c>
      <c r="I17" s="21">
        <f>'Marks Entry'!J19</f>
        <v>0</v>
      </c>
      <c r="J17" s="446">
        <f>'Marks Entry'!K19</f>
        <v>0</v>
      </c>
      <c r="K17" s="115">
        <f>'Marks Entry'!L19</f>
        <v>280</v>
      </c>
      <c r="L17" s="116">
        <f>'Marks Entry'!M19</f>
        <v>0</v>
      </c>
      <c r="M17" s="117" t="str">
        <f>'Marks Entry'!N19</f>
        <v/>
      </c>
      <c r="N17" s="121" t="str">
        <f>'Marks Entry'!O19</f>
        <v/>
      </c>
      <c r="O17" s="98">
        <f>'Marks Entry'!CG19</f>
        <v>0</v>
      </c>
      <c r="P17" s="97">
        <f>'Marks Entry'!CH19</f>
        <v>0</v>
      </c>
      <c r="Q17" s="97">
        <f>'Marks Entry'!CI19</f>
        <v>0</v>
      </c>
      <c r="R17" s="97">
        <f>'Marks Entry'!CJ19</f>
        <v>0</v>
      </c>
      <c r="S17" s="97">
        <f>'Marks Entry'!CK19</f>
        <v>0</v>
      </c>
      <c r="T17" s="97">
        <f>'Marks Entry'!CL19</f>
        <v>0</v>
      </c>
      <c r="U17" s="97">
        <f>'Marks Entry'!CM19</f>
        <v>0</v>
      </c>
      <c r="V17" s="97" t="str">
        <f>'Marks Entry'!CN19</f>
        <v/>
      </c>
      <c r="W17" s="97">
        <f>'Marks Entry'!CO19</f>
        <v>0</v>
      </c>
      <c r="X17" s="97">
        <f>'Marks Entry'!CP19</f>
        <v>0</v>
      </c>
      <c r="Y17" s="97">
        <f>'Marks Entry'!CQ19</f>
        <v>0</v>
      </c>
      <c r="Z17" s="99">
        <f>'Marks Entry'!CR19</f>
        <v>0</v>
      </c>
      <c r="AA17" s="98">
        <f>'Marks Entry'!CS19</f>
        <v>0</v>
      </c>
      <c r="AB17" s="97">
        <f>'Marks Entry'!CT19</f>
        <v>0</v>
      </c>
      <c r="AC17" s="97">
        <f>'Marks Entry'!CU19</f>
        <v>0</v>
      </c>
      <c r="AD17" s="97">
        <f>'Marks Entry'!CV19</f>
        <v>0</v>
      </c>
      <c r="AE17" s="97">
        <f>'Marks Entry'!CW19</f>
        <v>0</v>
      </c>
      <c r="AF17" s="97">
        <f>'Marks Entry'!CX19</f>
        <v>0</v>
      </c>
      <c r="AG17" s="97">
        <f>'Marks Entry'!CY19</f>
        <v>0</v>
      </c>
      <c r="AH17" s="97" t="str">
        <f>'Marks Entry'!CZ19</f>
        <v/>
      </c>
      <c r="AI17" s="97">
        <f>'Marks Entry'!DA19</f>
        <v>0</v>
      </c>
      <c r="AJ17" s="97">
        <f>'Marks Entry'!DB19</f>
        <v>0</v>
      </c>
      <c r="AK17" s="97">
        <f>'Marks Entry'!DC19</f>
        <v>0</v>
      </c>
      <c r="AL17" s="99">
        <f>'Marks Entry'!DD19</f>
        <v>0</v>
      </c>
      <c r="AM17" s="98">
        <f>'Marks Entry'!DE19</f>
        <v>0</v>
      </c>
      <c r="AN17" s="97">
        <f>'Marks Entry'!DF19</f>
        <v>0</v>
      </c>
      <c r="AO17" s="97">
        <f>'Marks Entry'!DG19</f>
        <v>0</v>
      </c>
      <c r="AP17" s="97">
        <f>'Marks Entry'!DH19</f>
        <v>0</v>
      </c>
      <c r="AQ17" s="97">
        <f>'Marks Entry'!DI19</f>
        <v>0</v>
      </c>
      <c r="AR17" s="97">
        <f>'Marks Entry'!DJ19</f>
        <v>0</v>
      </c>
      <c r="AS17" s="97">
        <f>'Marks Entry'!DK19</f>
        <v>0</v>
      </c>
      <c r="AT17" s="97" t="str">
        <f>'Marks Entry'!DL19</f>
        <v/>
      </c>
      <c r="AU17" s="97">
        <f>'Marks Entry'!DM19</f>
        <v>0</v>
      </c>
      <c r="AV17" s="97">
        <f>'Marks Entry'!DN19</f>
        <v>0</v>
      </c>
      <c r="AW17" s="97">
        <f>'Marks Entry'!DO19</f>
        <v>0</v>
      </c>
      <c r="AX17" s="99">
        <f>'Marks Entry'!DP19</f>
        <v>0</v>
      </c>
      <c r="AY17" s="98">
        <f>'Marks Entry'!DQ19</f>
        <v>0</v>
      </c>
      <c r="AZ17" s="97">
        <f>'Marks Entry'!DR19</f>
        <v>0</v>
      </c>
      <c r="BA17" s="97">
        <f>'Marks Entry'!DS19</f>
        <v>0</v>
      </c>
      <c r="BB17" s="97">
        <f>'Marks Entry'!DT19</f>
        <v>0</v>
      </c>
      <c r="BC17" s="97">
        <f>'Marks Entry'!DU19</f>
        <v>0</v>
      </c>
      <c r="BD17" s="97">
        <f>'Marks Entry'!DV19</f>
        <v>0</v>
      </c>
      <c r="BE17" s="97">
        <f>'Marks Entry'!DW19</f>
        <v>0</v>
      </c>
      <c r="BF17" s="97" t="str">
        <f>'Marks Entry'!DX19</f>
        <v/>
      </c>
      <c r="BG17" s="97">
        <f>'Marks Entry'!DY19</f>
        <v>0</v>
      </c>
      <c r="BH17" s="97">
        <f>'Marks Entry'!DZ19</f>
        <v>0</v>
      </c>
      <c r="BI17" s="97">
        <f>'Marks Entry'!EA19</f>
        <v>0</v>
      </c>
      <c r="BJ17" s="99">
        <f>'Marks Entry'!EB19</f>
        <v>0</v>
      </c>
      <c r="BK17" s="98">
        <f>'Marks Entry'!EC19</f>
        <v>0</v>
      </c>
      <c r="BL17" s="97">
        <f>'Marks Entry'!ED19</f>
        <v>0</v>
      </c>
      <c r="BM17" s="97">
        <f>'Marks Entry'!EE19</f>
        <v>0</v>
      </c>
      <c r="BN17" s="97">
        <f>'Marks Entry'!EF19</f>
        <v>0</v>
      </c>
      <c r="BO17" s="97">
        <f>'Marks Entry'!EG19</f>
        <v>0</v>
      </c>
      <c r="BP17" s="97">
        <f>'Marks Entry'!EH19</f>
        <v>0</v>
      </c>
      <c r="BQ17" s="97">
        <f>'Marks Entry'!EI19</f>
        <v>0</v>
      </c>
      <c r="BR17" s="97" t="str">
        <f>'Marks Entry'!EJ19</f>
        <v/>
      </c>
      <c r="BS17" s="97">
        <f>'Marks Entry'!EK19</f>
        <v>0</v>
      </c>
      <c r="BT17" s="97">
        <f>'Marks Entry'!EL19</f>
        <v>0</v>
      </c>
      <c r="BU17" s="97">
        <f>'Marks Entry'!EM19</f>
        <v>0</v>
      </c>
      <c r="BV17" s="99">
        <f>'Marks Entry'!EN19</f>
        <v>0</v>
      </c>
      <c r="BW17" s="98">
        <f>'Marks Entry'!EO19</f>
        <v>0</v>
      </c>
      <c r="BX17" s="97">
        <f>'Marks Entry'!EP19</f>
        <v>0</v>
      </c>
      <c r="BY17" s="97">
        <f>'Marks Entry'!EQ19</f>
        <v>0</v>
      </c>
      <c r="BZ17" s="97">
        <f>'Marks Entry'!ER19</f>
        <v>0</v>
      </c>
      <c r="CA17" s="97">
        <f>'Marks Entry'!ES19</f>
        <v>0</v>
      </c>
      <c r="CB17" s="97">
        <f>'Marks Entry'!ET19</f>
        <v>0</v>
      </c>
      <c r="CC17" s="97">
        <f>'Marks Entry'!EU19</f>
        <v>0</v>
      </c>
      <c r="CD17" s="97" t="str">
        <f>'Marks Entry'!EV19</f>
        <v/>
      </c>
      <c r="CE17" s="97">
        <f>'Marks Entry'!EW19</f>
        <v>0</v>
      </c>
      <c r="CF17" s="97">
        <f>'Marks Entry'!EX19</f>
        <v>0</v>
      </c>
      <c r="CG17" s="97">
        <f>'Marks Entry'!EY19</f>
        <v>0</v>
      </c>
      <c r="CH17" s="99">
        <f>'Marks Entry'!EZ19</f>
        <v>0</v>
      </c>
      <c r="CI17" s="98" t="str">
        <f>IF($CI$2=0,"",'Marks Entry'!FA19)</f>
        <v/>
      </c>
      <c r="CJ17" s="97" t="str">
        <f>IF($CI$2=0,"",'Marks Entry'!FB19)</f>
        <v/>
      </c>
      <c r="CK17" s="97" t="str">
        <f>IF($CI$2=0,"",'Marks Entry'!FC19)</f>
        <v/>
      </c>
      <c r="CL17" s="97" t="str">
        <f>IF($CI$2=0,"",'Marks Entry'!FD19)</f>
        <v/>
      </c>
      <c r="CM17" s="97" t="str">
        <f>IF($CI$2=0,"",'Marks Entry'!FE19)</f>
        <v/>
      </c>
      <c r="CN17" s="97" t="str">
        <f>IF($CI$2=0,"",'Marks Entry'!FF19)</f>
        <v/>
      </c>
      <c r="CO17" s="97" t="str">
        <f>IF($CI$2=0,"",'Marks Entry'!FG19)</f>
        <v/>
      </c>
      <c r="CP17" s="97" t="str">
        <f>IF($CI$2=0,"",'Marks Entry'!FH19)</f>
        <v/>
      </c>
      <c r="CQ17" s="97" t="str">
        <f>IF($CI$2=0,"",'Marks Entry'!FI19)</f>
        <v/>
      </c>
      <c r="CR17" s="97" t="str">
        <f>IF($CI$2=0,"",'Marks Entry'!FJ19)</f>
        <v/>
      </c>
      <c r="CS17" s="97" t="str">
        <f>IF($CI$2=0,"",'Marks Entry'!FK19)</f>
        <v/>
      </c>
      <c r="CT17" s="99" t="str">
        <f>IF($CI$2=0,"",'Marks Entry'!FL19)</f>
        <v/>
      </c>
      <c r="CU17" s="125">
        <f>'Marks Entry'!BU19</f>
        <v>0</v>
      </c>
      <c r="CV17" s="126">
        <f>'Marks Entry'!BV19</f>
        <v>0</v>
      </c>
      <c r="CW17" s="126">
        <f t="shared" si="0"/>
        <v>0</v>
      </c>
      <c r="CX17" s="127" t="str">
        <f t="shared" si="1"/>
        <v>D</v>
      </c>
      <c r="CY17" s="125">
        <f>'Marks Entry'!BW19</f>
        <v>0</v>
      </c>
      <c r="CZ17" s="126">
        <f>'Marks Entry'!BX19</f>
        <v>0</v>
      </c>
      <c r="DA17" s="126">
        <f t="shared" si="2"/>
        <v>0</v>
      </c>
      <c r="DB17" s="127" t="str">
        <f t="shared" si="3"/>
        <v>E</v>
      </c>
      <c r="DC17" s="125">
        <f>'Marks Entry'!BY19</f>
        <v>0</v>
      </c>
      <c r="DD17" s="126">
        <f>'Marks Entry'!BZ19</f>
        <v>0</v>
      </c>
      <c r="DE17" s="126">
        <f t="shared" si="4"/>
        <v>0</v>
      </c>
      <c r="DF17" s="127" t="str">
        <f t="shared" si="5"/>
        <v>E</v>
      </c>
      <c r="DG17" s="96">
        <f>'Marks Entry'!CG19</f>
        <v>0</v>
      </c>
      <c r="DH17" s="45">
        <f>'Marks Entry'!CH19</f>
        <v>0</v>
      </c>
      <c r="DI17" s="46">
        <f>'Marks Entry'!CI19</f>
        <v>0</v>
      </c>
      <c r="DJ17" s="45" t="str">
        <f>IF(OR('Marks Entry'!CJ19="First",'Marks Entry'!CJ19="Second",'Marks Entry'!CJ19="Third"),'Marks Entry'!CJ19,"")</f>
        <v/>
      </c>
      <c r="DK17" s="45">
        <f>'Marks Entry'!CK19</f>
        <v>0</v>
      </c>
      <c r="DL17" s="50">
        <f>'Marks Entry'!CL19</f>
        <v>0</v>
      </c>
      <c r="DM17" s="21">
        <f>'Marks Entry'!CM19</f>
        <v>0</v>
      </c>
      <c r="DN17" s="22" t="e">
        <f>'Marks Entry'!#REF!</f>
        <v>#REF!</v>
      </c>
      <c r="DO17" s="23" t="e">
        <f>'Marks Entry'!#REF!</f>
        <v>#REF!</v>
      </c>
      <c r="DP17" s="125">
        <f>'Marks Entry'!CA19</f>
        <v>0</v>
      </c>
      <c r="DQ17" s="126">
        <f>'Marks Entry'!CB19</f>
        <v>0</v>
      </c>
      <c r="DR17" s="126">
        <f>'Marks Entry'!CC19</f>
        <v>0</v>
      </c>
      <c r="DS17" s="126">
        <f t="shared" si="6"/>
        <v>0</v>
      </c>
      <c r="DT17" s="127" t="str">
        <f t="shared" si="7"/>
        <v>E</v>
      </c>
      <c r="DU17" s="125">
        <f>'Marks Entry'!CD19</f>
        <v>0</v>
      </c>
      <c r="DV17" s="126">
        <f>'Marks Entry'!CE19</f>
        <v>0</v>
      </c>
      <c r="DW17" s="126">
        <f>'Marks Entry'!CF19</f>
        <v>0</v>
      </c>
      <c r="DX17" s="126">
        <f t="shared" si="8"/>
        <v>0</v>
      </c>
      <c r="DY17" s="127" t="str">
        <f t="shared" si="9"/>
        <v>E</v>
      </c>
      <c r="DZ17" s="832"/>
      <c r="EA17" s="61">
        <f t="shared" si="47"/>
        <v>0</v>
      </c>
      <c r="EB17" s="71">
        <f t="shared" si="10"/>
        <v>0</v>
      </c>
      <c r="EC17" s="71">
        <f t="shared" si="11"/>
        <v>0</v>
      </c>
      <c r="ED17" s="72">
        <f t="shared" si="12"/>
        <v>0</v>
      </c>
      <c r="EE17" s="398">
        <f t="shared" si="13"/>
        <v>0</v>
      </c>
      <c r="EF17" s="396">
        <f t="shared" si="14"/>
        <v>0</v>
      </c>
      <c r="EG17" s="396">
        <f t="shared" si="15"/>
        <v>0</v>
      </c>
      <c r="EH17" s="397">
        <f t="shared" si="16"/>
        <v>0</v>
      </c>
      <c r="EI17" s="61">
        <f t="shared" si="17"/>
        <v>0</v>
      </c>
      <c r="EJ17" s="71">
        <f t="shared" si="18"/>
        <v>0</v>
      </c>
      <c r="EK17" s="71">
        <f t="shared" si="19"/>
        <v>0</v>
      </c>
      <c r="EL17" s="72">
        <f t="shared" si="20"/>
        <v>0</v>
      </c>
      <c r="EM17" s="398">
        <f t="shared" si="21"/>
        <v>0</v>
      </c>
      <c r="EN17" s="396">
        <f t="shared" si="22"/>
        <v>0</v>
      </c>
      <c r="EO17" s="396">
        <f t="shared" si="23"/>
        <v>0</v>
      </c>
      <c r="EP17" s="397">
        <f t="shared" si="24"/>
        <v>0</v>
      </c>
      <c r="EQ17" s="61">
        <f t="shared" si="48"/>
        <v>0</v>
      </c>
      <c r="ER17" s="71">
        <f t="shared" si="25"/>
        <v>0</v>
      </c>
      <c r="ES17" s="71">
        <f t="shared" si="26"/>
        <v>0</v>
      </c>
      <c r="ET17" s="72">
        <f t="shared" si="27"/>
        <v>0</v>
      </c>
      <c r="EU17" s="398">
        <f t="shared" si="28"/>
        <v>0</v>
      </c>
      <c r="EV17" s="396">
        <f t="shared" si="29"/>
        <v>0</v>
      </c>
      <c r="EW17" s="396">
        <f t="shared" si="30"/>
        <v>0</v>
      </c>
      <c r="EX17" s="397">
        <f t="shared" si="31"/>
        <v>0</v>
      </c>
      <c r="EY17" s="61" t="str">
        <f t="shared" si="32"/>
        <v/>
      </c>
      <c r="EZ17" s="71" t="str">
        <f t="shared" si="33"/>
        <v/>
      </c>
      <c r="FA17" s="71" t="str">
        <f t="shared" si="34"/>
        <v/>
      </c>
      <c r="FB17" s="72" t="str">
        <f t="shared" si="35"/>
        <v/>
      </c>
      <c r="FC17" s="398">
        <f t="shared" si="36"/>
        <v>0</v>
      </c>
      <c r="FD17" s="400" t="str">
        <f t="shared" si="37"/>
        <v>D</v>
      </c>
      <c r="FE17" s="61">
        <f t="shared" si="38"/>
        <v>0</v>
      </c>
      <c r="FF17" s="62" t="str">
        <f t="shared" si="39"/>
        <v>E</v>
      </c>
      <c r="FG17" s="398">
        <f t="shared" si="40"/>
        <v>0</v>
      </c>
      <c r="FH17" s="401" t="str">
        <f t="shared" si="41"/>
        <v>E</v>
      </c>
      <c r="FI17" s="61">
        <f t="shared" si="42"/>
        <v>0</v>
      </c>
      <c r="FJ17" s="407" t="str">
        <f t="shared" si="43"/>
        <v>E</v>
      </c>
      <c r="FK17" s="398">
        <f t="shared" si="44"/>
        <v>0</v>
      </c>
      <c r="FL17" s="401" t="str">
        <f t="shared" si="45"/>
        <v>E</v>
      </c>
      <c r="FM17" s="741"/>
    </row>
    <row r="18" spans="1:169" s="24" customFormat="1" ht="17.25" customHeight="1">
      <c r="A18" s="830"/>
      <c r="B18" s="111">
        <f t="shared" si="46"/>
        <v>0</v>
      </c>
      <c r="C18" s="21">
        <f>'Marks Entry'!D20</f>
        <v>0</v>
      </c>
      <c r="D18" s="21">
        <f>'Marks Entry'!E20</f>
        <v>0</v>
      </c>
      <c r="E18" s="132" t="str">
        <f>'Marks Entry'!F20</f>
        <v/>
      </c>
      <c r="F18" s="21">
        <f>'Marks Entry'!G20</f>
        <v>0</v>
      </c>
      <c r="G18" s="21">
        <f>'Marks Entry'!H20</f>
        <v>0</v>
      </c>
      <c r="H18" s="21">
        <f>'Marks Entry'!I20</f>
        <v>0</v>
      </c>
      <c r="I18" s="21">
        <f>'Marks Entry'!J20</f>
        <v>0</v>
      </c>
      <c r="J18" s="446">
        <f>'Marks Entry'!K20</f>
        <v>0</v>
      </c>
      <c r="K18" s="115">
        <f>'Marks Entry'!L20</f>
        <v>280</v>
      </c>
      <c r="L18" s="116">
        <f>'Marks Entry'!M20</f>
        <v>0</v>
      </c>
      <c r="M18" s="117" t="str">
        <f>'Marks Entry'!N20</f>
        <v/>
      </c>
      <c r="N18" s="121" t="str">
        <f>'Marks Entry'!O20</f>
        <v/>
      </c>
      <c r="O18" s="98">
        <f>'Marks Entry'!CG20</f>
        <v>0</v>
      </c>
      <c r="P18" s="97">
        <f>'Marks Entry'!CH20</f>
        <v>0</v>
      </c>
      <c r="Q18" s="97">
        <f>'Marks Entry'!CI20</f>
        <v>0</v>
      </c>
      <c r="R18" s="97">
        <f>'Marks Entry'!CJ20</f>
        <v>0</v>
      </c>
      <c r="S18" s="97">
        <f>'Marks Entry'!CK20</f>
        <v>0</v>
      </c>
      <c r="T18" s="97">
        <f>'Marks Entry'!CL20</f>
        <v>0</v>
      </c>
      <c r="U18" s="97">
        <f>'Marks Entry'!CM20</f>
        <v>0</v>
      </c>
      <c r="V18" s="97" t="str">
        <f>'Marks Entry'!CN20</f>
        <v/>
      </c>
      <c r="W18" s="97">
        <f>'Marks Entry'!CO20</f>
        <v>0</v>
      </c>
      <c r="X18" s="97">
        <f>'Marks Entry'!CP20</f>
        <v>0</v>
      </c>
      <c r="Y18" s="97">
        <f>'Marks Entry'!CQ20</f>
        <v>0</v>
      </c>
      <c r="Z18" s="99">
        <f>'Marks Entry'!CR20</f>
        <v>0</v>
      </c>
      <c r="AA18" s="98">
        <f>'Marks Entry'!CS20</f>
        <v>0</v>
      </c>
      <c r="AB18" s="97">
        <f>'Marks Entry'!CT20</f>
        <v>0</v>
      </c>
      <c r="AC18" s="97">
        <f>'Marks Entry'!CU20</f>
        <v>0</v>
      </c>
      <c r="AD18" s="97">
        <f>'Marks Entry'!CV20</f>
        <v>0</v>
      </c>
      <c r="AE18" s="97">
        <f>'Marks Entry'!CW20</f>
        <v>0</v>
      </c>
      <c r="AF18" s="97">
        <f>'Marks Entry'!CX20</f>
        <v>0</v>
      </c>
      <c r="AG18" s="97">
        <f>'Marks Entry'!CY20</f>
        <v>0</v>
      </c>
      <c r="AH18" s="97" t="str">
        <f>'Marks Entry'!CZ20</f>
        <v/>
      </c>
      <c r="AI18" s="97">
        <f>'Marks Entry'!DA20</f>
        <v>0</v>
      </c>
      <c r="AJ18" s="97">
        <f>'Marks Entry'!DB20</f>
        <v>0</v>
      </c>
      <c r="AK18" s="97">
        <f>'Marks Entry'!DC20</f>
        <v>0</v>
      </c>
      <c r="AL18" s="99">
        <f>'Marks Entry'!DD20</f>
        <v>0</v>
      </c>
      <c r="AM18" s="98">
        <f>'Marks Entry'!DE20</f>
        <v>0</v>
      </c>
      <c r="AN18" s="97">
        <f>'Marks Entry'!DF20</f>
        <v>0</v>
      </c>
      <c r="AO18" s="97">
        <f>'Marks Entry'!DG20</f>
        <v>0</v>
      </c>
      <c r="AP18" s="97">
        <f>'Marks Entry'!DH20</f>
        <v>0</v>
      </c>
      <c r="AQ18" s="97">
        <f>'Marks Entry'!DI20</f>
        <v>0</v>
      </c>
      <c r="AR18" s="97">
        <f>'Marks Entry'!DJ20</f>
        <v>0</v>
      </c>
      <c r="AS18" s="97">
        <f>'Marks Entry'!DK20</f>
        <v>0</v>
      </c>
      <c r="AT18" s="97" t="str">
        <f>'Marks Entry'!DL20</f>
        <v/>
      </c>
      <c r="AU18" s="97">
        <f>'Marks Entry'!DM20</f>
        <v>0</v>
      </c>
      <c r="AV18" s="97">
        <f>'Marks Entry'!DN20</f>
        <v>0</v>
      </c>
      <c r="AW18" s="97">
        <f>'Marks Entry'!DO20</f>
        <v>0</v>
      </c>
      <c r="AX18" s="99">
        <f>'Marks Entry'!DP20</f>
        <v>0</v>
      </c>
      <c r="AY18" s="98">
        <f>'Marks Entry'!DQ20</f>
        <v>0</v>
      </c>
      <c r="AZ18" s="97">
        <f>'Marks Entry'!DR20</f>
        <v>0</v>
      </c>
      <c r="BA18" s="97">
        <f>'Marks Entry'!DS20</f>
        <v>0</v>
      </c>
      <c r="BB18" s="97">
        <f>'Marks Entry'!DT20</f>
        <v>0</v>
      </c>
      <c r="BC18" s="97">
        <f>'Marks Entry'!DU20</f>
        <v>0</v>
      </c>
      <c r="BD18" s="97">
        <f>'Marks Entry'!DV20</f>
        <v>0</v>
      </c>
      <c r="BE18" s="97">
        <f>'Marks Entry'!DW20</f>
        <v>0</v>
      </c>
      <c r="BF18" s="97" t="str">
        <f>'Marks Entry'!DX20</f>
        <v/>
      </c>
      <c r="BG18" s="97">
        <f>'Marks Entry'!DY20</f>
        <v>0</v>
      </c>
      <c r="BH18" s="97">
        <f>'Marks Entry'!DZ20</f>
        <v>0</v>
      </c>
      <c r="BI18" s="97">
        <f>'Marks Entry'!EA20</f>
        <v>0</v>
      </c>
      <c r="BJ18" s="99">
        <f>'Marks Entry'!EB20</f>
        <v>0</v>
      </c>
      <c r="BK18" s="98">
        <f>'Marks Entry'!EC20</f>
        <v>0</v>
      </c>
      <c r="BL18" s="97">
        <f>'Marks Entry'!ED20</f>
        <v>0</v>
      </c>
      <c r="BM18" s="97">
        <f>'Marks Entry'!EE20</f>
        <v>0</v>
      </c>
      <c r="BN18" s="97">
        <f>'Marks Entry'!EF20</f>
        <v>0</v>
      </c>
      <c r="BO18" s="97">
        <f>'Marks Entry'!EG20</f>
        <v>0</v>
      </c>
      <c r="BP18" s="97">
        <f>'Marks Entry'!EH20</f>
        <v>0</v>
      </c>
      <c r="BQ18" s="97">
        <f>'Marks Entry'!EI20</f>
        <v>0</v>
      </c>
      <c r="BR18" s="97" t="str">
        <f>'Marks Entry'!EJ20</f>
        <v/>
      </c>
      <c r="BS18" s="97">
        <f>'Marks Entry'!EK20</f>
        <v>0</v>
      </c>
      <c r="BT18" s="97">
        <f>'Marks Entry'!EL20</f>
        <v>0</v>
      </c>
      <c r="BU18" s="97">
        <f>'Marks Entry'!EM20</f>
        <v>0</v>
      </c>
      <c r="BV18" s="99">
        <f>'Marks Entry'!EN20</f>
        <v>0</v>
      </c>
      <c r="BW18" s="98">
        <f>'Marks Entry'!EO20</f>
        <v>0</v>
      </c>
      <c r="BX18" s="97">
        <f>'Marks Entry'!EP20</f>
        <v>0</v>
      </c>
      <c r="BY18" s="97">
        <f>'Marks Entry'!EQ20</f>
        <v>0</v>
      </c>
      <c r="BZ18" s="97">
        <f>'Marks Entry'!ER20</f>
        <v>0</v>
      </c>
      <c r="CA18" s="97">
        <f>'Marks Entry'!ES20</f>
        <v>0</v>
      </c>
      <c r="CB18" s="97">
        <f>'Marks Entry'!ET20</f>
        <v>0</v>
      </c>
      <c r="CC18" s="97">
        <f>'Marks Entry'!EU20</f>
        <v>0</v>
      </c>
      <c r="CD18" s="97" t="str">
        <f>'Marks Entry'!EV20</f>
        <v/>
      </c>
      <c r="CE18" s="97">
        <f>'Marks Entry'!EW20</f>
        <v>0</v>
      </c>
      <c r="CF18" s="97">
        <f>'Marks Entry'!EX20</f>
        <v>0</v>
      </c>
      <c r="CG18" s="97">
        <f>'Marks Entry'!EY20</f>
        <v>0</v>
      </c>
      <c r="CH18" s="99">
        <f>'Marks Entry'!EZ20</f>
        <v>0</v>
      </c>
      <c r="CI18" s="98" t="str">
        <f>IF($CI$2=0,"",'Marks Entry'!FA20)</f>
        <v/>
      </c>
      <c r="CJ18" s="97" t="str">
        <f>IF($CI$2=0,"",'Marks Entry'!FB20)</f>
        <v/>
      </c>
      <c r="CK18" s="97" t="str">
        <f>IF($CI$2=0,"",'Marks Entry'!FC20)</f>
        <v/>
      </c>
      <c r="CL18" s="97" t="str">
        <f>IF($CI$2=0,"",'Marks Entry'!FD20)</f>
        <v/>
      </c>
      <c r="CM18" s="97" t="str">
        <f>IF($CI$2=0,"",'Marks Entry'!FE20)</f>
        <v/>
      </c>
      <c r="CN18" s="97" t="str">
        <f>IF($CI$2=0,"",'Marks Entry'!FF20)</f>
        <v/>
      </c>
      <c r="CO18" s="97" t="str">
        <f>IF($CI$2=0,"",'Marks Entry'!FG20)</f>
        <v/>
      </c>
      <c r="CP18" s="97" t="str">
        <f>IF($CI$2=0,"",'Marks Entry'!FH20)</f>
        <v/>
      </c>
      <c r="CQ18" s="97" t="str">
        <f>IF($CI$2=0,"",'Marks Entry'!FI20)</f>
        <v/>
      </c>
      <c r="CR18" s="97" t="str">
        <f>IF($CI$2=0,"",'Marks Entry'!FJ20)</f>
        <v/>
      </c>
      <c r="CS18" s="97" t="str">
        <f>IF($CI$2=0,"",'Marks Entry'!FK20)</f>
        <v/>
      </c>
      <c r="CT18" s="99" t="str">
        <f>IF($CI$2=0,"",'Marks Entry'!FL20)</f>
        <v/>
      </c>
      <c r="CU18" s="125">
        <f>'Marks Entry'!BU20</f>
        <v>0</v>
      </c>
      <c r="CV18" s="126">
        <f>'Marks Entry'!BV20</f>
        <v>0</v>
      </c>
      <c r="CW18" s="126">
        <f t="shared" si="0"/>
        <v>0</v>
      </c>
      <c r="CX18" s="127" t="str">
        <f t="shared" si="1"/>
        <v>D</v>
      </c>
      <c r="CY18" s="125">
        <f>'Marks Entry'!BW20</f>
        <v>0</v>
      </c>
      <c r="CZ18" s="126">
        <f>'Marks Entry'!BX20</f>
        <v>0</v>
      </c>
      <c r="DA18" s="126">
        <f t="shared" si="2"/>
        <v>0</v>
      </c>
      <c r="DB18" s="127" t="str">
        <f t="shared" si="3"/>
        <v>E</v>
      </c>
      <c r="DC18" s="125">
        <f>'Marks Entry'!BY20</f>
        <v>0</v>
      </c>
      <c r="DD18" s="126">
        <f>'Marks Entry'!BZ20</f>
        <v>0</v>
      </c>
      <c r="DE18" s="126">
        <f t="shared" si="4"/>
        <v>0</v>
      </c>
      <c r="DF18" s="127" t="str">
        <f t="shared" si="5"/>
        <v>E</v>
      </c>
      <c r="DG18" s="96">
        <f>'Marks Entry'!CG20</f>
        <v>0</v>
      </c>
      <c r="DH18" s="45">
        <f>'Marks Entry'!CH20</f>
        <v>0</v>
      </c>
      <c r="DI18" s="46">
        <f>'Marks Entry'!CI20</f>
        <v>0</v>
      </c>
      <c r="DJ18" s="45" t="str">
        <f>IF(OR('Marks Entry'!CJ20="First",'Marks Entry'!CJ20="Second",'Marks Entry'!CJ20="Third"),'Marks Entry'!CJ20,"")</f>
        <v/>
      </c>
      <c r="DK18" s="45">
        <f>'Marks Entry'!CK20</f>
        <v>0</v>
      </c>
      <c r="DL18" s="50">
        <f>'Marks Entry'!CL20</f>
        <v>0</v>
      </c>
      <c r="DM18" s="21">
        <f>'Marks Entry'!CM20</f>
        <v>0</v>
      </c>
      <c r="DN18" s="22" t="e">
        <f>'Marks Entry'!#REF!</f>
        <v>#REF!</v>
      </c>
      <c r="DO18" s="23" t="e">
        <f>'Marks Entry'!#REF!</f>
        <v>#REF!</v>
      </c>
      <c r="DP18" s="125">
        <f>'Marks Entry'!CA20</f>
        <v>0</v>
      </c>
      <c r="DQ18" s="126">
        <f>'Marks Entry'!CB20</f>
        <v>0</v>
      </c>
      <c r="DR18" s="126">
        <f>'Marks Entry'!CC20</f>
        <v>0</v>
      </c>
      <c r="DS18" s="126">
        <f t="shared" si="6"/>
        <v>0</v>
      </c>
      <c r="DT18" s="127" t="str">
        <f t="shared" si="7"/>
        <v>E</v>
      </c>
      <c r="DU18" s="125">
        <f>'Marks Entry'!CD20</f>
        <v>0</v>
      </c>
      <c r="DV18" s="126">
        <f>'Marks Entry'!CE20</f>
        <v>0</v>
      </c>
      <c r="DW18" s="126">
        <f>'Marks Entry'!CF20</f>
        <v>0</v>
      </c>
      <c r="DX18" s="126">
        <f t="shared" si="8"/>
        <v>0</v>
      </c>
      <c r="DY18" s="127" t="str">
        <f t="shared" si="9"/>
        <v>E</v>
      </c>
      <c r="DZ18" s="832"/>
      <c r="EA18" s="61">
        <f t="shared" si="47"/>
        <v>0</v>
      </c>
      <c r="EB18" s="71">
        <f t="shared" si="10"/>
        <v>0</v>
      </c>
      <c r="EC18" s="71">
        <f t="shared" si="11"/>
        <v>0</v>
      </c>
      <c r="ED18" s="72">
        <f t="shared" si="12"/>
        <v>0</v>
      </c>
      <c r="EE18" s="398">
        <f t="shared" si="13"/>
        <v>0</v>
      </c>
      <c r="EF18" s="396">
        <f t="shared" si="14"/>
        <v>0</v>
      </c>
      <c r="EG18" s="396">
        <f t="shared" si="15"/>
        <v>0</v>
      </c>
      <c r="EH18" s="397">
        <f t="shared" si="16"/>
        <v>0</v>
      </c>
      <c r="EI18" s="61">
        <f t="shared" si="17"/>
        <v>0</v>
      </c>
      <c r="EJ18" s="71">
        <f t="shared" si="18"/>
        <v>0</v>
      </c>
      <c r="EK18" s="71">
        <f t="shared" si="19"/>
        <v>0</v>
      </c>
      <c r="EL18" s="72">
        <f t="shared" si="20"/>
        <v>0</v>
      </c>
      <c r="EM18" s="398">
        <f t="shared" si="21"/>
        <v>0</v>
      </c>
      <c r="EN18" s="396">
        <f t="shared" si="22"/>
        <v>0</v>
      </c>
      <c r="EO18" s="396">
        <f t="shared" si="23"/>
        <v>0</v>
      </c>
      <c r="EP18" s="397">
        <f t="shared" si="24"/>
        <v>0</v>
      </c>
      <c r="EQ18" s="61">
        <f t="shared" si="48"/>
        <v>0</v>
      </c>
      <c r="ER18" s="71">
        <f t="shared" si="25"/>
        <v>0</v>
      </c>
      <c r="ES18" s="71">
        <f t="shared" si="26"/>
        <v>0</v>
      </c>
      <c r="ET18" s="72">
        <f t="shared" si="27"/>
        <v>0</v>
      </c>
      <c r="EU18" s="398">
        <f t="shared" si="28"/>
        <v>0</v>
      </c>
      <c r="EV18" s="396">
        <f t="shared" si="29"/>
        <v>0</v>
      </c>
      <c r="EW18" s="396">
        <f t="shared" si="30"/>
        <v>0</v>
      </c>
      <c r="EX18" s="397">
        <f t="shared" si="31"/>
        <v>0</v>
      </c>
      <c r="EY18" s="61" t="str">
        <f t="shared" si="32"/>
        <v/>
      </c>
      <c r="EZ18" s="71" t="str">
        <f t="shared" si="33"/>
        <v/>
      </c>
      <c r="FA18" s="71" t="str">
        <f t="shared" si="34"/>
        <v/>
      </c>
      <c r="FB18" s="72" t="str">
        <f t="shared" si="35"/>
        <v/>
      </c>
      <c r="FC18" s="398">
        <f t="shared" si="36"/>
        <v>0</v>
      </c>
      <c r="FD18" s="400" t="str">
        <f t="shared" si="37"/>
        <v>D</v>
      </c>
      <c r="FE18" s="61">
        <f t="shared" si="38"/>
        <v>0</v>
      </c>
      <c r="FF18" s="62" t="str">
        <f t="shared" si="39"/>
        <v>E</v>
      </c>
      <c r="FG18" s="398">
        <f t="shared" si="40"/>
        <v>0</v>
      </c>
      <c r="FH18" s="401" t="str">
        <f t="shared" si="41"/>
        <v>E</v>
      </c>
      <c r="FI18" s="61">
        <f t="shared" si="42"/>
        <v>0</v>
      </c>
      <c r="FJ18" s="407" t="str">
        <f t="shared" si="43"/>
        <v>E</v>
      </c>
      <c r="FK18" s="398">
        <f t="shared" si="44"/>
        <v>0</v>
      </c>
      <c r="FL18" s="401" t="str">
        <f t="shared" si="45"/>
        <v>E</v>
      </c>
      <c r="FM18" s="741"/>
    </row>
    <row r="19" spans="1:169" s="24" customFormat="1" ht="17.25" customHeight="1">
      <c r="A19" s="830"/>
      <c r="B19" s="111">
        <f t="shared" si="46"/>
        <v>0</v>
      </c>
      <c r="C19" s="21">
        <f>'Marks Entry'!D21</f>
        <v>0</v>
      </c>
      <c r="D19" s="21">
        <f>'Marks Entry'!E21</f>
        <v>0</v>
      </c>
      <c r="E19" s="132" t="str">
        <f>'Marks Entry'!F21</f>
        <v/>
      </c>
      <c r="F19" s="21">
        <f>'Marks Entry'!G21</f>
        <v>0</v>
      </c>
      <c r="G19" s="21">
        <f>'Marks Entry'!H21</f>
        <v>0</v>
      </c>
      <c r="H19" s="21">
        <f>'Marks Entry'!I21</f>
        <v>0</v>
      </c>
      <c r="I19" s="21">
        <f>'Marks Entry'!J21</f>
        <v>0</v>
      </c>
      <c r="J19" s="446">
        <f>'Marks Entry'!K21</f>
        <v>0</v>
      </c>
      <c r="K19" s="115">
        <f>'Marks Entry'!L21</f>
        <v>280</v>
      </c>
      <c r="L19" s="116">
        <f>'Marks Entry'!M21</f>
        <v>0</v>
      </c>
      <c r="M19" s="117" t="str">
        <f>'Marks Entry'!N21</f>
        <v/>
      </c>
      <c r="N19" s="121" t="str">
        <f>'Marks Entry'!O21</f>
        <v/>
      </c>
      <c r="O19" s="98">
        <f>'Marks Entry'!CG21</f>
        <v>0</v>
      </c>
      <c r="P19" s="97">
        <f>'Marks Entry'!CH21</f>
        <v>0</v>
      </c>
      <c r="Q19" s="97">
        <f>'Marks Entry'!CI21</f>
        <v>0</v>
      </c>
      <c r="R19" s="97">
        <f>'Marks Entry'!CJ21</f>
        <v>0</v>
      </c>
      <c r="S19" s="97">
        <f>'Marks Entry'!CK21</f>
        <v>0</v>
      </c>
      <c r="T19" s="97">
        <f>'Marks Entry'!CL21</f>
        <v>0</v>
      </c>
      <c r="U19" s="97">
        <f>'Marks Entry'!CM21</f>
        <v>0</v>
      </c>
      <c r="V19" s="97" t="str">
        <f>'Marks Entry'!CN21</f>
        <v/>
      </c>
      <c r="W19" s="97">
        <f>'Marks Entry'!CO21</f>
        <v>0</v>
      </c>
      <c r="X19" s="97">
        <f>'Marks Entry'!CP21</f>
        <v>0</v>
      </c>
      <c r="Y19" s="97">
        <f>'Marks Entry'!CQ21</f>
        <v>0</v>
      </c>
      <c r="Z19" s="99">
        <f>'Marks Entry'!CR21</f>
        <v>0</v>
      </c>
      <c r="AA19" s="98">
        <f>'Marks Entry'!CS21</f>
        <v>0</v>
      </c>
      <c r="AB19" s="97">
        <f>'Marks Entry'!CT21</f>
        <v>0</v>
      </c>
      <c r="AC19" s="97">
        <f>'Marks Entry'!CU21</f>
        <v>0</v>
      </c>
      <c r="AD19" s="97">
        <f>'Marks Entry'!CV21</f>
        <v>0</v>
      </c>
      <c r="AE19" s="97">
        <f>'Marks Entry'!CW21</f>
        <v>0</v>
      </c>
      <c r="AF19" s="97">
        <f>'Marks Entry'!CX21</f>
        <v>0</v>
      </c>
      <c r="AG19" s="97">
        <f>'Marks Entry'!CY21</f>
        <v>0</v>
      </c>
      <c r="AH19" s="97" t="str">
        <f>'Marks Entry'!CZ21</f>
        <v/>
      </c>
      <c r="AI19" s="97">
        <f>'Marks Entry'!DA21</f>
        <v>0</v>
      </c>
      <c r="AJ19" s="97">
        <f>'Marks Entry'!DB21</f>
        <v>0</v>
      </c>
      <c r="AK19" s="97">
        <f>'Marks Entry'!DC21</f>
        <v>0</v>
      </c>
      <c r="AL19" s="99">
        <f>'Marks Entry'!DD21</f>
        <v>0</v>
      </c>
      <c r="AM19" s="98">
        <f>'Marks Entry'!DE21</f>
        <v>0</v>
      </c>
      <c r="AN19" s="97">
        <f>'Marks Entry'!DF21</f>
        <v>0</v>
      </c>
      <c r="AO19" s="97">
        <f>'Marks Entry'!DG21</f>
        <v>0</v>
      </c>
      <c r="AP19" s="97">
        <f>'Marks Entry'!DH21</f>
        <v>0</v>
      </c>
      <c r="AQ19" s="97">
        <f>'Marks Entry'!DI21</f>
        <v>0</v>
      </c>
      <c r="AR19" s="97">
        <f>'Marks Entry'!DJ21</f>
        <v>0</v>
      </c>
      <c r="AS19" s="97">
        <f>'Marks Entry'!DK21</f>
        <v>0</v>
      </c>
      <c r="AT19" s="97" t="str">
        <f>'Marks Entry'!DL21</f>
        <v/>
      </c>
      <c r="AU19" s="97">
        <f>'Marks Entry'!DM21</f>
        <v>0</v>
      </c>
      <c r="AV19" s="97">
        <f>'Marks Entry'!DN21</f>
        <v>0</v>
      </c>
      <c r="AW19" s="97">
        <f>'Marks Entry'!DO21</f>
        <v>0</v>
      </c>
      <c r="AX19" s="99">
        <f>'Marks Entry'!DP21</f>
        <v>0</v>
      </c>
      <c r="AY19" s="98">
        <f>'Marks Entry'!DQ21</f>
        <v>0</v>
      </c>
      <c r="AZ19" s="97">
        <f>'Marks Entry'!DR21</f>
        <v>0</v>
      </c>
      <c r="BA19" s="97">
        <f>'Marks Entry'!DS21</f>
        <v>0</v>
      </c>
      <c r="BB19" s="97">
        <f>'Marks Entry'!DT21</f>
        <v>0</v>
      </c>
      <c r="BC19" s="97">
        <f>'Marks Entry'!DU21</f>
        <v>0</v>
      </c>
      <c r="BD19" s="97">
        <f>'Marks Entry'!DV21</f>
        <v>0</v>
      </c>
      <c r="BE19" s="97">
        <f>'Marks Entry'!DW21</f>
        <v>0</v>
      </c>
      <c r="BF19" s="97" t="str">
        <f>'Marks Entry'!DX21</f>
        <v/>
      </c>
      <c r="BG19" s="97">
        <f>'Marks Entry'!DY21</f>
        <v>0</v>
      </c>
      <c r="BH19" s="97">
        <f>'Marks Entry'!DZ21</f>
        <v>0</v>
      </c>
      <c r="BI19" s="97">
        <f>'Marks Entry'!EA21</f>
        <v>0</v>
      </c>
      <c r="BJ19" s="99">
        <f>'Marks Entry'!EB21</f>
        <v>0</v>
      </c>
      <c r="BK19" s="98">
        <f>'Marks Entry'!EC21</f>
        <v>0</v>
      </c>
      <c r="BL19" s="97">
        <f>'Marks Entry'!ED21</f>
        <v>0</v>
      </c>
      <c r="BM19" s="97">
        <f>'Marks Entry'!EE21</f>
        <v>0</v>
      </c>
      <c r="BN19" s="97">
        <f>'Marks Entry'!EF21</f>
        <v>0</v>
      </c>
      <c r="BO19" s="97">
        <f>'Marks Entry'!EG21</f>
        <v>0</v>
      </c>
      <c r="BP19" s="97">
        <f>'Marks Entry'!EH21</f>
        <v>0</v>
      </c>
      <c r="BQ19" s="97">
        <f>'Marks Entry'!EI21</f>
        <v>0</v>
      </c>
      <c r="BR19" s="97" t="str">
        <f>'Marks Entry'!EJ21</f>
        <v/>
      </c>
      <c r="BS19" s="97">
        <f>'Marks Entry'!EK21</f>
        <v>0</v>
      </c>
      <c r="BT19" s="97">
        <f>'Marks Entry'!EL21</f>
        <v>0</v>
      </c>
      <c r="BU19" s="97">
        <f>'Marks Entry'!EM21</f>
        <v>0</v>
      </c>
      <c r="BV19" s="99">
        <f>'Marks Entry'!EN21</f>
        <v>0</v>
      </c>
      <c r="BW19" s="98">
        <f>'Marks Entry'!EO21</f>
        <v>0</v>
      </c>
      <c r="BX19" s="97">
        <f>'Marks Entry'!EP21</f>
        <v>0</v>
      </c>
      <c r="BY19" s="97">
        <f>'Marks Entry'!EQ21</f>
        <v>0</v>
      </c>
      <c r="BZ19" s="97">
        <f>'Marks Entry'!ER21</f>
        <v>0</v>
      </c>
      <c r="CA19" s="97">
        <f>'Marks Entry'!ES21</f>
        <v>0</v>
      </c>
      <c r="CB19" s="97">
        <f>'Marks Entry'!ET21</f>
        <v>0</v>
      </c>
      <c r="CC19" s="97">
        <f>'Marks Entry'!EU21</f>
        <v>0</v>
      </c>
      <c r="CD19" s="97" t="str">
        <f>'Marks Entry'!EV21</f>
        <v/>
      </c>
      <c r="CE19" s="97">
        <f>'Marks Entry'!EW21</f>
        <v>0</v>
      </c>
      <c r="CF19" s="97">
        <f>'Marks Entry'!EX21</f>
        <v>0</v>
      </c>
      <c r="CG19" s="97">
        <f>'Marks Entry'!EY21</f>
        <v>0</v>
      </c>
      <c r="CH19" s="99">
        <f>'Marks Entry'!EZ21</f>
        <v>0</v>
      </c>
      <c r="CI19" s="98" t="str">
        <f>IF($CI$2=0,"",'Marks Entry'!FA21)</f>
        <v/>
      </c>
      <c r="CJ19" s="97" t="str">
        <f>IF($CI$2=0,"",'Marks Entry'!FB21)</f>
        <v/>
      </c>
      <c r="CK19" s="97" t="str">
        <f>IF($CI$2=0,"",'Marks Entry'!FC21)</f>
        <v/>
      </c>
      <c r="CL19" s="97" t="str">
        <f>IF($CI$2=0,"",'Marks Entry'!FD21)</f>
        <v/>
      </c>
      <c r="CM19" s="97" t="str">
        <f>IF($CI$2=0,"",'Marks Entry'!FE21)</f>
        <v/>
      </c>
      <c r="CN19" s="97" t="str">
        <f>IF($CI$2=0,"",'Marks Entry'!FF21)</f>
        <v/>
      </c>
      <c r="CO19" s="97" t="str">
        <f>IF($CI$2=0,"",'Marks Entry'!FG21)</f>
        <v/>
      </c>
      <c r="CP19" s="97" t="str">
        <f>IF($CI$2=0,"",'Marks Entry'!FH21)</f>
        <v/>
      </c>
      <c r="CQ19" s="97" t="str">
        <f>IF($CI$2=0,"",'Marks Entry'!FI21)</f>
        <v/>
      </c>
      <c r="CR19" s="97" t="str">
        <f>IF($CI$2=0,"",'Marks Entry'!FJ21)</f>
        <v/>
      </c>
      <c r="CS19" s="97" t="str">
        <f>IF($CI$2=0,"",'Marks Entry'!FK21)</f>
        <v/>
      </c>
      <c r="CT19" s="99" t="str">
        <f>IF($CI$2=0,"",'Marks Entry'!FL21)</f>
        <v/>
      </c>
      <c r="CU19" s="125">
        <f>'Marks Entry'!BU21</f>
        <v>0</v>
      </c>
      <c r="CV19" s="126">
        <f>'Marks Entry'!BV21</f>
        <v>0</v>
      </c>
      <c r="CW19" s="126">
        <f t="shared" si="0"/>
        <v>0</v>
      </c>
      <c r="CX19" s="127" t="str">
        <f t="shared" si="1"/>
        <v>D</v>
      </c>
      <c r="CY19" s="125">
        <f>'Marks Entry'!BW21</f>
        <v>0</v>
      </c>
      <c r="CZ19" s="126">
        <f>'Marks Entry'!BX21</f>
        <v>0</v>
      </c>
      <c r="DA19" s="126">
        <f t="shared" si="2"/>
        <v>0</v>
      </c>
      <c r="DB19" s="127" t="str">
        <f t="shared" si="3"/>
        <v>E</v>
      </c>
      <c r="DC19" s="125">
        <f>'Marks Entry'!BY21</f>
        <v>0</v>
      </c>
      <c r="DD19" s="126">
        <f>'Marks Entry'!BZ21</f>
        <v>0</v>
      </c>
      <c r="DE19" s="126">
        <f t="shared" si="4"/>
        <v>0</v>
      </c>
      <c r="DF19" s="127" t="str">
        <f t="shared" si="5"/>
        <v>E</v>
      </c>
      <c r="DG19" s="96">
        <f>'Marks Entry'!CG21</f>
        <v>0</v>
      </c>
      <c r="DH19" s="45">
        <f>'Marks Entry'!CH21</f>
        <v>0</v>
      </c>
      <c r="DI19" s="46">
        <f>'Marks Entry'!CI21</f>
        <v>0</v>
      </c>
      <c r="DJ19" s="45" t="str">
        <f>IF(OR('Marks Entry'!CJ21="First",'Marks Entry'!CJ21="Second",'Marks Entry'!CJ21="Third"),'Marks Entry'!CJ21,"")</f>
        <v/>
      </c>
      <c r="DK19" s="45">
        <f>'Marks Entry'!CK21</f>
        <v>0</v>
      </c>
      <c r="DL19" s="50">
        <f>'Marks Entry'!CL21</f>
        <v>0</v>
      </c>
      <c r="DM19" s="21">
        <f>'Marks Entry'!CM21</f>
        <v>0</v>
      </c>
      <c r="DN19" s="22" t="e">
        <f>'Marks Entry'!#REF!</f>
        <v>#REF!</v>
      </c>
      <c r="DO19" s="23" t="e">
        <f>'Marks Entry'!#REF!</f>
        <v>#REF!</v>
      </c>
      <c r="DP19" s="125">
        <f>'Marks Entry'!CA21</f>
        <v>0</v>
      </c>
      <c r="DQ19" s="126">
        <f>'Marks Entry'!CB21</f>
        <v>0</v>
      </c>
      <c r="DR19" s="126">
        <f>'Marks Entry'!CC21</f>
        <v>0</v>
      </c>
      <c r="DS19" s="126">
        <f t="shared" si="6"/>
        <v>0</v>
      </c>
      <c r="DT19" s="127" t="str">
        <f t="shared" si="7"/>
        <v>E</v>
      </c>
      <c r="DU19" s="125">
        <f>'Marks Entry'!CD21</f>
        <v>0</v>
      </c>
      <c r="DV19" s="126">
        <f>'Marks Entry'!CE21</f>
        <v>0</v>
      </c>
      <c r="DW19" s="126">
        <f>'Marks Entry'!CF21</f>
        <v>0</v>
      </c>
      <c r="DX19" s="126">
        <f t="shared" si="8"/>
        <v>0</v>
      </c>
      <c r="DY19" s="127" t="str">
        <f t="shared" si="9"/>
        <v>E</v>
      </c>
      <c r="DZ19" s="832"/>
      <c r="EA19" s="61">
        <f t="shared" si="47"/>
        <v>0</v>
      </c>
      <c r="EB19" s="71">
        <f t="shared" si="10"/>
        <v>0</v>
      </c>
      <c r="EC19" s="71">
        <f t="shared" si="11"/>
        <v>0</v>
      </c>
      <c r="ED19" s="72">
        <f t="shared" si="12"/>
        <v>0</v>
      </c>
      <c r="EE19" s="398">
        <f t="shared" si="13"/>
        <v>0</v>
      </c>
      <c r="EF19" s="396">
        <f t="shared" si="14"/>
        <v>0</v>
      </c>
      <c r="EG19" s="396">
        <f t="shared" si="15"/>
        <v>0</v>
      </c>
      <c r="EH19" s="397">
        <f t="shared" si="16"/>
        <v>0</v>
      </c>
      <c r="EI19" s="61">
        <f t="shared" si="17"/>
        <v>0</v>
      </c>
      <c r="EJ19" s="71">
        <f t="shared" si="18"/>
        <v>0</v>
      </c>
      <c r="EK19" s="71">
        <f t="shared" si="19"/>
        <v>0</v>
      </c>
      <c r="EL19" s="72">
        <f t="shared" si="20"/>
        <v>0</v>
      </c>
      <c r="EM19" s="398">
        <f t="shared" si="21"/>
        <v>0</v>
      </c>
      <c r="EN19" s="396">
        <f t="shared" si="22"/>
        <v>0</v>
      </c>
      <c r="EO19" s="396">
        <f t="shared" si="23"/>
        <v>0</v>
      </c>
      <c r="EP19" s="397">
        <f t="shared" si="24"/>
        <v>0</v>
      </c>
      <c r="EQ19" s="61">
        <f t="shared" si="48"/>
        <v>0</v>
      </c>
      <c r="ER19" s="71">
        <f t="shared" si="25"/>
        <v>0</v>
      </c>
      <c r="ES19" s="71">
        <f t="shared" si="26"/>
        <v>0</v>
      </c>
      <c r="ET19" s="72">
        <f t="shared" si="27"/>
        <v>0</v>
      </c>
      <c r="EU19" s="398">
        <f t="shared" si="28"/>
        <v>0</v>
      </c>
      <c r="EV19" s="396">
        <f t="shared" si="29"/>
        <v>0</v>
      </c>
      <c r="EW19" s="396">
        <f t="shared" si="30"/>
        <v>0</v>
      </c>
      <c r="EX19" s="397">
        <f t="shared" si="31"/>
        <v>0</v>
      </c>
      <c r="EY19" s="61" t="str">
        <f t="shared" si="32"/>
        <v/>
      </c>
      <c r="EZ19" s="71" t="str">
        <f t="shared" si="33"/>
        <v/>
      </c>
      <c r="FA19" s="71" t="str">
        <f t="shared" si="34"/>
        <v/>
      </c>
      <c r="FB19" s="72" t="str">
        <f t="shared" si="35"/>
        <v/>
      </c>
      <c r="FC19" s="398">
        <f t="shared" si="36"/>
        <v>0</v>
      </c>
      <c r="FD19" s="400" t="str">
        <f t="shared" si="37"/>
        <v>D</v>
      </c>
      <c r="FE19" s="61">
        <f t="shared" si="38"/>
        <v>0</v>
      </c>
      <c r="FF19" s="62" t="str">
        <f t="shared" si="39"/>
        <v>E</v>
      </c>
      <c r="FG19" s="398">
        <f t="shared" si="40"/>
        <v>0</v>
      </c>
      <c r="FH19" s="401" t="str">
        <f t="shared" si="41"/>
        <v>E</v>
      </c>
      <c r="FI19" s="61">
        <f t="shared" si="42"/>
        <v>0</v>
      </c>
      <c r="FJ19" s="407" t="str">
        <f t="shared" si="43"/>
        <v>E</v>
      </c>
      <c r="FK19" s="398">
        <f t="shared" si="44"/>
        <v>0</v>
      </c>
      <c r="FL19" s="401" t="str">
        <f t="shared" si="45"/>
        <v>E</v>
      </c>
      <c r="FM19" s="741"/>
    </row>
    <row r="20" spans="1:169" s="24" customFormat="1" ht="17.25" customHeight="1">
      <c r="A20" s="830"/>
      <c r="B20" s="111">
        <f t="shared" si="46"/>
        <v>0</v>
      </c>
      <c r="C20" s="21">
        <f>'Marks Entry'!D22</f>
        <v>0</v>
      </c>
      <c r="D20" s="21">
        <f>'Marks Entry'!E22</f>
        <v>0</v>
      </c>
      <c r="E20" s="132" t="str">
        <f>'Marks Entry'!F22</f>
        <v/>
      </c>
      <c r="F20" s="21">
        <f>'Marks Entry'!G22</f>
        <v>0</v>
      </c>
      <c r="G20" s="21">
        <f>'Marks Entry'!H22</f>
        <v>0</v>
      </c>
      <c r="H20" s="21">
        <f>'Marks Entry'!I22</f>
        <v>0</v>
      </c>
      <c r="I20" s="21">
        <f>'Marks Entry'!J22</f>
        <v>0</v>
      </c>
      <c r="J20" s="446">
        <f>'Marks Entry'!K22</f>
        <v>0</v>
      </c>
      <c r="K20" s="115">
        <f>'Marks Entry'!L22</f>
        <v>280</v>
      </c>
      <c r="L20" s="116">
        <f>'Marks Entry'!M22</f>
        <v>0</v>
      </c>
      <c r="M20" s="117" t="str">
        <f>'Marks Entry'!N22</f>
        <v/>
      </c>
      <c r="N20" s="121" t="str">
        <f>'Marks Entry'!O22</f>
        <v/>
      </c>
      <c r="O20" s="98">
        <f>'Marks Entry'!CG22</f>
        <v>0</v>
      </c>
      <c r="P20" s="97">
        <f>'Marks Entry'!CH22</f>
        <v>0</v>
      </c>
      <c r="Q20" s="97">
        <f>'Marks Entry'!CI22</f>
        <v>0</v>
      </c>
      <c r="R20" s="97">
        <f>'Marks Entry'!CJ22</f>
        <v>0</v>
      </c>
      <c r="S20" s="97">
        <f>'Marks Entry'!CK22</f>
        <v>0</v>
      </c>
      <c r="T20" s="97">
        <f>'Marks Entry'!CL22</f>
        <v>0</v>
      </c>
      <c r="U20" s="97">
        <f>'Marks Entry'!CM22</f>
        <v>0</v>
      </c>
      <c r="V20" s="97" t="str">
        <f>'Marks Entry'!CN22</f>
        <v/>
      </c>
      <c r="W20" s="97">
        <f>'Marks Entry'!CO22</f>
        <v>0</v>
      </c>
      <c r="X20" s="97">
        <f>'Marks Entry'!CP22</f>
        <v>0</v>
      </c>
      <c r="Y20" s="97">
        <f>'Marks Entry'!CQ22</f>
        <v>0</v>
      </c>
      <c r="Z20" s="99">
        <f>'Marks Entry'!CR22</f>
        <v>0</v>
      </c>
      <c r="AA20" s="98">
        <f>'Marks Entry'!CS22</f>
        <v>0</v>
      </c>
      <c r="AB20" s="97">
        <f>'Marks Entry'!CT22</f>
        <v>0</v>
      </c>
      <c r="AC20" s="97">
        <f>'Marks Entry'!CU22</f>
        <v>0</v>
      </c>
      <c r="AD20" s="97">
        <f>'Marks Entry'!CV22</f>
        <v>0</v>
      </c>
      <c r="AE20" s="97">
        <f>'Marks Entry'!CW22</f>
        <v>0</v>
      </c>
      <c r="AF20" s="97">
        <f>'Marks Entry'!CX22</f>
        <v>0</v>
      </c>
      <c r="AG20" s="97">
        <f>'Marks Entry'!CY22</f>
        <v>0</v>
      </c>
      <c r="AH20" s="97" t="str">
        <f>'Marks Entry'!CZ22</f>
        <v/>
      </c>
      <c r="AI20" s="97">
        <f>'Marks Entry'!DA22</f>
        <v>0</v>
      </c>
      <c r="AJ20" s="97">
        <f>'Marks Entry'!DB22</f>
        <v>0</v>
      </c>
      <c r="AK20" s="97">
        <f>'Marks Entry'!DC22</f>
        <v>0</v>
      </c>
      <c r="AL20" s="99">
        <f>'Marks Entry'!DD22</f>
        <v>0</v>
      </c>
      <c r="AM20" s="98">
        <f>'Marks Entry'!DE22</f>
        <v>0</v>
      </c>
      <c r="AN20" s="97">
        <f>'Marks Entry'!DF22</f>
        <v>0</v>
      </c>
      <c r="AO20" s="97">
        <f>'Marks Entry'!DG22</f>
        <v>0</v>
      </c>
      <c r="AP20" s="97">
        <f>'Marks Entry'!DH22</f>
        <v>0</v>
      </c>
      <c r="AQ20" s="97">
        <f>'Marks Entry'!DI22</f>
        <v>0</v>
      </c>
      <c r="AR20" s="97">
        <f>'Marks Entry'!DJ22</f>
        <v>0</v>
      </c>
      <c r="AS20" s="97">
        <f>'Marks Entry'!DK22</f>
        <v>0</v>
      </c>
      <c r="AT20" s="97" t="str">
        <f>'Marks Entry'!DL22</f>
        <v/>
      </c>
      <c r="AU20" s="97">
        <f>'Marks Entry'!DM22</f>
        <v>0</v>
      </c>
      <c r="AV20" s="97">
        <f>'Marks Entry'!DN22</f>
        <v>0</v>
      </c>
      <c r="AW20" s="97">
        <f>'Marks Entry'!DO22</f>
        <v>0</v>
      </c>
      <c r="AX20" s="99">
        <f>'Marks Entry'!DP22</f>
        <v>0</v>
      </c>
      <c r="AY20" s="98">
        <f>'Marks Entry'!DQ22</f>
        <v>0</v>
      </c>
      <c r="AZ20" s="97">
        <f>'Marks Entry'!DR22</f>
        <v>0</v>
      </c>
      <c r="BA20" s="97">
        <f>'Marks Entry'!DS22</f>
        <v>0</v>
      </c>
      <c r="BB20" s="97">
        <f>'Marks Entry'!DT22</f>
        <v>0</v>
      </c>
      <c r="BC20" s="97">
        <f>'Marks Entry'!DU22</f>
        <v>0</v>
      </c>
      <c r="BD20" s="97">
        <f>'Marks Entry'!DV22</f>
        <v>0</v>
      </c>
      <c r="BE20" s="97">
        <f>'Marks Entry'!DW22</f>
        <v>0</v>
      </c>
      <c r="BF20" s="97" t="str">
        <f>'Marks Entry'!DX22</f>
        <v/>
      </c>
      <c r="BG20" s="97">
        <f>'Marks Entry'!DY22</f>
        <v>0</v>
      </c>
      <c r="BH20" s="97">
        <f>'Marks Entry'!DZ22</f>
        <v>0</v>
      </c>
      <c r="BI20" s="97">
        <f>'Marks Entry'!EA22</f>
        <v>0</v>
      </c>
      <c r="BJ20" s="99">
        <f>'Marks Entry'!EB22</f>
        <v>0</v>
      </c>
      <c r="BK20" s="98">
        <f>'Marks Entry'!EC22</f>
        <v>0</v>
      </c>
      <c r="BL20" s="97">
        <f>'Marks Entry'!ED22</f>
        <v>0</v>
      </c>
      <c r="BM20" s="97">
        <f>'Marks Entry'!EE22</f>
        <v>0</v>
      </c>
      <c r="BN20" s="97">
        <f>'Marks Entry'!EF22</f>
        <v>0</v>
      </c>
      <c r="BO20" s="97">
        <f>'Marks Entry'!EG22</f>
        <v>0</v>
      </c>
      <c r="BP20" s="97">
        <f>'Marks Entry'!EH22</f>
        <v>0</v>
      </c>
      <c r="BQ20" s="97">
        <f>'Marks Entry'!EI22</f>
        <v>0</v>
      </c>
      <c r="BR20" s="97" t="str">
        <f>'Marks Entry'!EJ22</f>
        <v/>
      </c>
      <c r="BS20" s="97">
        <f>'Marks Entry'!EK22</f>
        <v>0</v>
      </c>
      <c r="BT20" s="97">
        <f>'Marks Entry'!EL22</f>
        <v>0</v>
      </c>
      <c r="BU20" s="97">
        <f>'Marks Entry'!EM22</f>
        <v>0</v>
      </c>
      <c r="BV20" s="99">
        <f>'Marks Entry'!EN22</f>
        <v>0</v>
      </c>
      <c r="BW20" s="98">
        <f>'Marks Entry'!EO22</f>
        <v>0</v>
      </c>
      <c r="BX20" s="97">
        <f>'Marks Entry'!EP22</f>
        <v>0</v>
      </c>
      <c r="BY20" s="97">
        <f>'Marks Entry'!EQ22</f>
        <v>0</v>
      </c>
      <c r="BZ20" s="97">
        <f>'Marks Entry'!ER22</f>
        <v>0</v>
      </c>
      <c r="CA20" s="97">
        <f>'Marks Entry'!ES22</f>
        <v>0</v>
      </c>
      <c r="CB20" s="97">
        <f>'Marks Entry'!ET22</f>
        <v>0</v>
      </c>
      <c r="CC20" s="97">
        <f>'Marks Entry'!EU22</f>
        <v>0</v>
      </c>
      <c r="CD20" s="97" t="str">
        <f>'Marks Entry'!EV22</f>
        <v/>
      </c>
      <c r="CE20" s="97">
        <f>'Marks Entry'!EW22</f>
        <v>0</v>
      </c>
      <c r="CF20" s="97">
        <f>'Marks Entry'!EX22</f>
        <v>0</v>
      </c>
      <c r="CG20" s="97">
        <f>'Marks Entry'!EY22</f>
        <v>0</v>
      </c>
      <c r="CH20" s="99">
        <f>'Marks Entry'!EZ22</f>
        <v>0</v>
      </c>
      <c r="CI20" s="98" t="str">
        <f>IF($CI$2=0,"",'Marks Entry'!FA22)</f>
        <v/>
      </c>
      <c r="CJ20" s="97" t="str">
        <f>IF($CI$2=0,"",'Marks Entry'!FB22)</f>
        <v/>
      </c>
      <c r="CK20" s="97" t="str">
        <f>IF($CI$2=0,"",'Marks Entry'!FC22)</f>
        <v/>
      </c>
      <c r="CL20" s="97" t="str">
        <f>IF($CI$2=0,"",'Marks Entry'!FD22)</f>
        <v/>
      </c>
      <c r="CM20" s="97" t="str">
        <f>IF($CI$2=0,"",'Marks Entry'!FE22)</f>
        <v/>
      </c>
      <c r="CN20" s="97" t="str">
        <f>IF($CI$2=0,"",'Marks Entry'!FF22)</f>
        <v/>
      </c>
      <c r="CO20" s="97" t="str">
        <f>IF($CI$2=0,"",'Marks Entry'!FG22)</f>
        <v/>
      </c>
      <c r="CP20" s="97" t="str">
        <f>IF($CI$2=0,"",'Marks Entry'!FH22)</f>
        <v/>
      </c>
      <c r="CQ20" s="97" t="str">
        <f>IF($CI$2=0,"",'Marks Entry'!FI22)</f>
        <v/>
      </c>
      <c r="CR20" s="97" t="str">
        <f>IF($CI$2=0,"",'Marks Entry'!FJ22)</f>
        <v/>
      </c>
      <c r="CS20" s="97" t="str">
        <f>IF($CI$2=0,"",'Marks Entry'!FK22)</f>
        <v/>
      </c>
      <c r="CT20" s="99" t="str">
        <f>IF($CI$2=0,"",'Marks Entry'!FL22)</f>
        <v/>
      </c>
      <c r="CU20" s="125">
        <f>'Marks Entry'!BU22</f>
        <v>0</v>
      </c>
      <c r="CV20" s="126">
        <f>'Marks Entry'!BV22</f>
        <v>0</v>
      </c>
      <c r="CW20" s="126">
        <f t="shared" si="0"/>
        <v>0</v>
      </c>
      <c r="CX20" s="127" t="str">
        <f t="shared" si="1"/>
        <v>D</v>
      </c>
      <c r="CY20" s="125">
        <f>'Marks Entry'!BW22</f>
        <v>0</v>
      </c>
      <c r="CZ20" s="126">
        <f>'Marks Entry'!BX22</f>
        <v>0</v>
      </c>
      <c r="DA20" s="126">
        <f t="shared" si="2"/>
        <v>0</v>
      </c>
      <c r="DB20" s="127" t="str">
        <f t="shared" si="3"/>
        <v>E</v>
      </c>
      <c r="DC20" s="125">
        <f>'Marks Entry'!BY22</f>
        <v>0</v>
      </c>
      <c r="DD20" s="126">
        <f>'Marks Entry'!BZ22</f>
        <v>0</v>
      </c>
      <c r="DE20" s="126">
        <f t="shared" si="4"/>
        <v>0</v>
      </c>
      <c r="DF20" s="127" t="str">
        <f t="shared" si="5"/>
        <v>E</v>
      </c>
      <c r="DG20" s="96">
        <f>'Marks Entry'!CG22</f>
        <v>0</v>
      </c>
      <c r="DH20" s="45">
        <f>'Marks Entry'!CH22</f>
        <v>0</v>
      </c>
      <c r="DI20" s="46">
        <f>'Marks Entry'!CI22</f>
        <v>0</v>
      </c>
      <c r="DJ20" s="45" t="str">
        <f>IF(OR('Marks Entry'!CJ22="First",'Marks Entry'!CJ22="Second",'Marks Entry'!CJ22="Third"),'Marks Entry'!CJ22,"")</f>
        <v/>
      </c>
      <c r="DK20" s="45">
        <f>'Marks Entry'!CK22</f>
        <v>0</v>
      </c>
      <c r="DL20" s="50">
        <f>'Marks Entry'!CL22</f>
        <v>0</v>
      </c>
      <c r="DM20" s="21">
        <f>'Marks Entry'!CM22</f>
        <v>0</v>
      </c>
      <c r="DN20" s="22" t="e">
        <f>'Marks Entry'!#REF!</f>
        <v>#REF!</v>
      </c>
      <c r="DO20" s="23" t="e">
        <f>'Marks Entry'!#REF!</f>
        <v>#REF!</v>
      </c>
      <c r="DP20" s="125">
        <f>'Marks Entry'!CA22</f>
        <v>0</v>
      </c>
      <c r="DQ20" s="126">
        <f>'Marks Entry'!CB22</f>
        <v>0</v>
      </c>
      <c r="DR20" s="126">
        <f>'Marks Entry'!CC22</f>
        <v>0</v>
      </c>
      <c r="DS20" s="126">
        <f t="shared" si="6"/>
        <v>0</v>
      </c>
      <c r="DT20" s="127" t="str">
        <f t="shared" si="7"/>
        <v>E</v>
      </c>
      <c r="DU20" s="125">
        <f>'Marks Entry'!CD22</f>
        <v>0</v>
      </c>
      <c r="DV20" s="126">
        <f>'Marks Entry'!CE22</f>
        <v>0</v>
      </c>
      <c r="DW20" s="126">
        <f>'Marks Entry'!CF22</f>
        <v>0</v>
      </c>
      <c r="DX20" s="126">
        <f t="shared" si="8"/>
        <v>0</v>
      </c>
      <c r="DY20" s="127" t="str">
        <f t="shared" si="9"/>
        <v>E</v>
      </c>
      <c r="DZ20" s="832"/>
      <c r="EA20" s="61">
        <f t="shared" si="47"/>
        <v>0</v>
      </c>
      <c r="EB20" s="71">
        <f t="shared" si="10"/>
        <v>0</v>
      </c>
      <c r="EC20" s="71">
        <f t="shared" si="11"/>
        <v>0</v>
      </c>
      <c r="ED20" s="72">
        <f t="shared" si="12"/>
        <v>0</v>
      </c>
      <c r="EE20" s="398">
        <f t="shared" si="13"/>
        <v>0</v>
      </c>
      <c r="EF20" s="396">
        <f t="shared" si="14"/>
        <v>0</v>
      </c>
      <c r="EG20" s="396">
        <f t="shared" si="15"/>
        <v>0</v>
      </c>
      <c r="EH20" s="397">
        <f t="shared" si="16"/>
        <v>0</v>
      </c>
      <c r="EI20" s="61">
        <f t="shared" si="17"/>
        <v>0</v>
      </c>
      <c r="EJ20" s="71">
        <f t="shared" si="18"/>
        <v>0</v>
      </c>
      <c r="EK20" s="71">
        <f t="shared" si="19"/>
        <v>0</v>
      </c>
      <c r="EL20" s="72">
        <f t="shared" si="20"/>
        <v>0</v>
      </c>
      <c r="EM20" s="398">
        <f t="shared" si="21"/>
        <v>0</v>
      </c>
      <c r="EN20" s="396">
        <f t="shared" si="22"/>
        <v>0</v>
      </c>
      <c r="EO20" s="396">
        <f t="shared" si="23"/>
        <v>0</v>
      </c>
      <c r="EP20" s="397">
        <f t="shared" si="24"/>
        <v>0</v>
      </c>
      <c r="EQ20" s="61">
        <f t="shared" si="48"/>
        <v>0</v>
      </c>
      <c r="ER20" s="71">
        <f t="shared" si="25"/>
        <v>0</v>
      </c>
      <c r="ES20" s="71">
        <f t="shared" si="26"/>
        <v>0</v>
      </c>
      <c r="ET20" s="72">
        <f t="shared" si="27"/>
        <v>0</v>
      </c>
      <c r="EU20" s="398">
        <f t="shared" si="28"/>
        <v>0</v>
      </c>
      <c r="EV20" s="396">
        <f t="shared" si="29"/>
        <v>0</v>
      </c>
      <c r="EW20" s="396">
        <f t="shared" si="30"/>
        <v>0</v>
      </c>
      <c r="EX20" s="397">
        <f t="shared" si="31"/>
        <v>0</v>
      </c>
      <c r="EY20" s="61" t="str">
        <f t="shared" si="32"/>
        <v/>
      </c>
      <c r="EZ20" s="71" t="str">
        <f t="shared" si="33"/>
        <v/>
      </c>
      <c r="FA20" s="71" t="str">
        <f t="shared" si="34"/>
        <v/>
      </c>
      <c r="FB20" s="72" t="str">
        <f t="shared" si="35"/>
        <v/>
      </c>
      <c r="FC20" s="398">
        <f t="shared" si="36"/>
        <v>0</v>
      </c>
      <c r="FD20" s="400" t="str">
        <f t="shared" si="37"/>
        <v>D</v>
      </c>
      <c r="FE20" s="61">
        <f t="shared" si="38"/>
        <v>0</v>
      </c>
      <c r="FF20" s="62" t="str">
        <f t="shared" si="39"/>
        <v>E</v>
      </c>
      <c r="FG20" s="398">
        <f t="shared" si="40"/>
        <v>0</v>
      </c>
      <c r="FH20" s="401" t="str">
        <f t="shared" si="41"/>
        <v>E</v>
      </c>
      <c r="FI20" s="61">
        <f t="shared" si="42"/>
        <v>0</v>
      </c>
      <c r="FJ20" s="407" t="str">
        <f t="shared" si="43"/>
        <v>E</v>
      </c>
      <c r="FK20" s="398">
        <f t="shared" si="44"/>
        <v>0</v>
      </c>
      <c r="FL20" s="401" t="str">
        <f t="shared" si="45"/>
        <v>E</v>
      </c>
      <c r="FM20" s="741"/>
    </row>
    <row r="21" spans="1:169" s="24" customFormat="1" ht="17.25" customHeight="1">
      <c r="A21" s="830"/>
      <c r="B21" s="111">
        <f t="shared" si="46"/>
        <v>0</v>
      </c>
      <c r="C21" s="21">
        <f>'Marks Entry'!D23</f>
        <v>0</v>
      </c>
      <c r="D21" s="21">
        <f>'Marks Entry'!E23</f>
        <v>0</v>
      </c>
      <c r="E21" s="132" t="str">
        <f>'Marks Entry'!F23</f>
        <v/>
      </c>
      <c r="F21" s="21">
        <f>'Marks Entry'!G23</f>
        <v>0</v>
      </c>
      <c r="G21" s="21">
        <f>'Marks Entry'!H23</f>
        <v>0</v>
      </c>
      <c r="H21" s="21">
        <f>'Marks Entry'!I23</f>
        <v>0</v>
      </c>
      <c r="I21" s="21">
        <f>'Marks Entry'!J23</f>
        <v>0</v>
      </c>
      <c r="J21" s="446">
        <f>'Marks Entry'!K23</f>
        <v>0</v>
      </c>
      <c r="K21" s="115">
        <f>'Marks Entry'!L23</f>
        <v>280</v>
      </c>
      <c r="L21" s="116">
        <f>'Marks Entry'!M23</f>
        <v>0</v>
      </c>
      <c r="M21" s="117" t="str">
        <f>'Marks Entry'!N23</f>
        <v/>
      </c>
      <c r="N21" s="121" t="str">
        <f>'Marks Entry'!O23</f>
        <v/>
      </c>
      <c r="O21" s="98">
        <f>'Marks Entry'!CG23</f>
        <v>0</v>
      </c>
      <c r="P21" s="97">
        <f>'Marks Entry'!CH23</f>
        <v>0</v>
      </c>
      <c r="Q21" s="97">
        <f>'Marks Entry'!CI23</f>
        <v>0</v>
      </c>
      <c r="R21" s="97">
        <f>'Marks Entry'!CJ23</f>
        <v>0</v>
      </c>
      <c r="S21" s="97">
        <f>'Marks Entry'!CK23</f>
        <v>0</v>
      </c>
      <c r="T21" s="97">
        <f>'Marks Entry'!CL23</f>
        <v>0</v>
      </c>
      <c r="U21" s="97">
        <f>'Marks Entry'!CM23</f>
        <v>0</v>
      </c>
      <c r="V21" s="97" t="str">
        <f>'Marks Entry'!CN23</f>
        <v/>
      </c>
      <c r="W21" s="97">
        <f>'Marks Entry'!CO23</f>
        <v>0</v>
      </c>
      <c r="X21" s="97">
        <f>'Marks Entry'!CP23</f>
        <v>0</v>
      </c>
      <c r="Y21" s="97">
        <f>'Marks Entry'!CQ23</f>
        <v>0</v>
      </c>
      <c r="Z21" s="99">
        <f>'Marks Entry'!CR23</f>
        <v>0</v>
      </c>
      <c r="AA21" s="98">
        <f>'Marks Entry'!CS23</f>
        <v>0</v>
      </c>
      <c r="AB21" s="97">
        <f>'Marks Entry'!CT23</f>
        <v>0</v>
      </c>
      <c r="AC21" s="97">
        <f>'Marks Entry'!CU23</f>
        <v>0</v>
      </c>
      <c r="AD21" s="97">
        <f>'Marks Entry'!CV23</f>
        <v>0</v>
      </c>
      <c r="AE21" s="97">
        <f>'Marks Entry'!CW23</f>
        <v>0</v>
      </c>
      <c r="AF21" s="97">
        <f>'Marks Entry'!CX23</f>
        <v>0</v>
      </c>
      <c r="AG21" s="97">
        <f>'Marks Entry'!CY23</f>
        <v>0</v>
      </c>
      <c r="AH21" s="97" t="str">
        <f>'Marks Entry'!CZ23</f>
        <v/>
      </c>
      <c r="AI21" s="97">
        <f>'Marks Entry'!DA23</f>
        <v>0</v>
      </c>
      <c r="AJ21" s="97">
        <f>'Marks Entry'!DB23</f>
        <v>0</v>
      </c>
      <c r="AK21" s="97">
        <f>'Marks Entry'!DC23</f>
        <v>0</v>
      </c>
      <c r="AL21" s="99">
        <f>'Marks Entry'!DD23</f>
        <v>0</v>
      </c>
      <c r="AM21" s="98">
        <f>'Marks Entry'!DE23</f>
        <v>0</v>
      </c>
      <c r="AN21" s="97">
        <f>'Marks Entry'!DF23</f>
        <v>0</v>
      </c>
      <c r="AO21" s="97">
        <f>'Marks Entry'!DG23</f>
        <v>0</v>
      </c>
      <c r="AP21" s="97">
        <f>'Marks Entry'!DH23</f>
        <v>0</v>
      </c>
      <c r="AQ21" s="97">
        <f>'Marks Entry'!DI23</f>
        <v>0</v>
      </c>
      <c r="AR21" s="97">
        <f>'Marks Entry'!DJ23</f>
        <v>0</v>
      </c>
      <c r="AS21" s="97">
        <f>'Marks Entry'!DK23</f>
        <v>0</v>
      </c>
      <c r="AT21" s="97" t="str">
        <f>'Marks Entry'!DL23</f>
        <v/>
      </c>
      <c r="AU21" s="97">
        <f>'Marks Entry'!DM23</f>
        <v>0</v>
      </c>
      <c r="AV21" s="97">
        <f>'Marks Entry'!DN23</f>
        <v>0</v>
      </c>
      <c r="AW21" s="97">
        <f>'Marks Entry'!DO23</f>
        <v>0</v>
      </c>
      <c r="AX21" s="99">
        <f>'Marks Entry'!DP23</f>
        <v>0</v>
      </c>
      <c r="AY21" s="98">
        <f>'Marks Entry'!DQ23</f>
        <v>0</v>
      </c>
      <c r="AZ21" s="97">
        <f>'Marks Entry'!DR23</f>
        <v>0</v>
      </c>
      <c r="BA21" s="97">
        <f>'Marks Entry'!DS23</f>
        <v>0</v>
      </c>
      <c r="BB21" s="97">
        <f>'Marks Entry'!DT23</f>
        <v>0</v>
      </c>
      <c r="BC21" s="97">
        <f>'Marks Entry'!DU23</f>
        <v>0</v>
      </c>
      <c r="BD21" s="97">
        <f>'Marks Entry'!DV23</f>
        <v>0</v>
      </c>
      <c r="BE21" s="97">
        <f>'Marks Entry'!DW23</f>
        <v>0</v>
      </c>
      <c r="BF21" s="97" t="str">
        <f>'Marks Entry'!DX23</f>
        <v/>
      </c>
      <c r="BG21" s="97">
        <f>'Marks Entry'!DY23</f>
        <v>0</v>
      </c>
      <c r="BH21" s="97">
        <f>'Marks Entry'!DZ23</f>
        <v>0</v>
      </c>
      <c r="BI21" s="97">
        <f>'Marks Entry'!EA23</f>
        <v>0</v>
      </c>
      <c r="BJ21" s="99">
        <f>'Marks Entry'!EB23</f>
        <v>0</v>
      </c>
      <c r="BK21" s="98">
        <f>'Marks Entry'!EC23</f>
        <v>0</v>
      </c>
      <c r="BL21" s="97">
        <f>'Marks Entry'!ED23</f>
        <v>0</v>
      </c>
      <c r="BM21" s="97">
        <f>'Marks Entry'!EE23</f>
        <v>0</v>
      </c>
      <c r="BN21" s="97">
        <f>'Marks Entry'!EF23</f>
        <v>0</v>
      </c>
      <c r="BO21" s="97">
        <f>'Marks Entry'!EG23</f>
        <v>0</v>
      </c>
      <c r="BP21" s="97">
        <f>'Marks Entry'!EH23</f>
        <v>0</v>
      </c>
      <c r="BQ21" s="97">
        <f>'Marks Entry'!EI23</f>
        <v>0</v>
      </c>
      <c r="BR21" s="97" t="str">
        <f>'Marks Entry'!EJ23</f>
        <v/>
      </c>
      <c r="BS21" s="97">
        <f>'Marks Entry'!EK23</f>
        <v>0</v>
      </c>
      <c r="BT21" s="97">
        <f>'Marks Entry'!EL23</f>
        <v>0</v>
      </c>
      <c r="BU21" s="97">
        <f>'Marks Entry'!EM23</f>
        <v>0</v>
      </c>
      <c r="BV21" s="99">
        <f>'Marks Entry'!EN23</f>
        <v>0</v>
      </c>
      <c r="BW21" s="98">
        <f>'Marks Entry'!EO23</f>
        <v>0</v>
      </c>
      <c r="BX21" s="97">
        <f>'Marks Entry'!EP23</f>
        <v>0</v>
      </c>
      <c r="BY21" s="97">
        <f>'Marks Entry'!EQ23</f>
        <v>0</v>
      </c>
      <c r="BZ21" s="97">
        <f>'Marks Entry'!ER23</f>
        <v>0</v>
      </c>
      <c r="CA21" s="97">
        <f>'Marks Entry'!ES23</f>
        <v>0</v>
      </c>
      <c r="CB21" s="97">
        <f>'Marks Entry'!ET23</f>
        <v>0</v>
      </c>
      <c r="CC21" s="97">
        <f>'Marks Entry'!EU23</f>
        <v>0</v>
      </c>
      <c r="CD21" s="97" t="str">
        <f>'Marks Entry'!EV23</f>
        <v/>
      </c>
      <c r="CE21" s="97">
        <f>'Marks Entry'!EW23</f>
        <v>0</v>
      </c>
      <c r="CF21" s="97">
        <f>'Marks Entry'!EX23</f>
        <v>0</v>
      </c>
      <c r="CG21" s="97">
        <f>'Marks Entry'!EY23</f>
        <v>0</v>
      </c>
      <c r="CH21" s="99">
        <f>'Marks Entry'!EZ23</f>
        <v>0</v>
      </c>
      <c r="CI21" s="98" t="str">
        <f>IF($CI$2=0,"",'Marks Entry'!FA23)</f>
        <v/>
      </c>
      <c r="CJ21" s="97" t="str">
        <f>IF($CI$2=0,"",'Marks Entry'!FB23)</f>
        <v/>
      </c>
      <c r="CK21" s="97" t="str">
        <f>IF($CI$2=0,"",'Marks Entry'!FC23)</f>
        <v/>
      </c>
      <c r="CL21" s="97" t="str">
        <f>IF($CI$2=0,"",'Marks Entry'!FD23)</f>
        <v/>
      </c>
      <c r="CM21" s="97" t="str">
        <f>IF($CI$2=0,"",'Marks Entry'!FE23)</f>
        <v/>
      </c>
      <c r="CN21" s="97" t="str">
        <f>IF($CI$2=0,"",'Marks Entry'!FF23)</f>
        <v/>
      </c>
      <c r="CO21" s="97" t="str">
        <f>IF($CI$2=0,"",'Marks Entry'!FG23)</f>
        <v/>
      </c>
      <c r="CP21" s="97" t="str">
        <f>IF($CI$2=0,"",'Marks Entry'!FH23)</f>
        <v/>
      </c>
      <c r="CQ21" s="97" t="str">
        <f>IF($CI$2=0,"",'Marks Entry'!FI23)</f>
        <v/>
      </c>
      <c r="CR21" s="97" t="str">
        <f>IF($CI$2=0,"",'Marks Entry'!FJ23)</f>
        <v/>
      </c>
      <c r="CS21" s="97" t="str">
        <f>IF($CI$2=0,"",'Marks Entry'!FK23)</f>
        <v/>
      </c>
      <c r="CT21" s="99" t="str">
        <f>IF($CI$2=0,"",'Marks Entry'!FL23)</f>
        <v/>
      </c>
      <c r="CU21" s="125">
        <f>'Marks Entry'!BU23</f>
        <v>0</v>
      </c>
      <c r="CV21" s="126">
        <f>'Marks Entry'!BV23</f>
        <v>0</v>
      </c>
      <c r="CW21" s="126">
        <f t="shared" si="0"/>
        <v>0</v>
      </c>
      <c r="CX21" s="127" t="str">
        <f t="shared" si="1"/>
        <v>D</v>
      </c>
      <c r="CY21" s="125">
        <f>'Marks Entry'!BW23</f>
        <v>0</v>
      </c>
      <c r="CZ21" s="126">
        <f>'Marks Entry'!BX23</f>
        <v>0</v>
      </c>
      <c r="DA21" s="126">
        <f t="shared" si="2"/>
        <v>0</v>
      </c>
      <c r="DB21" s="127" t="str">
        <f t="shared" si="3"/>
        <v>E</v>
      </c>
      <c r="DC21" s="125">
        <f>'Marks Entry'!BY23</f>
        <v>0</v>
      </c>
      <c r="DD21" s="126">
        <f>'Marks Entry'!BZ23</f>
        <v>0</v>
      </c>
      <c r="DE21" s="126">
        <f t="shared" si="4"/>
        <v>0</v>
      </c>
      <c r="DF21" s="127" t="str">
        <f t="shared" si="5"/>
        <v>E</v>
      </c>
      <c r="DG21" s="96">
        <f>'Marks Entry'!CG23</f>
        <v>0</v>
      </c>
      <c r="DH21" s="45">
        <f>'Marks Entry'!CH23</f>
        <v>0</v>
      </c>
      <c r="DI21" s="46">
        <f>'Marks Entry'!CI23</f>
        <v>0</v>
      </c>
      <c r="DJ21" s="45" t="str">
        <f>IF(OR('Marks Entry'!CJ23="First",'Marks Entry'!CJ23="Second",'Marks Entry'!CJ23="Third"),'Marks Entry'!CJ23,"")</f>
        <v/>
      </c>
      <c r="DK21" s="45">
        <f>'Marks Entry'!CK23</f>
        <v>0</v>
      </c>
      <c r="DL21" s="50">
        <f>'Marks Entry'!CL23</f>
        <v>0</v>
      </c>
      <c r="DM21" s="21">
        <f>'Marks Entry'!CM23</f>
        <v>0</v>
      </c>
      <c r="DN21" s="22" t="e">
        <f>'Marks Entry'!#REF!</f>
        <v>#REF!</v>
      </c>
      <c r="DO21" s="23" t="e">
        <f>'Marks Entry'!#REF!</f>
        <v>#REF!</v>
      </c>
      <c r="DP21" s="125">
        <f>'Marks Entry'!CA23</f>
        <v>0</v>
      </c>
      <c r="DQ21" s="126">
        <f>'Marks Entry'!CB23</f>
        <v>0</v>
      </c>
      <c r="DR21" s="126">
        <f>'Marks Entry'!CC23</f>
        <v>0</v>
      </c>
      <c r="DS21" s="126">
        <f t="shared" si="6"/>
        <v>0</v>
      </c>
      <c r="DT21" s="127" t="str">
        <f t="shared" si="7"/>
        <v>E</v>
      </c>
      <c r="DU21" s="125">
        <f>'Marks Entry'!CD23</f>
        <v>0</v>
      </c>
      <c r="DV21" s="126">
        <f>'Marks Entry'!CE23</f>
        <v>0</v>
      </c>
      <c r="DW21" s="126">
        <f>'Marks Entry'!CF23</f>
        <v>0</v>
      </c>
      <c r="DX21" s="126">
        <f t="shared" si="8"/>
        <v>0</v>
      </c>
      <c r="DY21" s="127" t="str">
        <f t="shared" si="9"/>
        <v>E</v>
      </c>
      <c r="DZ21" s="832"/>
      <c r="EA21" s="61">
        <f t="shared" si="47"/>
        <v>0</v>
      </c>
      <c r="EB21" s="71">
        <f t="shared" si="10"/>
        <v>0</v>
      </c>
      <c r="EC21" s="71">
        <f t="shared" si="11"/>
        <v>0</v>
      </c>
      <c r="ED21" s="72">
        <f t="shared" si="12"/>
        <v>0</v>
      </c>
      <c r="EE21" s="398">
        <f t="shared" si="13"/>
        <v>0</v>
      </c>
      <c r="EF21" s="396">
        <f t="shared" si="14"/>
        <v>0</v>
      </c>
      <c r="EG21" s="396">
        <f t="shared" si="15"/>
        <v>0</v>
      </c>
      <c r="EH21" s="397">
        <f t="shared" si="16"/>
        <v>0</v>
      </c>
      <c r="EI21" s="61">
        <f t="shared" si="17"/>
        <v>0</v>
      </c>
      <c r="EJ21" s="71">
        <f t="shared" si="18"/>
        <v>0</v>
      </c>
      <c r="EK21" s="71">
        <f t="shared" si="19"/>
        <v>0</v>
      </c>
      <c r="EL21" s="72">
        <f t="shared" si="20"/>
        <v>0</v>
      </c>
      <c r="EM21" s="398">
        <f t="shared" si="21"/>
        <v>0</v>
      </c>
      <c r="EN21" s="396">
        <f t="shared" si="22"/>
        <v>0</v>
      </c>
      <c r="EO21" s="396">
        <f t="shared" si="23"/>
        <v>0</v>
      </c>
      <c r="EP21" s="397">
        <f t="shared" si="24"/>
        <v>0</v>
      </c>
      <c r="EQ21" s="61">
        <f t="shared" si="48"/>
        <v>0</v>
      </c>
      <c r="ER21" s="71">
        <f t="shared" si="25"/>
        <v>0</v>
      </c>
      <c r="ES21" s="71">
        <f t="shared" si="26"/>
        <v>0</v>
      </c>
      <c r="ET21" s="72">
        <f t="shared" si="27"/>
        <v>0</v>
      </c>
      <c r="EU21" s="398">
        <f t="shared" si="28"/>
        <v>0</v>
      </c>
      <c r="EV21" s="396">
        <f t="shared" si="29"/>
        <v>0</v>
      </c>
      <c r="EW21" s="396">
        <f t="shared" si="30"/>
        <v>0</v>
      </c>
      <c r="EX21" s="397">
        <f t="shared" si="31"/>
        <v>0</v>
      </c>
      <c r="EY21" s="61" t="str">
        <f t="shared" si="32"/>
        <v/>
      </c>
      <c r="EZ21" s="71" t="str">
        <f t="shared" si="33"/>
        <v/>
      </c>
      <c r="FA21" s="71" t="str">
        <f t="shared" si="34"/>
        <v/>
      </c>
      <c r="FB21" s="72" t="str">
        <f t="shared" si="35"/>
        <v/>
      </c>
      <c r="FC21" s="398">
        <f t="shared" si="36"/>
        <v>0</v>
      </c>
      <c r="FD21" s="400" t="str">
        <f t="shared" si="37"/>
        <v>D</v>
      </c>
      <c r="FE21" s="61">
        <f t="shared" si="38"/>
        <v>0</v>
      </c>
      <c r="FF21" s="62" t="str">
        <f t="shared" si="39"/>
        <v>E</v>
      </c>
      <c r="FG21" s="398">
        <f t="shared" si="40"/>
        <v>0</v>
      </c>
      <c r="FH21" s="401" t="str">
        <f t="shared" si="41"/>
        <v>E</v>
      </c>
      <c r="FI21" s="61">
        <f t="shared" si="42"/>
        <v>0</v>
      </c>
      <c r="FJ21" s="407" t="str">
        <f t="shared" si="43"/>
        <v>E</v>
      </c>
      <c r="FK21" s="398">
        <f t="shared" si="44"/>
        <v>0</v>
      </c>
      <c r="FL21" s="401" t="str">
        <f t="shared" si="45"/>
        <v>E</v>
      </c>
      <c r="FM21" s="741"/>
    </row>
    <row r="22" spans="1:169" s="24" customFormat="1" ht="17.25" customHeight="1">
      <c r="A22" s="830"/>
      <c r="B22" s="111">
        <f t="shared" si="46"/>
        <v>0</v>
      </c>
      <c r="C22" s="21">
        <f>'Marks Entry'!D24</f>
        <v>0</v>
      </c>
      <c r="D22" s="21">
        <f>'Marks Entry'!E24</f>
        <v>0</v>
      </c>
      <c r="E22" s="132" t="str">
        <f>'Marks Entry'!F24</f>
        <v/>
      </c>
      <c r="F22" s="21">
        <f>'Marks Entry'!G24</f>
        <v>0</v>
      </c>
      <c r="G22" s="21">
        <f>'Marks Entry'!H24</f>
        <v>0</v>
      </c>
      <c r="H22" s="21">
        <f>'Marks Entry'!I24</f>
        <v>0</v>
      </c>
      <c r="I22" s="21">
        <f>'Marks Entry'!J24</f>
        <v>0</v>
      </c>
      <c r="J22" s="446">
        <f>'Marks Entry'!K24</f>
        <v>0</v>
      </c>
      <c r="K22" s="115">
        <f>'Marks Entry'!L24</f>
        <v>280</v>
      </c>
      <c r="L22" s="116">
        <f>'Marks Entry'!M24</f>
        <v>0</v>
      </c>
      <c r="M22" s="117" t="str">
        <f>'Marks Entry'!N24</f>
        <v/>
      </c>
      <c r="N22" s="121" t="str">
        <f>'Marks Entry'!O24</f>
        <v/>
      </c>
      <c r="O22" s="98">
        <f>'Marks Entry'!CG24</f>
        <v>0</v>
      </c>
      <c r="P22" s="97">
        <f>'Marks Entry'!CH24</f>
        <v>0</v>
      </c>
      <c r="Q22" s="97">
        <f>'Marks Entry'!CI24</f>
        <v>0</v>
      </c>
      <c r="R22" s="97">
        <f>'Marks Entry'!CJ24</f>
        <v>0</v>
      </c>
      <c r="S22" s="97">
        <f>'Marks Entry'!CK24</f>
        <v>0</v>
      </c>
      <c r="T22" s="97">
        <f>'Marks Entry'!CL24</f>
        <v>0</v>
      </c>
      <c r="U22" s="97">
        <f>'Marks Entry'!CM24</f>
        <v>0</v>
      </c>
      <c r="V22" s="97" t="str">
        <f>'Marks Entry'!CN24</f>
        <v/>
      </c>
      <c r="W22" s="97">
        <f>'Marks Entry'!CO24</f>
        <v>0</v>
      </c>
      <c r="X22" s="97">
        <f>'Marks Entry'!CP24</f>
        <v>0</v>
      </c>
      <c r="Y22" s="97">
        <f>'Marks Entry'!CQ24</f>
        <v>0</v>
      </c>
      <c r="Z22" s="99">
        <f>'Marks Entry'!CR24</f>
        <v>0</v>
      </c>
      <c r="AA22" s="98">
        <f>'Marks Entry'!CS24</f>
        <v>0</v>
      </c>
      <c r="AB22" s="97">
        <f>'Marks Entry'!CT24</f>
        <v>0</v>
      </c>
      <c r="AC22" s="97">
        <f>'Marks Entry'!CU24</f>
        <v>0</v>
      </c>
      <c r="AD22" s="97">
        <f>'Marks Entry'!CV24</f>
        <v>0</v>
      </c>
      <c r="AE22" s="97">
        <f>'Marks Entry'!CW24</f>
        <v>0</v>
      </c>
      <c r="AF22" s="97">
        <f>'Marks Entry'!CX24</f>
        <v>0</v>
      </c>
      <c r="AG22" s="97">
        <f>'Marks Entry'!CY24</f>
        <v>0</v>
      </c>
      <c r="AH22" s="97" t="str">
        <f>'Marks Entry'!CZ24</f>
        <v/>
      </c>
      <c r="AI22" s="97">
        <f>'Marks Entry'!DA24</f>
        <v>0</v>
      </c>
      <c r="AJ22" s="97">
        <f>'Marks Entry'!DB24</f>
        <v>0</v>
      </c>
      <c r="AK22" s="97">
        <f>'Marks Entry'!DC24</f>
        <v>0</v>
      </c>
      <c r="AL22" s="99">
        <f>'Marks Entry'!DD24</f>
        <v>0</v>
      </c>
      <c r="AM22" s="98">
        <f>'Marks Entry'!DE24</f>
        <v>0</v>
      </c>
      <c r="AN22" s="97">
        <f>'Marks Entry'!DF24</f>
        <v>0</v>
      </c>
      <c r="AO22" s="97">
        <f>'Marks Entry'!DG24</f>
        <v>0</v>
      </c>
      <c r="AP22" s="97">
        <f>'Marks Entry'!DH24</f>
        <v>0</v>
      </c>
      <c r="AQ22" s="97">
        <f>'Marks Entry'!DI24</f>
        <v>0</v>
      </c>
      <c r="AR22" s="97">
        <f>'Marks Entry'!DJ24</f>
        <v>0</v>
      </c>
      <c r="AS22" s="97">
        <f>'Marks Entry'!DK24</f>
        <v>0</v>
      </c>
      <c r="AT22" s="97" t="str">
        <f>'Marks Entry'!DL24</f>
        <v/>
      </c>
      <c r="AU22" s="97">
        <f>'Marks Entry'!DM24</f>
        <v>0</v>
      </c>
      <c r="AV22" s="97">
        <f>'Marks Entry'!DN24</f>
        <v>0</v>
      </c>
      <c r="AW22" s="97">
        <f>'Marks Entry'!DO24</f>
        <v>0</v>
      </c>
      <c r="AX22" s="99">
        <f>'Marks Entry'!DP24</f>
        <v>0</v>
      </c>
      <c r="AY22" s="98">
        <f>'Marks Entry'!DQ24</f>
        <v>0</v>
      </c>
      <c r="AZ22" s="97">
        <f>'Marks Entry'!DR24</f>
        <v>0</v>
      </c>
      <c r="BA22" s="97">
        <f>'Marks Entry'!DS24</f>
        <v>0</v>
      </c>
      <c r="BB22" s="97">
        <f>'Marks Entry'!DT24</f>
        <v>0</v>
      </c>
      <c r="BC22" s="97">
        <f>'Marks Entry'!DU24</f>
        <v>0</v>
      </c>
      <c r="BD22" s="97">
        <f>'Marks Entry'!DV24</f>
        <v>0</v>
      </c>
      <c r="BE22" s="97">
        <f>'Marks Entry'!DW24</f>
        <v>0</v>
      </c>
      <c r="BF22" s="97" t="str">
        <f>'Marks Entry'!DX24</f>
        <v/>
      </c>
      <c r="BG22" s="97">
        <f>'Marks Entry'!DY24</f>
        <v>0</v>
      </c>
      <c r="BH22" s="97">
        <f>'Marks Entry'!DZ24</f>
        <v>0</v>
      </c>
      <c r="BI22" s="97">
        <f>'Marks Entry'!EA24</f>
        <v>0</v>
      </c>
      <c r="BJ22" s="99">
        <f>'Marks Entry'!EB24</f>
        <v>0</v>
      </c>
      <c r="BK22" s="98">
        <f>'Marks Entry'!EC24</f>
        <v>0</v>
      </c>
      <c r="BL22" s="97">
        <f>'Marks Entry'!ED24</f>
        <v>0</v>
      </c>
      <c r="BM22" s="97">
        <f>'Marks Entry'!EE24</f>
        <v>0</v>
      </c>
      <c r="BN22" s="97">
        <f>'Marks Entry'!EF24</f>
        <v>0</v>
      </c>
      <c r="BO22" s="97">
        <f>'Marks Entry'!EG24</f>
        <v>0</v>
      </c>
      <c r="BP22" s="97">
        <f>'Marks Entry'!EH24</f>
        <v>0</v>
      </c>
      <c r="BQ22" s="97">
        <f>'Marks Entry'!EI24</f>
        <v>0</v>
      </c>
      <c r="BR22" s="97" t="str">
        <f>'Marks Entry'!EJ24</f>
        <v/>
      </c>
      <c r="BS22" s="97">
        <f>'Marks Entry'!EK24</f>
        <v>0</v>
      </c>
      <c r="BT22" s="97">
        <f>'Marks Entry'!EL24</f>
        <v>0</v>
      </c>
      <c r="BU22" s="97">
        <f>'Marks Entry'!EM24</f>
        <v>0</v>
      </c>
      <c r="BV22" s="99">
        <f>'Marks Entry'!EN24</f>
        <v>0</v>
      </c>
      <c r="BW22" s="98">
        <f>'Marks Entry'!EO24</f>
        <v>0</v>
      </c>
      <c r="BX22" s="97">
        <f>'Marks Entry'!EP24</f>
        <v>0</v>
      </c>
      <c r="BY22" s="97">
        <f>'Marks Entry'!EQ24</f>
        <v>0</v>
      </c>
      <c r="BZ22" s="97">
        <f>'Marks Entry'!ER24</f>
        <v>0</v>
      </c>
      <c r="CA22" s="97">
        <f>'Marks Entry'!ES24</f>
        <v>0</v>
      </c>
      <c r="CB22" s="97">
        <f>'Marks Entry'!ET24</f>
        <v>0</v>
      </c>
      <c r="CC22" s="97">
        <f>'Marks Entry'!EU24</f>
        <v>0</v>
      </c>
      <c r="CD22" s="97" t="str">
        <f>'Marks Entry'!EV24</f>
        <v/>
      </c>
      <c r="CE22" s="97">
        <f>'Marks Entry'!EW24</f>
        <v>0</v>
      </c>
      <c r="CF22" s="97">
        <f>'Marks Entry'!EX24</f>
        <v>0</v>
      </c>
      <c r="CG22" s="97">
        <f>'Marks Entry'!EY24</f>
        <v>0</v>
      </c>
      <c r="CH22" s="99">
        <f>'Marks Entry'!EZ24</f>
        <v>0</v>
      </c>
      <c r="CI22" s="98" t="str">
        <f>IF($CI$2=0,"",'Marks Entry'!FA24)</f>
        <v/>
      </c>
      <c r="CJ22" s="97" t="str">
        <f>IF($CI$2=0,"",'Marks Entry'!FB24)</f>
        <v/>
      </c>
      <c r="CK22" s="97" t="str">
        <f>IF($CI$2=0,"",'Marks Entry'!FC24)</f>
        <v/>
      </c>
      <c r="CL22" s="97" t="str">
        <f>IF($CI$2=0,"",'Marks Entry'!FD24)</f>
        <v/>
      </c>
      <c r="CM22" s="97" t="str">
        <f>IF($CI$2=0,"",'Marks Entry'!FE24)</f>
        <v/>
      </c>
      <c r="CN22" s="97" t="str">
        <f>IF($CI$2=0,"",'Marks Entry'!FF24)</f>
        <v/>
      </c>
      <c r="CO22" s="97" t="str">
        <f>IF($CI$2=0,"",'Marks Entry'!FG24)</f>
        <v/>
      </c>
      <c r="CP22" s="97" t="str">
        <f>IF($CI$2=0,"",'Marks Entry'!FH24)</f>
        <v/>
      </c>
      <c r="CQ22" s="97" t="str">
        <f>IF($CI$2=0,"",'Marks Entry'!FI24)</f>
        <v/>
      </c>
      <c r="CR22" s="97" t="str">
        <f>IF($CI$2=0,"",'Marks Entry'!FJ24)</f>
        <v/>
      </c>
      <c r="CS22" s="97" t="str">
        <f>IF($CI$2=0,"",'Marks Entry'!FK24)</f>
        <v/>
      </c>
      <c r="CT22" s="99" t="str">
        <f>IF($CI$2=0,"",'Marks Entry'!FL24)</f>
        <v/>
      </c>
      <c r="CU22" s="125">
        <f>'Marks Entry'!BU24</f>
        <v>0</v>
      </c>
      <c r="CV22" s="126">
        <f>'Marks Entry'!BV24</f>
        <v>0</v>
      </c>
      <c r="CW22" s="126">
        <f t="shared" si="0"/>
        <v>0</v>
      </c>
      <c r="CX22" s="127" t="str">
        <f t="shared" si="1"/>
        <v>D</v>
      </c>
      <c r="CY22" s="125">
        <f>'Marks Entry'!BW24</f>
        <v>0</v>
      </c>
      <c r="CZ22" s="126">
        <f>'Marks Entry'!BX24</f>
        <v>0</v>
      </c>
      <c r="DA22" s="126">
        <f t="shared" si="2"/>
        <v>0</v>
      </c>
      <c r="DB22" s="127" t="str">
        <f t="shared" si="3"/>
        <v>E</v>
      </c>
      <c r="DC22" s="125">
        <f>'Marks Entry'!BY24</f>
        <v>0</v>
      </c>
      <c r="DD22" s="126">
        <f>'Marks Entry'!BZ24</f>
        <v>0</v>
      </c>
      <c r="DE22" s="126">
        <f t="shared" si="4"/>
        <v>0</v>
      </c>
      <c r="DF22" s="127" t="str">
        <f t="shared" si="5"/>
        <v>E</v>
      </c>
      <c r="DG22" s="96">
        <f>'Marks Entry'!CG24</f>
        <v>0</v>
      </c>
      <c r="DH22" s="45">
        <f>'Marks Entry'!CH24</f>
        <v>0</v>
      </c>
      <c r="DI22" s="46">
        <f>'Marks Entry'!CI24</f>
        <v>0</v>
      </c>
      <c r="DJ22" s="45" t="str">
        <f>IF(OR('Marks Entry'!CJ24="First",'Marks Entry'!CJ24="Second",'Marks Entry'!CJ24="Third"),'Marks Entry'!CJ24,"")</f>
        <v/>
      </c>
      <c r="DK22" s="45">
        <f>'Marks Entry'!CK24</f>
        <v>0</v>
      </c>
      <c r="DL22" s="50">
        <f>'Marks Entry'!CL24</f>
        <v>0</v>
      </c>
      <c r="DM22" s="21">
        <f>'Marks Entry'!CM24</f>
        <v>0</v>
      </c>
      <c r="DN22" s="22" t="e">
        <f>'Marks Entry'!#REF!</f>
        <v>#REF!</v>
      </c>
      <c r="DO22" s="23" t="e">
        <f>'Marks Entry'!#REF!</f>
        <v>#REF!</v>
      </c>
      <c r="DP22" s="125">
        <f>'Marks Entry'!CA24</f>
        <v>0</v>
      </c>
      <c r="DQ22" s="126">
        <f>'Marks Entry'!CB24</f>
        <v>0</v>
      </c>
      <c r="DR22" s="126">
        <f>'Marks Entry'!CC24</f>
        <v>0</v>
      </c>
      <c r="DS22" s="126">
        <f t="shared" si="6"/>
        <v>0</v>
      </c>
      <c r="DT22" s="127" t="str">
        <f t="shared" si="7"/>
        <v>E</v>
      </c>
      <c r="DU22" s="125">
        <f>'Marks Entry'!CD24</f>
        <v>0</v>
      </c>
      <c r="DV22" s="126">
        <f>'Marks Entry'!CE24</f>
        <v>0</v>
      </c>
      <c r="DW22" s="126">
        <f>'Marks Entry'!CF24</f>
        <v>0</v>
      </c>
      <c r="DX22" s="126">
        <f t="shared" si="8"/>
        <v>0</v>
      </c>
      <c r="DY22" s="127" t="str">
        <f t="shared" si="9"/>
        <v>E</v>
      </c>
      <c r="DZ22" s="832"/>
      <c r="EA22" s="61">
        <f t="shared" si="47"/>
        <v>0</v>
      </c>
      <c r="EB22" s="71">
        <f t="shared" si="10"/>
        <v>0</v>
      </c>
      <c r="EC22" s="71">
        <f t="shared" si="11"/>
        <v>0</v>
      </c>
      <c r="ED22" s="72">
        <f t="shared" si="12"/>
        <v>0</v>
      </c>
      <c r="EE22" s="398">
        <f t="shared" si="13"/>
        <v>0</v>
      </c>
      <c r="EF22" s="396">
        <f t="shared" si="14"/>
        <v>0</v>
      </c>
      <c r="EG22" s="396">
        <f t="shared" si="15"/>
        <v>0</v>
      </c>
      <c r="EH22" s="397">
        <f t="shared" si="16"/>
        <v>0</v>
      </c>
      <c r="EI22" s="61">
        <f t="shared" si="17"/>
        <v>0</v>
      </c>
      <c r="EJ22" s="71">
        <f t="shared" si="18"/>
        <v>0</v>
      </c>
      <c r="EK22" s="71">
        <f t="shared" si="19"/>
        <v>0</v>
      </c>
      <c r="EL22" s="72">
        <f t="shared" si="20"/>
        <v>0</v>
      </c>
      <c r="EM22" s="398">
        <f t="shared" si="21"/>
        <v>0</v>
      </c>
      <c r="EN22" s="396">
        <f t="shared" si="22"/>
        <v>0</v>
      </c>
      <c r="EO22" s="396">
        <f t="shared" si="23"/>
        <v>0</v>
      </c>
      <c r="EP22" s="397">
        <f t="shared" si="24"/>
        <v>0</v>
      </c>
      <c r="EQ22" s="61">
        <f t="shared" si="48"/>
        <v>0</v>
      </c>
      <c r="ER22" s="71">
        <f t="shared" si="25"/>
        <v>0</v>
      </c>
      <c r="ES22" s="71">
        <f t="shared" si="26"/>
        <v>0</v>
      </c>
      <c r="ET22" s="72">
        <f t="shared" si="27"/>
        <v>0</v>
      </c>
      <c r="EU22" s="398">
        <f t="shared" si="28"/>
        <v>0</v>
      </c>
      <c r="EV22" s="396">
        <f t="shared" si="29"/>
        <v>0</v>
      </c>
      <c r="EW22" s="396">
        <f t="shared" si="30"/>
        <v>0</v>
      </c>
      <c r="EX22" s="397">
        <f t="shared" si="31"/>
        <v>0</v>
      </c>
      <c r="EY22" s="61" t="str">
        <f t="shared" si="32"/>
        <v/>
      </c>
      <c r="EZ22" s="71" t="str">
        <f t="shared" si="33"/>
        <v/>
      </c>
      <c r="FA22" s="71" t="str">
        <f t="shared" si="34"/>
        <v/>
      </c>
      <c r="FB22" s="72" t="str">
        <f t="shared" si="35"/>
        <v/>
      </c>
      <c r="FC22" s="398">
        <f t="shared" si="36"/>
        <v>0</v>
      </c>
      <c r="FD22" s="400" t="str">
        <f t="shared" si="37"/>
        <v>D</v>
      </c>
      <c r="FE22" s="61">
        <f t="shared" si="38"/>
        <v>0</v>
      </c>
      <c r="FF22" s="62" t="str">
        <f t="shared" si="39"/>
        <v>E</v>
      </c>
      <c r="FG22" s="398">
        <f t="shared" si="40"/>
        <v>0</v>
      </c>
      <c r="FH22" s="401" t="str">
        <f t="shared" si="41"/>
        <v>E</v>
      </c>
      <c r="FI22" s="61">
        <f t="shared" si="42"/>
        <v>0</v>
      </c>
      <c r="FJ22" s="407" t="str">
        <f t="shared" si="43"/>
        <v>E</v>
      </c>
      <c r="FK22" s="398">
        <f t="shared" si="44"/>
        <v>0</v>
      </c>
      <c r="FL22" s="401" t="str">
        <f t="shared" si="45"/>
        <v>E</v>
      </c>
      <c r="FM22" s="741"/>
    </row>
    <row r="23" spans="1:169" s="24" customFormat="1" ht="17.25" customHeight="1">
      <c r="A23" s="830"/>
      <c r="B23" s="111">
        <f t="shared" si="46"/>
        <v>0</v>
      </c>
      <c r="C23" s="21">
        <f>'Marks Entry'!D25</f>
        <v>0</v>
      </c>
      <c r="D23" s="21">
        <f>'Marks Entry'!E25</f>
        <v>0</v>
      </c>
      <c r="E23" s="132" t="str">
        <f>'Marks Entry'!F25</f>
        <v/>
      </c>
      <c r="F23" s="21">
        <f>'Marks Entry'!G25</f>
        <v>0</v>
      </c>
      <c r="G23" s="21">
        <f>'Marks Entry'!H25</f>
        <v>0</v>
      </c>
      <c r="H23" s="21">
        <f>'Marks Entry'!I25</f>
        <v>0</v>
      </c>
      <c r="I23" s="21">
        <f>'Marks Entry'!J25</f>
        <v>0</v>
      </c>
      <c r="J23" s="446">
        <f>'Marks Entry'!K25</f>
        <v>0</v>
      </c>
      <c r="K23" s="115">
        <f>'Marks Entry'!L25</f>
        <v>280</v>
      </c>
      <c r="L23" s="116">
        <f>'Marks Entry'!M25</f>
        <v>0</v>
      </c>
      <c r="M23" s="117" t="str">
        <f>'Marks Entry'!N25</f>
        <v/>
      </c>
      <c r="N23" s="121" t="str">
        <f>'Marks Entry'!O25</f>
        <v/>
      </c>
      <c r="O23" s="98">
        <f>'Marks Entry'!CG25</f>
        <v>0</v>
      </c>
      <c r="P23" s="97">
        <f>'Marks Entry'!CH25</f>
        <v>0</v>
      </c>
      <c r="Q23" s="97">
        <f>'Marks Entry'!CI25</f>
        <v>0</v>
      </c>
      <c r="R23" s="97">
        <f>'Marks Entry'!CJ25</f>
        <v>0</v>
      </c>
      <c r="S23" s="97">
        <f>'Marks Entry'!CK25</f>
        <v>0</v>
      </c>
      <c r="T23" s="97">
        <f>'Marks Entry'!CL25</f>
        <v>0</v>
      </c>
      <c r="U23" s="97">
        <f>'Marks Entry'!CM25</f>
        <v>0</v>
      </c>
      <c r="V23" s="97" t="str">
        <f>'Marks Entry'!CN25</f>
        <v/>
      </c>
      <c r="W23" s="97">
        <f>'Marks Entry'!CO25</f>
        <v>0</v>
      </c>
      <c r="X23" s="97">
        <f>'Marks Entry'!CP25</f>
        <v>0</v>
      </c>
      <c r="Y23" s="97">
        <f>'Marks Entry'!CQ25</f>
        <v>0</v>
      </c>
      <c r="Z23" s="99">
        <f>'Marks Entry'!CR25</f>
        <v>0</v>
      </c>
      <c r="AA23" s="98">
        <f>'Marks Entry'!CS25</f>
        <v>0</v>
      </c>
      <c r="AB23" s="97">
        <f>'Marks Entry'!CT25</f>
        <v>0</v>
      </c>
      <c r="AC23" s="97">
        <f>'Marks Entry'!CU25</f>
        <v>0</v>
      </c>
      <c r="AD23" s="97">
        <f>'Marks Entry'!CV25</f>
        <v>0</v>
      </c>
      <c r="AE23" s="97">
        <f>'Marks Entry'!CW25</f>
        <v>0</v>
      </c>
      <c r="AF23" s="97">
        <f>'Marks Entry'!CX25</f>
        <v>0</v>
      </c>
      <c r="AG23" s="97">
        <f>'Marks Entry'!CY25</f>
        <v>0</v>
      </c>
      <c r="AH23" s="97" t="str">
        <f>'Marks Entry'!CZ25</f>
        <v/>
      </c>
      <c r="AI23" s="97">
        <f>'Marks Entry'!DA25</f>
        <v>0</v>
      </c>
      <c r="AJ23" s="97">
        <f>'Marks Entry'!DB25</f>
        <v>0</v>
      </c>
      <c r="AK23" s="97">
        <f>'Marks Entry'!DC25</f>
        <v>0</v>
      </c>
      <c r="AL23" s="99">
        <f>'Marks Entry'!DD25</f>
        <v>0</v>
      </c>
      <c r="AM23" s="98">
        <f>'Marks Entry'!DE25</f>
        <v>0</v>
      </c>
      <c r="AN23" s="97">
        <f>'Marks Entry'!DF25</f>
        <v>0</v>
      </c>
      <c r="AO23" s="97">
        <f>'Marks Entry'!DG25</f>
        <v>0</v>
      </c>
      <c r="AP23" s="97">
        <f>'Marks Entry'!DH25</f>
        <v>0</v>
      </c>
      <c r="AQ23" s="97">
        <f>'Marks Entry'!DI25</f>
        <v>0</v>
      </c>
      <c r="AR23" s="97">
        <f>'Marks Entry'!DJ25</f>
        <v>0</v>
      </c>
      <c r="AS23" s="97">
        <f>'Marks Entry'!DK25</f>
        <v>0</v>
      </c>
      <c r="AT23" s="97" t="str">
        <f>'Marks Entry'!DL25</f>
        <v/>
      </c>
      <c r="AU23" s="97">
        <f>'Marks Entry'!DM25</f>
        <v>0</v>
      </c>
      <c r="AV23" s="97">
        <f>'Marks Entry'!DN25</f>
        <v>0</v>
      </c>
      <c r="AW23" s="97">
        <f>'Marks Entry'!DO25</f>
        <v>0</v>
      </c>
      <c r="AX23" s="99">
        <f>'Marks Entry'!DP25</f>
        <v>0</v>
      </c>
      <c r="AY23" s="98">
        <f>'Marks Entry'!DQ25</f>
        <v>0</v>
      </c>
      <c r="AZ23" s="97">
        <f>'Marks Entry'!DR25</f>
        <v>0</v>
      </c>
      <c r="BA23" s="97">
        <f>'Marks Entry'!DS25</f>
        <v>0</v>
      </c>
      <c r="BB23" s="97">
        <f>'Marks Entry'!DT25</f>
        <v>0</v>
      </c>
      <c r="BC23" s="97">
        <f>'Marks Entry'!DU25</f>
        <v>0</v>
      </c>
      <c r="BD23" s="97">
        <f>'Marks Entry'!DV25</f>
        <v>0</v>
      </c>
      <c r="BE23" s="97">
        <f>'Marks Entry'!DW25</f>
        <v>0</v>
      </c>
      <c r="BF23" s="97" t="str">
        <f>'Marks Entry'!DX25</f>
        <v/>
      </c>
      <c r="BG23" s="97">
        <f>'Marks Entry'!DY25</f>
        <v>0</v>
      </c>
      <c r="BH23" s="97">
        <f>'Marks Entry'!DZ25</f>
        <v>0</v>
      </c>
      <c r="BI23" s="97">
        <f>'Marks Entry'!EA25</f>
        <v>0</v>
      </c>
      <c r="BJ23" s="99">
        <f>'Marks Entry'!EB25</f>
        <v>0</v>
      </c>
      <c r="BK23" s="98">
        <f>'Marks Entry'!EC25</f>
        <v>0</v>
      </c>
      <c r="BL23" s="97">
        <f>'Marks Entry'!ED25</f>
        <v>0</v>
      </c>
      <c r="BM23" s="97">
        <f>'Marks Entry'!EE25</f>
        <v>0</v>
      </c>
      <c r="BN23" s="97">
        <f>'Marks Entry'!EF25</f>
        <v>0</v>
      </c>
      <c r="BO23" s="97">
        <f>'Marks Entry'!EG25</f>
        <v>0</v>
      </c>
      <c r="BP23" s="97">
        <f>'Marks Entry'!EH25</f>
        <v>0</v>
      </c>
      <c r="BQ23" s="97">
        <f>'Marks Entry'!EI25</f>
        <v>0</v>
      </c>
      <c r="BR23" s="97" t="str">
        <f>'Marks Entry'!EJ25</f>
        <v/>
      </c>
      <c r="BS23" s="97">
        <f>'Marks Entry'!EK25</f>
        <v>0</v>
      </c>
      <c r="BT23" s="97">
        <f>'Marks Entry'!EL25</f>
        <v>0</v>
      </c>
      <c r="BU23" s="97">
        <f>'Marks Entry'!EM25</f>
        <v>0</v>
      </c>
      <c r="BV23" s="99">
        <f>'Marks Entry'!EN25</f>
        <v>0</v>
      </c>
      <c r="BW23" s="98">
        <f>'Marks Entry'!EO25</f>
        <v>0</v>
      </c>
      <c r="BX23" s="97">
        <f>'Marks Entry'!EP25</f>
        <v>0</v>
      </c>
      <c r="BY23" s="97">
        <f>'Marks Entry'!EQ25</f>
        <v>0</v>
      </c>
      <c r="BZ23" s="97">
        <f>'Marks Entry'!ER25</f>
        <v>0</v>
      </c>
      <c r="CA23" s="97">
        <f>'Marks Entry'!ES25</f>
        <v>0</v>
      </c>
      <c r="CB23" s="97">
        <f>'Marks Entry'!ET25</f>
        <v>0</v>
      </c>
      <c r="CC23" s="97">
        <f>'Marks Entry'!EU25</f>
        <v>0</v>
      </c>
      <c r="CD23" s="97" t="str">
        <f>'Marks Entry'!EV25</f>
        <v/>
      </c>
      <c r="CE23" s="97">
        <f>'Marks Entry'!EW25</f>
        <v>0</v>
      </c>
      <c r="CF23" s="97">
        <f>'Marks Entry'!EX25</f>
        <v>0</v>
      </c>
      <c r="CG23" s="97">
        <f>'Marks Entry'!EY25</f>
        <v>0</v>
      </c>
      <c r="CH23" s="99">
        <f>'Marks Entry'!EZ25</f>
        <v>0</v>
      </c>
      <c r="CI23" s="98" t="str">
        <f>IF($CI$2=0,"",'Marks Entry'!FA25)</f>
        <v/>
      </c>
      <c r="CJ23" s="97" t="str">
        <f>IF($CI$2=0,"",'Marks Entry'!FB25)</f>
        <v/>
      </c>
      <c r="CK23" s="97" t="str">
        <f>IF($CI$2=0,"",'Marks Entry'!FC25)</f>
        <v/>
      </c>
      <c r="CL23" s="97" t="str">
        <f>IF($CI$2=0,"",'Marks Entry'!FD25)</f>
        <v/>
      </c>
      <c r="CM23" s="97" t="str">
        <f>IF($CI$2=0,"",'Marks Entry'!FE25)</f>
        <v/>
      </c>
      <c r="CN23" s="97" t="str">
        <f>IF($CI$2=0,"",'Marks Entry'!FF25)</f>
        <v/>
      </c>
      <c r="CO23" s="97" t="str">
        <f>IF($CI$2=0,"",'Marks Entry'!FG25)</f>
        <v/>
      </c>
      <c r="CP23" s="97" t="str">
        <f>IF($CI$2=0,"",'Marks Entry'!FH25)</f>
        <v/>
      </c>
      <c r="CQ23" s="97" t="str">
        <f>IF($CI$2=0,"",'Marks Entry'!FI25)</f>
        <v/>
      </c>
      <c r="CR23" s="97" t="str">
        <f>IF($CI$2=0,"",'Marks Entry'!FJ25)</f>
        <v/>
      </c>
      <c r="CS23" s="97" t="str">
        <f>IF($CI$2=0,"",'Marks Entry'!FK25)</f>
        <v/>
      </c>
      <c r="CT23" s="99" t="str">
        <f>IF($CI$2=0,"",'Marks Entry'!FL25)</f>
        <v/>
      </c>
      <c r="CU23" s="125">
        <f>'Marks Entry'!BU25</f>
        <v>0</v>
      </c>
      <c r="CV23" s="126">
        <f>'Marks Entry'!BV25</f>
        <v>0</v>
      </c>
      <c r="CW23" s="126">
        <f t="shared" si="0"/>
        <v>0</v>
      </c>
      <c r="CX23" s="127" t="str">
        <f t="shared" si="1"/>
        <v>D</v>
      </c>
      <c r="CY23" s="125">
        <f>'Marks Entry'!BW25</f>
        <v>0</v>
      </c>
      <c r="CZ23" s="126">
        <f>'Marks Entry'!BX25</f>
        <v>0</v>
      </c>
      <c r="DA23" s="126">
        <f t="shared" si="2"/>
        <v>0</v>
      </c>
      <c r="DB23" s="127" t="str">
        <f t="shared" si="3"/>
        <v>E</v>
      </c>
      <c r="DC23" s="125">
        <f>'Marks Entry'!BY25</f>
        <v>0</v>
      </c>
      <c r="DD23" s="126">
        <f>'Marks Entry'!BZ25</f>
        <v>0</v>
      </c>
      <c r="DE23" s="126">
        <f t="shared" si="4"/>
        <v>0</v>
      </c>
      <c r="DF23" s="127" t="str">
        <f t="shared" si="5"/>
        <v>E</v>
      </c>
      <c r="DG23" s="96">
        <f>'Marks Entry'!CG25</f>
        <v>0</v>
      </c>
      <c r="DH23" s="45">
        <f>'Marks Entry'!CH25</f>
        <v>0</v>
      </c>
      <c r="DI23" s="46">
        <f>'Marks Entry'!CI25</f>
        <v>0</v>
      </c>
      <c r="DJ23" s="45" t="str">
        <f>IF(OR('Marks Entry'!CJ25="First",'Marks Entry'!CJ25="Second",'Marks Entry'!CJ25="Third"),'Marks Entry'!CJ25,"")</f>
        <v/>
      </c>
      <c r="DK23" s="45">
        <f>'Marks Entry'!CK25</f>
        <v>0</v>
      </c>
      <c r="DL23" s="50">
        <f>'Marks Entry'!CL25</f>
        <v>0</v>
      </c>
      <c r="DM23" s="21">
        <f>'Marks Entry'!CM25</f>
        <v>0</v>
      </c>
      <c r="DN23" s="22" t="e">
        <f>'Marks Entry'!#REF!</f>
        <v>#REF!</v>
      </c>
      <c r="DO23" s="23" t="e">
        <f>'Marks Entry'!#REF!</f>
        <v>#REF!</v>
      </c>
      <c r="DP23" s="125">
        <f>'Marks Entry'!CA25</f>
        <v>0</v>
      </c>
      <c r="DQ23" s="126">
        <f>'Marks Entry'!CB25</f>
        <v>0</v>
      </c>
      <c r="DR23" s="126">
        <f>'Marks Entry'!CC25</f>
        <v>0</v>
      </c>
      <c r="DS23" s="126">
        <f t="shared" si="6"/>
        <v>0</v>
      </c>
      <c r="DT23" s="127" t="str">
        <f t="shared" si="7"/>
        <v>E</v>
      </c>
      <c r="DU23" s="125">
        <f>'Marks Entry'!CD25</f>
        <v>0</v>
      </c>
      <c r="DV23" s="126">
        <f>'Marks Entry'!CE25</f>
        <v>0</v>
      </c>
      <c r="DW23" s="126">
        <f>'Marks Entry'!CF25</f>
        <v>0</v>
      </c>
      <c r="DX23" s="126">
        <f t="shared" si="8"/>
        <v>0</v>
      </c>
      <c r="DY23" s="127" t="str">
        <f t="shared" si="9"/>
        <v>E</v>
      </c>
      <c r="DZ23" s="832"/>
      <c r="EA23" s="61">
        <f t="shared" si="47"/>
        <v>0</v>
      </c>
      <c r="EB23" s="71">
        <f t="shared" si="10"/>
        <v>0</v>
      </c>
      <c r="EC23" s="71">
        <f t="shared" si="11"/>
        <v>0</v>
      </c>
      <c r="ED23" s="72">
        <f t="shared" si="12"/>
        <v>0</v>
      </c>
      <c r="EE23" s="398">
        <f t="shared" si="13"/>
        <v>0</v>
      </c>
      <c r="EF23" s="396">
        <f t="shared" si="14"/>
        <v>0</v>
      </c>
      <c r="EG23" s="396">
        <f t="shared" si="15"/>
        <v>0</v>
      </c>
      <c r="EH23" s="397">
        <f t="shared" si="16"/>
        <v>0</v>
      </c>
      <c r="EI23" s="61">
        <f t="shared" si="17"/>
        <v>0</v>
      </c>
      <c r="EJ23" s="71">
        <f t="shared" si="18"/>
        <v>0</v>
      </c>
      <c r="EK23" s="71">
        <f t="shared" si="19"/>
        <v>0</v>
      </c>
      <c r="EL23" s="72">
        <f t="shared" si="20"/>
        <v>0</v>
      </c>
      <c r="EM23" s="398">
        <f t="shared" si="21"/>
        <v>0</v>
      </c>
      <c r="EN23" s="396">
        <f t="shared" si="22"/>
        <v>0</v>
      </c>
      <c r="EO23" s="396">
        <f t="shared" si="23"/>
        <v>0</v>
      </c>
      <c r="EP23" s="397">
        <f t="shared" si="24"/>
        <v>0</v>
      </c>
      <c r="EQ23" s="61">
        <f t="shared" si="48"/>
        <v>0</v>
      </c>
      <c r="ER23" s="71">
        <f t="shared" si="25"/>
        <v>0</v>
      </c>
      <c r="ES23" s="71">
        <f t="shared" si="26"/>
        <v>0</v>
      </c>
      <c r="ET23" s="72">
        <f t="shared" si="27"/>
        <v>0</v>
      </c>
      <c r="EU23" s="398">
        <f t="shared" si="28"/>
        <v>0</v>
      </c>
      <c r="EV23" s="396">
        <f t="shared" si="29"/>
        <v>0</v>
      </c>
      <c r="EW23" s="396">
        <f t="shared" si="30"/>
        <v>0</v>
      </c>
      <c r="EX23" s="397">
        <f t="shared" si="31"/>
        <v>0</v>
      </c>
      <c r="EY23" s="61" t="str">
        <f t="shared" si="32"/>
        <v/>
      </c>
      <c r="EZ23" s="71" t="str">
        <f t="shared" si="33"/>
        <v/>
      </c>
      <c r="FA23" s="71" t="str">
        <f t="shared" si="34"/>
        <v/>
      </c>
      <c r="FB23" s="72" t="str">
        <f t="shared" si="35"/>
        <v/>
      </c>
      <c r="FC23" s="398">
        <f t="shared" si="36"/>
        <v>0</v>
      </c>
      <c r="FD23" s="400" t="str">
        <f t="shared" si="37"/>
        <v>D</v>
      </c>
      <c r="FE23" s="61">
        <f t="shared" si="38"/>
        <v>0</v>
      </c>
      <c r="FF23" s="62" t="str">
        <f t="shared" si="39"/>
        <v>E</v>
      </c>
      <c r="FG23" s="398">
        <f t="shared" si="40"/>
        <v>0</v>
      </c>
      <c r="FH23" s="401" t="str">
        <f t="shared" si="41"/>
        <v>E</v>
      </c>
      <c r="FI23" s="61">
        <f t="shared" si="42"/>
        <v>0</v>
      </c>
      <c r="FJ23" s="407" t="str">
        <f t="shared" si="43"/>
        <v>E</v>
      </c>
      <c r="FK23" s="398">
        <f t="shared" si="44"/>
        <v>0</v>
      </c>
      <c r="FL23" s="401" t="str">
        <f t="shared" si="45"/>
        <v>E</v>
      </c>
      <c r="FM23" s="741"/>
    </row>
    <row r="24" spans="1:169" s="24" customFormat="1" ht="17.25" customHeight="1">
      <c r="A24" s="830"/>
      <c r="B24" s="111">
        <f t="shared" si="46"/>
        <v>0</v>
      </c>
      <c r="C24" s="21">
        <f>'Marks Entry'!D26</f>
        <v>0</v>
      </c>
      <c r="D24" s="21">
        <f>'Marks Entry'!E26</f>
        <v>0</v>
      </c>
      <c r="E24" s="132" t="str">
        <f>'Marks Entry'!F26</f>
        <v/>
      </c>
      <c r="F24" s="21">
        <f>'Marks Entry'!G26</f>
        <v>0</v>
      </c>
      <c r="G24" s="21">
        <f>'Marks Entry'!H26</f>
        <v>0</v>
      </c>
      <c r="H24" s="21">
        <f>'Marks Entry'!I26</f>
        <v>0</v>
      </c>
      <c r="I24" s="21">
        <f>'Marks Entry'!J26</f>
        <v>0</v>
      </c>
      <c r="J24" s="446">
        <f>'Marks Entry'!K26</f>
        <v>0</v>
      </c>
      <c r="K24" s="115">
        <f>'Marks Entry'!L26</f>
        <v>280</v>
      </c>
      <c r="L24" s="116">
        <f>'Marks Entry'!M26</f>
        <v>0</v>
      </c>
      <c r="M24" s="117" t="str">
        <f>'Marks Entry'!N26</f>
        <v/>
      </c>
      <c r="N24" s="121" t="str">
        <f>'Marks Entry'!O26</f>
        <v/>
      </c>
      <c r="O24" s="98">
        <f>'Marks Entry'!CG26</f>
        <v>0</v>
      </c>
      <c r="P24" s="97">
        <f>'Marks Entry'!CH26</f>
        <v>0</v>
      </c>
      <c r="Q24" s="97">
        <f>'Marks Entry'!CI26</f>
        <v>0</v>
      </c>
      <c r="R24" s="97">
        <f>'Marks Entry'!CJ26</f>
        <v>0</v>
      </c>
      <c r="S24" s="97">
        <f>'Marks Entry'!CK26</f>
        <v>0</v>
      </c>
      <c r="T24" s="97">
        <f>'Marks Entry'!CL26</f>
        <v>0</v>
      </c>
      <c r="U24" s="97">
        <f>'Marks Entry'!CM26</f>
        <v>0</v>
      </c>
      <c r="V24" s="97" t="str">
        <f>'Marks Entry'!CN26</f>
        <v/>
      </c>
      <c r="W24" s="97">
        <f>'Marks Entry'!CO26</f>
        <v>0</v>
      </c>
      <c r="X24" s="97">
        <f>'Marks Entry'!CP26</f>
        <v>0</v>
      </c>
      <c r="Y24" s="97">
        <f>'Marks Entry'!CQ26</f>
        <v>0</v>
      </c>
      <c r="Z24" s="99">
        <f>'Marks Entry'!CR26</f>
        <v>0</v>
      </c>
      <c r="AA24" s="98">
        <f>'Marks Entry'!CS26</f>
        <v>0</v>
      </c>
      <c r="AB24" s="97">
        <f>'Marks Entry'!CT26</f>
        <v>0</v>
      </c>
      <c r="AC24" s="97">
        <f>'Marks Entry'!CU26</f>
        <v>0</v>
      </c>
      <c r="AD24" s="97">
        <f>'Marks Entry'!CV26</f>
        <v>0</v>
      </c>
      <c r="AE24" s="97">
        <f>'Marks Entry'!CW26</f>
        <v>0</v>
      </c>
      <c r="AF24" s="97">
        <f>'Marks Entry'!CX26</f>
        <v>0</v>
      </c>
      <c r="AG24" s="97">
        <f>'Marks Entry'!CY26</f>
        <v>0</v>
      </c>
      <c r="AH24" s="97" t="str">
        <f>'Marks Entry'!CZ26</f>
        <v/>
      </c>
      <c r="AI24" s="97">
        <f>'Marks Entry'!DA26</f>
        <v>0</v>
      </c>
      <c r="AJ24" s="97">
        <f>'Marks Entry'!DB26</f>
        <v>0</v>
      </c>
      <c r="AK24" s="97">
        <f>'Marks Entry'!DC26</f>
        <v>0</v>
      </c>
      <c r="AL24" s="99">
        <f>'Marks Entry'!DD26</f>
        <v>0</v>
      </c>
      <c r="AM24" s="98">
        <f>'Marks Entry'!DE26</f>
        <v>0</v>
      </c>
      <c r="AN24" s="97">
        <f>'Marks Entry'!DF26</f>
        <v>0</v>
      </c>
      <c r="AO24" s="97">
        <f>'Marks Entry'!DG26</f>
        <v>0</v>
      </c>
      <c r="AP24" s="97">
        <f>'Marks Entry'!DH26</f>
        <v>0</v>
      </c>
      <c r="AQ24" s="97">
        <f>'Marks Entry'!DI26</f>
        <v>0</v>
      </c>
      <c r="AR24" s="97">
        <f>'Marks Entry'!DJ26</f>
        <v>0</v>
      </c>
      <c r="AS24" s="97">
        <f>'Marks Entry'!DK26</f>
        <v>0</v>
      </c>
      <c r="AT24" s="97" t="str">
        <f>'Marks Entry'!DL26</f>
        <v/>
      </c>
      <c r="AU24" s="97">
        <f>'Marks Entry'!DM26</f>
        <v>0</v>
      </c>
      <c r="AV24" s="97">
        <f>'Marks Entry'!DN26</f>
        <v>0</v>
      </c>
      <c r="AW24" s="97">
        <f>'Marks Entry'!DO26</f>
        <v>0</v>
      </c>
      <c r="AX24" s="99">
        <f>'Marks Entry'!DP26</f>
        <v>0</v>
      </c>
      <c r="AY24" s="98">
        <f>'Marks Entry'!DQ26</f>
        <v>0</v>
      </c>
      <c r="AZ24" s="97">
        <f>'Marks Entry'!DR26</f>
        <v>0</v>
      </c>
      <c r="BA24" s="97">
        <f>'Marks Entry'!DS26</f>
        <v>0</v>
      </c>
      <c r="BB24" s="97">
        <f>'Marks Entry'!DT26</f>
        <v>0</v>
      </c>
      <c r="BC24" s="97">
        <f>'Marks Entry'!DU26</f>
        <v>0</v>
      </c>
      <c r="BD24" s="97">
        <f>'Marks Entry'!DV26</f>
        <v>0</v>
      </c>
      <c r="BE24" s="97">
        <f>'Marks Entry'!DW26</f>
        <v>0</v>
      </c>
      <c r="BF24" s="97" t="str">
        <f>'Marks Entry'!DX26</f>
        <v/>
      </c>
      <c r="BG24" s="97">
        <f>'Marks Entry'!DY26</f>
        <v>0</v>
      </c>
      <c r="BH24" s="97">
        <f>'Marks Entry'!DZ26</f>
        <v>0</v>
      </c>
      <c r="BI24" s="97">
        <f>'Marks Entry'!EA26</f>
        <v>0</v>
      </c>
      <c r="BJ24" s="99">
        <f>'Marks Entry'!EB26</f>
        <v>0</v>
      </c>
      <c r="BK24" s="98">
        <f>'Marks Entry'!EC26</f>
        <v>0</v>
      </c>
      <c r="BL24" s="97">
        <f>'Marks Entry'!ED26</f>
        <v>0</v>
      </c>
      <c r="BM24" s="97">
        <f>'Marks Entry'!EE26</f>
        <v>0</v>
      </c>
      <c r="BN24" s="97">
        <f>'Marks Entry'!EF26</f>
        <v>0</v>
      </c>
      <c r="BO24" s="97">
        <f>'Marks Entry'!EG26</f>
        <v>0</v>
      </c>
      <c r="BP24" s="97">
        <f>'Marks Entry'!EH26</f>
        <v>0</v>
      </c>
      <c r="BQ24" s="97">
        <f>'Marks Entry'!EI26</f>
        <v>0</v>
      </c>
      <c r="BR24" s="97" t="str">
        <f>'Marks Entry'!EJ26</f>
        <v/>
      </c>
      <c r="BS24" s="97">
        <f>'Marks Entry'!EK26</f>
        <v>0</v>
      </c>
      <c r="BT24" s="97">
        <f>'Marks Entry'!EL26</f>
        <v>0</v>
      </c>
      <c r="BU24" s="97">
        <f>'Marks Entry'!EM26</f>
        <v>0</v>
      </c>
      <c r="BV24" s="99">
        <f>'Marks Entry'!EN26</f>
        <v>0</v>
      </c>
      <c r="BW24" s="98">
        <f>'Marks Entry'!EO26</f>
        <v>0</v>
      </c>
      <c r="BX24" s="97">
        <f>'Marks Entry'!EP26</f>
        <v>0</v>
      </c>
      <c r="BY24" s="97">
        <f>'Marks Entry'!EQ26</f>
        <v>0</v>
      </c>
      <c r="BZ24" s="97">
        <f>'Marks Entry'!ER26</f>
        <v>0</v>
      </c>
      <c r="CA24" s="97">
        <f>'Marks Entry'!ES26</f>
        <v>0</v>
      </c>
      <c r="CB24" s="97">
        <f>'Marks Entry'!ET26</f>
        <v>0</v>
      </c>
      <c r="CC24" s="97">
        <f>'Marks Entry'!EU26</f>
        <v>0</v>
      </c>
      <c r="CD24" s="97" t="str">
        <f>'Marks Entry'!EV26</f>
        <v/>
      </c>
      <c r="CE24" s="97">
        <f>'Marks Entry'!EW26</f>
        <v>0</v>
      </c>
      <c r="CF24" s="97">
        <f>'Marks Entry'!EX26</f>
        <v>0</v>
      </c>
      <c r="CG24" s="97">
        <f>'Marks Entry'!EY26</f>
        <v>0</v>
      </c>
      <c r="CH24" s="99">
        <f>'Marks Entry'!EZ26</f>
        <v>0</v>
      </c>
      <c r="CI24" s="98" t="str">
        <f>IF($CI$2=0,"",'Marks Entry'!FA26)</f>
        <v/>
      </c>
      <c r="CJ24" s="97" t="str">
        <f>IF($CI$2=0,"",'Marks Entry'!FB26)</f>
        <v/>
      </c>
      <c r="CK24" s="97" t="str">
        <f>IF($CI$2=0,"",'Marks Entry'!FC26)</f>
        <v/>
      </c>
      <c r="CL24" s="97" t="str">
        <f>IF($CI$2=0,"",'Marks Entry'!FD26)</f>
        <v/>
      </c>
      <c r="CM24" s="97" t="str">
        <f>IF($CI$2=0,"",'Marks Entry'!FE26)</f>
        <v/>
      </c>
      <c r="CN24" s="97" t="str">
        <f>IF($CI$2=0,"",'Marks Entry'!FF26)</f>
        <v/>
      </c>
      <c r="CO24" s="97" t="str">
        <f>IF($CI$2=0,"",'Marks Entry'!FG26)</f>
        <v/>
      </c>
      <c r="CP24" s="97" t="str">
        <f>IF($CI$2=0,"",'Marks Entry'!FH26)</f>
        <v/>
      </c>
      <c r="CQ24" s="97" t="str">
        <f>IF($CI$2=0,"",'Marks Entry'!FI26)</f>
        <v/>
      </c>
      <c r="CR24" s="97" t="str">
        <f>IF($CI$2=0,"",'Marks Entry'!FJ26)</f>
        <v/>
      </c>
      <c r="CS24" s="97" t="str">
        <f>IF($CI$2=0,"",'Marks Entry'!FK26)</f>
        <v/>
      </c>
      <c r="CT24" s="99" t="str">
        <f>IF($CI$2=0,"",'Marks Entry'!FL26)</f>
        <v/>
      </c>
      <c r="CU24" s="125">
        <f>'Marks Entry'!BU26</f>
        <v>0</v>
      </c>
      <c r="CV24" s="126">
        <f>'Marks Entry'!BV26</f>
        <v>0</v>
      </c>
      <c r="CW24" s="126">
        <f t="shared" si="0"/>
        <v>0</v>
      </c>
      <c r="CX24" s="127" t="str">
        <f t="shared" si="1"/>
        <v>D</v>
      </c>
      <c r="CY24" s="125">
        <f>'Marks Entry'!BW26</f>
        <v>0</v>
      </c>
      <c r="CZ24" s="126">
        <f>'Marks Entry'!BX26</f>
        <v>0</v>
      </c>
      <c r="DA24" s="126">
        <f t="shared" si="2"/>
        <v>0</v>
      </c>
      <c r="DB24" s="127" t="str">
        <f t="shared" si="3"/>
        <v>E</v>
      </c>
      <c r="DC24" s="125">
        <f>'Marks Entry'!BY26</f>
        <v>0</v>
      </c>
      <c r="DD24" s="126">
        <f>'Marks Entry'!BZ26</f>
        <v>0</v>
      </c>
      <c r="DE24" s="126">
        <f t="shared" si="4"/>
        <v>0</v>
      </c>
      <c r="DF24" s="127" t="str">
        <f t="shared" si="5"/>
        <v>E</v>
      </c>
      <c r="DG24" s="96">
        <f>'Marks Entry'!CG26</f>
        <v>0</v>
      </c>
      <c r="DH24" s="45">
        <f>'Marks Entry'!CH26</f>
        <v>0</v>
      </c>
      <c r="DI24" s="46">
        <f>'Marks Entry'!CI26</f>
        <v>0</v>
      </c>
      <c r="DJ24" s="45" t="str">
        <f>IF(OR('Marks Entry'!CJ26="First",'Marks Entry'!CJ26="Second",'Marks Entry'!CJ26="Third"),'Marks Entry'!CJ26,"")</f>
        <v/>
      </c>
      <c r="DK24" s="45">
        <f>'Marks Entry'!CK26</f>
        <v>0</v>
      </c>
      <c r="DL24" s="50">
        <f>'Marks Entry'!CL26</f>
        <v>0</v>
      </c>
      <c r="DM24" s="21">
        <f>'Marks Entry'!CM26</f>
        <v>0</v>
      </c>
      <c r="DN24" s="22" t="e">
        <f>'Marks Entry'!#REF!</f>
        <v>#REF!</v>
      </c>
      <c r="DO24" s="23" t="e">
        <f>'Marks Entry'!#REF!</f>
        <v>#REF!</v>
      </c>
      <c r="DP24" s="125">
        <f>'Marks Entry'!CA26</f>
        <v>0</v>
      </c>
      <c r="DQ24" s="126">
        <f>'Marks Entry'!CB26</f>
        <v>0</v>
      </c>
      <c r="DR24" s="126">
        <f>'Marks Entry'!CC26</f>
        <v>0</v>
      </c>
      <c r="DS24" s="126">
        <f t="shared" si="6"/>
        <v>0</v>
      </c>
      <c r="DT24" s="127" t="str">
        <f t="shared" si="7"/>
        <v>E</v>
      </c>
      <c r="DU24" s="125">
        <f>'Marks Entry'!CD26</f>
        <v>0</v>
      </c>
      <c r="DV24" s="126">
        <f>'Marks Entry'!CE26</f>
        <v>0</v>
      </c>
      <c r="DW24" s="126">
        <f>'Marks Entry'!CF26</f>
        <v>0</v>
      </c>
      <c r="DX24" s="126">
        <f t="shared" si="8"/>
        <v>0</v>
      </c>
      <c r="DY24" s="127" t="str">
        <f t="shared" si="9"/>
        <v>E</v>
      </c>
      <c r="DZ24" s="832"/>
      <c r="EA24" s="61">
        <f t="shared" si="47"/>
        <v>0</v>
      </c>
      <c r="EB24" s="71">
        <f t="shared" si="10"/>
        <v>0</v>
      </c>
      <c r="EC24" s="71">
        <f t="shared" si="11"/>
        <v>0</v>
      </c>
      <c r="ED24" s="72">
        <f t="shared" si="12"/>
        <v>0</v>
      </c>
      <c r="EE24" s="398">
        <f t="shared" si="13"/>
        <v>0</v>
      </c>
      <c r="EF24" s="396">
        <f t="shared" si="14"/>
        <v>0</v>
      </c>
      <c r="EG24" s="396">
        <f t="shared" si="15"/>
        <v>0</v>
      </c>
      <c r="EH24" s="397">
        <f t="shared" si="16"/>
        <v>0</v>
      </c>
      <c r="EI24" s="61">
        <f t="shared" si="17"/>
        <v>0</v>
      </c>
      <c r="EJ24" s="71">
        <f t="shared" si="18"/>
        <v>0</v>
      </c>
      <c r="EK24" s="71">
        <f t="shared" si="19"/>
        <v>0</v>
      </c>
      <c r="EL24" s="72">
        <f t="shared" si="20"/>
        <v>0</v>
      </c>
      <c r="EM24" s="398">
        <f t="shared" si="21"/>
        <v>0</v>
      </c>
      <c r="EN24" s="396">
        <f t="shared" si="22"/>
        <v>0</v>
      </c>
      <c r="EO24" s="396">
        <f t="shared" si="23"/>
        <v>0</v>
      </c>
      <c r="EP24" s="397">
        <f t="shared" si="24"/>
        <v>0</v>
      </c>
      <c r="EQ24" s="61">
        <f t="shared" si="48"/>
        <v>0</v>
      </c>
      <c r="ER24" s="71">
        <f t="shared" si="25"/>
        <v>0</v>
      </c>
      <c r="ES24" s="71">
        <f t="shared" si="26"/>
        <v>0</v>
      </c>
      <c r="ET24" s="72">
        <f t="shared" si="27"/>
        <v>0</v>
      </c>
      <c r="EU24" s="398">
        <f t="shared" si="28"/>
        <v>0</v>
      </c>
      <c r="EV24" s="396">
        <f t="shared" si="29"/>
        <v>0</v>
      </c>
      <c r="EW24" s="396">
        <f t="shared" si="30"/>
        <v>0</v>
      </c>
      <c r="EX24" s="397">
        <f t="shared" si="31"/>
        <v>0</v>
      </c>
      <c r="EY24" s="61" t="str">
        <f t="shared" si="32"/>
        <v/>
      </c>
      <c r="EZ24" s="71" t="str">
        <f t="shared" si="33"/>
        <v/>
      </c>
      <c r="FA24" s="71" t="str">
        <f t="shared" si="34"/>
        <v/>
      </c>
      <c r="FB24" s="72" t="str">
        <f t="shared" si="35"/>
        <v/>
      </c>
      <c r="FC24" s="398">
        <f t="shared" si="36"/>
        <v>0</v>
      </c>
      <c r="FD24" s="400" t="str">
        <f t="shared" si="37"/>
        <v>D</v>
      </c>
      <c r="FE24" s="61">
        <f t="shared" si="38"/>
        <v>0</v>
      </c>
      <c r="FF24" s="62" t="str">
        <f t="shared" si="39"/>
        <v>E</v>
      </c>
      <c r="FG24" s="398">
        <f t="shared" si="40"/>
        <v>0</v>
      </c>
      <c r="FH24" s="401" t="str">
        <f t="shared" si="41"/>
        <v>E</v>
      </c>
      <c r="FI24" s="61">
        <f t="shared" si="42"/>
        <v>0</v>
      </c>
      <c r="FJ24" s="407" t="str">
        <f t="shared" si="43"/>
        <v>E</v>
      </c>
      <c r="FK24" s="398">
        <f t="shared" si="44"/>
        <v>0</v>
      </c>
      <c r="FL24" s="401" t="str">
        <f t="shared" si="45"/>
        <v>E</v>
      </c>
      <c r="FM24" s="741"/>
    </row>
    <row r="25" spans="1:169" s="24" customFormat="1" ht="17.25" customHeight="1">
      <c r="A25" s="830"/>
      <c r="B25" s="111">
        <f t="shared" si="46"/>
        <v>0</v>
      </c>
      <c r="C25" s="21">
        <f>'Marks Entry'!D27</f>
        <v>0</v>
      </c>
      <c r="D25" s="21">
        <f>'Marks Entry'!E27</f>
        <v>0</v>
      </c>
      <c r="E25" s="132" t="str">
        <f>'Marks Entry'!F27</f>
        <v/>
      </c>
      <c r="F25" s="21">
        <f>'Marks Entry'!G27</f>
        <v>0</v>
      </c>
      <c r="G25" s="21">
        <f>'Marks Entry'!H27</f>
        <v>0</v>
      </c>
      <c r="H25" s="21">
        <f>'Marks Entry'!I27</f>
        <v>0</v>
      </c>
      <c r="I25" s="21">
        <f>'Marks Entry'!J27</f>
        <v>0</v>
      </c>
      <c r="J25" s="446">
        <f>'Marks Entry'!K27</f>
        <v>0</v>
      </c>
      <c r="K25" s="115">
        <f>'Marks Entry'!L27</f>
        <v>280</v>
      </c>
      <c r="L25" s="116">
        <f>'Marks Entry'!M27</f>
        <v>0</v>
      </c>
      <c r="M25" s="117" t="str">
        <f>'Marks Entry'!N27</f>
        <v/>
      </c>
      <c r="N25" s="121" t="str">
        <f>'Marks Entry'!O27</f>
        <v/>
      </c>
      <c r="O25" s="98">
        <f>'Marks Entry'!CG27</f>
        <v>0</v>
      </c>
      <c r="P25" s="97">
        <f>'Marks Entry'!CH27</f>
        <v>0</v>
      </c>
      <c r="Q25" s="97">
        <f>'Marks Entry'!CI27</f>
        <v>0</v>
      </c>
      <c r="R25" s="97">
        <f>'Marks Entry'!CJ27</f>
        <v>0</v>
      </c>
      <c r="S25" s="97">
        <f>'Marks Entry'!CK27</f>
        <v>0</v>
      </c>
      <c r="T25" s="97">
        <f>'Marks Entry'!CL27</f>
        <v>0</v>
      </c>
      <c r="U25" s="97">
        <f>'Marks Entry'!CM27</f>
        <v>0</v>
      </c>
      <c r="V25" s="97" t="str">
        <f>'Marks Entry'!CN27</f>
        <v/>
      </c>
      <c r="W25" s="97">
        <f>'Marks Entry'!CO27</f>
        <v>0</v>
      </c>
      <c r="X25" s="97">
        <f>'Marks Entry'!CP27</f>
        <v>0</v>
      </c>
      <c r="Y25" s="97">
        <f>'Marks Entry'!CQ27</f>
        <v>0</v>
      </c>
      <c r="Z25" s="99">
        <f>'Marks Entry'!CR27</f>
        <v>0</v>
      </c>
      <c r="AA25" s="98">
        <f>'Marks Entry'!CS27</f>
        <v>0</v>
      </c>
      <c r="AB25" s="97">
        <f>'Marks Entry'!CT27</f>
        <v>0</v>
      </c>
      <c r="AC25" s="97">
        <f>'Marks Entry'!CU27</f>
        <v>0</v>
      </c>
      <c r="AD25" s="97">
        <f>'Marks Entry'!CV27</f>
        <v>0</v>
      </c>
      <c r="AE25" s="97">
        <f>'Marks Entry'!CW27</f>
        <v>0</v>
      </c>
      <c r="AF25" s="97">
        <f>'Marks Entry'!CX27</f>
        <v>0</v>
      </c>
      <c r="AG25" s="97">
        <f>'Marks Entry'!CY27</f>
        <v>0</v>
      </c>
      <c r="AH25" s="97" t="str">
        <f>'Marks Entry'!CZ27</f>
        <v/>
      </c>
      <c r="AI25" s="97">
        <f>'Marks Entry'!DA27</f>
        <v>0</v>
      </c>
      <c r="AJ25" s="97">
        <f>'Marks Entry'!DB27</f>
        <v>0</v>
      </c>
      <c r="AK25" s="97">
        <f>'Marks Entry'!DC27</f>
        <v>0</v>
      </c>
      <c r="AL25" s="99">
        <f>'Marks Entry'!DD27</f>
        <v>0</v>
      </c>
      <c r="AM25" s="98">
        <f>'Marks Entry'!DE27</f>
        <v>0</v>
      </c>
      <c r="AN25" s="97">
        <f>'Marks Entry'!DF27</f>
        <v>0</v>
      </c>
      <c r="AO25" s="97">
        <f>'Marks Entry'!DG27</f>
        <v>0</v>
      </c>
      <c r="AP25" s="97">
        <f>'Marks Entry'!DH27</f>
        <v>0</v>
      </c>
      <c r="AQ25" s="97">
        <f>'Marks Entry'!DI27</f>
        <v>0</v>
      </c>
      <c r="AR25" s="97">
        <f>'Marks Entry'!DJ27</f>
        <v>0</v>
      </c>
      <c r="AS25" s="97">
        <f>'Marks Entry'!DK27</f>
        <v>0</v>
      </c>
      <c r="AT25" s="97" t="str">
        <f>'Marks Entry'!DL27</f>
        <v/>
      </c>
      <c r="AU25" s="97">
        <f>'Marks Entry'!DM27</f>
        <v>0</v>
      </c>
      <c r="AV25" s="97">
        <f>'Marks Entry'!DN27</f>
        <v>0</v>
      </c>
      <c r="AW25" s="97">
        <f>'Marks Entry'!DO27</f>
        <v>0</v>
      </c>
      <c r="AX25" s="99">
        <f>'Marks Entry'!DP27</f>
        <v>0</v>
      </c>
      <c r="AY25" s="98">
        <f>'Marks Entry'!DQ27</f>
        <v>0</v>
      </c>
      <c r="AZ25" s="97">
        <f>'Marks Entry'!DR27</f>
        <v>0</v>
      </c>
      <c r="BA25" s="97">
        <f>'Marks Entry'!DS27</f>
        <v>0</v>
      </c>
      <c r="BB25" s="97">
        <f>'Marks Entry'!DT27</f>
        <v>0</v>
      </c>
      <c r="BC25" s="97">
        <f>'Marks Entry'!DU27</f>
        <v>0</v>
      </c>
      <c r="BD25" s="97">
        <f>'Marks Entry'!DV27</f>
        <v>0</v>
      </c>
      <c r="BE25" s="97">
        <f>'Marks Entry'!DW27</f>
        <v>0</v>
      </c>
      <c r="BF25" s="97" t="str">
        <f>'Marks Entry'!DX27</f>
        <v/>
      </c>
      <c r="BG25" s="97">
        <f>'Marks Entry'!DY27</f>
        <v>0</v>
      </c>
      <c r="BH25" s="97">
        <f>'Marks Entry'!DZ27</f>
        <v>0</v>
      </c>
      <c r="BI25" s="97">
        <f>'Marks Entry'!EA27</f>
        <v>0</v>
      </c>
      <c r="BJ25" s="99">
        <f>'Marks Entry'!EB27</f>
        <v>0</v>
      </c>
      <c r="BK25" s="98">
        <f>'Marks Entry'!EC27</f>
        <v>0</v>
      </c>
      <c r="BL25" s="97">
        <f>'Marks Entry'!ED27</f>
        <v>0</v>
      </c>
      <c r="BM25" s="97">
        <f>'Marks Entry'!EE27</f>
        <v>0</v>
      </c>
      <c r="BN25" s="97">
        <f>'Marks Entry'!EF27</f>
        <v>0</v>
      </c>
      <c r="BO25" s="97">
        <f>'Marks Entry'!EG27</f>
        <v>0</v>
      </c>
      <c r="BP25" s="97">
        <f>'Marks Entry'!EH27</f>
        <v>0</v>
      </c>
      <c r="BQ25" s="97">
        <f>'Marks Entry'!EI27</f>
        <v>0</v>
      </c>
      <c r="BR25" s="97" t="str">
        <f>'Marks Entry'!EJ27</f>
        <v/>
      </c>
      <c r="BS25" s="97">
        <f>'Marks Entry'!EK27</f>
        <v>0</v>
      </c>
      <c r="BT25" s="97">
        <f>'Marks Entry'!EL27</f>
        <v>0</v>
      </c>
      <c r="BU25" s="97">
        <f>'Marks Entry'!EM27</f>
        <v>0</v>
      </c>
      <c r="BV25" s="99">
        <f>'Marks Entry'!EN27</f>
        <v>0</v>
      </c>
      <c r="BW25" s="98">
        <f>'Marks Entry'!EO27</f>
        <v>0</v>
      </c>
      <c r="BX25" s="97">
        <f>'Marks Entry'!EP27</f>
        <v>0</v>
      </c>
      <c r="BY25" s="97">
        <f>'Marks Entry'!EQ27</f>
        <v>0</v>
      </c>
      <c r="BZ25" s="97">
        <f>'Marks Entry'!ER27</f>
        <v>0</v>
      </c>
      <c r="CA25" s="97">
        <f>'Marks Entry'!ES27</f>
        <v>0</v>
      </c>
      <c r="CB25" s="97">
        <f>'Marks Entry'!ET27</f>
        <v>0</v>
      </c>
      <c r="CC25" s="97">
        <f>'Marks Entry'!EU27</f>
        <v>0</v>
      </c>
      <c r="CD25" s="97" t="str">
        <f>'Marks Entry'!EV27</f>
        <v/>
      </c>
      <c r="CE25" s="97">
        <f>'Marks Entry'!EW27</f>
        <v>0</v>
      </c>
      <c r="CF25" s="97">
        <f>'Marks Entry'!EX27</f>
        <v>0</v>
      </c>
      <c r="CG25" s="97">
        <f>'Marks Entry'!EY27</f>
        <v>0</v>
      </c>
      <c r="CH25" s="99">
        <f>'Marks Entry'!EZ27</f>
        <v>0</v>
      </c>
      <c r="CI25" s="98" t="str">
        <f>IF($CI$2=0,"",'Marks Entry'!FA27)</f>
        <v/>
      </c>
      <c r="CJ25" s="97" t="str">
        <f>IF($CI$2=0,"",'Marks Entry'!FB27)</f>
        <v/>
      </c>
      <c r="CK25" s="97" t="str">
        <f>IF($CI$2=0,"",'Marks Entry'!FC27)</f>
        <v/>
      </c>
      <c r="CL25" s="97" t="str">
        <f>IF($CI$2=0,"",'Marks Entry'!FD27)</f>
        <v/>
      </c>
      <c r="CM25" s="97" t="str">
        <f>IF($CI$2=0,"",'Marks Entry'!FE27)</f>
        <v/>
      </c>
      <c r="CN25" s="97" t="str">
        <f>IF($CI$2=0,"",'Marks Entry'!FF27)</f>
        <v/>
      </c>
      <c r="CO25" s="97" t="str">
        <f>IF($CI$2=0,"",'Marks Entry'!FG27)</f>
        <v/>
      </c>
      <c r="CP25" s="97" t="str">
        <f>IF($CI$2=0,"",'Marks Entry'!FH27)</f>
        <v/>
      </c>
      <c r="CQ25" s="97" t="str">
        <f>IF($CI$2=0,"",'Marks Entry'!FI27)</f>
        <v/>
      </c>
      <c r="CR25" s="97" t="str">
        <f>IF($CI$2=0,"",'Marks Entry'!FJ27)</f>
        <v/>
      </c>
      <c r="CS25" s="97" t="str">
        <f>IF($CI$2=0,"",'Marks Entry'!FK27)</f>
        <v/>
      </c>
      <c r="CT25" s="99" t="str">
        <f>IF($CI$2=0,"",'Marks Entry'!FL27)</f>
        <v/>
      </c>
      <c r="CU25" s="125">
        <f>'Marks Entry'!BU27</f>
        <v>0</v>
      </c>
      <c r="CV25" s="126">
        <f>'Marks Entry'!BV27</f>
        <v>0</v>
      </c>
      <c r="CW25" s="126">
        <f t="shared" si="0"/>
        <v>0</v>
      </c>
      <c r="CX25" s="127" t="str">
        <f t="shared" si="1"/>
        <v>D</v>
      </c>
      <c r="CY25" s="125">
        <f>'Marks Entry'!BW27</f>
        <v>0</v>
      </c>
      <c r="CZ25" s="126">
        <f>'Marks Entry'!BX27</f>
        <v>0</v>
      </c>
      <c r="DA25" s="126">
        <f t="shared" si="2"/>
        <v>0</v>
      </c>
      <c r="DB25" s="127" t="str">
        <f t="shared" si="3"/>
        <v>E</v>
      </c>
      <c r="DC25" s="125">
        <f>'Marks Entry'!BY27</f>
        <v>0</v>
      </c>
      <c r="DD25" s="126">
        <f>'Marks Entry'!BZ27</f>
        <v>0</v>
      </c>
      <c r="DE25" s="126">
        <f t="shared" si="4"/>
        <v>0</v>
      </c>
      <c r="DF25" s="127" t="str">
        <f t="shared" si="5"/>
        <v>E</v>
      </c>
      <c r="DG25" s="96">
        <f>'Marks Entry'!CG27</f>
        <v>0</v>
      </c>
      <c r="DH25" s="45">
        <f>'Marks Entry'!CH27</f>
        <v>0</v>
      </c>
      <c r="DI25" s="46">
        <f>'Marks Entry'!CI27</f>
        <v>0</v>
      </c>
      <c r="DJ25" s="45" t="str">
        <f>IF(OR('Marks Entry'!CJ27="First",'Marks Entry'!CJ27="Second",'Marks Entry'!CJ27="Third"),'Marks Entry'!CJ27,"")</f>
        <v/>
      </c>
      <c r="DK25" s="45">
        <f>'Marks Entry'!CK27</f>
        <v>0</v>
      </c>
      <c r="DL25" s="50">
        <f>'Marks Entry'!CL27</f>
        <v>0</v>
      </c>
      <c r="DM25" s="21">
        <f>'Marks Entry'!CM27</f>
        <v>0</v>
      </c>
      <c r="DN25" s="22" t="e">
        <f>'Marks Entry'!#REF!</f>
        <v>#REF!</v>
      </c>
      <c r="DO25" s="23" t="e">
        <f>'Marks Entry'!#REF!</f>
        <v>#REF!</v>
      </c>
      <c r="DP25" s="125">
        <f>'Marks Entry'!CA27</f>
        <v>0</v>
      </c>
      <c r="DQ25" s="126">
        <f>'Marks Entry'!CB27</f>
        <v>0</v>
      </c>
      <c r="DR25" s="126">
        <f>'Marks Entry'!CC27</f>
        <v>0</v>
      </c>
      <c r="DS25" s="126">
        <f t="shared" si="6"/>
        <v>0</v>
      </c>
      <c r="DT25" s="127" t="str">
        <f t="shared" si="7"/>
        <v>E</v>
      </c>
      <c r="DU25" s="125">
        <f>'Marks Entry'!CD27</f>
        <v>0</v>
      </c>
      <c r="DV25" s="126">
        <f>'Marks Entry'!CE27</f>
        <v>0</v>
      </c>
      <c r="DW25" s="126">
        <f>'Marks Entry'!CF27</f>
        <v>0</v>
      </c>
      <c r="DX25" s="126">
        <f t="shared" si="8"/>
        <v>0</v>
      </c>
      <c r="DY25" s="127" t="str">
        <f t="shared" si="9"/>
        <v>E</v>
      </c>
      <c r="DZ25" s="832"/>
      <c r="EA25" s="61">
        <f t="shared" si="47"/>
        <v>0</v>
      </c>
      <c r="EB25" s="71">
        <f t="shared" si="10"/>
        <v>0</v>
      </c>
      <c r="EC25" s="71">
        <f t="shared" si="11"/>
        <v>0</v>
      </c>
      <c r="ED25" s="72">
        <f t="shared" si="12"/>
        <v>0</v>
      </c>
      <c r="EE25" s="398">
        <f t="shared" si="13"/>
        <v>0</v>
      </c>
      <c r="EF25" s="396">
        <f t="shared" si="14"/>
        <v>0</v>
      </c>
      <c r="EG25" s="396">
        <f t="shared" si="15"/>
        <v>0</v>
      </c>
      <c r="EH25" s="397">
        <f t="shared" si="16"/>
        <v>0</v>
      </c>
      <c r="EI25" s="61">
        <f t="shared" si="17"/>
        <v>0</v>
      </c>
      <c r="EJ25" s="71">
        <f t="shared" si="18"/>
        <v>0</v>
      </c>
      <c r="EK25" s="71">
        <f t="shared" si="19"/>
        <v>0</v>
      </c>
      <c r="EL25" s="72">
        <f t="shared" si="20"/>
        <v>0</v>
      </c>
      <c r="EM25" s="398">
        <f t="shared" si="21"/>
        <v>0</v>
      </c>
      <c r="EN25" s="396">
        <f t="shared" si="22"/>
        <v>0</v>
      </c>
      <c r="EO25" s="396">
        <f t="shared" si="23"/>
        <v>0</v>
      </c>
      <c r="EP25" s="397">
        <f t="shared" si="24"/>
        <v>0</v>
      </c>
      <c r="EQ25" s="61">
        <f t="shared" si="48"/>
        <v>0</v>
      </c>
      <c r="ER25" s="71">
        <f t="shared" si="25"/>
        <v>0</v>
      </c>
      <c r="ES25" s="71">
        <f t="shared" si="26"/>
        <v>0</v>
      </c>
      <c r="ET25" s="72">
        <f t="shared" si="27"/>
        <v>0</v>
      </c>
      <c r="EU25" s="398">
        <f t="shared" si="28"/>
        <v>0</v>
      </c>
      <c r="EV25" s="396">
        <f t="shared" si="29"/>
        <v>0</v>
      </c>
      <c r="EW25" s="396">
        <f t="shared" si="30"/>
        <v>0</v>
      </c>
      <c r="EX25" s="397">
        <f t="shared" si="31"/>
        <v>0</v>
      </c>
      <c r="EY25" s="61" t="str">
        <f t="shared" si="32"/>
        <v/>
      </c>
      <c r="EZ25" s="71" t="str">
        <f t="shared" si="33"/>
        <v/>
      </c>
      <c r="FA25" s="71" t="str">
        <f t="shared" si="34"/>
        <v/>
      </c>
      <c r="FB25" s="72" t="str">
        <f t="shared" si="35"/>
        <v/>
      </c>
      <c r="FC25" s="398">
        <f t="shared" si="36"/>
        <v>0</v>
      </c>
      <c r="FD25" s="400" t="str">
        <f t="shared" si="37"/>
        <v>D</v>
      </c>
      <c r="FE25" s="61">
        <f t="shared" si="38"/>
        <v>0</v>
      </c>
      <c r="FF25" s="62" t="str">
        <f t="shared" si="39"/>
        <v>E</v>
      </c>
      <c r="FG25" s="398">
        <f t="shared" si="40"/>
        <v>0</v>
      </c>
      <c r="FH25" s="401" t="str">
        <f t="shared" si="41"/>
        <v>E</v>
      </c>
      <c r="FI25" s="61">
        <f t="shared" si="42"/>
        <v>0</v>
      </c>
      <c r="FJ25" s="407" t="str">
        <f t="shared" si="43"/>
        <v>E</v>
      </c>
      <c r="FK25" s="398">
        <f t="shared" si="44"/>
        <v>0</v>
      </c>
      <c r="FL25" s="401" t="str">
        <f t="shared" si="45"/>
        <v>E</v>
      </c>
      <c r="FM25" s="741"/>
    </row>
    <row r="26" spans="1:169" s="24" customFormat="1" ht="17.25" customHeight="1">
      <c r="A26" s="830"/>
      <c r="B26" s="111">
        <f t="shared" si="46"/>
        <v>0</v>
      </c>
      <c r="C26" s="21">
        <f>'Marks Entry'!D28</f>
        <v>0</v>
      </c>
      <c r="D26" s="21">
        <f>'Marks Entry'!E28</f>
        <v>0</v>
      </c>
      <c r="E26" s="132" t="str">
        <f>'Marks Entry'!F28</f>
        <v/>
      </c>
      <c r="F26" s="21">
        <f>'Marks Entry'!G28</f>
        <v>0</v>
      </c>
      <c r="G26" s="21">
        <f>'Marks Entry'!H28</f>
        <v>0</v>
      </c>
      <c r="H26" s="21">
        <f>'Marks Entry'!I28</f>
        <v>0</v>
      </c>
      <c r="I26" s="21">
        <f>'Marks Entry'!J28</f>
        <v>0</v>
      </c>
      <c r="J26" s="446">
        <f>'Marks Entry'!K28</f>
        <v>0</v>
      </c>
      <c r="K26" s="115">
        <f>'Marks Entry'!L28</f>
        <v>280</v>
      </c>
      <c r="L26" s="116">
        <f>'Marks Entry'!M28</f>
        <v>0</v>
      </c>
      <c r="M26" s="117" t="str">
        <f>'Marks Entry'!N28</f>
        <v/>
      </c>
      <c r="N26" s="121" t="str">
        <f>'Marks Entry'!O28</f>
        <v/>
      </c>
      <c r="O26" s="98">
        <f>'Marks Entry'!CG28</f>
        <v>0</v>
      </c>
      <c r="P26" s="97">
        <f>'Marks Entry'!CH28</f>
        <v>0</v>
      </c>
      <c r="Q26" s="97">
        <f>'Marks Entry'!CI28</f>
        <v>0</v>
      </c>
      <c r="R26" s="97">
        <f>'Marks Entry'!CJ28</f>
        <v>0</v>
      </c>
      <c r="S26" s="97">
        <f>'Marks Entry'!CK28</f>
        <v>0</v>
      </c>
      <c r="T26" s="97">
        <f>'Marks Entry'!CL28</f>
        <v>0</v>
      </c>
      <c r="U26" s="97">
        <f>'Marks Entry'!CM28</f>
        <v>0</v>
      </c>
      <c r="V26" s="97" t="str">
        <f>'Marks Entry'!CN28</f>
        <v/>
      </c>
      <c r="W26" s="97">
        <f>'Marks Entry'!CO28</f>
        <v>0</v>
      </c>
      <c r="X26" s="97">
        <f>'Marks Entry'!CP28</f>
        <v>0</v>
      </c>
      <c r="Y26" s="97">
        <f>'Marks Entry'!CQ28</f>
        <v>0</v>
      </c>
      <c r="Z26" s="99">
        <f>'Marks Entry'!CR28</f>
        <v>0</v>
      </c>
      <c r="AA26" s="98">
        <f>'Marks Entry'!CS28</f>
        <v>0</v>
      </c>
      <c r="AB26" s="97">
        <f>'Marks Entry'!CT28</f>
        <v>0</v>
      </c>
      <c r="AC26" s="97">
        <f>'Marks Entry'!CU28</f>
        <v>0</v>
      </c>
      <c r="AD26" s="97">
        <f>'Marks Entry'!CV28</f>
        <v>0</v>
      </c>
      <c r="AE26" s="97">
        <f>'Marks Entry'!CW28</f>
        <v>0</v>
      </c>
      <c r="AF26" s="97">
        <f>'Marks Entry'!CX28</f>
        <v>0</v>
      </c>
      <c r="AG26" s="97">
        <f>'Marks Entry'!CY28</f>
        <v>0</v>
      </c>
      <c r="AH26" s="97" t="str">
        <f>'Marks Entry'!CZ28</f>
        <v/>
      </c>
      <c r="AI26" s="97">
        <f>'Marks Entry'!DA28</f>
        <v>0</v>
      </c>
      <c r="AJ26" s="97">
        <f>'Marks Entry'!DB28</f>
        <v>0</v>
      </c>
      <c r="AK26" s="97">
        <f>'Marks Entry'!DC28</f>
        <v>0</v>
      </c>
      <c r="AL26" s="99">
        <f>'Marks Entry'!DD28</f>
        <v>0</v>
      </c>
      <c r="AM26" s="98">
        <f>'Marks Entry'!DE28</f>
        <v>0</v>
      </c>
      <c r="AN26" s="97">
        <f>'Marks Entry'!DF28</f>
        <v>0</v>
      </c>
      <c r="AO26" s="97">
        <f>'Marks Entry'!DG28</f>
        <v>0</v>
      </c>
      <c r="AP26" s="97">
        <f>'Marks Entry'!DH28</f>
        <v>0</v>
      </c>
      <c r="AQ26" s="97">
        <f>'Marks Entry'!DI28</f>
        <v>0</v>
      </c>
      <c r="AR26" s="97">
        <f>'Marks Entry'!DJ28</f>
        <v>0</v>
      </c>
      <c r="AS26" s="97">
        <f>'Marks Entry'!DK28</f>
        <v>0</v>
      </c>
      <c r="AT26" s="97" t="str">
        <f>'Marks Entry'!DL28</f>
        <v/>
      </c>
      <c r="AU26" s="97">
        <f>'Marks Entry'!DM28</f>
        <v>0</v>
      </c>
      <c r="AV26" s="97">
        <f>'Marks Entry'!DN28</f>
        <v>0</v>
      </c>
      <c r="AW26" s="97">
        <f>'Marks Entry'!DO28</f>
        <v>0</v>
      </c>
      <c r="AX26" s="99">
        <f>'Marks Entry'!DP28</f>
        <v>0</v>
      </c>
      <c r="AY26" s="98">
        <f>'Marks Entry'!DQ28</f>
        <v>0</v>
      </c>
      <c r="AZ26" s="97">
        <f>'Marks Entry'!DR28</f>
        <v>0</v>
      </c>
      <c r="BA26" s="97">
        <f>'Marks Entry'!DS28</f>
        <v>0</v>
      </c>
      <c r="BB26" s="97">
        <f>'Marks Entry'!DT28</f>
        <v>0</v>
      </c>
      <c r="BC26" s="97">
        <f>'Marks Entry'!DU28</f>
        <v>0</v>
      </c>
      <c r="BD26" s="97">
        <f>'Marks Entry'!DV28</f>
        <v>0</v>
      </c>
      <c r="BE26" s="97">
        <f>'Marks Entry'!DW28</f>
        <v>0</v>
      </c>
      <c r="BF26" s="97" t="str">
        <f>'Marks Entry'!DX28</f>
        <v/>
      </c>
      <c r="BG26" s="97">
        <f>'Marks Entry'!DY28</f>
        <v>0</v>
      </c>
      <c r="BH26" s="97">
        <f>'Marks Entry'!DZ28</f>
        <v>0</v>
      </c>
      <c r="BI26" s="97">
        <f>'Marks Entry'!EA28</f>
        <v>0</v>
      </c>
      <c r="BJ26" s="99">
        <f>'Marks Entry'!EB28</f>
        <v>0</v>
      </c>
      <c r="BK26" s="98">
        <f>'Marks Entry'!EC28</f>
        <v>0</v>
      </c>
      <c r="BL26" s="97">
        <f>'Marks Entry'!ED28</f>
        <v>0</v>
      </c>
      <c r="BM26" s="97">
        <f>'Marks Entry'!EE28</f>
        <v>0</v>
      </c>
      <c r="BN26" s="97">
        <f>'Marks Entry'!EF28</f>
        <v>0</v>
      </c>
      <c r="BO26" s="97">
        <f>'Marks Entry'!EG28</f>
        <v>0</v>
      </c>
      <c r="BP26" s="97">
        <f>'Marks Entry'!EH28</f>
        <v>0</v>
      </c>
      <c r="BQ26" s="97">
        <f>'Marks Entry'!EI28</f>
        <v>0</v>
      </c>
      <c r="BR26" s="97" t="str">
        <f>'Marks Entry'!EJ28</f>
        <v/>
      </c>
      <c r="BS26" s="97">
        <f>'Marks Entry'!EK28</f>
        <v>0</v>
      </c>
      <c r="BT26" s="97">
        <f>'Marks Entry'!EL28</f>
        <v>0</v>
      </c>
      <c r="BU26" s="97">
        <f>'Marks Entry'!EM28</f>
        <v>0</v>
      </c>
      <c r="BV26" s="99">
        <f>'Marks Entry'!EN28</f>
        <v>0</v>
      </c>
      <c r="BW26" s="98">
        <f>'Marks Entry'!EO28</f>
        <v>0</v>
      </c>
      <c r="BX26" s="97">
        <f>'Marks Entry'!EP28</f>
        <v>0</v>
      </c>
      <c r="BY26" s="97">
        <f>'Marks Entry'!EQ28</f>
        <v>0</v>
      </c>
      <c r="BZ26" s="97">
        <f>'Marks Entry'!ER28</f>
        <v>0</v>
      </c>
      <c r="CA26" s="97">
        <f>'Marks Entry'!ES28</f>
        <v>0</v>
      </c>
      <c r="CB26" s="97">
        <f>'Marks Entry'!ET28</f>
        <v>0</v>
      </c>
      <c r="CC26" s="97">
        <f>'Marks Entry'!EU28</f>
        <v>0</v>
      </c>
      <c r="CD26" s="97" t="str">
        <f>'Marks Entry'!EV28</f>
        <v/>
      </c>
      <c r="CE26" s="97">
        <f>'Marks Entry'!EW28</f>
        <v>0</v>
      </c>
      <c r="CF26" s="97">
        <f>'Marks Entry'!EX28</f>
        <v>0</v>
      </c>
      <c r="CG26" s="97">
        <f>'Marks Entry'!EY28</f>
        <v>0</v>
      </c>
      <c r="CH26" s="99">
        <f>'Marks Entry'!EZ28</f>
        <v>0</v>
      </c>
      <c r="CI26" s="98" t="str">
        <f>IF($CI$2=0,"",'Marks Entry'!FA28)</f>
        <v/>
      </c>
      <c r="CJ26" s="97" t="str">
        <f>IF($CI$2=0,"",'Marks Entry'!FB28)</f>
        <v/>
      </c>
      <c r="CK26" s="97" t="str">
        <f>IF($CI$2=0,"",'Marks Entry'!FC28)</f>
        <v/>
      </c>
      <c r="CL26" s="97" t="str">
        <f>IF($CI$2=0,"",'Marks Entry'!FD28)</f>
        <v/>
      </c>
      <c r="CM26" s="97" t="str">
        <f>IF($CI$2=0,"",'Marks Entry'!FE28)</f>
        <v/>
      </c>
      <c r="CN26" s="97" t="str">
        <f>IF($CI$2=0,"",'Marks Entry'!FF28)</f>
        <v/>
      </c>
      <c r="CO26" s="97" t="str">
        <f>IF($CI$2=0,"",'Marks Entry'!FG28)</f>
        <v/>
      </c>
      <c r="CP26" s="97" t="str">
        <f>IF($CI$2=0,"",'Marks Entry'!FH28)</f>
        <v/>
      </c>
      <c r="CQ26" s="97" t="str">
        <f>IF($CI$2=0,"",'Marks Entry'!FI28)</f>
        <v/>
      </c>
      <c r="CR26" s="97" t="str">
        <f>IF($CI$2=0,"",'Marks Entry'!FJ28)</f>
        <v/>
      </c>
      <c r="CS26" s="97" t="str">
        <f>IF($CI$2=0,"",'Marks Entry'!FK28)</f>
        <v/>
      </c>
      <c r="CT26" s="99" t="str">
        <f>IF($CI$2=0,"",'Marks Entry'!FL28)</f>
        <v/>
      </c>
      <c r="CU26" s="125">
        <f>'Marks Entry'!BU28</f>
        <v>0</v>
      </c>
      <c r="CV26" s="126">
        <f>'Marks Entry'!BV28</f>
        <v>0</v>
      </c>
      <c r="CW26" s="126">
        <f t="shared" si="0"/>
        <v>0</v>
      </c>
      <c r="CX26" s="127" t="str">
        <f t="shared" si="1"/>
        <v>D</v>
      </c>
      <c r="CY26" s="125">
        <f>'Marks Entry'!BW28</f>
        <v>0</v>
      </c>
      <c r="CZ26" s="126">
        <f>'Marks Entry'!BX28</f>
        <v>0</v>
      </c>
      <c r="DA26" s="126">
        <f t="shared" si="2"/>
        <v>0</v>
      </c>
      <c r="DB26" s="127" t="str">
        <f t="shared" si="3"/>
        <v>E</v>
      </c>
      <c r="DC26" s="125">
        <f>'Marks Entry'!BY28</f>
        <v>0</v>
      </c>
      <c r="DD26" s="126">
        <f>'Marks Entry'!BZ28</f>
        <v>0</v>
      </c>
      <c r="DE26" s="126">
        <f t="shared" si="4"/>
        <v>0</v>
      </c>
      <c r="DF26" s="127" t="str">
        <f t="shared" si="5"/>
        <v>E</v>
      </c>
      <c r="DG26" s="96">
        <f>'Marks Entry'!CG28</f>
        <v>0</v>
      </c>
      <c r="DH26" s="45">
        <f>'Marks Entry'!CH28</f>
        <v>0</v>
      </c>
      <c r="DI26" s="46">
        <f>'Marks Entry'!CI28</f>
        <v>0</v>
      </c>
      <c r="DJ26" s="45" t="str">
        <f>IF(OR('Marks Entry'!CJ28="First",'Marks Entry'!CJ28="Second",'Marks Entry'!CJ28="Third"),'Marks Entry'!CJ28,"")</f>
        <v/>
      </c>
      <c r="DK26" s="45">
        <f>'Marks Entry'!CK28</f>
        <v>0</v>
      </c>
      <c r="DL26" s="50">
        <f>'Marks Entry'!CL28</f>
        <v>0</v>
      </c>
      <c r="DM26" s="21">
        <f>'Marks Entry'!CM28</f>
        <v>0</v>
      </c>
      <c r="DN26" s="22" t="e">
        <f>'Marks Entry'!#REF!</f>
        <v>#REF!</v>
      </c>
      <c r="DO26" s="23" t="e">
        <f>'Marks Entry'!#REF!</f>
        <v>#REF!</v>
      </c>
      <c r="DP26" s="125">
        <f>'Marks Entry'!CA28</f>
        <v>0</v>
      </c>
      <c r="DQ26" s="126">
        <f>'Marks Entry'!CB28</f>
        <v>0</v>
      </c>
      <c r="DR26" s="126">
        <f>'Marks Entry'!CC28</f>
        <v>0</v>
      </c>
      <c r="DS26" s="126">
        <f t="shared" si="6"/>
        <v>0</v>
      </c>
      <c r="DT26" s="127" t="str">
        <f t="shared" si="7"/>
        <v>E</v>
      </c>
      <c r="DU26" s="125">
        <f>'Marks Entry'!CD28</f>
        <v>0</v>
      </c>
      <c r="DV26" s="126">
        <f>'Marks Entry'!CE28</f>
        <v>0</v>
      </c>
      <c r="DW26" s="126">
        <f>'Marks Entry'!CF28</f>
        <v>0</v>
      </c>
      <c r="DX26" s="126">
        <f t="shared" si="8"/>
        <v>0</v>
      </c>
      <c r="DY26" s="127" t="str">
        <f t="shared" si="9"/>
        <v>E</v>
      </c>
      <c r="DZ26" s="832"/>
      <c r="EA26" s="61">
        <f t="shared" si="47"/>
        <v>0</v>
      </c>
      <c r="EB26" s="71">
        <f t="shared" si="10"/>
        <v>0</v>
      </c>
      <c r="EC26" s="71">
        <f t="shared" si="11"/>
        <v>0</v>
      </c>
      <c r="ED26" s="72">
        <f t="shared" si="12"/>
        <v>0</v>
      </c>
      <c r="EE26" s="398">
        <f t="shared" si="13"/>
        <v>0</v>
      </c>
      <c r="EF26" s="396">
        <f t="shared" si="14"/>
        <v>0</v>
      </c>
      <c r="EG26" s="396">
        <f t="shared" si="15"/>
        <v>0</v>
      </c>
      <c r="EH26" s="397">
        <f t="shared" si="16"/>
        <v>0</v>
      </c>
      <c r="EI26" s="61">
        <f t="shared" si="17"/>
        <v>0</v>
      </c>
      <c r="EJ26" s="71">
        <f t="shared" si="18"/>
        <v>0</v>
      </c>
      <c r="EK26" s="71">
        <f t="shared" si="19"/>
        <v>0</v>
      </c>
      <c r="EL26" s="72">
        <f t="shared" si="20"/>
        <v>0</v>
      </c>
      <c r="EM26" s="398">
        <f t="shared" si="21"/>
        <v>0</v>
      </c>
      <c r="EN26" s="396">
        <f t="shared" si="22"/>
        <v>0</v>
      </c>
      <c r="EO26" s="396">
        <f t="shared" si="23"/>
        <v>0</v>
      </c>
      <c r="EP26" s="397">
        <f t="shared" si="24"/>
        <v>0</v>
      </c>
      <c r="EQ26" s="61">
        <f t="shared" si="48"/>
        <v>0</v>
      </c>
      <c r="ER26" s="71">
        <f t="shared" si="25"/>
        <v>0</v>
      </c>
      <c r="ES26" s="71">
        <f t="shared" si="26"/>
        <v>0</v>
      </c>
      <c r="ET26" s="72">
        <f t="shared" si="27"/>
        <v>0</v>
      </c>
      <c r="EU26" s="398">
        <f t="shared" si="28"/>
        <v>0</v>
      </c>
      <c r="EV26" s="396">
        <f t="shared" si="29"/>
        <v>0</v>
      </c>
      <c r="EW26" s="396">
        <f t="shared" si="30"/>
        <v>0</v>
      </c>
      <c r="EX26" s="397">
        <f t="shared" si="31"/>
        <v>0</v>
      </c>
      <c r="EY26" s="61" t="str">
        <f t="shared" si="32"/>
        <v/>
      </c>
      <c r="EZ26" s="71" t="str">
        <f t="shared" si="33"/>
        <v/>
      </c>
      <c r="FA26" s="71" t="str">
        <f t="shared" si="34"/>
        <v/>
      </c>
      <c r="FB26" s="72" t="str">
        <f t="shared" si="35"/>
        <v/>
      </c>
      <c r="FC26" s="398">
        <f t="shared" si="36"/>
        <v>0</v>
      </c>
      <c r="FD26" s="400" t="str">
        <f t="shared" si="37"/>
        <v>D</v>
      </c>
      <c r="FE26" s="61">
        <f t="shared" si="38"/>
        <v>0</v>
      </c>
      <c r="FF26" s="62" t="str">
        <f t="shared" si="39"/>
        <v>E</v>
      </c>
      <c r="FG26" s="398">
        <f t="shared" si="40"/>
        <v>0</v>
      </c>
      <c r="FH26" s="401" t="str">
        <f t="shared" si="41"/>
        <v>E</v>
      </c>
      <c r="FI26" s="61">
        <f t="shared" si="42"/>
        <v>0</v>
      </c>
      <c r="FJ26" s="407" t="str">
        <f t="shared" si="43"/>
        <v>E</v>
      </c>
      <c r="FK26" s="398">
        <f t="shared" si="44"/>
        <v>0</v>
      </c>
      <c r="FL26" s="401" t="str">
        <f t="shared" si="45"/>
        <v>E</v>
      </c>
      <c r="FM26" s="741"/>
    </row>
    <row r="27" spans="1:169" s="24" customFormat="1" ht="17.25" customHeight="1">
      <c r="A27" s="830"/>
      <c r="B27" s="111">
        <f t="shared" si="46"/>
        <v>0</v>
      </c>
      <c r="C27" s="21">
        <f>'Marks Entry'!D29</f>
        <v>0</v>
      </c>
      <c r="D27" s="21">
        <f>'Marks Entry'!E29</f>
        <v>0</v>
      </c>
      <c r="E27" s="132" t="str">
        <f>'Marks Entry'!F29</f>
        <v/>
      </c>
      <c r="F27" s="21">
        <f>'Marks Entry'!G29</f>
        <v>0</v>
      </c>
      <c r="G27" s="21">
        <f>'Marks Entry'!H29</f>
        <v>0</v>
      </c>
      <c r="H27" s="21">
        <f>'Marks Entry'!I29</f>
        <v>0</v>
      </c>
      <c r="I27" s="21">
        <f>'Marks Entry'!J29</f>
        <v>0</v>
      </c>
      <c r="J27" s="446">
        <f>'Marks Entry'!K29</f>
        <v>0</v>
      </c>
      <c r="K27" s="115">
        <f>'Marks Entry'!L29</f>
        <v>280</v>
      </c>
      <c r="L27" s="116">
        <f>'Marks Entry'!M29</f>
        <v>0</v>
      </c>
      <c r="M27" s="117" t="str">
        <f>'Marks Entry'!N29</f>
        <v/>
      </c>
      <c r="N27" s="121" t="str">
        <f>'Marks Entry'!O29</f>
        <v/>
      </c>
      <c r="O27" s="98">
        <f>'Marks Entry'!CG29</f>
        <v>0</v>
      </c>
      <c r="P27" s="97">
        <f>'Marks Entry'!CH29</f>
        <v>0</v>
      </c>
      <c r="Q27" s="97">
        <f>'Marks Entry'!CI29</f>
        <v>0</v>
      </c>
      <c r="R27" s="97">
        <f>'Marks Entry'!CJ29</f>
        <v>0</v>
      </c>
      <c r="S27" s="97">
        <f>'Marks Entry'!CK29</f>
        <v>0</v>
      </c>
      <c r="T27" s="97">
        <f>'Marks Entry'!CL29</f>
        <v>0</v>
      </c>
      <c r="U27" s="97">
        <f>'Marks Entry'!CM29</f>
        <v>0</v>
      </c>
      <c r="V27" s="97" t="str">
        <f>'Marks Entry'!CN29</f>
        <v/>
      </c>
      <c r="W27" s="97">
        <f>'Marks Entry'!CO29</f>
        <v>0</v>
      </c>
      <c r="X27" s="97">
        <f>'Marks Entry'!CP29</f>
        <v>0</v>
      </c>
      <c r="Y27" s="97">
        <f>'Marks Entry'!CQ29</f>
        <v>0</v>
      </c>
      <c r="Z27" s="99">
        <f>'Marks Entry'!CR29</f>
        <v>0</v>
      </c>
      <c r="AA27" s="98">
        <f>'Marks Entry'!CS29</f>
        <v>0</v>
      </c>
      <c r="AB27" s="97">
        <f>'Marks Entry'!CT29</f>
        <v>0</v>
      </c>
      <c r="AC27" s="97">
        <f>'Marks Entry'!CU29</f>
        <v>0</v>
      </c>
      <c r="AD27" s="97">
        <f>'Marks Entry'!CV29</f>
        <v>0</v>
      </c>
      <c r="AE27" s="97">
        <f>'Marks Entry'!CW29</f>
        <v>0</v>
      </c>
      <c r="AF27" s="97">
        <f>'Marks Entry'!CX29</f>
        <v>0</v>
      </c>
      <c r="AG27" s="97">
        <f>'Marks Entry'!CY29</f>
        <v>0</v>
      </c>
      <c r="AH27" s="97" t="str">
        <f>'Marks Entry'!CZ29</f>
        <v/>
      </c>
      <c r="AI27" s="97">
        <f>'Marks Entry'!DA29</f>
        <v>0</v>
      </c>
      <c r="AJ27" s="97">
        <f>'Marks Entry'!DB29</f>
        <v>0</v>
      </c>
      <c r="AK27" s="97">
        <f>'Marks Entry'!DC29</f>
        <v>0</v>
      </c>
      <c r="AL27" s="99">
        <f>'Marks Entry'!DD29</f>
        <v>0</v>
      </c>
      <c r="AM27" s="98">
        <f>'Marks Entry'!DE29</f>
        <v>0</v>
      </c>
      <c r="AN27" s="97">
        <f>'Marks Entry'!DF29</f>
        <v>0</v>
      </c>
      <c r="AO27" s="97">
        <f>'Marks Entry'!DG29</f>
        <v>0</v>
      </c>
      <c r="AP27" s="97">
        <f>'Marks Entry'!DH29</f>
        <v>0</v>
      </c>
      <c r="AQ27" s="97">
        <f>'Marks Entry'!DI29</f>
        <v>0</v>
      </c>
      <c r="AR27" s="97">
        <f>'Marks Entry'!DJ29</f>
        <v>0</v>
      </c>
      <c r="AS27" s="97">
        <f>'Marks Entry'!DK29</f>
        <v>0</v>
      </c>
      <c r="AT27" s="97" t="str">
        <f>'Marks Entry'!DL29</f>
        <v/>
      </c>
      <c r="AU27" s="97">
        <f>'Marks Entry'!DM29</f>
        <v>0</v>
      </c>
      <c r="AV27" s="97">
        <f>'Marks Entry'!DN29</f>
        <v>0</v>
      </c>
      <c r="AW27" s="97">
        <f>'Marks Entry'!DO29</f>
        <v>0</v>
      </c>
      <c r="AX27" s="99">
        <f>'Marks Entry'!DP29</f>
        <v>0</v>
      </c>
      <c r="AY27" s="98">
        <f>'Marks Entry'!DQ29</f>
        <v>0</v>
      </c>
      <c r="AZ27" s="97">
        <f>'Marks Entry'!DR29</f>
        <v>0</v>
      </c>
      <c r="BA27" s="97">
        <f>'Marks Entry'!DS29</f>
        <v>0</v>
      </c>
      <c r="BB27" s="97">
        <f>'Marks Entry'!DT29</f>
        <v>0</v>
      </c>
      <c r="BC27" s="97">
        <f>'Marks Entry'!DU29</f>
        <v>0</v>
      </c>
      <c r="BD27" s="97">
        <f>'Marks Entry'!DV29</f>
        <v>0</v>
      </c>
      <c r="BE27" s="97">
        <f>'Marks Entry'!DW29</f>
        <v>0</v>
      </c>
      <c r="BF27" s="97" t="str">
        <f>'Marks Entry'!DX29</f>
        <v/>
      </c>
      <c r="BG27" s="97">
        <f>'Marks Entry'!DY29</f>
        <v>0</v>
      </c>
      <c r="BH27" s="97">
        <f>'Marks Entry'!DZ29</f>
        <v>0</v>
      </c>
      <c r="BI27" s="97">
        <f>'Marks Entry'!EA29</f>
        <v>0</v>
      </c>
      <c r="BJ27" s="99">
        <f>'Marks Entry'!EB29</f>
        <v>0</v>
      </c>
      <c r="BK27" s="98">
        <f>'Marks Entry'!EC29</f>
        <v>0</v>
      </c>
      <c r="BL27" s="97">
        <f>'Marks Entry'!ED29</f>
        <v>0</v>
      </c>
      <c r="BM27" s="97">
        <f>'Marks Entry'!EE29</f>
        <v>0</v>
      </c>
      <c r="BN27" s="97">
        <f>'Marks Entry'!EF29</f>
        <v>0</v>
      </c>
      <c r="BO27" s="97">
        <f>'Marks Entry'!EG29</f>
        <v>0</v>
      </c>
      <c r="BP27" s="97">
        <f>'Marks Entry'!EH29</f>
        <v>0</v>
      </c>
      <c r="BQ27" s="97">
        <f>'Marks Entry'!EI29</f>
        <v>0</v>
      </c>
      <c r="BR27" s="97" t="str">
        <f>'Marks Entry'!EJ29</f>
        <v/>
      </c>
      <c r="BS27" s="97">
        <f>'Marks Entry'!EK29</f>
        <v>0</v>
      </c>
      <c r="BT27" s="97">
        <f>'Marks Entry'!EL29</f>
        <v>0</v>
      </c>
      <c r="BU27" s="97">
        <f>'Marks Entry'!EM29</f>
        <v>0</v>
      </c>
      <c r="BV27" s="99">
        <f>'Marks Entry'!EN29</f>
        <v>0</v>
      </c>
      <c r="BW27" s="98">
        <f>'Marks Entry'!EO29</f>
        <v>0</v>
      </c>
      <c r="BX27" s="97">
        <f>'Marks Entry'!EP29</f>
        <v>0</v>
      </c>
      <c r="BY27" s="97">
        <f>'Marks Entry'!EQ29</f>
        <v>0</v>
      </c>
      <c r="BZ27" s="97">
        <f>'Marks Entry'!ER29</f>
        <v>0</v>
      </c>
      <c r="CA27" s="97">
        <f>'Marks Entry'!ES29</f>
        <v>0</v>
      </c>
      <c r="CB27" s="97">
        <f>'Marks Entry'!ET29</f>
        <v>0</v>
      </c>
      <c r="CC27" s="97">
        <f>'Marks Entry'!EU29</f>
        <v>0</v>
      </c>
      <c r="CD27" s="97" t="str">
        <f>'Marks Entry'!EV29</f>
        <v/>
      </c>
      <c r="CE27" s="97">
        <f>'Marks Entry'!EW29</f>
        <v>0</v>
      </c>
      <c r="CF27" s="97">
        <f>'Marks Entry'!EX29</f>
        <v>0</v>
      </c>
      <c r="CG27" s="97">
        <f>'Marks Entry'!EY29</f>
        <v>0</v>
      </c>
      <c r="CH27" s="99">
        <f>'Marks Entry'!EZ29</f>
        <v>0</v>
      </c>
      <c r="CI27" s="98" t="str">
        <f>IF($CI$2=0,"",'Marks Entry'!FA29)</f>
        <v/>
      </c>
      <c r="CJ27" s="97" t="str">
        <f>IF($CI$2=0,"",'Marks Entry'!FB29)</f>
        <v/>
      </c>
      <c r="CK27" s="97" t="str">
        <f>IF($CI$2=0,"",'Marks Entry'!FC29)</f>
        <v/>
      </c>
      <c r="CL27" s="97" t="str">
        <f>IF($CI$2=0,"",'Marks Entry'!FD29)</f>
        <v/>
      </c>
      <c r="CM27" s="97" t="str">
        <f>IF($CI$2=0,"",'Marks Entry'!FE29)</f>
        <v/>
      </c>
      <c r="CN27" s="97" t="str">
        <f>IF($CI$2=0,"",'Marks Entry'!FF29)</f>
        <v/>
      </c>
      <c r="CO27" s="97" t="str">
        <f>IF($CI$2=0,"",'Marks Entry'!FG29)</f>
        <v/>
      </c>
      <c r="CP27" s="97" t="str">
        <f>IF($CI$2=0,"",'Marks Entry'!FH29)</f>
        <v/>
      </c>
      <c r="CQ27" s="97" t="str">
        <f>IF($CI$2=0,"",'Marks Entry'!FI29)</f>
        <v/>
      </c>
      <c r="CR27" s="97" t="str">
        <f>IF($CI$2=0,"",'Marks Entry'!FJ29)</f>
        <v/>
      </c>
      <c r="CS27" s="97" t="str">
        <f>IF($CI$2=0,"",'Marks Entry'!FK29)</f>
        <v/>
      </c>
      <c r="CT27" s="99" t="str">
        <f>IF($CI$2=0,"",'Marks Entry'!FL29)</f>
        <v/>
      </c>
      <c r="CU27" s="125">
        <f>'Marks Entry'!BU29</f>
        <v>0</v>
      </c>
      <c r="CV27" s="126">
        <f>'Marks Entry'!BV29</f>
        <v>0</v>
      </c>
      <c r="CW27" s="126">
        <f t="shared" si="0"/>
        <v>0</v>
      </c>
      <c r="CX27" s="127" t="str">
        <f t="shared" si="1"/>
        <v>D</v>
      </c>
      <c r="CY27" s="125">
        <f>'Marks Entry'!BW29</f>
        <v>0</v>
      </c>
      <c r="CZ27" s="126">
        <f>'Marks Entry'!BX29</f>
        <v>0</v>
      </c>
      <c r="DA27" s="126">
        <f t="shared" si="2"/>
        <v>0</v>
      </c>
      <c r="DB27" s="127" t="str">
        <f t="shared" si="3"/>
        <v>E</v>
      </c>
      <c r="DC27" s="125">
        <f>'Marks Entry'!BY29</f>
        <v>0</v>
      </c>
      <c r="DD27" s="126">
        <f>'Marks Entry'!BZ29</f>
        <v>0</v>
      </c>
      <c r="DE27" s="126">
        <f t="shared" si="4"/>
        <v>0</v>
      </c>
      <c r="DF27" s="127" t="str">
        <f t="shared" si="5"/>
        <v>E</v>
      </c>
      <c r="DG27" s="96">
        <f>'Marks Entry'!CG29</f>
        <v>0</v>
      </c>
      <c r="DH27" s="45">
        <f>'Marks Entry'!CH29</f>
        <v>0</v>
      </c>
      <c r="DI27" s="46">
        <f>'Marks Entry'!CI29</f>
        <v>0</v>
      </c>
      <c r="DJ27" s="45" t="str">
        <f>IF(OR('Marks Entry'!CJ29="First",'Marks Entry'!CJ29="Second",'Marks Entry'!CJ29="Third"),'Marks Entry'!CJ29,"")</f>
        <v/>
      </c>
      <c r="DK27" s="45">
        <f>'Marks Entry'!CK29</f>
        <v>0</v>
      </c>
      <c r="DL27" s="50">
        <f>'Marks Entry'!CL29</f>
        <v>0</v>
      </c>
      <c r="DM27" s="21">
        <f>'Marks Entry'!CM29</f>
        <v>0</v>
      </c>
      <c r="DN27" s="22" t="e">
        <f>'Marks Entry'!#REF!</f>
        <v>#REF!</v>
      </c>
      <c r="DO27" s="23" t="e">
        <f>'Marks Entry'!#REF!</f>
        <v>#REF!</v>
      </c>
      <c r="DP27" s="125">
        <f>'Marks Entry'!CA29</f>
        <v>0</v>
      </c>
      <c r="DQ27" s="126">
        <f>'Marks Entry'!CB29</f>
        <v>0</v>
      </c>
      <c r="DR27" s="126">
        <f>'Marks Entry'!CC29</f>
        <v>0</v>
      </c>
      <c r="DS27" s="126">
        <f t="shared" si="6"/>
        <v>0</v>
      </c>
      <c r="DT27" s="127" t="str">
        <f t="shared" si="7"/>
        <v>E</v>
      </c>
      <c r="DU27" s="125">
        <f>'Marks Entry'!CD29</f>
        <v>0</v>
      </c>
      <c r="DV27" s="126">
        <f>'Marks Entry'!CE29</f>
        <v>0</v>
      </c>
      <c r="DW27" s="126">
        <f>'Marks Entry'!CF29</f>
        <v>0</v>
      </c>
      <c r="DX27" s="126">
        <f t="shared" si="8"/>
        <v>0</v>
      </c>
      <c r="DY27" s="127" t="str">
        <f t="shared" si="9"/>
        <v>E</v>
      </c>
      <c r="DZ27" s="832"/>
      <c r="EA27" s="61">
        <f t="shared" si="47"/>
        <v>0</v>
      </c>
      <c r="EB27" s="71">
        <f t="shared" si="10"/>
        <v>0</v>
      </c>
      <c r="EC27" s="71">
        <f t="shared" si="11"/>
        <v>0</v>
      </c>
      <c r="ED27" s="72">
        <f t="shared" si="12"/>
        <v>0</v>
      </c>
      <c r="EE27" s="398">
        <f t="shared" si="13"/>
        <v>0</v>
      </c>
      <c r="EF27" s="396">
        <f t="shared" si="14"/>
        <v>0</v>
      </c>
      <c r="EG27" s="396">
        <f t="shared" si="15"/>
        <v>0</v>
      </c>
      <c r="EH27" s="397">
        <f t="shared" si="16"/>
        <v>0</v>
      </c>
      <c r="EI27" s="61">
        <f t="shared" si="17"/>
        <v>0</v>
      </c>
      <c r="EJ27" s="71">
        <f t="shared" si="18"/>
        <v>0</v>
      </c>
      <c r="EK27" s="71">
        <f t="shared" si="19"/>
        <v>0</v>
      </c>
      <c r="EL27" s="72">
        <f t="shared" si="20"/>
        <v>0</v>
      </c>
      <c r="EM27" s="398">
        <f t="shared" si="21"/>
        <v>0</v>
      </c>
      <c r="EN27" s="396">
        <f t="shared" si="22"/>
        <v>0</v>
      </c>
      <c r="EO27" s="396">
        <f t="shared" si="23"/>
        <v>0</v>
      </c>
      <c r="EP27" s="397">
        <f t="shared" si="24"/>
        <v>0</v>
      </c>
      <c r="EQ27" s="61">
        <f t="shared" si="48"/>
        <v>0</v>
      </c>
      <c r="ER27" s="71">
        <f t="shared" si="25"/>
        <v>0</v>
      </c>
      <c r="ES27" s="71">
        <f t="shared" si="26"/>
        <v>0</v>
      </c>
      <c r="ET27" s="72">
        <f t="shared" si="27"/>
        <v>0</v>
      </c>
      <c r="EU27" s="398">
        <f t="shared" si="28"/>
        <v>0</v>
      </c>
      <c r="EV27" s="396">
        <f t="shared" si="29"/>
        <v>0</v>
      </c>
      <c r="EW27" s="396">
        <f t="shared" si="30"/>
        <v>0</v>
      </c>
      <c r="EX27" s="397">
        <f t="shared" si="31"/>
        <v>0</v>
      </c>
      <c r="EY27" s="61" t="str">
        <f t="shared" si="32"/>
        <v/>
      </c>
      <c r="EZ27" s="71" t="str">
        <f t="shared" si="33"/>
        <v/>
      </c>
      <c r="FA27" s="71" t="str">
        <f t="shared" si="34"/>
        <v/>
      </c>
      <c r="FB27" s="72" t="str">
        <f t="shared" si="35"/>
        <v/>
      </c>
      <c r="FC27" s="398">
        <f t="shared" si="36"/>
        <v>0</v>
      </c>
      <c r="FD27" s="400" t="str">
        <f t="shared" si="37"/>
        <v>D</v>
      </c>
      <c r="FE27" s="61">
        <f t="shared" si="38"/>
        <v>0</v>
      </c>
      <c r="FF27" s="62" t="str">
        <f t="shared" si="39"/>
        <v>E</v>
      </c>
      <c r="FG27" s="398">
        <f t="shared" si="40"/>
        <v>0</v>
      </c>
      <c r="FH27" s="401" t="str">
        <f t="shared" si="41"/>
        <v>E</v>
      </c>
      <c r="FI27" s="61">
        <f t="shared" si="42"/>
        <v>0</v>
      </c>
      <c r="FJ27" s="407" t="str">
        <f t="shared" si="43"/>
        <v>E</v>
      </c>
      <c r="FK27" s="398">
        <f t="shared" si="44"/>
        <v>0</v>
      </c>
      <c r="FL27" s="401" t="str">
        <f t="shared" si="45"/>
        <v>E</v>
      </c>
      <c r="FM27" s="741"/>
    </row>
    <row r="28" spans="1:169" s="24" customFormat="1" ht="17.25" customHeight="1">
      <c r="A28" s="830"/>
      <c r="B28" s="111">
        <f t="shared" si="46"/>
        <v>0</v>
      </c>
      <c r="C28" s="21">
        <f>'Marks Entry'!D30</f>
        <v>0</v>
      </c>
      <c r="D28" s="21">
        <f>'Marks Entry'!E30</f>
        <v>0</v>
      </c>
      <c r="E28" s="132" t="str">
        <f>'Marks Entry'!F30</f>
        <v/>
      </c>
      <c r="F28" s="21">
        <f>'Marks Entry'!G30</f>
        <v>0</v>
      </c>
      <c r="G28" s="21">
        <f>'Marks Entry'!H30</f>
        <v>0</v>
      </c>
      <c r="H28" s="21">
        <f>'Marks Entry'!I30</f>
        <v>0</v>
      </c>
      <c r="I28" s="21">
        <f>'Marks Entry'!J30</f>
        <v>0</v>
      </c>
      <c r="J28" s="446">
        <f>'Marks Entry'!K30</f>
        <v>0</v>
      </c>
      <c r="K28" s="115">
        <f>'Marks Entry'!L30</f>
        <v>280</v>
      </c>
      <c r="L28" s="116">
        <f>'Marks Entry'!M30</f>
        <v>0</v>
      </c>
      <c r="M28" s="117" t="str">
        <f>'Marks Entry'!N30</f>
        <v/>
      </c>
      <c r="N28" s="121" t="str">
        <f>'Marks Entry'!O30</f>
        <v/>
      </c>
      <c r="O28" s="98">
        <f>'Marks Entry'!CG30</f>
        <v>0</v>
      </c>
      <c r="P28" s="97">
        <f>'Marks Entry'!CH30</f>
        <v>0</v>
      </c>
      <c r="Q28" s="97">
        <f>'Marks Entry'!CI30</f>
        <v>0</v>
      </c>
      <c r="R28" s="97">
        <f>'Marks Entry'!CJ30</f>
        <v>0</v>
      </c>
      <c r="S28" s="97">
        <f>'Marks Entry'!CK30</f>
        <v>0</v>
      </c>
      <c r="T28" s="97">
        <f>'Marks Entry'!CL30</f>
        <v>0</v>
      </c>
      <c r="U28" s="97">
        <f>'Marks Entry'!CM30</f>
        <v>0</v>
      </c>
      <c r="V28" s="97" t="str">
        <f>'Marks Entry'!CN30</f>
        <v/>
      </c>
      <c r="W28" s="97">
        <f>'Marks Entry'!CO30</f>
        <v>0</v>
      </c>
      <c r="X28" s="97">
        <f>'Marks Entry'!CP30</f>
        <v>0</v>
      </c>
      <c r="Y28" s="97">
        <f>'Marks Entry'!CQ30</f>
        <v>0</v>
      </c>
      <c r="Z28" s="99">
        <f>'Marks Entry'!CR30</f>
        <v>0</v>
      </c>
      <c r="AA28" s="98">
        <f>'Marks Entry'!CS30</f>
        <v>0</v>
      </c>
      <c r="AB28" s="97">
        <f>'Marks Entry'!CT30</f>
        <v>0</v>
      </c>
      <c r="AC28" s="97">
        <f>'Marks Entry'!CU30</f>
        <v>0</v>
      </c>
      <c r="AD28" s="97">
        <f>'Marks Entry'!CV30</f>
        <v>0</v>
      </c>
      <c r="AE28" s="97">
        <f>'Marks Entry'!CW30</f>
        <v>0</v>
      </c>
      <c r="AF28" s="97">
        <f>'Marks Entry'!CX30</f>
        <v>0</v>
      </c>
      <c r="AG28" s="97">
        <f>'Marks Entry'!CY30</f>
        <v>0</v>
      </c>
      <c r="AH28" s="97" t="str">
        <f>'Marks Entry'!CZ30</f>
        <v/>
      </c>
      <c r="AI28" s="97">
        <f>'Marks Entry'!DA30</f>
        <v>0</v>
      </c>
      <c r="AJ28" s="97">
        <f>'Marks Entry'!DB30</f>
        <v>0</v>
      </c>
      <c r="AK28" s="97">
        <f>'Marks Entry'!DC30</f>
        <v>0</v>
      </c>
      <c r="AL28" s="99">
        <f>'Marks Entry'!DD30</f>
        <v>0</v>
      </c>
      <c r="AM28" s="98">
        <f>'Marks Entry'!DE30</f>
        <v>0</v>
      </c>
      <c r="AN28" s="97">
        <f>'Marks Entry'!DF30</f>
        <v>0</v>
      </c>
      <c r="AO28" s="97">
        <f>'Marks Entry'!DG30</f>
        <v>0</v>
      </c>
      <c r="AP28" s="97">
        <f>'Marks Entry'!DH30</f>
        <v>0</v>
      </c>
      <c r="AQ28" s="97">
        <f>'Marks Entry'!DI30</f>
        <v>0</v>
      </c>
      <c r="AR28" s="97">
        <f>'Marks Entry'!DJ30</f>
        <v>0</v>
      </c>
      <c r="AS28" s="97">
        <f>'Marks Entry'!DK30</f>
        <v>0</v>
      </c>
      <c r="AT28" s="97" t="str">
        <f>'Marks Entry'!DL30</f>
        <v/>
      </c>
      <c r="AU28" s="97">
        <f>'Marks Entry'!DM30</f>
        <v>0</v>
      </c>
      <c r="AV28" s="97">
        <f>'Marks Entry'!DN30</f>
        <v>0</v>
      </c>
      <c r="AW28" s="97">
        <f>'Marks Entry'!DO30</f>
        <v>0</v>
      </c>
      <c r="AX28" s="99">
        <f>'Marks Entry'!DP30</f>
        <v>0</v>
      </c>
      <c r="AY28" s="98">
        <f>'Marks Entry'!DQ30</f>
        <v>0</v>
      </c>
      <c r="AZ28" s="97">
        <f>'Marks Entry'!DR30</f>
        <v>0</v>
      </c>
      <c r="BA28" s="97">
        <f>'Marks Entry'!DS30</f>
        <v>0</v>
      </c>
      <c r="BB28" s="97">
        <f>'Marks Entry'!DT30</f>
        <v>0</v>
      </c>
      <c r="BC28" s="97">
        <f>'Marks Entry'!DU30</f>
        <v>0</v>
      </c>
      <c r="BD28" s="97">
        <f>'Marks Entry'!DV30</f>
        <v>0</v>
      </c>
      <c r="BE28" s="97">
        <f>'Marks Entry'!DW30</f>
        <v>0</v>
      </c>
      <c r="BF28" s="97" t="str">
        <f>'Marks Entry'!DX30</f>
        <v/>
      </c>
      <c r="BG28" s="97">
        <f>'Marks Entry'!DY30</f>
        <v>0</v>
      </c>
      <c r="BH28" s="97">
        <f>'Marks Entry'!DZ30</f>
        <v>0</v>
      </c>
      <c r="BI28" s="97">
        <f>'Marks Entry'!EA30</f>
        <v>0</v>
      </c>
      <c r="BJ28" s="99">
        <f>'Marks Entry'!EB30</f>
        <v>0</v>
      </c>
      <c r="BK28" s="98">
        <f>'Marks Entry'!EC30</f>
        <v>0</v>
      </c>
      <c r="BL28" s="97">
        <f>'Marks Entry'!ED30</f>
        <v>0</v>
      </c>
      <c r="BM28" s="97">
        <f>'Marks Entry'!EE30</f>
        <v>0</v>
      </c>
      <c r="BN28" s="97">
        <f>'Marks Entry'!EF30</f>
        <v>0</v>
      </c>
      <c r="BO28" s="97">
        <f>'Marks Entry'!EG30</f>
        <v>0</v>
      </c>
      <c r="BP28" s="97">
        <f>'Marks Entry'!EH30</f>
        <v>0</v>
      </c>
      <c r="BQ28" s="97">
        <f>'Marks Entry'!EI30</f>
        <v>0</v>
      </c>
      <c r="BR28" s="97" t="str">
        <f>'Marks Entry'!EJ30</f>
        <v/>
      </c>
      <c r="BS28" s="97">
        <f>'Marks Entry'!EK30</f>
        <v>0</v>
      </c>
      <c r="BT28" s="97">
        <f>'Marks Entry'!EL30</f>
        <v>0</v>
      </c>
      <c r="BU28" s="97">
        <f>'Marks Entry'!EM30</f>
        <v>0</v>
      </c>
      <c r="BV28" s="99">
        <f>'Marks Entry'!EN30</f>
        <v>0</v>
      </c>
      <c r="BW28" s="98">
        <f>'Marks Entry'!EO30</f>
        <v>0</v>
      </c>
      <c r="BX28" s="97">
        <f>'Marks Entry'!EP30</f>
        <v>0</v>
      </c>
      <c r="BY28" s="97">
        <f>'Marks Entry'!EQ30</f>
        <v>0</v>
      </c>
      <c r="BZ28" s="97">
        <f>'Marks Entry'!ER30</f>
        <v>0</v>
      </c>
      <c r="CA28" s="97">
        <f>'Marks Entry'!ES30</f>
        <v>0</v>
      </c>
      <c r="CB28" s="97">
        <f>'Marks Entry'!ET30</f>
        <v>0</v>
      </c>
      <c r="CC28" s="97">
        <f>'Marks Entry'!EU30</f>
        <v>0</v>
      </c>
      <c r="CD28" s="97" t="str">
        <f>'Marks Entry'!EV30</f>
        <v/>
      </c>
      <c r="CE28" s="97">
        <f>'Marks Entry'!EW30</f>
        <v>0</v>
      </c>
      <c r="CF28" s="97">
        <f>'Marks Entry'!EX30</f>
        <v>0</v>
      </c>
      <c r="CG28" s="97">
        <f>'Marks Entry'!EY30</f>
        <v>0</v>
      </c>
      <c r="CH28" s="99">
        <f>'Marks Entry'!EZ30</f>
        <v>0</v>
      </c>
      <c r="CI28" s="98" t="str">
        <f>IF($CI$2=0,"",'Marks Entry'!FA30)</f>
        <v/>
      </c>
      <c r="CJ28" s="97" t="str">
        <f>IF($CI$2=0,"",'Marks Entry'!FB30)</f>
        <v/>
      </c>
      <c r="CK28" s="97" t="str">
        <f>IF($CI$2=0,"",'Marks Entry'!FC30)</f>
        <v/>
      </c>
      <c r="CL28" s="97" t="str">
        <f>IF($CI$2=0,"",'Marks Entry'!FD30)</f>
        <v/>
      </c>
      <c r="CM28" s="97" t="str">
        <f>IF($CI$2=0,"",'Marks Entry'!FE30)</f>
        <v/>
      </c>
      <c r="CN28" s="97" t="str">
        <f>IF($CI$2=0,"",'Marks Entry'!FF30)</f>
        <v/>
      </c>
      <c r="CO28" s="97" t="str">
        <f>IF($CI$2=0,"",'Marks Entry'!FG30)</f>
        <v/>
      </c>
      <c r="CP28" s="97" t="str">
        <f>IF($CI$2=0,"",'Marks Entry'!FH30)</f>
        <v/>
      </c>
      <c r="CQ28" s="97" t="str">
        <f>IF($CI$2=0,"",'Marks Entry'!FI30)</f>
        <v/>
      </c>
      <c r="CR28" s="97" t="str">
        <f>IF($CI$2=0,"",'Marks Entry'!FJ30)</f>
        <v/>
      </c>
      <c r="CS28" s="97" t="str">
        <f>IF($CI$2=0,"",'Marks Entry'!FK30)</f>
        <v/>
      </c>
      <c r="CT28" s="99" t="str">
        <f>IF($CI$2=0,"",'Marks Entry'!FL30)</f>
        <v/>
      </c>
      <c r="CU28" s="125">
        <f>'Marks Entry'!BU30</f>
        <v>0</v>
      </c>
      <c r="CV28" s="126">
        <f>'Marks Entry'!BV30</f>
        <v>0</v>
      </c>
      <c r="CW28" s="126">
        <f t="shared" si="0"/>
        <v>0</v>
      </c>
      <c r="CX28" s="127" t="str">
        <f t="shared" si="1"/>
        <v>D</v>
      </c>
      <c r="CY28" s="125">
        <f>'Marks Entry'!BW30</f>
        <v>0</v>
      </c>
      <c r="CZ28" s="126">
        <f>'Marks Entry'!BX30</f>
        <v>0</v>
      </c>
      <c r="DA28" s="126">
        <f t="shared" si="2"/>
        <v>0</v>
      </c>
      <c r="DB28" s="127" t="str">
        <f t="shared" si="3"/>
        <v>E</v>
      </c>
      <c r="DC28" s="125">
        <f>'Marks Entry'!BY30</f>
        <v>0</v>
      </c>
      <c r="DD28" s="126">
        <f>'Marks Entry'!BZ30</f>
        <v>0</v>
      </c>
      <c r="DE28" s="126">
        <f t="shared" si="4"/>
        <v>0</v>
      </c>
      <c r="DF28" s="127" t="str">
        <f t="shared" si="5"/>
        <v>E</v>
      </c>
      <c r="DG28" s="96">
        <f>'Marks Entry'!CG30</f>
        <v>0</v>
      </c>
      <c r="DH28" s="45">
        <f>'Marks Entry'!CH30</f>
        <v>0</v>
      </c>
      <c r="DI28" s="46">
        <f>'Marks Entry'!CI30</f>
        <v>0</v>
      </c>
      <c r="DJ28" s="45" t="str">
        <f>IF(OR('Marks Entry'!CJ30="First",'Marks Entry'!CJ30="Second",'Marks Entry'!CJ30="Third"),'Marks Entry'!CJ30,"")</f>
        <v/>
      </c>
      <c r="DK28" s="45">
        <f>'Marks Entry'!CK30</f>
        <v>0</v>
      </c>
      <c r="DL28" s="50">
        <f>'Marks Entry'!CL30</f>
        <v>0</v>
      </c>
      <c r="DM28" s="21">
        <f>'Marks Entry'!CM30</f>
        <v>0</v>
      </c>
      <c r="DN28" s="22" t="e">
        <f>'Marks Entry'!#REF!</f>
        <v>#REF!</v>
      </c>
      <c r="DO28" s="23" t="e">
        <f>'Marks Entry'!#REF!</f>
        <v>#REF!</v>
      </c>
      <c r="DP28" s="125">
        <f>'Marks Entry'!CA30</f>
        <v>0</v>
      </c>
      <c r="DQ28" s="126">
        <f>'Marks Entry'!CB30</f>
        <v>0</v>
      </c>
      <c r="DR28" s="126">
        <f>'Marks Entry'!CC30</f>
        <v>0</v>
      </c>
      <c r="DS28" s="126">
        <f t="shared" si="6"/>
        <v>0</v>
      </c>
      <c r="DT28" s="127" t="str">
        <f t="shared" si="7"/>
        <v>E</v>
      </c>
      <c r="DU28" s="125">
        <f>'Marks Entry'!CD30</f>
        <v>0</v>
      </c>
      <c r="DV28" s="126">
        <f>'Marks Entry'!CE30</f>
        <v>0</v>
      </c>
      <c r="DW28" s="126">
        <f>'Marks Entry'!CF30</f>
        <v>0</v>
      </c>
      <c r="DX28" s="126">
        <f t="shared" si="8"/>
        <v>0</v>
      </c>
      <c r="DY28" s="127" t="str">
        <f t="shared" si="9"/>
        <v>E</v>
      </c>
      <c r="DZ28" s="832"/>
      <c r="EA28" s="61">
        <f t="shared" si="47"/>
        <v>0</v>
      </c>
      <c r="EB28" s="71">
        <f t="shared" si="10"/>
        <v>0</v>
      </c>
      <c r="EC28" s="71">
        <f t="shared" si="11"/>
        <v>0</v>
      </c>
      <c r="ED28" s="72">
        <f t="shared" si="12"/>
        <v>0</v>
      </c>
      <c r="EE28" s="398">
        <f t="shared" si="13"/>
        <v>0</v>
      </c>
      <c r="EF28" s="396">
        <f t="shared" si="14"/>
        <v>0</v>
      </c>
      <c r="EG28" s="396">
        <f t="shared" si="15"/>
        <v>0</v>
      </c>
      <c r="EH28" s="397">
        <f t="shared" si="16"/>
        <v>0</v>
      </c>
      <c r="EI28" s="61">
        <f t="shared" si="17"/>
        <v>0</v>
      </c>
      <c r="EJ28" s="71">
        <f t="shared" si="18"/>
        <v>0</v>
      </c>
      <c r="EK28" s="71">
        <f t="shared" si="19"/>
        <v>0</v>
      </c>
      <c r="EL28" s="72">
        <f t="shared" si="20"/>
        <v>0</v>
      </c>
      <c r="EM28" s="398">
        <f t="shared" si="21"/>
        <v>0</v>
      </c>
      <c r="EN28" s="396">
        <f t="shared" si="22"/>
        <v>0</v>
      </c>
      <c r="EO28" s="396">
        <f t="shared" si="23"/>
        <v>0</v>
      </c>
      <c r="EP28" s="397">
        <f t="shared" si="24"/>
        <v>0</v>
      </c>
      <c r="EQ28" s="61">
        <f t="shared" si="48"/>
        <v>0</v>
      </c>
      <c r="ER28" s="71">
        <f t="shared" si="25"/>
        <v>0</v>
      </c>
      <c r="ES28" s="71">
        <f t="shared" si="26"/>
        <v>0</v>
      </c>
      <c r="ET28" s="72">
        <f t="shared" si="27"/>
        <v>0</v>
      </c>
      <c r="EU28" s="398">
        <f t="shared" si="28"/>
        <v>0</v>
      </c>
      <c r="EV28" s="396">
        <f t="shared" si="29"/>
        <v>0</v>
      </c>
      <c r="EW28" s="396">
        <f t="shared" si="30"/>
        <v>0</v>
      </c>
      <c r="EX28" s="397">
        <f t="shared" si="31"/>
        <v>0</v>
      </c>
      <c r="EY28" s="61" t="str">
        <f t="shared" si="32"/>
        <v/>
      </c>
      <c r="EZ28" s="71" t="str">
        <f t="shared" si="33"/>
        <v/>
      </c>
      <c r="FA28" s="71" t="str">
        <f t="shared" si="34"/>
        <v/>
      </c>
      <c r="FB28" s="72" t="str">
        <f t="shared" si="35"/>
        <v/>
      </c>
      <c r="FC28" s="398">
        <f t="shared" si="36"/>
        <v>0</v>
      </c>
      <c r="FD28" s="400" t="str">
        <f t="shared" si="37"/>
        <v>D</v>
      </c>
      <c r="FE28" s="61">
        <f t="shared" si="38"/>
        <v>0</v>
      </c>
      <c r="FF28" s="62" t="str">
        <f t="shared" si="39"/>
        <v>E</v>
      </c>
      <c r="FG28" s="398">
        <f t="shared" si="40"/>
        <v>0</v>
      </c>
      <c r="FH28" s="401" t="str">
        <f t="shared" si="41"/>
        <v>E</v>
      </c>
      <c r="FI28" s="61">
        <f t="shared" si="42"/>
        <v>0</v>
      </c>
      <c r="FJ28" s="407" t="str">
        <f t="shared" si="43"/>
        <v>E</v>
      </c>
      <c r="FK28" s="398">
        <f t="shared" si="44"/>
        <v>0</v>
      </c>
      <c r="FL28" s="401" t="str">
        <f t="shared" si="45"/>
        <v>E</v>
      </c>
      <c r="FM28" s="741"/>
    </row>
    <row r="29" spans="1:169" s="24" customFormat="1" ht="17.25" customHeight="1">
      <c r="A29" s="830"/>
      <c r="B29" s="111">
        <f t="shared" si="46"/>
        <v>0</v>
      </c>
      <c r="C29" s="21">
        <f>'Marks Entry'!D31</f>
        <v>0</v>
      </c>
      <c r="D29" s="21">
        <f>'Marks Entry'!E31</f>
        <v>0</v>
      </c>
      <c r="E29" s="132" t="str">
        <f>'Marks Entry'!F31</f>
        <v/>
      </c>
      <c r="F29" s="21">
        <f>'Marks Entry'!G31</f>
        <v>0</v>
      </c>
      <c r="G29" s="21">
        <f>'Marks Entry'!H31</f>
        <v>0</v>
      </c>
      <c r="H29" s="21">
        <f>'Marks Entry'!I31</f>
        <v>0</v>
      </c>
      <c r="I29" s="21">
        <f>'Marks Entry'!J31</f>
        <v>0</v>
      </c>
      <c r="J29" s="446">
        <f>'Marks Entry'!K31</f>
        <v>0</v>
      </c>
      <c r="K29" s="115">
        <f>'Marks Entry'!L31</f>
        <v>280</v>
      </c>
      <c r="L29" s="116">
        <f>'Marks Entry'!M31</f>
        <v>0</v>
      </c>
      <c r="M29" s="117" t="str">
        <f>'Marks Entry'!N31</f>
        <v/>
      </c>
      <c r="N29" s="121" t="str">
        <f>'Marks Entry'!O31</f>
        <v/>
      </c>
      <c r="O29" s="98">
        <f>'Marks Entry'!CG31</f>
        <v>0</v>
      </c>
      <c r="P29" s="97">
        <f>'Marks Entry'!CH31</f>
        <v>0</v>
      </c>
      <c r="Q29" s="97">
        <f>'Marks Entry'!CI31</f>
        <v>0</v>
      </c>
      <c r="R29" s="97">
        <f>'Marks Entry'!CJ31</f>
        <v>0</v>
      </c>
      <c r="S29" s="97">
        <f>'Marks Entry'!CK31</f>
        <v>0</v>
      </c>
      <c r="T29" s="97">
        <f>'Marks Entry'!CL31</f>
        <v>0</v>
      </c>
      <c r="U29" s="97">
        <f>'Marks Entry'!CM31</f>
        <v>0</v>
      </c>
      <c r="V29" s="97" t="str">
        <f>'Marks Entry'!CN31</f>
        <v/>
      </c>
      <c r="W29" s="97">
        <f>'Marks Entry'!CO31</f>
        <v>0</v>
      </c>
      <c r="X29" s="97">
        <f>'Marks Entry'!CP31</f>
        <v>0</v>
      </c>
      <c r="Y29" s="97">
        <f>'Marks Entry'!CQ31</f>
        <v>0</v>
      </c>
      <c r="Z29" s="99">
        <f>'Marks Entry'!CR31</f>
        <v>0</v>
      </c>
      <c r="AA29" s="98">
        <f>'Marks Entry'!CS31</f>
        <v>0</v>
      </c>
      <c r="AB29" s="97">
        <f>'Marks Entry'!CT31</f>
        <v>0</v>
      </c>
      <c r="AC29" s="97">
        <f>'Marks Entry'!CU31</f>
        <v>0</v>
      </c>
      <c r="AD29" s="97">
        <f>'Marks Entry'!CV31</f>
        <v>0</v>
      </c>
      <c r="AE29" s="97">
        <f>'Marks Entry'!CW31</f>
        <v>0</v>
      </c>
      <c r="AF29" s="97">
        <f>'Marks Entry'!CX31</f>
        <v>0</v>
      </c>
      <c r="AG29" s="97">
        <f>'Marks Entry'!CY31</f>
        <v>0</v>
      </c>
      <c r="AH29" s="97" t="str">
        <f>'Marks Entry'!CZ31</f>
        <v/>
      </c>
      <c r="AI29" s="97">
        <f>'Marks Entry'!DA31</f>
        <v>0</v>
      </c>
      <c r="AJ29" s="97">
        <f>'Marks Entry'!DB31</f>
        <v>0</v>
      </c>
      <c r="AK29" s="97">
        <f>'Marks Entry'!DC31</f>
        <v>0</v>
      </c>
      <c r="AL29" s="99">
        <f>'Marks Entry'!DD31</f>
        <v>0</v>
      </c>
      <c r="AM29" s="98">
        <f>'Marks Entry'!DE31</f>
        <v>0</v>
      </c>
      <c r="AN29" s="97">
        <f>'Marks Entry'!DF31</f>
        <v>0</v>
      </c>
      <c r="AO29" s="97">
        <f>'Marks Entry'!DG31</f>
        <v>0</v>
      </c>
      <c r="AP29" s="97">
        <f>'Marks Entry'!DH31</f>
        <v>0</v>
      </c>
      <c r="AQ29" s="97">
        <f>'Marks Entry'!DI31</f>
        <v>0</v>
      </c>
      <c r="AR29" s="97">
        <f>'Marks Entry'!DJ31</f>
        <v>0</v>
      </c>
      <c r="AS29" s="97">
        <f>'Marks Entry'!DK31</f>
        <v>0</v>
      </c>
      <c r="AT29" s="97" t="str">
        <f>'Marks Entry'!DL31</f>
        <v/>
      </c>
      <c r="AU29" s="97">
        <f>'Marks Entry'!DM31</f>
        <v>0</v>
      </c>
      <c r="AV29" s="97">
        <f>'Marks Entry'!DN31</f>
        <v>0</v>
      </c>
      <c r="AW29" s="97">
        <f>'Marks Entry'!DO31</f>
        <v>0</v>
      </c>
      <c r="AX29" s="99">
        <f>'Marks Entry'!DP31</f>
        <v>0</v>
      </c>
      <c r="AY29" s="98">
        <f>'Marks Entry'!DQ31</f>
        <v>0</v>
      </c>
      <c r="AZ29" s="97">
        <f>'Marks Entry'!DR31</f>
        <v>0</v>
      </c>
      <c r="BA29" s="97">
        <f>'Marks Entry'!DS31</f>
        <v>0</v>
      </c>
      <c r="BB29" s="97">
        <f>'Marks Entry'!DT31</f>
        <v>0</v>
      </c>
      <c r="BC29" s="97">
        <f>'Marks Entry'!DU31</f>
        <v>0</v>
      </c>
      <c r="BD29" s="97">
        <f>'Marks Entry'!DV31</f>
        <v>0</v>
      </c>
      <c r="BE29" s="97">
        <f>'Marks Entry'!DW31</f>
        <v>0</v>
      </c>
      <c r="BF29" s="97" t="str">
        <f>'Marks Entry'!DX31</f>
        <v/>
      </c>
      <c r="BG29" s="97">
        <f>'Marks Entry'!DY31</f>
        <v>0</v>
      </c>
      <c r="BH29" s="97">
        <f>'Marks Entry'!DZ31</f>
        <v>0</v>
      </c>
      <c r="BI29" s="97">
        <f>'Marks Entry'!EA31</f>
        <v>0</v>
      </c>
      <c r="BJ29" s="99">
        <f>'Marks Entry'!EB31</f>
        <v>0</v>
      </c>
      <c r="BK29" s="98">
        <f>'Marks Entry'!EC31</f>
        <v>0</v>
      </c>
      <c r="BL29" s="97">
        <f>'Marks Entry'!ED31</f>
        <v>0</v>
      </c>
      <c r="BM29" s="97">
        <f>'Marks Entry'!EE31</f>
        <v>0</v>
      </c>
      <c r="BN29" s="97">
        <f>'Marks Entry'!EF31</f>
        <v>0</v>
      </c>
      <c r="BO29" s="97">
        <f>'Marks Entry'!EG31</f>
        <v>0</v>
      </c>
      <c r="BP29" s="97">
        <f>'Marks Entry'!EH31</f>
        <v>0</v>
      </c>
      <c r="BQ29" s="97">
        <f>'Marks Entry'!EI31</f>
        <v>0</v>
      </c>
      <c r="BR29" s="97" t="str">
        <f>'Marks Entry'!EJ31</f>
        <v/>
      </c>
      <c r="BS29" s="97">
        <f>'Marks Entry'!EK31</f>
        <v>0</v>
      </c>
      <c r="BT29" s="97">
        <f>'Marks Entry'!EL31</f>
        <v>0</v>
      </c>
      <c r="BU29" s="97">
        <f>'Marks Entry'!EM31</f>
        <v>0</v>
      </c>
      <c r="BV29" s="99">
        <f>'Marks Entry'!EN31</f>
        <v>0</v>
      </c>
      <c r="BW29" s="98">
        <f>'Marks Entry'!EO31</f>
        <v>0</v>
      </c>
      <c r="BX29" s="97">
        <f>'Marks Entry'!EP31</f>
        <v>0</v>
      </c>
      <c r="BY29" s="97">
        <f>'Marks Entry'!EQ31</f>
        <v>0</v>
      </c>
      <c r="BZ29" s="97">
        <f>'Marks Entry'!ER31</f>
        <v>0</v>
      </c>
      <c r="CA29" s="97">
        <f>'Marks Entry'!ES31</f>
        <v>0</v>
      </c>
      <c r="CB29" s="97">
        <f>'Marks Entry'!ET31</f>
        <v>0</v>
      </c>
      <c r="CC29" s="97">
        <f>'Marks Entry'!EU31</f>
        <v>0</v>
      </c>
      <c r="CD29" s="97" t="str">
        <f>'Marks Entry'!EV31</f>
        <v/>
      </c>
      <c r="CE29" s="97">
        <f>'Marks Entry'!EW31</f>
        <v>0</v>
      </c>
      <c r="CF29" s="97">
        <f>'Marks Entry'!EX31</f>
        <v>0</v>
      </c>
      <c r="CG29" s="97">
        <f>'Marks Entry'!EY31</f>
        <v>0</v>
      </c>
      <c r="CH29" s="99">
        <f>'Marks Entry'!EZ31</f>
        <v>0</v>
      </c>
      <c r="CI29" s="98" t="str">
        <f>IF($CI$2=0,"",'Marks Entry'!FA31)</f>
        <v/>
      </c>
      <c r="CJ29" s="97" t="str">
        <f>IF($CI$2=0,"",'Marks Entry'!FB31)</f>
        <v/>
      </c>
      <c r="CK29" s="97" t="str">
        <f>IF($CI$2=0,"",'Marks Entry'!FC31)</f>
        <v/>
      </c>
      <c r="CL29" s="97" t="str">
        <f>IF($CI$2=0,"",'Marks Entry'!FD31)</f>
        <v/>
      </c>
      <c r="CM29" s="97" t="str">
        <f>IF($CI$2=0,"",'Marks Entry'!FE31)</f>
        <v/>
      </c>
      <c r="CN29" s="97" t="str">
        <f>IF($CI$2=0,"",'Marks Entry'!FF31)</f>
        <v/>
      </c>
      <c r="CO29" s="97" t="str">
        <f>IF($CI$2=0,"",'Marks Entry'!FG31)</f>
        <v/>
      </c>
      <c r="CP29" s="97" t="str">
        <f>IF($CI$2=0,"",'Marks Entry'!FH31)</f>
        <v/>
      </c>
      <c r="CQ29" s="97" t="str">
        <f>IF($CI$2=0,"",'Marks Entry'!FI31)</f>
        <v/>
      </c>
      <c r="CR29" s="97" t="str">
        <f>IF($CI$2=0,"",'Marks Entry'!FJ31)</f>
        <v/>
      </c>
      <c r="CS29" s="97" t="str">
        <f>IF($CI$2=0,"",'Marks Entry'!FK31)</f>
        <v/>
      </c>
      <c r="CT29" s="99" t="str">
        <f>IF($CI$2=0,"",'Marks Entry'!FL31)</f>
        <v/>
      </c>
      <c r="CU29" s="125">
        <f>'Marks Entry'!BU31</f>
        <v>0</v>
      </c>
      <c r="CV29" s="126">
        <f>'Marks Entry'!BV31</f>
        <v>0</v>
      </c>
      <c r="CW29" s="126">
        <f t="shared" si="0"/>
        <v>0</v>
      </c>
      <c r="CX29" s="127" t="str">
        <f t="shared" si="1"/>
        <v>D</v>
      </c>
      <c r="CY29" s="125">
        <f>'Marks Entry'!BW31</f>
        <v>0</v>
      </c>
      <c r="CZ29" s="126">
        <f>'Marks Entry'!BX31</f>
        <v>0</v>
      </c>
      <c r="DA29" s="126">
        <f t="shared" si="2"/>
        <v>0</v>
      </c>
      <c r="DB29" s="127" t="str">
        <f t="shared" si="3"/>
        <v>E</v>
      </c>
      <c r="DC29" s="125">
        <f>'Marks Entry'!BY31</f>
        <v>0</v>
      </c>
      <c r="DD29" s="126">
        <f>'Marks Entry'!BZ31</f>
        <v>0</v>
      </c>
      <c r="DE29" s="126">
        <f t="shared" si="4"/>
        <v>0</v>
      </c>
      <c r="DF29" s="127" t="str">
        <f t="shared" si="5"/>
        <v>E</v>
      </c>
      <c r="DG29" s="96">
        <f>'Marks Entry'!CG31</f>
        <v>0</v>
      </c>
      <c r="DH29" s="45">
        <f>'Marks Entry'!CH31</f>
        <v>0</v>
      </c>
      <c r="DI29" s="46">
        <f>'Marks Entry'!CI31</f>
        <v>0</v>
      </c>
      <c r="DJ29" s="45" t="str">
        <f>IF(OR('Marks Entry'!CJ31="First",'Marks Entry'!CJ31="Second",'Marks Entry'!CJ31="Third"),'Marks Entry'!CJ31,"")</f>
        <v/>
      </c>
      <c r="DK29" s="45">
        <f>'Marks Entry'!CK31</f>
        <v>0</v>
      </c>
      <c r="DL29" s="50">
        <f>'Marks Entry'!CL31</f>
        <v>0</v>
      </c>
      <c r="DM29" s="21">
        <f>'Marks Entry'!CM31</f>
        <v>0</v>
      </c>
      <c r="DN29" s="22" t="e">
        <f>'Marks Entry'!#REF!</f>
        <v>#REF!</v>
      </c>
      <c r="DO29" s="23" t="e">
        <f>'Marks Entry'!#REF!</f>
        <v>#REF!</v>
      </c>
      <c r="DP29" s="125">
        <f>'Marks Entry'!CA31</f>
        <v>0</v>
      </c>
      <c r="DQ29" s="126">
        <f>'Marks Entry'!CB31</f>
        <v>0</v>
      </c>
      <c r="DR29" s="126">
        <f>'Marks Entry'!CC31</f>
        <v>0</v>
      </c>
      <c r="DS29" s="126">
        <f t="shared" si="6"/>
        <v>0</v>
      </c>
      <c r="DT29" s="127" t="str">
        <f t="shared" si="7"/>
        <v>E</v>
      </c>
      <c r="DU29" s="125">
        <f>'Marks Entry'!CD31</f>
        <v>0</v>
      </c>
      <c r="DV29" s="126">
        <f>'Marks Entry'!CE31</f>
        <v>0</v>
      </c>
      <c r="DW29" s="126">
        <f>'Marks Entry'!CF31</f>
        <v>0</v>
      </c>
      <c r="DX29" s="126">
        <f t="shared" si="8"/>
        <v>0</v>
      </c>
      <c r="DY29" s="127" t="str">
        <f t="shared" si="9"/>
        <v>E</v>
      </c>
      <c r="DZ29" s="832"/>
      <c r="EA29" s="61">
        <f t="shared" si="47"/>
        <v>0</v>
      </c>
      <c r="EB29" s="71">
        <f t="shared" si="10"/>
        <v>0</v>
      </c>
      <c r="EC29" s="71">
        <f t="shared" si="11"/>
        <v>0</v>
      </c>
      <c r="ED29" s="72">
        <f t="shared" si="12"/>
        <v>0</v>
      </c>
      <c r="EE29" s="398">
        <f t="shared" si="13"/>
        <v>0</v>
      </c>
      <c r="EF29" s="396">
        <f t="shared" si="14"/>
        <v>0</v>
      </c>
      <c r="EG29" s="396">
        <f t="shared" si="15"/>
        <v>0</v>
      </c>
      <c r="EH29" s="397">
        <f t="shared" si="16"/>
        <v>0</v>
      </c>
      <c r="EI29" s="61">
        <f t="shared" si="17"/>
        <v>0</v>
      </c>
      <c r="EJ29" s="71">
        <f t="shared" si="18"/>
        <v>0</v>
      </c>
      <c r="EK29" s="71">
        <f t="shared" si="19"/>
        <v>0</v>
      </c>
      <c r="EL29" s="72">
        <f t="shared" si="20"/>
        <v>0</v>
      </c>
      <c r="EM29" s="398">
        <f t="shared" si="21"/>
        <v>0</v>
      </c>
      <c r="EN29" s="396">
        <f t="shared" si="22"/>
        <v>0</v>
      </c>
      <c r="EO29" s="396">
        <f t="shared" si="23"/>
        <v>0</v>
      </c>
      <c r="EP29" s="397">
        <f t="shared" si="24"/>
        <v>0</v>
      </c>
      <c r="EQ29" s="61">
        <f t="shared" si="48"/>
        <v>0</v>
      </c>
      <c r="ER29" s="71">
        <f t="shared" si="25"/>
        <v>0</v>
      </c>
      <c r="ES29" s="71">
        <f t="shared" si="26"/>
        <v>0</v>
      </c>
      <c r="ET29" s="72">
        <f t="shared" si="27"/>
        <v>0</v>
      </c>
      <c r="EU29" s="398">
        <f t="shared" si="28"/>
        <v>0</v>
      </c>
      <c r="EV29" s="396">
        <f t="shared" si="29"/>
        <v>0</v>
      </c>
      <c r="EW29" s="396">
        <f t="shared" si="30"/>
        <v>0</v>
      </c>
      <c r="EX29" s="397">
        <f t="shared" si="31"/>
        <v>0</v>
      </c>
      <c r="EY29" s="61" t="str">
        <f t="shared" si="32"/>
        <v/>
      </c>
      <c r="EZ29" s="71" t="str">
        <f t="shared" si="33"/>
        <v/>
      </c>
      <c r="FA29" s="71" t="str">
        <f t="shared" si="34"/>
        <v/>
      </c>
      <c r="FB29" s="72" t="str">
        <f t="shared" si="35"/>
        <v/>
      </c>
      <c r="FC29" s="398">
        <f t="shared" si="36"/>
        <v>0</v>
      </c>
      <c r="FD29" s="400" t="str">
        <f t="shared" si="37"/>
        <v>D</v>
      </c>
      <c r="FE29" s="61">
        <f t="shared" si="38"/>
        <v>0</v>
      </c>
      <c r="FF29" s="62" t="str">
        <f t="shared" si="39"/>
        <v>E</v>
      </c>
      <c r="FG29" s="398">
        <f t="shared" si="40"/>
        <v>0</v>
      </c>
      <c r="FH29" s="401" t="str">
        <f t="shared" si="41"/>
        <v>E</v>
      </c>
      <c r="FI29" s="61">
        <f t="shared" si="42"/>
        <v>0</v>
      </c>
      <c r="FJ29" s="407" t="str">
        <f t="shared" si="43"/>
        <v>E</v>
      </c>
      <c r="FK29" s="398">
        <f t="shared" si="44"/>
        <v>0</v>
      </c>
      <c r="FL29" s="401" t="str">
        <f t="shared" si="45"/>
        <v>E</v>
      </c>
      <c r="FM29" s="741"/>
    </row>
    <row r="30" spans="1:169" s="24" customFormat="1" ht="17.25" customHeight="1">
      <c r="A30" s="830"/>
      <c r="B30" s="111">
        <f t="shared" si="46"/>
        <v>0</v>
      </c>
      <c r="C30" s="21">
        <f>'Marks Entry'!D32</f>
        <v>0</v>
      </c>
      <c r="D30" s="21">
        <f>'Marks Entry'!E32</f>
        <v>0</v>
      </c>
      <c r="E30" s="132" t="str">
        <f>'Marks Entry'!F32</f>
        <v/>
      </c>
      <c r="F30" s="21">
        <f>'Marks Entry'!G32</f>
        <v>0</v>
      </c>
      <c r="G30" s="21">
        <f>'Marks Entry'!H32</f>
        <v>0</v>
      </c>
      <c r="H30" s="21">
        <f>'Marks Entry'!I32</f>
        <v>0</v>
      </c>
      <c r="I30" s="21">
        <f>'Marks Entry'!J32</f>
        <v>0</v>
      </c>
      <c r="J30" s="446">
        <f>'Marks Entry'!K32</f>
        <v>0</v>
      </c>
      <c r="K30" s="115">
        <f>'Marks Entry'!L32</f>
        <v>280</v>
      </c>
      <c r="L30" s="116">
        <f>'Marks Entry'!M32</f>
        <v>0</v>
      </c>
      <c r="M30" s="117" t="str">
        <f>'Marks Entry'!N32</f>
        <v/>
      </c>
      <c r="N30" s="121" t="str">
        <f>'Marks Entry'!O32</f>
        <v/>
      </c>
      <c r="O30" s="98">
        <f>'Marks Entry'!CG32</f>
        <v>0</v>
      </c>
      <c r="P30" s="97">
        <f>'Marks Entry'!CH32</f>
        <v>0</v>
      </c>
      <c r="Q30" s="97">
        <f>'Marks Entry'!CI32</f>
        <v>0</v>
      </c>
      <c r="R30" s="97">
        <f>'Marks Entry'!CJ32</f>
        <v>0</v>
      </c>
      <c r="S30" s="97">
        <f>'Marks Entry'!CK32</f>
        <v>0</v>
      </c>
      <c r="T30" s="97">
        <f>'Marks Entry'!CL32</f>
        <v>0</v>
      </c>
      <c r="U30" s="97">
        <f>'Marks Entry'!CM32</f>
        <v>0</v>
      </c>
      <c r="V30" s="97" t="str">
        <f>'Marks Entry'!CN32</f>
        <v/>
      </c>
      <c r="W30" s="97">
        <f>'Marks Entry'!CO32</f>
        <v>0</v>
      </c>
      <c r="X30" s="97">
        <f>'Marks Entry'!CP32</f>
        <v>0</v>
      </c>
      <c r="Y30" s="97">
        <f>'Marks Entry'!CQ32</f>
        <v>0</v>
      </c>
      <c r="Z30" s="99">
        <f>'Marks Entry'!CR32</f>
        <v>0</v>
      </c>
      <c r="AA30" s="98">
        <f>'Marks Entry'!CS32</f>
        <v>0</v>
      </c>
      <c r="AB30" s="97">
        <f>'Marks Entry'!CT32</f>
        <v>0</v>
      </c>
      <c r="AC30" s="97">
        <f>'Marks Entry'!CU32</f>
        <v>0</v>
      </c>
      <c r="AD30" s="97">
        <f>'Marks Entry'!CV32</f>
        <v>0</v>
      </c>
      <c r="AE30" s="97">
        <f>'Marks Entry'!CW32</f>
        <v>0</v>
      </c>
      <c r="AF30" s="97">
        <f>'Marks Entry'!CX32</f>
        <v>0</v>
      </c>
      <c r="AG30" s="97">
        <f>'Marks Entry'!CY32</f>
        <v>0</v>
      </c>
      <c r="AH30" s="97" t="str">
        <f>'Marks Entry'!CZ32</f>
        <v/>
      </c>
      <c r="AI30" s="97">
        <f>'Marks Entry'!DA32</f>
        <v>0</v>
      </c>
      <c r="AJ30" s="97">
        <f>'Marks Entry'!DB32</f>
        <v>0</v>
      </c>
      <c r="AK30" s="97">
        <f>'Marks Entry'!DC32</f>
        <v>0</v>
      </c>
      <c r="AL30" s="99">
        <f>'Marks Entry'!DD32</f>
        <v>0</v>
      </c>
      <c r="AM30" s="98">
        <f>'Marks Entry'!DE32</f>
        <v>0</v>
      </c>
      <c r="AN30" s="97">
        <f>'Marks Entry'!DF32</f>
        <v>0</v>
      </c>
      <c r="AO30" s="97">
        <f>'Marks Entry'!DG32</f>
        <v>0</v>
      </c>
      <c r="AP30" s="97">
        <f>'Marks Entry'!DH32</f>
        <v>0</v>
      </c>
      <c r="AQ30" s="97">
        <f>'Marks Entry'!DI32</f>
        <v>0</v>
      </c>
      <c r="AR30" s="97">
        <f>'Marks Entry'!DJ32</f>
        <v>0</v>
      </c>
      <c r="AS30" s="97">
        <f>'Marks Entry'!DK32</f>
        <v>0</v>
      </c>
      <c r="AT30" s="97" t="str">
        <f>'Marks Entry'!DL32</f>
        <v/>
      </c>
      <c r="AU30" s="97">
        <f>'Marks Entry'!DM32</f>
        <v>0</v>
      </c>
      <c r="AV30" s="97">
        <f>'Marks Entry'!DN32</f>
        <v>0</v>
      </c>
      <c r="AW30" s="97">
        <f>'Marks Entry'!DO32</f>
        <v>0</v>
      </c>
      <c r="AX30" s="99">
        <f>'Marks Entry'!DP32</f>
        <v>0</v>
      </c>
      <c r="AY30" s="98">
        <f>'Marks Entry'!DQ32</f>
        <v>0</v>
      </c>
      <c r="AZ30" s="97">
        <f>'Marks Entry'!DR32</f>
        <v>0</v>
      </c>
      <c r="BA30" s="97">
        <f>'Marks Entry'!DS32</f>
        <v>0</v>
      </c>
      <c r="BB30" s="97">
        <f>'Marks Entry'!DT32</f>
        <v>0</v>
      </c>
      <c r="BC30" s="97">
        <f>'Marks Entry'!DU32</f>
        <v>0</v>
      </c>
      <c r="BD30" s="97">
        <f>'Marks Entry'!DV32</f>
        <v>0</v>
      </c>
      <c r="BE30" s="97">
        <f>'Marks Entry'!DW32</f>
        <v>0</v>
      </c>
      <c r="BF30" s="97" t="str">
        <f>'Marks Entry'!DX32</f>
        <v/>
      </c>
      <c r="BG30" s="97">
        <f>'Marks Entry'!DY32</f>
        <v>0</v>
      </c>
      <c r="BH30" s="97">
        <f>'Marks Entry'!DZ32</f>
        <v>0</v>
      </c>
      <c r="BI30" s="97">
        <f>'Marks Entry'!EA32</f>
        <v>0</v>
      </c>
      <c r="BJ30" s="99">
        <f>'Marks Entry'!EB32</f>
        <v>0</v>
      </c>
      <c r="BK30" s="98">
        <f>'Marks Entry'!EC32</f>
        <v>0</v>
      </c>
      <c r="BL30" s="97">
        <f>'Marks Entry'!ED32</f>
        <v>0</v>
      </c>
      <c r="BM30" s="97">
        <f>'Marks Entry'!EE32</f>
        <v>0</v>
      </c>
      <c r="BN30" s="97">
        <f>'Marks Entry'!EF32</f>
        <v>0</v>
      </c>
      <c r="BO30" s="97">
        <f>'Marks Entry'!EG32</f>
        <v>0</v>
      </c>
      <c r="BP30" s="97">
        <f>'Marks Entry'!EH32</f>
        <v>0</v>
      </c>
      <c r="BQ30" s="97">
        <f>'Marks Entry'!EI32</f>
        <v>0</v>
      </c>
      <c r="BR30" s="97" t="str">
        <f>'Marks Entry'!EJ32</f>
        <v/>
      </c>
      <c r="BS30" s="97">
        <f>'Marks Entry'!EK32</f>
        <v>0</v>
      </c>
      <c r="BT30" s="97">
        <f>'Marks Entry'!EL32</f>
        <v>0</v>
      </c>
      <c r="BU30" s="97">
        <f>'Marks Entry'!EM32</f>
        <v>0</v>
      </c>
      <c r="BV30" s="99">
        <f>'Marks Entry'!EN32</f>
        <v>0</v>
      </c>
      <c r="BW30" s="98">
        <f>'Marks Entry'!EO32</f>
        <v>0</v>
      </c>
      <c r="BX30" s="97">
        <f>'Marks Entry'!EP32</f>
        <v>0</v>
      </c>
      <c r="BY30" s="97">
        <f>'Marks Entry'!EQ32</f>
        <v>0</v>
      </c>
      <c r="BZ30" s="97">
        <f>'Marks Entry'!ER32</f>
        <v>0</v>
      </c>
      <c r="CA30" s="97">
        <f>'Marks Entry'!ES32</f>
        <v>0</v>
      </c>
      <c r="CB30" s="97">
        <f>'Marks Entry'!ET32</f>
        <v>0</v>
      </c>
      <c r="CC30" s="97">
        <f>'Marks Entry'!EU32</f>
        <v>0</v>
      </c>
      <c r="CD30" s="97" t="str">
        <f>'Marks Entry'!EV32</f>
        <v/>
      </c>
      <c r="CE30" s="97">
        <f>'Marks Entry'!EW32</f>
        <v>0</v>
      </c>
      <c r="CF30" s="97">
        <f>'Marks Entry'!EX32</f>
        <v>0</v>
      </c>
      <c r="CG30" s="97">
        <f>'Marks Entry'!EY32</f>
        <v>0</v>
      </c>
      <c r="CH30" s="99">
        <f>'Marks Entry'!EZ32</f>
        <v>0</v>
      </c>
      <c r="CI30" s="98" t="str">
        <f>IF($CI$2=0,"",'Marks Entry'!FA32)</f>
        <v/>
      </c>
      <c r="CJ30" s="97" t="str">
        <f>IF($CI$2=0,"",'Marks Entry'!FB32)</f>
        <v/>
      </c>
      <c r="CK30" s="97" t="str">
        <f>IF($CI$2=0,"",'Marks Entry'!FC32)</f>
        <v/>
      </c>
      <c r="CL30" s="97" t="str">
        <f>IF($CI$2=0,"",'Marks Entry'!FD32)</f>
        <v/>
      </c>
      <c r="CM30" s="97" t="str">
        <f>IF($CI$2=0,"",'Marks Entry'!FE32)</f>
        <v/>
      </c>
      <c r="CN30" s="97" t="str">
        <f>IF($CI$2=0,"",'Marks Entry'!FF32)</f>
        <v/>
      </c>
      <c r="CO30" s="97" t="str">
        <f>IF($CI$2=0,"",'Marks Entry'!FG32)</f>
        <v/>
      </c>
      <c r="CP30" s="97" t="str">
        <f>IF($CI$2=0,"",'Marks Entry'!FH32)</f>
        <v/>
      </c>
      <c r="CQ30" s="97" t="str">
        <f>IF($CI$2=0,"",'Marks Entry'!FI32)</f>
        <v/>
      </c>
      <c r="CR30" s="97" t="str">
        <f>IF($CI$2=0,"",'Marks Entry'!FJ32)</f>
        <v/>
      </c>
      <c r="CS30" s="97" t="str">
        <f>IF($CI$2=0,"",'Marks Entry'!FK32)</f>
        <v/>
      </c>
      <c r="CT30" s="99" t="str">
        <f>IF($CI$2=0,"",'Marks Entry'!FL32)</f>
        <v/>
      </c>
      <c r="CU30" s="125">
        <f>'Marks Entry'!BU32</f>
        <v>0</v>
      </c>
      <c r="CV30" s="126">
        <f>'Marks Entry'!BV32</f>
        <v>0</v>
      </c>
      <c r="CW30" s="126">
        <f t="shared" si="0"/>
        <v>0</v>
      </c>
      <c r="CX30" s="127" t="str">
        <f t="shared" si="1"/>
        <v>D</v>
      </c>
      <c r="CY30" s="125">
        <f>'Marks Entry'!BW32</f>
        <v>0</v>
      </c>
      <c r="CZ30" s="126">
        <f>'Marks Entry'!BX32</f>
        <v>0</v>
      </c>
      <c r="DA30" s="126">
        <f t="shared" si="2"/>
        <v>0</v>
      </c>
      <c r="DB30" s="127" t="str">
        <f t="shared" si="3"/>
        <v>E</v>
      </c>
      <c r="DC30" s="125">
        <f>'Marks Entry'!BY32</f>
        <v>0</v>
      </c>
      <c r="DD30" s="126">
        <f>'Marks Entry'!BZ32</f>
        <v>0</v>
      </c>
      <c r="DE30" s="126">
        <f t="shared" si="4"/>
        <v>0</v>
      </c>
      <c r="DF30" s="127" t="str">
        <f t="shared" si="5"/>
        <v>E</v>
      </c>
      <c r="DG30" s="96">
        <f>'Marks Entry'!CG32</f>
        <v>0</v>
      </c>
      <c r="DH30" s="45">
        <f>'Marks Entry'!CH32</f>
        <v>0</v>
      </c>
      <c r="DI30" s="46">
        <f>'Marks Entry'!CI32</f>
        <v>0</v>
      </c>
      <c r="DJ30" s="45" t="str">
        <f>IF(OR('Marks Entry'!CJ32="First",'Marks Entry'!CJ32="Second",'Marks Entry'!CJ32="Third"),'Marks Entry'!CJ32,"")</f>
        <v/>
      </c>
      <c r="DK30" s="45">
        <f>'Marks Entry'!CK32</f>
        <v>0</v>
      </c>
      <c r="DL30" s="50">
        <f>'Marks Entry'!CL32</f>
        <v>0</v>
      </c>
      <c r="DM30" s="21">
        <f>'Marks Entry'!CM32</f>
        <v>0</v>
      </c>
      <c r="DN30" s="22" t="e">
        <f>'Marks Entry'!#REF!</f>
        <v>#REF!</v>
      </c>
      <c r="DO30" s="23" t="e">
        <f>'Marks Entry'!#REF!</f>
        <v>#REF!</v>
      </c>
      <c r="DP30" s="125">
        <f>'Marks Entry'!CA32</f>
        <v>0</v>
      </c>
      <c r="DQ30" s="126">
        <f>'Marks Entry'!CB32</f>
        <v>0</v>
      </c>
      <c r="DR30" s="126">
        <f>'Marks Entry'!CC32</f>
        <v>0</v>
      </c>
      <c r="DS30" s="126">
        <f t="shared" si="6"/>
        <v>0</v>
      </c>
      <c r="DT30" s="127" t="str">
        <f t="shared" si="7"/>
        <v>E</v>
      </c>
      <c r="DU30" s="125">
        <f>'Marks Entry'!CD32</f>
        <v>0</v>
      </c>
      <c r="DV30" s="126">
        <f>'Marks Entry'!CE32</f>
        <v>0</v>
      </c>
      <c r="DW30" s="126">
        <f>'Marks Entry'!CF32</f>
        <v>0</v>
      </c>
      <c r="DX30" s="126">
        <f t="shared" si="8"/>
        <v>0</v>
      </c>
      <c r="DY30" s="127" t="str">
        <f t="shared" si="9"/>
        <v>E</v>
      </c>
      <c r="DZ30" s="832"/>
      <c r="EA30" s="61">
        <f t="shared" si="47"/>
        <v>0</v>
      </c>
      <c r="EB30" s="71">
        <f t="shared" si="10"/>
        <v>0</v>
      </c>
      <c r="EC30" s="71">
        <f t="shared" si="11"/>
        <v>0</v>
      </c>
      <c r="ED30" s="72">
        <f t="shared" si="12"/>
        <v>0</v>
      </c>
      <c r="EE30" s="398">
        <f t="shared" si="13"/>
        <v>0</v>
      </c>
      <c r="EF30" s="396">
        <f t="shared" si="14"/>
        <v>0</v>
      </c>
      <c r="EG30" s="396">
        <f t="shared" si="15"/>
        <v>0</v>
      </c>
      <c r="EH30" s="397">
        <f t="shared" si="16"/>
        <v>0</v>
      </c>
      <c r="EI30" s="61">
        <f t="shared" si="17"/>
        <v>0</v>
      </c>
      <c r="EJ30" s="71">
        <f t="shared" si="18"/>
        <v>0</v>
      </c>
      <c r="EK30" s="71">
        <f t="shared" si="19"/>
        <v>0</v>
      </c>
      <c r="EL30" s="72">
        <f t="shared" si="20"/>
        <v>0</v>
      </c>
      <c r="EM30" s="398">
        <f t="shared" si="21"/>
        <v>0</v>
      </c>
      <c r="EN30" s="396">
        <f t="shared" si="22"/>
        <v>0</v>
      </c>
      <c r="EO30" s="396">
        <f t="shared" si="23"/>
        <v>0</v>
      </c>
      <c r="EP30" s="397">
        <f t="shared" si="24"/>
        <v>0</v>
      </c>
      <c r="EQ30" s="61">
        <f t="shared" si="48"/>
        <v>0</v>
      </c>
      <c r="ER30" s="71">
        <f t="shared" si="25"/>
        <v>0</v>
      </c>
      <c r="ES30" s="71">
        <f t="shared" si="26"/>
        <v>0</v>
      </c>
      <c r="ET30" s="72">
        <f t="shared" si="27"/>
        <v>0</v>
      </c>
      <c r="EU30" s="398">
        <f t="shared" si="28"/>
        <v>0</v>
      </c>
      <c r="EV30" s="396">
        <f t="shared" si="29"/>
        <v>0</v>
      </c>
      <c r="EW30" s="396">
        <f t="shared" si="30"/>
        <v>0</v>
      </c>
      <c r="EX30" s="397">
        <f t="shared" si="31"/>
        <v>0</v>
      </c>
      <c r="EY30" s="61" t="str">
        <f t="shared" si="32"/>
        <v/>
      </c>
      <c r="EZ30" s="71" t="str">
        <f t="shared" si="33"/>
        <v/>
      </c>
      <c r="FA30" s="71" t="str">
        <f t="shared" si="34"/>
        <v/>
      </c>
      <c r="FB30" s="72" t="str">
        <f t="shared" si="35"/>
        <v/>
      </c>
      <c r="FC30" s="398">
        <f t="shared" si="36"/>
        <v>0</v>
      </c>
      <c r="FD30" s="400" t="str">
        <f t="shared" si="37"/>
        <v>D</v>
      </c>
      <c r="FE30" s="61">
        <f t="shared" si="38"/>
        <v>0</v>
      </c>
      <c r="FF30" s="62" t="str">
        <f t="shared" si="39"/>
        <v>E</v>
      </c>
      <c r="FG30" s="398">
        <f t="shared" si="40"/>
        <v>0</v>
      </c>
      <c r="FH30" s="401" t="str">
        <f t="shared" si="41"/>
        <v>E</v>
      </c>
      <c r="FI30" s="61">
        <f t="shared" si="42"/>
        <v>0</v>
      </c>
      <c r="FJ30" s="407" t="str">
        <f t="shared" si="43"/>
        <v>E</v>
      </c>
      <c r="FK30" s="398">
        <f t="shared" si="44"/>
        <v>0</v>
      </c>
      <c r="FL30" s="401" t="str">
        <f t="shared" si="45"/>
        <v>E</v>
      </c>
      <c r="FM30" s="741"/>
    </row>
    <row r="31" spans="1:169" s="24" customFormat="1" ht="17.25" customHeight="1">
      <c r="A31" s="830"/>
      <c r="B31" s="111">
        <f t="shared" si="46"/>
        <v>0</v>
      </c>
      <c r="C31" s="21">
        <f>'Marks Entry'!D33</f>
        <v>0</v>
      </c>
      <c r="D31" s="21">
        <f>'Marks Entry'!E33</f>
        <v>0</v>
      </c>
      <c r="E31" s="132" t="str">
        <f>'Marks Entry'!F33</f>
        <v/>
      </c>
      <c r="F31" s="21">
        <f>'Marks Entry'!G33</f>
        <v>0</v>
      </c>
      <c r="G31" s="21">
        <f>'Marks Entry'!H33</f>
        <v>0</v>
      </c>
      <c r="H31" s="21">
        <f>'Marks Entry'!I33</f>
        <v>0</v>
      </c>
      <c r="I31" s="21">
        <f>'Marks Entry'!J33</f>
        <v>0</v>
      </c>
      <c r="J31" s="446">
        <f>'Marks Entry'!K33</f>
        <v>0</v>
      </c>
      <c r="K31" s="115">
        <f>'Marks Entry'!L33</f>
        <v>280</v>
      </c>
      <c r="L31" s="116">
        <f>'Marks Entry'!M33</f>
        <v>0</v>
      </c>
      <c r="M31" s="117" t="str">
        <f>'Marks Entry'!N33</f>
        <v/>
      </c>
      <c r="N31" s="121" t="str">
        <f>'Marks Entry'!O33</f>
        <v/>
      </c>
      <c r="O31" s="98">
        <f>'Marks Entry'!CG33</f>
        <v>0</v>
      </c>
      <c r="P31" s="97">
        <f>'Marks Entry'!CH33</f>
        <v>0</v>
      </c>
      <c r="Q31" s="97">
        <f>'Marks Entry'!CI33</f>
        <v>0</v>
      </c>
      <c r="R31" s="97">
        <f>'Marks Entry'!CJ33</f>
        <v>0</v>
      </c>
      <c r="S31" s="97">
        <f>'Marks Entry'!CK33</f>
        <v>0</v>
      </c>
      <c r="T31" s="97">
        <f>'Marks Entry'!CL33</f>
        <v>0</v>
      </c>
      <c r="U31" s="97">
        <f>'Marks Entry'!CM33</f>
        <v>0</v>
      </c>
      <c r="V31" s="97" t="str">
        <f>'Marks Entry'!CN33</f>
        <v/>
      </c>
      <c r="W31" s="97">
        <f>'Marks Entry'!CO33</f>
        <v>0</v>
      </c>
      <c r="X31" s="97">
        <f>'Marks Entry'!CP33</f>
        <v>0</v>
      </c>
      <c r="Y31" s="97">
        <f>'Marks Entry'!CQ33</f>
        <v>0</v>
      </c>
      <c r="Z31" s="99">
        <f>'Marks Entry'!CR33</f>
        <v>0</v>
      </c>
      <c r="AA31" s="98">
        <f>'Marks Entry'!CS33</f>
        <v>0</v>
      </c>
      <c r="AB31" s="97">
        <f>'Marks Entry'!CT33</f>
        <v>0</v>
      </c>
      <c r="AC31" s="97">
        <f>'Marks Entry'!CU33</f>
        <v>0</v>
      </c>
      <c r="AD31" s="97">
        <f>'Marks Entry'!CV33</f>
        <v>0</v>
      </c>
      <c r="AE31" s="97">
        <f>'Marks Entry'!CW33</f>
        <v>0</v>
      </c>
      <c r="AF31" s="97">
        <f>'Marks Entry'!CX33</f>
        <v>0</v>
      </c>
      <c r="AG31" s="97">
        <f>'Marks Entry'!CY33</f>
        <v>0</v>
      </c>
      <c r="AH31" s="97" t="str">
        <f>'Marks Entry'!CZ33</f>
        <v/>
      </c>
      <c r="AI31" s="97">
        <f>'Marks Entry'!DA33</f>
        <v>0</v>
      </c>
      <c r="AJ31" s="97">
        <f>'Marks Entry'!DB33</f>
        <v>0</v>
      </c>
      <c r="AK31" s="97">
        <f>'Marks Entry'!DC33</f>
        <v>0</v>
      </c>
      <c r="AL31" s="99">
        <f>'Marks Entry'!DD33</f>
        <v>0</v>
      </c>
      <c r="AM31" s="98">
        <f>'Marks Entry'!DE33</f>
        <v>0</v>
      </c>
      <c r="AN31" s="97">
        <f>'Marks Entry'!DF33</f>
        <v>0</v>
      </c>
      <c r="AO31" s="97">
        <f>'Marks Entry'!DG33</f>
        <v>0</v>
      </c>
      <c r="AP31" s="97">
        <f>'Marks Entry'!DH33</f>
        <v>0</v>
      </c>
      <c r="AQ31" s="97">
        <f>'Marks Entry'!DI33</f>
        <v>0</v>
      </c>
      <c r="AR31" s="97">
        <f>'Marks Entry'!DJ33</f>
        <v>0</v>
      </c>
      <c r="AS31" s="97">
        <f>'Marks Entry'!DK33</f>
        <v>0</v>
      </c>
      <c r="AT31" s="97" t="str">
        <f>'Marks Entry'!DL33</f>
        <v/>
      </c>
      <c r="AU31" s="97">
        <f>'Marks Entry'!DM33</f>
        <v>0</v>
      </c>
      <c r="AV31" s="97">
        <f>'Marks Entry'!DN33</f>
        <v>0</v>
      </c>
      <c r="AW31" s="97">
        <f>'Marks Entry'!DO33</f>
        <v>0</v>
      </c>
      <c r="AX31" s="99">
        <f>'Marks Entry'!DP33</f>
        <v>0</v>
      </c>
      <c r="AY31" s="98">
        <f>'Marks Entry'!DQ33</f>
        <v>0</v>
      </c>
      <c r="AZ31" s="97">
        <f>'Marks Entry'!DR33</f>
        <v>0</v>
      </c>
      <c r="BA31" s="97">
        <f>'Marks Entry'!DS33</f>
        <v>0</v>
      </c>
      <c r="BB31" s="97">
        <f>'Marks Entry'!DT33</f>
        <v>0</v>
      </c>
      <c r="BC31" s="97">
        <f>'Marks Entry'!DU33</f>
        <v>0</v>
      </c>
      <c r="BD31" s="97">
        <f>'Marks Entry'!DV33</f>
        <v>0</v>
      </c>
      <c r="BE31" s="97">
        <f>'Marks Entry'!DW33</f>
        <v>0</v>
      </c>
      <c r="BF31" s="97" t="str">
        <f>'Marks Entry'!DX33</f>
        <v/>
      </c>
      <c r="BG31" s="97">
        <f>'Marks Entry'!DY33</f>
        <v>0</v>
      </c>
      <c r="BH31" s="97">
        <f>'Marks Entry'!DZ33</f>
        <v>0</v>
      </c>
      <c r="BI31" s="97">
        <f>'Marks Entry'!EA33</f>
        <v>0</v>
      </c>
      <c r="BJ31" s="99">
        <f>'Marks Entry'!EB33</f>
        <v>0</v>
      </c>
      <c r="BK31" s="98">
        <f>'Marks Entry'!EC33</f>
        <v>0</v>
      </c>
      <c r="BL31" s="97">
        <f>'Marks Entry'!ED33</f>
        <v>0</v>
      </c>
      <c r="BM31" s="97">
        <f>'Marks Entry'!EE33</f>
        <v>0</v>
      </c>
      <c r="BN31" s="97">
        <f>'Marks Entry'!EF33</f>
        <v>0</v>
      </c>
      <c r="BO31" s="97">
        <f>'Marks Entry'!EG33</f>
        <v>0</v>
      </c>
      <c r="BP31" s="97">
        <f>'Marks Entry'!EH33</f>
        <v>0</v>
      </c>
      <c r="BQ31" s="97">
        <f>'Marks Entry'!EI33</f>
        <v>0</v>
      </c>
      <c r="BR31" s="97" t="str">
        <f>'Marks Entry'!EJ33</f>
        <v/>
      </c>
      <c r="BS31" s="97">
        <f>'Marks Entry'!EK33</f>
        <v>0</v>
      </c>
      <c r="BT31" s="97">
        <f>'Marks Entry'!EL33</f>
        <v>0</v>
      </c>
      <c r="BU31" s="97">
        <f>'Marks Entry'!EM33</f>
        <v>0</v>
      </c>
      <c r="BV31" s="99">
        <f>'Marks Entry'!EN33</f>
        <v>0</v>
      </c>
      <c r="BW31" s="98">
        <f>'Marks Entry'!EO33</f>
        <v>0</v>
      </c>
      <c r="BX31" s="97">
        <f>'Marks Entry'!EP33</f>
        <v>0</v>
      </c>
      <c r="BY31" s="97">
        <f>'Marks Entry'!EQ33</f>
        <v>0</v>
      </c>
      <c r="BZ31" s="97">
        <f>'Marks Entry'!ER33</f>
        <v>0</v>
      </c>
      <c r="CA31" s="97">
        <f>'Marks Entry'!ES33</f>
        <v>0</v>
      </c>
      <c r="CB31" s="97">
        <f>'Marks Entry'!ET33</f>
        <v>0</v>
      </c>
      <c r="CC31" s="97">
        <f>'Marks Entry'!EU33</f>
        <v>0</v>
      </c>
      <c r="CD31" s="97" t="str">
        <f>'Marks Entry'!EV33</f>
        <v/>
      </c>
      <c r="CE31" s="97">
        <f>'Marks Entry'!EW33</f>
        <v>0</v>
      </c>
      <c r="CF31" s="97">
        <f>'Marks Entry'!EX33</f>
        <v>0</v>
      </c>
      <c r="CG31" s="97">
        <f>'Marks Entry'!EY33</f>
        <v>0</v>
      </c>
      <c r="CH31" s="99">
        <f>'Marks Entry'!EZ33</f>
        <v>0</v>
      </c>
      <c r="CI31" s="98" t="str">
        <f>IF($CI$2=0,"",'Marks Entry'!FA33)</f>
        <v/>
      </c>
      <c r="CJ31" s="97" t="str">
        <f>IF($CI$2=0,"",'Marks Entry'!FB33)</f>
        <v/>
      </c>
      <c r="CK31" s="97" t="str">
        <f>IF($CI$2=0,"",'Marks Entry'!FC33)</f>
        <v/>
      </c>
      <c r="CL31" s="97" t="str">
        <f>IF($CI$2=0,"",'Marks Entry'!FD33)</f>
        <v/>
      </c>
      <c r="CM31" s="97" t="str">
        <f>IF($CI$2=0,"",'Marks Entry'!FE33)</f>
        <v/>
      </c>
      <c r="CN31" s="97" t="str">
        <f>IF($CI$2=0,"",'Marks Entry'!FF33)</f>
        <v/>
      </c>
      <c r="CO31" s="97" t="str">
        <f>IF($CI$2=0,"",'Marks Entry'!FG33)</f>
        <v/>
      </c>
      <c r="CP31" s="97" t="str">
        <f>IF($CI$2=0,"",'Marks Entry'!FH33)</f>
        <v/>
      </c>
      <c r="CQ31" s="97" t="str">
        <f>IF($CI$2=0,"",'Marks Entry'!FI33)</f>
        <v/>
      </c>
      <c r="CR31" s="97" t="str">
        <f>IF($CI$2=0,"",'Marks Entry'!FJ33)</f>
        <v/>
      </c>
      <c r="CS31" s="97" t="str">
        <f>IF($CI$2=0,"",'Marks Entry'!FK33)</f>
        <v/>
      </c>
      <c r="CT31" s="99" t="str">
        <f>IF($CI$2=0,"",'Marks Entry'!FL33)</f>
        <v/>
      </c>
      <c r="CU31" s="125">
        <f>'Marks Entry'!BU33</f>
        <v>0</v>
      </c>
      <c r="CV31" s="126">
        <f>'Marks Entry'!BV33</f>
        <v>0</v>
      </c>
      <c r="CW31" s="126">
        <f t="shared" si="0"/>
        <v>0</v>
      </c>
      <c r="CX31" s="127" t="str">
        <f t="shared" si="1"/>
        <v>D</v>
      </c>
      <c r="CY31" s="125">
        <f>'Marks Entry'!BW33</f>
        <v>0</v>
      </c>
      <c r="CZ31" s="126">
        <f>'Marks Entry'!BX33</f>
        <v>0</v>
      </c>
      <c r="DA31" s="126">
        <f t="shared" si="2"/>
        <v>0</v>
      </c>
      <c r="DB31" s="127" t="str">
        <f t="shared" si="3"/>
        <v>E</v>
      </c>
      <c r="DC31" s="125">
        <f>'Marks Entry'!BY33</f>
        <v>0</v>
      </c>
      <c r="DD31" s="126">
        <f>'Marks Entry'!BZ33</f>
        <v>0</v>
      </c>
      <c r="DE31" s="126">
        <f t="shared" si="4"/>
        <v>0</v>
      </c>
      <c r="DF31" s="127" t="str">
        <f t="shared" si="5"/>
        <v>E</v>
      </c>
      <c r="DG31" s="96">
        <f>'Marks Entry'!CG33</f>
        <v>0</v>
      </c>
      <c r="DH31" s="45">
        <f>'Marks Entry'!CH33</f>
        <v>0</v>
      </c>
      <c r="DI31" s="46">
        <f>'Marks Entry'!CI33</f>
        <v>0</v>
      </c>
      <c r="DJ31" s="45" t="str">
        <f>IF(OR('Marks Entry'!CJ33="First",'Marks Entry'!CJ33="Second",'Marks Entry'!CJ33="Third"),'Marks Entry'!CJ33,"")</f>
        <v/>
      </c>
      <c r="DK31" s="45">
        <f>'Marks Entry'!CK33</f>
        <v>0</v>
      </c>
      <c r="DL31" s="50">
        <f>'Marks Entry'!CL33</f>
        <v>0</v>
      </c>
      <c r="DM31" s="21">
        <f>'Marks Entry'!CM33</f>
        <v>0</v>
      </c>
      <c r="DN31" s="22" t="e">
        <f>'Marks Entry'!#REF!</f>
        <v>#REF!</v>
      </c>
      <c r="DO31" s="23" t="e">
        <f>'Marks Entry'!#REF!</f>
        <v>#REF!</v>
      </c>
      <c r="DP31" s="125">
        <f>'Marks Entry'!CA33</f>
        <v>0</v>
      </c>
      <c r="DQ31" s="126">
        <f>'Marks Entry'!CB33</f>
        <v>0</v>
      </c>
      <c r="DR31" s="126">
        <f>'Marks Entry'!CC33</f>
        <v>0</v>
      </c>
      <c r="DS31" s="126">
        <f t="shared" si="6"/>
        <v>0</v>
      </c>
      <c r="DT31" s="127" t="str">
        <f t="shared" si="7"/>
        <v>E</v>
      </c>
      <c r="DU31" s="125">
        <f>'Marks Entry'!CD33</f>
        <v>0</v>
      </c>
      <c r="DV31" s="126">
        <f>'Marks Entry'!CE33</f>
        <v>0</v>
      </c>
      <c r="DW31" s="126">
        <f>'Marks Entry'!CF33</f>
        <v>0</v>
      </c>
      <c r="DX31" s="126">
        <f t="shared" si="8"/>
        <v>0</v>
      </c>
      <c r="DY31" s="127" t="str">
        <f t="shared" si="9"/>
        <v>E</v>
      </c>
      <c r="DZ31" s="832"/>
      <c r="EA31" s="61">
        <f t="shared" si="47"/>
        <v>0</v>
      </c>
      <c r="EB31" s="71">
        <f t="shared" si="10"/>
        <v>0</v>
      </c>
      <c r="EC31" s="71">
        <f t="shared" si="11"/>
        <v>0</v>
      </c>
      <c r="ED31" s="72">
        <f t="shared" si="12"/>
        <v>0</v>
      </c>
      <c r="EE31" s="398">
        <f t="shared" si="13"/>
        <v>0</v>
      </c>
      <c r="EF31" s="396">
        <f t="shared" si="14"/>
        <v>0</v>
      </c>
      <c r="EG31" s="396">
        <f t="shared" si="15"/>
        <v>0</v>
      </c>
      <c r="EH31" s="397">
        <f t="shared" si="16"/>
        <v>0</v>
      </c>
      <c r="EI31" s="61">
        <f t="shared" si="17"/>
        <v>0</v>
      </c>
      <c r="EJ31" s="71">
        <f t="shared" si="18"/>
        <v>0</v>
      </c>
      <c r="EK31" s="71">
        <f t="shared" si="19"/>
        <v>0</v>
      </c>
      <c r="EL31" s="72">
        <f t="shared" si="20"/>
        <v>0</v>
      </c>
      <c r="EM31" s="398">
        <f t="shared" si="21"/>
        <v>0</v>
      </c>
      <c r="EN31" s="396">
        <f t="shared" si="22"/>
        <v>0</v>
      </c>
      <c r="EO31" s="396">
        <f t="shared" si="23"/>
        <v>0</v>
      </c>
      <c r="EP31" s="397">
        <f t="shared" si="24"/>
        <v>0</v>
      </c>
      <c r="EQ31" s="61">
        <f t="shared" si="48"/>
        <v>0</v>
      </c>
      <c r="ER31" s="71">
        <f t="shared" si="25"/>
        <v>0</v>
      </c>
      <c r="ES31" s="71">
        <f t="shared" si="26"/>
        <v>0</v>
      </c>
      <c r="ET31" s="72">
        <f t="shared" si="27"/>
        <v>0</v>
      </c>
      <c r="EU31" s="398">
        <f t="shared" si="28"/>
        <v>0</v>
      </c>
      <c r="EV31" s="396">
        <f t="shared" si="29"/>
        <v>0</v>
      </c>
      <c r="EW31" s="396">
        <f t="shared" si="30"/>
        <v>0</v>
      </c>
      <c r="EX31" s="397">
        <f t="shared" si="31"/>
        <v>0</v>
      </c>
      <c r="EY31" s="61" t="str">
        <f t="shared" si="32"/>
        <v/>
      </c>
      <c r="EZ31" s="71" t="str">
        <f t="shared" si="33"/>
        <v/>
      </c>
      <c r="FA31" s="71" t="str">
        <f t="shared" si="34"/>
        <v/>
      </c>
      <c r="FB31" s="72" t="str">
        <f t="shared" si="35"/>
        <v/>
      </c>
      <c r="FC31" s="398">
        <f t="shared" si="36"/>
        <v>0</v>
      </c>
      <c r="FD31" s="400" t="str">
        <f t="shared" si="37"/>
        <v>D</v>
      </c>
      <c r="FE31" s="61">
        <f t="shared" si="38"/>
        <v>0</v>
      </c>
      <c r="FF31" s="62" t="str">
        <f t="shared" si="39"/>
        <v>E</v>
      </c>
      <c r="FG31" s="398">
        <f t="shared" si="40"/>
        <v>0</v>
      </c>
      <c r="FH31" s="401" t="str">
        <f t="shared" si="41"/>
        <v>E</v>
      </c>
      <c r="FI31" s="61">
        <f t="shared" si="42"/>
        <v>0</v>
      </c>
      <c r="FJ31" s="407" t="str">
        <f t="shared" si="43"/>
        <v>E</v>
      </c>
      <c r="FK31" s="398">
        <f t="shared" si="44"/>
        <v>0</v>
      </c>
      <c r="FL31" s="401" t="str">
        <f t="shared" si="45"/>
        <v>E</v>
      </c>
      <c r="FM31" s="741"/>
    </row>
    <row r="32" spans="1:169" s="24" customFormat="1" ht="17.25" customHeight="1">
      <c r="A32" s="830"/>
      <c r="B32" s="111">
        <f t="shared" si="46"/>
        <v>0</v>
      </c>
      <c r="C32" s="21">
        <f>'Marks Entry'!D34</f>
        <v>0</v>
      </c>
      <c r="D32" s="21">
        <f>'Marks Entry'!E34</f>
        <v>0</v>
      </c>
      <c r="E32" s="132" t="str">
        <f>'Marks Entry'!F34</f>
        <v/>
      </c>
      <c r="F32" s="21">
        <f>'Marks Entry'!G34</f>
        <v>0</v>
      </c>
      <c r="G32" s="21">
        <f>'Marks Entry'!H34</f>
        <v>0</v>
      </c>
      <c r="H32" s="21">
        <f>'Marks Entry'!I34</f>
        <v>0</v>
      </c>
      <c r="I32" s="21">
        <f>'Marks Entry'!J34</f>
        <v>0</v>
      </c>
      <c r="J32" s="446">
        <f>'Marks Entry'!K34</f>
        <v>0</v>
      </c>
      <c r="K32" s="115">
        <f>'Marks Entry'!L34</f>
        <v>280</v>
      </c>
      <c r="L32" s="116">
        <f>'Marks Entry'!M34</f>
        <v>0</v>
      </c>
      <c r="M32" s="117" t="str">
        <f>'Marks Entry'!N34</f>
        <v/>
      </c>
      <c r="N32" s="121" t="str">
        <f>'Marks Entry'!O34</f>
        <v/>
      </c>
      <c r="O32" s="98">
        <f>'Marks Entry'!CG34</f>
        <v>0</v>
      </c>
      <c r="P32" s="97">
        <f>'Marks Entry'!CH34</f>
        <v>0</v>
      </c>
      <c r="Q32" s="97">
        <f>'Marks Entry'!CI34</f>
        <v>0</v>
      </c>
      <c r="R32" s="97">
        <f>'Marks Entry'!CJ34</f>
        <v>0</v>
      </c>
      <c r="S32" s="97">
        <f>'Marks Entry'!CK34</f>
        <v>0</v>
      </c>
      <c r="T32" s="97">
        <f>'Marks Entry'!CL34</f>
        <v>0</v>
      </c>
      <c r="U32" s="97">
        <f>'Marks Entry'!CM34</f>
        <v>0</v>
      </c>
      <c r="V32" s="97" t="str">
        <f>'Marks Entry'!CN34</f>
        <v/>
      </c>
      <c r="W32" s="97">
        <f>'Marks Entry'!CO34</f>
        <v>0</v>
      </c>
      <c r="X32" s="97">
        <f>'Marks Entry'!CP34</f>
        <v>0</v>
      </c>
      <c r="Y32" s="97">
        <f>'Marks Entry'!CQ34</f>
        <v>0</v>
      </c>
      <c r="Z32" s="99">
        <f>'Marks Entry'!CR34</f>
        <v>0</v>
      </c>
      <c r="AA32" s="98">
        <f>'Marks Entry'!CS34</f>
        <v>0</v>
      </c>
      <c r="AB32" s="97">
        <f>'Marks Entry'!CT34</f>
        <v>0</v>
      </c>
      <c r="AC32" s="97">
        <f>'Marks Entry'!CU34</f>
        <v>0</v>
      </c>
      <c r="AD32" s="97">
        <f>'Marks Entry'!CV34</f>
        <v>0</v>
      </c>
      <c r="AE32" s="97">
        <f>'Marks Entry'!CW34</f>
        <v>0</v>
      </c>
      <c r="AF32" s="97">
        <f>'Marks Entry'!CX34</f>
        <v>0</v>
      </c>
      <c r="AG32" s="97">
        <f>'Marks Entry'!CY34</f>
        <v>0</v>
      </c>
      <c r="AH32" s="97" t="str">
        <f>'Marks Entry'!CZ34</f>
        <v/>
      </c>
      <c r="AI32" s="97">
        <f>'Marks Entry'!DA34</f>
        <v>0</v>
      </c>
      <c r="AJ32" s="97">
        <f>'Marks Entry'!DB34</f>
        <v>0</v>
      </c>
      <c r="AK32" s="97">
        <f>'Marks Entry'!DC34</f>
        <v>0</v>
      </c>
      <c r="AL32" s="99">
        <f>'Marks Entry'!DD34</f>
        <v>0</v>
      </c>
      <c r="AM32" s="98">
        <f>'Marks Entry'!DE34</f>
        <v>0</v>
      </c>
      <c r="AN32" s="97">
        <f>'Marks Entry'!DF34</f>
        <v>0</v>
      </c>
      <c r="AO32" s="97">
        <f>'Marks Entry'!DG34</f>
        <v>0</v>
      </c>
      <c r="AP32" s="97">
        <f>'Marks Entry'!DH34</f>
        <v>0</v>
      </c>
      <c r="AQ32" s="97">
        <f>'Marks Entry'!DI34</f>
        <v>0</v>
      </c>
      <c r="AR32" s="97">
        <f>'Marks Entry'!DJ34</f>
        <v>0</v>
      </c>
      <c r="AS32" s="97">
        <f>'Marks Entry'!DK34</f>
        <v>0</v>
      </c>
      <c r="AT32" s="97" t="str">
        <f>'Marks Entry'!DL34</f>
        <v/>
      </c>
      <c r="AU32" s="97">
        <f>'Marks Entry'!DM34</f>
        <v>0</v>
      </c>
      <c r="AV32" s="97">
        <f>'Marks Entry'!DN34</f>
        <v>0</v>
      </c>
      <c r="AW32" s="97">
        <f>'Marks Entry'!DO34</f>
        <v>0</v>
      </c>
      <c r="AX32" s="99">
        <f>'Marks Entry'!DP34</f>
        <v>0</v>
      </c>
      <c r="AY32" s="98">
        <f>'Marks Entry'!DQ34</f>
        <v>0</v>
      </c>
      <c r="AZ32" s="97">
        <f>'Marks Entry'!DR34</f>
        <v>0</v>
      </c>
      <c r="BA32" s="97">
        <f>'Marks Entry'!DS34</f>
        <v>0</v>
      </c>
      <c r="BB32" s="97">
        <f>'Marks Entry'!DT34</f>
        <v>0</v>
      </c>
      <c r="BC32" s="97">
        <f>'Marks Entry'!DU34</f>
        <v>0</v>
      </c>
      <c r="BD32" s="97">
        <f>'Marks Entry'!DV34</f>
        <v>0</v>
      </c>
      <c r="BE32" s="97">
        <f>'Marks Entry'!DW34</f>
        <v>0</v>
      </c>
      <c r="BF32" s="97" t="str">
        <f>'Marks Entry'!DX34</f>
        <v/>
      </c>
      <c r="BG32" s="97">
        <f>'Marks Entry'!DY34</f>
        <v>0</v>
      </c>
      <c r="BH32" s="97">
        <f>'Marks Entry'!DZ34</f>
        <v>0</v>
      </c>
      <c r="BI32" s="97">
        <f>'Marks Entry'!EA34</f>
        <v>0</v>
      </c>
      <c r="BJ32" s="99">
        <f>'Marks Entry'!EB34</f>
        <v>0</v>
      </c>
      <c r="BK32" s="98">
        <f>'Marks Entry'!EC34</f>
        <v>0</v>
      </c>
      <c r="BL32" s="97">
        <f>'Marks Entry'!ED34</f>
        <v>0</v>
      </c>
      <c r="BM32" s="97">
        <f>'Marks Entry'!EE34</f>
        <v>0</v>
      </c>
      <c r="BN32" s="97">
        <f>'Marks Entry'!EF34</f>
        <v>0</v>
      </c>
      <c r="BO32" s="97">
        <f>'Marks Entry'!EG34</f>
        <v>0</v>
      </c>
      <c r="BP32" s="97">
        <f>'Marks Entry'!EH34</f>
        <v>0</v>
      </c>
      <c r="BQ32" s="97">
        <f>'Marks Entry'!EI34</f>
        <v>0</v>
      </c>
      <c r="BR32" s="97" t="str">
        <f>'Marks Entry'!EJ34</f>
        <v/>
      </c>
      <c r="BS32" s="97">
        <f>'Marks Entry'!EK34</f>
        <v>0</v>
      </c>
      <c r="BT32" s="97">
        <f>'Marks Entry'!EL34</f>
        <v>0</v>
      </c>
      <c r="BU32" s="97">
        <f>'Marks Entry'!EM34</f>
        <v>0</v>
      </c>
      <c r="BV32" s="99">
        <f>'Marks Entry'!EN34</f>
        <v>0</v>
      </c>
      <c r="BW32" s="98">
        <f>'Marks Entry'!EO34</f>
        <v>0</v>
      </c>
      <c r="BX32" s="97">
        <f>'Marks Entry'!EP34</f>
        <v>0</v>
      </c>
      <c r="BY32" s="97">
        <f>'Marks Entry'!EQ34</f>
        <v>0</v>
      </c>
      <c r="BZ32" s="97">
        <f>'Marks Entry'!ER34</f>
        <v>0</v>
      </c>
      <c r="CA32" s="97">
        <f>'Marks Entry'!ES34</f>
        <v>0</v>
      </c>
      <c r="CB32" s="97">
        <f>'Marks Entry'!ET34</f>
        <v>0</v>
      </c>
      <c r="CC32" s="97">
        <f>'Marks Entry'!EU34</f>
        <v>0</v>
      </c>
      <c r="CD32" s="97" t="str">
        <f>'Marks Entry'!EV34</f>
        <v/>
      </c>
      <c r="CE32" s="97">
        <f>'Marks Entry'!EW34</f>
        <v>0</v>
      </c>
      <c r="CF32" s="97">
        <f>'Marks Entry'!EX34</f>
        <v>0</v>
      </c>
      <c r="CG32" s="97">
        <f>'Marks Entry'!EY34</f>
        <v>0</v>
      </c>
      <c r="CH32" s="99">
        <f>'Marks Entry'!EZ34</f>
        <v>0</v>
      </c>
      <c r="CI32" s="98" t="str">
        <f>IF($CI$2=0,"",'Marks Entry'!FA34)</f>
        <v/>
      </c>
      <c r="CJ32" s="97" t="str">
        <f>IF($CI$2=0,"",'Marks Entry'!FB34)</f>
        <v/>
      </c>
      <c r="CK32" s="97" t="str">
        <f>IF($CI$2=0,"",'Marks Entry'!FC34)</f>
        <v/>
      </c>
      <c r="CL32" s="97" t="str">
        <f>IF($CI$2=0,"",'Marks Entry'!FD34)</f>
        <v/>
      </c>
      <c r="CM32" s="97" t="str">
        <f>IF($CI$2=0,"",'Marks Entry'!FE34)</f>
        <v/>
      </c>
      <c r="CN32" s="97" t="str">
        <f>IF($CI$2=0,"",'Marks Entry'!FF34)</f>
        <v/>
      </c>
      <c r="CO32" s="97" t="str">
        <f>IF($CI$2=0,"",'Marks Entry'!FG34)</f>
        <v/>
      </c>
      <c r="CP32" s="97" t="str">
        <f>IF($CI$2=0,"",'Marks Entry'!FH34)</f>
        <v/>
      </c>
      <c r="CQ32" s="97" t="str">
        <f>IF($CI$2=0,"",'Marks Entry'!FI34)</f>
        <v/>
      </c>
      <c r="CR32" s="97" t="str">
        <f>IF($CI$2=0,"",'Marks Entry'!FJ34)</f>
        <v/>
      </c>
      <c r="CS32" s="97" t="str">
        <f>IF($CI$2=0,"",'Marks Entry'!FK34)</f>
        <v/>
      </c>
      <c r="CT32" s="99" t="str">
        <f>IF($CI$2=0,"",'Marks Entry'!FL34)</f>
        <v/>
      </c>
      <c r="CU32" s="125">
        <f>'Marks Entry'!BU34</f>
        <v>0</v>
      </c>
      <c r="CV32" s="126">
        <f>'Marks Entry'!BV34</f>
        <v>0</v>
      </c>
      <c r="CW32" s="126">
        <f t="shared" si="0"/>
        <v>0</v>
      </c>
      <c r="CX32" s="127" t="str">
        <f t="shared" si="1"/>
        <v>D</v>
      </c>
      <c r="CY32" s="125">
        <f>'Marks Entry'!BW34</f>
        <v>0</v>
      </c>
      <c r="CZ32" s="126">
        <f>'Marks Entry'!BX34</f>
        <v>0</v>
      </c>
      <c r="DA32" s="126">
        <f t="shared" si="2"/>
        <v>0</v>
      </c>
      <c r="DB32" s="127" t="str">
        <f t="shared" si="3"/>
        <v>E</v>
      </c>
      <c r="DC32" s="125">
        <f>'Marks Entry'!BY34</f>
        <v>0</v>
      </c>
      <c r="DD32" s="126">
        <f>'Marks Entry'!BZ34</f>
        <v>0</v>
      </c>
      <c r="DE32" s="126">
        <f t="shared" si="4"/>
        <v>0</v>
      </c>
      <c r="DF32" s="127" t="str">
        <f t="shared" si="5"/>
        <v>E</v>
      </c>
      <c r="DG32" s="96">
        <f>'Marks Entry'!CG34</f>
        <v>0</v>
      </c>
      <c r="DH32" s="45">
        <f>'Marks Entry'!CH34</f>
        <v>0</v>
      </c>
      <c r="DI32" s="46">
        <f>'Marks Entry'!CI34</f>
        <v>0</v>
      </c>
      <c r="DJ32" s="45" t="str">
        <f>IF(OR('Marks Entry'!CJ34="First",'Marks Entry'!CJ34="Second",'Marks Entry'!CJ34="Third"),'Marks Entry'!CJ34,"")</f>
        <v/>
      </c>
      <c r="DK32" s="45">
        <f>'Marks Entry'!CK34</f>
        <v>0</v>
      </c>
      <c r="DL32" s="50">
        <f>'Marks Entry'!CL34</f>
        <v>0</v>
      </c>
      <c r="DM32" s="21">
        <f>'Marks Entry'!CM34</f>
        <v>0</v>
      </c>
      <c r="DN32" s="22" t="e">
        <f>'Marks Entry'!#REF!</f>
        <v>#REF!</v>
      </c>
      <c r="DO32" s="23" t="e">
        <f>'Marks Entry'!#REF!</f>
        <v>#REF!</v>
      </c>
      <c r="DP32" s="125">
        <f>'Marks Entry'!CA34</f>
        <v>0</v>
      </c>
      <c r="DQ32" s="126">
        <f>'Marks Entry'!CB34</f>
        <v>0</v>
      </c>
      <c r="DR32" s="126">
        <f>'Marks Entry'!CC34</f>
        <v>0</v>
      </c>
      <c r="DS32" s="126">
        <f t="shared" si="6"/>
        <v>0</v>
      </c>
      <c r="DT32" s="127" t="str">
        <f t="shared" si="7"/>
        <v>E</v>
      </c>
      <c r="DU32" s="125">
        <f>'Marks Entry'!CD34</f>
        <v>0</v>
      </c>
      <c r="DV32" s="126">
        <f>'Marks Entry'!CE34</f>
        <v>0</v>
      </c>
      <c r="DW32" s="126">
        <f>'Marks Entry'!CF34</f>
        <v>0</v>
      </c>
      <c r="DX32" s="126">
        <f t="shared" si="8"/>
        <v>0</v>
      </c>
      <c r="DY32" s="127" t="str">
        <f t="shared" si="9"/>
        <v>E</v>
      </c>
      <c r="DZ32" s="832"/>
      <c r="EA32" s="61">
        <f t="shared" si="47"/>
        <v>0</v>
      </c>
      <c r="EB32" s="71">
        <f t="shared" si="10"/>
        <v>0</v>
      </c>
      <c r="EC32" s="71">
        <f t="shared" si="11"/>
        <v>0</v>
      </c>
      <c r="ED32" s="72">
        <f t="shared" si="12"/>
        <v>0</v>
      </c>
      <c r="EE32" s="398">
        <f t="shared" si="13"/>
        <v>0</v>
      </c>
      <c r="EF32" s="396">
        <f t="shared" si="14"/>
        <v>0</v>
      </c>
      <c r="EG32" s="396">
        <f t="shared" si="15"/>
        <v>0</v>
      </c>
      <c r="EH32" s="397">
        <f t="shared" si="16"/>
        <v>0</v>
      </c>
      <c r="EI32" s="61">
        <f t="shared" si="17"/>
        <v>0</v>
      </c>
      <c r="EJ32" s="71">
        <f t="shared" si="18"/>
        <v>0</v>
      </c>
      <c r="EK32" s="71">
        <f t="shared" si="19"/>
        <v>0</v>
      </c>
      <c r="EL32" s="72">
        <f t="shared" si="20"/>
        <v>0</v>
      </c>
      <c r="EM32" s="398">
        <f t="shared" si="21"/>
        <v>0</v>
      </c>
      <c r="EN32" s="396">
        <f t="shared" si="22"/>
        <v>0</v>
      </c>
      <c r="EO32" s="396">
        <f t="shared" si="23"/>
        <v>0</v>
      </c>
      <c r="EP32" s="397">
        <f t="shared" si="24"/>
        <v>0</v>
      </c>
      <c r="EQ32" s="61">
        <f t="shared" si="48"/>
        <v>0</v>
      </c>
      <c r="ER32" s="71">
        <f t="shared" si="25"/>
        <v>0</v>
      </c>
      <c r="ES32" s="71">
        <f t="shared" si="26"/>
        <v>0</v>
      </c>
      <c r="ET32" s="72">
        <f t="shared" si="27"/>
        <v>0</v>
      </c>
      <c r="EU32" s="398">
        <f t="shared" si="28"/>
        <v>0</v>
      </c>
      <c r="EV32" s="396">
        <f t="shared" si="29"/>
        <v>0</v>
      </c>
      <c r="EW32" s="396">
        <f t="shared" si="30"/>
        <v>0</v>
      </c>
      <c r="EX32" s="397">
        <f t="shared" si="31"/>
        <v>0</v>
      </c>
      <c r="EY32" s="61" t="str">
        <f t="shared" si="32"/>
        <v/>
      </c>
      <c r="EZ32" s="71" t="str">
        <f t="shared" si="33"/>
        <v/>
      </c>
      <c r="FA32" s="71" t="str">
        <f t="shared" si="34"/>
        <v/>
      </c>
      <c r="FB32" s="72" t="str">
        <f t="shared" si="35"/>
        <v/>
      </c>
      <c r="FC32" s="398">
        <f t="shared" si="36"/>
        <v>0</v>
      </c>
      <c r="FD32" s="400" t="str">
        <f t="shared" si="37"/>
        <v>D</v>
      </c>
      <c r="FE32" s="61">
        <f t="shared" si="38"/>
        <v>0</v>
      </c>
      <c r="FF32" s="62" t="str">
        <f t="shared" si="39"/>
        <v>E</v>
      </c>
      <c r="FG32" s="398">
        <f t="shared" si="40"/>
        <v>0</v>
      </c>
      <c r="FH32" s="401" t="str">
        <f t="shared" si="41"/>
        <v>E</v>
      </c>
      <c r="FI32" s="61">
        <f t="shared" si="42"/>
        <v>0</v>
      </c>
      <c r="FJ32" s="407" t="str">
        <f t="shared" si="43"/>
        <v>E</v>
      </c>
      <c r="FK32" s="398">
        <f t="shared" si="44"/>
        <v>0</v>
      </c>
      <c r="FL32" s="401" t="str">
        <f t="shared" si="45"/>
        <v>E</v>
      </c>
      <c r="FM32" s="741"/>
    </row>
    <row r="33" spans="1:169" s="24" customFormat="1" ht="17.25" customHeight="1">
      <c r="A33" s="830"/>
      <c r="B33" s="111">
        <f t="shared" si="46"/>
        <v>0</v>
      </c>
      <c r="C33" s="21">
        <f>'Marks Entry'!D35</f>
        <v>0</v>
      </c>
      <c r="D33" s="21">
        <f>'Marks Entry'!E35</f>
        <v>0</v>
      </c>
      <c r="E33" s="132" t="str">
        <f>'Marks Entry'!F35</f>
        <v/>
      </c>
      <c r="F33" s="21">
        <f>'Marks Entry'!G35</f>
        <v>0</v>
      </c>
      <c r="G33" s="21">
        <f>'Marks Entry'!H35</f>
        <v>0</v>
      </c>
      <c r="H33" s="21">
        <f>'Marks Entry'!I35</f>
        <v>0</v>
      </c>
      <c r="I33" s="21">
        <f>'Marks Entry'!J35</f>
        <v>0</v>
      </c>
      <c r="J33" s="446">
        <f>'Marks Entry'!K35</f>
        <v>0</v>
      </c>
      <c r="K33" s="115">
        <f>'Marks Entry'!L35</f>
        <v>280</v>
      </c>
      <c r="L33" s="116">
        <f>'Marks Entry'!M35</f>
        <v>0</v>
      </c>
      <c r="M33" s="117" t="str">
        <f>'Marks Entry'!N35</f>
        <v/>
      </c>
      <c r="N33" s="121" t="str">
        <f>'Marks Entry'!O35</f>
        <v/>
      </c>
      <c r="O33" s="98">
        <f>'Marks Entry'!CG35</f>
        <v>0</v>
      </c>
      <c r="P33" s="97">
        <f>'Marks Entry'!CH35</f>
        <v>0</v>
      </c>
      <c r="Q33" s="97">
        <f>'Marks Entry'!CI35</f>
        <v>0</v>
      </c>
      <c r="R33" s="97">
        <f>'Marks Entry'!CJ35</f>
        <v>0</v>
      </c>
      <c r="S33" s="97">
        <f>'Marks Entry'!CK35</f>
        <v>0</v>
      </c>
      <c r="T33" s="97">
        <f>'Marks Entry'!CL35</f>
        <v>0</v>
      </c>
      <c r="U33" s="97">
        <f>'Marks Entry'!CM35</f>
        <v>0</v>
      </c>
      <c r="V33" s="97" t="str">
        <f>'Marks Entry'!CN35</f>
        <v/>
      </c>
      <c r="W33" s="97">
        <f>'Marks Entry'!CO35</f>
        <v>0</v>
      </c>
      <c r="X33" s="97">
        <f>'Marks Entry'!CP35</f>
        <v>0</v>
      </c>
      <c r="Y33" s="97">
        <f>'Marks Entry'!CQ35</f>
        <v>0</v>
      </c>
      <c r="Z33" s="99">
        <f>'Marks Entry'!CR35</f>
        <v>0</v>
      </c>
      <c r="AA33" s="98">
        <f>'Marks Entry'!CS35</f>
        <v>0</v>
      </c>
      <c r="AB33" s="97">
        <f>'Marks Entry'!CT35</f>
        <v>0</v>
      </c>
      <c r="AC33" s="97">
        <f>'Marks Entry'!CU35</f>
        <v>0</v>
      </c>
      <c r="AD33" s="97">
        <f>'Marks Entry'!CV35</f>
        <v>0</v>
      </c>
      <c r="AE33" s="97">
        <f>'Marks Entry'!CW35</f>
        <v>0</v>
      </c>
      <c r="AF33" s="97">
        <f>'Marks Entry'!CX35</f>
        <v>0</v>
      </c>
      <c r="AG33" s="97">
        <f>'Marks Entry'!CY35</f>
        <v>0</v>
      </c>
      <c r="AH33" s="97" t="str">
        <f>'Marks Entry'!CZ35</f>
        <v/>
      </c>
      <c r="AI33" s="97">
        <f>'Marks Entry'!DA35</f>
        <v>0</v>
      </c>
      <c r="AJ33" s="97">
        <f>'Marks Entry'!DB35</f>
        <v>0</v>
      </c>
      <c r="AK33" s="97">
        <f>'Marks Entry'!DC35</f>
        <v>0</v>
      </c>
      <c r="AL33" s="99">
        <f>'Marks Entry'!DD35</f>
        <v>0</v>
      </c>
      <c r="AM33" s="98">
        <f>'Marks Entry'!DE35</f>
        <v>0</v>
      </c>
      <c r="AN33" s="97">
        <f>'Marks Entry'!DF35</f>
        <v>0</v>
      </c>
      <c r="AO33" s="97">
        <f>'Marks Entry'!DG35</f>
        <v>0</v>
      </c>
      <c r="AP33" s="97">
        <f>'Marks Entry'!DH35</f>
        <v>0</v>
      </c>
      <c r="AQ33" s="97">
        <f>'Marks Entry'!DI35</f>
        <v>0</v>
      </c>
      <c r="AR33" s="97">
        <f>'Marks Entry'!DJ35</f>
        <v>0</v>
      </c>
      <c r="AS33" s="97">
        <f>'Marks Entry'!DK35</f>
        <v>0</v>
      </c>
      <c r="AT33" s="97" t="str">
        <f>'Marks Entry'!DL35</f>
        <v/>
      </c>
      <c r="AU33" s="97">
        <f>'Marks Entry'!DM35</f>
        <v>0</v>
      </c>
      <c r="AV33" s="97">
        <f>'Marks Entry'!DN35</f>
        <v>0</v>
      </c>
      <c r="AW33" s="97">
        <f>'Marks Entry'!DO35</f>
        <v>0</v>
      </c>
      <c r="AX33" s="99">
        <f>'Marks Entry'!DP35</f>
        <v>0</v>
      </c>
      <c r="AY33" s="98">
        <f>'Marks Entry'!DQ35</f>
        <v>0</v>
      </c>
      <c r="AZ33" s="97">
        <f>'Marks Entry'!DR35</f>
        <v>0</v>
      </c>
      <c r="BA33" s="97">
        <f>'Marks Entry'!DS35</f>
        <v>0</v>
      </c>
      <c r="BB33" s="97">
        <f>'Marks Entry'!DT35</f>
        <v>0</v>
      </c>
      <c r="BC33" s="97">
        <f>'Marks Entry'!DU35</f>
        <v>0</v>
      </c>
      <c r="BD33" s="97">
        <f>'Marks Entry'!DV35</f>
        <v>0</v>
      </c>
      <c r="BE33" s="97">
        <f>'Marks Entry'!DW35</f>
        <v>0</v>
      </c>
      <c r="BF33" s="97" t="str">
        <f>'Marks Entry'!DX35</f>
        <v/>
      </c>
      <c r="BG33" s="97">
        <f>'Marks Entry'!DY35</f>
        <v>0</v>
      </c>
      <c r="BH33" s="97">
        <f>'Marks Entry'!DZ35</f>
        <v>0</v>
      </c>
      <c r="BI33" s="97">
        <f>'Marks Entry'!EA35</f>
        <v>0</v>
      </c>
      <c r="BJ33" s="99">
        <f>'Marks Entry'!EB35</f>
        <v>0</v>
      </c>
      <c r="BK33" s="98">
        <f>'Marks Entry'!EC35</f>
        <v>0</v>
      </c>
      <c r="BL33" s="97">
        <f>'Marks Entry'!ED35</f>
        <v>0</v>
      </c>
      <c r="BM33" s="97">
        <f>'Marks Entry'!EE35</f>
        <v>0</v>
      </c>
      <c r="BN33" s="97">
        <f>'Marks Entry'!EF35</f>
        <v>0</v>
      </c>
      <c r="BO33" s="97">
        <f>'Marks Entry'!EG35</f>
        <v>0</v>
      </c>
      <c r="BP33" s="97">
        <f>'Marks Entry'!EH35</f>
        <v>0</v>
      </c>
      <c r="BQ33" s="97">
        <f>'Marks Entry'!EI35</f>
        <v>0</v>
      </c>
      <c r="BR33" s="97" t="str">
        <f>'Marks Entry'!EJ35</f>
        <v/>
      </c>
      <c r="BS33" s="97">
        <f>'Marks Entry'!EK35</f>
        <v>0</v>
      </c>
      <c r="BT33" s="97">
        <f>'Marks Entry'!EL35</f>
        <v>0</v>
      </c>
      <c r="BU33" s="97">
        <f>'Marks Entry'!EM35</f>
        <v>0</v>
      </c>
      <c r="BV33" s="99">
        <f>'Marks Entry'!EN35</f>
        <v>0</v>
      </c>
      <c r="BW33" s="98">
        <f>'Marks Entry'!EO35</f>
        <v>0</v>
      </c>
      <c r="BX33" s="97">
        <f>'Marks Entry'!EP35</f>
        <v>0</v>
      </c>
      <c r="BY33" s="97">
        <f>'Marks Entry'!EQ35</f>
        <v>0</v>
      </c>
      <c r="BZ33" s="97">
        <f>'Marks Entry'!ER35</f>
        <v>0</v>
      </c>
      <c r="CA33" s="97">
        <f>'Marks Entry'!ES35</f>
        <v>0</v>
      </c>
      <c r="CB33" s="97">
        <f>'Marks Entry'!ET35</f>
        <v>0</v>
      </c>
      <c r="CC33" s="97">
        <f>'Marks Entry'!EU35</f>
        <v>0</v>
      </c>
      <c r="CD33" s="97" t="str">
        <f>'Marks Entry'!EV35</f>
        <v/>
      </c>
      <c r="CE33" s="97">
        <f>'Marks Entry'!EW35</f>
        <v>0</v>
      </c>
      <c r="CF33" s="97">
        <f>'Marks Entry'!EX35</f>
        <v>0</v>
      </c>
      <c r="CG33" s="97">
        <f>'Marks Entry'!EY35</f>
        <v>0</v>
      </c>
      <c r="CH33" s="99">
        <f>'Marks Entry'!EZ35</f>
        <v>0</v>
      </c>
      <c r="CI33" s="98" t="str">
        <f>IF($CI$2=0,"",'Marks Entry'!FA35)</f>
        <v/>
      </c>
      <c r="CJ33" s="97" t="str">
        <f>IF($CI$2=0,"",'Marks Entry'!FB35)</f>
        <v/>
      </c>
      <c r="CK33" s="97" t="str">
        <f>IF($CI$2=0,"",'Marks Entry'!FC35)</f>
        <v/>
      </c>
      <c r="CL33" s="97" t="str">
        <f>IF($CI$2=0,"",'Marks Entry'!FD35)</f>
        <v/>
      </c>
      <c r="CM33" s="97" t="str">
        <f>IF($CI$2=0,"",'Marks Entry'!FE35)</f>
        <v/>
      </c>
      <c r="CN33" s="97" t="str">
        <f>IF($CI$2=0,"",'Marks Entry'!FF35)</f>
        <v/>
      </c>
      <c r="CO33" s="97" t="str">
        <f>IF($CI$2=0,"",'Marks Entry'!FG35)</f>
        <v/>
      </c>
      <c r="CP33" s="97" t="str">
        <f>IF($CI$2=0,"",'Marks Entry'!FH35)</f>
        <v/>
      </c>
      <c r="CQ33" s="97" t="str">
        <f>IF($CI$2=0,"",'Marks Entry'!FI35)</f>
        <v/>
      </c>
      <c r="CR33" s="97" t="str">
        <f>IF($CI$2=0,"",'Marks Entry'!FJ35)</f>
        <v/>
      </c>
      <c r="CS33" s="97" t="str">
        <f>IF($CI$2=0,"",'Marks Entry'!FK35)</f>
        <v/>
      </c>
      <c r="CT33" s="99" t="str">
        <f>IF($CI$2=0,"",'Marks Entry'!FL35)</f>
        <v/>
      </c>
      <c r="CU33" s="125">
        <f>'Marks Entry'!BU35</f>
        <v>0</v>
      </c>
      <c r="CV33" s="126">
        <f>'Marks Entry'!BV35</f>
        <v>0</v>
      </c>
      <c r="CW33" s="126">
        <f t="shared" si="0"/>
        <v>0</v>
      </c>
      <c r="CX33" s="127" t="str">
        <f t="shared" si="1"/>
        <v>D</v>
      </c>
      <c r="CY33" s="125">
        <f>'Marks Entry'!BW35</f>
        <v>0</v>
      </c>
      <c r="CZ33" s="126">
        <f>'Marks Entry'!BX35</f>
        <v>0</v>
      </c>
      <c r="DA33" s="126">
        <f t="shared" si="2"/>
        <v>0</v>
      </c>
      <c r="DB33" s="127" t="str">
        <f t="shared" si="3"/>
        <v>E</v>
      </c>
      <c r="DC33" s="125">
        <f>'Marks Entry'!BY35</f>
        <v>0</v>
      </c>
      <c r="DD33" s="126">
        <f>'Marks Entry'!BZ35</f>
        <v>0</v>
      </c>
      <c r="DE33" s="126">
        <f t="shared" si="4"/>
        <v>0</v>
      </c>
      <c r="DF33" s="127" t="str">
        <f t="shared" si="5"/>
        <v>E</v>
      </c>
      <c r="DG33" s="96">
        <f>'Marks Entry'!CG35</f>
        <v>0</v>
      </c>
      <c r="DH33" s="45">
        <f>'Marks Entry'!CH35</f>
        <v>0</v>
      </c>
      <c r="DI33" s="46">
        <f>'Marks Entry'!CI35</f>
        <v>0</v>
      </c>
      <c r="DJ33" s="45" t="str">
        <f>IF(OR('Marks Entry'!CJ35="First",'Marks Entry'!CJ35="Second",'Marks Entry'!CJ35="Third"),'Marks Entry'!CJ35,"")</f>
        <v/>
      </c>
      <c r="DK33" s="45">
        <f>'Marks Entry'!CK35</f>
        <v>0</v>
      </c>
      <c r="DL33" s="50">
        <f>'Marks Entry'!CL35</f>
        <v>0</v>
      </c>
      <c r="DM33" s="21">
        <f>'Marks Entry'!CM35</f>
        <v>0</v>
      </c>
      <c r="DN33" s="22" t="e">
        <f>'Marks Entry'!#REF!</f>
        <v>#REF!</v>
      </c>
      <c r="DO33" s="23" t="e">
        <f>'Marks Entry'!#REF!</f>
        <v>#REF!</v>
      </c>
      <c r="DP33" s="125">
        <f>'Marks Entry'!CA35</f>
        <v>0</v>
      </c>
      <c r="DQ33" s="126">
        <f>'Marks Entry'!CB35</f>
        <v>0</v>
      </c>
      <c r="DR33" s="126">
        <f>'Marks Entry'!CC35</f>
        <v>0</v>
      </c>
      <c r="DS33" s="126">
        <f t="shared" si="6"/>
        <v>0</v>
      </c>
      <c r="DT33" s="127" t="str">
        <f t="shared" si="7"/>
        <v>E</v>
      </c>
      <c r="DU33" s="125">
        <f>'Marks Entry'!CD35</f>
        <v>0</v>
      </c>
      <c r="DV33" s="126">
        <f>'Marks Entry'!CE35</f>
        <v>0</v>
      </c>
      <c r="DW33" s="126">
        <f>'Marks Entry'!CF35</f>
        <v>0</v>
      </c>
      <c r="DX33" s="126">
        <f t="shared" si="8"/>
        <v>0</v>
      </c>
      <c r="DY33" s="127" t="str">
        <f t="shared" si="9"/>
        <v>E</v>
      </c>
      <c r="DZ33" s="832"/>
      <c r="EA33" s="61">
        <f t="shared" si="47"/>
        <v>0</v>
      </c>
      <c r="EB33" s="71">
        <f t="shared" si="10"/>
        <v>0</v>
      </c>
      <c r="EC33" s="71">
        <f t="shared" si="11"/>
        <v>0</v>
      </c>
      <c r="ED33" s="72">
        <f t="shared" si="12"/>
        <v>0</v>
      </c>
      <c r="EE33" s="398">
        <f t="shared" si="13"/>
        <v>0</v>
      </c>
      <c r="EF33" s="396">
        <f t="shared" si="14"/>
        <v>0</v>
      </c>
      <c r="EG33" s="396">
        <f t="shared" si="15"/>
        <v>0</v>
      </c>
      <c r="EH33" s="397">
        <f t="shared" si="16"/>
        <v>0</v>
      </c>
      <c r="EI33" s="61">
        <f t="shared" si="17"/>
        <v>0</v>
      </c>
      <c r="EJ33" s="71">
        <f t="shared" si="18"/>
        <v>0</v>
      </c>
      <c r="EK33" s="71">
        <f t="shared" si="19"/>
        <v>0</v>
      </c>
      <c r="EL33" s="72">
        <f t="shared" si="20"/>
        <v>0</v>
      </c>
      <c r="EM33" s="398">
        <f t="shared" si="21"/>
        <v>0</v>
      </c>
      <c r="EN33" s="396">
        <f t="shared" si="22"/>
        <v>0</v>
      </c>
      <c r="EO33" s="396">
        <f t="shared" si="23"/>
        <v>0</v>
      </c>
      <c r="EP33" s="397">
        <f t="shared" si="24"/>
        <v>0</v>
      </c>
      <c r="EQ33" s="61">
        <f t="shared" si="48"/>
        <v>0</v>
      </c>
      <c r="ER33" s="71">
        <f t="shared" si="25"/>
        <v>0</v>
      </c>
      <c r="ES33" s="71">
        <f t="shared" si="26"/>
        <v>0</v>
      </c>
      <c r="ET33" s="72">
        <f t="shared" si="27"/>
        <v>0</v>
      </c>
      <c r="EU33" s="398">
        <f t="shared" si="28"/>
        <v>0</v>
      </c>
      <c r="EV33" s="396">
        <f t="shared" si="29"/>
        <v>0</v>
      </c>
      <c r="EW33" s="396">
        <f t="shared" si="30"/>
        <v>0</v>
      </c>
      <c r="EX33" s="397">
        <f t="shared" si="31"/>
        <v>0</v>
      </c>
      <c r="EY33" s="61" t="str">
        <f t="shared" si="32"/>
        <v/>
      </c>
      <c r="EZ33" s="71" t="str">
        <f t="shared" si="33"/>
        <v/>
      </c>
      <c r="FA33" s="71" t="str">
        <f t="shared" si="34"/>
        <v/>
      </c>
      <c r="FB33" s="72" t="str">
        <f t="shared" si="35"/>
        <v/>
      </c>
      <c r="FC33" s="398">
        <f t="shared" si="36"/>
        <v>0</v>
      </c>
      <c r="FD33" s="400" t="str">
        <f t="shared" si="37"/>
        <v>D</v>
      </c>
      <c r="FE33" s="61">
        <f t="shared" si="38"/>
        <v>0</v>
      </c>
      <c r="FF33" s="62" t="str">
        <f t="shared" si="39"/>
        <v>E</v>
      </c>
      <c r="FG33" s="398">
        <f t="shared" si="40"/>
        <v>0</v>
      </c>
      <c r="FH33" s="401" t="str">
        <f t="shared" si="41"/>
        <v>E</v>
      </c>
      <c r="FI33" s="61">
        <f t="shared" si="42"/>
        <v>0</v>
      </c>
      <c r="FJ33" s="407" t="str">
        <f t="shared" si="43"/>
        <v>E</v>
      </c>
      <c r="FK33" s="398">
        <f t="shared" si="44"/>
        <v>0</v>
      </c>
      <c r="FL33" s="401" t="str">
        <f t="shared" si="45"/>
        <v>E</v>
      </c>
      <c r="FM33" s="741"/>
    </row>
    <row r="34" spans="1:169" s="24" customFormat="1" ht="17.25" customHeight="1">
      <c r="A34" s="830"/>
      <c r="B34" s="111">
        <f t="shared" si="46"/>
        <v>0</v>
      </c>
      <c r="C34" s="21">
        <f>'Marks Entry'!D36</f>
        <v>0</v>
      </c>
      <c r="D34" s="21">
        <f>'Marks Entry'!E36</f>
        <v>0</v>
      </c>
      <c r="E34" s="132" t="str">
        <f>'Marks Entry'!F36</f>
        <v/>
      </c>
      <c r="F34" s="21">
        <f>'Marks Entry'!G36</f>
        <v>0</v>
      </c>
      <c r="G34" s="21">
        <f>'Marks Entry'!H36</f>
        <v>0</v>
      </c>
      <c r="H34" s="21">
        <f>'Marks Entry'!I36</f>
        <v>0</v>
      </c>
      <c r="I34" s="21">
        <f>'Marks Entry'!J36</f>
        <v>0</v>
      </c>
      <c r="J34" s="446">
        <f>'Marks Entry'!K36</f>
        <v>0</v>
      </c>
      <c r="K34" s="115">
        <f>'Marks Entry'!L36</f>
        <v>280</v>
      </c>
      <c r="L34" s="116">
        <f>'Marks Entry'!M36</f>
        <v>0</v>
      </c>
      <c r="M34" s="117" t="str">
        <f>'Marks Entry'!N36</f>
        <v/>
      </c>
      <c r="N34" s="121" t="str">
        <f>'Marks Entry'!O36</f>
        <v/>
      </c>
      <c r="O34" s="98">
        <f>'Marks Entry'!CG36</f>
        <v>0</v>
      </c>
      <c r="P34" s="97">
        <f>'Marks Entry'!CH36</f>
        <v>0</v>
      </c>
      <c r="Q34" s="97">
        <f>'Marks Entry'!CI36</f>
        <v>0</v>
      </c>
      <c r="R34" s="97">
        <f>'Marks Entry'!CJ36</f>
        <v>0</v>
      </c>
      <c r="S34" s="97">
        <f>'Marks Entry'!CK36</f>
        <v>0</v>
      </c>
      <c r="T34" s="97">
        <f>'Marks Entry'!CL36</f>
        <v>0</v>
      </c>
      <c r="U34" s="97">
        <f>'Marks Entry'!CM36</f>
        <v>0</v>
      </c>
      <c r="V34" s="97" t="str">
        <f>'Marks Entry'!CN36</f>
        <v/>
      </c>
      <c r="W34" s="97">
        <f>'Marks Entry'!CO36</f>
        <v>0</v>
      </c>
      <c r="X34" s="97">
        <f>'Marks Entry'!CP36</f>
        <v>0</v>
      </c>
      <c r="Y34" s="97">
        <f>'Marks Entry'!CQ36</f>
        <v>0</v>
      </c>
      <c r="Z34" s="99">
        <f>'Marks Entry'!CR36</f>
        <v>0</v>
      </c>
      <c r="AA34" s="98">
        <f>'Marks Entry'!CS36</f>
        <v>0</v>
      </c>
      <c r="AB34" s="97">
        <f>'Marks Entry'!CT36</f>
        <v>0</v>
      </c>
      <c r="AC34" s="97">
        <f>'Marks Entry'!CU36</f>
        <v>0</v>
      </c>
      <c r="AD34" s="97">
        <f>'Marks Entry'!CV36</f>
        <v>0</v>
      </c>
      <c r="AE34" s="97">
        <f>'Marks Entry'!CW36</f>
        <v>0</v>
      </c>
      <c r="AF34" s="97">
        <f>'Marks Entry'!CX36</f>
        <v>0</v>
      </c>
      <c r="AG34" s="97">
        <f>'Marks Entry'!CY36</f>
        <v>0</v>
      </c>
      <c r="AH34" s="97" t="str">
        <f>'Marks Entry'!CZ36</f>
        <v/>
      </c>
      <c r="AI34" s="97">
        <f>'Marks Entry'!DA36</f>
        <v>0</v>
      </c>
      <c r="AJ34" s="97">
        <f>'Marks Entry'!DB36</f>
        <v>0</v>
      </c>
      <c r="AK34" s="97">
        <f>'Marks Entry'!DC36</f>
        <v>0</v>
      </c>
      <c r="AL34" s="99">
        <f>'Marks Entry'!DD36</f>
        <v>0</v>
      </c>
      <c r="AM34" s="98">
        <f>'Marks Entry'!DE36</f>
        <v>0</v>
      </c>
      <c r="AN34" s="97">
        <f>'Marks Entry'!DF36</f>
        <v>0</v>
      </c>
      <c r="AO34" s="97">
        <f>'Marks Entry'!DG36</f>
        <v>0</v>
      </c>
      <c r="AP34" s="97">
        <f>'Marks Entry'!DH36</f>
        <v>0</v>
      </c>
      <c r="AQ34" s="97">
        <f>'Marks Entry'!DI36</f>
        <v>0</v>
      </c>
      <c r="AR34" s="97">
        <f>'Marks Entry'!DJ36</f>
        <v>0</v>
      </c>
      <c r="AS34" s="97">
        <f>'Marks Entry'!DK36</f>
        <v>0</v>
      </c>
      <c r="AT34" s="97" t="str">
        <f>'Marks Entry'!DL36</f>
        <v/>
      </c>
      <c r="AU34" s="97">
        <f>'Marks Entry'!DM36</f>
        <v>0</v>
      </c>
      <c r="AV34" s="97">
        <f>'Marks Entry'!DN36</f>
        <v>0</v>
      </c>
      <c r="AW34" s="97">
        <f>'Marks Entry'!DO36</f>
        <v>0</v>
      </c>
      <c r="AX34" s="99">
        <f>'Marks Entry'!DP36</f>
        <v>0</v>
      </c>
      <c r="AY34" s="98">
        <f>'Marks Entry'!DQ36</f>
        <v>0</v>
      </c>
      <c r="AZ34" s="97">
        <f>'Marks Entry'!DR36</f>
        <v>0</v>
      </c>
      <c r="BA34" s="97">
        <f>'Marks Entry'!DS36</f>
        <v>0</v>
      </c>
      <c r="BB34" s="97">
        <f>'Marks Entry'!DT36</f>
        <v>0</v>
      </c>
      <c r="BC34" s="97">
        <f>'Marks Entry'!DU36</f>
        <v>0</v>
      </c>
      <c r="BD34" s="97">
        <f>'Marks Entry'!DV36</f>
        <v>0</v>
      </c>
      <c r="BE34" s="97">
        <f>'Marks Entry'!DW36</f>
        <v>0</v>
      </c>
      <c r="BF34" s="97" t="str">
        <f>'Marks Entry'!DX36</f>
        <v/>
      </c>
      <c r="BG34" s="97">
        <f>'Marks Entry'!DY36</f>
        <v>0</v>
      </c>
      <c r="BH34" s="97">
        <f>'Marks Entry'!DZ36</f>
        <v>0</v>
      </c>
      <c r="BI34" s="97">
        <f>'Marks Entry'!EA36</f>
        <v>0</v>
      </c>
      <c r="BJ34" s="99">
        <f>'Marks Entry'!EB36</f>
        <v>0</v>
      </c>
      <c r="BK34" s="98">
        <f>'Marks Entry'!EC36</f>
        <v>0</v>
      </c>
      <c r="BL34" s="97">
        <f>'Marks Entry'!ED36</f>
        <v>0</v>
      </c>
      <c r="BM34" s="97">
        <f>'Marks Entry'!EE36</f>
        <v>0</v>
      </c>
      <c r="BN34" s="97">
        <f>'Marks Entry'!EF36</f>
        <v>0</v>
      </c>
      <c r="BO34" s="97">
        <f>'Marks Entry'!EG36</f>
        <v>0</v>
      </c>
      <c r="BP34" s="97">
        <f>'Marks Entry'!EH36</f>
        <v>0</v>
      </c>
      <c r="BQ34" s="97">
        <f>'Marks Entry'!EI36</f>
        <v>0</v>
      </c>
      <c r="BR34" s="97" t="str">
        <f>'Marks Entry'!EJ36</f>
        <v/>
      </c>
      <c r="BS34" s="97">
        <f>'Marks Entry'!EK36</f>
        <v>0</v>
      </c>
      <c r="BT34" s="97">
        <f>'Marks Entry'!EL36</f>
        <v>0</v>
      </c>
      <c r="BU34" s="97">
        <f>'Marks Entry'!EM36</f>
        <v>0</v>
      </c>
      <c r="BV34" s="99">
        <f>'Marks Entry'!EN36</f>
        <v>0</v>
      </c>
      <c r="BW34" s="98">
        <f>'Marks Entry'!EO36</f>
        <v>0</v>
      </c>
      <c r="BX34" s="97">
        <f>'Marks Entry'!EP36</f>
        <v>0</v>
      </c>
      <c r="BY34" s="97">
        <f>'Marks Entry'!EQ36</f>
        <v>0</v>
      </c>
      <c r="BZ34" s="97">
        <f>'Marks Entry'!ER36</f>
        <v>0</v>
      </c>
      <c r="CA34" s="97">
        <f>'Marks Entry'!ES36</f>
        <v>0</v>
      </c>
      <c r="CB34" s="97">
        <f>'Marks Entry'!ET36</f>
        <v>0</v>
      </c>
      <c r="CC34" s="97">
        <f>'Marks Entry'!EU36</f>
        <v>0</v>
      </c>
      <c r="CD34" s="97" t="str">
        <f>'Marks Entry'!EV36</f>
        <v/>
      </c>
      <c r="CE34" s="97">
        <f>'Marks Entry'!EW36</f>
        <v>0</v>
      </c>
      <c r="CF34" s="97">
        <f>'Marks Entry'!EX36</f>
        <v>0</v>
      </c>
      <c r="CG34" s="97">
        <f>'Marks Entry'!EY36</f>
        <v>0</v>
      </c>
      <c r="CH34" s="99">
        <f>'Marks Entry'!EZ36</f>
        <v>0</v>
      </c>
      <c r="CI34" s="98" t="str">
        <f>IF($CI$2=0,"",'Marks Entry'!FA36)</f>
        <v/>
      </c>
      <c r="CJ34" s="97" t="str">
        <f>IF($CI$2=0,"",'Marks Entry'!FB36)</f>
        <v/>
      </c>
      <c r="CK34" s="97" t="str">
        <f>IF($CI$2=0,"",'Marks Entry'!FC36)</f>
        <v/>
      </c>
      <c r="CL34" s="97" t="str">
        <f>IF($CI$2=0,"",'Marks Entry'!FD36)</f>
        <v/>
      </c>
      <c r="CM34" s="97" t="str">
        <f>IF($CI$2=0,"",'Marks Entry'!FE36)</f>
        <v/>
      </c>
      <c r="CN34" s="97" t="str">
        <f>IF($CI$2=0,"",'Marks Entry'!FF36)</f>
        <v/>
      </c>
      <c r="CO34" s="97" t="str">
        <f>IF($CI$2=0,"",'Marks Entry'!FG36)</f>
        <v/>
      </c>
      <c r="CP34" s="97" t="str">
        <f>IF($CI$2=0,"",'Marks Entry'!FH36)</f>
        <v/>
      </c>
      <c r="CQ34" s="97" t="str">
        <f>IF($CI$2=0,"",'Marks Entry'!FI36)</f>
        <v/>
      </c>
      <c r="CR34" s="97" t="str">
        <f>IF($CI$2=0,"",'Marks Entry'!FJ36)</f>
        <v/>
      </c>
      <c r="CS34" s="97" t="str">
        <f>IF($CI$2=0,"",'Marks Entry'!FK36)</f>
        <v/>
      </c>
      <c r="CT34" s="99" t="str">
        <f>IF($CI$2=0,"",'Marks Entry'!FL36)</f>
        <v/>
      </c>
      <c r="CU34" s="125">
        <f>'Marks Entry'!BU36</f>
        <v>0</v>
      </c>
      <c r="CV34" s="126">
        <f>'Marks Entry'!BV36</f>
        <v>0</v>
      </c>
      <c r="CW34" s="126">
        <f t="shared" si="0"/>
        <v>0</v>
      </c>
      <c r="CX34" s="127" t="str">
        <f t="shared" si="1"/>
        <v>D</v>
      </c>
      <c r="CY34" s="125">
        <f>'Marks Entry'!BW36</f>
        <v>0</v>
      </c>
      <c r="CZ34" s="126">
        <f>'Marks Entry'!BX36</f>
        <v>0</v>
      </c>
      <c r="DA34" s="126">
        <f t="shared" si="2"/>
        <v>0</v>
      </c>
      <c r="DB34" s="127" t="str">
        <f t="shared" si="3"/>
        <v>E</v>
      </c>
      <c r="DC34" s="125">
        <f>'Marks Entry'!BY36</f>
        <v>0</v>
      </c>
      <c r="DD34" s="126">
        <f>'Marks Entry'!BZ36</f>
        <v>0</v>
      </c>
      <c r="DE34" s="126">
        <f t="shared" si="4"/>
        <v>0</v>
      </c>
      <c r="DF34" s="127" t="str">
        <f t="shared" si="5"/>
        <v>E</v>
      </c>
      <c r="DG34" s="96">
        <f>'Marks Entry'!CG36</f>
        <v>0</v>
      </c>
      <c r="DH34" s="45">
        <f>'Marks Entry'!CH36</f>
        <v>0</v>
      </c>
      <c r="DI34" s="46">
        <f>'Marks Entry'!CI36</f>
        <v>0</v>
      </c>
      <c r="DJ34" s="45" t="str">
        <f>IF(OR('Marks Entry'!CJ36="First",'Marks Entry'!CJ36="Second",'Marks Entry'!CJ36="Third"),'Marks Entry'!CJ36,"")</f>
        <v/>
      </c>
      <c r="DK34" s="45">
        <f>'Marks Entry'!CK36</f>
        <v>0</v>
      </c>
      <c r="DL34" s="50">
        <f>'Marks Entry'!CL36</f>
        <v>0</v>
      </c>
      <c r="DM34" s="21">
        <f>'Marks Entry'!CM36</f>
        <v>0</v>
      </c>
      <c r="DN34" s="22" t="e">
        <f>'Marks Entry'!#REF!</f>
        <v>#REF!</v>
      </c>
      <c r="DO34" s="23" t="e">
        <f>'Marks Entry'!#REF!</f>
        <v>#REF!</v>
      </c>
      <c r="DP34" s="125">
        <f>'Marks Entry'!CA36</f>
        <v>0</v>
      </c>
      <c r="DQ34" s="126">
        <f>'Marks Entry'!CB36</f>
        <v>0</v>
      </c>
      <c r="DR34" s="126">
        <f>'Marks Entry'!CC36</f>
        <v>0</v>
      </c>
      <c r="DS34" s="126">
        <f t="shared" si="6"/>
        <v>0</v>
      </c>
      <c r="DT34" s="127" t="str">
        <f t="shared" si="7"/>
        <v>E</v>
      </c>
      <c r="DU34" s="125">
        <f>'Marks Entry'!CD36</f>
        <v>0</v>
      </c>
      <c r="DV34" s="126">
        <f>'Marks Entry'!CE36</f>
        <v>0</v>
      </c>
      <c r="DW34" s="126">
        <f>'Marks Entry'!CF36</f>
        <v>0</v>
      </c>
      <c r="DX34" s="126">
        <f t="shared" si="8"/>
        <v>0</v>
      </c>
      <c r="DY34" s="127" t="str">
        <f t="shared" si="9"/>
        <v>E</v>
      </c>
      <c r="DZ34" s="832"/>
      <c r="EA34" s="61">
        <f t="shared" si="47"/>
        <v>0</v>
      </c>
      <c r="EB34" s="71">
        <f t="shared" si="10"/>
        <v>0</v>
      </c>
      <c r="EC34" s="71">
        <f t="shared" si="11"/>
        <v>0</v>
      </c>
      <c r="ED34" s="72">
        <f t="shared" si="12"/>
        <v>0</v>
      </c>
      <c r="EE34" s="398">
        <f t="shared" si="13"/>
        <v>0</v>
      </c>
      <c r="EF34" s="396">
        <f t="shared" si="14"/>
        <v>0</v>
      </c>
      <c r="EG34" s="396">
        <f t="shared" si="15"/>
        <v>0</v>
      </c>
      <c r="EH34" s="397">
        <f t="shared" si="16"/>
        <v>0</v>
      </c>
      <c r="EI34" s="61">
        <f t="shared" si="17"/>
        <v>0</v>
      </c>
      <c r="EJ34" s="71">
        <f t="shared" si="18"/>
        <v>0</v>
      </c>
      <c r="EK34" s="71">
        <f t="shared" si="19"/>
        <v>0</v>
      </c>
      <c r="EL34" s="72">
        <f t="shared" si="20"/>
        <v>0</v>
      </c>
      <c r="EM34" s="398">
        <f t="shared" si="21"/>
        <v>0</v>
      </c>
      <c r="EN34" s="396">
        <f t="shared" si="22"/>
        <v>0</v>
      </c>
      <c r="EO34" s="396">
        <f t="shared" si="23"/>
        <v>0</v>
      </c>
      <c r="EP34" s="397">
        <f t="shared" si="24"/>
        <v>0</v>
      </c>
      <c r="EQ34" s="61">
        <f t="shared" si="48"/>
        <v>0</v>
      </c>
      <c r="ER34" s="71">
        <f t="shared" si="25"/>
        <v>0</v>
      </c>
      <c r="ES34" s="71">
        <f t="shared" si="26"/>
        <v>0</v>
      </c>
      <c r="ET34" s="72">
        <f t="shared" si="27"/>
        <v>0</v>
      </c>
      <c r="EU34" s="398">
        <f t="shared" si="28"/>
        <v>0</v>
      </c>
      <c r="EV34" s="396">
        <f t="shared" si="29"/>
        <v>0</v>
      </c>
      <c r="EW34" s="396">
        <f t="shared" si="30"/>
        <v>0</v>
      </c>
      <c r="EX34" s="397">
        <f t="shared" si="31"/>
        <v>0</v>
      </c>
      <c r="EY34" s="61" t="str">
        <f t="shared" si="32"/>
        <v/>
      </c>
      <c r="EZ34" s="71" t="str">
        <f t="shared" si="33"/>
        <v/>
      </c>
      <c r="FA34" s="71" t="str">
        <f t="shared" si="34"/>
        <v/>
      </c>
      <c r="FB34" s="72" t="str">
        <f t="shared" si="35"/>
        <v/>
      </c>
      <c r="FC34" s="398">
        <f t="shared" si="36"/>
        <v>0</v>
      </c>
      <c r="FD34" s="400" t="str">
        <f t="shared" si="37"/>
        <v>D</v>
      </c>
      <c r="FE34" s="61">
        <f t="shared" si="38"/>
        <v>0</v>
      </c>
      <c r="FF34" s="62" t="str">
        <f t="shared" si="39"/>
        <v>E</v>
      </c>
      <c r="FG34" s="398">
        <f t="shared" si="40"/>
        <v>0</v>
      </c>
      <c r="FH34" s="401" t="str">
        <f t="shared" si="41"/>
        <v>E</v>
      </c>
      <c r="FI34" s="61">
        <f t="shared" si="42"/>
        <v>0</v>
      </c>
      <c r="FJ34" s="407" t="str">
        <f t="shared" si="43"/>
        <v>E</v>
      </c>
      <c r="FK34" s="398">
        <f t="shared" si="44"/>
        <v>0</v>
      </c>
      <c r="FL34" s="401" t="str">
        <f t="shared" si="45"/>
        <v>E</v>
      </c>
      <c r="FM34" s="741"/>
    </row>
    <row r="35" spans="1:169" s="24" customFormat="1" ht="17.25" customHeight="1">
      <c r="A35" s="830"/>
      <c r="B35" s="111">
        <f t="shared" si="46"/>
        <v>0</v>
      </c>
      <c r="C35" s="21">
        <f>'Marks Entry'!D37</f>
        <v>0</v>
      </c>
      <c r="D35" s="21">
        <f>'Marks Entry'!E37</f>
        <v>0</v>
      </c>
      <c r="E35" s="132" t="str">
        <f>'Marks Entry'!F37</f>
        <v/>
      </c>
      <c r="F35" s="21">
        <f>'Marks Entry'!G37</f>
        <v>0</v>
      </c>
      <c r="G35" s="21">
        <f>'Marks Entry'!H37</f>
        <v>0</v>
      </c>
      <c r="H35" s="21">
        <f>'Marks Entry'!I37</f>
        <v>0</v>
      </c>
      <c r="I35" s="21">
        <f>'Marks Entry'!J37</f>
        <v>0</v>
      </c>
      <c r="J35" s="446">
        <f>'Marks Entry'!K37</f>
        <v>0</v>
      </c>
      <c r="K35" s="115">
        <f>'Marks Entry'!L37</f>
        <v>280</v>
      </c>
      <c r="L35" s="116">
        <f>'Marks Entry'!M37</f>
        <v>0</v>
      </c>
      <c r="M35" s="117" t="str">
        <f>'Marks Entry'!N37</f>
        <v/>
      </c>
      <c r="N35" s="121" t="str">
        <f>'Marks Entry'!O37</f>
        <v/>
      </c>
      <c r="O35" s="98">
        <f>'Marks Entry'!CG37</f>
        <v>0</v>
      </c>
      <c r="P35" s="97">
        <f>'Marks Entry'!CH37</f>
        <v>0</v>
      </c>
      <c r="Q35" s="97">
        <f>'Marks Entry'!CI37</f>
        <v>0</v>
      </c>
      <c r="R35" s="97">
        <f>'Marks Entry'!CJ37</f>
        <v>0</v>
      </c>
      <c r="S35" s="97">
        <f>'Marks Entry'!CK37</f>
        <v>0</v>
      </c>
      <c r="T35" s="97">
        <f>'Marks Entry'!CL37</f>
        <v>0</v>
      </c>
      <c r="U35" s="97">
        <f>'Marks Entry'!CM37</f>
        <v>0</v>
      </c>
      <c r="V35" s="97" t="str">
        <f>'Marks Entry'!CN37</f>
        <v/>
      </c>
      <c r="W35" s="97">
        <f>'Marks Entry'!CO37</f>
        <v>0</v>
      </c>
      <c r="X35" s="97">
        <f>'Marks Entry'!CP37</f>
        <v>0</v>
      </c>
      <c r="Y35" s="97">
        <f>'Marks Entry'!CQ37</f>
        <v>0</v>
      </c>
      <c r="Z35" s="99">
        <f>'Marks Entry'!CR37</f>
        <v>0</v>
      </c>
      <c r="AA35" s="98">
        <f>'Marks Entry'!CS37</f>
        <v>0</v>
      </c>
      <c r="AB35" s="97">
        <f>'Marks Entry'!CT37</f>
        <v>0</v>
      </c>
      <c r="AC35" s="97">
        <f>'Marks Entry'!CU37</f>
        <v>0</v>
      </c>
      <c r="AD35" s="97">
        <f>'Marks Entry'!CV37</f>
        <v>0</v>
      </c>
      <c r="AE35" s="97">
        <f>'Marks Entry'!CW37</f>
        <v>0</v>
      </c>
      <c r="AF35" s="97">
        <f>'Marks Entry'!CX37</f>
        <v>0</v>
      </c>
      <c r="AG35" s="97">
        <f>'Marks Entry'!CY37</f>
        <v>0</v>
      </c>
      <c r="AH35" s="97" t="str">
        <f>'Marks Entry'!CZ37</f>
        <v/>
      </c>
      <c r="AI35" s="97">
        <f>'Marks Entry'!DA37</f>
        <v>0</v>
      </c>
      <c r="AJ35" s="97">
        <f>'Marks Entry'!DB37</f>
        <v>0</v>
      </c>
      <c r="AK35" s="97">
        <f>'Marks Entry'!DC37</f>
        <v>0</v>
      </c>
      <c r="AL35" s="99">
        <f>'Marks Entry'!DD37</f>
        <v>0</v>
      </c>
      <c r="AM35" s="98">
        <f>'Marks Entry'!DE37</f>
        <v>0</v>
      </c>
      <c r="AN35" s="97">
        <f>'Marks Entry'!DF37</f>
        <v>0</v>
      </c>
      <c r="AO35" s="97">
        <f>'Marks Entry'!DG37</f>
        <v>0</v>
      </c>
      <c r="AP35" s="97">
        <f>'Marks Entry'!DH37</f>
        <v>0</v>
      </c>
      <c r="AQ35" s="97">
        <f>'Marks Entry'!DI37</f>
        <v>0</v>
      </c>
      <c r="AR35" s="97">
        <f>'Marks Entry'!DJ37</f>
        <v>0</v>
      </c>
      <c r="AS35" s="97">
        <f>'Marks Entry'!DK37</f>
        <v>0</v>
      </c>
      <c r="AT35" s="97" t="str">
        <f>'Marks Entry'!DL37</f>
        <v/>
      </c>
      <c r="AU35" s="97">
        <f>'Marks Entry'!DM37</f>
        <v>0</v>
      </c>
      <c r="AV35" s="97">
        <f>'Marks Entry'!DN37</f>
        <v>0</v>
      </c>
      <c r="AW35" s="97">
        <f>'Marks Entry'!DO37</f>
        <v>0</v>
      </c>
      <c r="AX35" s="99">
        <f>'Marks Entry'!DP37</f>
        <v>0</v>
      </c>
      <c r="AY35" s="98">
        <f>'Marks Entry'!DQ37</f>
        <v>0</v>
      </c>
      <c r="AZ35" s="97">
        <f>'Marks Entry'!DR37</f>
        <v>0</v>
      </c>
      <c r="BA35" s="97">
        <f>'Marks Entry'!DS37</f>
        <v>0</v>
      </c>
      <c r="BB35" s="97">
        <f>'Marks Entry'!DT37</f>
        <v>0</v>
      </c>
      <c r="BC35" s="97">
        <f>'Marks Entry'!DU37</f>
        <v>0</v>
      </c>
      <c r="BD35" s="97">
        <f>'Marks Entry'!DV37</f>
        <v>0</v>
      </c>
      <c r="BE35" s="97">
        <f>'Marks Entry'!DW37</f>
        <v>0</v>
      </c>
      <c r="BF35" s="97" t="str">
        <f>'Marks Entry'!DX37</f>
        <v/>
      </c>
      <c r="BG35" s="97">
        <f>'Marks Entry'!DY37</f>
        <v>0</v>
      </c>
      <c r="BH35" s="97">
        <f>'Marks Entry'!DZ37</f>
        <v>0</v>
      </c>
      <c r="BI35" s="97">
        <f>'Marks Entry'!EA37</f>
        <v>0</v>
      </c>
      <c r="BJ35" s="99">
        <f>'Marks Entry'!EB37</f>
        <v>0</v>
      </c>
      <c r="BK35" s="98">
        <f>'Marks Entry'!EC37</f>
        <v>0</v>
      </c>
      <c r="BL35" s="97">
        <f>'Marks Entry'!ED37</f>
        <v>0</v>
      </c>
      <c r="BM35" s="97">
        <f>'Marks Entry'!EE37</f>
        <v>0</v>
      </c>
      <c r="BN35" s="97">
        <f>'Marks Entry'!EF37</f>
        <v>0</v>
      </c>
      <c r="BO35" s="97">
        <f>'Marks Entry'!EG37</f>
        <v>0</v>
      </c>
      <c r="BP35" s="97">
        <f>'Marks Entry'!EH37</f>
        <v>0</v>
      </c>
      <c r="BQ35" s="97">
        <f>'Marks Entry'!EI37</f>
        <v>0</v>
      </c>
      <c r="BR35" s="97" t="str">
        <f>'Marks Entry'!EJ37</f>
        <v/>
      </c>
      <c r="BS35" s="97">
        <f>'Marks Entry'!EK37</f>
        <v>0</v>
      </c>
      <c r="BT35" s="97">
        <f>'Marks Entry'!EL37</f>
        <v>0</v>
      </c>
      <c r="BU35" s="97">
        <f>'Marks Entry'!EM37</f>
        <v>0</v>
      </c>
      <c r="BV35" s="99">
        <f>'Marks Entry'!EN37</f>
        <v>0</v>
      </c>
      <c r="BW35" s="98">
        <f>'Marks Entry'!EO37</f>
        <v>0</v>
      </c>
      <c r="BX35" s="97">
        <f>'Marks Entry'!EP37</f>
        <v>0</v>
      </c>
      <c r="BY35" s="97">
        <f>'Marks Entry'!EQ37</f>
        <v>0</v>
      </c>
      <c r="BZ35" s="97">
        <f>'Marks Entry'!ER37</f>
        <v>0</v>
      </c>
      <c r="CA35" s="97">
        <f>'Marks Entry'!ES37</f>
        <v>0</v>
      </c>
      <c r="CB35" s="97">
        <f>'Marks Entry'!ET37</f>
        <v>0</v>
      </c>
      <c r="CC35" s="97">
        <f>'Marks Entry'!EU37</f>
        <v>0</v>
      </c>
      <c r="CD35" s="97" t="str">
        <f>'Marks Entry'!EV37</f>
        <v/>
      </c>
      <c r="CE35" s="97">
        <f>'Marks Entry'!EW37</f>
        <v>0</v>
      </c>
      <c r="CF35" s="97">
        <f>'Marks Entry'!EX37</f>
        <v>0</v>
      </c>
      <c r="CG35" s="97">
        <f>'Marks Entry'!EY37</f>
        <v>0</v>
      </c>
      <c r="CH35" s="99">
        <f>'Marks Entry'!EZ37</f>
        <v>0</v>
      </c>
      <c r="CI35" s="98" t="str">
        <f>IF($CI$2=0,"",'Marks Entry'!FA37)</f>
        <v/>
      </c>
      <c r="CJ35" s="97" t="str">
        <f>IF($CI$2=0,"",'Marks Entry'!FB37)</f>
        <v/>
      </c>
      <c r="CK35" s="97" t="str">
        <f>IF($CI$2=0,"",'Marks Entry'!FC37)</f>
        <v/>
      </c>
      <c r="CL35" s="97" t="str">
        <f>IF($CI$2=0,"",'Marks Entry'!FD37)</f>
        <v/>
      </c>
      <c r="CM35" s="97" t="str">
        <f>IF($CI$2=0,"",'Marks Entry'!FE37)</f>
        <v/>
      </c>
      <c r="CN35" s="97" t="str">
        <f>IF($CI$2=0,"",'Marks Entry'!FF37)</f>
        <v/>
      </c>
      <c r="CO35" s="97" t="str">
        <f>IF($CI$2=0,"",'Marks Entry'!FG37)</f>
        <v/>
      </c>
      <c r="CP35" s="97" t="str">
        <f>IF($CI$2=0,"",'Marks Entry'!FH37)</f>
        <v/>
      </c>
      <c r="CQ35" s="97" t="str">
        <f>IF($CI$2=0,"",'Marks Entry'!FI37)</f>
        <v/>
      </c>
      <c r="CR35" s="97" t="str">
        <f>IF($CI$2=0,"",'Marks Entry'!FJ37)</f>
        <v/>
      </c>
      <c r="CS35" s="97" t="str">
        <f>IF($CI$2=0,"",'Marks Entry'!FK37)</f>
        <v/>
      </c>
      <c r="CT35" s="99" t="str">
        <f>IF($CI$2=0,"",'Marks Entry'!FL37)</f>
        <v/>
      </c>
      <c r="CU35" s="125">
        <f>'Marks Entry'!BU37</f>
        <v>0</v>
      </c>
      <c r="CV35" s="126">
        <f>'Marks Entry'!BV37</f>
        <v>0</v>
      </c>
      <c r="CW35" s="126">
        <f t="shared" si="0"/>
        <v>0</v>
      </c>
      <c r="CX35" s="127" t="str">
        <f t="shared" si="1"/>
        <v>D</v>
      </c>
      <c r="CY35" s="125">
        <f>'Marks Entry'!BW37</f>
        <v>0</v>
      </c>
      <c r="CZ35" s="126">
        <f>'Marks Entry'!BX37</f>
        <v>0</v>
      </c>
      <c r="DA35" s="126">
        <f t="shared" si="2"/>
        <v>0</v>
      </c>
      <c r="DB35" s="127" t="str">
        <f t="shared" si="3"/>
        <v>E</v>
      </c>
      <c r="DC35" s="125">
        <f>'Marks Entry'!BY37</f>
        <v>0</v>
      </c>
      <c r="DD35" s="126">
        <f>'Marks Entry'!BZ37</f>
        <v>0</v>
      </c>
      <c r="DE35" s="126">
        <f t="shared" si="4"/>
        <v>0</v>
      </c>
      <c r="DF35" s="127" t="str">
        <f t="shared" si="5"/>
        <v>E</v>
      </c>
      <c r="DG35" s="96">
        <f>'Marks Entry'!CG37</f>
        <v>0</v>
      </c>
      <c r="DH35" s="45">
        <f>'Marks Entry'!CH37</f>
        <v>0</v>
      </c>
      <c r="DI35" s="46">
        <f>'Marks Entry'!CI37</f>
        <v>0</v>
      </c>
      <c r="DJ35" s="45" t="str">
        <f>IF(OR('Marks Entry'!CJ37="First",'Marks Entry'!CJ37="Second",'Marks Entry'!CJ37="Third"),'Marks Entry'!CJ37,"")</f>
        <v/>
      </c>
      <c r="DK35" s="45">
        <f>'Marks Entry'!CK37</f>
        <v>0</v>
      </c>
      <c r="DL35" s="50">
        <f>'Marks Entry'!CL37</f>
        <v>0</v>
      </c>
      <c r="DM35" s="21">
        <f>'Marks Entry'!CM37</f>
        <v>0</v>
      </c>
      <c r="DN35" s="22" t="e">
        <f>'Marks Entry'!#REF!</f>
        <v>#REF!</v>
      </c>
      <c r="DO35" s="23" t="e">
        <f>'Marks Entry'!#REF!</f>
        <v>#REF!</v>
      </c>
      <c r="DP35" s="125">
        <f>'Marks Entry'!CA37</f>
        <v>0</v>
      </c>
      <c r="DQ35" s="126">
        <f>'Marks Entry'!CB37</f>
        <v>0</v>
      </c>
      <c r="DR35" s="126">
        <f>'Marks Entry'!CC37</f>
        <v>0</v>
      </c>
      <c r="DS35" s="126">
        <f t="shared" si="6"/>
        <v>0</v>
      </c>
      <c r="DT35" s="127" t="str">
        <f t="shared" si="7"/>
        <v>E</v>
      </c>
      <c r="DU35" s="125">
        <f>'Marks Entry'!CD37</f>
        <v>0</v>
      </c>
      <c r="DV35" s="126">
        <f>'Marks Entry'!CE37</f>
        <v>0</v>
      </c>
      <c r="DW35" s="126">
        <f>'Marks Entry'!CF37</f>
        <v>0</v>
      </c>
      <c r="DX35" s="126">
        <f t="shared" si="8"/>
        <v>0</v>
      </c>
      <c r="DY35" s="127" t="str">
        <f t="shared" si="9"/>
        <v>E</v>
      </c>
      <c r="DZ35" s="832"/>
      <c r="EA35" s="61">
        <f t="shared" si="47"/>
        <v>0</v>
      </c>
      <c r="EB35" s="71">
        <f t="shared" si="10"/>
        <v>0</v>
      </c>
      <c r="EC35" s="71">
        <f t="shared" si="11"/>
        <v>0</v>
      </c>
      <c r="ED35" s="72">
        <f t="shared" si="12"/>
        <v>0</v>
      </c>
      <c r="EE35" s="398">
        <f t="shared" si="13"/>
        <v>0</v>
      </c>
      <c r="EF35" s="396">
        <f t="shared" si="14"/>
        <v>0</v>
      </c>
      <c r="EG35" s="396">
        <f t="shared" si="15"/>
        <v>0</v>
      </c>
      <c r="EH35" s="397">
        <f t="shared" si="16"/>
        <v>0</v>
      </c>
      <c r="EI35" s="61">
        <f t="shared" si="17"/>
        <v>0</v>
      </c>
      <c r="EJ35" s="71">
        <f t="shared" si="18"/>
        <v>0</v>
      </c>
      <c r="EK35" s="71">
        <f t="shared" si="19"/>
        <v>0</v>
      </c>
      <c r="EL35" s="72">
        <f t="shared" si="20"/>
        <v>0</v>
      </c>
      <c r="EM35" s="398">
        <f t="shared" si="21"/>
        <v>0</v>
      </c>
      <c r="EN35" s="396">
        <f t="shared" si="22"/>
        <v>0</v>
      </c>
      <c r="EO35" s="396">
        <f t="shared" si="23"/>
        <v>0</v>
      </c>
      <c r="EP35" s="397">
        <f t="shared" si="24"/>
        <v>0</v>
      </c>
      <c r="EQ35" s="61">
        <f t="shared" si="48"/>
        <v>0</v>
      </c>
      <c r="ER35" s="71">
        <f t="shared" si="25"/>
        <v>0</v>
      </c>
      <c r="ES35" s="71">
        <f t="shared" si="26"/>
        <v>0</v>
      </c>
      <c r="ET35" s="72">
        <f t="shared" si="27"/>
        <v>0</v>
      </c>
      <c r="EU35" s="398">
        <f t="shared" si="28"/>
        <v>0</v>
      </c>
      <c r="EV35" s="396">
        <f t="shared" si="29"/>
        <v>0</v>
      </c>
      <c r="EW35" s="396">
        <f t="shared" si="30"/>
        <v>0</v>
      </c>
      <c r="EX35" s="397">
        <f t="shared" si="31"/>
        <v>0</v>
      </c>
      <c r="EY35" s="61" t="str">
        <f t="shared" si="32"/>
        <v/>
      </c>
      <c r="EZ35" s="71" t="str">
        <f t="shared" si="33"/>
        <v/>
      </c>
      <c r="FA35" s="71" t="str">
        <f t="shared" si="34"/>
        <v/>
      </c>
      <c r="FB35" s="72" t="str">
        <f t="shared" si="35"/>
        <v/>
      </c>
      <c r="FC35" s="398">
        <f t="shared" si="36"/>
        <v>0</v>
      </c>
      <c r="FD35" s="400" t="str">
        <f t="shared" si="37"/>
        <v>D</v>
      </c>
      <c r="FE35" s="61">
        <f t="shared" si="38"/>
        <v>0</v>
      </c>
      <c r="FF35" s="62" t="str">
        <f t="shared" si="39"/>
        <v>E</v>
      </c>
      <c r="FG35" s="398">
        <f t="shared" si="40"/>
        <v>0</v>
      </c>
      <c r="FH35" s="401" t="str">
        <f t="shared" si="41"/>
        <v>E</v>
      </c>
      <c r="FI35" s="61">
        <f t="shared" si="42"/>
        <v>0</v>
      </c>
      <c r="FJ35" s="407" t="str">
        <f t="shared" si="43"/>
        <v>E</v>
      </c>
      <c r="FK35" s="398">
        <f t="shared" si="44"/>
        <v>0</v>
      </c>
      <c r="FL35" s="401" t="str">
        <f t="shared" si="45"/>
        <v>E</v>
      </c>
      <c r="FM35" s="741"/>
    </row>
    <row r="36" spans="1:169" s="24" customFormat="1" ht="17.25" customHeight="1">
      <c r="A36" s="830"/>
      <c r="B36" s="111">
        <f t="shared" si="46"/>
        <v>0</v>
      </c>
      <c r="C36" s="21">
        <f>'Marks Entry'!D38</f>
        <v>0</v>
      </c>
      <c r="D36" s="21">
        <f>'Marks Entry'!E38</f>
        <v>0</v>
      </c>
      <c r="E36" s="132" t="str">
        <f>'Marks Entry'!F38</f>
        <v/>
      </c>
      <c r="F36" s="21">
        <f>'Marks Entry'!G38</f>
        <v>0</v>
      </c>
      <c r="G36" s="21">
        <f>'Marks Entry'!H38</f>
        <v>0</v>
      </c>
      <c r="H36" s="21">
        <f>'Marks Entry'!I38</f>
        <v>0</v>
      </c>
      <c r="I36" s="21">
        <f>'Marks Entry'!J38</f>
        <v>0</v>
      </c>
      <c r="J36" s="446">
        <f>'Marks Entry'!K38</f>
        <v>0</v>
      </c>
      <c r="K36" s="115">
        <f>'Marks Entry'!L38</f>
        <v>280</v>
      </c>
      <c r="L36" s="116">
        <f>'Marks Entry'!M38</f>
        <v>0</v>
      </c>
      <c r="M36" s="117" t="str">
        <f>'Marks Entry'!N38</f>
        <v/>
      </c>
      <c r="N36" s="121" t="str">
        <f>'Marks Entry'!O38</f>
        <v/>
      </c>
      <c r="O36" s="98">
        <f>'Marks Entry'!CG38</f>
        <v>0</v>
      </c>
      <c r="P36" s="97">
        <f>'Marks Entry'!CH38</f>
        <v>0</v>
      </c>
      <c r="Q36" s="97">
        <f>'Marks Entry'!CI38</f>
        <v>0</v>
      </c>
      <c r="R36" s="97">
        <f>'Marks Entry'!CJ38</f>
        <v>0</v>
      </c>
      <c r="S36" s="97">
        <f>'Marks Entry'!CK38</f>
        <v>0</v>
      </c>
      <c r="T36" s="97">
        <f>'Marks Entry'!CL38</f>
        <v>0</v>
      </c>
      <c r="U36" s="97">
        <f>'Marks Entry'!CM38</f>
        <v>0</v>
      </c>
      <c r="V36" s="97" t="str">
        <f>'Marks Entry'!CN38</f>
        <v/>
      </c>
      <c r="W36" s="97">
        <f>'Marks Entry'!CO38</f>
        <v>0</v>
      </c>
      <c r="X36" s="97">
        <f>'Marks Entry'!CP38</f>
        <v>0</v>
      </c>
      <c r="Y36" s="97">
        <f>'Marks Entry'!CQ38</f>
        <v>0</v>
      </c>
      <c r="Z36" s="99">
        <f>'Marks Entry'!CR38</f>
        <v>0</v>
      </c>
      <c r="AA36" s="98">
        <f>'Marks Entry'!CS38</f>
        <v>0</v>
      </c>
      <c r="AB36" s="97">
        <f>'Marks Entry'!CT38</f>
        <v>0</v>
      </c>
      <c r="AC36" s="97">
        <f>'Marks Entry'!CU38</f>
        <v>0</v>
      </c>
      <c r="AD36" s="97">
        <f>'Marks Entry'!CV38</f>
        <v>0</v>
      </c>
      <c r="AE36" s="97">
        <f>'Marks Entry'!CW38</f>
        <v>0</v>
      </c>
      <c r="AF36" s="97">
        <f>'Marks Entry'!CX38</f>
        <v>0</v>
      </c>
      <c r="AG36" s="97">
        <f>'Marks Entry'!CY38</f>
        <v>0</v>
      </c>
      <c r="AH36" s="97" t="str">
        <f>'Marks Entry'!CZ38</f>
        <v/>
      </c>
      <c r="AI36" s="97">
        <f>'Marks Entry'!DA38</f>
        <v>0</v>
      </c>
      <c r="AJ36" s="97">
        <f>'Marks Entry'!DB38</f>
        <v>0</v>
      </c>
      <c r="AK36" s="97">
        <f>'Marks Entry'!DC38</f>
        <v>0</v>
      </c>
      <c r="AL36" s="99">
        <f>'Marks Entry'!DD38</f>
        <v>0</v>
      </c>
      <c r="AM36" s="98">
        <f>'Marks Entry'!DE38</f>
        <v>0</v>
      </c>
      <c r="AN36" s="97">
        <f>'Marks Entry'!DF38</f>
        <v>0</v>
      </c>
      <c r="AO36" s="97">
        <f>'Marks Entry'!DG38</f>
        <v>0</v>
      </c>
      <c r="AP36" s="97">
        <f>'Marks Entry'!DH38</f>
        <v>0</v>
      </c>
      <c r="AQ36" s="97">
        <f>'Marks Entry'!DI38</f>
        <v>0</v>
      </c>
      <c r="AR36" s="97">
        <f>'Marks Entry'!DJ38</f>
        <v>0</v>
      </c>
      <c r="AS36" s="97">
        <f>'Marks Entry'!DK38</f>
        <v>0</v>
      </c>
      <c r="AT36" s="97" t="str">
        <f>'Marks Entry'!DL38</f>
        <v/>
      </c>
      <c r="AU36" s="97">
        <f>'Marks Entry'!DM38</f>
        <v>0</v>
      </c>
      <c r="AV36" s="97">
        <f>'Marks Entry'!DN38</f>
        <v>0</v>
      </c>
      <c r="AW36" s="97">
        <f>'Marks Entry'!DO38</f>
        <v>0</v>
      </c>
      <c r="AX36" s="99">
        <f>'Marks Entry'!DP38</f>
        <v>0</v>
      </c>
      <c r="AY36" s="98">
        <f>'Marks Entry'!DQ38</f>
        <v>0</v>
      </c>
      <c r="AZ36" s="97">
        <f>'Marks Entry'!DR38</f>
        <v>0</v>
      </c>
      <c r="BA36" s="97">
        <f>'Marks Entry'!DS38</f>
        <v>0</v>
      </c>
      <c r="BB36" s="97">
        <f>'Marks Entry'!DT38</f>
        <v>0</v>
      </c>
      <c r="BC36" s="97">
        <f>'Marks Entry'!DU38</f>
        <v>0</v>
      </c>
      <c r="BD36" s="97">
        <f>'Marks Entry'!DV38</f>
        <v>0</v>
      </c>
      <c r="BE36" s="97">
        <f>'Marks Entry'!DW38</f>
        <v>0</v>
      </c>
      <c r="BF36" s="97" t="str">
        <f>'Marks Entry'!DX38</f>
        <v/>
      </c>
      <c r="BG36" s="97">
        <f>'Marks Entry'!DY38</f>
        <v>0</v>
      </c>
      <c r="BH36" s="97">
        <f>'Marks Entry'!DZ38</f>
        <v>0</v>
      </c>
      <c r="BI36" s="97">
        <f>'Marks Entry'!EA38</f>
        <v>0</v>
      </c>
      <c r="BJ36" s="99">
        <f>'Marks Entry'!EB38</f>
        <v>0</v>
      </c>
      <c r="BK36" s="98">
        <f>'Marks Entry'!EC38</f>
        <v>0</v>
      </c>
      <c r="BL36" s="97">
        <f>'Marks Entry'!ED38</f>
        <v>0</v>
      </c>
      <c r="BM36" s="97">
        <f>'Marks Entry'!EE38</f>
        <v>0</v>
      </c>
      <c r="BN36" s="97">
        <f>'Marks Entry'!EF38</f>
        <v>0</v>
      </c>
      <c r="BO36" s="97">
        <f>'Marks Entry'!EG38</f>
        <v>0</v>
      </c>
      <c r="BP36" s="97">
        <f>'Marks Entry'!EH38</f>
        <v>0</v>
      </c>
      <c r="BQ36" s="97">
        <f>'Marks Entry'!EI38</f>
        <v>0</v>
      </c>
      <c r="BR36" s="97" t="str">
        <f>'Marks Entry'!EJ38</f>
        <v/>
      </c>
      <c r="BS36" s="97">
        <f>'Marks Entry'!EK38</f>
        <v>0</v>
      </c>
      <c r="BT36" s="97">
        <f>'Marks Entry'!EL38</f>
        <v>0</v>
      </c>
      <c r="BU36" s="97">
        <f>'Marks Entry'!EM38</f>
        <v>0</v>
      </c>
      <c r="BV36" s="99">
        <f>'Marks Entry'!EN38</f>
        <v>0</v>
      </c>
      <c r="BW36" s="98">
        <f>'Marks Entry'!EO38</f>
        <v>0</v>
      </c>
      <c r="BX36" s="97">
        <f>'Marks Entry'!EP38</f>
        <v>0</v>
      </c>
      <c r="BY36" s="97">
        <f>'Marks Entry'!EQ38</f>
        <v>0</v>
      </c>
      <c r="BZ36" s="97">
        <f>'Marks Entry'!ER38</f>
        <v>0</v>
      </c>
      <c r="CA36" s="97">
        <f>'Marks Entry'!ES38</f>
        <v>0</v>
      </c>
      <c r="CB36" s="97">
        <f>'Marks Entry'!ET38</f>
        <v>0</v>
      </c>
      <c r="CC36" s="97">
        <f>'Marks Entry'!EU38</f>
        <v>0</v>
      </c>
      <c r="CD36" s="97" t="str">
        <f>'Marks Entry'!EV38</f>
        <v/>
      </c>
      <c r="CE36" s="97">
        <f>'Marks Entry'!EW38</f>
        <v>0</v>
      </c>
      <c r="CF36" s="97">
        <f>'Marks Entry'!EX38</f>
        <v>0</v>
      </c>
      <c r="CG36" s="97">
        <f>'Marks Entry'!EY38</f>
        <v>0</v>
      </c>
      <c r="CH36" s="99">
        <f>'Marks Entry'!EZ38</f>
        <v>0</v>
      </c>
      <c r="CI36" s="98" t="str">
        <f>IF($CI$2=0,"",'Marks Entry'!FA38)</f>
        <v/>
      </c>
      <c r="CJ36" s="97" t="str">
        <f>IF($CI$2=0,"",'Marks Entry'!FB38)</f>
        <v/>
      </c>
      <c r="CK36" s="97" t="str">
        <f>IF($CI$2=0,"",'Marks Entry'!FC38)</f>
        <v/>
      </c>
      <c r="CL36" s="97" t="str">
        <f>IF($CI$2=0,"",'Marks Entry'!FD38)</f>
        <v/>
      </c>
      <c r="CM36" s="97" t="str">
        <f>IF($CI$2=0,"",'Marks Entry'!FE38)</f>
        <v/>
      </c>
      <c r="CN36" s="97" t="str">
        <f>IF($CI$2=0,"",'Marks Entry'!FF38)</f>
        <v/>
      </c>
      <c r="CO36" s="97" t="str">
        <f>IF($CI$2=0,"",'Marks Entry'!FG38)</f>
        <v/>
      </c>
      <c r="CP36" s="97" t="str">
        <f>IF($CI$2=0,"",'Marks Entry'!FH38)</f>
        <v/>
      </c>
      <c r="CQ36" s="97" t="str">
        <f>IF($CI$2=0,"",'Marks Entry'!FI38)</f>
        <v/>
      </c>
      <c r="CR36" s="97" t="str">
        <f>IF($CI$2=0,"",'Marks Entry'!FJ38)</f>
        <v/>
      </c>
      <c r="CS36" s="97" t="str">
        <f>IF($CI$2=0,"",'Marks Entry'!FK38)</f>
        <v/>
      </c>
      <c r="CT36" s="99" t="str">
        <f>IF($CI$2=0,"",'Marks Entry'!FL38)</f>
        <v/>
      </c>
      <c r="CU36" s="125">
        <f>'Marks Entry'!BU38</f>
        <v>0</v>
      </c>
      <c r="CV36" s="126">
        <f>'Marks Entry'!BV38</f>
        <v>0</v>
      </c>
      <c r="CW36" s="126">
        <f t="shared" si="0"/>
        <v>0</v>
      </c>
      <c r="CX36" s="127" t="str">
        <f t="shared" si="1"/>
        <v>D</v>
      </c>
      <c r="CY36" s="125">
        <f>'Marks Entry'!BW38</f>
        <v>0</v>
      </c>
      <c r="CZ36" s="126">
        <f>'Marks Entry'!BX38</f>
        <v>0</v>
      </c>
      <c r="DA36" s="126">
        <f t="shared" si="2"/>
        <v>0</v>
      </c>
      <c r="DB36" s="127" t="str">
        <f t="shared" si="3"/>
        <v>E</v>
      </c>
      <c r="DC36" s="125">
        <f>'Marks Entry'!BY38</f>
        <v>0</v>
      </c>
      <c r="DD36" s="126">
        <f>'Marks Entry'!BZ38</f>
        <v>0</v>
      </c>
      <c r="DE36" s="126">
        <f t="shared" si="4"/>
        <v>0</v>
      </c>
      <c r="DF36" s="127" t="str">
        <f t="shared" si="5"/>
        <v>E</v>
      </c>
      <c r="DG36" s="96">
        <f>'Marks Entry'!CG38</f>
        <v>0</v>
      </c>
      <c r="DH36" s="45">
        <f>'Marks Entry'!CH38</f>
        <v>0</v>
      </c>
      <c r="DI36" s="46">
        <f>'Marks Entry'!CI38</f>
        <v>0</v>
      </c>
      <c r="DJ36" s="45" t="str">
        <f>IF(OR('Marks Entry'!CJ38="First",'Marks Entry'!CJ38="Second",'Marks Entry'!CJ38="Third"),'Marks Entry'!CJ38,"")</f>
        <v/>
      </c>
      <c r="DK36" s="45">
        <f>'Marks Entry'!CK38</f>
        <v>0</v>
      </c>
      <c r="DL36" s="50">
        <f>'Marks Entry'!CL38</f>
        <v>0</v>
      </c>
      <c r="DM36" s="21">
        <f>'Marks Entry'!CM38</f>
        <v>0</v>
      </c>
      <c r="DN36" s="22" t="e">
        <f>'Marks Entry'!#REF!</f>
        <v>#REF!</v>
      </c>
      <c r="DO36" s="23" t="e">
        <f>'Marks Entry'!#REF!</f>
        <v>#REF!</v>
      </c>
      <c r="DP36" s="125">
        <f>'Marks Entry'!CA38</f>
        <v>0</v>
      </c>
      <c r="DQ36" s="126">
        <f>'Marks Entry'!CB38</f>
        <v>0</v>
      </c>
      <c r="DR36" s="126">
        <f>'Marks Entry'!CC38</f>
        <v>0</v>
      </c>
      <c r="DS36" s="126">
        <f t="shared" si="6"/>
        <v>0</v>
      </c>
      <c r="DT36" s="127" t="str">
        <f t="shared" si="7"/>
        <v>E</v>
      </c>
      <c r="DU36" s="125">
        <f>'Marks Entry'!CD38</f>
        <v>0</v>
      </c>
      <c r="DV36" s="126">
        <f>'Marks Entry'!CE38</f>
        <v>0</v>
      </c>
      <c r="DW36" s="126">
        <f>'Marks Entry'!CF38</f>
        <v>0</v>
      </c>
      <c r="DX36" s="126">
        <f t="shared" si="8"/>
        <v>0</v>
      </c>
      <c r="DY36" s="127" t="str">
        <f t="shared" si="9"/>
        <v>E</v>
      </c>
      <c r="DZ36" s="832"/>
      <c r="EA36" s="61">
        <f t="shared" si="47"/>
        <v>0</v>
      </c>
      <c r="EB36" s="71">
        <f t="shared" si="10"/>
        <v>0</v>
      </c>
      <c r="EC36" s="71">
        <f t="shared" si="11"/>
        <v>0</v>
      </c>
      <c r="ED36" s="72">
        <f t="shared" si="12"/>
        <v>0</v>
      </c>
      <c r="EE36" s="398">
        <f t="shared" si="13"/>
        <v>0</v>
      </c>
      <c r="EF36" s="396">
        <f t="shared" si="14"/>
        <v>0</v>
      </c>
      <c r="EG36" s="396">
        <f t="shared" si="15"/>
        <v>0</v>
      </c>
      <c r="EH36" s="397">
        <f t="shared" si="16"/>
        <v>0</v>
      </c>
      <c r="EI36" s="61">
        <f t="shared" si="17"/>
        <v>0</v>
      </c>
      <c r="EJ36" s="71">
        <f t="shared" si="18"/>
        <v>0</v>
      </c>
      <c r="EK36" s="71">
        <f t="shared" si="19"/>
        <v>0</v>
      </c>
      <c r="EL36" s="72">
        <f t="shared" si="20"/>
        <v>0</v>
      </c>
      <c r="EM36" s="398">
        <f t="shared" si="21"/>
        <v>0</v>
      </c>
      <c r="EN36" s="396">
        <f t="shared" si="22"/>
        <v>0</v>
      </c>
      <c r="EO36" s="396">
        <f t="shared" si="23"/>
        <v>0</v>
      </c>
      <c r="EP36" s="397">
        <f t="shared" si="24"/>
        <v>0</v>
      </c>
      <c r="EQ36" s="61">
        <f t="shared" si="48"/>
        <v>0</v>
      </c>
      <c r="ER36" s="71">
        <f t="shared" si="25"/>
        <v>0</v>
      </c>
      <c r="ES36" s="71">
        <f t="shared" si="26"/>
        <v>0</v>
      </c>
      <c r="ET36" s="72">
        <f t="shared" si="27"/>
        <v>0</v>
      </c>
      <c r="EU36" s="398">
        <f t="shared" si="28"/>
        <v>0</v>
      </c>
      <c r="EV36" s="396">
        <f t="shared" si="29"/>
        <v>0</v>
      </c>
      <c r="EW36" s="396">
        <f t="shared" si="30"/>
        <v>0</v>
      </c>
      <c r="EX36" s="397">
        <f t="shared" si="31"/>
        <v>0</v>
      </c>
      <c r="EY36" s="61" t="str">
        <f t="shared" si="32"/>
        <v/>
      </c>
      <c r="EZ36" s="71" t="str">
        <f t="shared" si="33"/>
        <v/>
      </c>
      <c r="FA36" s="71" t="str">
        <f t="shared" si="34"/>
        <v/>
      </c>
      <c r="FB36" s="72" t="str">
        <f t="shared" si="35"/>
        <v/>
      </c>
      <c r="FC36" s="398">
        <f t="shared" si="36"/>
        <v>0</v>
      </c>
      <c r="FD36" s="400" t="str">
        <f t="shared" si="37"/>
        <v>D</v>
      </c>
      <c r="FE36" s="61">
        <f t="shared" si="38"/>
        <v>0</v>
      </c>
      <c r="FF36" s="62" t="str">
        <f t="shared" si="39"/>
        <v>E</v>
      </c>
      <c r="FG36" s="398">
        <f t="shared" si="40"/>
        <v>0</v>
      </c>
      <c r="FH36" s="401" t="str">
        <f t="shared" si="41"/>
        <v>E</v>
      </c>
      <c r="FI36" s="61">
        <f t="shared" si="42"/>
        <v>0</v>
      </c>
      <c r="FJ36" s="407" t="str">
        <f t="shared" si="43"/>
        <v>E</v>
      </c>
      <c r="FK36" s="398">
        <f t="shared" si="44"/>
        <v>0</v>
      </c>
      <c r="FL36" s="401" t="str">
        <f t="shared" si="45"/>
        <v>E</v>
      </c>
      <c r="FM36" s="741"/>
    </row>
    <row r="37" spans="1:169" s="24" customFormat="1" ht="17.25" customHeight="1">
      <c r="A37" s="830"/>
      <c r="B37" s="111">
        <f t="shared" si="46"/>
        <v>0</v>
      </c>
      <c r="C37" s="21">
        <f>'Marks Entry'!D39</f>
        <v>0</v>
      </c>
      <c r="D37" s="21">
        <f>'Marks Entry'!E39</f>
        <v>0</v>
      </c>
      <c r="E37" s="132" t="str">
        <f>'Marks Entry'!F39</f>
        <v/>
      </c>
      <c r="F37" s="21">
        <f>'Marks Entry'!G39</f>
        <v>0</v>
      </c>
      <c r="G37" s="21">
        <f>'Marks Entry'!H39</f>
        <v>0</v>
      </c>
      <c r="H37" s="21">
        <f>'Marks Entry'!I39</f>
        <v>0</v>
      </c>
      <c r="I37" s="21">
        <f>'Marks Entry'!J39</f>
        <v>0</v>
      </c>
      <c r="J37" s="446">
        <f>'Marks Entry'!K39</f>
        <v>0</v>
      </c>
      <c r="K37" s="115">
        <f>'Marks Entry'!L39</f>
        <v>280</v>
      </c>
      <c r="L37" s="116">
        <f>'Marks Entry'!M39</f>
        <v>0</v>
      </c>
      <c r="M37" s="117" t="str">
        <f>'Marks Entry'!N39</f>
        <v/>
      </c>
      <c r="N37" s="121" t="str">
        <f>'Marks Entry'!O39</f>
        <v/>
      </c>
      <c r="O37" s="98">
        <f>'Marks Entry'!CG39</f>
        <v>0</v>
      </c>
      <c r="P37" s="97">
        <f>'Marks Entry'!CH39</f>
        <v>0</v>
      </c>
      <c r="Q37" s="97">
        <f>'Marks Entry'!CI39</f>
        <v>0</v>
      </c>
      <c r="R37" s="97">
        <f>'Marks Entry'!CJ39</f>
        <v>0</v>
      </c>
      <c r="S37" s="97">
        <f>'Marks Entry'!CK39</f>
        <v>0</v>
      </c>
      <c r="T37" s="97">
        <f>'Marks Entry'!CL39</f>
        <v>0</v>
      </c>
      <c r="U37" s="97">
        <f>'Marks Entry'!CM39</f>
        <v>0</v>
      </c>
      <c r="V37" s="97" t="str">
        <f>'Marks Entry'!CN39</f>
        <v/>
      </c>
      <c r="W37" s="97">
        <f>'Marks Entry'!CO39</f>
        <v>0</v>
      </c>
      <c r="X37" s="97">
        <f>'Marks Entry'!CP39</f>
        <v>0</v>
      </c>
      <c r="Y37" s="97">
        <f>'Marks Entry'!CQ39</f>
        <v>0</v>
      </c>
      <c r="Z37" s="99">
        <f>'Marks Entry'!CR39</f>
        <v>0</v>
      </c>
      <c r="AA37" s="98">
        <f>'Marks Entry'!CS39</f>
        <v>0</v>
      </c>
      <c r="AB37" s="97">
        <f>'Marks Entry'!CT39</f>
        <v>0</v>
      </c>
      <c r="AC37" s="97">
        <f>'Marks Entry'!CU39</f>
        <v>0</v>
      </c>
      <c r="AD37" s="97">
        <f>'Marks Entry'!CV39</f>
        <v>0</v>
      </c>
      <c r="AE37" s="97">
        <f>'Marks Entry'!CW39</f>
        <v>0</v>
      </c>
      <c r="AF37" s="97">
        <f>'Marks Entry'!CX39</f>
        <v>0</v>
      </c>
      <c r="AG37" s="97">
        <f>'Marks Entry'!CY39</f>
        <v>0</v>
      </c>
      <c r="AH37" s="97" t="str">
        <f>'Marks Entry'!CZ39</f>
        <v/>
      </c>
      <c r="AI37" s="97">
        <f>'Marks Entry'!DA39</f>
        <v>0</v>
      </c>
      <c r="AJ37" s="97">
        <f>'Marks Entry'!DB39</f>
        <v>0</v>
      </c>
      <c r="AK37" s="97">
        <f>'Marks Entry'!DC39</f>
        <v>0</v>
      </c>
      <c r="AL37" s="99">
        <f>'Marks Entry'!DD39</f>
        <v>0</v>
      </c>
      <c r="AM37" s="98">
        <f>'Marks Entry'!DE39</f>
        <v>0</v>
      </c>
      <c r="AN37" s="97">
        <f>'Marks Entry'!DF39</f>
        <v>0</v>
      </c>
      <c r="AO37" s="97">
        <f>'Marks Entry'!DG39</f>
        <v>0</v>
      </c>
      <c r="AP37" s="97">
        <f>'Marks Entry'!DH39</f>
        <v>0</v>
      </c>
      <c r="AQ37" s="97">
        <f>'Marks Entry'!DI39</f>
        <v>0</v>
      </c>
      <c r="AR37" s="97">
        <f>'Marks Entry'!DJ39</f>
        <v>0</v>
      </c>
      <c r="AS37" s="97">
        <f>'Marks Entry'!DK39</f>
        <v>0</v>
      </c>
      <c r="AT37" s="97" t="str">
        <f>'Marks Entry'!DL39</f>
        <v/>
      </c>
      <c r="AU37" s="97">
        <f>'Marks Entry'!DM39</f>
        <v>0</v>
      </c>
      <c r="AV37" s="97">
        <f>'Marks Entry'!DN39</f>
        <v>0</v>
      </c>
      <c r="AW37" s="97">
        <f>'Marks Entry'!DO39</f>
        <v>0</v>
      </c>
      <c r="AX37" s="99">
        <f>'Marks Entry'!DP39</f>
        <v>0</v>
      </c>
      <c r="AY37" s="98">
        <f>'Marks Entry'!DQ39</f>
        <v>0</v>
      </c>
      <c r="AZ37" s="97">
        <f>'Marks Entry'!DR39</f>
        <v>0</v>
      </c>
      <c r="BA37" s="97">
        <f>'Marks Entry'!DS39</f>
        <v>0</v>
      </c>
      <c r="BB37" s="97">
        <f>'Marks Entry'!DT39</f>
        <v>0</v>
      </c>
      <c r="BC37" s="97">
        <f>'Marks Entry'!DU39</f>
        <v>0</v>
      </c>
      <c r="BD37" s="97">
        <f>'Marks Entry'!DV39</f>
        <v>0</v>
      </c>
      <c r="BE37" s="97">
        <f>'Marks Entry'!DW39</f>
        <v>0</v>
      </c>
      <c r="BF37" s="97" t="str">
        <f>'Marks Entry'!DX39</f>
        <v/>
      </c>
      <c r="BG37" s="97">
        <f>'Marks Entry'!DY39</f>
        <v>0</v>
      </c>
      <c r="BH37" s="97">
        <f>'Marks Entry'!DZ39</f>
        <v>0</v>
      </c>
      <c r="BI37" s="97">
        <f>'Marks Entry'!EA39</f>
        <v>0</v>
      </c>
      <c r="BJ37" s="99">
        <f>'Marks Entry'!EB39</f>
        <v>0</v>
      </c>
      <c r="BK37" s="98">
        <f>'Marks Entry'!EC39</f>
        <v>0</v>
      </c>
      <c r="BL37" s="97">
        <f>'Marks Entry'!ED39</f>
        <v>0</v>
      </c>
      <c r="BM37" s="97">
        <f>'Marks Entry'!EE39</f>
        <v>0</v>
      </c>
      <c r="BN37" s="97">
        <f>'Marks Entry'!EF39</f>
        <v>0</v>
      </c>
      <c r="BO37" s="97">
        <f>'Marks Entry'!EG39</f>
        <v>0</v>
      </c>
      <c r="BP37" s="97">
        <f>'Marks Entry'!EH39</f>
        <v>0</v>
      </c>
      <c r="BQ37" s="97">
        <f>'Marks Entry'!EI39</f>
        <v>0</v>
      </c>
      <c r="BR37" s="97" t="str">
        <f>'Marks Entry'!EJ39</f>
        <v/>
      </c>
      <c r="BS37" s="97">
        <f>'Marks Entry'!EK39</f>
        <v>0</v>
      </c>
      <c r="BT37" s="97">
        <f>'Marks Entry'!EL39</f>
        <v>0</v>
      </c>
      <c r="BU37" s="97">
        <f>'Marks Entry'!EM39</f>
        <v>0</v>
      </c>
      <c r="BV37" s="99">
        <f>'Marks Entry'!EN39</f>
        <v>0</v>
      </c>
      <c r="BW37" s="98">
        <f>'Marks Entry'!EO39</f>
        <v>0</v>
      </c>
      <c r="BX37" s="97">
        <f>'Marks Entry'!EP39</f>
        <v>0</v>
      </c>
      <c r="BY37" s="97">
        <f>'Marks Entry'!EQ39</f>
        <v>0</v>
      </c>
      <c r="BZ37" s="97">
        <f>'Marks Entry'!ER39</f>
        <v>0</v>
      </c>
      <c r="CA37" s="97">
        <f>'Marks Entry'!ES39</f>
        <v>0</v>
      </c>
      <c r="CB37" s="97">
        <f>'Marks Entry'!ET39</f>
        <v>0</v>
      </c>
      <c r="CC37" s="97">
        <f>'Marks Entry'!EU39</f>
        <v>0</v>
      </c>
      <c r="CD37" s="97" t="str">
        <f>'Marks Entry'!EV39</f>
        <v/>
      </c>
      <c r="CE37" s="97">
        <f>'Marks Entry'!EW39</f>
        <v>0</v>
      </c>
      <c r="CF37" s="97">
        <f>'Marks Entry'!EX39</f>
        <v>0</v>
      </c>
      <c r="CG37" s="97">
        <f>'Marks Entry'!EY39</f>
        <v>0</v>
      </c>
      <c r="CH37" s="99">
        <f>'Marks Entry'!EZ39</f>
        <v>0</v>
      </c>
      <c r="CI37" s="98" t="str">
        <f>IF($CI$2=0,"",'Marks Entry'!FA39)</f>
        <v/>
      </c>
      <c r="CJ37" s="97" t="str">
        <f>IF($CI$2=0,"",'Marks Entry'!FB39)</f>
        <v/>
      </c>
      <c r="CK37" s="97" t="str">
        <f>IF($CI$2=0,"",'Marks Entry'!FC39)</f>
        <v/>
      </c>
      <c r="CL37" s="97" t="str">
        <f>IF($CI$2=0,"",'Marks Entry'!FD39)</f>
        <v/>
      </c>
      <c r="CM37" s="97" t="str">
        <f>IF($CI$2=0,"",'Marks Entry'!FE39)</f>
        <v/>
      </c>
      <c r="CN37" s="97" t="str">
        <f>IF($CI$2=0,"",'Marks Entry'!FF39)</f>
        <v/>
      </c>
      <c r="CO37" s="97" t="str">
        <f>IF($CI$2=0,"",'Marks Entry'!FG39)</f>
        <v/>
      </c>
      <c r="CP37" s="97" t="str">
        <f>IF($CI$2=0,"",'Marks Entry'!FH39)</f>
        <v/>
      </c>
      <c r="CQ37" s="97" t="str">
        <f>IF($CI$2=0,"",'Marks Entry'!FI39)</f>
        <v/>
      </c>
      <c r="CR37" s="97" t="str">
        <f>IF($CI$2=0,"",'Marks Entry'!FJ39)</f>
        <v/>
      </c>
      <c r="CS37" s="97" t="str">
        <f>IF($CI$2=0,"",'Marks Entry'!FK39)</f>
        <v/>
      </c>
      <c r="CT37" s="99" t="str">
        <f>IF($CI$2=0,"",'Marks Entry'!FL39)</f>
        <v/>
      </c>
      <c r="CU37" s="125">
        <f>'Marks Entry'!BU39</f>
        <v>0</v>
      </c>
      <c r="CV37" s="126">
        <f>'Marks Entry'!BV39</f>
        <v>0</v>
      </c>
      <c r="CW37" s="126">
        <f t="shared" si="0"/>
        <v>0</v>
      </c>
      <c r="CX37" s="127" t="str">
        <f t="shared" si="1"/>
        <v>D</v>
      </c>
      <c r="CY37" s="125">
        <f>'Marks Entry'!BW39</f>
        <v>0</v>
      </c>
      <c r="CZ37" s="126">
        <f>'Marks Entry'!BX39</f>
        <v>0</v>
      </c>
      <c r="DA37" s="126">
        <f t="shared" si="2"/>
        <v>0</v>
      </c>
      <c r="DB37" s="127" t="str">
        <f t="shared" si="3"/>
        <v>E</v>
      </c>
      <c r="DC37" s="125">
        <f>'Marks Entry'!BY39</f>
        <v>0</v>
      </c>
      <c r="DD37" s="126">
        <f>'Marks Entry'!BZ39</f>
        <v>0</v>
      </c>
      <c r="DE37" s="126">
        <f t="shared" si="4"/>
        <v>0</v>
      </c>
      <c r="DF37" s="127" t="str">
        <f t="shared" si="5"/>
        <v>E</v>
      </c>
      <c r="DG37" s="96">
        <f>'Marks Entry'!CG39</f>
        <v>0</v>
      </c>
      <c r="DH37" s="45">
        <f>'Marks Entry'!CH39</f>
        <v>0</v>
      </c>
      <c r="DI37" s="46">
        <f>'Marks Entry'!CI39</f>
        <v>0</v>
      </c>
      <c r="DJ37" s="45" t="str">
        <f>IF(OR('Marks Entry'!CJ39="First",'Marks Entry'!CJ39="Second",'Marks Entry'!CJ39="Third"),'Marks Entry'!CJ39,"")</f>
        <v/>
      </c>
      <c r="DK37" s="45">
        <f>'Marks Entry'!CK39</f>
        <v>0</v>
      </c>
      <c r="DL37" s="50">
        <f>'Marks Entry'!CL39</f>
        <v>0</v>
      </c>
      <c r="DM37" s="21">
        <f>'Marks Entry'!CM39</f>
        <v>0</v>
      </c>
      <c r="DN37" s="22" t="e">
        <f>'Marks Entry'!#REF!</f>
        <v>#REF!</v>
      </c>
      <c r="DO37" s="23" t="e">
        <f>'Marks Entry'!#REF!</f>
        <v>#REF!</v>
      </c>
      <c r="DP37" s="125">
        <f>'Marks Entry'!CA39</f>
        <v>0</v>
      </c>
      <c r="DQ37" s="126">
        <f>'Marks Entry'!CB39</f>
        <v>0</v>
      </c>
      <c r="DR37" s="126">
        <f>'Marks Entry'!CC39</f>
        <v>0</v>
      </c>
      <c r="DS37" s="126">
        <f t="shared" si="6"/>
        <v>0</v>
      </c>
      <c r="DT37" s="127" t="str">
        <f t="shared" si="7"/>
        <v>E</v>
      </c>
      <c r="DU37" s="125">
        <f>'Marks Entry'!CD39</f>
        <v>0</v>
      </c>
      <c r="DV37" s="126">
        <f>'Marks Entry'!CE39</f>
        <v>0</v>
      </c>
      <c r="DW37" s="126">
        <f>'Marks Entry'!CF39</f>
        <v>0</v>
      </c>
      <c r="DX37" s="126">
        <f t="shared" si="8"/>
        <v>0</v>
      </c>
      <c r="DY37" s="127" t="str">
        <f t="shared" si="9"/>
        <v>E</v>
      </c>
      <c r="DZ37" s="832"/>
      <c r="EA37" s="61">
        <f t="shared" si="47"/>
        <v>0</v>
      </c>
      <c r="EB37" s="71">
        <f t="shared" si="10"/>
        <v>0</v>
      </c>
      <c r="EC37" s="71">
        <f t="shared" si="11"/>
        <v>0</v>
      </c>
      <c r="ED37" s="72">
        <f t="shared" si="12"/>
        <v>0</v>
      </c>
      <c r="EE37" s="398">
        <f t="shared" si="13"/>
        <v>0</v>
      </c>
      <c r="EF37" s="396">
        <f t="shared" si="14"/>
        <v>0</v>
      </c>
      <c r="EG37" s="396">
        <f t="shared" si="15"/>
        <v>0</v>
      </c>
      <c r="EH37" s="397">
        <f t="shared" si="16"/>
        <v>0</v>
      </c>
      <c r="EI37" s="61">
        <f t="shared" si="17"/>
        <v>0</v>
      </c>
      <c r="EJ37" s="71">
        <f t="shared" si="18"/>
        <v>0</v>
      </c>
      <c r="EK37" s="71">
        <f t="shared" si="19"/>
        <v>0</v>
      </c>
      <c r="EL37" s="72">
        <f t="shared" si="20"/>
        <v>0</v>
      </c>
      <c r="EM37" s="398">
        <f t="shared" si="21"/>
        <v>0</v>
      </c>
      <c r="EN37" s="396">
        <f t="shared" si="22"/>
        <v>0</v>
      </c>
      <c r="EO37" s="396">
        <f t="shared" si="23"/>
        <v>0</v>
      </c>
      <c r="EP37" s="397">
        <f t="shared" si="24"/>
        <v>0</v>
      </c>
      <c r="EQ37" s="61">
        <f t="shared" si="48"/>
        <v>0</v>
      </c>
      <c r="ER37" s="71">
        <f t="shared" si="25"/>
        <v>0</v>
      </c>
      <c r="ES37" s="71">
        <f t="shared" si="26"/>
        <v>0</v>
      </c>
      <c r="ET37" s="72">
        <f t="shared" si="27"/>
        <v>0</v>
      </c>
      <c r="EU37" s="398">
        <f t="shared" si="28"/>
        <v>0</v>
      </c>
      <c r="EV37" s="396">
        <f t="shared" si="29"/>
        <v>0</v>
      </c>
      <c r="EW37" s="396">
        <f t="shared" si="30"/>
        <v>0</v>
      </c>
      <c r="EX37" s="397">
        <f t="shared" si="31"/>
        <v>0</v>
      </c>
      <c r="EY37" s="61" t="str">
        <f t="shared" si="32"/>
        <v/>
      </c>
      <c r="EZ37" s="71" t="str">
        <f t="shared" si="33"/>
        <v/>
      </c>
      <c r="FA37" s="71" t="str">
        <f t="shared" si="34"/>
        <v/>
      </c>
      <c r="FB37" s="72" t="str">
        <f t="shared" si="35"/>
        <v/>
      </c>
      <c r="FC37" s="398">
        <f t="shared" si="36"/>
        <v>0</v>
      </c>
      <c r="FD37" s="400" t="str">
        <f t="shared" si="37"/>
        <v>D</v>
      </c>
      <c r="FE37" s="61">
        <f t="shared" si="38"/>
        <v>0</v>
      </c>
      <c r="FF37" s="62" t="str">
        <f t="shared" si="39"/>
        <v>E</v>
      </c>
      <c r="FG37" s="398">
        <f t="shared" si="40"/>
        <v>0</v>
      </c>
      <c r="FH37" s="401" t="str">
        <f t="shared" si="41"/>
        <v>E</v>
      </c>
      <c r="FI37" s="61">
        <f t="shared" si="42"/>
        <v>0</v>
      </c>
      <c r="FJ37" s="407" t="str">
        <f t="shared" si="43"/>
        <v>E</v>
      </c>
      <c r="FK37" s="398">
        <f t="shared" si="44"/>
        <v>0</v>
      </c>
      <c r="FL37" s="401" t="str">
        <f t="shared" si="45"/>
        <v>E</v>
      </c>
      <c r="FM37" s="741"/>
    </row>
    <row r="38" spans="1:169" s="24" customFormat="1" ht="17.25" customHeight="1">
      <c r="A38" s="830"/>
      <c r="B38" s="111">
        <f t="shared" si="46"/>
        <v>0</v>
      </c>
      <c r="C38" s="21">
        <f>'Marks Entry'!D40</f>
        <v>0</v>
      </c>
      <c r="D38" s="21">
        <f>'Marks Entry'!E40</f>
        <v>0</v>
      </c>
      <c r="E38" s="132" t="str">
        <f>'Marks Entry'!F40</f>
        <v/>
      </c>
      <c r="F38" s="21">
        <f>'Marks Entry'!G40</f>
        <v>0</v>
      </c>
      <c r="G38" s="21">
        <f>'Marks Entry'!H40</f>
        <v>0</v>
      </c>
      <c r="H38" s="21">
        <f>'Marks Entry'!I40</f>
        <v>0</v>
      </c>
      <c r="I38" s="21">
        <f>'Marks Entry'!J40</f>
        <v>0</v>
      </c>
      <c r="J38" s="446">
        <f>'Marks Entry'!K40</f>
        <v>0</v>
      </c>
      <c r="K38" s="115">
        <f>'Marks Entry'!L40</f>
        <v>280</v>
      </c>
      <c r="L38" s="116">
        <f>'Marks Entry'!M40</f>
        <v>0</v>
      </c>
      <c r="M38" s="117" t="str">
        <f>'Marks Entry'!N40</f>
        <v/>
      </c>
      <c r="N38" s="121" t="str">
        <f>'Marks Entry'!O40</f>
        <v/>
      </c>
      <c r="O38" s="98">
        <f>'Marks Entry'!CG40</f>
        <v>0</v>
      </c>
      <c r="P38" s="97">
        <f>'Marks Entry'!CH40</f>
        <v>0</v>
      </c>
      <c r="Q38" s="97">
        <f>'Marks Entry'!CI40</f>
        <v>0</v>
      </c>
      <c r="R38" s="97">
        <f>'Marks Entry'!CJ40</f>
        <v>0</v>
      </c>
      <c r="S38" s="97">
        <f>'Marks Entry'!CK40</f>
        <v>0</v>
      </c>
      <c r="T38" s="97">
        <f>'Marks Entry'!CL40</f>
        <v>0</v>
      </c>
      <c r="U38" s="97">
        <f>'Marks Entry'!CM40</f>
        <v>0</v>
      </c>
      <c r="V38" s="97" t="str">
        <f>'Marks Entry'!CN40</f>
        <v/>
      </c>
      <c r="W38" s="97">
        <f>'Marks Entry'!CO40</f>
        <v>0</v>
      </c>
      <c r="X38" s="97">
        <f>'Marks Entry'!CP40</f>
        <v>0</v>
      </c>
      <c r="Y38" s="97">
        <f>'Marks Entry'!CQ40</f>
        <v>0</v>
      </c>
      <c r="Z38" s="99">
        <f>'Marks Entry'!CR40</f>
        <v>0</v>
      </c>
      <c r="AA38" s="98">
        <f>'Marks Entry'!CS40</f>
        <v>0</v>
      </c>
      <c r="AB38" s="97">
        <f>'Marks Entry'!CT40</f>
        <v>0</v>
      </c>
      <c r="AC38" s="97">
        <f>'Marks Entry'!CU40</f>
        <v>0</v>
      </c>
      <c r="AD38" s="97">
        <f>'Marks Entry'!CV40</f>
        <v>0</v>
      </c>
      <c r="AE38" s="97">
        <f>'Marks Entry'!CW40</f>
        <v>0</v>
      </c>
      <c r="AF38" s="97">
        <f>'Marks Entry'!CX40</f>
        <v>0</v>
      </c>
      <c r="AG38" s="97">
        <f>'Marks Entry'!CY40</f>
        <v>0</v>
      </c>
      <c r="AH38" s="97" t="str">
        <f>'Marks Entry'!CZ40</f>
        <v/>
      </c>
      <c r="AI38" s="97">
        <f>'Marks Entry'!DA40</f>
        <v>0</v>
      </c>
      <c r="AJ38" s="97">
        <f>'Marks Entry'!DB40</f>
        <v>0</v>
      </c>
      <c r="AK38" s="97">
        <f>'Marks Entry'!DC40</f>
        <v>0</v>
      </c>
      <c r="AL38" s="99">
        <f>'Marks Entry'!DD40</f>
        <v>0</v>
      </c>
      <c r="AM38" s="98">
        <f>'Marks Entry'!DE40</f>
        <v>0</v>
      </c>
      <c r="AN38" s="97">
        <f>'Marks Entry'!DF40</f>
        <v>0</v>
      </c>
      <c r="AO38" s="97">
        <f>'Marks Entry'!DG40</f>
        <v>0</v>
      </c>
      <c r="AP38" s="97">
        <f>'Marks Entry'!DH40</f>
        <v>0</v>
      </c>
      <c r="AQ38" s="97">
        <f>'Marks Entry'!DI40</f>
        <v>0</v>
      </c>
      <c r="AR38" s="97">
        <f>'Marks Entry'!DJ40</f>
        <v>0</v>
      </c>
      <c r="AS38" s="97">
        <f>'Marks Entry'!DK40</f>
        <v>0</v>
      </c>
      <c r="AT38" s="97" t="str">
        <f>'Marks Entry'!DL40</f>
        <v/>
      </c>
      <c r="AU38" s="97">
        <f>'Marks Entry'!DM40</f>
        <v>0</v>
      </c>
      <c r="AV38" s="97">
        <f>'Marks Entry'!DN40</f>
        <v>0</v>
      </c>
      <c r="AW38" s="97">
        <f>'Marks Entry'!DO40</f>
        <v>0</v>
      </c>
      <c r="AX38" s="99">
        <f>'Marks Entry'!DP40</f>
        <v>0</v>
      </c>
      <c r="AY38" s="98">
        <f>'Marks Entry'!DQ40</f>
        <v>0</v>
      </c>
      <c r="AZ38" s="97">
        <f>'Marks Entry'!DR40</f>
        <v>0</v>
      </c>
      <c r="BA38" s="97">
        <f>'Marks Entry'!DS40</f>
        <v>0</v>
      </c>
      <c r="BB38" s="97">
        <f>'Marks Entry'!DT40</f>
        <v>0</v>
      </c>
      <c r="BC38" s="97">
        <f>'Marks Entry'!DU40</f>
        <v>0</v>
      </c>
      <c r="BD38" s="97">
        <f>'Marks Entry'!DV40</f>
        <v>0</v>
      </c>
      <c r="BE38" s="97">
        <f>'Marks Entry'!DW40</f>
        <v>0</v>
      </c>
      <c r="BF38" s="97" t="str">
        <f>'Marks Entry'!DX40</f>
        <v/>
      </c>
      <c r="BG38" s="97">
        <f>'Marks Entry'!DY40</f>
        <v>0</v>
      </c>
      <c r="BH38" s="97">
        <f>'Marks Entry'!DZ40</f>
        <v>0</v>
      </c>
      <c r="BI38" s="97">
        <f>'Marks Entry'!EA40</f>
        <v>0</v>
      </c>
      <c r="BJ38" s="99">
        <f>'Marks Entry'!EB40</f>
        <v>0</v>
      </c>
      <c r="BK38" s="98">
        <f>'Marks Entry'!EC40</f>
        <v>0</v>
      </c>
      <c r="BL38" s="97">
        <f>'Marks Entry'!ED40</f>
        <v>0</v>
      </c>
      <c r="BM38" s="97">
        <f>'Marks Entry'!EE40</f>
        <v>0</v>
      </c>
      <c r="BN38" s="97">
        <f>'Marks Entry'!EF40</f>
        <v>0</v>
      </c>
      <c r="BO38" s="97">
        <f>'Marks Entry'!EG40</f>
        <v>0</v>
      </c>
      <c r="BP38" s="97">
        <f>'Marks Entry'!EH40</f>
        <v>0</v>
      </c>
      <c r="BQ38" s="97">
        <f>'Marks Entry'!EI40</f>
        <v>0</v>
      </c>
      <c r="BR38" s="97" t="str">
        <f>'Marks Entry'!EJ40</f>
        <v/>
      </c>
      <c r="BS38" s="97">
        <f>'Marks Entry'!EK40</f>
        <v>0</v>
      </c>
      <c r="BT38" s="97">
        <f>'Marks Entry'!EL40</f>
        <v>0</v>
      </c>
      <c r="BU38" s="97">
        <f>'Marks Entry'!EM40</f>
        <v>0</v>
      </c>
      <c r="BV38" s="99">
        <f>'Marks Entry'!EN40</f>
        <v>0</v>
      </c>
      <c r="BW38" s="98">
        <f>'Marks Entry'!EO40</f>
        <v>0</v>
      </c>
      <c r="BX38" s="97">
        <f>'Marks Entry'!EP40</f>
        <v>0</v>
      </c>
      <c r="BY38" s="97">
        <f>'Marks Entry'!EQ40</f>
        <v>0</v>
      </c>
      <c r="BZ38" s="97">
        <f>'Marks Entry'!ER40</f>
        <v>0</v>
      </c>
      <c r="CA38" s="97">
        <f>'Marks Entry'!ES40</f>
        <v>0</v>
      </c>
      <c r="CB38" s="97">
        <f>'Marks Entry'!ET40</f>
        <v>0</v>
      </c>
      <c r="CC38" s="97">
        <f>'Marks Entry'!EU40</f>
        <v>0</v>
      </c>
      <c r="CD38" s="97" t="str">
        <f>'Marks Entry'!EV40</f>
        <v/>
      </c>
      <c r="CE38" s="97">
        <f>'Marks Entry'!EW40</f>
        <v>0</v>
      </c>
      <c r="CF38" s="97">
        <f>'Marks Entry'!EX40</f>
        <v>0</v>
      </c>
      <c r="CG38" s="97">
        <f>'Marks Entry'!EY40</f>
        <v>0</v>
      </c>
      <c r="CH38" s="99">
        <f>'Marks Entry'!EZ40</f>
        <v>0</v>
      </c>
      <c r="CI38" s="98" t="str">
        <f>IF($CI$2=0,"",'Marks Entry'!FA40)</f>
        <v/>
      </c>
      <c r="CJ38" s="97" t="str">
        <f>IF($CI$2=0,"",'Marks Entry'!FB40)</f>
        <v/>
      </c>
      <c r="CK38" s="97" t="str">
        <f>IF($CI$2=0,"",'Marks Entry'!FC40)</f>
        <v/>
      </c>
      <c r="CL38" s="97" t="str">
        <f>IF($CI$2=0,"",'Marks Entry'!FD40)</f>
        <v/>
      </c>
      <c r="CM38" s="97" t="str">
        <f>IF($CI$2=0,"",'Marks Entry'!FE40)</f>
        <v/>
      </c>
      <c r="CN38" s="97" t="str">
        <f>IF($CI$2=0,"",'Marks Entry'!FF40)</f>
        <v/>
      </c>
      <c r="CO38" s="97" t="str">
        <f>IF($CI$2=0,"",'Marks Entry'!FG40)</f>
        <v/>
      </c>
      <c r="CP38" s="97" t="str">
        <f>IF($CI$2=0,"",'Marks Entry'!FH40)</f>
        <v/>
      </c>
      <c r="CQ38" s="97" t="str">
        <f>IF($CI$2=0,"",'Marks Entry'!FI40)</f>
        <v/>
      </c>
      <c r="CR38" s="97" t="str">
        <f>IF($CI$2=0,"",'Marks Entry'!FJ40)</f>
        <v/>
      </c>
      <c r="CS38" s="97" t="str">
        <f>IF($CI$2=0,"",'Marks Entry'!FK40)</f>
        <v/>
      </c>
      <c r="CT38" s="99" t="str">
        <f>IF($CI$2=0,"",'Marks Entry'!FL40)</f>
        <v/>
      </c>
      <c r="CU38" s="125">
        <f>'Marks Entry'!BU40</f>
        <v>0</v>
      </c>
      <c r="CV38" s="126">
        <f>'Marks Entry'!BV40</f>
        <v>0</v>
      </c>
      <c r="CW38" s="126">
        <f t="shared" si="0"/>
        <v>0</v>
      </c>
      <c r="CX38" s="127" t="str">
        <f t="shared" si="1"/>
        <v>D</v>
      </c>
      <c r="CY38" s="125">
        <f>'Marks Entry'!BW40</f>
        <v>0</v>
      </c>
      <c r="CZ38" s="126">
        <f>'Marks Entry'!BX40</f>
        <v>0</v>
      </c>
      <c r="DA38" s="126">
        <f t="shared" si="2"/>
        <v>0</v>
      </c>
      <c r="DB38" s="127" t="str">
        <f t="shared" si="3"/>
        <v>E</v>
      </c>
      <c r="DC38" s="125">
        <f>'Marks Entry'!BY40</f>
        <v>0</v>
      </c>
      <c r="DD38" s="126">
        <f>'Marks Entry'!BZ40</f>
        <v>0</v>
      </c>
      <c r="DE38" s="126">
        <f t="shared" si="4"/>
        <v>0</v>
      </c>
      <c r="DF38" s="127" t="str">
        <f t="shared" si="5"/>
        <v>E</v>
      </c>
      <c r="DG38" s="96">
        <f>'Marks Entry'!CG40</f>
        <v>0</v>
      </c>
      <c r="DH38" s="45">
        <f>'Marks Entry'!CH40</f>
        <v>0</v>
      </c>
      <c r="DI38" s="46">
        <f>'Marks Entry'!CI40</f>
        <v>0</v>
      </c>
      <c r="DJ38" s="45" t="str">
        <f>IF(OR('Marks Entry'!CJ40="First",'Marks Entry'!CJ40="Second",'Marks Entry'!CJ40="Third"),'Marks Entry'!CJ40,"")</f>
        <v/>
      </c>
      <c r="DK38" s="45">
        <f>'Marks Entry'!CK40</f>
        <v>0</v>
      </c>
      <c r="DL38" s="50">
        <f>'Marks Entry'!CL40</f>
        <v>0</v>
      </c>
      <c r="DM38" s="21">
        <f>'Marks Entry'!CM40</f>
        <v>0</v>
      </c>
      <c r="DN38" s="22" t="e">
        <f>'Marks Entry'!#REF!</f>
        <v>#REF!</v>
      </c>
      <c r="DO38" s="23" t="e">
        <f>'Marks Entry'!#REF!</f>
        <v>#REF!</v>
      </c>
      <c r="DP38" s="125">
        <f>'Marks Entry'!CA40</f>
        <v>0</v>
      </c>
      <c r="DQ38" s="126">
        <f>'Marks Entry'!CB40</f>
        <v>0</v>
      </c>
      <c r="DR38" s="126">
        <f>'Marks Entry'!CC40</f>
        <v>0</v>
      </c>
      <c r="DS38" s="126">
        <f t="shared" si="6"/>
        <v>0</v>
      </c>
      <c r="DT38" s="127" t="str">
        <f t="shared" si="7"/>
        <v>E</v>
      </c>
      <c r="DU38" s="125">
        <f>'Marks Entry'!CD40</f>
        <v>0</v>
      </c>
      <c r="DV38" s="126">
        <f>'Marks Entry'!CE40</f>
        <v>0</v>
      </c>
      <c r="DW38" s="126">
        <f>'Marks Entry'!CF40</f>
        <v>0</v>
      </c>
      <c r="DX38" s="126">
        <f t="shared" si="8"/>
        <v>0</v>
      </c>
      <c r="DY38" s="127" t="str">
        <f t="shared" si="9"/>
        <v>E</v>
      </c>
      <c r="DZ38" s="832"/>
      <c r="EA38" s="61">
        <f t="shared" si="47"/>
        <v>0</v>
      </c>
      <c r="EB38" s="71">
        <f t="shared" si="10"/>
        <v>0</v>
      </c>
      <c r="EC38" s="71">
        <f t="shared" si="11"/>
        <v>0</v>
      </c>
      <c r="ED38" s="72">
        <f t="shared" si="12"/>
        <v>0</v>
      </c>
      <c r="EE38" s="398">
        <f t="shared" si="13"/>
        <v>0</v>
      </c>
      <c r="EF38" s="396">
        <f t="shared" si="14"/>
        <v>0</v>
      </c>
      <c r="EG38" s="396">
        <f t="shared" si="15"/>
        <v>0</v>
      </c>
      <c r="EH38" s="397">
        <f t="shared" si="16"/>
        <v>0</v>
      </c>
      <c r="EI38" s="61">
        <f t="shared" si="17"/>
        <v>0</v>
      </c>
      <c r="EJ38" s="71">
        <f t="shared" si="18"/>
        <v>0</v>
      </c>
      <c r="EK38" s="71">
        <f t="shared" si="19"/>
        <v>0</v>
      </c>
      <c r="EL38" s="72">
        <f t="shared" si="20"/>
        <v>0</v>
      </c>
      <c r="EM38" s="398">
        <f t="shared" si="21"/>
        <v>0</v>
      </c>
      <c r="EN38" s="396">
        <f t="shared" si="22"/>
        <v>0</v>
      </c>
      <c r="EO38" s="396">
        <f t="shared" si="23"/>
        <v>0</v>
      </c>
      <c r="EP38" s="397">
        <f t="shared" si="24"/>
        <v>0</v>
      </c>
      <c r="EQ38" s="61">
        <f t="shared" si="48"/>
        <v>0</v>
      </c>
      <c r="ER38" s="71">
        <f t="shared" si="25"/>
        <v>0</v>
      </c>
      <c r="ES38" s="71">
        <f t="shared" si="26"/>
        <v>0</v>
      </c>
      <c r="ET38" s="72">
        <f t="shared" si="27"/>
        <v>0</v>
      </c>
      <c r="EU38" s="398">
        <f t="shared" si="28"/>
        <v>0</v>
      </c>
      <c r="EV38" s="396">
        <f t="shared" si="29"/>
        <v>0</v>
      </c>
      <c r="EW38" s="396">
        <f t="shared" si="30"/>
        <v>0</v>
      </c>
      <c r="EX38" s="397">
        <f t="shared" si="31"/>
        <v>0</v>
      </c>
      <c r="EY38" s="61" t="str">
        <f t="shared" si="32"/>
        <v/>
      </c>
      <c r="EZ38" s="71" t="str">
        <f t="shared" si="33"/>
        <v/>
      </c>
      <c r="FA38" s="71" t="str">
        <f t="shared" si="34"/>
        <v/>
      </c>
      <c r="FB38" s="72" t="str">
        <f t="shared" si="35"/>
        <v/>
      </c>
      <c r="FC38" s="398">
        <f t="shared" si="36"/>
        <v>0</v>
      </c>
      <c r="FD38" s="400" t="str">
        <f t="shared" si="37"/>
        <v>D</v>
      </c>
      <c r="FE38" s="61">
        <f t="shared" si="38"/>
        <v>0</v>
      </c>
      <c r="FF38" s="62" t="str">
        <f t="shared" si="39"/>
        <v>E</v>
      </c>
      <c r="FG38" s="398">
        <f t="shared" si="40"/>
        <v>0</v>
      </c>
      <c r="FH38" s="401" t="str">
        <f t="shared" si="41"/>
        <v>E</v>
      </c>
      <c r="FI38" s="61">
        <f t="shared" si="42"/>
        <v>0</v>
      </c>
      <c r="FJ38" s="407" t="str">
        <f t="shared" si="43"/>
        <v>E</v>
      </c>
      <c r="FK38" s="398">
        <f t="shared" si="44"/>
        <v>0</v>
      </c>
      <c r="FL38" s="401" t="str">
        <f t="shared" si="45"/>
        <v>E</v>
      </c>
      <c r="FM38" s="741"/>
    </row>
    <row r="39" spans="1:169" s="24" customFormat="1" ht="17.25" customHeight="1">
      <c r="A39" s="830"/>
      <c r="B39" s="111">
        <f t="shared" si="46"/>
        <v>0</v>
      </c>
      <c r="C39" s="21">
        <f>'Marks Entry'!D41</f>
        <v>0</v>
      </c>
      <c r="D39" s="21">
        <f>'Marks Entry'!E41</f>
        <v>0</v>
      </c>
      <c r="E39" s="132" t="str">
        <f>'Marks Entry'!F41</f>
        <v/>
      </c>
      <c r="F39" s="21">
        <f>'Marks Entry'!G41</f>
        <v>0</v>
      </c>
      <c r="G39" s="21">
        <f>'Marks Entry'!H41</f>
        <v>0</v>
      </c>
      <c r="H39" s="21">
        <f>'Marks Entry'!I41</f>
        <v>0</v>
      </c>
      <c r="I39" s="21">
        <f>'Marks Entry'!J41</f>
        <v>0</v>
      </c>
      <c r="J39" s="446">
        <f>'Marks Entry'!K41</f>
        <v>0</v>
      </c>
      <c r="K39" s="115">
        <f>'Marks Entry'!L41</f>
        <v>280</v>
      </c>
      <c r="L39" s="116">
        <f>'Marks Entry'!M41</f>
        <v>0</v>
      </c>
      <c r="M39" s="117" t="str">
        <f>'Marks Entry'!N41</f>
        <v/>
      </c>
      <c r="N39" s="121" t="str">
        <f>'Marks Entry'!O41</f>
        <v/>
      </c>
      <c r="O39" s="98">
        <f>'Marks Entry'!CG41</f>
        <v>0</v>
      </c>
      <c r="P39" s="97">
        <f>'Marks Entry'!CH41</f>
        <v>0</v>
      </c>
      <c r="Q39" s="97">
        <f>'Marks Entry'!CI41</f>
        <v>0</v>
      </c>
      <c r="R39" s="97">
        <f>'Marks Entry'!CJ41</f>
        <v>0</v>
      </c>
      <c r="S39" s="97">
        <f>'Marks Entry'!CK41</f>
        <v>0</v>
      </c>
      <c r="T39" s="97">
        <f>'Marks Entry'!CL41</f>
        <v>0</v>
      </c>
      <c r="U39" s="97">
        <f>'Marks Entry'!CM41</f>
        <v>0</v>
      </c>
      <c r="V39" s="97" t="str">
        <f>'Marks Entry'!CN41</f>
        <v/>
      </c>
      <c r="W39" s="97">
        <f>'Marks Entry'!CO41</f>
        <v>0</v>
      </c>
      <c r="X39" s="97">
        <f>'Marks Entry'!CP41</f>
        <v>0</v>
      </c>
      <c r="Y39" s="97">
        <f>'Marks Entry'!CQ41</f>
        <v>0</v>
      </c>
      <c r="Z39" s="99">
        <f>'Marks Entry'!CR41</f>
        <v>0</v>
      </c>
      <c r="AA39" s="98">
        <f>'Marks Entry'!CS41</f>
        <v>0</v>
      </c>
      <c r="AB39" s="97">
        <f>'Marks Entry'!CT41</f>
        <v>0</v>
      </c>
      <c r="AC39" s="97">
        <f>'Marks Entry'!CU41</f>
        <v>0</v>
      </c>
      <c r="AD39" s="97">
        <f>'Marks Entry'!CV41</f>
        <v>0</v>
      </c>
      <c r="AE39" s="97">
        <f>'Marks Entry'!CW41</f>
        <v>0</v>
      </c>
      <c r="AF39" s="97">
        <f>'Marks Entry'!CX41</f>
        <v>0</v>
      </c>
      <c r="AG39" s="97">
        <f>'Marks Entry'!CY41</f>
        <v>0</v>
      </c>
      <c r="AH39" s="97" t="str">
        <f>'Marks Entry'!CZ41</f>
        <v/>
      </c>
      <c r="AI39" s="97">
        <f>'Marks Entry'!DA41</f>
        <v>0</v>
      </c>
      <c r="AJ39" s="97">
        <f>'Marks Entry'!DB41</f>
        <v>0</v>
      </c>
      <c r="AK39" s="97">
        <f>'Marks Entry'!DC41</f>
        <v>0</v>
      </c>
      <c r="AL39" s="99">
        <f>'Marks Entry'!DD41</f>
        <v>0</v>
      </c>
      <c r="AM39" s="98">
        <f>'Marks Entry'!DE41</f>
        <v>0</v>
      </c>
      <c r="AN39" s="97">
        <f>'Marks Entry'!DF41</f>
        <v>0</v>
      </c>
      <c r="AO39" s="97">
        <f>'Marks Entry'!DG41</f>
        <v>0</v>
      </c>
      <c r="AP39" s="97">
        <f>'Marks Entry'!DH41</f>
        <v>0</v>
      </c>
      <c r="AQ39" s="97">
        <f>'Marks Entry'!DI41</f>
        <v>0</v>
      </c>
      <c r="AR39" s="97">
        <f>'Marks Entry'!DJ41</f>
        <v>0</v>
      </c>
      <c r="AS39" s="97">
        <f>'Marks Entry'!DK41</f>
        <v>0</v>
      </c>
      <c r="AT39" s="97" t="str">
        <f>'Marks Entry'!DL41</f>
        <v/>
      </c>
      <c r="AU39" s="97">
        <f>'Marks Entry'!DM41</f>
        <v>0</v>
      </c>
      <c r="AV39" s="97">
        <f>'Marks Entry'!DN41</f>
        <v>0</v>
      </c>
      <c r="AW39" s="97">
        <f>'Marks Entry'!DO41</f>
        <v>0</v>
      </c>
      <c r="AX39" s="99">
        <f>'Marks Entry'!DP41</f>
        <v>0</v>
      </c>
      <c r="AY39" s="98">
        <f>'Marks Entry'!DQ41</f>
        <v>0</v>
      </c>
      <c r="AZ39" s="97">
        <f>'Marks Entry'!DR41</f>
        <v>0</v>
      </c>
      <c r="BA39" s="97">
        <f>'Marks Entry'!DS41</f>
        <v>0</v>
      </c>
      <c r="BB39" s="97">
        <f>'Marks Entry'!DT41</f>
        <v>0</v>
      </c>
      <c r="BC39" s="97">
        <f>'Marks Entry'!DU41</f>
        <v>0</v>
      </c>
      <c r="BD39" s="97">
        <f>'Marks Entry'!DV41</f>
        <v>0</v>
      </c>
      <c r="BE39" s="97">
        <f>'Marks Entry'!DW41</f>
        <v>0</v>
      </c>
      <c r="BF39" s="97" t="str">
        <f>'Marks Entry'!DX41</f>
        <v/>
      </c>
      <c r="BG39" s="97">
        <f>'Marks Entry'!DY41</f>
        <v>0</v>
      </c>
      <c r="BH39" s="97">
        <f>'Marks Entry'!DZ41</f>
        <v>0</v>
      </c>
      <c r="BI39" s="97">
        <f>'Marks Entry'!EA41</f>
        <v>0</v>
      </c>
      <c r="BJ39" s="99">
        <f>'Marks Entry'!EB41</f>
        <v>0</v>
      </c>
      <c r="BK39" s="98">
        <f>'Marks Entry'!EC41</f>
        <v>0</v>
      </c>
      <c r="BL39" s="97">
        <f>'Marks Entry'!ED41</f>
        <v>0</v>
      </c>
      <c r="BM39" s="97">
        <f>'Marks Entry'!EE41</f>
        <v>0</v>
      </c>
      <c r="BN39" s="97">
        <f>'Marks Entry'!EF41</f>
        <v>0</v>
      </c>
      <c r="BO39" s="97">
        <f>'Marks Entry'!EG41</f>
        <v>0</v>
      </c>
      <c r="BP39" s="97">
        <f>'Marks Entry'!EH41</f>
        <v>0</v>
      </c>
      <c r="BQ39" s="97">
        <f>'Marks Entry'!EI41</f>
        <v>0</v>
      </c>
      <c r="BR39" s="97" t="str">
        <f>'Marks Entry'!EJ41</f>
        <v/>
      </c>
      <c r="BS39" s="97">
        <f>'Marks Entry'!EK41</f>
        <v>0</v>
      </c>
      <c r="BT39" s="97">
        <f>'Marks Entry'!EL41</f>
        <v>0</v>
      </c>
      <c r="BU39" s="97">
        <f>'Marks Entry'!EM41</f>
        <v>0</v>
      </c>
      <c r="BV39" s="99">
        <f>'Marks Entry'!EN41</f>
        <v>0</v>
      </c>
      <c r="BW39" s="98">
        <f>'Marks Entry'!EO41</f>
        <v>0</v>
      </c>
      <c r="BX39" s="97">
        <f>'Marks Entry'!EP41</f>
        <v>0</v>
      </c>
      <c r="BY39" s="97">
        <f>'Marks Entry'!EQ41</f>
        <v>0</v>
      </c>
      <c r="BZ39" s="97">
        <f>'Marks Entry'!ER41</f>
        <v>0</v>
      </c>
      <c r="CA39" s="97">
        <f>'Marks Entry'!ES41</f>
        <v>0</v>
      </c>
      <c r="CB39" s="97">
        <f>'Marks Entry'!ET41</f>
        <v>0</v>
      </c>
      <c r="CC39" s="97">
        <f>'Marks Entry'!EU41</f>
        <v>0</v>
      </c>
      <c r="CD39" s="97" t="str">
        <f>'Marks Entry'!EV41</f>
        <v/>
      </c>
      <c r="CE39" s="97">
        <f>'Marks Entry'!EW41</f>
        <v>0</v>
      </c>
      <c r="CF39" s="97">
        <f>'Marks Entry'!EX41</f>
        <v>0</v>
      </c>
      <c r="CG39" s="97">
        <f>'Marks Entry'!EY41</f>
        <v>0</v>
      </c>
      <c r="CH39" s="99">
        <f>'Marks Entry'!EZ41</f>
        <v>0</v>
      </c>
      <c r="CI39" s="98" t="str">
        <f>IF($CI$2=0,"",'Marks Entry'!FA41)</f>
        <v/>
      </c>
      <c r="CJ39" s="97" t="str">
        <f>IF($CI$2=0,"",'Marks Entry'!FB41)</f>
        <v/>
      </c>
      <c r="CK39" s="97" t="str">
        <f>IF($CI$2=0,"",'Marks Entry'!FC41)</f>
        <v/>
      </c>
      <c r="CL39" s="97" t="str">
        <f>IF($CI$2=0,"",'Marks Entry'!FD41)</f>
        <v/>
      </c>
      <c r="CM39" s="97" t="str">
        <f>IF($CI$2=0,"",'Marks Entry'!FE41)</f>
        <v/>
      </c>
      <c r="CN39" s="97" t="str">
        <f>IF($CI$2=0,"",'Marks Entry'!FF41)</f>
        <v/>
      </c>
      <c r="CO39" s="97" t="str">
        <f>IF($CI$2=0,"",'Marks Entry'!FG41)</f>
        <v/>
      </c>
      <c r="CP39" s="97" t="str">
        <f>IF($CI$2=0,"",'Marks Entry'!FH41)</f>
        <v/>
      </c>
      <c r="CQ39" s="97" t="str">
        <f>IF($CI$2=0,"",'Marks Entry'!FI41)</f>
        <v/>
      </c>
      <c r="CR39" s="97" t="str">
        <f>IF($CI$2=0,"",'Marks Entry'!FJ41)</f>
        <v/>
      </c>
      <c r="CS39" s="97" t="str">
        <f>IF($CI$2=0,"",'Marks Entry'!FK41)</f>
        <v/>
      </c>
      <c r="CT39" s="99" t="str">
        <f>IF($CI$2=0,"",'Marks Entry'!FL41)</f>
        <v/>
      </c>
      <c r="CU39" s="125">
        <f>'Marks Entry'!BU41</f>
        <v>0</v>
      </c>
      <c r="CV39" s="126">
        <f>'Marks Entry'!BV41</f>
        <v>0</v>
      </c>
      <c r="CW39" s="126">
        <f t="shared" si="0"/>
        <v>0</v>
      </c>
      <c r="CX39" s="127" t="str">
        <f t="shared" si="1"/>
        <v>D</v>
      </c>
      <c r="CY39" s="125">
        <f>'Marks Entry'!BW41</f>
        <v>0</v>
      </c>
      <c r="CZ39" s="126">
        <f>'Marks Entry'!BX41</f>
        <v>0</v>
      </c>
      <c r="DA39" s="126">
        <f t="shared" si="2"/>
        <v>0</v>
      </c>
      <c r="DB39" s="127" t="str">
        <f t="shared" si="3"/>
        <v>E</v>
      </c>
      <c r="DC39" s="125">
        <f>'Marks Entry'!BY41</f>
        <v>0</v>
      </c>
      <c r="DD39" s="126">
        <f>'Marks Entry'!BZ41</f>
        <v>0</v>
      </c>
      <c r="DE39" s="126">
        <f t="shared" si="4"/>
        <v>0</v>
      </c>
      <c r="DF39" s="127" t="str">
        <f t="shared" si="5"/>
        <v>E</v>
      </c>
      <c r="DG39" s="96">
        <f>'Marks Entry'!CG41</f>
        <v>0</v>
      </c>
      <c r="DH39" s="45">
        <f>'Marks Entry'!CH41</f>
        <v>0</v>
      </c>
      <c r="DI39" s="46">
        <f>'Marks Entry'!CI41</f>
        <v>0</v>
      </c>
      <c r="DJ39" s="45" t="str">
        <f>IF(OR('Marks Entry'!CJ41="First",'Marks Entry'!CJ41="Second",'Marks Entry'!CJ41="Third"),'Marks Entry'!CJ41,"")</f>
        <v/>
      </c>
      <c r="DK39" s="45">
        <f>'Marks Entry'!CK41</f>
        <v>0</v>
      </c>
      <c r="DL39" s="50">
        <f>'Marks Entry'!CL41</f>
        <v>0</v>
      </c>
      <c r="DM39" s="21">
        <f>'Marks Entry'!CM41</f>
        <v>0</v>
      </c>
      <c r="DN39" s="22" t="e">
        <f>'Marks Entry'!#REF!</f>
        <v>#REF!</v>
      </c>
      <c r="DO39" s="23" t="e">
        <f>'Marks Entry'!#REF!</f>
        <v>#REF!</v>
      </c>
      <c r="DP39" s="125">
        <f>'Marks Entry'!CA41</f>
        <v>0</v>
      </c>
      <c r="DQ39" s="126">
        <f>'Marks Entry'!CB41</f>
        <v>0</v>
      </c>
      <c r="DR39" s="126">
        <f>'Marks Entry'!CC41</f>
        <v>0</v>
      </c>
      <c r="DS39" s="126">
        <f t="shared" si="6"/>
        <v>0</v>
      </c>
      <c r="DT39" s="127" t="str">
        <f t="shared" si="7"/>
        <v>E</v>
      </c>
      <c r="DU39" s="125">
        <f>'Marks Entry'!CD41</f>
        <v>0</v>
      </c>
      <c r="DV39" s="126">
        <f>'Marks Entry'!CE41</f>
        <v>0</v>
      </c>
      <c r="DW39" s="126">
        <f>'Marks Entry'!CF41</f>
        <v>0</v>
      </c>
      <c r="DX39" s="126">
        <f t="shared" si="8"/>
        <v>0</v>
      </c>
      <c r="DY39" s="127" t="str">
        <f t="shared" si="9"/>
        <v>E</v>
      </c>
      <c r="DZ39" s="832"/>
      <c r="EA39" s="61">
        <f t="shared" si="47"/>
        <v>0</v>
      </c>
      <c r="EB39" s="71">
        <f t="shared" si="10"/>
        <v>0</v>
      </c>
      <c r="EC39" s="71">
        <f t="shared" si="11"/>
        <v>0</v>
      </c>
      <c r="ED39" s="72">
        <f t="shared" si="12"/>
        <v>0</v>
      </c>
      <c r="EE39" s="398">
        <f t="shared" si="13"/>
        <v>0</v>
      </c>
      <c r="EF39" s="396">
        <f t="shared" si="14"/>
        <v>0</v>
      </c>
      <c r="EG39" s="396">
        <f t="shared" si="15"/>
        <v>0</v>
      </c>
      <c r="EH39" s="397">
        <f t="shared" si="16"/>
        <v>0</v>
      </c>
      <c r="EI39" s="61">
        <f t="shared" si="17"/>
        <v>0</v>
      </c>
      <c r="EJ39" s="71">
        <f t="shared" si="18"/>
        <v>0</v>
      </c>
      <c r="EK39" s="71">
        <f t="shared" si="19"/>
        <v>0</v>
      </c>
      <c r="EL39" s="72">
        <f t="shared" si="20"/>
        <v>0</v>
      </c>
      <c r="EM39" s="398">
        <f t="shared" si="21"/>
        <v>0</v>
      </c>
      <c r="EN39" s="396">
        <f t="shared" si="22"/>
        <v>0</v>
      </c>
      <c r="EO39" s="396">
        <f t="shared" si="23"/>
        <v>0</v>
      </c>
      <c r="EP39" s="397">
        <f t="shared" si="24"/>
        <v>0</v>
      </c>
      <c r="EQ39" s="61">
        <f t="shared" si="48"/>
        <v>0</v>
      </c>
      <c r="ER39" s="71">
        <f t="shared" si="25"/>
        <v>0</v>
      </c>
      <c r="ES39" s="71">
        <f t="shared" si="26"/>
        <v>0</v>
      </c>
      <c r="ET39" s="72">
        <f t="shared" si="27"/>
        <v>0</v>
      </c>
      <c r="EU39" s="398">
        <f t="shared" si="28"/>
        <v>0</v>
      </c>
      <c r="EV39" s="396">
        <f t="shared" si="29"/>
        <v>0</v>
      </c>
      <c r="EW39" s="396">
        <f t="shared" si="30"/>
        <v>0</v>
      </c>
      <c r="EX39" s="397">
        <f t="shared" si="31"/>
        <v>0</v>
      </c>
      <c r="EY39" s="61" t="str">
        <f t="shared" si="32"/>
        <v/>
      </c>
      <c r="EZ39" s="71" t="str">
        <f t="shared" si="33"/>
        <v/>
      </c>
      <c r="FA39" s="71" t="str">
        <f t="shared" si="34"/>
        <v/>
      </c>
      <c r="FB39" s="72" t="str">
        <f t="shared" si="35"/>
        <v/>
      </c>
      <c r="FC39" s="398">
        <f t="shared" si="36"/>
        <v>0</v>
      </c>
      <c r="FD39" s="400" t="str">
        <f t="shared" si="37"/>
        <v>D</v>
      </c>
      <c r="FE39" s="61">
        <f t="shared" si="38"/>
        <v>0</v>
      </c>
      <c r="FF39" s="62" t="str">
        <f t="shared" si="39"/>
        <v>E</v>
      </c>
      <c r="FG39" s="398">
        <f t="shared" si="40"/>
        <v>0</v>
      </c>
      <c r="FH39" s="401" t="str">
        <f t="shared" si="41"/>
        <v>E</v>
      </c>
      <c r="FI39" s="61">
        <f t="shared" si="42"/>
        <v>0</v>
      </c>
      <c r="FJ39" s="407" t="str">
        <f t="shared" si="43"/>
        <v>E</v>
      </c>
      <c r="FK39" s="398">
        <f t="shared" si="44"/>
        <v>0</v>
      </c>
      <c r="FL39" s="401" t="str">
        <f t="shared" si="45"/>
        <v>E</v>
      </c>
      <c r="FM39" s="741"/>
    </row>
    <row r="40" spans="1:169" s="24" customFormat="1" ht="17.25" customHeight="1">
      <c r="A40" s="830"/>
      <c r="B40" s="111">
        <f t="shared" si="46"/>
        <v>0</v>
      </c>
      <c r="C40" s="21">
        <f>'Marks Entry'!D42</f>
        <v>0</v>
      </c>
      <c r="D40" s="21">
        <f>'Marks Entry'!E42</f>
        <v>0</v>
      </c>
      <c r="E40" s="132" t="str">
        <f>'Marks Entry'!F42</f>
        <v/>
      </c>
      <c r="F40" s="21">
        <f>'Marks Entry'!G42</f>
        <v>0</v>
      </c>
      <c r="G40" s="21">
        <f>'Marks Entry'!H42</f>
        <v>0</v>
      </c>
      <c r="H40" s="21">
        <f>'Marks Entry'!I42</f>
        <v>0</v>
      </c>
      <c r="I40" s="21">
        <f>'Marks Entry'!J42</f>
        <v>0</v>
      </c>
      <c r="J40" s="446">
        <f>'Marks Entry'!K42</f>
        <v>0</v>
      </c>
      <c r="K40" s="115">
        <f>'Marks Entry'!L42</f>
        <v>280</v>
      </c>
      <c r="L40" s="116">
        <f>'Marks Entry'!M42</f>
        <v>0</v>
      </c>
      <c r="M40" s="117" t="str">
        <f>'Marks Entry'!N42</f>
        <v/>
      </c>
      <c r="N40" s="121" t="str">
        <f>'Marks Entry'!O42</f>
        <v/>
      </c>
      <c r="O40" s="98">
        <f>'Marks Entry'!CG42</f>
        <v>0</v>
      </c>
      <c r="P40" s="97">
        <f>'Marks Entry'!CH42</f>
        <v>0</v>
      </c>
      <c r="Q40" s="97">
        <f>'Marks Entry'!CI42</f>
        <v>0</v>
      </c>
      <c r="R40" s="97">
        <f>'Marks Entry'!CJ42</f>
        <v>0</v>
      </c>
      <c r="S40" s="97">
        <f>'Marks Entry'!CK42</f>
        <v>0</v>
      </c>
      <c r="T40" s="97">
        <f>'Marks Entry'!CL42</f>
        <v>0</v>
      </c>
      <c r="U40" s="97">
        <f>'Marks Entry'!CM42</f>
        <v>0</v>
      </c>
      <c r="V40" s="97" t="str">
        <f>'Marks Entry'!CN42</f>
        <v/>
      </c>
      <c r="W40" s="97">
        <f>'Marks Entry'!CO42</f>
        <v>0</v>
      </c>
      <c r="X40" s="97">
        <f>'Marks Entry'!CP42</f>
        <v>0</v>
      </c>
      <c r="Y40" s="97">
        <f>'Marks Entry'!CQ42</f>
        <v>0</v>
      </c>
      <c r="Z40" s="99">
        <f>'Marks Entry'!CR42</f>
        <v>0</v>
      </c>
      <c r="AA40" s="98">
        <f>'Marks Entry'!CS42</f>
        <v>0</v>
      </c>
      <c r="AB40" s="97">
        <f>'Marks Entry'!CT42</f>
        <v>0</v>
      </c>
      <c r="AC40" s="97">
        <f>'Marks Entry'!CU42</f>
        <v>0</v>
      </c>
      <c r="AD40" s="97">
        <f>'Marks Entry'!CV42</f>
        <v>0</v>
      </c>
      <c r="AE40" s="97">
        <f>'Marks Entry'!CW42</f>
        <v>0</v>
      </c>
      <c r="AF40" s="97">
        <f>'Marks Entry'!CX42</f>
        <v>0</v>
      </c>
      <c r="AG40" s="97">
        <f>'Marks Entry'!CY42</f>
        <v>0</v>
      </c>
      <c r="AH40" s="97" t="str">
        <f>'Marks Entry'!CZ42</f>
        <v/>
      </c>
      <c r="AI40" s="97">
        <f>'Marks Entry'!DA42</f>
        <v>0</v>
      </c>
      <c r="AJ40" s="97">
        <f>'Marks Entry'!DB42</f>
        <v>0</v>
      </c>
      <c r="AK40" s="97">
        <f>'Marks Entry'!DC42</f>
        <v>0</v>
      </c>
      <c r="AL40" s="99">
        <f>'Marks Entry'!DD42</f>
        <v>0</v>
      </c>
      <c r="AM40" s="98">
        <f>'Marks Entry'!DE42</f>
        <v>0</v>
      </c>
      <c r="AN40" s="97">
        <f>'Marks Entry'!DF42</f>
        <v>0</v>
      </c>
      <c r="AO40" s="97">
        <f>'Marks Entry'!DG42</f>
        <v>0</v>
      </c>
      <c r="AP40" s="97">
        <f>'Marks Entry'!DH42</f>
        <v>0</v>
      </c>
      <c r="AQ40" s="97">
        <f>'Marks Entry'!DI42</f>
        <v>0</v>
      </c>
      <c r="AR40" s="97">
        <f>'Marks Entry'!DJ42</f>
        <v>0</v>
      </c>
      <c r="AS40" s="97">
        <f>'Marks Entry'!DK42</f>
        <v>0</v>
      </c>
      <c r="AT40" s="97" t="str">
        <f>'Marks Entry'!DL42</f>
        <v/>
      </c>
      <c r="AU40" s="97">
        <f>'Marks Entry'!DM42</f>
        <v>0</v>
      </c>
      <c r="AV40" s="97">
        <f>'Marks Entry'!DN42</f>
        <v>0</v>
      </c>
      <c r="AW40" s="97">
        <f>'Marks Entry'!DO42</f>
        <v>0</v>
      </c>
      <c r="AX40" s="99">
        <f>'Marks Entry'!DP42</f>
        <v>0</v>
      </c>
      <c r="AY40" s="98">
        <f>'Marks Entry'!DQ42</f>
        <v>0</v>
      </c>
      <c r="AZ40" s="97">
        <f>'Marks Entry'!DR42</f>
        <v>0</v>
      </c>
      <c r="BA40" s="97">
        <f>'Marks Entry'!DS42</f>
        <v>0</v>
      </c>
      <c r="BB40" s="97">
        <f>'Marks Entry'!DT42</f>
        <v>0</v>
      </c>
      <c r="BC40" s="97">
        <f>'Marks Entry'!DU42</f>
        <v>0</v>
      </c>
      <c r="BD40" s="97">
        <f>'Marks Entry'!DV42</f>
        <v>0</v>
      </c>
      <c r="BE40" s="97">
        <f>'Marks Entry'!DW42</f>
        <v>0</v>
      </c>
      <c r="BF40" s="97" t="str">
        <f>'Marks Entry'!DX42</f>
        <v/>
      </c>
      <c r="BG40" s="97">
        <f>'Marks Entry'!DY42</f>
        <v>0</v>
      </c>
      <c r="BH40" s="97">
        <f>'Marks Entry'!DZ42</f>
        <v>0</v>
      </c>
      <c r="BI40" s="97">
        <f>'Marks Entry'!EA42</f>
        <v>0</v>
      </c>
      <c r="BJ40" s="99">
        <f>'Marks Entry'!EB42</f>
        <v>0</v>
      </c>
      <c r="BK40" s="98">
        <f>'Marks Entry'!EC42</f>
        <v>0</v>
      </c>
      <c r="BL40" s="97">
        <f>'Marks Entry'!ED42</f>
        <v>0</v>
      </c>
      <c r="BM40" s="97">
        <f>'Marks Entry'!EE42</f>
        <v>0</v>
      </c>
      <c r="BN40" s="97">
        <f>'Marks Entry'!EF42</f>
        <v>0</v>
      </c>
      <c r="BO40" s="97">
        <f>'Marks Entry'!EG42</f>
        <v>0</v>
      </c>
      <c r="BP40" s="97">
        <f>'Marks Entry'!EH42</f>
        <v>0</v>
      </c>
      <c r="BQ40" s="97">
        <f>'Marks Entry'!EI42</f>
        <v>0</v>
      </c>
      <c r="BR40" s="97" t="str">
        <f>'Marks Entry'!EJ42</f>
        <v/>
      </c>
      <c r="BS40" s="97">
        <f>'Marks Entry'!EK42</f>
        <v>0</v>
      </c>
      <c r="BT40" s="97">
        <f>'Marks Entry'!EL42</f>
        <v>0</v>
      </c>
      <c r="BU40" s="97">
        <f>'Marks Entry'!EM42</f>
        <v>0</v>
      </c>
      <c r="BV40" s="99">
        <f>'Marks Entry'!EN42</f>
        <v>0</v>
      </c>
      <c r="BW40" s="98">
        <f>'Marks Entry'!EO42</f>
        <v>0</v>
      </c>
      <c r="BX40" s="97">
        <f>'Marks Entry'!EP42</f>
        <v>0</v>
      </c>
      <c r="BY40" s="97">
        <f>'Marks Entry'!EQ42</f>
        <v>0</v>
      </c>
      <c r="BZ40" s="97">
        <f>'Marks Entry'!ER42</f>
        <v>0</v>
      </c>
      <c r="CA40" s="97">
        <f>'Marks Entry'!ES42</f>
        <v>0</v>
      </c>
      <c r="CB40" s="97">
        <f>'Marks Entry'!ET42</f>
        <v>0</v>
      </c>
      <c r="CC40" s="97">
        <f>'Marks Entry'!EU42</f>
        <v>0</v>
      </c>
      <c r="CD40" s="97" t="str">
        <f>'Marks Entry'!EV42</f>
        <v/>
      </c>
      <c r="CE40" s="97">
        <f>'Marks Entry'!EW42</f>
        <v>0</v>
      </c>
      <c r="CF40" s="97">
        <f>'Marks Entry'!EX42</f>
        <v>0</v>
      </c>
      <c r="CG40" s="97">
        <f>'Marks Entry'!EY42</f>
        <v>0</v>
      </c>
      <c r="CH40" s="99">
        <f>'Marks Entry'!EZ42</f>
        <v>0</v>
      </c>
      <c r="CI40" s="98" t="str">
        <f>IF($CI$2=0,"",'Marks Entry'!FA42)</f>
        <v/>
      </c>
      <c r="CJ40" s="97" t="str">
        <f>IF($CI$2=0,"",'Marks Entry'!FB42)</f>
        <v/>
      </c>
      <c r="CK40" s="97" t="str">
        <f>IF($CI$2=0,"",'Marks Entry'!FC42)</f>
        <v/>
      </c>
      <c r="CL40" s="97" t="str">
        <f>IF($CI$2=0,"",'Marks Entry'!FD42)</f>
        <v/>
      </c>
      <c r="CM40" s="97" t="str">
        <f>IF($CI$2=0,"",'Marks Entry'!FE42)</f>
        <v/>
      </c>
      <c r="CN40" s="97" t="str">
        <f>IF($CI$2=0,"",'Marks Entry'!FF42)</f>
        <v/>
      </c>
      <c r="CO40" s="97" t="str">
        <f>IF($CI$2=0,"",'Marks Entry'!FG42)</f>
        <v/>
      </c>
      <c r="CP40" s="97" t="str">
        <f>IF($CI$2=0,"",'Marks Entry'!FH42)</f>
        <v/>
      </c>
      <c r="CQ40" s="97" t="str">
        <f>IF($CI$2=0,"",'Marks Entry'!FI42)</f>
        <v/>
      </c>
      <c r="CR40" s="97" t="str">
        <f>IF($CI$2=0,"",'Marks Entry'!FJ42)</f>
        <v/>
      </c>
      <c r="CS40" s="97" t="str">
        <f>IF($CI$2=0,"",'Marks Entry'!FK42)</f>
        <v/>
      </c>
      <c r="CT40" s="99" t="str">
        <f>IF($CI$2=0,"",'Marks Entry'!FL42)</f>
        <v/>
      </c>
      <c r="CU40" s="125">
        <f>'Marks Entry'!BU42</f>
        <v>0</v>
      </c>
      <c r="CV40" s="126">
        <f>'Marks Entry'!BV42</f>
        <v>0</v>
      </c>
      <c r="CW40" s="126">
        <f t="shared" si="0"/>
        <v>0</v>
      </c>
      <c r="CX40" s="127" t="str">
        <f t="shared" si="1"/>
        <v>D</v>
      </c>
      <c r="CY40" s="125">
        <f>'Marks Entry'!BW42</f>
        <v>0</v>
      </c>
      <c r="CZ40" s="126">
        <f>'Marks Entry'!BX42</f>
        <v>0</v>
      </c>
      <c r="DA40" s="126">
        <f t="shared" si="2"/>
        <v>0</v>
      </c>
      <c r="DB40" s="127" t="str">
        <f t="shared" si="3"/>
        <v>E</v>
      </c>
      <c r="DC40" s="125">
        <f>'Marks Entry'!BY42</f>
        <v>0</v>
      </c>
      <c r="DD40" s="126">
        <f>'Marks Entry'!BZ42</f>
        <v>0</v>
      </c>
      <c r="DE40" s="126">
        <f t="shared" si="4"/>
        <v>0</v>
      </c>
      <c r="DF40" s="127" t="str">
        <f t="shared" si="5"/>
        <v>E</v>
      </c>
      <c r="DG40" s="96">
        <f>'Marks Entry'!CG42</f>
        <v>0</v>
      </c>
      <c r="DH40" s="45">
        <f>'Marks Entry'!CH42</f>
        <v>0</v>
      </c>
      <c r="DI40" s="46">
        <f>'Marks Entry'!CI42</f>
        <v>0</v>
      </c>
      <c r="DJ40" s="45" t="str">
        <f>IF(OR('Marks Entry'!CJ42="First",'Marks Entry'!CJ42="Second",'Marks Entry'!CJ42="Third"),'Marks Entry'!CJ42,"")</f>
        <v/>
      </c>
      <c r="DK40" s="45">
        <f>'Marks Entry'!CK42</f>
        <v>0</v>
      </c>
      <c r="DL40" s="50">
        <f>'Marks Entry'!CL42</f>
        <v>0</v>
      </c>
      <c r="DM40" s="21">
        <f>'Marks Entry'!CM42</f>
        <v>0</v>
      </c>
      <c r="DN40" s="22" t="e">
        <f>'Marks Entry'!#REF!</f>
        <v>#REF!</v>
      </c>
      <c r="DO40" s="23" t="e">
        <f>'Marks Entry'!#REF!</f>
        <v>#REF!</v>
      </c>
      <c r="DP40" s="125">
        <f>'Marks Entry'!CA42</f>
        <v>0</v>
      </c>
      <c r="DQ40" s="126">
        <f>'Marks Entry'!CB42</f>
        <v>0</v>
      </c>
      <c r="DR40" s="126">
        <f>'Marks Entry'!CC42</f>
        <v>0</v>
      </c>
      <c r="DS40" s="126">
        <f t="shared" si="6"/>
        <v>0</v>
      </c>
      <c r="DT40" s="127" t="str">
        <f t="shared" si="7"/>
        <v>E</v>
      </c>
      <c r="DU40" s="125">
        <f>'Marks Entry'!CD42</f>
        <v>0</v>
      </c>
      <c r="DV40" s="126">
        <f>'Marks Entry'!CE42</f>
        <v>0</v>
      </c>
      <c r="DW40" s="126">
        <f>'Marks Entry'!CF42</f>
        <v>0</v>
      </c>
      <c r="DX40" s="126">
        <f t="shared" si="8"/>
        <v>0</v>
      </c>
      <c r="DY40" s="127" t="str">
        <f t="shared" si="9"/>
        <v>E</v>
      </c>
      <c r="DZ40" s="832"/>
      <c r="EA40" s="61">
        <f t="shared" si="47"/>
        <v>0</v>
      </c>
      <c r="EB40" s="71">
        <f t="shared" si="10"/>
        <v>0</v>
      </c>
      <c r="EC40" s="71">
        <f t="shared" si="11"/>
        <v>0</v>
      </c>
      <c r="ED40" s="72">
        <f t="shared" si="12"/>
        <v>0</v>
      </c>
      <c r="EE40" s="398">
        <f t="shared" si="13"/>
        <v>0</v>
      </c>
      <c r="EF40" s="396">
        <f t="shared" si="14"/>
        <v>0</v>
      </c>
      <c r="EG40" s="396">
        <f t="shared" si="15"/>
        <v>0</v>
      </c>
      <c r="EH40" s="397">
        <f t="shared" si="16"/>
        <v>0</v>
      </c>
      <c r="EI40" s="61">
        <f t="shared" si="17"/>
        <v>0</v>
      </c>
      <c r="EJ40" s="71">
        <f t="shared" si="18"/>
        <v>0</v>
      </c>
      <c r="EK40" s="71">
        <f t="shared" si="19"/>
        <v>0</v>
      </c>
      <c r="EL40" s="72">
        <f t="shared" si="20"/>
        <v>0</v>
      </c>
      <c r="EM40" s="398">
        <f t="shared" si="21"/>
        <v>0</v>
      </c>
      <c r="EN40" s="396">
        <f t="shared" si="22"/>
        <v>0</v>
      </c>
      <c r="EO40" s="396">
        <f t="shared" si="23"/>
        <v>0</v>
      </c>
      <c r="EP40" s="397">
        <f t="shared" si="24"/>
        <v>0</v>
      </c>
      <c r="EQ40" s="61">
        <f t="shared" si="48"/>
        <v>0</v>
      </c>
      <c r="ER40" s="71">
        <f t="shared" si="25"/>
        <v>0</v>
      </c>
      <c r="ES40" s="71">
        <f t="shared" si="26"/>
        <v>0</v>
      </c>
      <c r="ET40" s="72">
        <f t="shared" si="27"/>
        <v>0</v>
      </c>
      <c r="EU40" s="398">
        <f t="shared" si="28"/>
        <v>0</v>
      </c>
      <c r="EV40" s="396">
        <f t="shared" si="29"/>
        <v>0</v>
      </c>
      <c r="EW40" s="396">
        <f t="shared" si="30"/>
        <v>0</v>
      </c>
      <c r="EX40" s="397">
        <f t="shared" si="31"/>
        <v>0</v>
      </c>
      <c r="EY40" s="61" t="str">
        <f t="shared" si="32"/>
        <v/>
      </c>
      <c r="EZ40" s="71" t="str">
        <f t="shared" si="33"/>
        <v/>
      </c>
      <c r="FA40" s="71" t="str">
        <f t="shared" si="34"/>
        <v/>
      </c>
      <c r="FB40" s="72" t="str">
        <f t="shared" si="35"/>
        <v/>
      </c>
      <c r="FC40" s="398">
        <f t="shared" si="36"/>
        <v>0</v>
      </c>
      <c r="FD40" s="400" t="str">
        <f t="shared" si="37"/>
        <v>D</v>
      </c>
      <c r="FE40" s="61">
        <f t="shared" si="38"/>
        <v>0</v>
      </c>
      <c r="FF40" s="62" t="str">
        <f t="shared" si="39"/>
        <v>E</v>
      </c>
      <c r="FG40" s="398">
        <f t="shared" si="40"/>
        <v>0</v>
      </c>
      <c r="FH40" s="401" t="str">
        <f t="shared" si="41"/>
        <v>E</v>
      </c>
      <c r="FI40" s="61">
        <f t="shared" si="42"/>
        <v>0</v>
      </c>
      <c r="FJ40" s="407" t="str">
        <f t="shared" si="43"/>
        <v>E</v>
      </c>
      <c r="FK40" s="398">
        <f t="shared" si="44"/>
        <v>0</v>
      </c>
      <c r="FL40" s="401" t="str">
        <f t="shared" si="45"/>
        <v>E</v>
      </c>
      <c r="FM40" s="741"/>
    </row>
    <row r="41" spans="1:169" s="24" customFormat="1" ht="17.25" customHeight="1">
      <c r="A41" s="830"/>
      <c r="B41" s="111">
        <f t="shared" si="46"/>
        <v>0</v>
      </c>
      <c r="C41" s="21">
        <f>'Marks Entry'!D43</f>
        <v>0</v>
      </c>
      <c r="D41" s="21">
        <f>'Marks Entry'!E43</f>
        <v>0</v>
      </c>
      <c r="E41" s="132" t="str">
        <f>'Marks Entry'!F43</f>
        <v/>
      </c>
      <c r="F41" s="21">
        <f>'Marks Entry'!G43</f>
        <v>0</v>
      </c>
      <c r="G41" s="21">
        <f>'Marks Entry'!H43</f>
        <v>0</v>
      </c>
      <c r="H41" s="21">
        <f>'Marks Entry'!I43</f>
        <v>0</v>
      </c>
      <c r="I41" s="21">
        <f>'Marks Entry'!J43</f>
        <v>0</v>
      </c>
      <c r="J41" s="446">
        <f>'Marks Entry'!K43</f>
        <v>0</v>
      </c>
      <c r="K41" s="115">
        <f>'Marks Entry'!L43</f>
        <v>280</v>
      </c>
      <c r="L41" s="116">
        <f>'Marks Entry'!M43</f>
        <v>0</v>
      </c>
      <c r="M41" s="117" t="str">
        <f>'Marks Entry'!N43</f>
        <v/>
      </c>
      <c r="N41" s="121" t="str">
        <f>'Marks Entry'!O43</f>
        <v/>
      </c>
      <c r="O41" s="98">
        <f>'Marks Entry'!CG43</f>
        <v>0</v>
      </c>
      <c r="P41" s="97">
        <f>'Marks Entry'!CH43</f>
        <v>0</v>
      </c>
      <c r="Q41" s="97">
        <f>'Marks Entry'!CI43</f>
        <v>0</v>
      </c>
      <c r="R41" s="97">
        <f>'Marks Entry'!CJ43</f>
        <v>0</v>
      </c>
      <c r="S41" s="97">
        <f>'Marks Entry'!CK43</f>
        <v>0</v>
      </c>
      <c r="T41" s="97">
        <f>'Marks Entry'!CL43</f>
        <v>0</v>
      </c>
      <c r="U41" s="97">
        <f>'Marks Entry'!CM43</f>
        <v>0</v>
      </c>
      <c r="V41" s="97" t="str">
        <f>'Marks Entry'!CN43</f>
        <v/>
      </c>
      <c r="W41" s="97">
        <f>'Marks Entry'!CO43</f>
        <v>0</v>
      </c>
      <c r="X41" s="97">
        <f>'Marks Entry'!CP43</f>
        <v>0</v>
      </c>
      <c r="Y41" s="97">
        <f>'Marks Entry'!CQ43</f>
        <v>0</v>
      </c>
      <c r="Z41" s="99">
        <f>'Marks Entry'!CR43</f>
        <v>0</v>
      </c>
      <c r="AA41" s="98">
        <f>'Marks Entry'!CS43</f>
        <v>0</v>
      </c>
      <c r="AB41" s="97">
        <f>'Marks Entry'!CT43</f>
        <v>0</v>
      </c>
      <c r="AC41" s="97">
        <f>'Marks Entry'!CU43</f>
        <v>0</v>
      </c>
      <c r="AD41" s="97">
        <f>'Marks Entry'!CV43</f>
        <v>0</v>
      </c>
      <c r="AE41" s="97">
        <f>'Marks Entry'!CW43</f>
        <v>0</v>
      </c>
      <c r="AF41" s="97">
        <f>'Marks Entry'!CX43</f>
        <v>0</v>
      </c>
      <c r="AG41" s="97">
        <f>'Marks Entry'!CY43</f>
        <v>0</v>
      </c>
      <c r="AH41" s="97" t="str">
        <f>'Marks Entry'!CZ43</f>
        <v/>
      </c>
      <c r="AI41" s="97">
        <f>'Marks Entry'!DA43</f>
        <v>0</v>
      </c>
      <c r="AJ41" s="97">
        <f>'Marks Entry'!DB43</f>
        <v>0</v>
      </c>
      <c r="AK41" s="97">
        <f>'Marks Entry'!DC43</f>
        <v>0</v>
      </c>
      <c r="AL41" s="99">
        <f>'Marks Entry'!DD43</f>
        <v>0</v>
      </c>
      <c r="AM41" s="98">
        <f>'Marks Entry'!DE43</f>
        <v>0</v>
      </c>
      <c r="AN41" s="97">
        <f>'Marks Entry'!DF43</f>
        <v>0</v>
      </c>
      <c r="AO41" s="97">
        <f>'Marks Entry'!DG43</f>
        <v>0</v>
      </c>
      <c r="AP41" s="97">
        <f>'Marks Entry'!DH43</f>
        <v>0</v>
      </c>
      <c r="AQ41" s="97">
        <f>'Marks Entry'!DI43</f>
        <v>0</v>
      </c>
      <c r="AR41" s="97">
        <f>'Marks Entry'!DJ43</f>
        <v>0</v>
      </c>
      <c r="AS41" s="97">
        <f>'Marks Entry'!DK43</f>
        <v>0</v>
      </c>
      <c r="AT41" s="97" t="str">
        <f>'Marks Entry'!DL43</f>
        <v/>
      </c>
      <c r="AU41" s="97">
        <f>'Marks Entry'!DM43</f>
        <v>0</v>
      </c>
      <c r="AV41" s="97">
        <f>'Marks Entry'!DN43</f>
        <v>0</v>
      </c>
      <c r="AW41" s="97">
        <f>'Marks Entry'!DO43</f>
        <v>0</v>
      </c>
      <c r="AX41" s="99">
        <f>'Marks Entry'!DP43</f>
        <v>0</v>
      </c>
      <c r="AY41" s="98">
        <f>'Marks Entry'!DQ43</f>
        <v>0</v>
      </c>
      <c r="AZ41" s="97">
        <f>'Marks Entry'!DR43</f>
        <v>0</v>
      </c>
      <c r="BA41" s="97">
        <f>'Marks Entry'!DS43</f>
        <v>0</v>
      </c>
      <c r="BB41" s="97">
        <f>'Marks Entry'!DT43</f>
        <v>0</v>
      </c>
      <c r="BC41" s="97">
        <f>'Marks Entry'!DU43</f>
        <v>0</v>
      </c>
      <c r="BD41" s="97">
        <f>'Marks Entry'!DV43</f>
        <v>0</v>
      </c>
      <c r="BE41" s="97">
        <f>'Marks Entry'!DW43</f>
        <v>0</v>
      </c>
      <c r="BF41" s="97" t="str">
        <f>'Marks Entry'!DX43</f>
        <v/>
      </c>
      <c r="BG41" s="97">
        <f>'Marks Entry'!DY43</f>
        <v>0</v>
      </c>
      <c r="BH41" s="97">
        <f>'Marks Entry'!DZ43</f>
        <v>0</v>
      </c>
      <c r="BI41" s="97">
        <f>'Marks Entry'!EA43</f>
        <v>0</v>
      </c>
      <c r="BJ41" s="99">
        <f>'Marks Entry'!EB43</f>
        <v>0</v>
      </c>
      <c r="BK41" s="98">
        <f>'Marks Entry'!EC43</f>
        <v>0</v>
      </c>
      <c r="BL41" s="97">
        <f>'Marks Entry'!ED43</f>
        <v>0</v>
      </c>
      <c r="BM41" s="97">
        <f>'Marks Entry'!EE43</f>
        <v>0</v>
      </c>
      <c r="BN41" s="97">
        <f>'Marks Entry'!EF43</f>
        <v>0</v>
      </c>
      <c r="BO41" s="97">
        <f>'Marks Entry'!EG43</f>
        <v>0</v>
      </c>
      <c r="BP41" s="97">
        <f>'Marks Entry'!EH43</f>
        <v>0</v>
      </c>
      <c r="BQ41" s="97">
        <f>'Marks Entry'!EI43</f>
        <v>0</v>
      </c>
      <c r="BR41" s="97" t="str">
        <f>'Marks Entry'!EJ43</f>
        <v/>
      </c>
      <c r="BS41" s="97">
        <f>'Marks Entry'!EK43</f>
        <v>0</v>
      </c>
      <c r="BT41" s="97">
        <f>'Marks Entry'!EL43</f>
        <v>0</v>
      </c>
      <c r="BU41" s="97">
        <f>'Marks Entry'!EM43</f>
        <v>0</v>
      </c>
      <c r="BV41" s="99">
        <f>'Marks Entry'!EN43</f>
        <v>0</v>
      </c>
      <c r="BW41" s="98">
        <f>'Marks Entry'!EO43</f>
        <v>0</v>
      </c>
      <c r="BX41" s="97">
        <f>'Marks Entry'!EP43</f>
        <v>0</v>
      </c>
      <c r="BY41" s="97">
        <f>'Marks Entry'!EQ43</f>
        <v>0</v>
      </c>
      <c r="BZ41" s="97">
        <f>'Marks Entry'!ER43</f>
        <v>0</v>
      </c>
      <c r="CA41" s="97">
        <f>'Marks Entry'!ES43</f>
        <v>0</v>
      </c>
      <c r="CB41" s="97">
        <f>'Marks Entry'!ET43</f>
        <v>0</v>
      </c>
      <c r="CC41" s="97">
        <f>'Marks Entry'!EU43</f>
        <v>0</v>
      </c>
      <c r="CD41" s="97" t="str">
        <f>'Marks Entry'!EV43</f>
        <v/>
      </c>
      <c r="CE41" s="97">
        <f>'Marks Entry'!EW43</f>
        <v>0</v>
      </c>
      <c r="CF41" s="97">
        <f>'Marks Entry'!EX43</f>
        <v>0</v>
      </c>
      <c r="CG41" s="97">
        <f>'Marks Entry'!EY43</f>
        <v>0</v>
      </c>
      <c r="CH41" s="99">
        <f>'Marks Entry'!EZ43</f>
        <v>0</v>
      </c>
      <c r="CI41" s="98" t="str">
        <f>IF($CI$2=0,"",'Marks Entry'!FA43)</f>
        <v/>
      </c>
      <c r="CJ41" s="97" t="str">
        <f>IF($CI$2=0,"",'Marks Entry'!FB43)</f>
        <v/>
      </c>
      <c r="CK41" s="97" t="str">
        <f>IF($CI$2=0,"",'Marks Entry'!FC43)</f>
        <v/>
      </c>
      <c r="CL41" s="97" t="str">
        <f>IF($CI$2=0,"",'Marks Entry'!FD43)</f>
        <v/>
      </c>
      <c r="CM41" s="97" t="str">
        <f>IF($CI$2=0,"",'Marks Entry'!FE43)</f>
        <v/>
      </c>
      <c r="CN41" s="97" t="str">
        <f>IF($CI$2=0,"",'Marks Entry'!FF43)</f>
        <v/>
      </c>
      <c r="CO41" s="97" t="str">
        <f>IF($CI$2=0,"",'Marks Entry'!FG43)</f>
        <v/>
      </c>
      <c r="CP41" s="97" t="str">
        <f>IF($CI$2=0,"",'Marks Entry'!FH43)</f>
        <v/>
      </c>
      <c r="CQ41" s="97" t="str">
        <f>IF($CI$2=0,"",'Marks Entry'!FI43)</f>
        <v/>
      </c>
      <c r="CR41" s="97" t="str">
        <f>IF($CI$2=0,"",'Marks Entry'!FJ43)</f>
        <v/>
      </c>
      <c r="CS41" s="97" t="str">
        <f>IF($CI$2=0,"",'Marks Entry'!FK43)</f>
        <v/>
      </c>
      <c r="CT41" s="99" t="str">
        <f>IF($CI$2=0,"",'Marks Entry'!FL43)</f>
        <v/>
      </c>
      <c r="CU41" s="125">
        <f>'Marks Entry'!BU43</f>
        <v>0</v>
      </c>
      <c r="CV41" s="126">
        <f>'Marks Entry'!BV43</f>
        <v>0</v>
      </c>
      <c r="CW41" s="126">
        <f t="shared" si="0"/>
        <v>0</v>
      </c>
      <c r="CX41" s="127" t="str">
        <f t="shared" si="1"/>
        <v>D</v>
      </c>
      <c r="CY41" s="125">
        <f>'Marks Entry'!BW43</f>
        <v>0</v>
      </c>
      <c r="CZ41" s="126">
        <f>'Marks Entry'!BX43</f>
        <v>0</v>
      </c>
      <c r="DA41" s="126">
        <f t="shared" si="2"/>
        <v>0</v>
      </c>
      <c r="DB41" s="127" t="str">
        <f t="shared" si="3"/>
        <v>E</v>
      </c>
      <c r="DC41" s="125">
        <f>'Marks Entry'!BY43</f>
        <v>0</v>
      </c>
      <c r="DD41" s="126">
        <f>'Marks Entry'!BZ43</f>
        <v>0</v>
      </c>
      <c r="DE41" s="126">
        <f t="shared" si="4"/>
        <v>0</v>
      </c>
      <c r="DF41" s="127" t="str">
        <f t="shared" si="5"/>
        <v>E</v>
      </c>
      <c r="DG41" s="96">
        <f>'Marks Entry'!CG43</f>
        <v>0</v>
      </c>
      <c r="DH41" s="45">
        <f>'Marks Entry'!CH43</f>
        <v>0</v>
      </c>
      <c r="DI41" s="46">
        <f>'Marks Entry'!CI43</f>
        <v>0</v>
      </c>
      <c r="DJ41" s="45" t="str">
        <f>IF(OR('Marks Entry'!CJ43="First",'Marks Entry'!CJ43="Second",'Marks Entry'!CJ43="Third"),'Marks Entry'!CJ43,"")</f>
        <v/>
      </c>
      <c r="DK41" s="45">
        <f>'Marks Entry'!CK43</f>
        <v>0</v>
      </c>
      <c r="DL41" s="50">
        <f>'Marks Entry'!CL43</f>
        <v>0</v>
      </c>
      <c r="DM41" s="21">
        <f>'Marks Entry'!CM43</f>
        <v>0</v>
      </c>
      <c r="DN41" s="22" t="e">
        <f>'Marks Entry'!#REF!</f>
        <v>#REF!</v>
      </c>
      <c r="DO41" s="23" t="e">
        <f>'Marks Entry'!#REF!</f>
        <v>#REF!</v>
      </c>
      <c r="DP41" s="125">
        <f>'Marks Entry'!CA43</f>
        <v>0</v>
      </c>
      <c r="DQ41" s="126">
        <f>'Marks Entry'!CB43</f>
        <v>0</v>
      </c>
      <c r="DR41" s="126">
        <f>'Marks Entry'!CC43</f>
        <v>0</v>
      </c>
      <c r="DS41" s="126">
        <f t="shared" si="6"/>
        <v>0</v>
      </c>
      <c r="DT41" s="127" t="str">
        <f t="shared" si="7"/>
        <v>E</v>
      </c>
      <c r="DU41" s="125">
        <f>'Marks Entry'!CD43</f>
        <v>0</v>
      </c>
      <c r="DV41" s="126">
        <f>'Marks Entry'!CE43</f>
        <v>0</v>
      </c>
      <c r="DW41" s="126">
        <f>'Marks Entry'!CF43</f>
        <v>0</v>
      </c>
      <c r="DX41" s="126">
        <f t="shared" si="8"/>
        <v>0</v>
      </c>
      <c r="DY41" s="127" t="str">
        <f t="shared" si="9"/>
        <v>E</v>
      </c>
      <c r="DZ41" s="832"/>
      <c r="EA41" s="61">
        <f t="shared" si="47"/>
        <v>0</v>
      </c>
      <c r="EB41" s="71">
        <f t="shared" si="10"/>
        <v>0</v>
      </c>
      <c r="EC41" s="71">
        <f t="shared" si="11"/>
        <v>0</v>
      </c>
      <c r="ED41" s="72">
        <f t="shared" si="12"/>
        <v>0</v>
      </c>
      <c r="EE41" s="398">
        <f t="shared" si="13"/>
        <v>0</v>
      </c>
      <c r="EF41" s="396">
        <f t="shared" si="14"/>
        <v>0</v>
      </c>
      <c r="EG41" s="396">
        <f t="shared" si="15"/>
        <v>0</v>
      </c>
      <c r="EH41" s="397">
        <f t="shared" si="16"/>
        <v>0</v>
      </c>
      <c r="EI41" s="61">
        <f t="shared" si="17"/>
        <v>0</v>
      </c>
      <c r="EJ41" s="71">
        <f t="shared" si="18"/>
        <v>0</v>
      </c>
      <c r="EK41" s="71">
        <f t="shared" si="19"/>
        <v>0</v>
      </c>
      <c r="EL41" s="72">
        <f t="shared" si="20"/>
        <v>0</v>
      </c>
      <c r="EM41" s="398">
        <f t="shared" si="21"/>
        <v>0</v>
      </c>
      <c r="EN41" s="396">
        <f t="shared" si="22"/>
        <v>0</v>
      </c>
      <c r="EO41" s="396">
        <f t="shared" si="23"/>
        <v>0</v>
      </c>
      <c r="EP41" s="397">
        <f t="shared" si="24"/>
        <v>0</v>
      </c>
      <c r="EQ41" s="61">
        <f t="shared" si="48"/>
        <v>0</v>
      </c>
      <c r="ER41" s="71">
        <f t="shared" si="25"/>
        <v>0</v>
      </c>
      <c r="ES41" s="71">
        <f t="shared" si="26"/>
        <v>0</v>
      </c>
      <c r="ET41" s="72">
        <f t="shared" si="27"/>
        <v>0</v>
      </c>
      <c r="EU41" s="398">
        <f t="shared" si="28"/>
        <v>0</v>
      </c>
      <c r="EV41" s="396">
        <f t="shared" si="29"/>
        <v>0</v>
      </c>
      <c r="EW41" s="396">
        <f t="shared" si="30"/>
        <v>0</v>
      </c>
      <c r="EX41" s="397">
        <f t="shared" si="31"/>
        <v>0</v>
      </c>
      <c r="EY41" s="61" t="str">
        <f t="shared" si="32"/>
        <v/>
      </c>
      <c r="EZ41" s="71" t="str">
        <f t="shared" si="33"/>
        <v/>
      </c>
      <c r="FA41" s="71" t="str">
        <f t="shared" si="34"/>
        <v/>
      </c>
      <c r="FB41" s="72" t="str">
        <f t="shared" si="35"/>
        <v/>
      </c>
      <c r="FC41" s="398">
        <f t="shared" si="36"/>
        <v>0</v>
      </c>
      <c r="FD41" s="400" t="str">
        <f t="shared" si="37"/>
        <v>D</v>
      </c>
      <c r="FE41" s="61">
        <f t="shared" si="38"/>
        <v>0</v>
      </c>
      <c r="FF41" s="62" t="str">
        <f t="shared" si="39"/>
        <v>E</v>
      </c>
      <c r="FG41" s="398">
        <f t="shared" si="40"/>
        <v>0</v>
      </c>
      <c r="FH41" s="401" t="str">
        <f t="shared" si="41"/>
        <v>E</v>
      </c>
      <c r="FI41" s="61">
        <f t="shared" si="42"/>
        <v>0</v>
      </c>
      <c r="FJ41" s="407" t="str">
        <f t="shared" si="43"/>
        <v>E</v>
      </c>
      <c r="FK41" s="398">
        <f t="shared" si="44"/>
        <v>0</v>
      </c>
      <c r="FL41" s="401" t="str">
        <f t="shared" si="45"/>
        <v>E</v>
      </c>
      <c r="FM41" s="741"/>
    </row>
    <row r="42" spans="1:169" s="24" customFormat="1" ht="17.25" customHeight="1">
      <c r="A42" s="830"/>
      <c r="B42" s="111">
        <f t="shared" si="46"/>
        <v>0</v>
      </c>
      <c r="C42" s="21">
        <f>'Marks Entry'!D44</f>
        <v>0</v>
      </c>
      <c r="D42" s="21">
        <f>'Marks Entry'!E44</f>
        <v>0</v>
      </c>
      <c r="E42" s="132" t="str">
        <f>'Marks Entry'!F44</f>
        <v/>
      </c>
      <c r="F42" s="21">
        <f>'Marks Entry'!G44</f>
        <v>0</v>
      </c>
      <c r="G42" s="21">
        <f>'Marks Entry'!H44</f>
        <v>0</v>
      </c>
      <c r="H42" s="21">
        <f>'Marks Entry'!I44</f>
        <v>0</v>
      </c>
      <c r="I42" s="21">
        <f>'Marks Entry'!J44</f>
        <v>0</v>
      </c>
      <c r="J42" s="446">
        <f>'Marks Entry'!K44</f>
        <v>0</v>
      </c>
      <c r="K42" s="115">
        <f>'Marks Entry'!L44</f>
        <v>280</v>
      </c>
      <c r="L42" s="116">
        <f>'Marks Entry'!M44</f>
        <v>0</v>
      </c>
      <c r="M42" s="117" t="str">
        <f>'Marks Entry'!N44</f>
        <v/>
      </c>
      <c r="N42" s="121" t="str">
        <f>'Marks Entry'!O44</f>
        <v/>
      </c>
      <c r="O42" s="98">
        <f>'Marks Entry'!CG44</f>
        <v>0</v>
      </c>
      <c r="P42" s="97">
        <f>'Marks Entry'!CH44</f>
        <v>0</v>
      </c>
      <c r="Q42" s="97">
        <f>'Marks Entry'!CI44</f>
        <v>0</v>
      </c>
      <c r="R42" s="97">
        <f>'Marks Entry'!CJ44</f>
        <v>0</v>
      </c>
      <c r="S42" s="97">
        <f>'Marks Entry'!CK44</f>
        <v>0</v>
      </c>
      <c r="T42" s="97">
        <f>'Marks Entry'!CL44</f>
        <v>0</v>
      </c>
      <c r="U42" s="97">
        <f>'Marks Entry'!CM44</f>
        <v>0</v>
      </c>
      <c r="V42" s="97" t="str">
        <f>'Marks Entry'!CN44</f>
        <v/>
      </c>
      <c r="W42" s="97">
        <f>'Marks Entry'!CO44</f>
        <v>0</v>
      </c>
      <c r="X42" s="97">
        <f>'Marks Entry'!CP44</f>
        <v>0</v>
      </c>
      <c r="Y42" s="97">
        <f>'Marks Entry'!CQ44</f>
        <v>0</v>
      </c>
      <c r="Z42" s="99">
        <f>'Marks Entry'!CR44</f>
        <v>0</v>
      </c>
      <c r="AA42" s="98">
        <f>'Marks Entry'!CS44</f>
        <v>0</v>
      </c>
      <c r="AB42" s="97">
        <f>'Marks Entry'!CT44</f>
        <v>0</v>
      </c>
      <c r="AC42" s="97">
        <f>'Marks Entry'!CU44</f>
        <v>0</v>
      </c>
      <c r="AD42" s="97">
        <f>'Marks Entry'!CV44</f>
        <v>0</v>
      </c>
      <c r="AE42" s="97">
        <f>'Marks Entry'!CW44</f>
        <v>0</v>
      </c>
      <c r="AF42" s="97">
        <f>'Marks Entry'!CX44</f>
        <v>0</v>
      </c>
      <c r="AG42" s="97">
        <f>'Marks Entry'!CY44</f>
        <v>0</v>
      </c>
      <c r="AH42" s="97" t="str">
        <f>'Marks Entry'!CZ44</f>
        <v/>
      </c>
      <c r="AI42" s="97">
        <f>'Marks Entry'!DA44</f>
        <v>0</v>
      </c>
      <c r="AJ42" s="97">
        <f>'Marks Entry'!DB44</f>
        <v>0</v>
      </c>
      <c r="AK42" s="97">
        <f>'Marks Entry'!DC44</f>
        <v>0</v>
      </c>
      <c r="AL42" s="99">
        <f>'Marks Entry'!DD44</f>
        <v>0</v>
      </c>
      <c r="AM42" s="98">
        <f>'Marks Entry'!DE44</f>
        <v>0</v>
      </c>
      <c r="AN42" s="97">
        <f>'Marks Entry'!DF44</f>
        <v>0</v>
      </c>
      <c r="AO42" s="97">
        <f>'Marks Entry'!DG44</f>
        <v>0</v>
      </c>
      <c r="AP42" s="97">
        <f>'Marks Entry'!DH44</f>
        <v>0</v>
      </c>
      <c r="AQ42" s="97">
        <f>'Marks Entry'!DI44</f>
        <v>0</v>
      </c>
      <c r="AR42" s="97">
        <f>'Marks Entry'!DJ44</f>
        <v>0</v>
      </c>
      <c r="AS42" s="97">
        <f>'Marks Entry'!DK44</f>
        <v>0</v>
      </c>
      <c r="AT42" s="97" t="str">
        <f>'Marks Entry'!DL44</f>
        <v/>
      </c>
      <c r="AU42" s="97">
        <f>'Marks Entry'!DM44</f>
        <v>0</v>
      </c>
      <c r="AV42" s="97">
        <f>'Marks Entry'!DN44</f>
        <v>0</v>
      </c>
      <c r="AW42" s="97">
        <f>'Marks Entry'!DO44</f>
        <v>0</v>
      </c>
      <c r="AX42" s="99">
        <f>'Marks Entry'!DP44</f>
        <v>0</v>
      </c>
      <c r="AY42" s="98">
        <f>'Marks Entry'!DQ44</f>
        <v>0</v>
      </c>
      <c r="AZ42" s="97">
        <f>'Marks Entry'!DR44</f>
        <v>0</v>
      </c>
      <c r="BA42" s="97">
        <f>'Marks Entry'!DS44</f>
        <v>0</v>
      </c>
      <c r="BB42" s="97">
        <f>'Marks Entry'!DT44</f>
        <v>0</v>
      </c>
      <c r="BC42" s="97">
        <f>'Marks Entry'!DU44</f>
        <v>0</v>
      </c>
      <c r="BD42" s="97">
        <f>'Marks Entry'!DV44</f>
        <v>0</v>
      </c>
      <c r="BE42" s="97">
        <f>'Marks Entry'!DW44</f>
        <v>0</v>
      </c>
      <c r="BF42" s="97" t="str">
        <f>'Marks Entry'!DX44</f>
        <v/>
      </c>
      <c r="BG42" s="97">
        <f>'Marks Entry'!DY44</f>
        <v>0</v>
      </c>
      <c r="BH42" s="97">
        <f>'Marks Entry'!DZ44</f>
        <v>0</v>
      </c>
      <c r="BI42" s="97">
        <f>'Marks Entry'!EA44</f>
        <v>0</v>
      </c>
      <c r="BJ42" s="99">
        <f>'Marks Entry'!EB44</f>
        <v>0</v>
      </c>
      <c r="BK42" s="98">
        <f>'Marks Entry'!EC44</f>
        <v>0</v>
      </c>
      <c r="BL42" s="97">
        <f>'Marks Entry'!ED44</f>
        <v>0</v>
      </c>
      <c r="BM42" s="97">
        <f>'Marks Entry'!EE44</f>
        <v>0</v>
      </c>
      <c r="BN42" s="97">
        <f>'Marks Entry'!EF44</f>
        <v>0</v>
      </c>
      <c r="BO42" s="97">
        <f>'Marks Entry'!EG44</f>
        <v>0</v>
      </c>
      <c r="BP42" s="97">
        <f>'Marks Entry'!EH44</f>
        <v>0</v>
      </c>
      <c r="BQ42" s="97">
        <f>'Marks Entry'!EI44</f>
        <v>0</v>
      </c>
      <c r="BR42" s="97" t="str">
        <f>'Marks Entry'!EJ44</f>
        <v/>
      </c>
      <c r="BS42" s="97">
        <f>'Marks Entry'!EK44</f>
        <v>0</v>
      </c>
      <c r="BT42" s="97">
        <f>'Marks Entry'!EL44</f>
        <v>0</v>
      </c>
      <c r="BU42" s="97">
        <f>'Marks Entry'!EM44</f>
        <v>0</v>
      </c>
      <c r="BV42" s="99">
        <f>'Marks Entry'!EN44</f>
        <v>0</v>
      </c>
      <c r="BW42" s="98">
        <f>'Marks Entry'!EO44</f>
        <v>0</v>
      </c>
      <c r="BX42" s="97">
        <f>'Marks Entry'!EP44</f>
        <v>0</v>
      </c>
      <c r="BY42" s="97">
        <f>'Marks Entry'!EQ44</f>
        <v>0</v>
      </c>
      <c r="BZ42" s="97">
        <f>'Marks Entry'!ER44</f>
        <v>0</v>
      </c>
      <c r="CA42" s="97">
        <f>'Marks Entry'!ES44</f>
        <v>0</v>
      </c>
      <c r="CB42" s="97">
        <f>'Marks Entry'!ET44</f>
        <v>0</v>
      </c>
      <c r="CC42" s="97">
        <f>'Marks Entry'!EU44</f>
        <v>0</v>
      </c>
      <c r="CD42" s="97" t="str">
        <f>'Marks Entry'!EV44</f>
        <v/>
      </c>
      <c r="CE42" s="97">
        <f>'Marks Entry'!EW44</f>
        <v>0</v>
      </c>
      <c r="CF42" s="97">
        <f>'Marks Entry'!EX44</f>
        <v>0</v>
      </c>
      <c r="CG42" s="97">
        <f>'Marks Entry'!EY44</f>
        <v>0</v>
      </c>
      <c r="CH42" s="99">
        <f>'Marks Entry'!EZ44</f>
        <v>0</v>
      </c>
      <c r="CI42" s="98" t="str">
        <f>IF($CI$2=0,"",'Marks Entry'!FA44)</f>
        <v/>
      </c>
      <c r="CJ42" s="97" t="str">
        <f>IF($CI$2=0,"",'Marks Entry'!FB44)</f>
        <v/>
      </c>
      <c r="CK42" s="97" t="str">
        <f>IF($CI$2=0,"",'Marks Entry'!FC44)</f>
        <v/>
      </c>
      <c r="CL42" s="97" t="str">
        <f>IF($CI$2=0,"",'Marks Entry'!FD44)</f>
        <v/>
      </c>
      <c r="CM42" s="97" t="str">
        <f>IF($CI$2=0,"",'Marks Entry'!FE44)</f>
        <v/>
      </c>
      <c r="CN42" s="97" t="str">
        <f>IF($CI$2=0,"",'Marks Entry'!FF44)</f>
        <v/>
      </c>
      <c r="CO42" s="97" t="str">
        <f>IF($CI$2=0,"",'Marks Entry'!FG44)</f>
        <v/>
      </c>
      <c r="CP42" s="97" t="str">
        <f>IF($CI$2=0,"",'Marks Entry'!FH44)</f>
        <v/>
      </c>
      <c r="CQ42" s="97" t="str">
        <f>IF($CI$2=0,"",'Marks Entry'!FI44)</f>
        <v/>
      </c>
      <c r="CR42" s="97" t="str">
        <f>IF($CI$2=0,"",'Marks Entry'!FJ44)</f>
        <v/>
      </c>
      <c r="CS42" s="97" t="str">
        <f>IF($CI$2=0,"",'Marks Entry'!FK44)</f>
        <v/>
      </c>
      <c r="CT42" s="99" t="str">
        <f>IF($CI$2=0,"",'Marks Entry'!FL44)</f>
        <v/>
      </c>
      <c r="CU42" s="125">
        <f>'Marks Entry'!BU44</f>
        <v>0</v>
      </c>
      <c r="CV42" s="126">
        <f>'Marks Entry'!BV44</f>
        <v>0</v>
      </c>
      <c r="CW42" s="126">
        <f t="shared" si="0"/>
        <v>0</v>
      </c>
      <c r="CX42" s="127" t="str">
        <f t="shared" si="1"/>
        <v>D</v>
      </c>
      <c r="CY42" s="125">
        <f>'Marks Entry'!BW44</f>
        <v>0</v>
      </c>
      <c r="CZ42" s="126">
        <f>'Marks Entry'!BX44</f>
        <v>0</v>
      </c>
      <c r="DA42" s="126">
        <f t="shared" si="2"/>
        <v>0</v>
      </c>
      <c r="DB42" s="127" t="str">
        <f t="shared" si="3"/>
        <v>E</v>
      </c>
      <c r="DC42" s="125">
        <f>'Marks Entry'!BY44</f>
        <v>0</v>
      </c>
      <c r="DD42" s="126">
        <f>'Marks Entry'!BZ44</f>
        <v>0</v>
      </c>
      <c r="DE42" s="126">
        <f t="shared" si="4"/>
        <v>0</v>
      </c>
      <c r="DF42" s="127" t="str">
        <f t="shared" si="5"/>
        <v>E</v>
      </c>
      <c r="DG42" s="96">
        <f>'Marks Entry'!CG44</f>
        <v>0</v>
      </c>
      <c r="DH42" s="45">
        <f>'Marks Entry'!CH44</f>
        <v>0</v>
      </c>
      <c r="DI42" s="46">
        <f>'Marks Entry'!CI44</f>
        <v>0</v>
      </c>
      <c r="DJ42" s="45" t="str">
        <f>IF(OR('Marks Entry'!CJ44="First",'Marks Entry'!CJ44="Second",'Marks Entry'!CJ44="Third"),'Marks Entry'!CJ44,"")</f>
        <v/>
      </c>
      <c r="DK42" s="45">
        <f>'Marks Entry'!CK44</f>
        <v>0</v>
      </c>
      <c r="DL42" s="50">
        <f>'Marks Entry'!CL44</f>
        <v>0</v>
      </c>
      <c r="DM42" s="21">
        <f>'Marks Entry'!CM44</f>
        <v>0</v>
      </c>
      <c r="DN42" s="22" t="e">
        <f>'Marks Entry'!#REF!</f>
        <v>#REF!</v>
      </c>
      <c r="DO42" s="23" t="e">
        <f>'Marks Entry'!#REF!</f>
        <v>#REF!</v>
      </c>
      <c r="DP42" s="125">
        <f>'Marks Entry'!CA44</f>
        <v>0</v>
      </c>
      <c r="DQ42" s="126">
        <f>'Marks Entry'!CB44</f>
        <v>0</v>
      </c>
      <c r="DR42" s="126">
        <f>'Marks Entry'!CC44</f>
        <v>0</v>
      </c>
      <c r="DS42" s="126">
        <f t="shared" si="6"/>
        <v>0</v>
      </c>
      <c r="DT42" s="127" t="str">
        <f t="shared" si="7"/>
        <v>E</v>
      </c>
      <c r="DU42" s="125">
        <f>'Marks Entry'!CD44</f>
        <v>0</v>
      </c>
      <c r="DV42" s="126">
        <f>'Marks Entry'!CE44</f>
        <v>0</v>
      </c>
      <c r="DW42" s="126">
        <f>'Marks Entry'!CF44</f>
        <v>0</v>
      </c>
      <c r="DX42" s="126">
        <f t="shared" si="8"/>
        <v>0</v>
      </c>
      <c r="DY42" s="127" t="str">
        <f t="shared" si="9"/>
        <v>E</v>
      </c>
      <c r="DZ42" s="832"/>
      <c r="EA42" s="61">
        <f t="shared" si="47"/>
        <v>0</v>
      </c>
      <c r="EB42" s="71">
        <f t="shared" si="10"/>
        <v>0</v>
      </c>
      <c r="EC42" s="71">
        <f t="shared" si="11"/>
        <v>0</v>
      </c>
      <c r="ED42" s="72">
        <f t="shared" si="12"/>
        <v>0</v>
      </c>
      <c r="EE42" s="398">
        <f t="shared" si="13"/>
        <v>0</v>
      </c>
      <c r="EF42" s="396">
        <f t="shared" si="14"/>
        <v>0</v>
      </c>
      <c r="EG42" s="396">
        <f t="shared" si="15"/>
        <v>0</v>
      </c>
      <c r="EH42" s="397">
        <f t="shared" si="16"/>
        <v>0</v>
      </c>
      <c r="EI42" s="61">
        <f t="shared" si="17"/>
        <v>0</v>
      </c>
      <c r="EJ42" s="71">
        <f t="shared" si="18"/>
        <v>0</v>
      </c>
      <c r="EK42" s="71">
        <f t="shared" si="19"/>
        <v>0</v>
      </c>
      <c r="EL42" s="72">
        <f t="shared" si="20"/>
        <v>0</v>
      </c>
      <c r="EM42" s="398">
        <f t="shared" si="21"/>
        <v>0</v>
      </c>
      <c r="EN42" s="396">
        <f t="shared" si="22"/>
        <v>0</v>
      </c>
      <c r="EO42" s="396">
        <f t="shared" si="23"/>
        <v>0</v>
      </c>
      <c r="EP42" s="397">
        <f t="shared" si="24"/>
        <v>0</v>
      </c>
      <c r="EQ42" s="61">
        <f t="shared" si="48"/>
        <v>0</v>
      </c>
      <c r="ER42" s="71">
        <f t="shared" si="25"/>
        <v>0</v>
      </c>
      <c r="ES42" s="71">
        <f t="shared" si="26"/>
        <v>0</v>
      </c>
      <c r="ET42" s="72">
        <f t="shared" si="27"/>
        <v>0</v>
      </c>
      <c r="EU42" s="398">
        <f t="shared" si="28"/>
        <v>0</v>
      </c>
      <c r="EV42" s="396">
        <f t="shared" si="29"/>
        <v>0</v>
      </c>
      <c r="EW42" s="396">
        <f t="shared" si="30"/>
        <v>0</v>
      </c>
      <c r="EX42" s="397">
        <f t="shared" si="31"/>
        <v>0</v>
      </c>
      <c r="EY42" s="61" t="str">
        <f t="shared" si="32"/>
        <v/>
      </c>
      <c r="EZ42" s="71" t="str">
        <f t="shared" si="33"/>
        <v/>
      </c>
      <c r="FA42" s="71" t="str">
        <f t="shared" si="34"/>
        <v/>
      </c>
      <c r="FB42" s="72" t="str">
        <f t="shared" si="35"/>
        <v/>
      </c>
      <c r="FC42" s="398">
        <f t="shared" si="36"/>
        <v>0</v>
      </c>
      <c r="FD42" s="400" t="str">
        <f t="shared" si="37"/>
        <v>D</v>
      </c>
      <c r="FE42" s="61">
        <f t="shared" si="38"/>
        <v>0</v>
      </c>
      <c r="FF42" s="62" t="str">
        <f t="shared" si="39"/>
        <v>E</v>
      </c>
      <c r="FG42" s="398">
        <f t="shared" si="40"/>
        <v>0</v>
      </c>
      <c r="FH42" s="401" t="str">
        <f t="shared" si="41"/>
        <v>E</v>
      </c>
      <c r="FI42" s="61">
        <f t="shared" si="42"/>
        <v>0</v>
      </c>
      <c r="FJ42" s="407" t="str">
        <f t="shared" si="43"/>
        <v>E</v>
      </c>
      <c r="FK42" s="398">
        <f t="shared" si="44"/>
        <v>0</v>
      </c>
      <c r="FL42" s="401" t="str">
        <f t="shared" si="45"/>
        <v>E</v>
      </c>
      <c r="FM42" s="741"/>
    </row>
    <row r="43" spans="1:169" s="24" customFormat="1" ht="17.25" customHeight="1">
      <c r="A43" s="830"/>
      <c r="B43" s="111">
        <f t="shared" si="46"/>
        <v>0</v>
      </c>
      <c r="C43" s="21">
        <f>'Marks Entry'!D45</f>
        <v>0</v>
      </c>
      <c r="D43" s="21">
        <f>'Marks Entry'!E45</f>
        <v>0</v>
      </c>
      <c r="E43" s="132" t="str">
        <f>'Marks Entry'!F45</f>
        <v/>
      </c>
      <c r="F43" s="21">
        <f>'Marks Entry'!G45</f>
        <v>0</v>
      </c>
      <c r="G43" s="21">
        <f>'Marks Entry'!H45</f>
        <v>0</v>
      </c>
      <c r="H43" s="21">
        <f>'Marks Entry'!I45</f>
        <v>0</v>
      </c>
      <c r="I43" s="21">
        <f>'Marks Entry'!J45</f>
        <v>0</v>
      </c>
      <c r="J43" s="446">
        <f>'Marks Entry'!K45</f>
        <v>0</v>
      </c>
      <c r="K43" s="115">
        <f>'Marks Entry'!L45</f>
        <v>280</v>
      </c>
      <c r="L43" s="116">
        <f>'Marks Entry'!M45</f>
        <v>0</v>
      </c>
      <c r="M43" s="117" t="str">
        <f>'Marks Entry'!N45</f>
        <v/>
      </c>
      <c r="N43" s="121" t="str">
        <f>'Marks Entry'!O45</f>
        <v/>
      </c>
      <c r="O43" s="98">
        <f>'Marks Entry'!CG45</f>
        <v>0</v>
      </c>
      <c r="P43" s="97">
        <f>'Marks Entry'!CH45</f>
        <v>0</v>
      </c>
      <c r="Q43" s="97">
        <f>'Marks Entry'!CI45</f>
        <v>0</v>
      </c>
      <c r="R43" s="97">
        <f>'Marks Entry'!CJ45</f>
        <v>0</v>
      </c>
      <c r="S43" s="97">
        <f>'Marks Entry'!CK45</f>
        <v>0</v>
      </c>
      <c r="T43" s="97">
        <f>'Marks Entry'!CL45</f>
        <v>0</v>
      </c>
      <c r="U43" s="97">
        <f>'Marks Entry'!CM45</f>
        <v>0</v>
      </c>
      <c r="V43" s="97" t="str">
        <f>'Marks Entry'!CN45</f>
        <v/>
      </c>
      <c r="W43" s="97">
        <f>'Marks Entry'!CO45</f>
        <v>0</v>
      </c>
      <c r="X43" s="97">
        <f>'Marks Entry'!CP45</f>
        <v>0</v>
      </c>
      <c r="Y43" s="97">
        <f>'Marks Entry'!CQ45</f>
        <v>0</v>
      </c>
      <c r="Z43" s="99">
        <f>'Marks Entry'!CR45</f>
        <v>0</v>
      </c>
      <c r="AA43" s="98">
        <f>'Marks Entry'!CS45</f>
        <v>0</v>
      </c>
      <c r="AB43" s="97">
        <f>'Marks Entry'!CT45</f>
        <v>0</v>
      </c>
      <c r="AC43" s="97">
        <f>'Marks Entry'!CU45</f>
        <v>0</v>
      </c>
      <c r="AD43" s="97">
        <f>'Marks Entry'!CV45</f>
        <v>0</v>
      </c>
      <c r="AE43" s="97">
        <f>'Marks Entry'!CW45</f>
        <v>0</v>
      </c>
      <c r="AF43" s="97">
        <f>'Marks Entry'!CX45</f>
        <v>0</v>
      </c>
      <c r="AG43" s="97">
        <f>'Marks Entry'!CY45</f>
        <v>0</v>
      </c>
      <c r="AH43" s="97" t="str">
        <f>'Marks Entry'!CZ45</f>
        <v/>
      </c>
      <c r="AI43" s="97">
        <f>'Marks Entry'!DA45</f>
        <v>0</v>
      </c>
      <c r="AJ43" s="97">
        <f>'Marks Entry'!DB45</f>
        <v>0</v>
      </c>
      <c r="AK43" s="97">
        <f>'Marks Entry'!DC45</f>
        <v>0</v>
      </c>
      <c r="AL43" s="99">
        <f>'Marks Entry'!DD45</f>
        <v>0</v>
      </c>
      <c r="AM43" s="98">
        <f>'Marks Entry'!DE45</f>
        <v>0</v>
      </c>
      <c r="AN43" s="97">
        <f>'Marks Entry'!DF45</f>
        <v>0</v>
      </c>
      <c r="AO43" s="97">
        <f>'Marks Entry'!DG45</f>
        <v>0</v>
      </c>
      <c r="AP43" s="97">
        <f>'Marks Entry'!DH45</f>
        <v>0</v>
      </c>
      <c r="AQ43" s="97">
        <f>'Marks Entry'!DI45</f>
        <v>0</v>
      </c>
      <c r="AR43" s="97">
        <f>'Marks Entry'!DJ45</f>
        <v>0</v>
      </c>
      <c r="AS43" s="97">
        <f>'Marks Entry'!DK45</f>
        <v>0</v>
      </c>
      <c r="AT43" s="97" t="str">
        <f>'Marks Entry'!DL45</f>
        <v/>
      </c>
      <c r="AU43" s="97">
        <f>'Marks Entry'!DM45</f>
        <v>0</v>
      </c>
      <c r="AV43" s="97">
        <f>'Marks Entry'!DN45</f>
        <v>0</v>
      </c>
      <c r="AW43" s="97">
        <f>'Marks Entry'!DO45</f>
        <v>0</v>
      </c>
      <c r="AX43" s="99">
        <f>'Marks Entry'!DP45</f>
        <v>0</v>
      </c>
      <c r="AY43" s="98">
        <f>'Marks Entry'!DQ45</f>
        <v>0</v>
      </c>
      <c r="AZ43" s="97">
        <f>'Marks Entry'!DR45</f>
        <v>0</v>
      </c>
      <c r="BA43" s="97">
        <f>'Marks Entry'!DS45</f>
        <v>0</v>
      </c>
      <c r="BB43" s="97">
        <f>'Marks Entry'!DT45</f>
        <v>0</v>
      </c>
      <c r="BC43" s="97">
        <f>'Marks Entry'!DU45</f>
        <v>0</v>
      </c>
      <c r="BD43" s="97">
        <f>'Marks Entry'!DV45</f>
        <v>0</v>
      </c>
      <c r="BE43" s="97">
        <f>'Marks Entry'!DW45</f>
        <v>0</v>
      </c>
      <c r="BF43" s="97" t="str">
        <f>'Marks Entry'!DX45</f>
        <v/>
      </c>
      <c r="BG43" s="97">
        <f>'Marks Entry'!DY45</f>
        <v>0</v>
      </c>
      <c r="BH43" s="97">
        <f>'Marks Entry'!DZ45</f>
        <v>0</v>
      </c>
      <c r="BI43" s="97">
        <f>'Marks Entry'!EA45</f>
        <v>0</v>
      </c>
      <c r="BJ43" s="99">
        <f>'Marks Entry'!EB45</f>
        <v>0</v>
      </c>
      <c r="BK43" s="98">
        <f>'Marks Entry'!EC45</f>
        <v>0</v>
      </c>
      <c r="BL43" s="97">
        <f>'Marks Entry'!ED45</f>
        <v>0</v>
      </c>
      <c r="BM43" s="97">
        <f>'Marks Entry'!EE45</f>
        <v>0</v>
      </c>
      <c r="BN43" s="97">
        <f>'Marks Entry'!EF45</f>
        <v>0</v>
      </c>
      <c r="BO43" s="97">
        <f>'Marks Entry'!EG45</f>
        <v>0</v>
      </c>
      <c r="BP43" s="97">
        <f>'Marks Entry'!EH45</f>
        <v>0</v>
      </c>
      <c r="BQ43" s="97">
        <f>'Marks Entry'!EI45</f>
        <v>0</v>
      </c>
      <c r="BR43" s="97" t="str">
        <f>'Marks Entry'!EJ45</f>
        <v/>
      </c>
      <c r="BS43" s="97">
        <f>'Marks Entry'!EK45</f>
        <v>0</v>
      </c>
      <c r="BT43" s="97">
        <f>'Marks Entry'!EL45</f>
        <v>0</v>
      </c>
      <c r="BU43" s="97">
        <f>'Marks Entry'!EM45</f>
        <v>0</v>
      </c>
      <c r="BV43" s="99">
        <f>'Marks Entry'!EN45</f>
        <v>0</v>
      </c>
      <c r="BW43" s="98">
        <f>'Marks Entry'!EO45</f>
        <v>0</v>
      </c>
      <c r="BX43" s="97">
        <f>'Marks Entry'!EP45</f>
        <v>0</v>
      </c>
      <c r="BY43" s="97">
        <f>'Marks Entry'!EQ45</f>
        <v>0</v>
      </c>
      <c r="BZ43" s="97">
        <f>'Marks Entry'!ER45</f>
        <v>0</v>
      </c>
      <c r="CA43" s="97">
        <f>'Marks Entry'!ES45</f>
        <v>0</v>
      </c>
      <c r="CB43" s="97">
        <f>'Marks Entry'!ET45</f>
        <v>0</v>
      </c>
      <c r="CC43" s="97">
        <f>'Marks Entry'!EU45</f>
        <v>0</v>
      </c>
      <c r="CD43" s="97" t="str">
        <f>'Marks Entry'!EV45</f>
        <v/>
      </c>
      <c r="CE43" s="97">
        <f>'Marks Entry'!EW45</f>
        <v>0</v>
      </c>
      <c r="CF43" s="97">
        <f>'Marks Entry'!EX45</f>
        <v>0</v>
      </c>
      <c r="CG43" s="97">
        <f>'Marks Entry'!EY45</f>
        <v>0</v>
      </c>
      <c r="CH43" s="99">
        <f>'Marks Entry'!EZ45</f>
        <v>0</v>
      </c>
      <c r="CI43" s="98" t="str">
        <f>IF($CI$2=0,"",'Marks Entry'!FA45)</f>
        <v/>
      </c>
      <c r="CJ43" s="97" t="str">
        <f>IF($CI$2=0,"",'Marks Entry'!FB45)</f>
        <v/>
      </c>
      <c r="CK43" s="97" t="str">
        <f>IF($CI$2=0,"",'Marks Entry'!FC45)</f>
        <v/>
      </c>
      <c r="CL43" s="97" t="str">
        <f>IF($CI$2=0,"",'Marks Entry'!FD45)</f>
        <v/>
      </c>
      <c r="CM43" s="97" t="str">
        <f>IF($CI$2=0,"",'Marks Entry'!FE45)</f>
        <v/>
      </c>
      <c r="CN43" s="97" t="str">
        <f>IF($CI$2=0,"",'Marks Entry'!FF45)</f>
        <v/>
      </c>
      <c r="CO43" s="97" t="str">
        <f>IF($CI$2=0,"",'Marks Entry'!FG45)</f>
        <v/>
      </c>
      <c r="CP43" s="97" t="str">
        <f>IF($CI$2=0,"",'Marks Entry'!FH45)</f>
        <v/>
      </c>
      <c r="CQ43" s="97" t="str">
        <f>IF($CI$2=0,"",'Marks Entry'!FI45)</f>
        <v/>
      </c>
      <c r="CR43" s="97" t="str">
        <f>IF($CI$2=0,"",'Marks Entry'!FJ45)</f>
        <v/>
      </c>
      <c r="CS43" s="97" t="str">
        <f>IF($CI$2=0,"",'Marks Entry'!FK45)</f>
        <v/>
      </c>
      <c r="CT43" s="99" t="str">
        <f>IF($CI$2=0,"",'Marks Entry'!FL45)</f>
        <v/>
      </c>
      <c r="CU43" s="125">
        <f>'Marks Entry'!BU45</f>
        <v>0</v>
      </c>
      <c r="CV43" s="126">
        <f>'Marks Entry'!BV45</f>
        <v>0</v>
      </c>
      <c r="CW43" s="126">
        <f t="shared" si="0"/>
        <v>0</v>
      </c>
      <c r="CX43" s="127" t="str">
        <f t="shared" si="1"/>
        <v>D</v>
      </c>
      <c r="CY43" s="125">
        <f>'Marks Entry'!BW45</f>
        <v>0</v>
      </c>
      <c r="CZ43" s="126">
        <f>'Marks Entry'!BX45</f>
        <v>0</v>
      </c>
      <c r="DA43" s="126">
        <f t="shared" si="2"/>
        <v>0</v>
      </c>
      <c r="DB43" s="127" t="str">
        <f t="shared" si="3"/>
        <v>E</v>
      </c>
      <c r="DC43" s="125">
        <f>'Marks Entry'!BY45</f>
        <v>0</v>
      </c>
      <c r="DD43" s="126">
        <f>'Marks Entry'!BZ45</f>
        <v>0</v>
      </c>
      <c r="DE43" s="126">
        <f t="shared" si="4"/>
        <v>0</v>
      </c>
      <c r="DF43" s="127" t="str">
        <f t="shared" si="5"/>
        <v>E</v>
      </c>
      <c r="DG43" s="96">
        <f>'Marks Entry'!CG45</f>
        <v>0</v>
      </c>
      <c r="DH43" s="45">
        <f>'Marks Entry'!CH45</f>
        <v>0</v>
      </c>
      <c r="DI43" s="46">
        <f>'Marks Entry'!CI45</f>
        <v>0</v>
      </c>
      <c r="DJ43" s="45" t="str">
        <f>IF(OR('Marks Entry'!CJ45="First",'Marks Entry'!CJ45="Second",'Marks Entry'!CJ45="Third"),'Marks Entry'!CJ45,"")</f>
        <v/>
      </c>
      <c r="DK43" s="45">
        <f>'Marks Entry'!CK45</f>
        <v>0</v>
      </c>
      <c r="DL43" s="50">
        <f>'Marks Entry'!CL45</f>
        <v>0</v>
      </c>
      <c r="DM43" s="21">
        <f>'Marks Entry'!CM45</f>
        <v>0</v>
      </c>
      <c r="DN43" s="22" t="e">
        <f>'Marks Entry'!#REF!</f>
        <v>#REF!</v>
      </c>
      <c r="DO43" s="23" t="e">
        <f>'Marks Entry'!#REF!</f>
        <v>#REF!</v>
      </c>
      <c r="DP43" s="125">
        <f>'Marks Entry'!CA45</f>
        <v>0</v>
      </c>
      <c r="DQ43" s="126">
        <f>'Marks Entry'!CB45</f>
        <v>0</v>
      </c>
      <c r="DR43" s="126">
        <f>'Marks Entry'!CC45</f>
        <v>0</v>
      </c>
      <c r="DS43" s="126">
        <f t="shared" si="6"/>
        <v>0</v>
      </c>
      <c r="DT43" s="127" t="str">
        <f t="shared" si="7"/>
        <v>E</v>
      </c>
      <c r="DU43" s="125">
        <f>'Marks Entry'!CD45</f>
        <v>0</v>
      </c>
      <c r="DV43" s="126">
        <f>'Marks Entry'!CE45</f>
        <v>0</v>
      </c>
      <c r="DW43" s="126">
        <f>'Marks Entry'!CF45</f>
        <v>0</v>
      </c>
      <c r="DX43" s="126">
        <f t="shared" si="8"/>
        <v>0</v>
      </c>
      <c r="DY43" s="127" t="str">
        <f t="shared" si="9"/>
        <v>E</v>
      </c>
      <c r="DZ43" s="832"/>
      <c r="EA43" s="61">
        <f t="shared" si="47"/>
        <v>0</v>
      </c>
      <c r="EB43" s="71">
        <f t="shared" si="10"/>
        <v>0</v>
      </c>
      <c r="EC43" s="71">
        <f t="shared" si="11"/>
        <v>0</v>
      </c>
      <c r="ED43" s="72">
        <f t="shared" si="12"/>
        <v>0</v>
      </c>
      <c r="EE43" s="398">
        <f t="shared" si="13"/>
        <v>0</v>
      </c>
      <c r="EF43" s="396">
        <f t="shared" si="14"/>
        <v>0</v>
      </c>
      <c r="EG43" s="396">
        <f t="shared" si="15"/>
        <v>0</v>
      </c>
      <c r="EH43" s="397">
        <f t="shared" si="16"/>
        <v>0</v>
      </c>
      <c r="EI43" s="61">
        <f t="shared" si="17"/>
        <v>0</v>
      </c>
      <c r="EJ43" s="71">
        <f t="shared" si="18"/>
        <v>0</v>
      </c>
      <c r="EK43" s="71">
        <f t="shared" si="19"/>
        <v>0</v>
      </c>
      <c r="EL43" s="72">
        <f t="shared" si="20"/>
        <v>0</v>
      </c>
      <c r="EM43" s="398">
        <f t="shared" si="21"/>
        <v>0</v>
      </c>
      <c r="EN43" s="396">
        <f t="shared" si="22"/>
        <v>0</v>
      </c>
      <c r="EO43" s="396">
        <f t="shared" si="23"/>
        <v>0</v>
      </c>
      <c r="EP43" s="397">
        <f t="shared" si="24"/>
        <v>0</v>
      </c>
      <c r="EQ43" s="61">
        <f t="shared" si="48"/>
        <v>0</v>
      </c>
      <c r="ER43" s="71">
        <f t="shared" si="25"/>
        <v>0</v>
      </c>
      <c r="ES43" s="71">
        <f t="shared" si="26"/>
        <v>0</v>
      </c>
      <c r="ET43" s="72">
        <f t="shared" si="27"/>
        <v>0</v>
      </c>
      <c r="EU43" s="398">
        <f t="shared" si="28"/>
        <v>0</v>
      </c>
      <c r="EV43" s="396">
        <f t="shared" si="29"/>
        <v>0</v>
      </c>
      <c r="EW43" s="396">
        <f t="shared" si="30"/>
        <v>0</v>
      </c>
      <c r="EX43" s="397">
        <f t="shared" si="31"/>
        <v>0</v>
      </c>
      <c r="EY43" s="61" t="str">
        <f t="shared" si="32"/>
        <v/>
      </c>
      <c r="EZ43" s="71" t="str">
        <f t="shared" si="33"/>
        <v/>
      </c>
      <c r="FA43" s="71" t="str">
        <f t="shared" si="34"/>
        <v/>
      </c>
      <c r="FB43" s="72" t="str">
        <f t="shared" si="35"/>
        <v/>
      </c>
      <c r="FC43" s="398">
        <f t="shared" si="36"/>
        <v>0</v>
      </c>
      <c r="FD43" s="400" t="str">
        <f t="shared" si="37"/>
        <v>D</v>
      </c>
      <c r="FE43" s="61">
        <f t="shared" si="38"/>
        <v>0</v>
      </c>
      <c r="FF43" s="62" t="str">
        <f t="shared" si="39"/>
        <v>E</v>
      </c>
      <c r="FG43" s="398">
        <f t="shared" si="40"/>
        <v>0</v>
      </c>
      <c r="FH43" s="401" t="str">
        <f t="shared" si="41"/>
        <v>E</v>
      </c>
      <c r="FI43" s="61">
        <f t="shared" si="42"/>
        <v>0</v>
      </c>
      <c r="FJ43" s="407" t="str">
        <f t="shared" si="43"/>
        <v>E</v>
      </c>
      <c r="FK43" s="398">
        <f t="shared" si="44"/>
        <v>0</v>
      </c>
      <c r="FL43" s="401" t="str">
        <f t="shared" si="45"/>
        <v>E</v>
      </c>
      <c r="FM43" s="741"/>
    </row>
    <row r="44" spans="1:169" s="24" customFormat="1" ht="17.25" customHeight="1">
      <c r="A44" s="830"/>
      <c r="B44" s="111">
        <f t="shared" si="46"/>
        <v>0</v>
      </c>
      <c r="C44" s="21">
        <f>'Marks Entry'!D46</f>
        <v>0</v>
      </c>
      <c r="D44" s="21">
        <f>'Marks Entry'!E46</f>
        <v>0</v>
      </c>
      <c r="E44" s="132" t="str">
        <f>'Marks Entry'!F46</f>
        <v/>
      </c>
      <c r="F44" s="21">
        <f>'Marks Entry'!G46</f>
        <v>0</v>
      </c>
      <c r="G44" s="21">
        <f>'Marks Entry'!H46</f>
        <v>0</v>
      </c>
      <c r="H44" s="21">
        <f>'Marks Entry'!I46</f>
        <v>0</v>
      </c>
      <c r="I44" s="21">
        <f>'Marks Entry'!J46</f>
        <v>0</v>
      </c>
      <c r="J44" s="446">
        <f>'Marks Entry'!K46</f>
        <v>0</v>
      </c>
      <c r="K44" s="115">
        <f>'Marks Entry'!L46</f>
        <v>280</v>
      </c>
      <c r="L44" s="116">
        <f>'Marks Entry'!M46</f>
        <v>0</v>
      </c>
      <c r="M44" s="117" t="str">
        <f>'Marks Entry'!N46</f>
        <v/>
      </c>
      <c r="N44" s="121" t="str">
        <f>'Marks Entry'!O46</f>
        <v/>
      </c>
      <c r="O44" s="98">
        <f>'Marks Entry'!CG46</f>
        <v>0</v>
      </c>
      <c r="P44" s="97">
        <f>'Marks Entry'!CH46</f>
        <v>0</v>
      </c>
      <c r="Q44" s="97">
        <f>'Marks Entry'!CI46</f>
        <v>0</v>
      </c>
      <c r="R44" s="97">
        <f>'Marks Entry'!CJ46</f>
        <v>0</v>
      </c>
      <c r="S44" s="97">
        <f>'Marks Entry'!CK46</f>
        <v>0</v>
      </c>
      <c r="T44" s="97">
        <f>'Marks Entry'!CL46</f>
        <v>0</v>
      </c>
      <c r="U44" s="97">
        <f>'Marks Entry'!CM46</f>
        <v>0</v>
      </c>
      <c r="V44" s="97" t="str">
        <f>'Marks Entry'!CN46</f>
        <v/>
      </c>
      <c r="W44" s="97">
        <f>'Marks Entry'!CO46</f>
        <v>0</v>
      </c>
      <c r="X44" s="97">
        <f>'Marks Entry'!CP46</f>
        <v>0</v>
      </c>
      <c r="Y44" s="97">
        <f>'Marks Entry'!CQ46</f>
        <v>0</v>
      </c>
      <c r="Z44" s="99">
        <f>'Marks Entry'!CR46</f>
        <v>0</v>
      </c>
      <c r="AA44" s="98">
        <f>'Marks Entry'!CS46</f>
        <v>0</v>
      </c>
      <c r="AB44" s="97">
        <f>'Marks Entry'!CT46</f>
        <v>0</v>
      </c>
      <c r="AC44" s="97">
        <f>'Marks Entry'!CU46</f>
        <v>0</v>
      </c>
      <c r="AD44" s="97">
        <f>'Marks Entry'!CV46</f>
        <v>0</v>
      </c>
      <c r="AE44" s="97">
        <f>'Marks Entry'!CW46</f>
        <v>0</v>
      </c>
      <c r="AF44" s="97">
        <f>'Marks Entry'!CX46</f>
        <v>0</v>
      </c>
      <c r="AG44" s="97">
        <f>'Marks Entry'!CY46</f>
        <v>0</v>
      </c>
      <c r="AH44" s="97" t="str">
        <f>'Marks Entry'!CZ46</f>
        <v/>
      </c>
      <c r="AI44" s="97">
        <f>'Marks Entry'!DA46</f>
        <v>0</v>
      </c>
      <c r="AJ44" s="97">
        <f>'Marks Entry'!DB46</f>
        <v>0</v>
      </c>
      <c r="AK44" s="97">
        <f>'Marks Entry'!DC46</f>
        <v>0</v>
      </c>
      <c r="AL44" s="99">
        <f>'Marks Entry'!DD46</f>
        <v>0</v>
      </c>
      <c r="AM44" s="98">
        <f>'Marks Entry'!DE46</f>
        <v>0</v>
      </c>
      <c r="AN44" s="97">
        <f>'Marks Entry'!DF46</f>
        <v>0</v>
      </c>
      <c r="AO44" s="97">
        <f>'Marks Entry'!DG46</f>
        <v>0</v>
      </c>
      <c r="AP44" s="97">
        <f>'Marks Entry'!DH46</f>
        <v>0</v>
      </c>
      <c r="AQ44" s="97">
        <f>'Marks Entry'!DI46</f>
        <v>0</v>
      </c>
      <c r="AR44" s="97">
        <f>'Marks Entry'!DJ46</f>
        <v>0</v>
      </c>
      <c r="AS44" s="97">
        <f>'Marks Entry'!DK46</f>
        <v>0</v>
      </c>
      <c r="AT44" s="97" t="str">
        <f>'Marks Entry'!DL46</f>
        <v/>
      </c>
      <c r="AU44" s="97">
        <f>'Marks Entry'!DM46</f>
        <v>0</v>
      </c>
      <c r="AV44" s="97">
        <f>'Marks Entry'!DN46</f>
        <v>0</v>
      </c>
      <c r="AW44" s="97">
        <f>'Marks Entry'!DO46</f>
        <v>0</v>
      </c>
      <c r="AX44" s="99">
        <f>'Marks Entry'!DP46</f>
        <v>0</v>
      </c>
      <c r="AY44" s="98">
        <f>'Marks Entry'!DQ46</f>
        <v>0</v>
      </c>
      <c r="AZ44" s="97">
        <f>'Marks Entry'!DR46</f>
        <v>0</v>
      </c>
      <c r="BA44" s="97">
        <f>'Marks Entry'!DS46</f>
        <v>0</v>
      </c>
      <c r="BB44" s="97">
        <f>'Marks Entry'!DT46</f>
        <v>0</v>
      </c>
      <c r="BC44" s="97">
        <f>'Marks Entry'!DU46</f>
        <v>0</v>
      </c>
      <c r="BD44" s="97">
        <f>'Marks Entry'!DV46</f>
        <v>0</v>
      </c>
      <c r="BE44" s="97">
        <f>'Marks Entry'!DW46</f>
        <v>0</v>
      </c>
      <c r="BF44" s="97" t="str">
        <f>'Marks Entry'!DX46</f>
        <v/>
      </c>
      <c r="BG44" s="97">
        <f>'Marks Entry'!DY46</f>
        <v>0</v>
      </c>
      <c r="BH44" s="97">
        <f>'Marks Entry'!DZ46</f>
        <v>0</v>
      </c>
      <c r="BI44" s="97">
        <f>'Marks Entry'!EA46</f>
        <v>0</v>
      </c>
      <c r="BJ44" s="99">
        <f>'Marks Entry'!EB46</f>
        <v>0</v>
      </c>
      <c r="BK44" s="98">
        <f>'Marks Entry'!EC46</f>
        <v>0</v>
      </c>
      <c r="BL44" s="97">
        <f>'Marks Entry'!ED46</f>
        <v>0</v>
      </c>
      <c r="BM44" s="97">
        <f>'Marks Entry'!EE46</f>
        <v>0</v>
      </c>
      <c r="BN44" s="97">
        <f>'Marks Entry'!EF46</f>
        <v>0</v>
      </c>
      <c r="BO44" s="97">
        <f>'Marks Entry'!EG46</f>
        <v>0</v>
      </c>
      <c r="BP44" s="97">
        <f>'Marks Entry'!EH46</f>
        <v>0</v>
      </c>
      <c r="BQ44" s="97">
        <f>'Marks Entry'!EI46</f>
        <v>0</v>
      </c>
      <c r="BR44" s="97" t="str">
        <f>'Marks Entry'!EJ46</f>
        <v/>
      </c>
      <c r="BS44" s="97">
        <f>'Marks Entry'!EK46</f>
        <v>0</v>
      </c>
      <c r="BT44" s="97">
        <f>'Marks Entry'!EL46</f>
        <v>0</v>
      </c>
      <c r="BU44" s="97">
        <f>'Marks Entry'!EM46</f>
        <v>0</v>
      </c>
      <c r="BV44" s="99">
        <f>'Marks Entry'!EN46</f>
        <v>0</v>
      </c>
      <c r="BW44" s="98">
        <f>'Marks Entry'!EO46</f>
        <v>0</v>
      </c>
      <c r="BX44" s="97">
        <f>'Marks Entry'!EP46</f>
        <v>0</v>
      </c>
      <c r="BY44" s="97">
        <f>'Marks Entry'!EQ46</f>
        <v>0</v>
      </c>
      <c r="BZ44" s="97">
        <f>'Marks Entry'!ER46</f>
        <v>0</v>
      </c>
      <c r="CA44" s="97">
        <f>'Marks Entry'!ES46</f>
        <v>0</v>
      </c>
      <c r="CB44" s="97">
        <f>'Marks Entry'!ET46</f>
        <v>0</v>
      </c>
      <c r="CC44" s="97">
        <f>'Marks Entry'!EU46</f>
        <v>0</v>
      </c>
      <c r="CD44" s="97" t="str">
        <f>'Marks Entry'!EV46</f>
        <v/>
      </c>
      <c r="CE44" s="97">
        <f>'Marks Entry'!EW46</f>
        <v>0</v>
      </c>
      <c r="CF44" s="97">
        <f>'Marks Entry'!EX46</f>
        <v>0</v>
      </c>
      <c r="CG44" s="97">
        <f>'Marks Entry'!EY46</f>
        <v>0</v>
      </c>
      <c r="CH44" s="99">
        <f>'Marks Entry'!EZ46</f>
        <v>0</v>
      </c>
      <c r="CI44" s="98" t="str">
        <f>IF($CI$2=0,"",'Marks Entry'!FA46)</f>
        <v/>
      </c>
      <c r="CJ44" s="97" t="str">
        <f>IF($CI$2=0,"",'Marks Entry'!FB46)</f>
        <v/>
      </c>
      <c r="CK44" s="97" t="str">
        <f>IF($CI$2=0,"",'Marks Entry'!FC46)</f>
        <v/>
      </c>
      <c r="CL44" s="97" t="str">
        <f>IF($CI$2=0,"",'Marks Entry'!FD46)</f>
        <v/>
      </c>
      <c r="CM44" s="97" t="str">
        <f>IF($CI$2=0,"",'Marks Entry'!FE46)</f>
        <v/>
      </c>
      <c r="CN44" s="97" t="str">
        <f>IF($CI$2=0,"",'Marks Entry'!FF46)</f>
        <v/>
      </c>
      <c r="CO44" s="97" t="str">
        <f>IF($CI$2=0,"",'Marks Entry'!FG46)</f>
        <v/>
      </c>
      <c r="CP44" s="97" t="str">
        <f>IF($CI$2=0,"",'Marks Entry'!FH46)</f>
        <v/>
      </c>
      <c r="CQ44" s="97" t="str">
        <f>IF($CI$2=0,"",'Marks Entry'!FI46)</f>
        <v/>
      </c>
      <c r="CR44" s="97" t="str">
        <f>IF($CI$2=0,"",'Marks Entry'!FJ46)</f>
        <v/>
      </c>
      <c r="CS44" s="97" t="str">
        <f>IF($CI$2=0,"",'Marks Entry'!FK46)</f>
        <v/>
      </c>
      <c r="CT44" s="99" t="str">
        <f>IF($CI$2=0,"",'Marks Entry'!FL46)</f>
        <v/>
      </c>
      <c r="CU44" s="125">
        <f>'Marks Entry'!BU46</f>
        <v>0</v>
      </c>
      <c r="CV44" s="126">
        <f>'Marks Entry'!BV46</f>
        <v>0</v>
      </c>
      <c r="CW44" s="126">
        <f t="shared" si="0"/>
        <v>0</v>
      </c>
      <c r="CX44" s="127" t="str">
        <f t="shared" si="1"/>
        <v>D</v>
      </c>
      <c r="CY44" s="125">
        <f>'Marks Entry'!BW46</f>
        <v>0</v>
      </c>
      <c r="CZ44" s="126">
        <f>'Marks Entry'!BX46</f>
        <v>0</v>
      </c>
      <c r="DA44" s="126">
        <f t="shared" si="2"/>
        <v>0</v>
      </c>
      <c r="DB44" s="127" t="str">
        <f t="shared" si="3"/>
        <v>E</v>
      </c>
      <c r="DC44" s="125">
        <f>'Marks Entry'!BY46</f>
        <v>0</v>
      </c>
      <c r="DD44" s="126">
        <f>'Marks Entry'!BZ46</f>
        <v>0</v>
      </c>
      <c r="DE44" s="126">
        <f t="shared" si="4"/>
        <v>0</v>
      </c>
      <c r="DF44" s="127" t="str">
        <f t="shared" si="5"/>
        <v>E</v>
      </c>
      <c r="DG44" s="96">
        <f>'Marks Entry'!CG46</f>
        <v>0</v>
      </c>
      <c r="DH44" s="45">
        <f>'Marks Entry'!CH46</f>
        <v>0</v>
      </c>
      <c r="DI44" s="46">
        <f>'Marks Entry'!CI46</f>
        <v>0</v>
      </c>
      <c r="DJ44" s="45" t="str">
        <f>IF(OR('Marks Entry'!CJ46="First",'Marks Entry'!CJ46="Second",'Marks Entry'!CJ46="Third"),'Marks Entry'!CJ46,"")</f>
        <v/>
      </c>
      <c r="DK44" s="45">
        <f>'Marks Entry'!CK46</f>
        <v>0</v>
      </c>
      <c r="DL44" s="50">
        <f>'Marks Entry'!CL46</f>
        <v>0</v>
      </c>
      <c r="DM44" s="21">
        <f>'Marks Entry'!CM46</f>
        <v>0</v>
      </c>
      <c r="DN44" s="22" t="e">
        <f>'Marks Entry'!#REF!</f>
        <v>#REF!</v>
      </c>
      <c r="DO44" s="23" t="e">
        <f>'Marks Entry'!#REF!</f>
        <v>#REF!</v>
      </c>
      <c r="DP44" s="125">
        <f>'Marks Entry'!CA46</f>
        <v>0</v>
      </c>
      <c r="DQ44" s="126">
        <f>'Marks Entry'!CB46</f>
        <v>0</v>
      </c>
      <c r="DR44" s="126">
        <f>'Marks Entry'!CC46</f>
        <v>0</v>
      </c>
      <c r="DS44" s="126">
        <f t="shared" si="6"/>
        <v>0</v>
      </c>
      <c r="DT44" s="127" t="str">
        <f t="shared" si="7"/>
        <v>E</v>
      </c>
      <c r="DU44" s="125">
        <f>'Marks Entry'!CD46</f>
        <v>0</v>
      </c>
      <c r="DV44" s="126">
        <f>'Marks Entry'!CE46</f>
        <v>0</v>
      </c>
      <c r="DW44" s="126">
        <f>'Marks Entry'!CF46</f>
        <v>0</v>
      </c>
      <c r="DX44" s="126">
        <f t="shared" si="8"/>
        <v>0</v>
      </c>
      <c r="DY44" s="127" t="str">
        <f t="shared" si="9"/>
        <v>E</v>
      </c>
      <c r="DZ44" s="832"/>
      <c r="EA44" s="61">
        <f t="shared" si="47"/>
        <v>0</v>
      </c>
      <c r="EB44" s="71">
        <f t="shared" si="10"/>
        <v>0</v>
      </c>
      <c r="EC44" s="71">
        <f t="shared" si="11"/>
        <v>0</v>
      </c>
      <c r="ED44" s="72">
        <f t="shared" si="12"/>
        <v>0</v>
      </c>
      <c r="EE44" s="398">
        <f t="shared" si="13"/>
        <v>0</v>
      </c>
      <c r="EF44" s="396">
        <f t="shared" si="14"/>
        <v>0</v>
      </c>
      <c r="EG44" s="396">
        <f t="shared" si="15"/>
        <v>0</v>
      </c>
      <c r="EH44" s="397">
        <f t="shared" si="16"/>
        <v>0</v>
      </c>
      <c r="EI44" s="61">
        <f t="shared" si="17"/>
        <v>0</v>
      </c>
      <c r="EJ44" s="71">
        <f t="shared" si="18"/>
        <v>0</v>
      </c>
      <c r="EK44" s="71">
        <f t="shared" si="19"/>
        <v>0</v>
      </c>
      <c r="EL44" s="72">
        <f t="shared" si="20"/>
        <v>0</v>
      </c>
      <c r="EM44" s="398">
        <f t="shared" si="21"/>
        <v>0</v>
      </c>
      <c r="EN44" s="396">
        <f t="shared" si="22"/>
        <v>0</v>
      </c>
      <c r="EO44" s="396">
        <f t="shared" si="23"/>
        <v>0</v>
      </c>
      <c r="EP44" s="397">
        <f t="shared" si="24"/>
        <v>0</v>
      </c>
      <c r="EQ44" s="61">
        <f t="shared" si="48"/>
        <v>0</v>
      </c>
      <c r="ER44" s="71">
        <f t="shared" si="25"/>
        <v>0</v>
      </c>
      <c r="ES44" s="71">
        <f t="shared" si="26"/>
        <v>0</v>
      </c>
      <c r="ET44" s="72">
        <f t="shared" si="27"/>
        <v>0</v>
      </c>
      <c r="EU44" s="398">
        <f t="shared" si="28"/>
        <v>0</v>
      </c>
      <c r="EV44" s="396">
        <f t="shared" si="29"/>
        <v>0</v>
      </c>
      <c r="EW44" s="396">
        <f t="shared" si="30"/>
        <v>0</v>
      </c>
      <c r="EX44" s="397">
        <f t="shared" si="31"/>
        <v>0</v>
      </c>
      <c r="EY44" s="61" t="str">
        <f t="shared" si="32"/>
        <v/>
      </c>
      <c r="EZ44" s="71" t="str">
        <f t="shared" si="33"/>
        <v/>
      </c>
      <c r="FA44" s="71" t="str">
        <f t="shared" si="34"/>
        <v/>
      </c>
      <c r="FB44" s="72" t="str">
        <f t="shared" si="35"/>
        <v/>
      </c>
      <c r="FC44" s="398">
        <f t="shared" si="36"/>
        <v>0</v>
      </c>
      <c r="FD44" s="400" t="str">
        <f t="shared" si="37"/>
        <v>D</v>
      </c>
      <c r="FE44" s="61">
        <f t="shared" si="38"/>
        <v>0</v>
      </c>
      <c r="FF44" s="62" t="str">
        <f t="shared" si="39"/>
        <v>E</v>
      </c>
      <c r="FG44" s="398">
        <f t="shared" si="40"/>
        <v>0</v>
      </c>
      <c r="FH44" s="401" t="str">
        <f t="shared" si="41"/>
        <v>E</v>
      </c>
      <c r="FI44" s="61">
        <f t="shared" si="42"/>
        <v>0</v>
      </c>
      <c r="FJ44" s="407" t="str">
        <f t="shared" si="43"/>
        <v>E</v>
      </c>
      <c r="FK44" s="398">
        <f t="shared" si="44"/>
        <v>0</v>
      </c>
      <c r="FL44" s="401" t="str">
        <f t="shared" si="45"/>
        <v>E</v>
      </c>
      <c r="FM44" s="741"/>
    </row>
    <row r="45" spans="1:169" s="24" customFormat="1" ht="17.25" customHeight="1">
      <c r="A45" s="830"/>
      <c r="B45" s="111">
        <f t="shared" si="46"/>
        <v>0</v>
      </c>
      <c r="C45" s="21">
        <f>'Marks Entry'!D47</f>
        <v>0</v>
      </c>
      <c r="D45" s="21">
        <f>'Marks Entry'!E47</f>
        <v>0</v>
      </c>
      <c r="E45" s="132" t="str">
        <f>'Marks Entry'!F47</f>
        <v/>
      </c>
      <c r="F45" s="21">
        <f>'Marks Entry'!G47</f>
        <v>0</v>
      </c>
      <c r="G45" s="21">
        <f>'Marks Entry'!H47</f>
        <v>0</v>
      </c>
      <c r="H45" s="21">
        <f>'Marks Entry'!I47</f>
        <v>0</v>
      </c>
      <c r="I45" s="21">
        <f>'Marks Entry'!J47</f>
        <v>0</v>
      </c>
      <c r="J45" s="446">
        <f>'Marks Entry'!K47</f>
        <v>0</v>
      </c>
      <c r="K45" s="115">
        <f>'Marks Entry'!L47</f>
        <v>280</v>
      </c>
      <c r="L45" s="116">
        <f>'Marks Entry'!M47</f>
        <v>0</v>
      </c>
      <c r="M45" s="117" t="str">
        <f>'Marks Entry'!N47</f>
        <v/>
      </c>
      <c r="N45" s="121" t="str">
        <f>'Marks Entry'!O47</f>
        <v/>
      </c>
      <c r="O45" s="98">
        <f>'Marks Entry'!CG47</f>
        <v>0</v>
      </c>
      <c r="P45" s="97">
        <f>'Marks Entry'!CH47</f>
        <v>0</v>
      </c>
      <c r="Q45" s="97">
        <f>'Marks Entry'!CI47</f>
        <v>0</v>
      </c>
      <c r="R45" s="97">
        <f>'Marks Entry'!CJ47</f>
        <v>0</v>
      </c>
      <c r="S45" s="97">
        <f>'Marks Entry'!CK47</f>
        <v>0</v>
      </c>
      <c r="T45" s="97">
        <f>'Marks Entry'!CL47</f>
        <v>0</v>
      </c>
      <c r="U45" s="97">
        <f>'Marks Entry'!CM47</f>
        <v>0</v>
      </c>
      <c r="V45" s="97" t="str">
        <f>'Marks Entry'!CN47</f>
        <v/>
      </c>
      <c r="W45" s="97">
        <f>'Marks Entry'!CO47</f>
        <v>0</v>
      </c>
      <c r="X45" s="97">
        <f>'Marks Entry'!CP47</f>
        <v>0</v>
      </c>
      <c r="Y45" s="97">
        <f>'Marks Entry'!CQ47</f>
        <v>0</v>
      </c>
      <c r="Z45" s="99">
        <f>'Marks Entry'!CR47</f>
        <v>0</v>
      </c>
      <c r="AA45" s="98">
        <f>'Marks Entry'!CS47</f>
        <v>0</v>
      </c>
      <c r="AB45" s="97">
        <f>'Marks Entry'!CT47</f>
        <v>0</v>
      </c>
      <c r="AC45" s="97">
        <f>'Marks Entry'!CU47</f>
        <v>0</v>
      </c>
      <c r="AD45" s="97">
        <f>'Marks Entry'!CV47</f>
        <v>0</v>
      </c>
      <c r="AE45" s="97">
        <f>'Marks Entry'!CW47</f>
        <v>0</v>
      </c>
      <c r="AF45" s="97">
        <f>'Marks Entry'!CX47</f>
        <v>0</v>
      </c>
      <c r="AG45" s="97">
        <f>'Marks Entry'!CY47</f>
        <v>0</v>
      </c>
      <c r="AH45" s="97" t="str">
        <f>'Marks Entry'!CZ47</f>
        <v/>
      </c>
      <c r="AI45" s="97">
        <f>'Marks Entry'!DA47</f>
        <v>0</v>
      </c>
      <c r="AJ45" s="97">
        <f>'Marks Entry'!DB47</f>
        <v>0</v>
      </c>
      <c r="AK45" s="97">
        <f>'Marks Entry'!DC47</f>
        <v>0</v>
      </c>
      <c r="AL45" s="99">
        <f>'Marks Entry'!DD47</f>
        <v>0</v>
      </c>
      <c r="AM45" s="98">
        <f>'Marks Entry'!DE47</f>
        <v>0</v>
      </c>
      <c r="AN45" s="97">
        <f>'Marks Entry'!DF47</f>
        <v>0</v>
      </c>
      <c r="AO45" s="97">
        <f>'Marks Entry'!DG47</f>
        <v>0</v>
      </c>
      <c r="AP45" s="97">
        <f>'Marks Entry'!DH47</f>
        <v>0</v>
      </c>
      <c r="AQ45" s="97">
        <f>'Marks Entry'!DI47</f>
        <v>0</v>
      </c>
      <c r="AR45" s="97">
        <f>'Marks Entry'!DJ47</f>
        <v>0</v>
      </c>
      <c r="AS45" s="97">
        <f>'Marks Entry'!DK47</f>
        <v>0</v>
      </c>
      <c r="AT45" s="97" t="str">
        <f>'Marks Entry'!DL47</f>
        <v/>
      </c>
      <c r="AU45" s="97">
        <f>'Marks Entry'!DM47</f>
        <v>0</v>
      </c>
      <c r="AV45" s="97">
        <f>'Marks Entry'!DN47</f>
        <v>0</v>
      </c>
      <c r="AW45" s="97">
        <f>'Marks Entry'!DO47</f>
        <v>0</v>
      </c>
      <c r="AX45" s="99">
        <f>'Marks Entry'!DP47</f>
        <v>0</v>
      </c>
      <c r="AY45" s="98">
        <f>'Marks Entry'!DQ47</f>
        <v>0</v>
      </c>
      <c r="AZ45" s="97">
        <f>'Marks Entry'!DR47</f>
        <v>0</v>
      </c>
      <c r="BA45" s="97">
        <f>'Marks Entry'!DS47</f>
        <v>0</v>
      </c>
      <c r="BB45" s="97">
        <f>'Marks Entry'!DT47</f>
        <v>0</v>
      </c>
      <c r="BC45" s="97">
        <f>'Marks Entry'!DU47</f>
        <v>0</v>
      </c>
      <c r="BD45" s="97">
        <f>'Marks Entry'!DV47</f>
        <v>0</v>
      </c>
      <c r="BE45" s="97">
        <f>'Marks Entry'!DW47</f>
        <v>0</v>
      </c>
      <c r="BF45" s="97" t="str">
        <f>'Marks Entry'!DX47</f>
        <v/>
      </c>
      <c r="BG45" s="97">
        <f>'Marks Entry'!DY47</f>
        <v>0</v>
      </c>
      <c r="BH45" s="97">
        <f>'Marks Entry'!DZ47</f>
        <v>0</v>
      </c>
      <c r="BI45" s="97">
        <f>'Marks Entry'!EA47</f>
        <v>0</v>
      </c>
      <c r="BJ45" s="99">
        <f>'Marks Entry'!EB47</f>
        <v>0</v>
      </c>
      <c r="BK45" s="98">
        <f>'Marks Entry'!EC47</f>
        <v>0</v>
      </c>
      <c r="BL45" s="97">
        <f>'Marks Entry'!ED47</f>
        <v>0</v>
      </c>
      <c r="BM45" s="97">
        <f>'Marks Entry'!EE47</f>
        <v>0</v>
      </c>
      <c r="BN45" s="97">
        <f>'Marks Entry'!EF47</f>
        <v>0</v>
      </c>
      <c r="BO45" s="97">
        <f>'Marks Entry'!EG47</f>
        <v>0</v>
      </c>
      <c r="BP45" s="97">
        <f>'Marks Entry'!EH47</f>
        <v>0</v>
      </c>
      <c r="BQ45" s="97">
        <f>'Marks Entry'!EI47</f>
        <v>0</v>
      </c>
      <c r="BR45" s="97" t="str">
        <f>'Marks Entry'!EJ47</f>
        <v/>
      </c>
      <c r="BS45" s="97">
        <f>'Marks Entry'!EK47</f>
        <v>0</v>
      </c>
      <c r="BT45" s="97">
        <f>'Marks Entry'!EL47</f>
        <v>0</v>
      </c>
      <c r="BU45" s="97">
        <f>'Marks Entry'!EM47</f>
        <v>0</v>
      </c>
      <c r="BV45" s="99">
        <f>'Marks Entry'!EN47</f>
        <v>0</v>
      </c>
      <c r="BW45" s="98">
        <f>'Marks Entry'!EO47</f>
        <v>0</v>
      </c>
      <c r="BX45" s="97">
        <f>'Marks Entry'!EP47</f>
        <v>0</v>
      </c>
      <c r="BY45" s="97">
        <f>'Marks Entry'!EQ47</f>
        <v>0</v>
      </c>
      <c r="BZ45" s="97">
        <f>'Marks Entry'!ER47</f>
        <v>0</v>
      </c>
      <c r="CA45" s="97">
        <f>'Marks Entry'!ES47</f>
        <v>0</v>
      </c>
      <c r="CB45" s="97">
        <f>'Marks Entry'!ET47</f>
        <v>0</v>
      </c>
      <c r="CC45" s="97">
        <f>'Marks Entry'!EU47</f>
        <v>0</v>
      </c>
      <c r="CD45" s="97" t="str">
        <f>'Marks Entry'!EV47</f>
        <v/>
      </c>
      <c r="CE45" s="97">
        <f>'Marks Entry'!EW47</f>
        <v>0</v>
      </c>
      <c r="CF45" s="97">
        <f>'Marks Entry'!EX47</f>
        <v>0</v>
      </c>
      <c r="CG45" s="97">
        <f>'Marks Entry'!EY47</f>
        <v>0</v>
      </c>
      <c r="CH45" s="99">
        <f>'Marks Entry'!EZ47</f>
        <v>0</v>
      </c>
      <c r="CI45" s="98" t="str">
        <f>IF($CI$2=0,"",'Marks Entry'!FA47)</f>
        <v/>
      </c>
      <c r="CJ45" s="97" t="str">
        <f>IF($CI$2=0,"",'Marks Entry'!FB47)</f>
        <v/>
      </c>
      <c r="CK45" s="97" t="str">
        <f>IF($CI$2=0,"",'Marks Entry'!FC47)</f>
        <v/>
      </c>
      <c r="CL45" s="97" t="str">
        <f>IF($CI$2=0,"",'Marks Entry'!FD47)</f>
        <v/>
      </c>
      <c r="CM45" s="97" t="str">
        <f>IF($CI$2=0,"",'Marks Entry'!FE47)</f>
        <v/>
      </c>
      <c r="CN45" s="97" t="str">
        <f>IF($CI$2=0,"",'Marks Entry'!FF47)</f>
        <v/>
      </c>
      <c r="CO45" s="97" t="str">
        <f>IF($CI$2=0,"",'Marks Entry'!FG47)</f>
        <v/>
      </c>
      <c r="CP45" s="97" t="str">
        <f>IF($CI$2=0,"",'Marks Entry'!FH47)</f>
        <v/>
      </c>
      <c r="CQ45" s="97" t="str">
        <f>IF($CI$2=0,"",'Marks Entry'!FI47)</f>
        <v/>
      </c>
      <c r="CR45" s="97" t="str">
        <f>IF($CI$2=0,"",'Marks Entry'!FJ47)</f>
        <v/>
      </c>
      <c r="CS45" s="97" t="str">
        <f>IF($CI$2=0,"",'Marks Entry'!FK47)</f>
        <v/>
      </c>
      <c r="CT45" s="99" t="str">
        <f>IF($CI$2=0,"",'Marks Entry'!FL47)</f>
        <v/>
      </c>
      <c r="CU45" s="125">
        <f>'Marks Entry'!BU47</f>
        <v>0</v>
      </c>
      <c r="CV45" s="126">
        <f>'Marks Entry'!BV47</f>
        <v>0</v>
      </c>
      <c r="CW45" s="126">
        <f t="shared" si="0"/>
        <v>0</v>
      </c>
      <c r="CX45" s="127" t="str">
        <f t="shared" si="1"/>
        <v>D</v>
      </c>
      <c r="CY45" s="125">
        <f>'Marks Entry'!BW47</f>
        <v>0</v>
      </c>
      <c r="CZ45" s="126">
        <f>'Marks Entry'!BX47</f>
        <v>0</v>
      </c>
      <c r="DA45" s="126">
        <f t="shared" si="2"/>
        <v>0</v>
      </c>
      <c r="DB45" s="127" t="str">
        <f t="shared" si="3"/>
        <v>E</v>
      </c>
      <c r="DC45" s="125">
        <f>'Marks Entry'!BY47</f>
        <v>0</v>
      </c>
      <c r="DD45" s="126">
        <f>'Marks Entry'!BZ47</f>
        <v>0</v>
      </c>
      <c r="DE45" s="126">
        <f t="shared" si="4"/>
        <v>0</v>
      </c>
      <c r="DF45" s="127" t="str">
        <f t="shared" si="5"/>
        <v>E</v>
      </c>
      <c r="DG45" s="96">
        <f>'Marks Entry'!CG47</f>
        <v>0</v>
      </c>
      <c r="DH45" s="45">
        <f>'Marks Entry'!CH47</f>
        <v>0</v>
      </c>
      <c r="DI45" s="46">
        <f>'Marks Entry'!CI47</f>
        <v>0</v>
      </c>
      <c r="DJ45" s="45" t="str">
        <f>IF(OR('Marks Entry'!CJ47="First",'Marks Entry'!CJ47="Second",'Marks Entry'!CJ47="Third"),'Marks Entry'!CJ47,"")</f>
        <v/>
      </c>
      <c r="DK45" s="45">
        <f>'Marks Entry'!CK47</f>
        <v>0</v>
      </c>
      <c r="DL45" s="50">
        <f>'Marks Entry'!CL47</f>
        <v>0</v>
      </c>
      <c r="DM45" s="21">
        <f>'Marks Entry'!CM47</f>
        <v>0</v>
      </c>
      <c r="DN45" s="22" t="e">
        <f>'Marks Entry'!#REF!</f>
        <v>#REF!</v>
      </c>
      <c r="DO45" s="23" t="e">
        <f>'Marks Entry'!#REF!</f>
        <v>#REF!</v>
      </c>
      <c r="DP45" s="125">
        <f>'Marks Entry'!CA47</f>
        <v>0</v>
      </c>
      <c r="DQ45" s="126">
        <f>'Marks Entry'!CB47</f>
        <v>0</v>
      </c>
      <c r="DR45" s="126">
        <f>'Marks Entry'!CC47</f>
        <v>0</v>
      </c>
      <c r="DS45" s="126">
        <f t="shared" si="6"/>
        <v>0</v>
      </c>
      <c r="DT45" s="127" t="str">
        <f t="shared" si="7"/>
        <v>E</v>
      </c>
      <c r="DU45" s="125">
        <f>'Marks Entry'!CD47</f>
        <v>0</v>
      </c>
      <c r="DV45" s="126">
        <f>'Marks Entry'!CE47</f>
        <v>0</v>
      </c>
      <c r="DW45" s="126">
        <f>'Marks Entry'!CF47</f>
        <v>0</v>
      </c>
      <c r="DX45" s="126">
        <f t="shared" si="8"/>
        <v>0</v>
      </c>
      <c r="DY45" s="127" t="str">
        <f t="shared" si="9"/>
        <v>E</v>
      </c>
      <c r="DZ45" s="832"/>
      <c r="EA45" s="61">
        <f t="shared" si="47"/>
        <v>0</v>
      </c>
      <c r="EB45" s="71">
        <f t="shared" si="10"/>
        <v>0</v>
      </c>
      <c r="EC45" s="71">
        <f t="shared" si="11"/>
        <v>0</v>
      </c>
      <c r="ED45" s="72">
        <f t="shared" si="12"/>
        <v>0</v>
      </c>
      <c r="EE45" s="398">
        <f t="shared" si="13"/>
        <v>0</v>
      </c>
      <c r="EF45" s="396">
        <f t="shared" si="14"/>
        <v>0</v>
      </c>
      <c r="EG45" s="396">
        <f t="shared" si="15"/>
        <v>0</v>
      </c>
      <c r="EH45" s="397">
        <f t="shared" si="16"/>
        <v>0</v>
      </c>
      <c r="EI45" s="61">
        <f t="shared" si="17"/>
        <v>0</v>
      </c>
      <c r="EJ45" s="71">
        <f t="shared" si="18"/>
        <v>0</v>
      </c>
      <c r="EK45" s="71">
        <f t="shared" si="19"/>
        <v>0</v>
      </c>
      <c r="EL45" s="72">
        <f t="shared" si="20"/>
        <v>0</v>
      </c>
      <c r="EM45" s="398">
        <f t="shared" si="21"/>
        <v>0</v>
      </c>
      <c r="EN45" s="396">
        <f t="shared" si="22"/>
        <v>0</v>
      </c>
      <c r="EO45" s="396">
        <f t="shared" si="23"/>
        <v>0</v>
      </c>
      <c r="EP45" s="397">
        <f t="shared" si="24"/>
        <v>0</v>
      </c>
      <c r="EQ45" s="61">
        <f t="shared" si="48"/>
        <v>0</v>
      </c>
      <c r="ER45" s="71">
        <f t="shared" si="25"/>
        <v>0</v>
      </c>
      <c r="ES45" s="71">
        <f t="shared" si="26"/>
        <v>0</v>
      </c>
      <c r="ET45" s="72">
        <f t="shared" si="27"/>
        <v>0</v>
      </c>
      <c r="EU45" s="398">
        <f t="shared" si="28"/>
        <v>0</v>
      </c>
      <c r="EV45" s="396">
        <f t="shared" si="29"/>
        <v>0</v>
      </c>
      <c r="EW45" s="396">
        <f t="shared" si="30"/>
        <v>0</v>
      </c>
      <c r="EX45" s="397">
        <f t="shared" si="31"/>
        <v>0</v>
      </c>
      <c r="EY45" s="61" t="str">
        <f t="shared" si="32"/>
        <v/>
      </c>
      <c r="EZ45" s="71" t="str">
        <f t="shared" si="33"/>
        <v/>
      </c>
      <c r="FA45" s="71" t="str">
        <f t="shared" si="34"/>
        <v/>
      </c>
      <c r="FB45" s="72" t="str">
        <f t="shared" si="35"/>
        <v/>
      </c>
      <c r="FC45" s="398">
        <f t="shared" si="36"/>
        <v>0</v>
      </c>
      <c r="FD45" s="400" t="str">
        <f t="shared" si="37"/>
        <v>D</v>
      </c>
      <c r="FE45" s="61">
        <f t="shared" si="38"/>
        <v>0</v>
      </c>
      <c r="FF45" s="62" t="str">
        <f t="shared" si="39"/>
        <v>E</v>
      </c>
      <c r="FG45" s="398">
        <f t="shared" si="40"/>
        <v>0</v>
      </c>
      <c r="FH45" s="401" t="str">
        <f t="shared" si="41"/>
        <v>E</v>
      </c>
      <c r="FI45" s="61">
        <f t="shared" si="42"/>
        <v>0</v>
      </c>
      <c r="FJ45" s="407" t="str">
        <f t="shared" si="43"/>
        <v>E</v>
      </c>
      <c r="FK45" s="398">
        <f t="shared" si="44"/>
        <v>0</v>
      </c>
      <c r="FL45" s="401" t="str">
        <f t="shared" si="45"/>
        <v>E</v>
      </c>
      <c r="FM45" s="741"/>
    </row>
    <row r="46" spans="1:169" s="24" customFormat="1" ht="17.25" customHeight="1">
      <c r="A46" s="830"/>
      <c r="B46" s="111">
        <f t="shared" si="46"/>
        <v>0</v>
      </c>
      <c r="C46" s="21">
        <f>'Marks Entry'!D48</f>
        <v>0</v>
      </c>
      <c r="D46" s="21">
        <f>'Marks Entry'!E48</f>
        <v>0</v>
      </c>
      <c r="E46" s="132" t="str">
        <f>'Marks Entry'!F48</f>
        <v/>
      </c>
      <c r="F46" s="21">
        <f>'Marks Entry'!G48</f>
        <v>0</v>
      </c>
      <c r="G46" s="21">
        <f>'Marks Entry'!H48</f>
        <v>0</v>
      </c>
      <c r="H46" s="21">
        <f>'Marks Entry'!I48</f>
        <v>0</v>
      </c>
      <c r="I46" s="21">
        <f>'Marks Entry'!J48</f>
        <v>0</v>
      </c>
      <c r="J46" s="446">
        <f>'Marks Entry'!K48</f>
        <v>0</v>
      </c>
      <c r="K46" s="115">
        <f>'Marks Entry'!L48</f>
        <v>280</v>
      </c>
      <c r="L46" s="116">
        <f>'Marks Entry'!M48</f>
        <v>0</v>
      </c>
      <c r="M46" s="117" t="str">
        <f>'Marks Entry'!N48</f>
        <v/>
      </c>
      <c r="N46" s="121" t="str">
        <f>'Marks Entry'!O48</f>
        <v/>
      </c>
      <c r="O46" s="98">
        <f>'Marks Entry'!CG48</f>
        <v>0</v>
      </c>
      <c r="P46" s="97">
        <f>'Marks Entry'!CH48</f>
        <v>0</v>
      </c>
      <c r="Q46" s="97">
        <f>'Marks Entry'!CI48</f>
        <v>0</v>
      </c>
      <c r="R46" s="97">
        <f>'Marks Entry'!CJ48</f>
        <v>0</v>
      </c>
      <c r="S46" s="97">
        <f>'Marks Entry'!CK48</f>
        <v>0</v>
      </c>
      <c r="T46" s="97">
        <f>'Marks Entry'!CL48</f>
        <v>0</v>
      </c>
      <c r="U46" s="97">
        <f>'Marks Entry'!CM48</f>
        <v>0</v>
      </c>
      <c r="V46" s="97" t="str">
        <f>'Marks Entry'!CN48</f>
        <v/>
      </c>
      <c r="W46" s="97">
        <f>'Marks Entry'!CO48</f>
        <v>0</v>
      </c>
      <c r="X46" s="97">
        <f>'Marks Entry'!CP48</f>
        <v>0</v>
      </c>
      <c r="Y46" s="97">
        <f>'Marks Entry'!CQ48</f>
        <v>0</v>
      </c>
      <c r="Z46" s="99">
        <f>'Marks Entry'!CR48</f>
        <v>0</v>
      </c>
      <c r="AA46" s="98">
        <f>'Marks Entry'!CS48</f>
        <v>0</v>
      </c>
      <c r="AB46" s="97">
        <f>'Marks Entry'!CT48</f>
        <v>0</v>
      </c>
      <c r="AC46" s="97">
        <f>'Marks Entry'!CU48</f>
        <v>0</v>
      </c>
      <c r="AD46" s="97">
        <f>'Marks Entry'!CV48</f>
        <v>0</v>
      </c>
      <c r="AE46" s="97">
        <f>'Marks Entry'!CW48</f>
        <v>0</v>
      </c>
      <c r="AF46" s="97">
        <f>'Marks Entry'!CX48</f>
        <v>0</v>
      </c>
      <c r="AG46" s="97">
        <f>'Marks Entry'!CY48</f>
        <v>0</v>
      </c>
      <c r="AH46" s="97" t="str">
        <f>'Marks Entry'!CZ48</f>
        <v/>
      </c>
      <c r="AI46" s="97">
        <f>'Marks Entry'!DA48</f>
        <v>0</v>
      </c>
      <c r="AJ46" s="97">
        <f>'Marks Entry'!DB48</f>
        <v>0</v>
      </c>
      <c r="AK46" s="97">
        <f>'Marks Entry'!DC48</f>
        <v>0</v>
      </c>
      <c r="AL46" s="99">
        <f>'Marks Entry'!DD48</f>
        <v>0</v>
      </c>
      <c r="AM46" s="98">
        <f>'Marks Entry'!DE48</f>
        <v>0</v>
      </c>
      <c r="AN46" s="97">
        <f>'Marks Entry'!DF48</f>
        <v>0</v>
      </c>
      <c r="AO46" s="97">
        <f>'Marks Entry'!DG48</f>
        <v>0</v>
      </c>
      <c r="AP46" s="97">
        <f>'Marks Entry'!DH48</f>
        <v>0</v>
      </c>
      <c r="AQ46" s="97">
        <f>'Marks Entry'!DI48</f>
        <v>0</v>
      </c>
      <c r="AR46" s="97">
        <f>'Marks Entry'!DJ48</f>
        <v>0</v>
      </c>
      <c r="AS46" s="97">
        <f>'Marks Entry'!DK48</f>
        <v>0</v>
      </c>
      <c r="AT46" s="97" t="str">
        <f>'Marks Entry'!DL48</f>
        <v/>
      </c>
      <c r="AU46" s="97">
        <f>'Marks Entry'!DM48</f>
        <v>0</v>
      </c>
      <c r="AV46" s="97">
        <f>'Marks Entry'!DN48</f>
        <v>0</v>
      </c>
      <c r="AW46" s="97">
        <f>'Marks Entry'!DO48</f>
        <v>0</v>
      </c>
      <c r="AX46" s="99">
        <f>'Marks Entry'!DP48</f>
        <v>0</v>
      </c>
      <c r="AY46" s="98">
        <f>'Marks Entry'!DQ48</f>
        <v>0</v>
      </c>
      <c r="AZ46" s="97">
        <f>'Marks Entry'!DR48</f>
        <v>0</v>
      </c>
      <c r="BA46" s="97">
        <f>'Marks Entry'!DS48</f>
        <v>0</v>
      </c>
      <c r="BB46" s="97">
        <f>'Marks Entry'!DT48</f>
        <v>0</v>
      </c>
      <c r="BC46" s="97">
        <f>'Marks Entry'!DU48</f>
        <v>0</v>
      </c>
      <c r="BD46" s="97">
        <f>'Marks Entry'!DV48</f>
        <v>0</v>
      </c>
      <c r="BE46" s="97">
        <f>'Marks Entry'!DW48</f>
        <v>0</v>
      </c>
      <c r="BF46" s="97" t="str">
        <f>'Marks Entry'!DX48</f>
        <v/>
      </c>
      <c r="BG46" s="97">
        <f>'Marks Entry'!DY48</f>
        <v>0</v>
      </c>
      <c r="BH46" s="97">
        <f>'Marks Entry'!DZ48</f>
        <v>0</v>
      </c>
      <c r="BI46" s="97">
        <f>'Marks Entry'!EA48</f>
        <v>0</v>
      </c>
      <c r="BJ46" s="99">
        <f>'Marks Entry'!EB48</f>
        <v>0</v>
      </c>
      <c r="BK46" s="98">
        <f>'Marks Entry'!EC48</f>
        <v>0</v>
      </c>
      <c r="BL46" s="97">
        <f>'Marks Entry'!ED48</f>
        <v>0</v>
      </c>
      <c r="BM46" s="97">
        <f>'Marks Entry'!EE48</f>
        <v>0</v>
      </c>
      <c r="BN46" s="97">
        <f>'Marks Entry'!EF48</f>
        <v>0</v>
      </c>
      <c r="BO46" s="97">
        <f>'Marks Entry'!EG48</f>
        <v>0</v>
      </c>
      <c r="BP46" s="97">
        <f>'Marks Entry'!EH48</f>
        <v>0</v>
      </c>
      <c r="BQ46" s="97">
        <f>'Marks Entry'!EI48</f>
        <v>0</v>
      </c>
      <c r="BR46" s="97" t="str">
        <f>'Marks Entry'!EJ48</f>
        <v/>
      </c>
      <c r="BS46" s="97">
        <f>'Marks Entry'!EK48</f>
        <v>0</v>
      </c>
      <c r="BT46" s="97">
        <f>'Marks Entry'!EL48</f>
        <v>0</v>
      </c>
      <c r="BU46" s="97">
        <f>'Marks Entry'!EM48</f>
        <v>0</v>
      </c>
      <c r="BV46" s="99">
        <f>'Marks Entry'!EN48</f>
        <v>0</v>
      </c>
      <c r="BW46" s="98">
        <f>'Marks Entry'!EO48</f>
        <v>0</v>
      </c>
      <c r="BX46" s="97">
        <f>'Marks Entry'!EP48</f>
        <v>0</v>
      </c>
      <c r="BY46" s="97">
        <f>'Marks Entry'!EQ48</f>
        <v>0</v>
      </c>
      <c r="BZ46" s="97">
        <f>'Marks Entry'!ER48</f>
        <v>0</v>
      </c>
      <c r="CA46" s="97">
        <f>'Marks Entry'!ES48</f>
        <v>0</v>
      </c>
      <c r="CB46" s="97">
        <f>'Marks Entry'!ET48</f>
        <v>0</v>
      </c>
      <c r="CC46" s="97">
        <f>'Marks Entry'!EU48</f>
        <v>0</v>
      </c>
      <c r="CD46" s="97" t="str">
        <f>'Marks Entry'!EV48</f>
        <v/>
      </c>
      <c r="CE46" s="97">
        <f>'Marks Entry'!EW48</f>
        <v>0</v>
      </c>
      <c r="CF46" s="97">
        <f>'Marks Entry'!EX48</f>
        <v>0</v>
      </c>
      <c r="CG46" s="97">
        <f>'Marks Entry'!EY48</f>
        <v>0</v>
      </c>
      <c r="CH46" s="99">
        <f>'Marks Entry'!EZ48</f>
        <v>0</v>
      </c>
      <c r="CI46" s="98" t="str">
        <f>IF($CI$2=0,"",'Marks Entry'!FA48)</f>
        <v/>
      </c>
      <c r="CJ46" s="97" t="str">
        <f>IF($CI$2=0,"",'Marks Entry'!FB48)</f>
        <v/>
      </c>
      <c r="CK46" s="97" t="str">
        <f>IF($CI$2=0,"",'Marks Entry'!FC48)</f>
        <v/>
      </c>
      <c r="CL46" s="97" t="str">
        <f>IF($CI$2=0,"",'Marks Entry'!FD48)</f>
        <v/>
      </c>
      <c r="CM46" s="97" t="str">
        <f>IF($CI$2=0,"",'Marks Entry'!FE48)</f>
        <v/>
      </c>
      <c r="CN46" s="97" t="str">
        <f>IF($CI$2=0,"",'Marks Entry'!FF48)</f>
        <v/>
      </c>
      <c r="CO46" s="97" t="str">
        <f>IF($CI$2=0,"",'Marks Entry'!FG48)</f>
        <v/>
      </c>
      <c r="CP46" s="97" t="str">
        <f>IF($CI$2=0,"",'Marks Entry'!FH48)</f>
        <v/>
      </c>
      <c r="CQ46" s="97" t="str">
        <f>IF($CI$2=0,"",'Marks Entry'!FI48)</f>
        <v/>
      </c>
      <c r="CR46" s="97" t="str">
        <f>IF($CI$2=0,"",'Marks Entry'!FJ48)</f>
        <v/>
      </c>
      <c r="CS46" s="97" t="str">
        <f>IF($CI$2=0,"",'Marks Entry'!FK48)</f>
        <v/>
      </c>
      <c r="CT46" s="99" t="str">
        <f>IF($CI$2=0,"",'Marks Entry'!FL48)</f>
        <v/>
      </c>
      <c r="CU46" s="125">
        <f>'Marks Entry'!BU48</f>
        <v>0</v>
      </c>
      <c r="CV46" s="126">
        <f>'Marks Entry'!BV48</f>
        <v>0</v>
      </c>
      <c r="CW46" s="126">
        <f t="shared" si="0"/>
        <v>0</v>
      </c>
      <c r="CX46" s="127" t="str">
        <f t="shared" si="1"/>
        <v>D</v>
      </c>
      <c r="CY46" s="125">
        <f>'Marks Entry'!BW48</f>
        <v>0</v>
      </c>
      <c r="CZ46" s="126">
        <f>'Marks Entry'!BX48</f>
        <v>0</v>
      </c>
      <c r="DA46" s="126">
        <f t="shared" si="2"/>
        <v>0</v>
      </c>
      <c r="DB46" s="127" t="str">
        <f t="shared" si="3"/>
        <v>E</v>
      </c>
      <c r="DC46" s="125">
        <f>'Marks Entry'!BY48</f>
        <v>0</v>
      </c>
      <c r="DD46" s="126">
        <f>'Marks Entry'!BZ48</f>
        <v>0</v>
      </c>
      <c r="DE46" s="126">
        <f t="shared" si="4"/>
        <v>0</v>
      </c>
      <c r="DF46" s="127" t="str">
        <f t="shared" si="5"/>
        <v>E</v>
      </c>
      <c r="DG46" s="96">
        <f>'Marks Entry'!CG48</f>
        <v>0</v>
      </c>
      <c r="DH46" s="45">
        <f>'Marks Entry'!CH48</f>
        <v>0</v>
      </c>
      <c r="DI46" s="46">
        <f>'Marks Entry'!CI48</f>
        <v>0</v>
      </c>
      <c r="DJ46" s="45" t="str">
        <f>IF(OR('Marks Entry'!CJ48="First",'Marks Entry'!CJ48="Second",'Marks Entry'!CJ48="Third"),'Marks Entry'!CJ48,"")</f>
        <v/>
      </c>
      <c r="DK46" s="45">
        <f>'Marks Entry'!CK48</f>
        <v>0</v>
      </c>
      <c r="DL46" s="50">
        <f>'Marks Entry'!CL48</f>
        <v>0</v>
      </c>
      <c r="DM46" s="21">
        <f>'Marks Entry'!CM48</f>
        <v>0</v>
      </c>
      <c r="DN46" s="22" t="e">
        <f>'Marks Entry'!#REF!</f>
        <v>#REF!</v>
      </c>
      <c r="DO46" s="23" t="e">
        <f>'Marks Entry'!#REF!</f>
        <v>#REF!</v>
      </c>
      <c r="DP46" s="125">
        <f>'Marks Entry'!CA48</f>
        <v>0</v>
      </c>
      <c r="DQ46" s="126">
        <f>'Marks Entry'!CB48</f>
        <v>0</v>
      </c>
      <c r="DR46" s="126">
        <f>'Marks Entry'!CC48</f>
        <v>0</v>
      </c>
      <c r="DS46" s="126">
        <f t="shared" si="6"/>
        <v>0</v>
      </c>
      <c r="DT46" s="127" t="str">
        <f t="shared" si="7"/>
        <v>E</v>
      </c>
      <c r="DU46" s="125">
        <f>'Marks Entry'!CD48</f>
        <v>0</v>
      </c>
      <c r="DV46" s="126">
        <f>'Marks Entry'!CE48</f>
        <v>0</v>
      </c>
      <c r="DW46" s="126">
        <f>'Marks Entry'!CF48</f>
        <v>0</v>
      </c>
      <c r="DX46" s="126">
        <f t="shared" si="8"/>
        <v>0</v>
      </c>
      <c r="DY46" s="127" t="str">
        <f t="shared" si="9"/>
        <v>E</v>
      </c>
      <c r="DZ46" s="832"/>
      <c r="EA46" s="61">
        <f t="shared" si="47"/>
        <v>0</v>
      </c>
      <c r="EB46" s="71">
        <f t="shared" si="10"/>
        <v>0</v>
      </c>
      <c r="EC46" s="71">
        <f t="shared" si="11"/>
        <v>0</v>
      </c>
      <c r="ED46" s="72">
        <f t="shared" si="12"/>
        <v>0</v>
      </c>
      <c r="EE46" s="398">
        <f t="shared" si="13"/>
        <v>0</v>
      </c>
      <c r="EF46" s="396">
        <f t="shared" si="14"/>
        <v>0</v>
      </c>
      <c r="EG46" s="396">
        <f t="shared" si="15"/>
        <v>0</v>
      </c>
      <c r="EH46" s="397">
        <f t="shared" si="16"/>
        <v>0</v>
      </c>
      <c r="EI46" s="61">
        <f t="shared" si="17"/>
        <v>0</v>
      </c>
      <c r="EJ46" s="71">
        <f t="shared" si="18"/>
        <v>0</v>
      </c>
      <c r="EK46" s="71">
        <f t="shared" si="19"/>
        <v>0</v>
      </c>
      <c r="EL46" s="72">
        <f t="shared" si="20"/>
        <v>0</v>
      </c>
      <c r="EM46" s="398">
        <f t="shared" si="21"/>
        <v>0</v>
      </c>
      <c r="EN46" s="396">
        <f t="shared" si="22"/>
        <v>0</v>
      </c>
      <c r="EO46" s="396">
        <f t="shared" si="23"/>
        <v>0</v>
      </c>
      <c r="EP46" s="397">
        <f t="shared" si="24"/>
        <v>0</v>
      </c>
      <c r="EQ46" s="61">
        <f t="shared" si="48"/>
        <v>0</v>
      </c>
      <c r="ER46" s="71">
        <f t="shared" si="25"/>
        <v>0</v>
      </c>
      <c r="ES46" s="71">
        <f t="shared" si="26"/>
        <v>0</v>
      </c>
      <c r="ET46" s="72">
        <f t="shared" si="27"/>
        <v>0</v>
      </c>
      <c r="EU46" s="398">
        <f t="shared" si="28"/>
        <v>0</v>
      </c>
      <c r="EV46" s="396">
        <f t="shared" si="29"/>
        <v>0</v>
      </c>
      <c r="EW46" s="396">
        <f t="shared" si="30"/>
        <v>0</v>
      </c>
      <c r="EX46" s="397">
        <f t="shared" si="31"/>
        <v>0</v>
      </c>
      <c r="EY46" s="61" t="str">
        <f t="shared" si="32"/>
        <v/>
      </c>
      <c r="EZ46" s="71" t="str">
        <f t="shared" si="33"/>
        <v/>
      </c>
      <c r="FA46" s="71" t="str">
        <f t="shared" si="34"/>
        <v/>
      </c>
      <c r="FB46" s="72" t="str">
        <f t="shared" si="35"/>
        <v/>
      </c>
      <c r="FC46" s="398">
        <f t="shared" si="36"/>
        <v>0</v>
      </c>
      <c r="FD46" s="400" t="str">
        <f t="shared" si="37"/>
        <v>D</v>
      </c>
      <c r="FE46" s="61">
        <f t="shared" si="38"/>
        <v>0</v>
      </c>
      <c r="FF46" s="62" t="str">
        <f t="shared" si="39"/>
        <v>E</v>
      </c>
      <c r="FG46" s="398">
        <f t="shared" si="40"/>
        <v>0</v>
      </c>
      <c r="FH46" s="401" t="str">
        <f t="shared" si="41"/>
        <v>E</v>
      </c>
      <c r="FI46" s="61">
        <f t="shared" si="42"/>
        <v>0</v>
      </c>
      <c r="FJ46" s="407" t="str">
        <f t="shared" si="43"/>
        <v>E</v>
      </c>
      <c r="FK46" s="398">
        <f t="shared" si="44"/>
        <v>0</v>
      </c>
      <c r="FL46" s="401" t="str">
        <f t="shared" si="45"/>
        <v>E</v>
      </c>
      <c r="FM46" s="741"/>
    </row>
    <row r="47" spans="1:169" s="24" customFormat="1" ht="17.25" customHeight="1">
      <c r="A47" s="830"/>
      <c r="B47" s="111">
        <f t="shared" si="46"/>
        <v>0</v>
      </c>
      <c r="C47" s="21">
        <f>'Marks Entry'!D49</f>
        <v>0</v>
      </c>
      <c r="D47" s="21">
        <f>'Marks Entry'!E49</f>
        <v>0</v>
      </c>
      <c r="E47" s="132" t="str">
        <f>'Marks Entry'!F49</f>
        <v/>
      </c>
      <c r="F47" s="21">
        <f>'Marks Entry'!G49</f>
        <v>0</v>
      </c>
      <c r="G47" s="21">
        <f>'Marks Entry'!H49</f>
        <v>0</v>
      </c>
      <c r="H47" s="21">
        <f>'Marks Entry'!I49</f>
        <v>0</v>
      </c>
      <c r="I47" s="21">
        <f>'Marks Entry'!J49</f>
        <v>0</v>
      </c>
      <c r="J47" s="446">
        <f>'Marks Entry'!K49</f>
        <v>0</v>
      </c>
      <c r="K47" s="115">
        <f>'Marks Entry'!L49</f>
        <v>280</v>
      </c>
      <c r="L47" s="116">
        <f>'Marks Entry'!M49</f>
        <v>0</v>
      </c>
      <c r="M47" s="117" t="str">
        <f>'Marks Entry'!N49</f>
        <v/>
      </c>
      <c r="N47" s="121" t="str">
        <f>'Marks Entry'!O49</f>
        <v/>
      </c>
      <c r="O47" s="98">
        <f>'Marks Entry'!CG49</f>
        <v>0</v>
      </c>
      <c r="P47" s="97">
        <f>'Marks Entry'!CH49</f>
        <v>0</v>
      </c>
      <c r="Q47" s="97">
        <f>'Marks Entry'!CI49</f>
        <v>0</v>
      </c>
      <c r="R47" s="97">
        <f>'Marks Entry'!CJ49</f>
        <v>0</v>
      </c>
      <c r="S47" s="97">
        <f>'Marks Entry'!CK49</f>
        <v>0</v>
      </c>
      <c r="T47" s="97">
        <f>'Marks Entry'!CL49</f>
        <v>0</v>
      </c>
      <c r="U47" s="97">
        <f>'Marks Entry'!CM49</f>
        <v>0</v>
      </c>
      <c r="V47" s="97" t="str">
        <f>'Marks Entry'!CN49</f>
        <v/>
      </c>
      <c r="W47" s="97">
        <f>'Marks Entry'!CO49</f>
        <v>0</v>
      </c>
      <c r="X47" s="97">
        <f>'Marks Entry'!CP49</f>
        <v>0</v>
      </c>
      <c r="Y47" s="97">
        <f>'Marks Entry'!CQ49</f>
        <v>0</v>
      </c>
      <c r="Z47" s="99">
        <f>'Marks Entry'!CR49</f>
        <v>0</v>
      </c>
      <c r="AA47" s="98">
        <f>'Marks Entry'!CS49</f>
        <v>0</v>
      </c>
      <c r="AB47" s="97">
        <f>'Marks Entry'!CT49</f>
        <v>0</v>
      </c>
      <c r="AC47" s="97">
        <f>'Marks Entry'!CU49</f>
        <v>0</v>
      </c>
      <c r="AD47" s="97">
        <f>'Marks Entry'!CV49</f>
        <v>0</v>
      </c>
      <c r="AE47" s="97">
        <f>'Marks Entry'!CW49</f>
        <v>0</v>
      </c>
      <c r="AF47" s="97">
        <f>'Marks Entry'!CX49</f>
        <v>0</v>
      </c>
      <c r="AG47" s="97">
        <f>'Marks Entry'!CY49</f>
        <v>0</v>
      </c>
      <c r="AH47" s="97" t="str">
        <f>'Marks Entry'!CZ49</f>
        <v/>
      </c>
      <c r="AI47" s="97">
        <f>'Marks Entry'!DA49</f>
        <v>0</v>
      </c>
      <c r="AJ47" s="97">
        <f>'Marks Entry'!DB49</f>
        <v>0</v>
      </c>
      <c r="AK47" s="97">
        <f>'Marks Entry'!DC49</f>
        <v>0</v>
      </c>
      <c r="AL47" s="99">
        <f>'Marks Entry'!DD49</f>
        <v>0</v>
      </c>
      <c r="AM47" s="98">
        <f>'Marks Entry'!DE49</f>
        <v>0</v>
      </c>
      <c r="AN47" s="97">
        <f>'Marks Entry'!DF49</f>
        <v>0</v>
      </c>
      <c r="AO47" s="97">
        <f>'Marks Entry'!DG49</f>
        <v>0</v>
      </c>
      <c r="AP47" s="97">
        <f>'Marks Entry'!DH49</f>
        <v>0</v>
      </c>
      <c r="AQ47" s="97">
        <f>'Marks Entry'!DI49</f>
        <v>0</v>
      </c>
      <c r="AR47" s="97">
        <f>'Marks Entry'!DJ49</f>
        <v>0</v>
      </c>
      <c r="AS47" s="97">
        <f>'Marks Entry'!DK49</f>
        <v>0</v>
      </c>
      <c r="AT47" s="97" t="str">
        <f>'Marks Entry'!DL49</f>
        <v/>
      </c>
      <c r="AU47" s="97">
        <f>'Marks Entry'!DM49</f>
        <v>0</v>
      </c>
      <c r="AV47" s="97">
        <f>'Marks Entry'!DN49</f>
        <v>0</v>
      </c>
      <c r="AW47" s="97">
        <f>'Marks Entry'!DO49</f>
        <v>0</v>
      </c>
      <c r="AX47" s="99">
        <f>'Marks Entry'!DP49</f>
        <v>0</v>
      </c>
      <c r="AY47" s="98">
        <f>'Marks Entry'!DQ49</f>
        <v>0</v>
      </c>
      <c r="AZ47" s="97">
        <f>'Marks Entry'!DR49</f>
        <v>0</v>
      </c>
      <c r="BA47" s="97">
        <f>'Marks Entry'!DS49</f>
        <v>0</v>
      </c>
      <c r="BB47" s="97">
        <f>'Marks Entry'!DT49</f>
        <v>0</v>
      </c>
      <c r="BC47" s="97">
        <f>'Marks Entry'!DU49</f>
        <v>0</v>
      </c>
      <c r="BD47" s="97">
        <f>'Marks Entry'!DV49</f>
        <v>0</v>
      </c>
      <c r="BE47" s="97">
        <f>'Marks Entry'!DW49</f>
        <v>0</v>
      </c>
      <c r="BF47" s="97" t="str">
        <f>'Marks Entry'!DX49</f>
        <v/>
      </c>
      <c r="BG47" s="97">
        <f>'Marks Entry'!DY49</f>
        <v>0</v>
      </c>
      <c r="BH47" s="97">
        <f>'Marks Entry'!DZ49</f>
        <v>0</v>
      </c>
      <c r="BI47" s="97">
        <f>'Marks Entry'!EA49</f>
        <v>0</v>
      </c>
      <c r="BJ47" s="99">
        <f>'Marks Entry'!EB49</f>
        <v>0</v>
      </c>
      <c r="BK47" s="98">
        <f>'Marks Entry'!EC49</f>
        <v>0</v>
      </c>
      <c r="BL47" s="97">
        <f>'Marks Entry'!ED49</f>
        <v>0</v>
      </c>
      <c r="BM47" s="97">
        <f>'Marks Entry'!EE49</f>
        <v>0</v>
      </c>
      <c r="BN47" s="97">
        <f>'Marks Entry'!EF49</f>
        <v>0</v>
      </c>
      <c r="BO47" s="97">
        <f>'Marks Entry'!EG49</f>
        <v>0</v>
      </c>
      <c r="BP47" s="97">
        <f>'Marks Entry'!EH49</f>
        <v>0</v>
      </c>
      <c r="BQ47" s="97">
        <f>'Marks Entry'!EI49</f>
        <v>0</v>
      </c>
      <c r="BR47" s="97" t="str">
        <f>'Marks Entry'!EJ49</f>
        <v/>
      </c>
      <c r="BS47" s="97">
        <f>'Marks Entry'!EK49</f>
        <v>0</v>
      </c>
      <c r="BT47" s="97">
        <f>'Marks Entry'!EL49</f>
        <v>0</v>
      </c>
      <c r="BU47" s="97">
        <f>'Marks Entry'!EM49</f>
        <v>0</v>
      </c>
      <c r="BV47" s="99">
        <f>'Marks Entry'!EN49</f>
        <v>0</v>
      </c>
      <c r="BW47" s="98">
        <f>'Marks Entry'!EO49</f>
        <v>0</v>
      </c>
      <c r="BX47" s="97">
        <f>'Marks Entry'!EP49</f>
        <v>0</v>
      </c>
      <c r="BY47" s="97">
        <f>'Marks Entry'!EQ49</f>
        <v>0</v>
      </c>
      <c r="BZ47" s="97">
        <f>'Marks Entry'!ER49</f>
        <v>0</v>
      </c>
      <c r="CA47" s="97">
        <f>'Marks Entry'!ES49</f>
        <v>0</v>
      </c>
      <c r="CB47" s="97">
        <f>'Marks Entry'!ET49</f>
        <v>0</v>
      </c>
      <c r="CC47" s="97">
        <f>'Marks Entry'!EU49</f>
        <v>0</v>
      </c>
      <c r="CD47" s="97" t="str">
        <f>'Marks Entry'!EV49</f>
        <v/>
      </c>
      <c r="CE47" s="97">
        <f>'Marks Entry'!EW49</f>
        <v>0</v>
      </c>
      <c r="CF47" s="97">
        <f>'Marks Entry'!EX49</f>
        <v>0</v>
      </c>
      <c r="CG47" s="97">
        <f>'Marks Entry'!EY49</f>
        <v>0</v>
      </c>
      <c r="CH47" s="99">
        <f>'Marks Entry'!EZ49</f>
        <v>0</v>
      </c>
      <c r="CI47" s="98" t="str">
        <f>IF($CI$2=0,"",'Marks Entry'!FA49)</f>
        <v/>
      </c>
      <c r="CJ47" s="97" t="str">
        <f>IF($CI$2=0,"",'Marks Entry'!FB49)</f>
        <v/>
      </c>
      <c r="CK47" s="97" t="str">
        <f>IF($CI$2=0,"",'Marks Entry'!FC49)</f>
        <v/>
      </c>
      <c r="CL47" s="97" t="str">
        <f>IF($CI$2=0,"",'Marks Entry'!FD49)</f>
        <v/>
      </c>
      <c r="CM47" s="97" t="str">
        <f>IF($CI$2=0,"",'Marks Entry'!FE49)</f>
        <v/>
      </c>
      <c r="CN47" s="97" t="str">
        <f>IF($CI$2=0,"",'Marks Entry'!FF49)</f>
        <v/>
      </c>
      <c r="CO47" s="97" t="str">
        <f>IF($CI$2=0,"",'Marks Entry'!FG49)</f>
        <v/>
      </c>
      <c r="CP47" s="97" t="str">
        <f>IF($CI$2=0,"",'Marks Entry'!FH49)</f>
        <v/>
      </c>
      <c r="CQ47" s="97" t="str">
        <f>IF($CI$2=0,"",'Marks Entry'!FI49)</f>
        <v/>
      </c>
      <c r="CR47" s="97" t="str">
        <f>IF($CI$2=0,"",'Marks Entry'!FJ49)</f>
        <v/>
      </c>
      <c r="CS47" s="97" t="str">
        <f>IF($CI$2=0,"",'Marks Entry'!FK49)</f>
        <v/>
      </c>
      <c r="CT47" s="99" t="str">
        <f>IF($CI$2=0,"",'Marks Entry'!FL49)</f>
        <v/>
      </c>
      <c r="CU47" s="125">
        <f>'Marks Entry'!BU49</f>
        <v>0</v>
      </c>
      <c r="CV47" s="126">
        <f>'Marks Entry'!BV49</f>
        <v>0</v>
      </c>
      <c r="CW47" s="126">
        <f t="shared" si="0"/>
        <v>0</v>
      </c>
      <c r="CX47" s="127" t="str">
        <f t="shared" si="1"/>
        <v>D</v>
      </c>
      <c r="CY47" s="125">
        <f>'Marks Entry'!BW49</f>
        <v>0</v>
      </c>
      <c r="CZ47" s="126">
        <f>'Marks Entry'!BX49</f>
        <v>0</v>
      </c>
      <c r="DA47" s="126">
        <f t="shared" si="2"/>
        <v>0</v>
      </c>
      <c r="DB47" s="127" t="str">
        <f t="shared" si="3"/>
        <v>E</v>
      </c>
      <c r="DC47" s="125">
        <f>'Marks Entry'!BY49</f>
        <v>0</v>
      </c>
      <c r="DD47" s="126">
        <f>'Marks Entry'!BZ49</f>
        <v>0</v>
      </c>
      <c r="DE47" s="126">
        <f t="shared" si="4"/>
        <v>0</v>
      </c>
      <c r="DF47" s="127" t="str">
        <f t="shared" si="5"/>
        <v>E</v>
      </c>
      <c r="DG47" s="96">
        <f>'Marks Entry'!CG49</f>
        <v>0</v>
      </c>
      <c r="DH47" s="45">
        <f>'Marks Entry'!CH49</f>
        <v>0</v>
      </c>
      <c r="DI47" s="46">
        <f>'Marks Entry'!CI49</f>
        <v>0</v>
      </c>
      <c r="DJ47" s="45" t="str">
        <f>IF(OR('Marks Entry'!CJ49="First",'Marks Entry'!CJ49="Second",'Marks Entry'!CJ49="Third"),'Marks Entry'!CJ49,"")</f>
        <v/>
      </c>
      <c r="DK47" s="45">
        <f>'Marks Entry'!CK49</f>
        <v>0</v>
      </c>
      <c r="DL47" s="50">
        <f>'Marks Entry'!CL49</f>
        <v>0</v>
      </c>
      <c r="DM47" s="21">
        <f>'Marks Entry'!CM49</f>
        <v>0</v>
      </c>
      <c r="DN47" s="22" t="e">
        <f>'Marks Entry'!#REF!</f>
        <v>#REF!</v>
      </c>
      <c r="DO47" s="23" t="e">
        <f>'Marks Entry'!#REF!</f>
        <v>#REF!</v>
      </c>
      <c r="DP47" s="125">
        <f>'Marks Entry'!CA49</f>
        <v>0</v>
      </c>
      <c r="DQ47" s="126">
        <f>'Marks Entry'!CB49</f>
        <v>0</v>
      </c>
      <c r="DR47" s="126">
        <f>'Marks Entry'!CC49</f>
        <v>0</v>
      </c>
      <c r="DS47" s="126">
        <f t="shared" si="6"/>
        <v>0</v>
      </c>
      <c r="DT47" s="127" t="str">
        <f t="shared" si="7"/>
        <v>E</v>
      </c>
      <c r="DU47" s="125">
        <f>'Marks Entry'!CD49</f>
        <v>0</v>
      </c>
      <c r="DV47" s="126">
        <f>'Marks Entry'!CE49</f>
        <v>0</v>
      </c>
      <c r="DW47" s="126">
        <f>'Marks Entry'!CF49</f>
        <v>0</v>
      </c>
      <c r="DX47" s="126">
        <f t="shared" si="8"/>
        <v>0</v>
      </c>
      <c r="DY47" s="127" t="str">
        <f t="shared" si="9"/>
        <v>E</v>
      </c>
      <c r="DZ47" s="832"/>
      <c r="EA47" s="61">
        <f t="shared" si="47"/>
        <v>0</v>
      </c>
      <c r="EB47" s="71">
        <f t="shared" si="10"/>
        <v>0</v>
      </c>
      <c r="EC47" s="71">
        <f t="shared" si="11"/>
        <v>0</v>
      </c>
      <c r="ED47" s="72">
        <f t="shared" si="12"/>
        <v>0</v>
      </c>
      <c r="EE47" s="398">
        <f t="shared" si="13"/>
        <v>0</v>
      </c>
      <c r="EF47" s="396">
        <f t="shared" si="14"/>
        <v>0</v>
      </c>
      <c r="EG47" s="396">
        <f t="shared" si="15"/>
        <v>0</v>
      </c>
      <c r="EH47" s="397">
        <f t="shared" si="16"/>
        <v>0</v>
      </c>
      <c r="EI47" s="61">
        <f t="shared" si="17"/>
        <v>0</v>
      </c>
      <c r="EJ47" s="71">
        <f t="shared" si="18"/>
        <v>0</v>
      </c>
      <c r="EK47" s="71">
        <f t="shared" si="19"/>
        <v>0</v>
      </c>
      <c r="EL47" s="72">
        <f t="shared" si="20"/>
        <v>0</v>
      </c>
      <c r="EM47" s="398">
        <f t="shared" si="21"/>
        <v>0</v>
      </c>
      <c r="EN47" s="396">
        <f t="shared" si="22"/>
        <v>0</v>
      </c>
      <c r="EO47" s="396">
        <f t="shared" si="23"/>
        <v>0</v>
      </c>
      <c r="EP47" s="397">
        <f t="shared" si="24"/>
        <v>0</v>
      </c>
      <c r="EQ47" s="61">
        <f t="shared" si="48"/>
        <v>0</v>
      </c>
      <c r="ER47" s="71">
        <f t="shared" si="25"/>
        <v>0</v>
      </c>
      <c r="ES47" s="71">
        <f t="shared" si="26"/>
        <v>0</v>
      </c>
      <c r="ET47" s="72">
        <f t="shared" si="27"/>
        <v>0</v>
      </c>
      <c r="EU47" s="398">
        <f t="shared" si="28"/>
        <v>0</v>
      </c>
      <c r="EV47" s="396">
        <f t="shared" si="29"/>
        <v>0</v>
      </c>
      <c r="EW47" s="396">
        <f t="shared" si="30"/>
        <v>0</v>
      </c>
      <c r="EX47" s="397">
        <f t="shared" si="31"/>
        <v>0</v>
      </c>
      <c r="EY47" s="61" t="str">
        <f t="shared" si="32"/>
        <v/>
      </c>
      <c r="EZ47" s="71" t="str">
        <f t="shared" si="33"/>
        <v/>
      </c>
      <c r="FA47" s="71" t="str">
        <f t="shared" si="34"/>
        <v/>
      </c>
      <c r="FB47" s="72" t="str">
        <f t="shared" si="35"/>
        <v/>
      </c>
      <c r="FC47" s="398">
        <f t="shared" si="36"/>
        <v>0</v>
      </c>
      <c r="FD47" s="400" t="str">
        <f t="shared" si="37"/>
        <v>D</v>
      </c>
      <c r="FE47" s="61">
        <f t="shared" si="38"/>
        <v>0</v>
      </c>
      <c r="FF47" s="62" t="str">
        <f t="shared" si="39"/>
        <v>E</v>
      </c>
      <c r="FG47" s="398">
        <f t="shared" si="40"/>
        <v>0</v>
      </c>
      <c r="FH47" s="401" t="str">
        <f t="shared" si="41"/>
        <v>E</v>
      </c>
      <c r="FI47" s="61">
        <f t="shared" si="42"/>
        <v>0</v>
      </c>
      <c r="FJ47" s="407" t="str">
        <f t="shared" si="43"/>
        <v>E</v>
      </c>
      <c r="FK47" s="398">
        <f t="shared" si="44"/>
        <v>0</v>
      </c>
      <c r="FL47" s="401" t="str">
        <f t="shared" si="45"/>
        <v>E</v>
      </c>
      <c r="FM47" s="741"/>
    </row>
    <row r="48" spans="1:169" s="24" customFormat="1" ht="17.25" customHeight="1">
      <c r="A48" s="830"/>
      <c r="B48" s="111">
        <f t="shared" si="46"/>
        <v>0</v>
      </c>
      <c r="C48" s="21">
        <f>'Marks Entry'!D50</f>
        <v>0</v>
      </c>
      <c r="D48" s="21">
        <f>'Marks Entry'!E50</f>
        <v>0</v>
      </c>
      <c r="E48" s="132" t="str">
        <f>'Marks Entry'!F50</f>
        <v/>
      </c>
      <c r="F48" s="21">
        <f>'Marks Entry'!G50</f>
        <v>0</v>
      </c>
      <c r="G48" s="21">
        <f>'Marks Entry'!H50</f>
        <v>0</v>
      </c>
      <c r="H48" s="21">
        <f>'Marks Entry'!I50</f>
        <v>0</v>
      </c>
      <c r="I48" s="21">
        <f>'Marks Entry'!J50</f>
        <v>0</v>
      </c>
      <c r="J48" s="446">
        <f>'Marks Entry'!K50</f>
        <v>0</v>
      </c>
      <c r="K48" s="115">
        <f>'Marks Entry'!L50</f>
        <v>280</v>
      </c>
      <c r="L48" s="116">
        <f>'Marks Entry'!M50</f>
        <v>0</v>
      </c>
      <c r="M48" s="117" t="str">
        <f>'Marks Entry'!N50</f>
        <v/>
      </c>
      <c r="N48" s="121" t="str">
        <f>'Marks Entry'!O50</f>
        <v/>
      </c>
      <c r="O48" s="98">
        <f>'Marks Entry'!CG50</f>
        <v>0</v>
      </c>
      <c r="P48" s="97">
        <f>'Marks Entry'!CH50</f>
        <v>0</v>
      </c>
      <c r="Q48" s="97">
        <f>'Marks Entry'!CI50</f>
        <v>0</v>
      </c>
      <c r="R48" s="97">
        <f>'Marks Entry'!CJ50</f>
        <v>0</v>
      </c>
      <c r="S48" s="97">
        <f>'Marks Entry'!CK50</f>
        <v>0</v>
      </c>
      <c r="T48" s="97">
        <f>'Marks Entry'!CL50</f>
        <v>0</v>
      </c>
      <c r="U48" s="97">
        <f>'Marks Entry'!CM50</f>
        <v>0</v>
      </c>
      <c r="V48" s="97" t="str">
        <f>'Marks Entry'!CN50</f>
        <v/>
      </c>
      <c r="W48" s="97">
        <f>'Marks Entry'!CO50</f>
        <v>0</v>
      </c>
      <c r="X48" s="97">
        <f>'Marks Entry'!CP50</f>
        <v>0</v>
      </c>
      <c r="Y48" s="97">
        <f>'Marks Entry'!CQ50</f>
        <v>0</v>
      </c>
      <c r="Z48" s="99">
        <f>'Marks Entry'!CR50</f>
        <v>0</v>
      </c>
      <c r="AA48" s="98">
        <f>'Marks Entry'!CS50</f>
        <v>0</v>
      </c>
      <c r="AB48" s="97">
        <f>'Marks Entry'!CT50</f>
        <v>0</v>
      </c>
      <c r="AC48" s="97">
        <f>'Marks Entry'!CU50</f>
        <v>0</v>
      </c>
      <c r="AD48" s="97">
        <f>'Marks Entry'!CV50</f>
        <v>0</v>
      </c>
      <c r="AE48" s="97">
        <f>'Marks Entry'!CW50</f>
        <v>0</v>
      </c>
      <c r="AF48" s="97">
        <f>'Marks Entry'!CX50</f>
        <v>0</v>
      </c>
      <c r="AG48" s="97">
        <f>'Marks Entry'!CY50</f>
        <v>0</v>
      </c>
      <c r="AH48" s="97" t="str">
        <f>'Marks Entry'!CZ50</f>
        <v/>
      </c>
      <c r="AI48" s="97">
        <f>'Marks Entry'!DA50</f>
        <v>0</v>
      </c>
      <c r="AJ48" s="97">
        <f>'Marks Entry'!DB50</f>
        <v>0</v>
      </c>
      <c r="AK48" s="97">
        <f>'Marks Entry'!DC50</f>
        <v>0</v>
      </c>
      <c r="AL48" s="99">
        <f>'Marks Entry'!DD50</f>
        <v>0</v>
      </c>
      <c r="AM48" s="98">
        <f>'Marks Entry'!DE50</f>
        <v>0</v>
      </c>
      <c r="AN48" s="97">
        <f>'Marks Entry'!DF50</f>
        <v>0</v>
      </c>
      <c r="AO48" s="97">
        <f>'Marks Entry'!DG50</f>
        <v>0</v>
      </c>
      <c r="AP48" s="97">
        <f>'Marks Entry'!DH50</f>
        <v>0</v>
      </c>
      <c r="AQ48" s="97">
        <f>'Marks Entry'!DI50</f>
        <v>0</v>
      </c>
      <c r="AR48" s="97">
        <f>'Marks Entry'!DJ50</f>
        <v>0</v>
      </c>
      <c r="AS48" s="97">
        <f>'Marks Entry'!DK50</f>
        <v>0</v>
      </c>
      <c r="AT48" s="97" t="str">
        <f>'Marks Entry'!DL50</f>
        <v/>
      </c>
      <c r="AU48" s="97">
        <f>'Marks Entry'!DM50</f>
        <v>0</v>
      </c>
      <c r="AV48" s="97">
        <f>'Marks Entry'!DN50</f>
        <v>0</v>
      </c>
      <c r="AW48" s="97">
        <f>'Marks Entry'!DO50</f>
        <v>0</v>
      </c>
      <c r="AX48" s="99">
        <f>'Marks Entry'!DP50</f>
        <v>0</v>
      </c>
      <c r="AY48" s="98">
        <f>'Marks Entry'!DQ50</f>
        <v>0</v>
      </c>
      <c r="AZ48" s="97">
        <f>'Marks Entry'!DR50</f>
        <v>0</v>
      </c>
      <c r="BA48" s="97">
        <f>'Marks Entry'!DS50</f>
        <v>0</v>
      </c>
      <c r="BB48" s="97">
        <f>'Marks Entry'!DT50</f>
        <v>0</v>
      </c>
      <c r="BC48" s="97">
        <f>'Marks Entry'!DU50</f>
        <v>0</v>
      </c>
      <c r="BD48" s="97">
        <f>'Marks Entry'!DV50</f>
        <v>0</v>
      </c>
      <c r="BE48" s="97">
        <f>'Marks Entry'!DW50</f>
        <v>0</v>
      </c>
      <c r="BF48" s="97" t="str">
        <f>'Marks Entry'!DX50</f>
        <v/>
      </c>
      <c r="BG48" s="97">
        <f>'Marks Entry'!DY50</f>
        <v>0</v>
      </c>
      <c r="BH48" s="97">
        <f>'Marks Entry'!DZ50</f>
        <v>0</v>
      </c>
      <c r="BI48" s="97">
        <f>'Marks Entry'!EA50</f>
        <v>0</v>
      </c>
      <c r="BJ48" s="99">
        <f>'Marks Entry'!EB50</f>
        <v>0</v>
      </c>
      <c r="BK48" s="98">
        <f>'Marks Entry'!EC50</f>
        <v>0</v>
      </c>
      <c r="BL48" s="97">
        <f>'Marks Entry'!ED50</f>
        <v>0</v>
      </c>
      <c r="BM48" s="97">
        <f>'Marks Entry'!EE50</f>
        <v>0</v>
      </c>
      <c r="BN48" s="97">
        <f>'Marks Entry'!EF50</f>
        <v>0</v>
      </c>
      <c r="BO48" s="97">
        <f>'Marks Entry'!EG50</f>
        <v>0</v>
      </c>
      <c r="BP48" s="97">
        <f>'Marks Entry'!EH50</f>
        <v>0</v>
      </c>
      <c r="BQ48" s="97">
        <f>'Marks Entry'!EI50</f>
        <v>0</v>
      </c>
      <c r="BR48" s="97" t="str">
        <f>'Marks Entry'!EJ50</f>
        <v/>
      </c>
      <c r="BS48" s="97">
        <f>'Marks Entry'!EK50</f>
        <v>0</v>
      </c>
      <c r="BT48" s="97">
        <f>'Marks Entry'!EL50</f>
        <v>0</v>
      </c>
      <c r="BU48" s="97">
        <f>'Marks Entry'!EM50</f>
        <v>0</v>
      </c>
      <c r="BV48" s="99">
        <f>'Marks Entry'!EN50</f>
        <v>0</v>
      </c>
      <c r="BW48" s="98">
        <f>'Marks Entry'!EO50</f>
        <v>0</v>
      </c>
      <c r="BX48" s="97">
        <f>'Marks Entry'!EP50</f>
        <v>0</v>
      </c>
      <c r="BY48" s="97">
        <f>'Marks Entry'!EQ50</f>
        <v>0</v>
      </c>
      <c r="BZ48" s="97">
        <f>'Marks Entry'!ER50</f>
        <v>0</v>
      </c>
      <c r="CA48" s="97">
        <f>'Marks Entry'!ES50</f>
        <v>0</v>
      </c>
      <c r="CB48" s="97">
        <f>'Marks Entry'!ET50</f>
        <v>0</v>
      </c>
      <c r="CC48" s="97">
        <f>'Marks Entry'!EU50</f>
        <v>0</v>
      </c>
      <c r="CD48" s="97" t="str">
        <f>'Marks Entry'!EV50</f>
        <v/>
      </c>
      <c r="CE48" s="97">
        <f>'Marks Entry'!EW50</f>
        <v>0</v>
      </c>
      <c r="CF48" s="97">
        <f>'Marks Entry'!EX50</f>
        <v>0</v>
      </c>
      <c r="CG48" s="97">
        <f>'Marks Entry'!EY50</f>
        <v>0</v>
      </c>
      <c r="CH48" s="99">
        <f>'Marks Entry'!EZ50</f>
        <v>0</v>
      </c>
      <c r="CI48" s="98" t="str">
        <f>IF($CI$2=0,"",'Marks Entry'!FA50)</f>
        <v/>
      </c>
      <c r="CJ48" s="97" t="str">
        <f>IF($CI$2=0,"",'Marks Entry'!FB50)</f>
        <v/>
      </c>
      <c r="CK48" s="97" t="str">
        <f>IF($CI$2=0,"",'Marks Entry'!FC50)</f>
        <v/>
      </c>
      <c r="CL48" s="97" t="str">
        <f>IF($CI$2=0,"",'Marks Entry'!FD50)</f>
        <v/>
      </c>
      <c r="CM48" s="97" t="str">
        <f>IF($CI$2=0,"",'Marks Entry'!FE50)</f>
        <v/>
      </c>
      <c r="CN48" s="97" t="str">
        <f>IF($CI$2=0,"",'Marks Entry'!FF50)</f>
        <v/>
      </c>
      <c r="CO48" s="97" t="str">
        <f>IF($CI$2=0,"",'Marks Entry'!FG50)</f>
        <v/>
      </c>
      <c r="CP48" s="97" t="str">
        <f>IF($CI$2=0,"",'Marks Entry'!FH50)</f>
        <v/>
      </c>
      <c r="CQ48" s="97" t="str">
        <f>IF($CI$2=0,"",'Marks Entry'!FI50)</f>
        <v/>
      </c>
      <c r="CR48" s="97" t="str">
        <f>IF($CI$2=0,"",'Marks Entry'!FJ50)</f>
        <v/>
      </c>
      <c r="CS48" s="97" t="str">
        <f>IF($CI$2=0,"",'Marks Entry'!FK50)</f>
        <v/>
      </c>
      <c r="CT48" s="99" t="str">
        <f>IF($CI$2=0,"",'Marks Entry'!FL50)</f>
        <v/>
      </c>
      <c r="CU48" s="125">
        <f>'Marks Entry'!BU50</f>
        <v>0</v>
      </c>
      <c r="CV48" s="126">
        <f>'Marks Entry'!BV50</f>
        <v>0</v>
      </c>
      <c r="CW48" s="126">
        <f t="shared" si="0"/>
        <v>0</v>
      </c>
      <c r="CX48" s="127" t="str">
        <f t="shared" si="1"/>
        <v>D</v>
      </c>
      <c r="CY48" s="125">
        <f>'Marks Entry'!BW50</f>
        <v>0</v>
      </c>
      <c r="CZ48" s="126">
        <f>'Marks Entry'!BX50</f>
        <v>0</v>
      </c>
      <c r="DA48" s="126">
        <f t="shared" si="2"/>
        <v>0</v>
      </c>
      <c r="DB48" s="127" t="str">
        <f t="shared" si="3"/>
        <v>E</v>
      </c>
      <c r="DC48" s="125">
        <f>'Marks Entry'!BY50</f>
        <v>0</v>
      </c>
      <c r="DD48" s="126">
        <f>'Marks Entry'!BZ50</f>
        <v>0</v>
      </c>
      <c r="DE48" s="126">
        <f t="shared" si="4"/>
        <v>0</v>
      </c>
      <c r="DF48" s="127" t="str">
        <f t="shared" si="5"/>
        <v>E</v>
      </c>
      <c r="DG48" s="96">
        <f>'Marks Entry'!CG50</f>
        <v>0</v>
      </c>
      <c r="DH48" s="45">
        <f>'Marks Entry'!CH50</f>
        <v>0</v>
      </c>
      <c r="DI48" s="46">
        <f>'Marks Entry'!CI50</f>
        <v>0</v>
      </c>
      <c r="DJ48" s="45" t="str">
        <f>IF(OR('Marks Entry'!CJ50="First",'Marks Entry'!CJ50="Second",'Marks Entry'!CJ50="Third"),'Marks Entry'!CJ50,"")</f>
        <v/>
      </c>
      <c r="DK48" s="45">
        <f>'Marks Entry'!CK50</f>
        <v>0</v>
      </c>
      <c r="DL48" s="50">
        <f>'Marks Entry'!CL50</f>
        <v>0</v>
      </c>
      <c r="DM48" s="21">
        <f>'Marks Entry'!CM50</f>
        <v>0</v>
      </c>
      <c r="DN48" s="22" t="e">
        <f>'Marks Entry'!#REF!</f>
        <v>#REF!</v>
      </c>
      <c r="DO48" s="23" t="e">
        <f>'Marks Entry'!#REF!</f>
        <v>#REF!</v>
      </c>
      <c r="DP48" s="125">
        <f>'Marks Entry'!CA50</f>
        <v>0</v>
      </c>
      <c r="DQ48" s="126">
        <f>'Marks Entry'!CB50</f>
        <v>0</v>
      </c>
      <c r="DR48" s="126">
        <f>'Marks Entry'!CC50</f>
        <v>0</v>
      </c>
      <c r="DS48" s="126">
        <f t="shared" si="6"/>
        <v>0</v>
      </c>
      <c r="DT48" s="127" t="str">
        <f t="shared" si="7"/>
        <v>E</v>
      </c>
      <c r="DU48" s="125">
        <f>'Marks Entry'!CD50</f>
        <v>0</v>
      </c>
      <c r="DV48" s="126">
        <f>'Marks Entry'!CE50</f>
        <v>0</v>
      </c>
      <c r="DW48" s="126">
        <f>'Marks Entry'!CF50</f>
        <v>0</v>
      </c>
      <c r="DX48" s="126">
        <f t="shared" si="8"/>
        <v>0</v>
      </c>
      <c r="DY48" s="127" t="str">
        <f t="shared" si="9"/>
        <v>E</v>
      </c>
      <c r="DZ48" s="832"/>
      <c r="EA48" s="61">
        <f t="shared" si="47"/>
        <v>0</v>
      </c>
      <c r="EB48" s="71">
        <f t="shared" si="10"/>
        <v>0</v>
      </c>
      <c r="EC48" s="71">
        <f t="shared" si="11"/>
        <v>0</v>
      </c>
      <c r="ED48" s="72">
        <f t="shared" si="12"/>
        <v>0</v>
      </c>
      <c r="EE48" s="398">
        <f t="shared" si="13"/>
        <v>0</v>
      </c>
      <c r="EF48" s="396">
        <f t="shared" si="14"/>
        <v>0</v>
      </c>
      <c r="EG48" s="396">
        <f t="shared" si="15"/>
        <v>0</v>
      </c>
      <c r="EH48" s="397">
        <f t="shared" si="16"/>
        <v>0</v>
      </c>
      <c r="EI48" s="61">
        <f t="shared" si="17"/>
        <v>0</v>
      </c>
      <c r="EJ48" s="71">
        <f t="shared" si="18"/>
        <v>0</v>
      </c>
      <c r="EK48" s="71">
        <f t="shared" si="19"/>
        <v>0</v>
      </c>
      <c r="EL48" s="72">
        <f t="shared" si="20"/>
        <v>0</v>
      </c>
      <c r="EM48" s="398">
        <f t="shared" si="21"/>
        <v>0</v>
      </c>
      <c r="EN48" s="396">
        <f t="shared" si="22"/>
        <v>0</v>
      </c>
      <c r="EO48" s="396">
        <f t="shared" si="23"/>
        <v>0</v>
      </c>
      <c r="EP48" s="397">
        <f t="shared" si="24"/>
        <v>0</v>
      </c>
      <c r="EQ48" s="61">
        <f t="shared" si="48"/>
        <v>0</v>
      </c>
      <c r="ER48" s="71">
        <f t="shared" si="25"/>
        <v>0</v>
      </c>
      <c r="ES48" s="71">
        <f t="shared" si="26"/>
        <v>0</v>
      </c>
      <c r="ET48" s="72">
        <f t="shared" si="27"/>
        <v>0</v>
      </c>
      <c r="EU48" s="398">
        <f t="shared" si="28"/>
        <v>0</v>
      </c>
      <c r="EV48" s="396">
        <f t="shared" si="29"/>
        <v>0</v>
      </c>
      <c r="EW48" s="396">
        <f t="shared" si="30"/>
        <v>0</v>
      </c>
      <c r="EX48" s="397">
        <f t="shared" si="31"/>
        <v>0</v>
      </c>
      <c r="EY48" s="61" t="str">
        <f t="shared" si="32"/>
        <v/>
      </c>
      <c r="EZ48" s="71" t="str">
        <f t="shared" si="33"/>
        <v/>
      </c>
      <c r="FA48" s="71" t="str">
        <f t="shared" si="34"/>
        <v/>
      </c>
      <c r="FB48" s="72" t="str">
        <f t="shared" si="35"/>
        <v/>
      </c>
      <c r="FC48" s="398">
        <f t="shared" si="36"/>
        <v>0</v>
      </c>
      <c r="FD48" s="400" t="str">
        <f t="shared" si="37"/>
        <v>D</v>
      </c>
      <c r="FE48" s="61">
        <f t="shared" si="38"/>
        <v>0</v>
      </c>
      <c r="FF48" s="62" t="str">
        <f t="shared" si="39"/>
        <v>E</v>
      </c>
      <c r="FG48" s="398">
        <f t="shared" si="40"/>
        <v>0</v>
      </c>
      <c r="FH48" s="401" t="str">
        <f t="shared" si="41"/>
        <v>E</v>
      </c>
      <c r="FI48" s="61">
        <f t="shared" si="42"/>
        <v>0</v>
      </c>
      <c r="FJ48" s="407" t="str">
        <f t="shared" si="43"/>
        <v>E</v>
      </c>
      <c r="FK48" s="398">
        <f t="shared" si="44"/>
        <v>0</v>
      </c>
      <c r="FL48" s="401" t="str">
        <f t="shared" si="45"/>
        <v>E</v>
      </c>
      <c r="FM48" s="741"/>
    </row>
    <row r="49" spans="1:169" s="24" customFormat="1" ht="17.25" customHeight="1">
      <c r="A49" s="830"/>
      <c r="B49" s="111">
        <f t="shared" si="46"/>
        <v>0</v>
      </c>
      <c r="C49" s="21">
        <f>'Marks Entry'!D51</f>
        <v>0</v>
      </c>
      <c r="D49" s="21">
        <f>'Marks Entry'!E51</f>
        <v>0</v>
      </c>
      <c r="E49" s="132" t="str">
        <f>'Marks Entry'!F51</f>
        <v/>
      </c>
      <c r="F49" s="21">
        <f>'Marks Entry'!G51</f>
        <v>0</v>
      </c>
      <c r="G49" s="21">
        <f>'Marks Entry'!H51</f>
        <v>0</v>
      </c>
      <c r="H49" s="21">
        <f>'Marks Entry'!I51</f>
        <v>0</v>
      </c>
      <c r="I49" s="21">
        <f>'Marks Entry'!J51</f>
        <v>0</v>
      </c>
      <c r="J49" s="446">
        <f>'Marks Entry'!K51</f>
        <v>0</v>
      </c>
      <c r="K49" s="115">
        <f>'Marks Entry'!L51</f>
        <v>280</v>
      </c>
      <c r="L49" s="116">
        <f>'Marks Entry'!M51</f>
        <v>0</v>
      </c>
      <c r="M49" s="117" t="str">
        <f>'Marks Entry'!N51</f>
        <v/>
      </c>
      <c r="N49" s="121" t="str">
        <f>'Marks Entry'!O51</f>
        <v/>
      </c>
      <c r="O49" s="98">
        <f>'Marks Entry'!CG51</f>
        <v>0</v>
      </c>
      <c r="P49" s="97">
        <f>'Marks Entry'!CH51</f>
        <v>0</v>
      </c>
      <c r="Q49" s="97">
        <f>'Marks Entry'!CI51</f>
        <v>0</v>
      </c>
      <c r="R49" s="97">
        <f>'Marks Entry'!CJ51</f>
        <v>0</v>
      </c>
      <c r="S49" s="97">
        <f>'Marks Entry'!CK51</f>
        <v>0</v>
      </c>
      <c r="T49" s="97">
        <f>'Marks Entry'!CL51</f>
        <v>0</v>
      </c>
      <c r="U49" s="97">
        <f>'Marks Entry'!CM51</f>
        <v>0</v>
      </c>
      <c r="V49" s="97" t="str">
        <f>'Marks Entry'!CN51</f>
        <v/>
      </c>
      <c r="W49" s="97">
        <f>'Marks Entry'!CO51</f>
        <v>0</v>
      </c>
      <c r="X49" s="97">
        <f>'Marks Entry'!CP51</f>
        <v>0</v>
      </c>
      <c r="Y49" s="97">
        <f>'Marks Entry'!CQ51</f>
        <v>0</v>
      </c>
      <c r="Z49" s="99">
        <f>'Marks Entry'!CR51</f>
        <v>0</v>
      </c>
      <c r="AA49" s="98">
        <f>'Marks Entry'!CS51</f>
        <v>0</v>
      </c>
      <c r="AB49" s="97">
        <f>'Marks Entry'!CT51</f>
        <v>0</v>
      </c>
      <c r="AC49" s="97">
        <f>'Marks Entry'!CU51</f>
        <v>0</v>
      </c>
      <c r="AD49" s="97">
        <f>'Marks Entry'!CV51</f>
        <v>0</v>
      </c>
      <c r="AE49" s="97">
        <f>'Marks Entry'!CW51</f>
        <v>0</v>
      </c>
      <c r="AF49" s="97">
        <f>'Marks Entry'!CX51</f>
        <v>0</v>
      </c>
      <c r="AG49" s="97">
        <f>'Marks Entry'!CY51</f>
        <v>0</v>
      </c>
      <c r="AH49" s="97" t="str">
        <f>'Marks Entry'!CZ51</f>
        <v/>
      </c>
      <c r="AI49" s="97">
        <f>'Marks Entry'!DA51</f>
        <v>0</v>
      </c>
      <c r="AJ49" s="97">
        <f>'Marks Entry'!DB51</f>
        <v>0</v>
      </c>
      <c r="AK49" s="97">
        <f>'Marks Entry'!DC51</f>
        <v>0</v>
      </c>
      <c r="AL49" s="99">
        <f>'Marks Entry'!DD51</f>
        <v>0</v>
      </c>
      <c r="AM49" s="98">
        <f>'Marks Entry'!DE51</f>
        <v>0</v>
      </c>
      <c r="AN49" s="97">
        <f>'Marks Entry'!DF51</f>
        <v>0</v>
      </c>
      <c r="AO49" s="97">
        <f>'Marks Entry'!DG51</f>
        <v>0</v>
      </c>
      <c r="AP49" s="97">
        <f>'Marks Entry'!DH51</f>
        <v>0</v>
      </c>
      <c r="AQ49" s="97">
        <f>'Marks Entry'!DI51</f>
        <v>0</v>
      </c>
      <c r="AR49" s="97">
        <f>'Marks Entry'!DJ51</f>
        <v>0</v>
      </c>
      <c r="AS49" s="97">
        <f>'Marks Entry'!DK51</f>
        <v>0</v>
      </c>
      <c r="AT49" s="97" t="str">
        <f>'Marks Entry'!DL51</f>
        <v/>
      </c>
      <c r="AU49" s="97">
        <f>'Marks Entry'!DM51</f>
        <v>0</v>
      </c>
      <c r="AV49" s="97">
        <f>'Marks Entry'!DN51</f>
        <v>0</v>
      </c>
      <c r="AW49" s="97">
        <f>'Marks Entry'!DO51</f>
        <v>0</v>
      </c>
      <c r="AX49" s="99">
        <f>'Marks Entry'!DP51</f>
        <v>0</v>
      </c>
      <c r="AY49" s="98">
        <f>'Marks Entry'!DQ51</f>
        <v>0</v>
      </c>
      <c r="AZ49" s="97">
        <f>'Marks Entry'!DR51</f>
        <v>0</v>
      </c>
      <c r="BA49" s="97">
        <f>'Marks Entry'!DS51</f>
        <v>0</v>
      </c>
      <c r="BB49" s="97">
        <f>'Marks Entry'!DT51</f>
        <v>0</v>
      </c>
      <c r="BC49" s="97">
        <f>'Marks Entry'!DU51</f>
        <v>0</v>
      </c>
      <c r="BD49" s="97">
        <f>'Marks Entry'!DV51</f>
        <v>0</v>
      </c>
      <c r="BE49" s="97">
        <f>'Marks Entry'!DW51</f>
        <v>0</v>
      </c>
      <c r="BF49" s="97" t="str">
        <f>'Marks Entry'!DX51</f>
        <v/>
      </c>
      <c r="BG49" s="97">
        <f>'Marks Entry'!DY51</f>
        <v>0</v>
      </c>
      <c r="BH49" s="97">
        <f>'Marks Entry'!DZ51</f>
        <v>0</v>
      </c>
      <c r="BI49" s="97">
        <f>'Marks Entry'!EA51</f>
        <v>0</v>
      </c>
      <c r="BJ49" s="99">
        <f>'Marks Entry'!EB51</f>
        <v>0</v>
      </c>
      <c r="BK49" s="98">
        <f>'Marks Entry'!EC51</f>
        <v>0</v>
      </c>
      <c r="BL49" s="97">
        <f>'Marks Entry'!ED51</f>
        <v>0</v>
      </c>
      <c r="BM49" s="97">
        <f>'Marks Entry'!EE51</f>
        <v>0</v>
      </c>
      <c r="BN49" s="97">
        <f>'Marks Entry'!EF51</f>
        <v>0</v>
      </c>
      <c r="BO49" s="97">
        <f>'Marks Entry'!EG51</f>
        <v>0</v>
      </c>
      <c r="BP49" s="97">
        <f>'Marks Entry'!EH51</f>
        <v>0</v>
      </c>
      <c r="BQ49" s="97">
        <f>'Marks Entry'!EI51</f>
        <v>0</v>
      </c>
      <c r="BR49" s="97" t="str">
        <f>'Marks Entry'!EJ51</f>
        <v/>
      </c>
      <c r="BS49" s="97">
        <f>'Marks Entry'!EK51</f>
        <v>0</v>
      </c>
      <c r="BT49" s="97">
        <f>'Marks Entry'!EL51</f>
        <v>0</v>
      </c>
      <c r="BU49" s="97">
        <f>'Marks Entry'!EM51</f>
        <v>0</v>
      </c>
      <c r="BV49" s="99">
        <f>'Marks Entry'!EN51</f>
        <v>0</v>
      </c>
      <c r="BW49" s="98">
        <f>'Marks Entry'!EO51</f>
        <v>0</v>
      </c>
      <c r="BX49" s="97">
        <f>'Marks Entry'!EP51</f>
        <v>0</v>
      </c>
      <c r="BY49" s="97">
        <f>'Marks Entry'!EQ51</f>
        <v>0</v>
      </c>
      <c r="BZ49" s="97">
        <f>'Marks Entry'!ER51</f>
        <v>0</v>
      </c>
      <c r="CA49" s="97">
        <f>'Marks Entry'!ES51</f>
        <v>0</v>
      </c>
      <c r="CB49" s="97">
        <f>'Marks Entry'!ET51</f>
        <v>0</v>
      </c>
      <c r="CC49" s="97">
        <f>'Marks Entry'!EU51</f>
        <v>0</v>
      </c>
      <c r="CD49" s="97" t="str">
        <f>'Marks Entry'!EV51</f>
        <v/>
      </c>
      <c r="CE49" s="97">
        <f>'Marks Entry'!EW51</f>
        <v>0</v>
      </c>
      <c r="CF49" s="97">
        <f>'Marks Entry'!EX51</f>
        <v>0</v>
      </c>
      <c r="CG49" s="97">
        <f>'Marks Entry'!EY51</f>
        <v>0</v>
      </c>
      <c r="CH49" s="99">
        <f>'Marks Entry'!EZ51</f>
        <v>0</v>
      </c>
      <c r="CI49" s="98" t="str">
        <f>IF($CI$2=0,"",'Marks Entry'!FA51)</f>
        <v/>
      </c>
      <c r="CJ49" s="97" t="str">
        <f>IF($CI$2=0,"",'Marks Entry'!FB51)</f>
        <v/>
      </c>
      <c r="CK49" s="97" t="str">
        <f>IF($CI$2=0,"",'Marks Entry'!FC51)</f>
        <v/>
      </c>
      <c r="CL49" s="97" t="str">
        <f>IF($CI$2=0,"",'Marks Entry'!FD51)</f>
        <v/>
      </c>
      <c r="CM49" s="97" t="str">
        <f>IF($CI$2=0,"",'Marks Entry'!FE51)</f>
        <v/>
      </c>
      <c r="CN49" s="97" t="str">
        <f>IF($CI$2=0,"",'Marks Entry'!FF51)</f>
        <v/>
      </c>
      <c r="CO49" s="97" t="str">
        <f>IF($CI$2=0,"",'Marks Entry'!FG51)</f>
        <v/>
      </c>
      <c r="CP49" s="97" t="str">
        <f>IF($CI$2=0,"",'Marks Entry'!FH51)</f>
        <v/>
      </c>
      <c r="CQ49" s="97" t="str">
        <f>IF($CI$2=0,"",'Marks Entry'!FI51)</f>
        <v/>
      </c>
      <c r="CR49" s="97" t="str">
        <f>IF($CI$2=0,"",'Marks Entry'!FJ51)</f>
        <v/>
      </c>
      <c r="CS49" s="97" t="str">
        <f>IF($CI$2=0,"",'Marks Entry'!FK51)</f>
        <v/>
      </c>
      <c r="CT49" s="99" t="str">
        <f>IF($CI$2=0,"",'Marks Entry'!FL51)</f>
        <v/>
      </c>
      <c r="CU49" s="125">
        <f>'Marks Entry'!BU51</f>
        <v>0</v>
      </c>
      <c r="CV49" s="126">
        <f>'Marks Entry'!BV51</f>
        <v>0</v>
      </c>
      <c r="CW49" s="126">
        <f t="shared" si="0"/>
        <v>0</v>
      </c>
      <c r="CX49" s="127" t="str">
        <f t="shared" si="1"/>
        <v>D</v>
      </c>
      <c r="CY49" s="125">
        <f>'Marks Entry'!BW51</f>
        <v>0</v>
      </c>
      <c r="CZ49" s="126">
        <f>'Marks Entry'!BX51</f>
        <v>0</v>
      </c>
      <c r="DA49" s="126">
        <f t="shared" si="2"/>
        <v>0</v>
      </c>
      <c r="DB49" s="127" t="str">
        <f t="shared" si="3"/>
        <v>E</v>
      </c>
      <c r="DC49" s="125">
        <f>'Marks Entry'!BY51</f>
        <v>0</v>
      </c>
      <c r="DD49" s="126">
        <f>'Marks Entry'!BZ51</f>
        <v>0</v>
      </c>
      <c r="DE49" s="126">
        <f t="shared" si="4"/>
        <v>0</v>
      </c>
      <c r="DF49" s="127" t="str">
        <f t="shared" si="5"/>
        <v>E</v>
      </c>
      <c r="DG49" s="96">
        <f>'Marks Entry'!CG51</f>
        <v>0</v>
      </c>
      <c r="DH49" s="45">
        <f>'Marks Entry'!CH51</f>
        <v>0</v>
      </c>
      <c r="DI49" s="46">
        <f>'Marks Entry'!CI51</f>
        <v>0</v>
      </c>
      <c r="DJ49" s="45" t="str">
        <f>IF(OR('Marks Entry'!CJ51="First",'Marks Entry'!CJ51="Second",'Marks Entry'!CJ51="Third"),'Marks Entry'!CJ51,"")</f>
        <v/>
      </c>
      <c r="DK49" s="45">
        <f>'Marks Entry'!CK51</f>
        <v>0</v>
      </c>
      <c r="DL49" s="50">
        <f>'Marks Entry'!CL51</f>
        <v>0</v>
      </c>
      <c r="DM49" s="21">
        <f>'Marks Entry'!CM51</f>
        <v>0</v>
      </c>
      <c r="DN49" s="22" t="e">
        <f>'Marks Entry'!#REF!</f>
        <v>#REF!</v>
      </c>
      <c r="DO49" s="23" t="e">
        <f>'Marks Entry'!#REF!</f>
        <v>#REF!</v>
      </c>
      <c r="DP49" s="125">
        <f>'Marks Entry'!CA51</f>
        <v>0</v>
      </c>
      <c r="DQ49" s="126">
        <f>'Marks Entry'!CB51</f>
        <v>0</v>
      </c>
      <c r="DR49" s="126">
        <f>'Marks Entry'!CC51</f>
        <v>0</v>
      </c>
      <c r="DS49" s="126">
        <f t="shared" si="6"/>
        <v>0</v>
      </c>
      <c r="DT49" s="127" t="str">
        <f t="shared" si="7"/>
        <v>E</v>
      </c>
      <c r="DU49" s="125">
        <f>'Marks Entry'!CD51</f>
        <v>0</v>
      </c>
      <c r="DV49" s="126">
        <f>'Marks Entry'!CE51</f>
        <v>0</v>
      </c>
      <c r="DW49" s="126">
        <f>'Marks Entry'!CF51</f>
        <v>0</v>
      </c>
      <c r="DX49" s="126">
        <f t="shared" si="8"/>
        <v>0</v>
      </c>
      <c r="DY49" s="127" t="str">
        <f t="shared" si="9"/>
        <v>E</v>
      </c>
      <c r="DZ49" s="832"/>
      <c r="EA49" s="61">
        <f t="shared" si="47"/>
        <v>0</v>
      </c>
      <c r="EB49" s="71">
        <f t="shared" si="10"/>
        <v>0</v>
      </c>
      <c r="EC49" s="71">
        <f t="shared" si="11"/>
        <v>0</v>
      </c>
      <c r="ED49" s="72">
        <f t="shared" si="12"/>
        <v>0</v>
      </c>
      <c r="EE49" s="398">
        <f t="shared" si="13"/>
        <v>0</v>
      </c>
      <c r="EF49" s="396">
        <f t="shared" si="14"/>
        <v>0</v>
      </c>
      <c r="EG49" s="396">
        <f t="shared" si="15"/>
        <v>0</v>
      </c>
      <c r="EH49" s="397">
        <f t="shared" si="16"/>
        <v>0</v>
      </c>
      <c r="EI49" s="61">
        <f t="shared" si="17"/>
        <v>0</v>
      </c>
      <c r="EJ49" s="71">
        <f t="shared" si="18"/>
        <v>0</v>
      </c>
      <c r="EK49" s="71">
        <f t="shared" si="19"/>
        <v>0</v>
      </c>
      <c r="EL49" s="72">
        <f t="shared" si="20"/>
        <v>0</v>
      </c>
      <c r="EM49" s="398">
        <f t="shared" si="21"/>
        <v>0</v>
      </c>
      <c r="EN49" s="396">
        <f t="shared" si="22"/>
        <v>0</v>
      </c>
      <c r="EO49" s="396">
        <f t="shared" si="23"/>
        <v>0</v>
      </c>
      <c r="EP49" s="397">
        <f t="shared" si="24"/>
        <v>0</v>
      </c>
      <c r="EQ49" s="61">
        <f t="shared" si="48"/>
        <v>0</v>
      </c>
      <c r="ER49" s="71">
        <f t="shared" si="25"/>
        <v>0</v>
      </c>
      <c r="ES49" s="71">
        <f t="shared" si="26"/>
        <v>0</v>
      </c>
      <c r="ET49" s="72">
        <f t="shared" si="27"/>
        <v>0</v>
      </c>
      <c r="EU49" s="398">
        <f t="shared" si="28"/>
        <v>0</v>
      </c>
      <c r="EV49" s="396">
        <f t="shared" si="29"/>
        <v>0</v>
      </c>
      <c r="EW49" s="396">
        <f t="shared" si="30"/>
        <v>0</v>
      </c>
      <c r="EX49" s="397">
        <f t="shared" si="31"/>
        <v>0</v>
      </c>
      <c r="EY49" s="61" t="str">
        <f t="shared" si="32"/>
        <v/>
      </c>
      <c r="EZ49" s="71" t="str">
        <f t="shared" si="33"/>
        <v/>
      </c>
      <c r="FA49" s="71" t="str">
        <f t="shared" si="34"/>
        <v/>
      </c>
      <c r="FB49" s="72" t="str">
        <f t="shared" si="35"/>
        <v/>
      </c>
      <c r="FC49" s="398">
        <f t="shared" si="36"/>
        <v>0</v>
      </c>
      <c r="FD49" s="400" t="str">
        <f t="shared" si="37"/>
        <v>D</v>
      </c>
      <c r="FE49" s="61">
        <f t="shared" si="38"/>
        <v>0</v>
      </c>
      <c r="FF49" s="62" t="str">
        <f t="shared" si="39"/>
        <v>E</v>
      </c>
      <c r="FG49" s="398">
        <f t="shared" si="40"/>
        <v>0</v>
      </c>
      <c r="FH49" s="401" t="str">
        <f t="shared" si="41"/>
        <v>E</v>
      </c>
      <c r="FI49" s="61">
        <f t="shared" si="42"/>
        <v>0</v>
      </c>
      <c r="FJ49" s="407" t="str">
        <f t="shared" si="43"/>
        <v>E</v>
      </c>
      <c r="FK49" s="398">
        <f t="shared" si="44"/>
        <v>0</v>
      </c>
      <c r="FL49" s="401" t="str">
        <f t="shared" si="45"/>
        <v>E</v>
      </c>
      <c r="FM49" s="741"/>
    </row>
    <row r="50" spans="1:169" s="24" customFormat="1" ht="17.25" customHeight="1">
      <c r="A50" s="830"/>
      <c r="B50" s="111">
        <f t="shared" si="46"/>
        <v>0</v>
      </c>
      <c r="C50" s="21">
        <f>'Marks Entry'!D52</f>
        <v>0</v>
      </c>
      <c r="D50" s="21">
        <f>'Marks Entry'!E52</f>
        <v>0</v>
      </c>
      <c r="E50" s="132" t="str">
        <f>'Marks Entry'!F52</f>
        <v/>
      </c>
      <c r="F50" s="21">
        <f>'Marks Entry'!G52</f>
        <v>0</v>
      </c>
      <c r="G50" s="21">
        <f>'Marks Entry'!H52</f>
        <v>0</v>
      </c>
      <c r="H50" s="21">
        <f>'Marks Entry'!I52</f>
        <v>0</v>
      </c>
      <c r="I50" s="21">
        <f>'Marks Entry'!J52</f>
        <v>0</v>
      </c>
      <c r="J50" s="446">
        <f>'Marks Entry'!K52</f>
        <v>0</v>
      </c>
      <c r="K50" s="115">
        <f>'Marks Entry'!L52</f>
        <v>280</v>
      </c>
      <c r="L50" s="116">
        <f>'Marks Entry'!M52</f>
        <v>0</v>
      </c>
      <c r="M50" s="117" t="str">
        <f>'Marks Entry'!N52</f>
        <v/>
      </c>
      <c r="N50" s="121" t="str">
        <f>'Marks Entry'!O52</f>
        <v/>
      </c>
      <c r="O50" s="98">
        <f>'Marks Entry'!CG52</f>
        <v>0</v>
      </c>
      <c r="P50" s="97">
        <f>'Marks Entry'!CH52</f>
        <v>0</v>
      </c>
      <c r="Q50" s="97">
        <f>'Marks Entry'!CI52</f>
        <v>0</v>
      </c>
      <c r="R50" s="97">
        <f>'Marks Entry'!CJ52</f>
        <v>0</v>
      </c>
      <c r="S50" s="97">
        <f>'Marks Entry'!CK52</f>
        <v>0</v>
      </c>
      <c r="T50" s="97">
        <f>'Marks Entry'!CL52</f>
        <v>0</v>
      </c>
      <c r="U50" s="97">
        <f>'Marks Entry'!CM52</f>
        <v>0</v>
      </c>
      <c r="V50" s="97" t="str">
        <f>'Marks Entry'!CN52</f>
        <v/>
      </c>
      <c r="W50" s="97">
        <f>'Marks Entry'!CO52</f>
        <v>0</v>
      </c>
      <c r="X50" s="97">
        <f>'Marks Entry'!CP52</f>
        <v>0</v>
      </c>
      <c r="Y50" s="97">
        <f>'Marks Entry'!CQ52</f>
        <v>0</v>
      </c>
      <c r="Z50" s="99">
        <f>'Marks Entry'!CR52</f>
        <v>0</v>
      </c>
      <c r="AA50" s="98">
        <f>'Marks Entry'!CS52</f>
        <v>0</v>
      </c>
      <c r="AB50" s="97">
        <f>'Marks Entry'!CT52</f>
        <v>0</v>
      </c>
      <c r="AC50" s="97">
        <f>'Marks Entry'!CU52</f>
        <v>0</v>
      </c>
      <c r="AD50" s="97">
        <f>'Marks Entry'!CV52</f>
        <v>0</v>
      </c>
      <c r="AE50" s="97">
        <f>'Marks Entry'!CW52</f>
        <v>0</v>
      </c>
      <c r="AF50" s="97">
        <f>'Marks Entry'!CX52</f>
        <v>0</v>
      </c>
      <c r="AG50" s="97">
        <f>'Marks Entry'!CY52</f>
        <v>0</v>
      </c>
      <c r="AH50" s="97" t="str">
        <f>'Marks Entry'!CZ52</f>
        <v/>
      </c>
      <c r="AI50" s="97">
        <f>'Marks Entry'!DA52</f>
        <v>0</v>
      </c>
      <c r="AJ50" s="97">
        <f>'Marks Entry'!DB52</f>
        <v>0</v>
      </c>
      <c r="AK50" s="97">
        <f>'Marks Entry'!DC52</f>
        <v>0</v>
      </c>
      <c r="AL50" s="99">
        <f>'Marks Entry'!DD52</f>
        <v>0</v>
      </c>
      <c r="AM50" s="98">
        <f>'Marks Entry'!DE52</f>
        <v>0</v>
      </c>
      <c r="AN50" s="97">
        <f>'Marks Entry'!DF52</f>
        <v>0</v>
      </c>
      <c r="AO50" s="97">
        <f>'Marks Entry'!DG52</f>
        <v>0</v>
      </c>
      <c r="AP50" s="97">
        <f>'Marks Entry'!DH52</f>
        <v>0</v>
      </c>
      <c r="AQ50" s="97">
        <f>'Marks Entry'!DI52</f>
        <v>0</v>
      </c>
      <c r="AR50" s="97">
        <f>'Marks Entry'!DJ52</f>
        <v>0</v>
      </c>
      <c r="AS50" s="97">
        <f>'Marks Entry'!DK52</f>
        <v>0</v>
      </c>
      <c r="AT50" s="97" t="str">
        <f>'Marks Entry'!DL52</f>
        <v/>
      </c>
      <c r="AU50" s="97">
        <f>'Marks Entry'!DM52</f>
        <v>0</v>
      </c>
      <c r="AV50" s="97">
        <f>'Marks Entry'!DN52</f>
        <v>0</v>
      </c>
      <c r="AW50" s="97">
        <f>'Marks Entry'!DO52</f>
        <v>0</v>
      </c>
      <c r="AX50" s="99">
        <f>'Marks Entry'!DP52</f>
        <v>0</v>
      </c>
      <c r="AY50" s="98">
        <f>'Marks Entry'!DQ52</f>
        <v>0</v>
      </c>
      <c r="AZ50" s="97">
        <f>'Marks Entry'!DR52</f>
        <v>0</v>
      </c>
      <c r="BA50" s="97">
        <f>'Marks Entry'!DS52</f>
        <v>0</v>
      </c>
      <c r="BB50" s="97">
        <f>'Marks Entry'!DT52</f>
        <v>0</v>
      </c>
      <c r="BC50" s="97">
        <f>'Marks Entry'!DU52</f>
        <v>0</v>
      </c>
      <c r="BD50" s="97">
        <f>'Marks Entry'!DV52</f>
        <v>0</v>
      </c>
      <c r="BE50" s="97">
        <f>'Marks Entry'!DW52</f>
        <v>0</v>
      </c>
      <c r="BF50" s="97" t="str">
        <f>'Marks Entry'!DX52</f>
        <v/>
      </c>
      <c r="BG50" s="97">
        <f>'Marks Entry'!DY52</f>
        <v>0</v>
      </c>
      <c r="BH50" s="97">
        <f>'Marks Entry'!DZ52</f>
        <v>0</v>
      </c>
      <c r="BI50" s="97">
        <f>'Marks Entry'!EA52</f>
        <v>0</v>
      </c>
      <c r="BJ50" s="99">
        <f>'Marks Entry'!EB52</f>
        <v>0</v>
      </c>
      <c r="BK50" s="98">
        <f>'Marks Entry'!EC52</f>
        <v>0</v>
      </c>
      <c r="BL50" s="97">
        <f>'Marks Entry'!ED52</f>
        <v>0</v>
      </c>
      <c r="BM50" s="97">
        <f>'Marks Entry'!EE52</f>
        <v>0</v>
      </c>
      <c r="BN50" s="97">
        <f>'Marks Entry'!EF52</f>
        <v>0</v>
      </c>
      <c r="BO50" s="97">
        <f>'Marks Entry'!EG52</f>
        <v>0</v>
      </c>
      <c r="BP50" s="97">
        <f>'Marks Entry'!EH52</f>
        <v>0</v>
      </c>
      <c r="BQ50" s="97">
        <f>'Marks Entry'!EI52</f>
        <v>0</v>
      </c>
      <c r="BR50" s="97" t="str">
        <f>'Marks Entry'!EJ52</f>
        <v/>
      </c>
      <c r="BS50" s="97">
        <f>'Marks Entry'!EK52</f>
        <v>0</v>
      </c>
      <c r="BT50" s="97">
        <f>'Marks Entry'!EL52</f>
        <v>0</v>
      </c>
      <c r="BU50" s="97">
        <f>'Marks Entry'!EM52</f>
        <v>0</v>
      </c>
      <c r="BV50" s="99">
        <f>'Marks Entry'!EN52</f>
        <v>0</v>
      </c>
      <c r="BW50" s="98">
        <f>'Marks Entry'!EO52</f>
        <v>0</v>
      </c>
      <c r="BX50" s="97">
        <f>'Marks Entry'!EP52</f>
        <v>0</v>
      </c>
      <c r="BY50" s="97">
        <f>'Marks Entry'!EQ52</f>
        <v>0</v>
      </c>
      <c r="BZ50" s="97">
        <f>'Marks Entry'!ER52</f>
        <v>0</v>
      </c>
      <c r="CA50" s="97">
        <f>'Marks Entry'!ES52</f>
        <v>0</v>
      </c>
      <c r="CB50" s="97">
        <f>'Marks Entry'!ET52</f>
        <v>0</v>
      </c>
      <c r="CC50" s="97">
        <f>'Marks Entry'!EU52</f>
        <v>0</v>
      </c>
      <c r="CD50" s="97" t="str">
        <f>'Marks Entry'!EV52</f>
        <v/>
      </c>
      <c r="CE50" s="97">
        <f>'Marks Entry'!EW52</f>
        <v>0</v>
      </c>
      <c r="CF50" s="97">
        <f>'Marks Entry'!EX52</f>
        <v>0</v>
      </c>
      <c r="CG50" s="97">
        <f>'Marks Entry'!EY52</f>
        <v>0</v>
      </c>
      <c r="CH50" s="99">
        <f>'Marks Entry'!EZ52</f>
        <v>0</v>
      </c>
      <c r="CI50" s="98" t="str">
        <f>IF($CI$2=0,"",'Marks Entry'!FA52)</f>
        <v/>
      </c>
      <c r="CJ50" s="97" t="str">
        <f>IF($CI$2=0,"",'Marks Entry'!FB52)</f>
        <v/>
      </c>
      <c r="CK50" s="97" t="str">
        <f>IF($CI$2=0,"",'Marks Entry'!FC52)</f>
        <v/>
      </c>
      <c r="CL50" s="97" t="str">
        <f>IF($CI$2=0,"",'Marks Entry'!FD52)</f>
        <v/>
      </c>
      <c r="CM50" s="97" t="str">
        <f>IF($CI$2=0,"",'Marks Entry'!FE52)</f>
        <v/>
      </c>
      <c r="CN50" s="97" t="str">
        <f>IF($CI$2=0,"",'Marks Entry'!FF52)</f>
        <v/>
      </c>
      <c r="CO50" s="97" t="str">
        <f>IF($CI$2=0,"",'Marks Entry'!FG52)</f>
        <v/>
      </c>
      <c r="CP50" s="97" t="str">
        <f>IF($CI$2=0,"",'Marks Entry'!FH52)</f>
        <v/>
      </c>
      <c r="CQ50" s="97" t="str">
        <f>IF($CI$2=0,"",'Marks Entry'!FI52)</f>
        <v/>
      </c>
      <c r="CR50" s="97" t="str">
        <f>IF($CI$2=0,"",'Marks Entry'!FJ52)</f>
        <v/>
      </c>
      <c r="CS50" s="97" t="str">
        <f>IF($CI$2=0,"",'Marks Entry'!FK52)</f>
        <v/>
      </c>
      <c r="CT50" s="99" t="str">
        <f>IF($CI$2=0,"",'Marks Entry'!FL52)</f>
        <v/>
      </c>
      <c r="CU50" s="125">
        <f>'Marks Entry'!BU52</f>
        <v>0</v>
      </c>
      <c r="CV50" s="126">
        <f>'Marks Entry'!BV52</f>
        <v>0</v>
      </c>
      <c r="CW50" s="126">
        <f t="shared" si="0"/>
        <v>0</v>
      </c>
      <c r="CX50" s="127" t="str">
        <f t="shared" si="1"/>
        <v>D</v>
      </c>
      <c r="CY50" s="125">
        <f>'Marks Entry'!BW52</f>
        <v>0</v>
      </c>
      <c r="CZ50" s="126">
        <f>'Marks Entry'!BX52</f>
        <v>0</v>
      </c>
      <c r="DA50" s="126">
        <f t="shared" si="2"/>
        <v>0</v>
      </c>
      <c r="DB50" s="127" t="str">
        <f t="shared" si="3"/>
        <v>E</v>
      </c>
      <c r="DC50" s="125">
        <f>'Marks Entry'!BY52</f>
        <v>0</v>
      </c>
      <c r="DD50" s="126">
        <f>'Marks Entry'!BZ52</f>
        <v>0</v>
      </c>
      <c r="DE50" s="126">
        <f t="shared" si="4"/>
        <v>0</v>
      </c>
      <c r="DF50" s="127" t="str">
        <f t="shared" si="5"/>
        <v>E</v>
      </c>
      <c r="DG50" s="96">
        <f>'Marks Entry'!CG52</f>
        <v>0</v>
      </c>
      <c r="DH50" s="45">
        <f>'Marks Entry'!CH52</f>
        <v>0</v>
      </c>
      <c r="DI50" s="46">
        <f>'Marks Entry'!CI52</f>
        <v>0</v>
      </c>
      <c r="DJ50" s="45" t="str">
        <f>IF(OR('Marks Entry'!CJ52="First",'Marks Entry'!CJ52="Second",'Marks Entry'!CJ52="Third"),'Marks Entry'!CJ52,"")</f>
        <v/>
      </c>
      <c r="DK50" s="45">
        <f>'Marks Entry'!CK52</f>
        <v>0</v>
      </c>
      <c r="DL50" s="50">
        <f>'Marks Entry'!CL52</f>
        <v>0</v>
      </c>
      <c r="DM50" s="21">
        <f>'Marks Entry'!CM52</f>
        <v>0</v>
      </c>
      <c r="DN50" s="22" t="e">
        <f>'Marks Entry'!#REF!</f>
        <v>#REF!</v>
      </c>
      <c r="DO50" s="23" t="e">
        <f>'Marks Entry'!#REF!</f>
        <v>#REF!</v>
      </c>
      <c r="DP50" s="125">
        <f>'Marks Entry'!CA52</f>
        <v>0</v>
      </c>
      <c r="DQ50" s="126">
        <f>'Marks Entry'!CB52</f>
        <v>0</v>
      </c>
      <c r="DR50" s="126">
        <f>'Marks Entry'!CC52</f>
        <v>0</v>
      </c>
      <c r="DS50" s="126">
        <f t="shared" si="6"/>
        <v>0</v>
      </c>
      <c r="DT50" s="127" t="str">
        <f t="shared" si="7"/>
        <v>E</v>
      </c>
      <c r="DU50" s="125">
        <f>'Marks Entry'!CD52</f>
        <v>0</v>
      </c>
      <c r="DV50" s="126">
        <f>'Marks Entry'!CE52</f>
        <v>0</v>
      </c>
      <c r="DW50" s="126">
        <f>'Marks Entry'!CF52</f>
        <v>0</v>
      </c>
      <c r="DX50" s="126">
        <f t="shared" si="8"/>
        <v>0</v>
      </c>
      <c r="DY50" s="127" t="str">
        <f t="shared" si="9"/>
        <v>E</v>
      </c>
      <c r="DZ50" s="832"/>
      <c r="EA50" s="61">
        <f t="shared" si="47"/>
        <v>0</v>
      </c>
      <c r="EB50" s="71">
        <f t="shared" si="10"/>
        <v>0</v>
      </c>
      <c r="EC50" s="71">
        <f t="shared" si="11"/>
        <v>0</v>
      </c>
      <c r="ED50" s="72">
        <f t="shared" si="12"/>
        <v>0</v>
      </c>
      <c r="EE50" s="398">
        <f t="shared" si="13"/>
        <v>0</v>
      </c>
      <c r="EF50" s="396">
        <f t="shared" si="14"/>
        <v>0</v>
      </c>
      <c r="EG50" s="396">
        <f t="shared" si="15"/>
        <v>0</v>
      </c>
      <c r="EH50" s="397">
        <f t="shared" si="16"/>
        <v>0</v>
      </c>
      <c r="EI50" s="61">
        <f t="shared" si="17"/>
        <v>0</v>
      </c>
      <c r="EJ50" s="71">
        <f t="shared" si="18"/>
        <v>0</v>
      </c>
      <c r="EK50" s="71">
        <f t="shared" si="19"/>
        <v>0</v>
      </c>
      <c r="EL50" s="72">
        <f t="shared" si="20"/>
        <v>0</v>
      </c>
      <c r="EM50" s="398">
        <f t="shared" si="21"/>
        <v>0</v>
      </c>
      <c r="EN50" s="396">
        <f t="shared" si="22"/>
        <v>0</v>
      </c>
      <c r="EO50" s="396">
        <f t="shared" si="23"/>
        <v>0</v>
      </c>
      <c r="EP50" s="397">
        <f t="shared" si="24"/>
        <v>0</v>
      </c>
      <c r="EQ50" s="61">
        <f t="shared" si="48"/>
        <v>0</v>
      </c>
      <c r="ER50" s="71">
        <f t="shared" si="25"/>
        <v>0</v>
      </c>
      <c r="ES50" s="71">
        <f t="shared" si="26"/>
        <v>0</v>
      </c>
      <c r="ET50" s="72">
        <f t="shared" si="27"/>
        <v>0</v>
      </c>
      <c r="EU50" s="398">
        <f t="shared" si="28"/>
        <v>0</v>
      </c>
      <c r="EV50" s="396">
        <f t="shared" si="29"/>
        <v>0</v>
      </c>
      <c r="EW50" s="396">
        <f t="shared" si="30"/>
        <v>0</v>
      </c>
      <c r="EX50" s="397">
        <f t="shared" si="31"/>
        <v>0</v>
      </c>
      <c r="EY50" s="61" t="str">
        <f t="shared" si="32"/>
        <v/>
      </c>
      <c r="EZ50" s="71" t="str">
        <f t="shared" si="33"/>
        <v/>
      </c>
      <c r="FA50" s="71" t="str">
        <f t="shared" si="34"/>
        <v/>
      </c>
      <c r="FB50" s="72" t="str">
        <f t="shared" si="35"/>
        <v/>
      </c>
      <c r="FC50" s="398">
        <f t="shared" si="36"/>
        <v>0</v>
      </c>
      <c r="FD50" s="400" t="str">
        <f t="shared" si="37"/>
        <v>D</v>
      </c>
      <c r="FE50" s="61">
        <f t="shared" si="38"/>
        <v>0</v>
      </c>
      <c r="FF50" s="62" t="str">
        <f t="shared" si="39"/>
        <v>E</v>
      </c>
      <c r="FG50" s="398">
        <f t="shared" si="40"/>
        <v>0</v>
      </c>
      <c r="FH50" s="401" t="str">
        <f t="shared" si="41"/>
        <v>E</v>
      </c>
      <c r="FI50" s="61">
        <f t="shared" si="42"/>
        <v>0</v>
      </c>
      <c r="FJ50" s="407" t="str">
        <f t="shared" si="43"/>
        <v>E</v>
      </c>
      <c r="FK50" s="398">
        <f t="shared" si="44"/>
        <v>0</v>
      </c>
      <c r="FL50" s="401" t="str">
        <f t="shared" si="45"/>
        <v>E</v>
      </c>
      <c r="FM50" s="741"/>
    </row>
    <row r="51" spans="1:169" s="24" customFormat="1" ht="17.25" customHeight="1">
      <c r="A51" s="830"/>
      <c r="B51" s="111">
        <f t="shared" si="46"/>
        <v>0</v>
      </c>
      <c r="C51" s="21">
        <f>'Marks Entry'!D53</f>
        <v>0</v>
      </c>
      <c r="D51" s="21">
        <f>'Marks Entry'!E53</f>
        <v>0</v>
      </c>
      <c r="E51" s="132" t="str">
        <f>'Marks Entry'!F53</f>
        <v/>
      </c>
      <c r="F51" s="21">
        <f>'Marks Entry'!G53</f>
        <v>0</v>
      </c>
      <c r="G51" s="21">
        <f>'Marks Entry'!H53</f>
        <v>0</v>
      </c>
      <c r="H51" s="21">
        <f>'Marks Entry'!I53</f>
        <v>0</v>
      </c>
      <c r="I51" s="21">
        <f>'Marks Entry'!J53</f>
        <v>0</v>
      </c>
      <c r="J51" s="446">
        <f>'Marks Entry'!K53</f>
        <v>0</v>
      </c>
      <c r="K51" s="115">
        <f>'Marks Entry'!L53</f>
        <v>280</v>
      </c>
      <c r="L51" s="116">
        <f>'Marks Entry'!M53</f>
        <v>0</v>
      </c>
      <c r="M51" s="117" t="str">
        <f>'Marks Entry'!N53</f>
        <v/>
      </c>
      <c r="N51" s="121" t="str">
        <f>'Marks Entry'!O53</f>
        <v/>
      </c>
      <c r="O51" s="98">
        <f>'Marks Entry'!CG53</f>
        <v>0</v>
      </c>
      <c r="P51" s="97">
        <f>'Marks Entry'!CH53</f>
        <v>0</v>
      </c>
      <c r="Q51" s="97">
        <f>'Marks Entry'!CI53</f>
        <v>0</v>
      </c>
      <c r="R51" s="97">
        <f>'Marks Entry'!CJ53</f>
        <v>0</v>
      </c>
      <c r="S51" s="97">
        <f>'Marks Entry'!CK53</f>
        <v>0</v>
      </c>
      <c r="T51" s="97">
        <f>'Marks Entry'!CL53</f>
        <v>0</v>
      </c>
      <c r="U51" s="97">
        <f>'Marks Entry'!CM53</f>
        <v>0</v>
      </c>
      <c r="V51" s="97" t="str">
        <f>'Marks Entry'!CN53</f>
        <v/>
      </c>
      <c r="W51" s="97">
        <f>'Marks Entry'!CO53</f>
        <v>0</v>
      </c>
      <c r="X51" s="97">
        <f>'Marks Entry'!CP53</f>
        <v>0</v>
      </c>
      <c r="Y51" s="97">
        <f>'Marks Entry'!CQ53</f>
        <v>0</v>
      </c>
      <c r="Z51" s="99">
        <f>'Marks Entry'!CR53</f>
        <v>0</v>
      </c>
      <c r="AA51" s="98">
        <f>'Marks Entry'!CS53</f>
        <v>0</v>
      </c>
      <c r="AB51" s="97">
        <f>'Marks Entry'!CT53</f>
        <v>0</v>
      </c>
      <c r="AC51" s="97">
        <f>'Marks Entry'!CU53</f>
        <v>0</v>
      </c>
      <c r="AD51" s="97">
        <f>'Marks Entry'!CV53</f>
        <v>0</v>
      </c>
      <c r="AE51" s="97">
        <f>'Marks Entry'!CW53</f>
        <v>0</v>
      </c>
      <c r="AF51" s="97">
        <f>'Marks Entry'!CX53</f>
        <v>0</v>
      </c>
      <c r="AG51" s="97">
        <f>'Marks Entry'!CY53</f>
        <v>0</v>
      </c>
      <c r="AH51" s="97" t="str">
        <f>'Marks Entry'!CZ53</f>
        <v/>
      </c>
      <c r="AI51" s="97">
        <f>'Marks Entry'!DA53</f>
        <v>0</v>
      </c>
      <c r="AJ51" s="97">
        <f>'Marks Entry'!DB53</f>
        <v>0</v>
      </c>
      <c r="AK51" s="97">
        <f>'Marks Entry'!DC53</f>
        <v>0</v>
      </c>
      <c r="AL51" s="99">
        <f>'Marks Entry'!DD53</f>
        <v>0</v>
      </c>
      <c r="AM51" s="98">
        <f>'Marks Entry'!DE53</f>
        <v>0</v>
      </c>
      <c r="AN51" s="97">
        <f>'Marks Entry'!DF53</f>
        <v>0</v>
      </c>
      <c r="AO51" s="97">
        <f>'Marks Entry'!DG53</f>
        <v>0</v>
      </c>
      <c r="AP51" s="97">
        <f>'Marks Entry'!DH53</f>
        <v>0</v>
      </c>
      <c r="AQ51" s="97">
        <f>'Marks Entry'!DI53</f>
        <v>0</v>
      </c>
      <c r="AR51" s="97">
        <f>'Marks Entry'!DJ53</f>
        <v>0</v>
      </c>
      <c r="AS51" s="97">
        <f>'Marks Entry'!DK53</f>
        <v>0</v>
      </c>
      <c r="AT51" s="97" t="str">
        <f>'Marks Entry'!DL53</f>
        <v/>
      </c>
      <c r="AU51" s="97">
        <f>'Marks Entry'!DM53</f>
        <v>0</v>
      </c>
      <c r="AV51" s="97">
        <f>'Marks Entry'!DN53</f>
        <v>0</v>
      </c>
      <c r="AW51" s="97">
        <f>'Marks Entry'!DO53</f>
        <v>0</v>
      </c>
      <c r="AX51" s="99">
        <f>'Marks Entry'!DP53</f>
        <v>0</v>
      </c>
      <c r="AY51" s="98">
        <f>'Marks Entry'!DQ53</f>
        <v>0</v>
      </c>
      <c r="AZ51" s="97">
        <f>'Marks Entry'!DR53</f>
        <v>0</v>
      </c>
      <c r="BA51" s="97">
        <f>'Marks Entry'!DS53</f>
        <v>0</v>
      </c>
      <c r="BB51" s="97">
        <f>'Marks Entry'!DT53</f>
        <v>0</v>
      </c>
      <c r="BC51" s="97">
        <f>'Marks Entry'!DU53</f>
        <v>0</v>
      </c>
      <c r="BD51" s="97">
        <f>'Marks Entry'!DV53</f>
        <v>0</v>
      </c>
      <c r="BE51" s="97">
        <f>'Marks Entry'!DW53</f>
        <v>0</v>
      </c>
      <c r="BF51" s="97" t="str">
        <f>'Marks Entry'!DX53</f>
        <v/>
      </c>
      <c r="BG51" s="97">
        <f>'Marks Entry'!DY53</f>
        <v>0</v>
      </c>
      <c r="BH51" s="97">
        <f>'Marks Entry'!DZ53</f>
        <v>0</v>
      </c>
      <c r="BI51" s="97">
        <f>'Marks Entry'!EA53</f>
        <v>0</v>
      </c>
      <c r="BJ51" s="99">
        <f>'Marks Entry'!EB53</f>
        <v>0</v>
      </c>
      <c r="BK51" s="98">
        <f>'Marks Entry'!EC53</f>
        <v>0</v>
      </c>
      <c r="BL51" s="97">
        <f>'Marks Entry'!ED53</f>
        <v>0</v>
      </c>
      <c r="BM51" s="97">
        <f>'Marks Entry'!EE53</f>
        <v>0</v>
      </c>
      <c r="BN51" s="97">
        <f>'Marks Entry'!EF53</f>
        <v>0</v>
      </c>
      <c r="BO51" s="97">
        <f>'Marks Entry'!EG53</f>
        <v>0</v>
      </c>
      <c r="BP51" s="97">
        <f>'Marks Entry'!EH53</f>
        <v>0</v>
      </c>
      <c r="BQ51" s="97">
        <f>'Marks Entry'!EI53</f>
        <v>0</v>
      </c>
      <c r="BR51" s="97" t="str">
        <f>'Marks Entry'!EJ53</f>
        <v/>
      </c>
      <c r="BS51" s="97">
        <f>'Marks Entry'!EK53</f>
        <v>0</v>
      </c>
      <c r="BT51" s="97">
        <f>'Marks Entry'!EL53</f>
        <v>0</v>
      </c>
      <c r="BU51" s="97">
        <f>'Marks Entry'!EM53</f>
        <v>0</v>
      </c>
      <c r="BV51" s="99">
        <f>'Marks Entry'!EN53</f>
        <v>0</v>
      </c>
      <c r="BW51" s="98">
        <f>'Marks Entry'!EO53</f>
        <v>0</v>
      </c>
      <c r="BX51" s="97">
        <f>'Marks Entry'!EP53</f>
        <v>0</v>
      </c>
      <c r="BY51" s="97">
        <f>'Marks Entry'!EQ53</f>
        <v>0</v>
      </c>
      <c r="BZ51" s="97">
        <f>'Marks Entry'!ER53</f>
        <v>0</v>
      </c>
      <c r="CA51" s="97">
        <f>'Marks Entry'!ES53</f>
        <v>0</v>
      </c>
      <c r="CB51" s="97">
        <f>'Marks Entry'!ET53</f>
        <v>0</v>
      </c>
      <c r="CC51" s="97">
        <f>'Marks Entry'!EU53</f>
        <v>0</v>
      </c>
      <c r="CD51" s="97" t="str">
        <f>'Marks Entry'!EV53</f>
        <v/>
      </c>
      <c r="CE51" s="97">
        <f>'Marks Entry'!EW53</f>
        <v>0</v>
      </c>
      <c r="CF51" s="97">
        <f>'Marks Entry'!EX53</f>
        <v>0</v>
      </c>
      <c r="CG51" s="97">
        <f>'Marks Entry'!EY53</f>
        <v>0</v>
      </c>
      <c r="CH51" s="99">
        <f>'Marks Entry'!EZ53</f>
        <v>0</v>
      </c>
      <c r="CI51" s="98" t="str">
        <f>IF($CI$2=0,"",'Marks Entry'!FA53)</f>
        <v/>
      </c>
      <c r="CJ51" s="97" t="str">
        <f>IF($CI$2=0,"",'Marks Entry'!FB53)</f>
        <v/>
      </c>
      <c r="CK51" s="97" t="str">
        <f>IF($CI$2=0,"",'Marks Entry'!FC53)</f>
        <v/>
      </c>
      <c r="CL51" s="97" t="str">
        <f>IF($CI$2=0,"",'Marks Entry'!FD53)</f>
        <v/>
      </c>
      <c r="CM51" s="97" t="str">
        <f>IF($CI$2=0,"",'Marks Entry'!FE53)</f>
        <v/>
      </c>
      <c r="CN51" s="97" t="str">
        <f>IF($CI$2=0,"",'Marks Entry'!FF53)</f>
        <v/>
      </c>
      <c r="CO51" s="97" t="str">
        <f>IF($CI$2=0,"",'Marks Entry'!FG53)</f>
        <v/>
      </c>
      <c r="CP51" s="97" t="str">
        <f>IF($CI$2=0,"",'Marks Entry'!FH53)</f>
        <v/>
      </c>
      <c r="CQ51" s="97" t="str">
        <f>IF($CI$2=0,"",'Marks Entry'!FI53)</f>
        <v/>
      </c>
      <c r="CR51" s="97" t="str">
        <f>IF($CI$2=0,"",'Marks Entry'!FJ53)</f>
        <v/>
      </c>
      <c r="CS51" s="97" t="str">
        <f>IF($CI$2=0,"",'Marks Entry'!FK53)</f>
        <v/>
      </c>
      <c r="CT51" s="99" t="str">
        <f>IF($CI$2=0,"",'Marks Entry'!FL53)</f>
        <v/>
      </c>
      <c r="CU51" s="125">
        <f>'Marks Entry'!BU53</f>
        <v>0</v>
      </c>
      <c r="CV51" s="126">
        <f>'Marks Entry'!BV53</f>
        <v>0</v>
      </c>
      <c r="CW51" s="126">
        <f t="shared" si="0"/>
        <v>0</v>
      </c>
      <c r="CX51" s="127" t="str">
        <f t="shared" si="1"/>
        <v>D</v>
      </c>
      <c r="CY51" s="125">
        <f>'Marks Entry'!BW53</f>
        <v>0</v>
      </c>
      <c r="CZ51" s="126">
        <f>'Marks Entry'!BX53</f>
        <v>0</v>
      </c>
      <c r="DA51" s="126">
        <f t="shared" si="2"/>
        <v>0</v>
      </c>
      <c r="DB51" s="127" t="str">
        <f t="shared" si="3"/>
        <v>E</v>
      </c>
      <c r="DC51" s="125">
        <f>'Marks Entry'!BY53</f>
        <v>0</v>
      </c>
      <c r="DD51" s="126">
        <f>'Marks Entry'!BZ53</f>
        <v>0</v>
      </c>
      <c r="DE51" s="126">
        <f t="shared" si="4"/>
        <v>0</v>
      </c>
      <c r="DF51" s="127" t="str">
        <f t="shared" si="5"/>
        <v>E</v>
      </c>
      <c r="DG51" s="96">
        <f>'Marks Entry'!CG53</f>
        <v>0</v>
      </c>
      <c r="DH51" s="45">
        <f>'Marks Entry'!CH53</f>
        <v>0</v>
      </c>
      <c r="DI51" s="46">
        <f>'Marks Entry'!CI53</f>
        <v>0</v>
      </c>
      <c r="DJ51" s="45" t="str">
        <f>IF(OR('Marks Entry'!CJ53="First",'Marks Entry'!CJ53="Second",'Marks Entry'!CJ53="Third"),'Marks Entry'!CJ53,"")</f>
        <v/>
      </c>
      <c r="DK51" s="45">
        <f>'Marks Entry'!CK53</f>
        <v>0</v>
      </c>
      <c r="DL51" s="50">
        <f>'Marks Entry'!CL53</f>
        <v>0</v>
      </c>
      <c r="DM51" s="21">
        <f>'Marks Entry'!CM53</f>
        <v>0</v>
      </c>
      <c r="DN51" s="22" t="e">
        <f>'Marks Entry'!#REF!</f>
        <v>#REF!</v>
      </c>
      <c r="DO51" s="23" t="e">
        <f>'Marks Entry'!#REF!</f>
        <v>#REF!</v>
      </c>
      <c r="DP51" s="125">
        <f>'Marks Entry'!CA53</f>
        <v>0</v>
      </c>
      <c r="DQ51" s="126">
        <f>'Marks Entry'!CB53</f>
        <v>0</v>
      </c>
      <c r="DR51" s="126">
        <f>'Marks Entry'!CC53</f>
        <v>0</v>
      </c>
      <c r="DS51" s="126">
        <f t="shared" si="6"/>
        <v>0</v>
      </c>
      <c r="DT51" s="127" t="str">
        <f t="shared" si="7"/>
        <v>E</v>
      </c>
      <c r="DU51" s="125">
        <f>'Marks Entry'!CD53</f>
        <v>0</v>
      </c>
      <c r="DV51" s="126">
        <f>'Marks Entry'!CE53</f>
        <v>0</v>
      </c>
      <c r="DW51" s="126">
        <f>'Marks Entry'!CF53</f>
        <v>0</v>
      </c>
      <c r="DX51" s="126">
        <f t="shared" si="8"/>
        <v>0</v>
      </c>
      <c r="DY51" s="127" t="str">
        <f t="shared" si="9"/>
        <v>E</v>
      </c>
      <c r="DZ51" s="832"/>
      <c r="EA51" s="61">
        <f t="shared" si="47"/>
        <v>0</v>
      </c>
      <c r="EB51" s="71">
        <f t="shared" si="10"/>
        <v>0</v>
      </c>
      <c r="EC51" s="71">
        <f t="shared" si="11"/>
        <v>0</v>
      </c>
      <c r="ED51" s="72">
        <f t="shared" si="12"/>
        <v>0</v>
      </c>
      <c r="EE51" s="398">
        <f t="shared" si="13"/>
        <v>0</v>
      </c>
      <c r="EF51" s="396">
        <f t="shared" si="14"/>
        <v>0</v>
      </c>
      <c r="EG51" s="396">
        <f t="shared" si="15"/>
        <v>0</v>
      </c>
      <c r="EH51" s="397">
        <f t="shared" si="16"/>
        <v>0</v>
      </c>
      <c r="EI51" s="61">
        <f t="shared" si="17"/>
        <v>0</v>
      </c>
      <c r="EJ51" s="71">
        <f t="shared" si="18"/>
        <v>0</v>
      </c>
      <c r="EK51" s="71">
        <f t="shared" si="19"/>
        <v>0</v>
      </c>
      <c r="EL51" s="72">
        <f t="shared" si="20"/>
        <v>0</v>
      </c>
      <c r="EM51" s="398">
        <f t="shared" si="21"/>
        <v>0</v>
      </c>
      <c r="EN51" s="396">
        <f t="shared" si="22"/>
        <v>0</v>
      </c>
      <c r="EO51" s="396">
        <f t="shared" si="23"/>
        <v>0</v>
      </c>
      <c r="EP51" s="397">
        <f t="shared" si="24"/>
        <v>0</v>
      </c>
      <c r="EQ51" s="61">
        <f t="shared" si="48"/>
        <v>0</v>
      </c>
      <c r="ER51" s="71">
        <f t="shared" si="25"/>
        <v>0</v>
      </c>
      <c r="ES51" s="71">
        <f t="shared" si="26"/>
        <v>0</v>
      </c>
      <c r="ET51" s="72">
        <f t="shared" si="27"/>
        <v>0</v>
      </c>
      <c r="EU51" s="398">
        <f t="shared" si="28"/>
        <v>0</v>
      </c>
      <c r="EV51" s="396">
        <f t="shared" si="29"/>
        <v>0</v>
      </c>
      <c r="EW51" s="396">
        <f t="shared" si="30"/>
        <v>0</v>
      </c>
      <c r="EX51" s="397">
        <f t="shared" si="31"/>
        <v>0</v>
      </c>
      <c r="EY51" s="61" t="str">
        <f t="shared" si="32"/>
        <v/>
      </c>
      <c r="EZ51" s="71" t="str">
        <f t="shared" si="33"/>
        <v/>
      </c>
      <c r="FA51" s="71" t="str">
        <f t="shared" si="34"/>
        <v/>
      </c>
      <c r="FB51" s="72" t="str">
        <f t="shared" si="35"/>
        <v/>
      </c>
      <c r="FC51" s="398">
        <f t="shared" si="36"/>
        <v>0</v>
      </c>
      <c r="FD51" s="400" t="str">
        <f t="shared" si="37"/>
        <v>D</v>
      </c>
      <c r="FE51" s="61">
        <f t="shared" si="38"/>
        <v>0</v>
      </c>
      <c r="FF51" s="62" t="str">
        <f t="shared" si="39"/>
        <v>E</v>
      </c>
      <c r="FG51" s="398">
        <f t="shared" si="40"/>
        <v>0</v>
      </c>
      <c r="FH51" s="401" t="str">
        <f t="shared" si="41"/>
        <v>E</v>
      </c>
      <c r="FI51" s="61">
        <f t="shared" si="42"/>
        <v>0</v>
      </c>
      <c r="FJ51" s="407" t="str">
        <f t="shared" si="43"/>
        <v>E</v>
      </c>
      <c r="FK51" s="398">
        <f t="shared" si="44"/>
        <v>0</v>
      </c>
      <c r="FL51" s="401" t="str">
        <f t="shared" si="45"/>
        <v>E</v>
      </c>
      <c r="FM51" s="741"/>
    </row>
    <row r="52" spans="1:169" s="24" customFormat="1" ht="17.25" customHeight="1">
      <c r="A52" s="830"/>
      <c r="B52" s="111">
        <f t="shared" si="46"/>
        <v>0</v>
      </c>
      <c r="C52" s="21" t="str">
        <f>'Marks Entry'!D54</f>
        <v/>
      </c>
      <c r="D52" s="21">
        <f>'Marks Entry'!E54</f>
        <v>0</v>
      </c>
      <c r="E52" s="132" t="str">
        <f>'Marks Entry'!F54</f>
        <v/>
      </c>
      <c r="F52" s="21">
        <f>'Marks Entry'!G54</f>
        <v>0</v>
      </c>
      <c r="G52" s="21">
        <f>'Marks Entry'!H54</f>
        <v>0</v>
      </c>
      <c r="H52" s="21">
        <f>'Marks Entry'!I54</f>
        <v>0</v>
      </c>
      <c r="I52" s="21">
        <f>'Marks Entry'!J54</f>
        <v>0</v>
      </c>
      <c r="J52" s="446">
        <f>'Marks Entry'!K54</f>
        <v>0</v>
      </c>
      <c r="K52" s="115">
        <f>'Marks Entry'!L54</f>
        <v>280</v>
      </c>
      <c r="L52" s="116">
        <f>'Marks Entry'!M54</f>
        <v>0</v>
      </c>
      <c r="M52" s="117" t="str">
        <f>'Marks Entry'!N54</f>
        <v/>
      </c>
      <c r="N52" s="121" t="str">
        <f>'Marks Entry'!O54</f>
        <v/>
      </c>
      <c r="O52" s="98">
        <f>'Marks Entry'!CG54</f>
        <v>0</v>
      </c>
      <c r="P52" s="97">
        <f>'Marks Entry'!CH54</f>
        <v>0</v>
      </c>
      <c r="Q52" s="97">
        <f>'Marks Entry'!CI54</f>
        <v>0</v>
      </c>
      <c r="R52" s="97">
        <f>'Marks Entry'!CJ54</f>
        <v>0</v>
      </c>
      <c r="S52" s="97">
        <f>'Marks Entry'!CK54</f>
        <v>0</v>
      </c>
      <c r="T52" s="97">
        <f>'Marks Entry'!CL54</f>
        <v>0</v>
      </c>
      <c r="U52" s="97">
        <f>'Marks Entry'!CM54</f>
        <v>0</v>
      </c>
      <c r="V52" s="97" t="str">
        <f>'Marks Entry'!CN54</f>
        <v/>
      </c>
      <c r="W52" s="97">
        <f>'Marks Entry'!CO54</f>
        <v>0</v>
      </c>
      <c r="X52" s="97">
        <f>'Marks Entry'!CP54</f>
        <v>0</v>
      </c>
      <c r="Y52" s="97">
        <f>'Marks Entry'!CQ54</f>
        <v>0</v>
      </c>
      <c r="Z52" s="99">
        <f>'Marks Entry'!CR54</f>
        <v>0</v>
      </c>
      <c r="AA52" s="98">
        <f>'Marks Entry'!CS54</f>
        <v>0</v>
      </c>
      <c r="AB52" s="97">
        <f>'Marks Entry'!CT54</f>
        <v>0</v>
      </c>
      <c r="AC52" s="97">
        <f>'Marks Entry'!CU54</f>
        <v>0</v>
      </c>
      <c r="AD52" s="97">
        <f>'Marks Entry'!CV54</f>
        <v>0</v>
      </c>
      <c r="AE52" s="97">
        <f>'Marks Entry'!CW54</f>
        <v>0</v>
      </c>
      <c r="AF52" s="97">
        <f>'Marks Entry'!CX54</f>
        <v>0</v>
      </c>
      <c r="AG52" s="97">
        <f>'Marks Entry'!CY54</f>
        <v>0</v>
      </c>
      <c r="AH52" s="97" t="str">
        <f>'Marks Entry'!CZ54</f>
        <v/>
      </c>
      <c r="AI52" s="97">
        <f>'Marks Entry'!DA54</f>
        <v>0</v>
      </c>
      <c r="AJ52" s="97">
        <f>'Marks Entry'!DB54</f>
        <v>0</v>
      </c>
      <c r="AK52" s="97">
        <f>'Marks Entry'!DC54</f>
        <v>0</v>
      </c>
      <c r="AL52" s="99">
        <f>'Marks Entry'!DD54</f>
        <v>0</v>
      </c>
      <c r="AM52" s="98">
        <f>'Marks Entry'!DE54</f>
        <v>0</v>
      </c>
      <c r="AN52" s="97">
        <f>'Marks Entry'!DF54</f>
        <v>0</v>
      </c>
      <c r="AO52" s="97">
        <f>'Marks Entry'!DG54</f>
        <v>0</v>
      </c>
      <c r="AP52" s="97">
        <f>'Marks Entry'!DH54</f>
        <v>0</v>
      </c>
      <c r="AQ52" s="97">
        <f>'Marks Entry'!DI54</f>
        <v>0</v>
      </c>
      <c r="AR52" s="97">
        <f>'Marks Entry'!DJ54</f>
        <v>0</v>
      </c>
      <c r="AS52" s="97">
        <f>'Marks Entry'!DK54</f>
        <v>0</v>
      </c>
      <c r="AT52" s="97" t="str">
        <f>'Marks Entry'!DL54</f>
        <v/>
      </c>
      <c r="AU52" s="97">
        <f>'Marks Entry'!DM54</f>
        <v>0</v>
      </c>
      <c r="AV52" s="97">
        <f>'Marks Entry'!DN54</f>
        <v>0</v>
      </c>
      <c r="AW52" s="97">
        <f>'Marks Entry'!DO54</f>
        <v>0</v>
      </c>
      <c r="AX52" s="99">
        <f>'Marks Entry'!DP54</f>
        <v>0</v>
      </c>
      <c r="AY52" s="98">
        <f>'Marks Entry'!DQ54</f>
        <v>0</v>
      </c>
      <c r="AZ52" s="97">
        <f>'Marks Entry'!DR54</f>
        <v>0</v>
      </c>
      <c r="BA52" s="97">
        <f>'Marks Entry'!DS54</f>
        <v>0</v>
      </c>
      <c r="BB52" s="97">
        <f>'Marks Entry'!DT54</f>
        <v>0</v>
      </c>
      <c r="BC52" s="97">
        <f>'Marks Entry'!DU54</f>
        <v>0</v>
      </c>
      <c r="BD52" s="97">
        <f>'Marks Entry'!DV54</f>
        <v>0</v>
      </c>
      <c r="BE52" s="97">
        <f>'Marks Entry'!DW54</f>
        <v>0</v>
      </c>
      <c r="BF52" s="97" t="str">
        <f>'Marks Entry'!DX54</f>
        <v/>
      </c>
      <c r="BG52" s="97">
        <f>'Marks Entry'!DY54</f>
        <v>0</v>
      </c>
      <c r="BH52" s="97">
        <f>'Marks Entry'!DZ54</f>
        <v>0</v>
      </c>
      <c r="BI52" s="97">
        <f>'Marks Entry'!EA54</f>
        <v>0</v>
      </c>
      <c r="BJ52" s="99">
        <f>'Marks Entry'!EB54</f>
        <v>0</v>
      </c>
      <c r="BK52" s="98">
        <f>'Marks Entry'!EC54</f>
        <v>0</v>
      </c>
      <c r="BL52" s="97">
        <f>'Marks Entry'!ED54</f>
        <v>0</v>
      </c>
      <c r="BM52" s="97">
        <f>'Marks Entry'!EE54</f>
        <v>0</v>
      </c>
      <c r="BN52" s="97">
        <f>'Marks Entry'!EF54</f>
        <v>0</v>
      </c>
      <c r="BO52" s="97">
        <f>'Marks Entry'!EG54</f>
        <v>0</v>
      </c>
      <c r="BP52" s="97">
        <f>'Marks Entry'!EH54</f>
        <v>0</v>
      </c>
      <c r="BQ52" s="97">
        <f>'Marks Entry'!EI54</f>
        <v>0</v>
      </c>
      <c r="BR52" s="97" t="str">
        <f>'Marks Entry'!EJ54</f>
        <v/>
      </c>
      <c r="BS52" s="97">
        <f>'Marks Entry'!EK54</f>
        <v>0</v>
      </c>
      <c r="BT52" s="97">
        <f>'Marks Entry'!EL54</f>
        <v>0</v>
      </c>
      <c r="BU52" s="97">
        <f>'Marks Entry'!EM54</f>
        <v>0</v>
      </c>
      <c r="BV52" s="99">
        <f>'Marks Entry'!EN54</f>
        <v>0</v>
      </c>
      <c r="BW52" s="98">
        <f>'Marks Entry'!EO54</f>
        <v>0</v>
      </c>
      <c r="BX52" s="97">
        <f>'Marks Entry'!EP54</f>
        <v>0</v>
      </c>
      <c r="BY52" s="97">
        <f>'Marks Entry'!EQ54</f>
        <v>0</v>
      </c>
      <c r="BZ52" s="97">
        <f>'Marks Entry'!ER54</f>
        <v>0</v>
      </c>
      <c r="CA52" s="97">
        <f>'Marks Entry'!ES54</f>
        <v>0</v>
      </c>
      <c r="CB52" s="97">
        <f>'Marks Entry'!ET54</f>
        <v>0</v>
      </c>
      <c r="CC52" s="97">
        <f>'Marks Entry'!EU54</f>
        <v>0</v>
      </c>
      <c r="CD52" s="97" t="str">
        <f>'Marks Entry'!EV54</f>
        <v/>
      </c>
      <c r="CE52" s="97">
        <f>'Marks Entry'!EW54</f>
        <v>0</v>
      </c>
      <c r="CF52" s="97">
        <f>'Marks Entry'!EX54</f>
        <v>0</v>
      </c>
      <c r="CG52" s="97">
        <f>'Marks Entry'!EY54</f>
        <v>0</v>
      </c>
      <c r="CH52" s="99">
        <f>'Marks Entry'!EZ54</f>
        <v>0</v>
      </c>
      <c r="CI52" s="98" t="str">
        <f>IF($CI$2=0,"",'Marks Entry'!FA54)</f>
        <v/>
      </c>
      <c r="CJ52" s="97" t="str">
        <f>IF($CI$2=0,"",'Marks Entry'!FB54)</f>
        <v/>
      </c>
      <c r="CK52" s="97" t="str">
        <f>IF($CI$2=0,"",'Marks Entry'!FC54)</f>
        <v/>
      </c>
      <c r="CL52" s="97" t="str">
        <f>IF($CI$2=0,"",'Marks Entry'!FD54)</f>
        <v/>
      </c>
      <c r="CM52" s="97" t="str">
        <f>IF($CI$2=0,"",'Marks Entry'!FE54)</f>
        <v/>
      </c>
      <c r="CN52" s="97" t="str">
        <f>IF($CI$2=0,"",'Marks Entry'!FF54)</f>
        <v/>
      </c>
      <c r="CO52" s="97" t="str">
        <f>IF($CI$2=0,"",'Marks Entry'!FG54)</f>
        <v/>
      </c>
      <c r="CP52" s="97" t="str">
        <f>IF($CI$2=0,"",'Marks Entry'!FH54)</f>
        <v/>
      </c>
      <c r="CQ52" s="97" t="str">
        <f>IF($CI$2=0,"",'Marks Entry'!FI54)</f>
        <v/>
      </c>
      <c r="CR52" s="97" t="str">
        <f>IF($CI$2=0,"",'Marks Entry'!FJ54)</f>
        <v/>
      </c>
      <c r="CS52" s="97" t="str">
        <f>IF($CI$2=0,"",'Marks Entry'!FK54)</f>
        <v/>
      </c>
      <c r="CT52" s="99" t="str">
        <f>IF($CI$2=0,"",'Marks Entry'!FL54)</f>
        <v/>
      </c>
      <c r="CU52" s="125">
        <f>'Marks Entry'!BU54</f>
        <v>0</v>
      </c>
      <c r="CV52" s="126">
        <f>'Marks Entry'!BV54</f>
        <v>0</v>
      </c>
      <c r="CW52" s="126">
        <f t="shared" si="0"/>
        <v>0</v>
      </c>
      <c r="CX52" s="127" t="str">
        <f t="shared" si="1"/>
        <v>D</v>
      </c>
      <c r="CY52" s="125">
        <f>'Marks Entry'!BW54</f>
        <v>0</v>
      </c>
      <c r="CZ52" s="126">
        <f>'Marks Entry'!BX54</f>
        <v>0</v>
      </c>
      <c r="DA52" s="126">
        <f t="shared" si="2"/>
        <v>0</v>
      </c>
      <c r="DB52" s="127" t="str">
        <f t="shared" si="3"/>
        <v>E</v>
      </c>
      <c r="DC52" s="125">
        <f>'Marks Entry'!BY54</f>
        <v>0</v>
      </c>
      <c r="DD52" s="126">
        <f>'Marks Entry'!BZ54</f>
        <v>0</v>
      </c>
      <c r="DE52" s="126">
        <f t="shared" si="4"/>
        <v>0</v>
      </c>
      <c r="DF52" s="127" t="str">
        <f t="shared" si="5"/>
        <v>E</v>
      </c>
      <c r="DG52" s="96">
        <f>'Marks Entry'!CG54</f>
        <v>0</v>
      </c>
      <c r="DH52" s="45">
        <f>'Marks Entry'!CH54</f>
        <v>0</v>
      </c>
      <c r="DI52" s="46">
        <f>'Marks Entry'!CI54</f>
        <v>0</v>
      </c>
      <c r="DJ52" s="45" t="str">
        <f>IF(OR('Marks Entry'!CJ54="First",'Marks Entry'!CJ54="Second",'Marks Entry'!CJ54="Third"),'Marks Entry'!CJ54,"")</f>
        <v/>
      </c>
      <c r="DK52" s="45">
        <f>'Marks Entry'!CK54</f>
        <v>0</v>
      </c>
      <c r="DL52" s="50">
        <f>'Marks Entry'!CL54</f>
        <v>0</v>
      </c>
      <c r="DM52" s="21">
        <f>'Marks Entry'!CM54</f>
        <v>0</v>
      </c>
      <c r="DN52" s="22" t="e">
        <f>'Marks Entry'!#REF!</f>
        <v>#REF!</v>
      </c>
      <c r="DO52" s="23" t="e">
        <f>'Marks Entry'!#REF!</f>
        <v>#REF!</v>
      </c>
      <c r="DP52" s="125">
        <f>'Marks Entry'!CA54</f>
        <v>0</v>
      </c>
      <c r="DQ52" s="126">
        <f>'Marks Entry'!CB54</f>
        <v>0</v>
      </c>
      <c r="DR52" s="126">
        <f>'Marks Entry'!CC54</f>
        <v>0</v>
      </c>
      <c r="DS52" s="126">
        <f t="shared" si="6"/>
        <v>0</v>
      </c>
      <c r="DT52" s="127" t="str">
        <f t="shared" si="7"/>
        <v>E</v>
      </c>
      <c r="DU52" s="125">
        <f>'Marks Entry'!CD54</f>
        <v>0</v>
      </c>
      <c r="DV52" s="126">
        <f>'Marks Entry'!CE54</f>
        <v>0</v>
      </c>
      <c r="DW52" s="126">
        <f>'Marks Entry'!CF54</f>
        <v>0</v>
      </c>
      <c r="DX52" s="126">
        <f t="shared" si="8"/>
        <v>0</v>
      </c>
      <c r="DY52" s="127" t="str">
        <f t="shared" si="9"/>
        <v>E</v>
      </c>
      <c r="DZ52" s="832"/>
      <c r="EA52" s="61">
        <f t="shared" si="47"/>
        <v>0</v>
      </c>
      <c r="EB52" s="71">
        <f t="shared" si="10"/>
        <v>0</v>
      </c>
      <c r="EC52" s="71">
        <f t="shared" si="11"/>
        <v>0</v>
      </c>
      <c r="ED52" s="72">
        <f t="shared" si="12"/>
        <v>0</v>
      </c>
      <c r="EE52" s="398">
        <f t="shared" si="13"/>
        <v>0</v>
      </c>
      <c r="EF52" s="396">
        <f t="shared" si="14"/>
        <v>0</v>
      </c>
      <c r="EG52" s="396">
        <f t="shared" si="15"/>
        <v>0</v>
      </c>
      <c r="EH52" s="397">
        <f t="shared" si="16"/>
        <v>0</v>
      </c>
      <c r="EI52" s="61">
        <f t="shared" si="17"/>
        <v>0</v>
      </c>
      <c r="EJ52" s="71">
        <f t="shared" si="18"/>
        <v>0</v>
      </c>
      <c r="EK52" s="71">
        <f t="shared" si="19"/>
        <v>0</v>
      </c>
      <c r="EL52" s="72">
        <f t="shared" si="20"/>
        <v>0</v>
      </c>
      <c r="EM52" s="398">
        <f t="shared" si="21"/>
        <v>0</v>
      </c>
      <c r="EN52" s="396">
        <f t="shared" si="22"/>
        <v>0</v>
      </c>
      <c r="EO52" s="396">
        <f t="shared" si="23"/>
        <v>0</v>
      </c>
      <c r="EP52" s="397">
        <f t="shared" si="24"/>
        <v>0</v>
      </c>
      <c r="EQ52" s="61">
        <f t="shared" si="48"/>
        <v>0</v>
      </c>
      <c r="ER52" s="71">
        <f t="shared" si="25"/>
        <v>0</v>
      </c>
      <c r="ES52" s="71">
        <f t="shared" si="26"/>
        <v>0</v>
      </c>
      <c r="ET52" s="72">
        <f t="shared" si="27"/>
        <v>0</v>
      </c>
      <c r="EU52" s="398">
        <f t="shared" si="28"/>
        <v>0</v>
      </c>
      <c r="EV52" s="396">
        <f t="shared" si="29"/>
        <v>0</v>
      </c>
      <c r="EW52" s="396">
        <f t="shared" si="30"/>
        <v>0</v>
      </c>
      <c r="EX52" s="397">
        <f t="shared" si="31"/>
        <v>0</v>
      </c>
      <c r="EY52" s="61" t="str">
        <f t="shared" si="32"/>
        <v/>
      </c>
      <c r="EZ52" s="71" t="str">
        <f t="shared" si="33"/>
        <v/>
      </c>
      <c r="FA52" s="71" t="str">
        <f t="shared" si="34"/>
        <v/>
      </c>
      <c r="FB52" s="72" t="str">
        <f t="shared" si="35"/>
        <v/>
      </c>
      <c r="FC52" s="398">
        <f t="shared" si="36"/>
        <v>0</v>
      </c>
      <c r="FD52" s="400" t="str">
        <f t="shared" si="37"/>
        <v>D</v>
      </c>
      <c r="FE52" s="61">
        <f t="shared" si="38"/>
        <v>0</v>
      </c>
      <c r="FF52" s="62" t="str">
        <f t="shared" si="39"/>
        <v>E</v>
      </c>
      <c r="FG52" s="398">
        <f t="shared" si="40"/>
        <v>0</v>
      </c>
      <c r="FH52" s="401" t="str">
        <f t="shared" si="41"/>
        <v>E</v>
      </c>
      <c r="FI52" s="61">
        <f t="shared" si="42"/>
        <v>0</v>
      </c>
      <c r="FJ52" s="407" t="str">
        <f t="shared" si="43"/>
        <v>E</v>
      </c>
      <c r="FK52" s="398">
        <f t="shared" si="44"/>
        <v>0</v>
      </c>
      <c r="FL52" s="401" t="str">
        <f t="shared" si="45"/>
        <v>E</v>
      </c>
      <c r="FM52" s="741"/>
    </row>
    <row r="53" spans="1:169" s="24" customFormat="1" ht="17.25" customHeight="1">
      <c r="A53" s="830"/>
      <c r="B53" s="111">
        <f t="shared" si="46"/>
        <v>0</v>
      </c>
      <c r="C53" s="21" t="str">
        <f>'Marks Entry'!D55</f>
        <v/>
      </c>
      <c r="D53" s="21">
        <f>'Marks Entry'!E55</f>
        <v>0</v>
      </c>
      <c r="E53" s="132" t="str">
        <f>'Marks Entry'!F55</f>
        <v/>
      </c>
      <c r="F53" s="21" t="str">
        <f>'Marks Entry'!G55</f>
        <v/>
      </c>
      <c r="G53" s="21" t="str">
        <f>'Marks Entry'!H55</f>
        <v/>
      </c>
      <c r="H53" s="21" t="str">
        <f>'Marks Entry'!I55</f>
        <v/>
      </c>
      <c r="I53" s="21" t="str">
        <f>'Marks Entry'!J55</f>
        <v/>
      </c>
      <c r="J53" s="446" t="str">
        <f>'Marks Entry'!K55</f>
        <v/>
      </c>
      <c r="K53" s="115" t="str">
        <f>'Marks Entry'!L55</f>
        <v/>
      </c>
      <c r="L53" s="116">
        <f>'Marks Entry'!M55</f>
        <v>0</v>
      </c>
      <c r="M53" s="117" t="str">
        <f>'Marks Entry'!N55</f>
        <v/>
      </c>
      <c r="N53" s="121" t="str">
        <f>'Marks Entry'!O55</f>
        <v/>
      </c>
      <c r="O53" s="98">
        <f>'Marks Entry'!CG55</f>
        <v>0</v>
      </c>
      <c r="P53" s="97">
        <f>'Marks Entry'!CH55</f>
        <v>0</v>
      </c>
      <c r="Q53" s="97">
        <f>'Marks Entry'!CI55</f>
        <v>0</v>
      </c>
      <c r="R53" s="97">
        <f>'Marks Entry'!CJ55</f>
        <v>0</v>
      </c>
      <c r="S53" s="97">
        <f>'Marks Entry'!CK55</f>
        <v>0</v>
      </c>
      <c r="T53" s="97">
        <f>'Marks Entry'!CL55</f>
        <v>0</v>
      </c>
      <c r="U53" s="97">
        <f>'Marks Entry'!CM55</f>
        <v>0</v>
      </c>
      <c r="V53" s="97" t="str">
        <f>'Marks Entry'!CN55</f>
        <v/>
      </c>
      <c r="W53" s="97">
        <f>'Marks Entry'!CO55</f>
        <v>0</v>
      </c>
      <c r="X53" s="97">
        <f>'Marks Entry'!CP55</f>
        <v>0</v>
      </c>
      <c r="Y53" s="97">
        <f>'Marks Entry'!CQ55</f>
        <v>0</v>
      </c>
      <c r="Z53" s="99">
        <f>'Marks Entry'!CR55</f>
        <v>0</v>
      </c>
      <c r="AA53" s="98">
        <f>'Marks Entry'!CS55</f>
        <v>0</v>
      </c>
      <c r="AB53" s="97">
        <f>'Marks Entry'!CT55</f>
        <v>0</v>
      </c>
      <c r="AC53" s="97">
        <f>'Marks Entry'!CU55</f>
        <v>0</v>
      </c>
      <c r="AD53" s="97">
        <f>'Marks Entry'!CV55</f>
        <v>0</v>
      </c>
      <c r="AE53" s="97">
        <f>'Marks Entry'!CW55</f>
        <v>0</v>
      </c>
      <c r="AF53" s="97">
        <f>'Marks Entry'!CX55</f>
        <v>0</v>
      </c>
      <c r="AG53" s="97">
        <f>'Marks Entry'!CY55</f>
        <v>0</v>
      </c>
      <c r="AH53" s="97" t="str">
        <f>'Marks Entry'!CZ55</f>
        <v/>
      </c>
      <c r="AI53" s="97">
        <f>'Marks Entry'!DA55</f>
        <v>0</v>
      </c>
      <c r="AJ53" s="97">
        <f>'Marks Entry'!DB55</f>
        <v>0</v>
      </c>
      <c r="AK53" s="97">
        <f>'Marks Entry'!DC55</f>
        <v>0</v>
      </c>
      <c r="AL53" s="99">
        <f>'Marks Entry'!DD55</f>
        <v>0</v>
      </c>
      <c r="AM53" s="98">
        <f>'Marks Entry'!DE55</f>
        <v>0</v>
      </c>
      <c r="AN53" s="97">
        <f>'Marks Entry'!DF55</f>
        <v>0</v>
      </c>
      <c r="AO53" s="97">
        <f>'Marks Entry'!DG55</f>
        <v>0</v>
      </c>
      <c r="AP53" s="97">
        <f>'Marks Entry'!DH55</f>
        <v>0</v>
      </c>
      <c r="AQ53" s="97">
        <f>'Marks Entry'!DI55</f>
        <v>0</v>
      </c>
      <c r="AR53" s="97">
        <f>'Marks Entry'!DJ55</f>
        <v>0</v>
      </c>
      <c r="AS53" s="97">
        <f>'Marks Entry'!DK55</f>
        <v>0</v>
      </c>
      <c r="AT53" s="97" t="str">
        <f>'Marks Entry'!DL55</f>
        <v/>
      </c>
      <c r="AU53" s="97">
        <f>'Marks Entry'!DM55</f>
        <v>0</v>
      </c>
      <c r="AV53" s="97">
        <f>'Marks Entry'!DN55</f>
        <v>0</v>
      </c>
      <c r="AW53" s="97">
        <f>'Marks Entry'!DO55</f>
        <v>0</v>
      </c>
      <c r="AX53" s="99">
        <f>'Marks Entry'!DP55</f>
        <v>0</v>
      </c>
      <c r="AY53" s="98">
        <f>'Marks Entry'!DQ55</f>
        <v>0</v>
      </c>
      <c r="AZ53" s="97">
        <f>'Marks Entry'!DR55</f>
        <v>0</v>
      </c>
      <c r="BA53" s="97">
        <f>'Marks Entry'!DS55</f>
        <v>0</v>
      </c>
      <c r="BB53" s="97">
        <f>'Marks Entry'!DT55</f>
        <v>0</v>
      </c>
      <c r="BC53" s="97">
        <f>'Marks Entry'!DU55</f>
        <v>0</v>
      </c>
      <c r="BD53" s="97">
        <f>'Marks Entry'!DV55</f>
        <v>0</v>
      </c>
      <c r="BE53" s="97">
        <f>'Marks Entry'!DW55</f>
        <v>0</v>
      </c>
      <c r="BF53" s="97" t="str">
        <f>'Marks Entry'!DX55</f>
        <v/>
      </c>
      <c r="BG53" s="97">
        <f>'Marks Entry'!DY55</f>
        <v>0</v>
      </c>
      <c r="BH53" s="97">
        <f>'Marks Entry'!DZ55</f>
        <v>0</v>
      </c>
      <c r="BI53" s="97">
        <f>'Marks Entry'!EA55</f>
        <v>0</v>
      </c>
      <c r="BJ53" s="99">
        <f>'Marks Entry'!EB55</f>
        <v>0</v>
      </c>
      <c r="BK53" s="98">
        <f>'Marks Entry'!EC55</f>
        <v>0</v>
      </c>
      <c r="BL53" s="97">
        <f>'Marks Entry'!ED55</f>
        <v>0</v>
      </c>
      <c r="BM53" s="97">
        <f>'Marks Entry'!EE55</f>
        <v>0</v>
      </c>
      <c r="BN53" s="97">
        <f>'Marks Entry'!EF55</f>
        <v>0</v>
      </c>
      <c r="BO53" s="97">
        <f>'Marks Entry'!EG55</f>
        <v>0</v>
      </c>
      <c r="BP53" s="97">
        <f>'Marks Entry'!EH55</f>
        <v>0</v>
      </c>
      <c r="BQ53" s="97">
        <f>'Marks Entry'!EI55</f>
        <v>0</v>
      </c>
      <c r="BR53" s="97" t="str">
        <f>'Marks Entry'!EJ55</f>
        <v/>
      </c>
      <c r="BS53" s="97">
        <f>'Marks Entry'!EK55</f>
        <v>0</v>
      </c>
      <c r="BT53" s="97">
        <f>'Marks Entry'!EL55</f>
        <v>0</v>
      </c>
      <c r="BU53" s="97">
        <f>'Marks Entry'!EM55</f>
        <v>0</v>
      </c>
      <c r="BV53" s="99">
        <f>'Marks Entry'!EN55</f>
        <v>0</v>
      </c>
      <c r="BW53" s="98">
        <f>'Marks Entry'!EO55</f>
        <v>0</v>
      </c>
      <c r="BX53" s="97">
        <f>'Marks Entry'!EP55</f>
        <v>0</v>
      </c>
      <c r="BY53" s="97">
        <f>'Marks Entry'!EQ55</f>
        <v>0</v>
      </c>
      <c r="BZ53" s="97">
        <f>'Marks Entry'!ER55</f>
        <v>0</v>
      </c>
      <c r="CA53" s="97">
        <f>'Marks Entry'!ES55</f>
        <v>0</v>
      </c>
      <c r="CB53" s="97">
        <f>'Marks Entry'!ET55</f>
        <v>0</v>
      </c>
      <c r="CC53" s="97">
        <f>'Marks Entry'!EU55</f>
        <v>0</v>
      </c>
      <c r="CD53" s="97" t="str">
        <f>'Marks Entry'!EV55</f>
        <v/>
      </c>
      <c r="CE53" s="97">
        <f>'Marks Entry'!EW55</f>
        <v>0</v>
      </c>
      <c r="CF53" s="97">
        <f>'Marks Entry'!EX55</f>
        <v>0</v>
      </c>
      <c r="CG53" s="97">
        <f>'Marks Entry'!EY55</f>
        <v>0</v>
      </c>
      <c r="CH53" s="99">
        <f>'Marks Entry'!EZ55</f>
        <v>0</v>
      </c>
      <c r="CI53" s="98" t="str">
        <f>IF($CI$2=0,"",'Marks Entry'!FA55)</f>
        <v/>
      </c>
      <c r="CJ53" s="97" t="str">
        <f>IF($CI$2=0,"",'Marks Entry'!FB55)</f>
        <v/>
      </c>
      <c r="CK53" s="97" t="str">
        <f>IF($CI$2=0,"",'Marks Entry'!FC55)</f>
        <v/>
      </c>
      <c r="CL53" s="97" t="str">
        <f>IF($CI$2=0,"",'Marks Entry'!FD55)</f>
        <v/>
      </c>
      <c r="CM53" s="97" t="str">
        <f>IF($CI$2=0,"",'Marks Entry'!FE55)</f>
        <v/>
      </c>
      <c r="CN53" s="97" t="str">
        <f>IF($CI$2=0,"",'Marks Entry'!FF55)</f>
        <v/>
      </c>
      <c r="CO53" s="97" t="str">
        <f>IF($CI$2=0,"",'Marks Entry'!FG55)</f>
        <v/>
      </c>
      <c r="CP53" s="97" t="str">
        <f>IF($CI$2=0,"",'Marks Entry'!FH55)</f>
        <v/>
      </c>
      <c r="CQ53" s="97" t="str">
        <f>IF($CI$2=0,"",'Marks Entry'!FI55)</f>
        <v/>
      </c>
      <c r="CR53" s="97" t="str">
        <f>IF($CI$2=0,"",'Marks Entry'!FJ55)</f>
        <v/>
      </c>
      <c r="CS53" s="97" t="str">
        <f>IF($CI$2=0,"",'Marks Entry'!FK55)</f>
        <v/>
      </c>
      <c r="CT53" s="99" t="str">
        <f>IF($CI$2=0,"",'Marks Entry'!FL55)</f>
        <v/>
      </c>
      <c r="CU53" s="125">
        <f>'Marks Entry'!BU55</f>
        <v>0</v>
      </c>
      <c r="CV53" s="126">
        <f>'Marks Entry'!BV55</f>
        <v>0</v>
      </c>
      <c r="CW53" s="126">
        <f t="shared" si="0"/>
        <v>0</v>
      </c>
      <c r="CX53" s="127" t="str">
        <f t="shared" si="1"/>
        <v>D</v>
      </c>
      <c r="CY53" s="125">
        <f>'Marks Entry'!BW55</f>
        <v>0</v>
      </c>
      <c r="CZ53" s="126">
        <f>'Marks Entry'!BX55</f>
        <v>0</v>
      </c>
      <c r="DA53" s="126">
        <f t="shared" si="2"/>
        <v>0</v>
      </c>
      <c r="DB53" s="127" t="str">
        <f t="shared" si="3"/>
        <v>E</v>
      </c>
      <c r="DC53" s="125">
        <f>'Marks Entry'!BY55</f>
        <v>0</v>
      </c>
      <c r="DD53" s="126">
        <f>'Marks Entry'!BZ55</f>
        <v>0</v>
      </c>
      <c r="DE53" s="126">
        <f t="shared" si="4"/>
        <v>0</v>
      </c>
      <c r="DF53" s="127" t="str">
        <f t="shared" si="5"/>
        <v>E</v>
      </c>
      <c r="DG53" s="96">
        <f>'Marks Entry'!CG55</f>
        <v>0</v>
      </c>
      <c r="DH53" s="45">
        <f>'Marks Entry'!CH55</f>
        <v>0</v>
      </c>
      <c r="DI53" s="46">
        <f>'Marks Entry'!CI55</f>
        <v>0</v>
      </c>
      <c r="DJ53" s="45" t="str">
        <f>IF(OR('Marks Entry'!CJ55="First",'Marks Entry'!CJ55="Second",'Marks Entry'!CJ55="Third"),'Marks Entry'!CJ55,"")</f>
        <v/>
      </c>
      <c r="DK53" s="45">
        <f>'Marks Entry'!CK55</f>
        <v>0</v>
      </c>
      <c r="DL53" s="50">
        <f>'Marks Entry'!CL55</f>
        <v>0</v>
      </c>
      <c r="DM53" s="21">
        <f>'Marks Entry'!CM55</f>
        <v>0</v>
      </c>
      <c r="DN53" s="22" t="e">
        <f>'Marks Entry'!#REF!</f>
        <v>#REF!</v>
      </c>
      <c r="DO53" s="23" t="e">
        <f>'Marks Entry'!#REF!</f>
        <v>#REF!</v>
      </c>
      <c r="DP53" s="125">
        <f>'Marks Entry'!CA55</f>
        <v>0</v>
      </c>
      <c r="DQ53" s="126">
        <f>'Marks Entry'!CB55</f>
        <v>0</v>
      </c>
      <c r="DR53" s="126">
        <f>'Marks Entry'!CC55</f>
        <v>0</v>
      </c>
      <c r="DS53" s="126">
        <f t="shared" si="6"/>
        <v>0</v>
      </c>
      <c r="DT53" s="127" t="str">
        <f t="shared" si="7"/>
        <v>E</v>
      </c>
      <c r="DU53" s="125">
        <f>'Marks Entry'!CD55</f>
        <v>0</v>
      </c>
      <c r="DV53" s="126">
        <f>'Marks Entry'!CE55</f>
        <v>0</v>
      </c>
      <c r="DW53" s="126">
        <f>'Marks Entry'!CF55</f>
        <v>0</v>
      </c>
      <c r="DX53" s="126">
        <f t="shared" si="8"/>
        <v>0</v>
      </c>
      <c r="DY53" s="127" t="str">
        <f t="shared" si="9"/>
        <v>E</v>
      </c>
      <c r="DZ53" s="832"/>
      <c r="EA53" s="61">
        <f t="shared" si="47"/>
        <v>0</v>
      </c>
      <c r="EB53" s="71">
        <f t="shared" si="10"/>
        <v>0</v>
      </c>
      <c r="EC53" s="71">
        <f t="shared" si="11"/>
        <v>0</v>
      </c>
      <c r="ED53" s="72">
        <f t="shared" si="12"/>
        <v>0</v>
      </c>
      <c r="EE53" s="398">
        <f t="shared" si="13"/>
        <v>0</v>
      </c>
      <c r="EF53" s="396">
        <f t="shared" si="14"/>
        <v>0</v>
      </c>
      <c r="EG53" s="396">
        <f t="shared" si="15"/>
        <v>0</v>
      </c>
      <c r="EH53" s="397">
        <f t="shared" si="16"/>
        <v>0</v>
      </c>
      <c r="EI53" s="61">
        <f t="shared" si="17"/>
        <v>0</v>
      </c>
      <c r="EJ53" s="71">
        <f t="shared" si="18"/>
        <v>0</v>
      </c>
      <c r="EK53" s="71">
        <f t="shared" si="19"/>
        <v>0</v>
      </c>
      <c r="EL53" s="72">
        <f t="shared" si="20"/>
        <v>0</v>
      </c>
      <c r="EM53" s="398">
        <f t="shared" si="21"/>
        <v>0</v>
      </c>
      <c r="EN53" s="396">
        <f t="shared" si="22"/>
        <v>0</v>
      </c>
      <c r="EO53" s="396">
        <f t="shared" si="23"/>
        <v>0</v>
      </c>
      <c r="EP53" s="397">
        <f t="shared" si="24"/>
        <v>0</v>
      </c>
      <c r="EQ53" s="61">
        <f t="shared" si="48"/>
        <v>0</v>
      </c>
      <c r="ER53" s="71">
        <f t="shared" si="25"/>
        <v>0</v>
      </c>
      <c r="ES53" s="71">
        <f t="shared" si="26"/>
        <v>0</v>
      </c>
      <c r="ET53" s="72">
        <f t="shared" si="27"/>
        <v>0</v>
      </c>
      <c r="EU53" s="398">
        <f t="shared" si="28"/>
        <v>0</v>
      </c>
      <c r="EV53" s="396">
        <f t="shared" si="29"/>
        <v>0</v>
      </c>
      <c r="EW53" s="396">
        <f t="shared" si="30"/>
        <v>0</v>
      </c>
      <c r="EX53" s="397">
        <f t="shared" si="31"/>
        <v>0</v>
      </c>
      <c r="EY53" s="61" t="str">
        <f t="shared" si="32"/>
        <v/>
      </c>
      <c r="EZ53" s="71" t="str">
        <f t="shared" si="33"/>
        <v/>
      </c>
      <c r="FA53" s="71" t="str">
        <f t="shared" si="34"/>
        <v/>
      </c>
      <c r="FB53" s="72" t="str">
        <f t="shared" si="35"/>
        <v/>
      </c>
      <c r="FC53" s="398">
        <f t="shared" si="36"/>
        <v>0</v>
      </c>
      <c r="FD53" s="400" t="str">
        <f t="shared" si="37"/>
        <v>D</v>
      </c>
      <c r="FE53" s="61">
        <f t="shared" si="38"/>
        <v>0</v>
      </c>
      <c r="FF53" s="62" t="str">
        <f t="shared" si="39"/>
        <v>E</v>
      </c>
      <c r="FG53" s="398">
        <f t="shared" si="40"/>
        <v>0</v>
      </c>
      <c r="FH53" s="401" t="str">
        <f t="shared" si="41"/>
        <v>E</v>
      </c>
      <c r="FI53" s="61">
        <f t="shared" si="42"/>
        <v>0</v>
      </c>
      <c r="FJ53" s="407" t="str">
        <f t="shared" si="43"/>
        <v>E</v>
      </c>
      <c r="FK53" s="398">
        <f t="shared" si="44"/>
        <v>0</v>
      </c>
      <c r="FL53" s="401" t="str">
        <f t="shared" si="45"/>
        <v>E</v>
      </c>
      <c r="FM53" s="741"/>
    </row>
    <row r="54" spans="1:169" s="24" customFormat="1" ht="17.25" customHeight="1">
      <c r="A54" s="830"/>
      <c r="B54" s="111">
        <f t="shared" si="46"/>
        <v>0</v>
      </c>
      <c r="C54" s="21" t="str">
        <f>'Marks Entry'!D56</f>
        <v/>
      </c>
      <c r="D54" s="21">
        <f>'Marks Entry'!E56</f>
        <v>0</v>
      </c>
      <c r="E54" s="132" t="str">
        <f>'Marks Entry'!F56</f>
        <v/>
      </c>
      <c r="F54" s="21" t="str">
        <f>'Marks Entry'!G56</f>
        <v/>
      </c>
      <c r="G54" s="21" t="str">
        <f>'Marks Entry'!H56</f>
        <v/>
      </c>
      <c r="H54" s="21" t="str">
        <f>'Marks Entry'!I56</f>
        <v/>
      </c>
      <c r="I54" s="21" t="str">
        <f>'Marks Entry'!J56</f>
        <v/>
      </c>
      <c r="J54" s="446" t="str">
        <f>'Marks Entry'!K56</f>
        <v/>
      </c>
      <c r="K54" s="115" t="str">
        <f>'Marks Entry'!L56</f>
        <v/>
      </c>
      <c r="L54" s="116">
        <f>'Marks Entry'!M56</f>
        <v>0</v>
      </c>
      <c r="M54" s="117" t="str">
        <f>'Marks Entry'!N56</f>
        <v/>
      </c>
      <c r="N54" s="121" t="str">
        <f>'Marks Entry'!O56</f>
        <v/>
      </c>
      <c r="O54" s="98">
        <f>'Marks Entry'!CG56</f>
        <v>0</v>
      </c>
      <c r="P54" s="97">
        <f>'Marks Entry'!CH56</f>
        <v>0</v>
      </c>
      <c r="Q54" s="97">
        <f>'Marks Entry'!CI56</f>
        <v>0</v>
      </c>
      <c r="R54" s="97">
        <f>'Marks Entry'!CJ56</f>
        <v>0</v>
      </c>
      <c r="S54" s="97">
        <f>'Marks Entry'!CK56</f>
        <v>0</v>
      </c>
      <c r="T54" s="97">
        <f>'Marks Entry'!CL56</f>
        <v>0</v>
      </c>
      <c r="U54" s="97">
        <f>'Marks Entry'!CM56</f>
        <v>0</v>
      </c>
      <c r="V54" s="97" t="str">
        <f>'Marks Entry'!CN56</f>
        <v/>
      </c>
      <c r="W54" s="97">
        <f>'Marks Entry'!CO56</f>
        <v>0</v>
      </c>
      <c r="X54" s="97">
        <f>'Marks Entry'!CP56</f>
        <v>0</v>
      </c>
      <c r="Y54" s="97">
        <f>'Marks Entry'!CQ56</f>
        <v>0</v>
      </c>
      <c r="Z54" s="99">
        <f>'Marks Entry'!CR56</f>
        <v>0</v>
      </c>
      <c r="AA54" s="98">
        <f>'Marks Entry'!CS56</f>
        <v>0</v>
      </c>
      <c r="AB54" s="97">
        <f>'Marks Entry'!CT56</f>
        <v>0</v>
      </c>
      <c r="AC54" s="97">
        <f>'Marks Entry'!CU56</f>
        <v>0</v>
      </c>
      <c r="AD54" s="97">
        <f>'Marks Entry'!CV56</f>
        <v>0</v>
      </c>
      <c r="AE54" s="97">
        <f>'Marks Entry'!CW56</f>
        <v>0</v>
      </c>
      <c r="AF54" s="97">
        <f>'Marks Entry'!CX56</f>
        <v>0</v>
      </c>
      <c r="AG54" s="97">
        <f>'Marks Entry'!CY56</f>
        <v>0</v>
      </c>
      <c r="AH54" s="97" t="str">
        <f>'Marks Entry'!CZ56</f>
        <v/>
      </c>
      <c r="AI54" s="97">
        <f>'Marks Entry'!DA56</f>
        <v>0</v>
      </c>
      <c r="AJ54" s="97">
        <f>'Marks Entry'!DB56</f>
        <v>0</v>
      </c>
      <c r="AK54" s="97">
        <f>'Marks Entry'!DC56</f>
        <v>0</v>
      </c>
      <c r="AL54" s="99">
        <f>'Marks Entry'!DD56</f>
        <v>0</v>
      </c>
      <c r="AM54" s="98">
        <f>'Marks Entry'!DE56</f>
        <v>0</v>
      </c>
      <c r="AN54" s="97">
        <f>'Marks Entry'!DF56</f>
        <v>0</v>
      </c>
      <c r="AO54" s="97">
        <f>'Marks Entry'!DG56</f>
        <v>0</v>
      </c>
      <c r="AP54" s="97">
        <f>'Marks Entry'!DH56</f>
        <v>0</v>
      </c>
      <c r="AQ54" s="97">
        <f>'Marks Entry'!DI56</f>
        <v>0</v>
      </c>
      <c r="AR54" s="97">
        <f>'Marks Entry'!DJ56</f>
        <v>0</v>
      </c>
      <c r="AS54" s="97">
        <f>'Marks Entry'!DK56</f>
        <v>0</v>
      </c>
      <c r="AT54" s="97" t="str">
        <f>'Marks Entry'!DL56</f>
        <v/>
      </c>
      <c r="AU54" s="97">
        <f>'Marks Entry'!DM56</f>
        <v>0</v>
      </c>
      <c r="AV54" s="97">
        <f>'Marks Entry'!DN56</f>
        <v>0</v>
      </c>
      <c r="AW54" s="97">
        <f>'Marks Entry'!DO56</f>
        <v>0</v>
      </c>
      <c r="AX54" s="99">
        <f>'Marks Entry'!DP56</f>
        <v>0</v>
      </c>
      <c r="AY54" s="98">
        <f>'Marks Entry'!DQ56</f>
        <v>0</v>
      </c>
      <c r="AZ54" s="97">
        <f>'Marks Entry'!DR56</f>
        <v>0</v>
      </c>
      <c r="BA54" s="97">
        <f>'Marks Entry'!DS56</f>
        <v>0</v>
      </c>
      <c r="BB54" s="97">
        <f>'Marks Entry'!DT56</f>
        <v>0</v>
      </c>
      <c r="BC54" s="97">
        <f>'Marks Entry'!DU56</f>
        <v>0</v>
      </c>
      <c r="BD54" s="97">
        <f>'Marks Entry'!DV56</f>
        <v>0</v>
      </c>
      <c r="BE54" s="97">
        <f>'Marks Entry'!DW56</f>
        <v>0</v>
      </c>
      <c r="BF54" s="97" t="str">
        <f>'Marks Entry'!DX56</f>
        <v/>
      </c>
      <c r="BG54" s="97">
        <f>'Marks Entry'!DY56</f>
        <v>0</v>
      </c>
      <c r="BH54" s="97">
        <f>'Marks Entry'!DZ56</f>
        <v>0</v>
      </c>
      <c r="BI54" s="97">
        <f>'Marks Entry'!EA56</f>
        <v>0</v>
      </c>
      <c r="BJ54" s="99">
        <f>'Marks Entry'!EB56</f>
        <v>0</v>
      </c>
      <c r="BK54" s="98">
        <f>'Marks Entry'!EC56</f>
        <v>0</v>
      </c>
      <c r="BL54" s="97">
        <f>'Marks Entry'!ED56</f>
        <v>0</v>
      </c>
      <c r="BM54" s="97">
        <f>'Marks Entry'!EE56</f>
        <v>0</v>
      </c>
      <c r="BN54" s="97">
        <f>'Marks Entry'!EF56</f>
        <v>0</v>
      </c>
      <c r="BO54" s="97">
        <f>'Marks Entry'!EG56</f>
        <v>0</v>
      </c>
      <c r="BP54" s="97">
        <f>'Marks Entry'!EH56</f>
        <v>0</v>
      </c>
      <c r="BQ54" s="97">
        <f>'Marks Entry'!EI56</f>
        <v>0</v>
      </c>
      <c r="BR54" s="97" t="str">
        <f>'Marks Entry'!EJ56</f>
        <v/>
      </c>
      <c r="BS54" s="97">
        <f>'Marks Entry'!EK56</f>
        <v>0</v>
      </c>
      <c r="BT54" s="97">
        <f>'Marks Entry'!EL56</f>
        <v>0</v>
      </c>
      <c r="BU54" s="97">
        <f>'Marks Entry'!EM56</f>
        <v>0</v>
      </c>
      <c r="BV54" s="99">
        <f>'Marks Entry'!EN56</f>
        <v>0</v>
      </c>
      <c r="BW54" s="98">
        <f>'Marks Entry'!EO56</f>
        <v>0</v>
      </c>
      <c r="BX54" s="97">
        <f>'Marks Entry'!EP56</f>
        <v>0</v>
      </c>
      <c r="BY54" s="97">
        <f>'Marks Entry'!EQ56</f>
        <v>0</v>
      </c>
      <c r="BZ54" s="97">
        <f>'Marks Entry'!ER56</f>
        <v>0</v>
      </c>
      <c r="CA54" s="97">
        <f>'Marks Entry'!ES56</f>
        <v>0</v>
      </c>
      <c r="CB54" s="97">
        <f>'Marks Entry'!ET56</f>
        <v>0</v>
      </c>
      <c r="CC54" s="97">
        <f>'Marks Entry'!EU56</f>
        <v>0</v>
      </c>
      <c r="CD54" s="97" t="str">
        <f>'Marks Entry'!EV56</f>
        <v/>
      </c>
      <c r="CE54" s="97">
        <f>'Marks Entry'!EW56</f>
        <v>0</v>
      </c>
      <c r="CF54" s="97">
        <f>'Marks Entry'!EX56</f>
        <v>0</v>
      </c>
      <c r="CG54" s="97">
        <f>'Marks Entry'!EY56</f>
        <v>0</v>
      </c>
      <c r="CH54" s="99">
        <f>'Marks Entry'!EZ56</f>
        <v>0</v>
      </c>
      <c r="CI54" s="98" t="str">
        <f>IF($CI$2=0,"",'Marks Entry'!FA56)</f>
        <v/>
      </c>
      <c r="CJ54" s="97" t="str">
        <f>IF($CI$2=0,"",'Marks Entry'!FB56)</f>
        <v/>
      </c>
      <c r="CK54" s="97" t="str">
        <f>IF($CI$2=0,"",'Marks Entry'!FC56)</f>
        <v/>
      </c>
      <c r="CL54" s="97" t="str">
        <f>IF($CI$2=0,"",'Marks Entry'!FD56)</f>
        <v/>
      </c>
      <c r="CM54" s="97" t="str">
        <f>IF($CI$2=0,"",'Marks Entry'!FE56)</f>
        <v/>
      </c>
      <c r="CN54" s="97" t="str">
        <f>IF($CI$2=0,"",'Marks Entry'!FF56)</f>
        <v/>
      </c>
      <c r="CO54" s="97" t="str">
        <f>IF($CI$2=0,"",'Marks Entry'!FG56)</f>
        <v/>
      </c>
      <c r="CP54" s="97" t="str">
        <f>IF($CI$2=0,"",'Marks Entry'!FH56)</f>
        <v/>
      </c>
      <c r="CQ54" s="97" t="str">
        <f>IF($CI$2=0,"",'Marks Entry'!FI56)</f>
        <v/>
      </c>
      <c r="CR54" s="97" t="str">
        <f>IF($CI$2=0,"",'Marks Entry'!FJ56)</f>
        <v/>
      </c>
      <c r="CS54" s="97" t="str">
        <f>IF($CI$2=0,"",'Marks Entry'!FK56)</f>
        <v/>
      </c>
      <c r="CT54" s="99" t="str">
        <f>IF($CI$2=0,"",'Marks Entry'!FL56)</f>
        <v/>
      </c>
      <c r="CU54" s="125">
        <f>'Marks Entry'!BU56</f>
        <v>0</v>
      </c>
      <c r="CV54" s="126">
        <f>'Marks Entry'!BV56</f>
        <v>0</v>
      </c>
      <c r="CW54" s="126">
        <f t="shared" si="0"/>
        <v>0</v>
      </c>
      <c r="CX54" s="127" t="str">
        <f t="shared" si="1"/>
        <v>D</v>
      </c>
      <c r="CY54" s="125">
        <f>'Marks Entry'!BW56</f>
        <v>0</v>
      </c>
      <c r="CZ54" s="126">
        <f>'Marks Entry'!BX56</f>
        <v>0</v>
      </c>
      <c r="DA54" s="126">
        <f t="shared" si="2"/>
        <v>0</v>
      </c>
      <c r="DB54" s="127" t="str">
        <f t="shared" si="3"/>
        <v>E</v>
      </c>
      <c r="DC54" s="125">
        <f>'Marks Entry'!BY56</f>
        <v>0</v>
      </c>
      <c r="DD54" s="126">
        <f>'Marks Entry'!BZ56</f>
        <v>0</v>
      </c>
      <c r="DE54" s="126">
        <f t="shared" si="4"/>
        <v>0</v>
      </c>
      <c r="DF54" s="127" t="str">
        <f t="shared" si="5"/>
        <v>E</v>
      </c>
      <c r="DG54" s="96">
        <f>'Marks Entry'!CG56</f>
        <v>0</v>
      </c>
      <c r="DH54" s="45">
        <f>'Marks Entry'!CH56</f>
        <v>0</v>
      </c>
      <c r="DI54" s="46">
        <f>'Marks Entry'!CI56</f>
        <v>0</v>
      </c>
      <c r="DJ54" s="45" t="str">
        <f>IF(OR('Marks Entry'!CJ56="First",'Marks Entry'!CJ56="Second",'Marks Entry'!CJ56="Third"),'Marks Entry'!CJ56,"")</f>
        <v/>
      </c>
      <c r="DK54" s="45">
        <f>'Marks Entry'!CK56</f>
        <v>0</v>
      </c>
      <c r="DL54" s="50">
        <f>'Marks Entry'!CL56</f>
        <v>0</v>
      </c>
      <c r="DM54" s="21">
        <f>'Marks Entry'!CM56</f>
        <v>0</v>
      </c>
      <c r="DN54" s="22" t="e">
        <f>'Marks Entry'!#REF!</f>
        <v>#REF!</v>
      </c>
      <c r="DO54" s="23" t="e">
        <f>'Marks Entry'!#REF!</f>
        <v>#REF!</v>
      </c>
      <c r="DP54" s="125">
        <f>'Marks Entry'!CA56</f>
        <v>0</v>
      </c>
      <c r="DQ54" s="126">
        <f>'Marks Entry'!CB56</f>
        <v>0</v>
      </c>
      <c r="DR54" s="126">
        <f>'Marks Entry'!CC56</f>
        <v>0</v>
      </c>
      <c r="DS54" s="126">
        <f t="shared" si="6"/>
        <v>0</v>
      </c>
      <c r="DT54" s="127" t="str">
        <f t="shared" si="7"/>
        <v>E</v>
      </c>
      <c r="DU54" s="125">
        <f>'Marks Entry'!CD56</f>
        <v>0</v>
      </c>
      <c r="DV54" s="126">
        <f>'Marks Entry'!CE56</f>
        <v>0</v>
      </c>
      <c r="DW54" s="126">
        <f>'Marks Entry'!CF56</f>
        <v>0</v>
      </c>
      <c r="DX54" s="126">
        <f t="shared" si="8"/>
        <v>0</v>
      </c>
      <c r="DY54" s="127" t="str">
        <f t="shared" si="9"/>
        <v>E</v>
      </c>
      <c r="DZ54" s="832"/>
      <c r="EA54" s="61">
        <f t="shared" si="47"/>
        <v>0</v>
      </c>
      <c r="EB54" s="71">
        <f t="shared" si="10"/>
        <v>0</v>
      </c>
      <c r="EC54" s="71">
        <f t="shared" si="11"/>
        <v>0</v>
      </c>
      <c r="ED54" s="72">
        <f t="shared" si="12"/>
        <v>0</v>
      </c>
      <c r="EE54" s="398">
        <f t="shared" si="13"/>
        <v>0</v>
      </c>
      <c r="EF54" s="396">
        <f t="shared" si="14"/>
        <v>0</v>
      </c>
      <c r="EG54" s="396">
        <f t="shared" si="15"/>
        <v>0</v>
      </c>
      <c r="EH54" s="397">
        <f t="shared" si="16"/>
        <v>0</v>
      </c>
      <c r="EI54" s="61">
        <f t="shared" si="17"/>
        <v>0</v>
      </c>
      <c r="EJ54" s="71">
        <f t="shared" si="18"/>
        <v>0</v>
      </c>
      <c r="EK54" s="71">
        <f t="shared" si="19"/>
        <v>0</v>
      </c>
      <c r="EL54" s="72">
        <f t="shared" si="20"/>
        <v>0</v>
      </c>
      <c r="EM54" s="398">
        <f t="shared" si="21"/>
        <v>0</v>
      </c>
      <c r="EN54" s="396">
        <f t="shared" si="22"/>
        <v>0</v>
      </c>
      <c r="EO54" s="396">
        <f t="shared" si="23"/>
        <v>0</v>
      </c>
      <c r="EP54" s="397">
        <f t="shared" si="24"/>
        <v>0</v>
      </c>
      <c r="EQ54" s="61">
        <f t="shared" si="48"/>
        <v>0</v>
      </c>
      <c r="ER54" s="71">
        <f t="shared" si="25"/>
        <v>0</v>
      </c>
      <c r="ES54" s="71">
        <f t="shared" si="26"/>
        <v>0</v>
      </c>
      <c r="ET54" s="72">
        <f t="shared" si="27"/>
        <v>0</v>
      </c>
      <c r="EU54" s="398">
        <f t="shared" si="28"/>
        <v>0</v>
      </c>
      <c r="EV54" s="396">
        <f t="shared" si="29"/>
        <v>0</v>
      </c>
      <c r="EW54" s="396">
        <f t="shared" si="30"/>
        <v>0</v>
      </c>
      <c r="EX54" s="397">
        <f t="shared" si="31"/>
        <v>0</v>
      </c>
      <c r="EY54" s="61" t="str">
        <f t="shared" si="32"/>
        <v/>
      </c>
      <c r="EZ54" s="71" t="str">
        <f t="shared" si="33"/>
        <v/>
      </c>
      <c r="FA54" s="71" t="str">
        <f t="shared" si="34"/>
        <v/>
      </c>
      <c r="FB54" s="72" t="str">
        <f t="shared" si="35"/>
        <v/>
      </c>
      <c r="FC54" s="398">
        <f t="shared" si="36"/>
        <v>0</v>
      </c>
      <c r="FD54" s="400" t="str">
        <f t="shared" si="37"/>
        <v>D</v>
      </c>
      <c r="FE54" s="61">
        <f t="shared" si="38"/>
        <v>0</v>
      </c>
      <c r="FF54" s="62" t="str">
        <f t="shared" si="39"/>
        <v>E</v>
      </c>
      <c r="FG54" s="398">
        <f t="shared" si="40"/>
        <v>0</v>
      </c>
      <c r="FH54" s="401" t="str">
        <f t="shared" si="41"/>
        <v>E</v>
      </c>
      <c r="FI54" s="61">
        <f t="shared" si="42"/>
        <v>0</v>
      </c>
      <c r="FJ54" s="407" t="str">
        <f t="shared" si="43"/>
        <v>E</v>
      </c>
      <c r="FK54" s="398">
        <f t="shared" si="44"/>
        <v>0</v>
      </c>
      <c r="FL54" s="401" t="str">
        <f t="shared" si="45"/>
        <v>E</v>
      </c>
      <c r="FM54" s="741"/>
    </row>
    <row r="55" spans="1:169" s="24" customFormat="1" ht="17.25" customHeight="1">
      <c r="A55" s="830"/>
      <c r="B55" s="111">
        <f t="shared" si="46"/>
        <v>0</v>
      </c>
      <c r="C55" s="21" t="str">
        <f>'Marks Entry'!D57</f>
        <v/>
      </c>
      <c r="D55" s="21">
        <f>'Marks Entry'!E57</f>
        <v>0</v>
      </c>
      <c r="E55" s="132" t="str">
        <f>'Marks Entry'!F57</f>
        <v/>
      </c>
      <c r="F55" s="21" t="str">
        <f>'Marks Entry'!G57</f>
        <v/>
      </c>
      <c r="G55" s="21" t="str">
        <f>'Marks Entry'!H57</f>
        <v/>
      </c>
      <c r="H55" s="21" t="str">
        <f>'Marks Entry'!I57</f>
        <v/>
      </c>
      <c r="I55" s="21" t="str">
        <f>'Marks Entry'!J57</f>
        <v/>
      </c>
      <c r="J55" s="446" t="str">
        <f>'Marks Entry'!K57</f>
        <v/>
      </c>
      <c r="K55" s="115" t="str">
        <f>'Marks Entry'!L57</f>
        <v/>
      </c>
      <c r="L55" s="116">
        <f>'Marks Entry'!M57</f>
        <v>0</v>
      </c>
      <c r="M55" s="117" t="str">
        <f>'Marks Entry'!N57</f>
        <v/>
      </c>
      <c r="N55" s="121" t="str">
        <f>'Marks Entry'!O57</f>
        <v/>
      </c>
      <c r="O55" s="98">
        <f>'Marks Entry'!CG57</f>
        <v>0</v>
      </c>
      <c r="P55" s="97">
        <f>'Marks Entry'!CH57</f>
        <v>0</v>
      </c>
      <c r="Q55" s="97">
        <f>'Marks Entry'!CI57</f>
        <v>0</v>
      </c>
      <c r="R55" s="97">
        <f>'Marks Entry'!CJ57</f>
        <v>0</v>
      </c>
      <c r="S55" s="97">
        <f>'Marks Entry'!CK57</f>
        <v>0</v>
      </c>
      <c r="T55" s="97">
        <f>'Marks Entry'!CL57</f>
        <v>0</v>
      </c>
      <c r="U55" s="97">
        <f>'Marks Entry'!CM57</f>
        <v>0</v>
      </c>
      <c r="V55" s="97" t="str">
        <f>'Marks Entry'!CN57</f>
        <v/>
      </c>
      <c r="W55" s="97">
        <f>'Marks Entry'!CO57</f>
        <v>0</v>
      </c>
      <c r="X55" s="97">
        <f>'Marks Entry'!CP57</f>
        <v>0</v>
      </c>
      <c r="Y55" s="97">
        <f>'Marks Entry'!CQ57</f>
        <v>0</v>
      </c>
      <c r="Z55" s="99">
        <f>'Marks Entry'!CR57</f>
        <v>0</v>
      </c>
      <c r="AA55" s="98">
        <f>'Marks Entry'!CS57</f>
        <v>0</v>
      </c>
      <c r="AB55" s="97">
        <f>'Marks Entry'!CT57</f>
        <v>0</v>
      </c>
      <c r="AC55" s="97">
        <f>'Marks Entry'!CU57</f>
        <v>0</v>
      </c>
      <c r="AD55" s="97">
        <f>'Marks Entry'!CV57</f>
        <v>0</v>
      </c>
      <c r="AE55" s="97">
        <f>'Marks Entry'!CW57</f>
        <v>0</v>
      </c>
      <c r="AF55" s="97">
        <f>'Marks Entry'!CX57</f>
        <v>0</v>
      </c>
      <c r="AG55" s="97">
        <f>'Marks Entry'!CY57</f>
        <v>0</v>
      </c>
      <c r="AH55" s="97" t="str">
        <f>'Marks Entry'!CZ57</f>
        <v/>
      </c>
      <c r="AI55" s="97">
        <f>'Marks Entry'!DA57</f>
        <v>0</v>
      </c>
      <c r="AJ55" s="97">
        <f>'Marks Entry'!DB57</f>
        <v>0</v>
      </c>
      <c r="AK55" s="97">
        <f>'Marks Entry'!DC57</f>
        <v>0</v>
      </c>
      <c r="AL55" s="99">
        <f>'Marks Entry'!DD57</f>
        <v>0</v>
      </c>
      <c r="AM55" s="98">
        <f>'Marks Entry'!DE57</f>
        <v>0</v>
      </c>
      <c r="AN55" s="97">
        <f>'Marks Entry'!DF57</f>
        <v>0</v>
      </c>
      <c r="AO55" s="97">
        <f>'Marks Entry'!DG57</f>
        <v>0</v>
      </c>
      <c r="AP55" s="97">
        <f>'Marks Entry'!DH57</f>
        <v>0</v>
      </c>
      <c r="AQ55" s="97">
        <f>'Marks Entry'!DI57</f>
        <v>0</v>
      </c>
      <c r="AR55" s="97">
        <f>'Marks Entry'!DJ57</f>
        <v>0</v>
      </c>
      <c r="AS55" s="97">
        <f>'Marks Entry'!DK57</f>
        <v>0</v>
      </c>
      <c r="AT55" s="97" t="str">
        <f>'Marks Entry'!DL57</f>
        <v/>
      </c>
      <c r="AU55" s="97">
        <f>'Marks Entry'!DM57</f>
        <v>0</v>
      </c>
      <c r="AV55" s="97">
        <f>'Marks Entry'!DN57</f>
        <v>0</v>
      </c>
      <c r="AW55" s="97">
        <f>'Marks Entry'!DO57</f>
        <v>0</v>
      </c>
      <c r="AX55" s="99">
        <f>'Marks Entry'!DP57</f>
        <v>0</v>
      </c>
      <c r="AY55" s="98">
        <f>'Marks Entry'!DQ57</f>
        <v>0</v>
      </c>
      <c r="AZ55" s="97">
        <f>'Marks Entry'!DR57</f>
        <v>0</v>
      </c>
      <c r="BA55" s="97">
        <f>'Marks Entry'!DS57</f>
        <v>0</v>
      </c>
      <c r="BB55" s="97">
        <f>'Marks Entry'!DT57</f>
        <v>0</v>
      </c>
      <c r="BC55" s="97">
        <f>'Marks Entry'!DU57</f>
        <v>0</v>
      </c>
      <c r="BD55" s="97">
        <f>'Marks Entry'!DV57</f>
        <v>0</v>
      </c>
      <c r="BE55" s="97">
        <f>'Marks Entry'!DW57</f>
        <v>0</v>
      </c>
      <c r="BF55" s="97" t="str">
        <f>'Marks Entry'!DX57</f>
        <v/>
      </c>
      <c r="BG55" s="97">
        <f>'Marks Entry'!DY57</f>
        <v>0</v>
      </c>
      <c r="BH55" s="97">
        <f>'Marks Entry'!DZ57</f>
        <v>0</v>
      </c>
      <c r="BI55" s="97">
        <f>'Marks Entry'!EA57</f>
        <v>0</v>
      </c>
      <c r="BJ55" s="99">
        <f>'Marks Entry'!EB57</f>
        <v>0</v>
      </c>
      <c r="BK55" s="98">
        <f>'Marks Entry'!EC57</f>
        <v>0</v>
      </c>
      <c r="BL55" s="97">
        <f>'Marks Entry'!ED57</f>
        <v>0</v>
      </c>
      <c r="BM55" s="97">
        <f>'Marks Entry'!EE57</f>
        <v>0</v>
      </c>
      <c r="BN55" s="97">
        <f>'Marks Entry'!EF57</f>
        <v>0</v>
      </c>
      <c r="BO55" s="97">
        <f>'Marks Entry'!EG57</f>
        <v>0</v>
      </c>
      <c r="BP55" s="97">
        <f>'Marks Entry'!EH57</f>
        <v>0</v>
      </c>
      <c r="BQ55" s="97">
        <f>'Marks Entry'!EI57</f>
        <v>0</v>
      </c>
      <c r="BR55" s="97" t="str">
        <f>'Marks Entry'!EJ57</f>
        <v/>
      </c>
      <c r="BS55" s="97">
        <f>'Marks Entry'!EK57</f>
        <v>0</v>
      </c>
      <c r="BT55" s="97">
        <f>'Marks Entry'!EL57</f>
        <v>0</v>
      </c>
      <c r="BU55" s="97">
        <f>'Marks Entry'!EM57</f>
        <v>0</v>
      </c>
      <c r="BV55" s="99">
        <f>'Marks Entry'!EN57</f>
        <v>0</v>
      </c>
      <c r="BW55" s="98">
        <f>'Marks Entry'!EO57</f>
        <v>0</v>
      </c>
      <c r="BX55" s="97">
        <f>'Marks Entry'!EP57</f>
        <v>0</v>
      </c>
      <c r="BY55" s="97">
        <f>'Marks Entry'!EQ57</f>
        <v>0</v>
      </c>
      <c r="BZ55" s="97">
        <f>'Marks Entry'!ER57</f>
        <v>0</v>
      </c>
      <c r="CA55" s="97">
        <f>'Marks Entry'!ES57</f>
        <v>0</v>
      </c>
      <c r="CB55" s="97">
        <f>'Marks Entry'!ET57</f>
        <v>0</v>
      </c>
      <c r="CC55" s="97">
        <f>'Marks Entry'!EU57</f>
        <v>0</v>
      </c>
      <c r="CD55" s="97" t="str">
        <f>'Marks Entry'!EV57</f>
        <v/>
      </c>
      <c r="CE55" s="97">
        <f>'Marks Entry'!EW57</f>
        <v>0</v>
      </c>
      <c r="CF55" s="97">
        <f>'Marks Entry'!EX57</f>
        <v>0</v>
      </c>
      <c r="CG55" s="97">
        <f>'Marks Entry'!EY57</f>
        <v>0</v>
      </c>
      <c r="CH55" s="99">
        <f>'Marks Entry'!EZ57</f>
        <v>0</v>
      </c>
      <c r="CI55" s="98" t="str">
        <f>IF($CI$2=0,"",'Marks Entry'!FA57)</f>
        <v/>
      </c>
      <c r="CJ55" s="97" t="str">
        <f>IF($CI$2=0,"",'Marks Entry'!FB57)</f>
        <v/>
      </c>
      <c r="CK55" s="97" t="str">
        <f>IF($CI$2=0,"",'Marks Entry'!FC57)</f>
        <v/>
      </c>
      <c r="CL55" s="97" t="str">
        <f>IF($CI$2=0,"",'Marks Entry'!FD57)</f>
        <v/>
      </c>
      <c r="CM55" s="97" t="str">
        <f>IF($CI$2=0,"",'Marks Entry'!FE57)</f>
        <v/>
      </c>
      <c r="CN55" s="97" t="str">
        <f>IF($CI$2=0,"",'Marks Entry'!FF57)</f>
        <v/>
      </c>
      <c r="CO55" s="97" t="str">
        <f>IF($CI$2=0,"",'Marks Entry'!FG57)</f>
        <v/>
      </c>
      <c r="CP55" s="97" t="str">
        <f>IF($CI$2=0,"",'Marks Entry'!FH57)</f>
        <v/>
      </c>
      <c r="CQ55" s="97" t="str">
        <f>IF($CI$2=0,"",'Marks Entry'!FI57)</f>
        <v/>
      </c>
      <c r="CR55" s="97" t="str">
        <f>IF($CI$2=0,"",'Marks Entry'!FJ57)</f>
        <v/>
      </c>
      <c r="CS55" s="97" t="str">
        <f>IF($CI$2=0,"",'Marks Entry'!FK57)</f>
        <v/>
      </c>
      <c r="CT55" s="99" t="str">
        <f>IF($CI$2=0,"",'Marks Entry'!FL57)</f>
        <v/>
      </c>
      <c r="CU55" s="125">
        <f>'Marks Entry'!BU57</f>
        <v>0</v>
      </c>
      <c r="CV55" s="126">
        <f>'Marks Entry'!BV57</f>
        <v>0</v>
      </c>
      <c r="CW55" s="126">
        <f t="shared" si="0"/>
        <v>0</v>
      </c>
      <c r="CX55" s="127" t="str">
        <f t="shared" si="1"/>
        <v>D</v>
      </c>
      <c r="CY55" s="125">
        <f>'Marks Entry'!BW57</f>
        <v>0</v>
      </c>
      <c r="CZ55" s="126">
        <f>'Marks Entry'!BX57</f>
        <v>0</v>
      </c>
      <c r="DA55" s="126">
        <f t="shared" si="2"/>
        <v>0</v>
      </c>
      <c r="DB55" s="127" t="str">
        <f t="shared" si="3"/>
        <v>E</v>
      </c>
      <c r="DC55" s="125">
        <f>'Marks Entry'!BY57</f>
        <v>0</v>
      </c>
      <c r="DD55" s="126">
        <f>'Marks Entry'!BZ57</f>
        <v>0</v>
      </c>
      <c r="DE55" s="126">
        <f t="shared" si="4"/>
        <v>0</v>
      </c>
      <c r="DF55" s="127" t="str">
        <f t="shared" si="5"/>
        <v>E</v>
      </c>
      <c r="DG55" s="96">
        <f>'Marks Entry'!CG57</f>
        <v>0</v>
      </c>
      <c r="DH55" s="45">
        <f>'Marks Entry'!CH57</f>
        <v>0</v>
      </c>
      <c r="DI55" s="46">
        <f>'Marks Entry'!CI57</f>
        <v>0</v>
      </c>
      <c r="DJ55" s="45" t="str">
        <f>IF(OR('Marks Entry'!CJ57="First",'Marks Entry'!CJ57="Second",'Marks Entry'!CJ57="Third"),'Marks Entry'!CJ57,"")</f>
        <v/>
      </c>
      <c r="DK55" s="45">
        <f>'Marks Entry'!CK57</f>
        <v>0</v>
      </c>
      <c r="DL55" s="50">
        <f>'Marks Entry'!CL57</f>
        <v>0</v>
      </c>
      <c r="DM55" s="21">
        <f>'Marks Entry'!CM57</f>
        <v>0</v>
      </c>
      <c r="DN55" s="22" t="e">
        <f>'Marks Entry'!#REF!</f>
        <v>#REF!</v>
      </c>
      <c r="DO55" s="23" t="e">
        <f>'Marks Entry'!#REF!</f>
        <v>#REF!</v>
      </c>
      <c r="DP55" s="125">
        <f>'Marks Entry'!CA57</f>
        <v>0</v>
      </c>
      <c r="DQ55" s="126">
        <f>'Marks Entry'!CB57</f>
        <v>0</v>
      </c>
      <c r="DR55" s="126">
        <f>'Marks Entry'!CC57</f>
        <v>0</v>
      </c>
      <c r="DS55" s="126">
        <f t="shared" si="6"/>
        <v>0</v>
      </c>
      <c r="DT55" s="127" t="str">
        <f t="shared" si="7"/>
        <v>E</v>
      </c>
      <c r="DU55" s="125">
        <f>'Marks Entry'!CD57</f>
        <v>0</v>
      </c>
      <c r="DV55" s="126">
        <f>'Marks Entry'!CE57</f>
        <v>0</v>
      </c>
      <c r="DW55" s="126">
        <f>'Marks Entry'!CF57</f>
        <v>0</v>
      </c>
      <c r="DX55" s="126">
        <f t="shared" si="8"/>
        <v>0</v>
      </c>
      <c r="DY55" s="127" t="str">
        <f t="shared" si="9"/>
        <v>E</v>
      </c>
      <c r="DZ55" s="832"/>
      <c r="EA55" s="61">
        <f t="shared" si="47"/>
        <v>0</v>
      </c>
      <c r="EB55" s="71">
        <f t="shared" si="10"/>
        <v>0</v>
      </c>
      <c r="EC55" s="71">
        <f t="shared" si="11"/>
        <v>0</v>
      </c>
      <c r="ED55" s="72">
        <f t="shared" si="12"/>
        <v>0</v>
      </c>
      <c r="EE55" s="398">
        <f t="shared" si="13"/>
        <v>0</v>
      </c>
      <c r="EF55" s="396">
        <f t="shared" si="14"/>
        <v>0</v>
      </c>
      <c r="EG55" s="396">
        <f t="shared" si="15"/>
        <v>0</v>
      </c>
      <c r="EH55" s="397">
        <f t="shared" si="16"/>
        <v>0</v>
      </c>
      <c r="EI55" s="61">
        <f t="shared" si="17"/>
        <v>0</v>
      </c>
      <c r="EJ55" s="71">
        <f t="shared" si="18"/>
        <v>0</v>
      </c>
      <c r="EK55" s="71">
        <f t="shared" si="19"/>
        <v>0</v>
      </c>
      <c r="EL55" s="72">
        <f t="shared" si="20"/>
        <v>0</v>
      </c>
      <c r="EM55" s="398">
        <f t="shared" si="21"/>
        <v>0</v>
      </c>
      <c r="EN55" s="396">
        <f t="shared" si="22"/>
        <v>0</v>
      </c>
      <c r="EO55" s="396">
        <f t="shared" si="23"/>
        <v>0</v>
      </c>
      <c r="EP55" s="397">
        <f t="shared" si="24"/>
        <v>0</v>
      </c>
      <c r="EQ55" s="61">
        <f t="shared" si="48"/>
        <v>0</v>
      </c>
      <c r="ER55" s="71">
        <f t="shared" si="25"/>
        <v>0</v>
      </c>
      <c r="ES55" s="71">
        <f t="shared" si="26"/>
        <v>0</v>
      </c>
      <c r="ET55" s="72">
        <f t="shared" si="27"/>
        <v>0</v>
      </c>
      <c r="EU55" s="398">
        <f t="shared" si="28"/>
        <v>0</v>
      </c>
      <c r="EV55" s="396">
        <f t="shared" si="29"/>
        <v>0</v>
      </c>
      <c r="EW55" s="396">
        <f t="shared" si="30"/>
        <v>0</v>
      </c>
      <c r="EX55" s="397">
        <f t="shared" si="31"/>
        <v>0</v>
      </c>
      <c r="EY55" s="61" t="str">
        <f t="shared" si="32"/>
        <v/>
      </c>
      <c r="EZ55" s="71" t="str">
        <f t="shared" si="33"/>
        <v/>
      </c>
      <c r="FA55" s="71" t="str">
        <f t="shared" si="34"/>
        <v/>
      </c>
      <c r="FB55" s="72" t="str">
        <f t="shared" si="35"/>
        <v/>
      </c>
      <c r="FC55" s="398">
        <f t="shared" si="36"/>
        <v>0</v>
      </c>
      <c r="FD55" s="400" t="str">
        <f t="shared" si="37"/>
        <v>D</v>
      </c>
      <c r="FE55" s="61">
        <f t="shared" si="38"/>
        <v>0</v>
      </c>
      <c r="FF55" s="62" t="str">
        <f t="shared" si="39"/>
        <v>E</v>
      </c>
      <c r="FG55" s="398">
        <f t="shared" si="40"/>
        <v>0</v>
      </c>
      <c r="FH55" s="401" t="str">
        <f t="shared" si="41"/>
        <v>E</v>
      </c>
      <c r="FI55" s="61">
        <f t="shared" si="42"/>
        <v>0</v>
      </c>
      <c r="FJ55" s="407" t="str">
        <f t="shared" si="43"/>
        <v>E</v>
      </c>
      <c r="FK55" s="398">
        <f t="shared" si="44"/>
        <v>0</v>
      </c>
      <c r="FL55" s="401" t="str">
        <f t="shared" si="45"/>
        <v>E</v>
      </c>
      <c r="FM55" s="741"/>
    </row>
    <row r="56" spans="1:169" s="24" customFormat="1" ht="17.25" customHeight="1">
      <c r="A56" s="830"/>
      <c r="B56" s="111">
        <f t="shared" si="46"/>
        <v>0</v>
      </c>
      <c r="C56" s="21" t="str">
        <f>'Marks Entry'!D58</f>
        <v/>
      </c>
      <c r="D56" s="21">
        <f>'Marks Entry'!E58</f>
        <v>0</v>
      </c>
      <c r="E56" s="132" t="str">
        <f>'Marks Entry'!F58</f>
        <v/>
      </c>
      <c r="F56" s="21" t="str">
        <f>'Marks Entry'!G58</f>
        <v/>
      </c>
      <c r="G56" s="21" t="str">
        <f>'Marks Entry'!H58</f>
        <v/>
      </c>
      <c r="H56" s="21" t="str">
        <f>'Marks Entry'!I58</f>
        <v/>
      </c>
      <c r="I56" s="21" t="str">
        <f>'Marks Entry'!J58</f>
        <v/>
      </c>
      <c r="J56" s="446" t="str">
        <f>'Marks Entry'!K58</f>
        <v/>
      </c>
      <c r="K56" s="115" t="str">
        <f>'Marks Entry'!L58</f>
        <v/>
      </c>
      <c r="L56" s="116">
        <f>'Marks Entry'!M58</f>
        <v>0</v>
      </c>
      <c r="M56" s="117" t="str">
        <f>'Marks Entry'!N58</f>
        <v/>
      </c>
      <c r="N56" s="121" t="str">
        <f>'Marks Entry'!O58</f>
        <v/>
      </c>
      <c r="O56" s="98">
        <f>'Marks Entry'!CG58</f>
        <v>0</v>
      </c>
      <c r="P56" s="97">
        <f>'Marks Entry'!CH58</f>
        <v>0</v>
      </c>
      <c r="Q56" s="97">
        <f>'Marks Entry'!CI58</f>
        <v>0</v>
      </c>
      <c r="R56" s="97">
        <f>'Marks Entry'!CJ58</f>
        <v>0</v>
      </c>
      <c r="S56" s="97">
        <f>'Marks Entry'!CK58</f>
        <v>0</v>
      </c>
      <c r="T56" s="97">
        <f>'Marks Entry'!CL58</f>
        <v>0</v>
      </c>
      <c r="U56" s="97">
        <f>'Marks Entry'!CM58</f>
        <v>0</v>
      </c>
      <c r="V56" s="97" t="str">
        <f>'Marks Entry'!CN58</f>
        <v/>
      </c>
      <c r="W56" s="97">
        <f>'Marks Entry'!CO58</f>
        <v>0</v>
      </c>
      <c r="X56" s="97">
        <f>'Marks Entry'!CP58</f>
        <v>0</v>
      </c>
      <c r="Y56" s="97">
        <f>'Marks Entry'!CQ58</f>
        <v>0</v>
      </c>
      <c r="Z56" s="99">
        <f>'Marks Entry'!CR58</f>
        <v>0</v>
      </c>
      <c r="AA56" s="98">
        <f>'Marks Entry'!CS58</f>
        <v>0</v>
      </c>
      <c r="AB56" s="97">
        <f>'Marks Entry'!CT58</f>
        <v>0</v>
      </c>
      <c r="AC56" s="97">
        <f>'Marks Entry'!CU58</f>
        <v>0</v>
      </c>
      <c r="AD56" s="97">
        <f>'Marks Entry'!CV58</f>
        <v>0</v>
      </c>
      <c r="AE56" s="97">
        <f>'Marks Entry'!CW58</f>
        <v>0</v>
      </c>
      <c r="AF56" s="97">
        <f>'Marks Entry'!CX58</f>
        <v>0</v>
      </c>
      <c r="AG56" s="97">
        <f>'Marks Entry'!CY58</f>
        <v>0</v>
      </c>
      <c r="AH56" s="97" t="str">
        <f>'Marks Entry'!CZ58</f>
        <v/>
      </c>
      <c r="AI56" s="97">
        <f>'Marks Entry'!DA58</f>
        <v>0</v>
      </c>
      <c r="AJ56" s="97">
        <f>'Marks Entry'!DB58</f>
        <v>0</v>
      </c>
      <c r="AK56" s="97">
        <f>'Marks Entry'!DC58</f>
        <v>0</v>
      </c>
      <c r="AL56" s="99">
        <f>'Marks Entry'!DD58</f>
        <v>0</v>
      </c>
      <c r="AM56" s="98">
        <f>'Marks Entry'!DE58</f>
        <v>0</v>
      </c>
      <c r="AN56" s="97">
        <f>'Marks Entry'!DF58</f>
        <v>0</v>
      </c>
      <c r="AO56" s="97">
        <f>'Marks Entry'!DG58</f>
        <v>0</v>
      </c>
      <c r="AP56" s="97">
        <f>'Marks Entry'!DH58</f>
        <v>0</v>
      </c>
      <c r="AQ56" s="97">
        <f>'Marks Entry'!DI58</f>
        <v>0</v>
      </c>
      <c r="AR56" s="97">
        <f>'Marks Entry'!DJ58</f>
        <v>0</v>
      </c>
      <c r="AS56" s="97">
        <f>'Marks Entry'!DK58</f>
        <v>0</v>
      </c>
      <c r="AT56" s="97" t="str">
        <f>'Marks Entry'!DL58</f>
        <v/>
      </c>
      <c r="AU56" s="97">
        <f>'Marks Entry'!DM58</f>
        <v>0</v>
      </c>
      <c r="AV56" s="97">
        <f>'Marks Entry'!DN58</f>
        <v>0</v>
      </c>
      <c r="AW56" s="97">
        <f>'Marks Entry'!DO58</f>
        <v>0</v>
      </c>
      <c r="AX56" s="99">
        <f>'Marks Entry'!DP58</f>
        <v>0</v>
      </c>
      <c r="AY56" s="98">
        <f>'Marks Entry'!DQ58</f>
        <v>0</v>
      </c>
      <c r="AZ56" s="97">
        <f>'Marks Entry'!DR58</f>
        <v>0</v>
      </c>
      <c r="BA56" s="97">
        <f>'Marks Entry'!DS58</f>
        <v>0</v>
      </c>
      <c r="BB56" s="97">
        <f>'Marks Entry'!DT58</f>
        <v>0</v>
      </c>
      <c r="BC56" s="97">
        <f>'Marks Entry'!DU58</f>
        <v>0</v>
      </c>
      <c r="BD56" s="97">
        <f>'Marks Entry'!DV58</f>
        <v>0</v>
      </c>
      <c r="BE56" s="97">
        <f>'Marks Entry'!DW58</f>
        <v>0</v>
      </c>
      <c r="BF56" s="97" t="str">
        <f>'Marks Entry'!DX58</f>
        <v/>
      </c>
      <c r="BG56" s="97">
        <f>'Marks Entry'!DY58</f>
        <v>0</v>
      </c>
      <c r="BH56" s="97">
        <f>'Marks Entry'!DZ58</f>
        <v>0</v>
      </c>
      <c r="BI56" s="97">
        <f>'Marks Entry'!EA58</f>
        <v>0</v>
      </c>
      <c r="BJ56" s="99">
        <f>'Marks Entry'!EB58</f>
        <v>0</v>
      </c>
      <c r="BK56" s="98">
        <f>'Marks Entry'!EC58</f>
        <v>0</v>
      </c>
      <c r="BL56" s="97">
        <f>'Marks Entry'!ED58</f>
        <v>0</v>
      </c>
      <c r="BM56" s="97">
        <f>'Marks Entry'!EE58</f>
        <v>0</v>
      </c>
      <c r="BN56" s="97">
        <f>'Marks Entry'!EF58</f>
        <v>0</v>
      </c>
      <c r="BO56" s="97">
        <f>'Marks Entry'!EG58</f>
        <v>0</v>
      </c>
      <c r="BP56" s="97">
        <f>'Marks Entry'!EH58</f>
        <v>0</v>
      </c>
      <c r="BQ56" s="97">
        <f>'Marks Entry'!EI58</f>
        <v>0</v>
      </c>
      <c r="BR56" s="97" t="str">
        <f>'Marks Entry'!EJ58</f>
        <v/>
      </c>
      <c r="BS56" s="97">
        <f>'Marks Entry'!EK58</f>
        <v>0</v>
      </c>
      <c r="BT56" s="97">
        <f>'Marks Entry'!EL58</f>
        <v>0</v>
      </c>
      <c r="BU56" s="97">
        <f>'Marks Entry'!EM58</f>
        <v>0</v>
      </c>
      <c r="BV56" s="99">
        <f>'Marks Entry'!EN58</f>
        <v>0</v>
      </c>
      <c r="BW56" s="98">
        <f>'Marks Entry'!EO58</f>
        <v>0</v>
      </c>
      <c r="BX56" s="97">
        <f>'Marks Entry'!EP58</f>
        <v>0</v>
      </c>
      <c r="BY56" s="97">
        <f>'Marks Entry'!EQ58</f>
        <v>0</v>
      </c>
      <c r="BZ56" s="97">
        <f>'Marks Entry'!ER58</f>
        <v>0</v>
      </c>
      <c r="CA56" s="97">
        <f>'Marks Entry'!ES58</f>
        <v>0</v>
      </c>
      <c r="CB56" s="97">
        <f>'Marks Entry'!ET58</f>
        <v>0</v>
      </c>
      <c r="CC56" s="97">
        <f>'Marks Entry'!EU58</f>
        <v>0</v>
      </c>
      <c r="CD56" s="97" t="str">
        <f>'Marks Entry'!EV58</f>
        <v/>
      </c>
      <c r="CE56" s="97">
        <f>'Marks Entry'!EW58</f>
        <v>0</v>
      </c>
      <c r="CF56" s="97">
        <f>'Marks Entry'!EX58</f>
        <v>0</v>
      </c>
      <c r="CG56" s="97">
        <f>'Marks Entry'!EY58</f>
        <v>0</v>
      </c>
      <c r="CH56" s="99">
        <f>'Marks Entry'!EZ58</f>
        <v>0</v>
      </c>
      <c r="CI56" s="98" t="str">
        <f>IF($CI$2=0,"",'Marks Entry'!FA58)</f>
        <v/>
      </c>
      <c r="CJ56" s="97" t="str">
        <f>IF($CI$2=0,"",'Marks Entry'!FB58)</f>
        <v/>
      </c>
      <c r="CK56" s="97" t="str">
        <f>IF($CI$2=0,"",'Marks Entry'!FC58)</f>
        <v/>
      </c>
      <c r="CL56" s="97" t="str">
        <f>IF($CI$2=0,"",'Marks Entry'!FD58)</f>
        <v/>
      </c>
      <c r="CM56" s="97" t="str">
        <f>IF($CI$2=0,"",'Marks Entry'!FE58)</f>
        <v/>
      </c>
      <c r="CN56" s="97" t="str">
        <f>IF($CI$2=0,"",'Marks Entry'!FF58)</f>
        <v/>
      </c>
      <c r="CO56" s="97" t="str">
        <f>IF($CI$2=0,"",'Marks Entry'!FG58)</f>
        <v/>
      </c>
      <c r="CP56" s="97" t="str">
        <f>IF($CI$2=0,"",'Marks Entry'!FH58)</f>
        <v/>
      </c>
      <c r="CQ56" s="97" t="str">
        <f>IF($CI$2=0,"",'Marks Entry'!FI58)</f>
        <v/>
      </c>
      <c r="CR56" s="97" t="str">
        <f>IF($CI$2=0,"",'Marks Entry'!FJ58)</f>
        <v/>
      </c>
      <c r="CS56" s="97" t="str">
        <f>IF($CI$2=0,"",'Marks Entry'!FK58)</f>
        <v/>
      </c>
      <c r="CT56" s="99" t="str">
        <f>IF($CI$2=0,"",'Marks Entry'!FL58)</f>
        <v/>
      </c>
      <c r="CU56" s="125">
        <f>'Marks Entry'!BU58</f>
        <v>0</v>
      </c>
      <c r="CV56" s="126">
        <f>'Marks Entry'!BV58</f>
        <v>0</v>
      </c>
      <c r="CW56" s="126">
        <f t="shared" si="0"/>
        <v>0</v>
      </c>
      <c r="CX56" s="127" t="str">
        <f t="shared" si="1"/>
        <v>D</v>
      </c>
      <c r="CY56" s="125">
        <f>'Marks Entry'!BW58</f>
        <v>0</v>
      </c>
      <c r="CZ56" s="126">
        <f>'Marks Entry'!BX58</f>
        <v>0</v>
      </c>
      <c r="DA56" s="126">
        <f t="shared" si="2"/>
        <v>0</v>
      </c>
      <c r="DB56" s="127" t="str">
        <f t="shared" si="3"/>
        <v>E</v>
      </c>
      <c r="DC56" s="125">
        <f>'Marks Entry'!BY58</f>
        <v>0</v>
      </c>
      <c r="DD56" s="126">
        <f>'Marks Entry'!BZ58</f>
        <v>0</v>
      </c>
      <c r="DE56" s="126">
        <f t="shared" si="4"/>
        <v>0</v>
      </c>
      <c r="DF56" s="127" t="str">
        <f t="shared" si="5"/>
        <v>E</v>
      </c>
      <c r="DG56" s="96">
        <f>'Marks Entry'!CG58</f>
        <v>0</v>
      </c>
      <c r="DH56" s="45">
        <f>'Marks Entry'!CH58</f>
        <v>0</v>
      </c>
      <c r="DI56" s="46">
        <f>'Marks Entry'!CI58</f>
        <v>0</v>
      </c>
      <c r="DJ56" s="45" t="str">
        <f>IF(OR('Marks Entry'!CJ58="First",'Marks Entry'!CJ58="Second",'Marks Entry'!CJ58="Third"),'Marks Entry'!CJ58,"")</f>
        <v/>
      </c>
      <c r="DK56" s="45">
        <f>'Marks Entry'!CK58</f>
        <v>0</v>
      </c>
      <c r="DL56" s="50">
        <f>'Marks Entry'!CL58</f>
        <v>0</v>
      </c>
      <c r="DM56" s="21">
        <f>'Marks Entry'!CM58</f>
        <v>0</v>
      </c>
      <c r="DN56" s="22" t="e">
        <f>'Marks Entry'!#REF!</f>
        <v>#REF!</v>
      </c>
      <c r="DO56" s="23" t="e">
        <f>'Marks Entry'!#REF!</f>
        <v>#REF!</v>
      </c>
      <c r="DP56" s="125">
        <f>'Marks Entry'!CA58</f>
        <v>0</v>
      </c>
      <c r="DQ56" s="126">
        <f>'Marks Entry'!CB58</f>
        <v>0</v>
      </c>
      <c r="DR56" s="126">
        <f>'Marks Entry'!CC58</f>
        <v>0</v>
      </c>
      <c r="DS56" s="126">
        <f t="shared" si="6"/>
        <v>0</v>
      </c>
      <c r="DT56" s="127" t="str">
        <f t="shared" si="7"/>
        <v>E</v>
      </c>
      <c r="DU56" s="125">
        <f>'Marks Entry'!CD58</f>
        <v>0</v>
      </c>
      <c r="DV56" s="126">
        <f>'Marks Entry'!CE58</f>
        <v>0</v>
      </c>
      <c r="DW56" s="126">
        <f>'Marks Entry'!CF58</f>
        <v>0</v>
      </c>
      <c r="DX56" s="126">
        <f t="shared" si="8"/>
        <v>0</v>
      </c>
      <c r="DY56" s="127" t="str">
        <f t="shared" si="9"/>
        <v>E</v>
      </c>
      <c r="DZ56" s="832"/>
      <c r="EA56" s="61">
        <f t="shared" si="47"/>
        <v>0</v>
      </c>
      <c r="EB56" s="71">
        <f t="shared" si="10"/>
        <v>0</v>
      </c>
      <c r="EC56" s="71">
        <f t="shared" si="11"/>
        <v>0</v>
      </c>
      <c r="ED56" s="72">
        <f t="shared" si="12"/>
        <v>0</v>
      </c>
      <c r="EE56" s="398">
        <f t="shared" si="13"/>
        <v>0</v>
      </c>
      <c r="EF56" s="396">
        <f t="shared" si="14"/>
        <v>0</v>
      </c>
      <c r="EG56" s="396">
        <f t="shared" si="15"/>
        <v>0</v>
      </c>
      <c r="EH56" s="397">
        <f t="shared" si="16"/>
        <v>0</v>
      </c>
      <c r="EI56" s="61">
        <f t="shared" si="17"/>
        <v>0</v>
      </c>
      <c r="EJ56" s="71">
        <f t="shared" si="18"/>
        <v>0</v>
      </c>
      <c r="EK56" s="71">
        <f t="shared" si="19"/>
        <v>0</v>
      </c>
      <c r="EL56" s="72">
        <f t="shared" si="20"/>
        <v>0</v>
      </c>
      <c r="EM56" s="398">
        <f t="shared" si="21"/>
        <v>0</v>
      </c>
      <c r="EN56" s="396">
        <f t="shared" si="22"/>
        <v>0</v>
      </c>
      <c r="EO56" s="396">
        <f t="shared" si="23"/>
        <v>0</v>
      </c>
      <c r="EP56" s="397">
        <f t="shared" si="24"/>
        <v>0</v>
      </c>
      <c r="EQ56" s="61">
        <f t="shared" si="48"/>
        <v>0</v>
      </c>
      <c r="ER56" s="71">
        <f t="shared" si="25"/>
        <v>0</v>
      </c>
      <c r="ES56" s="71">
        <f t="shared" si="26"/>
        <v>0</v>
      </c>
      <c r="ET56" s="72">
        <f t="shared" si="27"/>
        <v>0</v>
      </c>
      <c r="EU56" s="398">
        <f t="shared" si="28"/>
        <v>0</v>
      </c>
      <c r="EV56" s="396">
        <f t="shared" si="29"/>
        <v>0</v>
      </c>
      <c r="EW56" s="396">
        <f t="shared" si="30"/>
        <v>0</v>
      </c>
      <c r="EX56" s="397">
        <f t="shared" si="31"/>
        <v>0</v>
      </c>
      <c r="EY56" s="61" t="str">
        <f t="shared" si="32"/>
        <v/>
      </c>
      <c r="EZ56" s="71" t="str">
        <f t="shared" si="33"/>
        <v/>
      </c>
      <c r="FA56" s="71" t="str">
        <f t="shared" si="34"/>
        <v/>
      </c>
      <c r="FB56" s="72" t="str">
        <f t="shared" si="35"/>
        <v/>
      </c>
      <c r="FC56" s="398">
        <f t="shared" si="36"/>
        <v>0</v>
      </c>
      <c r="FD56" s="400" t="str">
        <f t="shared" si="37"/>
        <v>D</v>
      </c>
      <c r="FE56" s="61">
        <f t="shared" si="38"/>
        <v>0</v>
      </c>
      <c r="FF56" s="62" t="str">
        <f t="shared" si="39"/>
        <v>E</v>
      </c>
      <c r="FG56" s="398">
        <f t="shared" si="40"/>
        <v>0</v>
      </c>
      <c r="FH56" s="401" t="str">
        <f t="shared" si="41"/>
        <v>E</v>
      </c>
      <c r="FI56" s="61">
        <f t="shared" si="42"/>
        <v>0</v>
      </c>
      <c r="FJ56" s="407" t="str">
        <f t="shared" si="43"/>
        <v>E</v>
      </c>
      <c r="FK56" s="398">
        <f t="shared" si="44"/>
        <v>0</v>
      </c>
      <c r="FL56" s="401" t="str">
        <f t="shared" si="45"/>
        <v>E</v>
      </c>
      <c r="FM56" s="741"/>
    </row>
    <row r="57" spans="1:169" s="24" customFormat="1" ht="17.25" customHeight="1">
      <c r="A57" s="830"/>
      <c r="B57" s="111">
        <f t="shared" si="46"/>
        <v>0</v>
      </c>
      <c r="C57" s="21" t="str">
        <f>'Marks Entry'!D59</f>
        <v/>
      </c>
      <c r="D57" s="21">
        <f>'Marks Entry'!E59</f>
        <v>0</v>
      </c>
      <c r="E57" s="132" t="str">
        <f>'Marks Entry'!F59</f>
        <v/>
      </c>
      <c r="F57" s="21" t="str">
        <f>'Marks Entry'!G59</f>
        <v/>
      </c>
      <c r="G57" s="21" t="str">
        <f>'Marks Entry'!H59</f>
        <v/>
      </c>
      <c r="H57" s="21" t="str">
        <f>'Marks Entry'!I59</f>
        <v/>
      </c>
      <c r="I57" s="21" t="str">
        <f>'Marks Entry'!J59</f>
        <v/>
      </c>
      <c r="J57" s="446" t="str">
        <f>'Marks Entry'!K59</f>
        <v/>
      </c>
      <c r="K57" s="115" t="str">
        <f>'Marks Entry'!L59</f>
        <v/>
      </c>
      <c r="L57" s="116">
        <f>'Marks Entry'!M59</f>
        <v>0</v>
      </c>
      <c r="M57" s="117" t="str">
        <f>'Marks Entry'!N59</f>
        <v/>
      </c>
      <c r="N57" s="121" t="str">
        <f>'Marks Entry'!O59</f>
        <v/>
      </c>
      <c r="O57" s="98">
        <f>'Marks Entry'!CG59</f>
        <v>0</v>
      </c>
      <c r="P57" s="97">
        <f>'Marks Entry'!CH59</f>
        <v>0</v>
      </c>
      <c r="Q57" s="97">
        <f>'Marks Entry'!CI59</f>
        <v>0</v>
      </c>
      <c r="R57" s="97">
        <f>'Marks Entry'!CJ59</f>
        <v>0</v>
      </c>
      <c r="S57" s="97">
        <f>'Marks Entry'!CK59</f>
        <v>0</v>
      </c>
      <c r="T57" s="97">
        <f>'Marks Entry'!CL59</f>
        <v>0</v>
      </c>
      <c r="U57" s="97">
        <f>'Marks Entry'!CM59</f>
        <v>0</v>
      </c>
      <c r="V57" s="97" t="str">
        <f>'Marks Entry'!CN59</f>
        <v/>
      </c>
      <c r="W57" s="97">
        <f>'Marks Entry'!CO59</f>
        <v>0</v>
      </c>
      <c r="X57" s="97">
        <f>'Marks Entry'!CP59</f>
        <v>0</v>
      </c>
      <c r="Y57" s="97">
        <f>'Marks Entry'!CQ59</f>
        <v>0</v>
      </c>
      <c r="Z57" s="99">
        <f>'Marks Entry'!CR59</f>
        <v>0</v>
      </c>
      <c r="AA57" s="98">
        <f>'Marks Entry'!CS59</f>
        <v>0</v>
      </c>
      <c r="AB57" s="97">
        <f>'Marks Entry'!CT59</f>
        <v>0</v>
      </c>
      <c r="AC57" s="97">
        <f>'Marks Entry'!CU59</f>
        <v>0</v>
      </c>
      <c r="AD57" s="97">
        <f>'Marks Entry'!CV59</f>
        <v>0</v>
      </c>
      <c r="AE57" s="97">
        <f>'Marks Entry'!CW59</f>
        <v>0</v>
      </c>
      <c r="AF57" s="97">
        <f>'Marks Entry'!CX59</f>
        <v>0</v>
      </c>
      <c r="AG57" s="97">
        <f>'Marks Entry'!CY59</f>
        <v>0</v>
      </c>
      <c r="AH57" s="97" t="str">
        <f>'Marks Entry'!CZ59</f>
        <v/>
      </c>
      <c r="AI57" s="97">
        <f>'Marks Entry'!DA59</f>
        <v>0</v>
      </c>
      <c r="AJ57" s="97">
        <f>'Marks Entry'!DB59</f>
        <v>0</v>
      </c>
      <c r="AK57" s="97">
        <f>'Marks Entry'!DC59</f>
        <v>0</v>
      </c>
      <c r="AL57" s="99">
        <f>'Marks Entry'!DD59</f>
        <v>0</v>
      </c>
      <c r="AM57" s="98">
        <f>'Marks Entry'!DE59</f>
        <v>0</v>
      </c>
      <c r="AN57" s="97">
        <f>'Marks Entry'!DF59</f>
        <v>0</v>
      </c>
      <c r="AO57" s="97">
        <f>'Marks Entry'!DG59</f>
        <v>0</v>
      </c>
      <c r="AP57" s="97">
        <f>'Marks Entry'!DH59</f>
        <v>0</v>
      </c>
      <c r="AQ57" s="97">
        <f>'Marks Entry'!DI59</f>
        <v>0</v>
      </c>
      <c r="AR57" s="97">
        <f>'Marks Entry'!DJ59</f>
        <v>0</v>
      </c>
      <c r="AS57" s="97">
        <f>'Marks Entry'!DK59</f>
        <v>0</v>
      </c>
      <c r="AT57" s="97" t="str">
        <f>'Marks Entry'!DL59</f>
        <v/>
      </c>
      <c r="AU57" s="97">
        <f>'Marks Entry'!DM59</f>
        <v>0</v>
      </c>
      <c r="AV57" s="97">
        <f>'Marks Entry'!DN59</f>
        <v>0</v>
      </c>
      <c r="AW57" s="97">
        <f>'Marks Entry'!DO59</f>
        <v>0</v>
      </c>
      <c r="AX57" s="99">
        <f>'Marks Entry'!DP59</f>
        <v>0</v>
      </c>
      <c r="AY57" s="98">
        <f>'Marks Entry'!DQ59</f>
        <v>0</v>
      </c>
      <c r="AZ57" s="97">
        <f>'Marks Entry'!DR59</f>
        <v>0</v>
      </c>
      <c r="BA57" s="97">
        <f>'Marks Entry'!DS59</f>
        <v>0</v>
      </c>
      <c r="BB57" s="97">
        <f>'Marks Entry'!DT59</f>
        <v>0</v>
      </c>
      <c r="BC57" s="97">
        <f>'Marks Entry'!DU59</f>
        <v>0</v>
      </c>
      <c r="BD57" s="97">
        <f>'Marks Entry'!DV59</f>
        <v>0</v>
      </c>
      <c r="BE57" s="97">
        <f>'Marks Entry'!DW59</f>
        <v>0</v>
      </c>
      <c r="BF57" s="97" t="str">
        <f>'Marks Entry'!DX59</f>
        <v/>
      </c>
      <c r="BG57" s="97">
        <f>'Marks Entry'!DY59</f>
        <v>0</v>
      </c>
      <c r="BH57" s="97">
        <f>'Marks Entry'!DZ59</f>
        <v>0</v>
      </c>
      <c r="BI57" s="97">
        <f>'Marks Entry'!EA59</f>
        <v>0</v>
      </c>
      <c r="BJ57" s="99">
        <f>'Marks Entry'!EB59</f>
        <v>0</v>
      </c>
      <c r="BK57" s="98">
        <f>'Marks Entry'!EC59</f>
        <v>0</v>
      </c>
      <c r="BL57" s="97">
        <f>'Marks Entry'!ED59</f>
        <v>0</v>
      </c>
      <c r="BM57" s="97">
        <f>'Marks Entry'!EE59</f>
        <v>0</v>
      </c>
      <c r="BN57" s="97">
        <f>'Marks Entry'!EF59</f>
        <v>0</v>
      </c>
      <c r="BO57" s="97">
        <f>'Marks Entry'!EG59</f>
        <v>0</v>
      </c>
      <c r="BP57" s="97">
        <f>'Marks Entry'!EH59</f>
        <v>0</v>
      </c>
      <c r="BQ57" s="97">
        <f>'Marks Entry'!EI59</f>
        <v>0</v>
      </c>
      <c r="BR57" s="97" t="str">
        <f>'Marks Entry'!EJ59</f>
        <v/>
      </c>
      <c r="BS57" s="97">
        <f>'Marks Entry'!EK59</f>
        <v>0</v>
      </c>
      <c r="BT57" s="97">
        <f>'Marks Entry'!EL59</f>
        <v>0</v>
      </c>
      <c r="BU57" s="97">
        <f>'Marks Entry'!EM59</f>
        <v>0</v>
      </c>
      <c r="BV57" s="99">
        <f>'Marks Entry'!EN59</f>
        <v>0</v>
      </c>
      <c r="BW57" s="98">
        <f>'Marks Entry'!EO59</f>
        <v>0</v>
      </c>
      <c r="BX57" s="97">
        <f>'Marks Entry'!EP59</f>
        <v>0</v>
      </c>
      <c r="BY57" s="97">
        <f>'Marks Entry'!EQ59</f>
        <v>0</v>
      </c>
      <c r="BZ57" s="97">
        <f>'Marks Entry'!ER59</f>
        <v>0</v>
      </c>
      <c r="CA57" s="97">
        <f>'Marks Entry'!ES59</f>
        <v>0</v>
      </c>
      <c r="CB57" s="97">
        <f>'Marks Entry'!ET59</f>
        <v>0</v>
      </c>
      <c r="CC57" s="97">
        <f>'Marks Entry'!EU59</f>
        <v>0</v>
      </c>
      <c r="CD57" s="97" t="str">
        <f>'Marks Entry'!EV59</f>
        <v/>
      </c>
      <c r="CE57" s="97">
        <f>'Marks Entry'!EW59</f>
        <v>0</v>
      </c>
      <c r="CF57" s="97">
        <f>'Marks Entry'!EX59</f>
        <v>0</v>
      </c>
      <c r="CG57" s="97">
        <f>'Marks Entry'!EY59</f>
        <v>0</v>
      </c>
      <c r="CH57" s="99">
        <f>'Marks Entry'!EZ59</f>
        <v>0</v>
      </c>
      <c r="CI57" s="98" t="str">
        <f>IF($CI$2=0,"",'Marks Entry'!FA59)</f>
        <v/>
      </c>
      <c r="CJ57" s="97" t="str">
        <f>IF($CI$2=0,"",'Marks Entry'!FB59)</f>
        <v/>
      </c>
      <c r="CK57" s="97" t="str">
        <f>IF($CI$2=0,"",'Marks Entry'!FC59)</f>
        <v/>
      </c>
      <c r="CL57" s="97" t="str">
        <f>IF($CI$2=0,"",'Marks Entry'!FD59)</f>
        <v/>
      </c>
      <c r="CM57" s="97" t="str">
        <f>IF($CI$2=0,"",'Marks Entry'!FE59)</f>
        <v/>
      </c>
      <c r="CN57" s="97" t="str">
        <f>IF($CI$2=0,"",'Marks Entry'!FF59)</f>
        <v/>
      </c>
      <c r="CO57" s="97" t="str">
        <f>IF($CI$2=0,"",'Marks Entry'!FG59)</f>
        <v/>
      </c>
      <c r="CP57" s="97" t="str">
        <f>IF($CI$2=0,"",'Marks Entry'!FH59)</f>
        <v/>
      </c>
      <c r="CQ57" s="97" t="str">
        <f>IF($CI$2=0,"",'Marks Entry'!FI59)</f>
        <v/>
      </c>
      <c r="CR57" s="97" t="str">
        <f>IF($CI$2=0,"",'Marks Entry'!FJ59)</f>
        <v/>
      </c>
      <c r="CS57" s="97" t="str">
        <f>IF($CI$2=0,"",'Marks Entry'!FK59)</f>
        <v/>
      </c>
      <c r="CT57" s="99" t="str">
        <f>IF($CI$2=0,"",'Marks Entry'!FL59)</f>
        <v/>
      </c>
      <c r="CU57" s="125">
        <f>'Marks Entry'!BU59</f>
        <v>0</v>
      </c>
      <c r="CV57" s="126">
        <f>'Marks Entry'!BV59</f>
        <v>0</v>
      </c>
      <c r="CW57" s="126">
        <f t="shared" si="0"/>
        <v>0</v>
      </c>
      <c r="CX57" s="127" t="str">
        <f t="shared" si="1"/>
        <v>D</v>
      </c>
      <c r="CY57" s="125">
        <f>'Marks Entry'!BW59</f>
        <v>0</v>
      </c>
      <c r="CZ57" s="126">
        <f>'Marks Entry'!BX59</f>
        <v>0</v>
      </c>
      <c r="DA57" s="126">
        <f t="shared" si="2"/>
        <v>0</v>
      </c>
      <c r="DB57" s="127" t="str">
        <f t="shared" si="3"/>
        <v>E</v>
      </c>
      <c r="DC57" s="125">
        <f>'Marks Entry'!BY59</f>
        <v>0</v>
      </c>
      <c r="DD57" s="126">
        <f>'Marks Entry'!BZ59</f>
        <v>0</v>
      </c>
      <c r="DE57" s="126">
        <f t="shared" si="4"/>
        <v>0</v>
      </c>
      <c r="DF57" s="127" t="str">
        <f t="shared" si="5"/>
        <v>E</v>
      </c>
      <c r="DG57" s="96">
        <f>'Marks Entry'!CG59</f>
        <v>0</v>
      </c>
      <c r="DH57" s="45">
        <f>'Marks Entry'!CH59</f>
        <v>0</v>
      </c>
      <c r="DI57" s="46">
        <f>'Marks Entry'!CI59</f>
        <v>0</v>
      </c>
      <c r="DJ57" s="45" t="str">
        <f>IF(OR('Marks Entry'!CJ59="First",'Marks Entry'!CJ59="Second",'Marks Entry'!CJ59="Third"),'Marks Entry'!CJ59,"")</f>
        <v/>
      </c>
      <c r="DK57" s="45">
        <f>'Marks Entry'!CK59</f>
        <v>0</v>
      </c>
      <c r="DL57" s="50">
        <f>'Marks Entry'!CL59</f>
        <v>0</v>
      </c>
      <c r="DM57" s="21">
        <f>'Marks Entry'!CM59</f>
        <v>0</v>
      </c>
      <c r="DN57" s="22" t="e">
        <f>'Marks Entry'!#REF!</f>
        <v>#REF!</v>
      </c>
      <c r="DO57" s="23" t="e">
        <f>'Marks Entry'!#REF!</f>
        <v>#REF!</v>
      </c>
      <c r="DP57" s="125">
        <f>'Marks Entry'!CA59</f>
        <v>0</v>
      </c>
      <c r="DQ57" s="126">
        <f>'Marks Entry'!CB59</f>
        <v>0</v>
      </c>
      <c r="DR57" s="126">
        <f>'Marks Entry'!CC59</f>
        <v>0</v>
      </c>
      <c r="DS57" s="126">
        <f t="shared" si="6"/>
        <v>0</v>
      </c>
      <c r="DT57" s="127" t="str">
        <f t="shared" si="7"/>
        <v>E</v>
      </c>
      <c r="DU57" s="125">
        <f>'Marks Entry'!CD59</f>
        <v>0</v>
      </c>
      <c r="DV57" s="126">
        <f>'Marks Entry'!CE59</f>
        <v>0</v>
      </c>
      <c r="DW57" s="126">
        <f>'Marks Entry'!CF59</f>
        <v>0</v>
      </c>
      <c r="DX57" s="126">
        <f t="shared" si="8"/>
        <v>0</v>
      </c>
      <c r="DY57" s="127" t="str">
        <f t="shared" si="9"/>
        <v>E</v>
      </c>
      <c r="DZ57" s="832"/>
      <c r="EA57" s="61">
        <f t="shared" si="47"/>
        <v>0</v>
      </c>
      <c r="EB57" s="71">
        <f t="shared" si="10"/>
        <v>0</v>
      </c>
      <c r="EC57" s="71">
        <f t="shared" si="11"/>
        <v>0</v>
      </c>
      <c r="ED57" s="72">
        <f t="shared" si="12"/>
        <v>0</v>
      </c>
      <c r="EE57" s="398">
        <f t="shared" si="13"/>
        <v>0</v>
      </c>
      <c r="EF57" s="396">
        <f t="shared" si="14"/>
        <v>0</v>
      </c>
      <c r="EG57" s="396">
        <f t="shared" si="15"/>
        <v>0</v>
      </c>
      <c r="EH57" s="397">
        <f t="shared" si="16"/>
        <v>0</v>
      </c>
      <c r="EI57" s="61">
        <f t="shared" si="17"/>
        <v>0</v>
      </c>
      <c r="EJ57" s="71">
        <f t="shared" si="18"/>
        <v>0</v>
      </c>
      <c r="EK57" s="71">
        <f t="shared" si="19"/>
        <v>0</v>
      </c>
      <c r="EL57" s="72">
        <f t="shared" si="20"/>
        <v>0</v>
      </c>
      <c r="EM57" s="398">
        <f t="shared" si="21"/>
        <v>0</v>
      </c>
      <c r="EN57" s="396">
        <f t="shared" si="22"/>
        <v>0</v>
      </c>
      <c r="EO57" s="396">
        <f t="shared" si="23"/>
        <v>0</v>
      </c>
      <c r="EP57" s="397">
        <f t="shared" si="24"/>
        <v>0</v>
      </c>
      <c r="EQ57" s="61">
        <f t="shared" si="48"/>
        <v>0</v>
      </c>
      <c r="ER57" s="71">
        <f t="shared" si="25"/>
        <v>0</v>
      </c>
      <c r="ES57" s="71">
        <f t="shared" si="26"/>
        <v>0</v>
      </c>
      <c r="ET57" s="72">
        <f t="shared" si="27"/>
        <v>0</v>
      </c>
      <c r="EU57" s="398">
        <f t="shared" si="28"/>
        <v>0</v>
      </c>
      <c r="EV57" s="396">
        <f t="shared" si="29"/>
        <v>0</v>
      </c>
      <c r="EW57" s="396">
        <f t="shared" si="30"/>
        <v>0</v>
      </c>
      <c r="EX57" s="397">
        <f t="shared" si="31"/>
        <v>0</v>
      </c>
      <c r="EY57" s="61" t="str">
        <f t="shared" si="32"/>
        <v/>
      </c>
      <c r="EZ57" s="71" t="str">
        <f t="shared" si="33"/>
        <v/>
      </c>
      <c r="FA57" s="71" t="str">
        <f t="shared" si="34"/>
        <v/>
      </c>
      <c r="FB57" s="72" t="str">
        <f t="shared" si="35"/>
        <v/>
      </c>
      <c r="FC57" s="398">
        <f t="shared" si="36"/>
        <v>0</v>
      </c>
      <c r="FD57" s="400" t="str">
        <f t="shared" si="37"/>
        <v>D</v>
      </c>
      <c r="FE57" s="61">
        <f t="shared" si="38"/>
        <v>0</v>
      </c>
      <c r="FF57" s="62" t="str">
        <f t="shared" si="39"/>
        <v>E</v>
      </c>
      <c r="FG57" s="398">
        <f t="shared" si="40"/>
        <v>0</v>
      </c>
      <c r="FH57" s="401" t="str">
        <f t="shared" si="41"/>
        <v>E</v>
      </c>
      <c r="FI57" s="61">
        <f t="shared" si="42"/>
        <v>0</v>
      </c>
      <c r="FJ57" s="407" t="str">
        <f t="shared" si="43"/>
        <v>E</v>
      </c>
      <c r="FK57" s="398">
        <f t="shared" si="44"/>
        <v>0</v>
      </c>
      <c r="FL57" s="401" t="str">
        <f t="shared" si="45"/>
        <v>E</v>
      </c>
      <c r="FM57" s="741"/>
    </row>
    <row r="58" spans="1:169" s="24" customFormat="1" ht="17.25" customHeight="1">
      <c r="A58" s="830"/>
      <c r="B58" s="111">
        <f t="shared" si="46"/>
        <v>0</v>
      </c>
      <c r="C58" s="21" t="str">
        <f>'Marks Entry'!D60</f>
        <v/>
      </c>
      <c r="D58" s="21">
        <f>'Marks Entry'!E60</f>
        <v>0</v>
      </c>
      <c r="E58" s="132" t="str">
        <f>'Marks Entry'!F60</f>
        <v/>
      </c>
      <c r="F58" s="21" t="str">
        <f>'Marks Entry'!G60</f>
        <v/>
      </c>
      <c r="G58" s="21" t="str">
        <f>'Marks Entry'!H60</f>
        <v/>
      </c>
      <c r="H58" s="21" t="str">
        <f>'Marks Entry'!I60</f>
        <v/>
      </c>
      <c r="I58" s="21" t="str">
        <f>'Marks Entry'!J60</f>
        <v/>
      </c>
      <c r="J58" s="446" t="str">
        <f>'Marks Entry'!K60</f>
        <v/>
      </c>
      <c r="K58" s="115" t="str">
        <f>'Marks Entry'!L60</f>
        <v/>
      </c>
      <c r="L58" s="116">
        <f>'Marks Entry'!M60</f>
        <v>0</v>
      </c>
      <c r="M58" s="117" t="str">
        <f>'Marks Entry'!N60</f>
        <v/>
      </c>
      <c r="N58" s="121" t="str">
        <f>'Marks Entry'!O60</f>
        <v/>
      </c>
      <c r="O58" s="98">
        <f>'Marks Entry'!CG60</f>
        <v>0</v>
      </c>
      <c r="P58" s="97">
        <f>'Marks Entry'!CH60</f>
        <v>0</v>
      </c>
      <c r="Q58" s="97">
        <f>'Marks Entry'!CI60</f>
        <v>0</v>
      </c>
      <c r="R58" s="97">
        <f>'Marks Entry'!CJ60</f>
        <v>0</v>
      </c>
      <c r="S58" s="97">
        <f>'Marks Entry'!CK60</f>
        <v>0</v>
      </c>
      <c r="T58" s="97">
        <f>'Marks Entry'!CL60</f>
        <v>0</v>
      </c>
      <c r="U58" s="97">
        <f>'Marks Entry'!CM60</f>
        <v>0</v>
      </c>
      <c r="V58" s="97" t="str">
        <f>'Marks Entry'!CN60</f>
        <v/>
      </c>
      <c r="W58" s="97">
        <f>'Marks Entry'!CO60</f>
        <v>0</v>
      </c>
      <c r="X58" s="97">
        <f>'Marks Entry'!CP60</f>
        <v>0</v>
      </c>
      <c r="Y58" s="97">
        <f>'Marks Entry'!CQ60</f>
        <v>0</v>
      </c>
      <c r="Z58" s="99">
        <f>'Marks Entry'!CR60</f>
        <v>0</v>
      </c>
      <c r="AA58" s="98">
        <f>'Marks Entry'!CS60</f>
        <v>0</v>
      </c>
      <c r="AB58" s="97">
        <f>'Marks Entry'!CT60</f>
        <v>0</v>
      </c>
      <c r="AC58" s="97">
        <f>'Marks Entry'!CU60</f>
        <v>0</v>
      </c>
      <c r="AD58" s="97">
        <f>'Marks Entry'!CV60</f>
        <v>0</v>
      </c>
      <c r="AE58" s="97">
        <f>'Marks Entry'!CW60</f>
        <v>0</v>
      </c>
      <c r="AF58" s="97">
        <f>'Marks Entry'!CX60</f>
        <v>0</v>
      </c>
      <c r="AG58" s="97">
        <f>'Marks Entry'!CY60</f>
        <v>0</v>
      </c>
      <c r="AH58" s="97" t="str">
        <f>'Marks Entry'!CZ60</f>
        <v/>
      </c>
      <c r="AI58" s="97">
        <f>'Marks Entry'!DA60</f>
        <v>0</v>
      </c>
      <c r="AJ58" s="97">
        <f>'Marks Entry'!DB60</f>
        <v>0</v>
      </c>
      <c r="AK58" s="97">
        <f>'Marks Entry'!DC60</f>
        <v>0</v>
      </c>
      <c r="AL58" s="99">
        <f>'Marks Entry'!DD60</f>
        <v>0</v>
      </c>
      <c r="AM58" s="98">
        <f>'Marks Entry'!DE60</f>
        <v>0</v>
      </c>
      <c r="AN58" s="97">
        <f>'Marks Entry'!DF60</f>
        <v>0</v>
      </c>
      <c r="AO58" s="97">
        <f>'Marks Entry'!DG60</f>
        <v>0</v>
      </c>
      <c r="AP58" s="97">
        <f>'Marks Entry'!DH60</f>
        <v>0</v>
      </c>
      <c r="AQ58" s="97">
        <f>'Marks Entry'!DI60</f>
        <v>0</v>
      </c>
      <c r="AR58" s="97">
        <f>'Marks Entry'!DJ60</f>
        <v>0</v>
      </c>
      <c r="AS58" s="97">
        <f>'Marks Entry'!DK60</f>
        <v>0</v>
      </c>
      <c r="AT58" s="97" t="str">
        <f>'Marks Entry'!DL60</f>
        <v/>
      </c>
      <c r="AU58" s="97">
        <f>'Marks Entry'!DM60</f>
        <v>0</v>
      </c>
      <c r="AV58" s="97">
        <f>'Marks Entry'!DN60</f>
        <v>0</v>
      </c>
      <c r="AW58" s="97">
        <f>'Marks Entry'!DO60</f>
        <v>0</v>
      </c>
      <c r="AX58" s="99">
        <f>'Marks Entry'!DP60</f>
        <v>0</v>
      </c>
      <c r="AY58" s="98">
        <f>'Marks Entry'!DQ60</f>
        <v>0</v>
      </c>
      <c r="AZ58" s="97">
        <f>'Marks Entry'!DR60</f>
        <v>0</v>
      </c>
      <c r="BA58" s="97">
        <f>'Marks Entry'!DS60</f>
        <v>0</v>
      </c>
      <c r="BB58" s="97">
        <f>'Marks Entry'!DT60</f>
        <v>0</v>
      </c>
      <c r="BC58" s="97">
        <f>'Marks Entry'!DU60</f>
        <v>0</v>
      </c>
      <c r="BD58" s="97">
        <f>'Marks Entry'!DV60</f>
        <v>0</v>
      </c>
      <c r="BE58" s="97">
        <f>'Marks Entry'!DW60</f>
        <v>0</v>
      </c>
      <c r="BF58" s="97" t="str">
        <f>'Marks Entry'!DX60</f>
        <v/>
      </c>
      <c r="BG58" s="97">
        <f>'Marks Entry'!DY60</f>
        <v>0</v>
      </c>
      <c r="BH58" s="97">
        <f>'Marks Entry'!DZ60</f>
        <v>0</v>
      </c>
      <c r="BI58" s="97">
        <f>'Marks Entry'!EA60</f>
        <v>0</v>
      </c>
      <c r="BJ58" s="99">
        <f>'Marks Entry'!EB60</f>
        <v>0</v>
      </c>
      <c r="BK58" s="98">
        <f>'Marks Entry'!EC60</f>
        <v>0</v>
      </c>
      <c r="BL58" s="97">
        <f>'Marks Entry'!ED60</f>
        <v>0</v>
      </c>
      <c r="BM58" s="97">
        <f>'Marks Entry'!EE60</f>
        <v>0</v>
      </c>
      <c r="BN58" s="97">
        <f>'Marks Entry'!EF60</f>
        <v>0</v>
      </c>
      <c r="BO58" s="97">
        <f>'Marks Entry'!EG60</f>
        <v>0</v>
      </c>
      <c r="BP58" s="97">
        <f>'Marks Entry'!EH60</f>
        <v>0</v>
      </c>
      <c r="BQ58" s="97">
        <f>'Marks Entry'!EI60</f>
        <v>0</v>
      </c>
      <c r="BR58" s="97" t="str">
        <f>'Marks Entry'!EJ60</f>
        <v/>
      </c>
      <c r="BS58" s="97">
        <f>'Marks Entry'!EK60</f>
        <v>0</v>
      </c>
      <c r="BT58" s="97">
        <f>'Marks Entry'!EL60</f>
        <v>0</v>
      </c>
      <c r="BU58" s="97">
        <f>'Marks Entry'!EM60</f>
        <v>0</v>
      </c>
      <c r="BV58" s="99">
        <f>'Marks Entry'!EN60</f>
        <v>0</v>
      </c>
      <c r="BW58" s="98">
        <f>'Marks Entry'!EO60</f>
        <v>0</v>
      </c>
      <c r="BX58" s="97">
        <f>'Marks Entry'!EP60</f>
        <v>0</v>
      </c>
      <c r="BY58" s="97">
        <f>'Marks Entry'!EQ60</f>
        <v>0</v>
      </c>
      <c r="BZ58" s="97">
        <f>'Marks Entry'!ER60</f>
        <v>0</v>
      </c>
      <c r="CA58" s="97">
        <f>'Marks Entry'!ES60</f>
        <v>0</v>
      </c>
      <c r="CB58" s="97">
        <f>'Marks Entry'!ET60</f>
        <v>0</v>
      </c>
      <c r="CC58" s="97">
        <f>'Marks Entry'!EU60</f>
        <v>0</v>
      </c>
      <c r="CD58" s="97" t="str">
        <f>'Marks Entry'!EV60</f>
        <v/>
      </c>
      <c r="CE58" s="97">
        <f>'Marks Entry'!EW60</f>
        <v>0</v>
      </c>
      <c r="CF58" s="97">
        <f>'Marks Entry'!EX60</f>
        <v>0</v>
      </c>
      <c r="CG58" s="97">
        <f>'Marks Entry'!EY60</f>
        <v>0</v>
      </c>
      <c r="CH58" s="99">
        <f>'Marks Entry'!EZ60</f>
        <v>0</v>
      </c>
      <c r="CI58" s="98" t="str">
        <f>IF($CI$2=0,"",'Marks Entry'!FA60)</f>
        <v/>
      </c>
      <c r="CJ58" s="97" t="str">
        <f>IF($CI$2=0,"",'Marks Entry'!FB60)</f>
        <v/>
      </c>
      <c r="CK58" s="97" t="str">
        <f>IF($CI$2=0,"",'Marks Entry'!FC60)</f>
        <v/>
      </c>
      <c r="CL58" s="97" t="str">
        <f>IF($CI$2=0,"",'Marks Entry'!FD60)</f>
        <v/>
      </c>
      <c r="CM58" s="97" t="str">
        <f>IF($CI$2=0,"",'Marks Entry'!FE60)</f>
        <v/>
      </c>
      <c r="CN58" s="97" t="str">
        <f>IF($CI$2=0,"",'Marks Entry'!FF60)</f>
        <v/>
      </c>
      <c r="CO58" s="97" t="str">
        <f>IF($CI$2=0,"",'Marks Entry'!FG60)</f>
        <v/>
      </c>
      <c r="CP58" s="97" t="str">
        <f>IF($CI$2=0,"",'Marks Entry'!FH60)</f>
        <v/>
      </c>
      <c r="CQ58" s="97" t="str">
        <f>IF($CI$2=0,"",'Marks Entry'!FI60)</f>
        <v/>
      </c>
      <c r="CR58" s="97" t="str">
        <f>IF($CI$2=0,"",'Marks Entry'!FJ60)</f>
        <v/>
      </c>
      <c r="CS58" s="97" t="str">
        <f>IF($CI$2=0,"",'Marks Entry'!FK60)</f>
        <v/>
      </c>
      <c r="CT58" s="99" t="str">
        <f>IF($CI$2=0,"",'Marks Entry'!FL60)</f>
        <v/>
      </c>
      <c r="CU58" s="125">
        <f>'Marks Entry'!BU60</f>
        <v>0</v>
      </c>
      <c r="CV58" s="126">
        <f>'Marks Entry'!BV60</f>
        <v>0</v>
      </c>
      <c r="CW58" s="126">
        <f t="shared" si="0"/>
        <v>0</v>
      </c>
      <c r="CX58" s="127" t="str">
        <f t="shared" si="1"/>
        <v>D</v>
      </c>
      <c r="CY58" s="125">
        <f>'Marks Entry'!BW60</f>
        <v>0</v>
      </c>
      <c r="CZ58" s="126">
        <f>'Marks Entry'!BX60</f>
        <v>0</v>
      </c>
      <c r="DA58" s="126">
        <f t="shared" si="2"/>
        <v>0</v>
      </c>
      <c r="DB58" s="127" t="str">
        <f t="shared" si="3"/>
        <v>E</v>
      </c>
      <c r="DC58" s="125">
        <f>'Marks Entry'!BY60</f>
        <v>0</v>
      </c>
      <c r="DD58" s="126">
        <f>'Marks Entry'!BZ60</f>
        <v>0</v>
      </c>
      <c r="DE58" s="126">
        <f t="shared" si="4"/>
        <v>0</v>
      </c>
      <c r="DF58" s="127" t="str">
        <f t="shared" si="5"/>
        <v>E</v>
      </c>
      <c r="DG58" s="96">
        <f>'Marks Entry'!CG60</f>
        <v>0</v>
      </c>
      <c r="DH58" s="45">
        <f>'Marks Entry'!CH60</f>
        <v>0</v>
      </c>
      <c r="DI58" s="46">
        <f>'Marks Entry'!CI60</f>
        <v>0</v>
      </c>
      <c r="DJ58" s="45" t="str">
        <f>IF(OR('Marks Entry'!CJ60="First",'Marks Entry'!CJ60="Second",'Marks Entry'!CJ60="Third"),'Marks Entry'!CJ60,"")</f>
        <v/>
      </c>
      <c r="DK58" s="45">
        <f>'Marks Entry'!CK60</f>
        <v>0</v>
      </c>
      <c r="DL58" s="50">
        <f>'Marks Entry'!CL60</f>
        <v>0</v>
      </c>
      <c r="DM58" s="21">
        <f>'Marks Entry'!CM60</f>
        <v>0</v>
      </c>
      <c r="DN58" s="22" t="e">
        <f>'Marks Entry'!#REF!</f>
        <v>#REF!</v>
      </c>
      <c r="DO58" s="23" t="e">
        <f>'Marks Entry'!#REF!</f>
        <v>#REF!</v>
      </c>
      <c r="DP58" s="125">
        <f>'Marks Entry'!CA60</f>
        <v>0</v>
      </c>
      <c r="DQ58" s="126">
        <f>'Marks Entry'!CB60</f>
        <v>0</v>
      </c>
      <c r="DR58" s="126">
        <f>'Marks Entry'!CC60</f>
        <v>0</v>
      </c>
      <c r="DS58" s="126">
        <f t="shared" si="6"/>
        <v>0</v>
      </c>
      <c r="DT58" s="127" t="str">
        <f t="shared" si="7"/>
        <v>E</v>
      </c>
      <c r="DU58" s="125">
        <f>'Marks Entry'!CD60</f>
        <v>0</v>
      </c>
      <c r="DV58" s="126">
        <f>'Marks Entry'!CE60</f>
        <v>0</v>
      </c>
      <c r="DW58" s="126">
        <f>'Marks Entry'!CF60</f>
        <v>0</v>
      </c>
      <c r="DX58" s="126">
        <f t="shared" si="8"/>
        <v>0</v>
      </c>
      <c r="DY58" s="127" t="str">
        <f t="shared" si="9"/>
        <v>E</v>
      </c>
      <c r="DZ58" s="832"/>
      <c r="EA58" s="61">
        <f t="shared" si="47"/>
        <v>0</v>
      </c>
      <c r="EB58" s="71">
        <f t="shared" si="10"/>
        <v>0</v>
      </c>
      <c r="EC58" s="71">
        <f t="shared" si="11"/>
        <v>0</v>
      </c>
      <c r="ED58" s="72">
        <f t="shared" si="12"/>
        <v>0</v>
      </c>
      <c r="EE58" s="398">
        <f t="shared" si="13"/>
        <v>0</v>
      </c>
      <c r="EF58" s="396">
        <f t="shared" si="14"/>
        <v>0</v>
      </c>
      <c r="EG58" s="396">
        <f t="shared" si="15"/>
        <v>0</v>
      </c>
      <c r="EH58" s="397">
        <f t="shared" si="16"/>
        <v>0</v>
      </c>
      <c r="EI58" s="61">
        <f t="shared" si="17"/>
        <v>0</v>
      </c>
      <c r="EJ58" s="71">
        <f t="shared" si="18"/>
        <v>0</v>
      </c>
      <c r="EK58" s="71">
        <f t="shared" si="19"/>
        <v>0</v>
      </c>
      <c r="EL58" s="72">
        <f t="shared" si="20"/>
        <v>0</v>
      </c>
      <c r="EM58" s="398">
        <f t="shared" si="21"/>
        <v>0</v>
      </c>
      <c r="EN58" s="396">
        <f t="shared" si="22"/>
        <v>0</v>
      </c>
      <c r="EO58" s="396">
        <f t="shared" si="23"/>
        <v>0</v>
      </c>
      <c r="EP58" s="397">
        <f t="shared" si="24"/>
        <v>0</v>
      </c>
      <c r="EQ58" s="61">
        <f t="shared" si="48"/>
        <v>0</v>
      </c>
      <c r="ER58" s="71">
        <f t="shared" si="25"/>
        <v>0</v>
      </c>
      <c r="ES58" s="71">
        <f t="shared" si="26"/>
        <v>0</v>
      </c>
      <c r="ET58" s="72">
        <f t="shared" si="27"/>
        <v>0</v>
      </c>
      <c r="EU58" s="398">
        <f t="shared" si="28"/>
        <v>0</v>
      </c>
      <c r="EV58" s="396">
        <f t="shared" si="29"/>
        <v>0</v>
      </c>
      <c r="EW58" s="396">
        <f t="shared" si="30"/>
        <v>0</v>
      </c>
      <c r="EX58" s="397">
        <f t="shared" si="31"/>
        <v>0</v>
      </c>
      <c r="EY58" s="61" t="str">
        <f t="shared" si="32"/>
        <v/>
      </c>
      <c r="EZ58" s="71" t="str">
        <f t="shared" si="33"/>
        <v/>
      </c>
      <c r="FA58" s="71" t="str">
        <f t="shared" si="34"/>
        <v/>
      </c>
      <c r="FB58" s="72" t="str">
        <f t="shared" si="35"/>
        <v/>
      </c>
      <c r="FC58" s="398">
        <f t="shared" si="36"/>
        <v>0</v>
      </c>
      <c r="FD58" s="400" t="str">
        <f t="shared" si="37"/>
        <v>D</v>
      </c>
      <c r="FE58" s="61">
        <f t="shared" si="38"/>
        <v>0</v>
      </c>
      <c r="FF58" s="62" t="str">
        <f t="shared" si="39"/>
        <v>E</v>
      </c>
      <c r="FG58" s="398">
        <f t="shared" si="40"/>
        <v>0</v>
      </c>
      <c r="FH58" s="401" t="str">
        <f t="shared" si="41"/>
        <v>E</v>
      </c>
      <c r="FI58" s="61">
        <f t="shared" si="42"/>
        <v>0</v>
      </c>
      <c r="FJ58" s="407" t="str">
        <f t="shared" si="43"/>
        <v>E</v>
      </c>
      <c r="FK58" s="398">
        <f t="shared" si="44"/>
        <v>0</v>
      </c>
      <c r="FL58" s="401" t="str">
        <f t="shared" si="45"/>
        <v>E</v>
      </c>
      <c r="FM58" s="741"/>
    </row>
    <row r="59" spans="1:169" s="24" customFormat="1" ht="17.25" customHeight="1">
      <c r="A59" s="830"/>
      <c r="B59" s="111">
        <f t="shared" si="46"/>
        <v>0</v>
      </c>
      <c r="C59" s="21" t="str">
        <f>'Marks Entry'!D61</f>
        <v/>
      </c>
      <c r="D59" s="21">
        <f>'Marks Entry'!E61</f>
        <v>0</v>
      </c>
      <c r="E59" s="132" t="str">
        <f>'Marks Entry'!F61</f>
        <v/>
      </c>
      <c r="F59" s="21" t="str">
        <f>'Marks Entry'!G61</f>
        <v/>
      </c>
      <c r="G59" s="21" t="str">
        <f>'Marks Entry'!H61</f>
        <v/>
      </c>
      <c r="H59" s="21" t="str">
        <f>'Marks Entry'!I61</f>
        <v/>
      </c>
      <c r="I59" s="21" t="str">
        <f>'Marks Entry'!J61</f>
        <v/>
      </c>
      <c r="J59" s="446" t="str">
        <f>'Marks Entry'!K61</f>
        <v/>
      </c>
      <c r="K59" s="115" t="str">
        <f>'Marks Entry'!L61</f>
        <v/>
      </c>
      <c r="L59" s="116">
        <f>'Marks Entry'!M61</f>
        <v>0</v>
      </c>
      <c r="M59" s="117" t="str">
        <f>'Marks Entry'!N61</f>
        <v/>
      </c>
      <c r="N59" s="121" t="str">
        <f>'Marks Entry'!O61</f>
        <v/>
      </c>
      <c r="O59" s="98">
        <f>'Marks Entry'!CG61</f>
        <v>0</v>
      </c>
      <c r="P59" s="97">
        <f>'Marks Entry'!CH61</f>
        <v>0</v>
      </c>
      <c r="Q59" s="97">
        <f>'Marks Entry'!CI61</f>
        <v>0</v>
      </c>
      <c r="R59" s="97">
        <f>'Marks Entry'!CJ61</f>
        <v>0</v>
      </c>
      <c r="S59" s="97">
        <f>'Marks Entry'!CK61</f>
        <v>0</v>
      </c>
      <c r="T59" s="97">
        <f>'Marks Entry'!CL61</f>
        <v>0</v>
      </c>
      <c r="U59" s="97">
        <f>'Marks Entry'!CM61</f>
        <v>0</v>
      </c>
      <c r="V59" s="97" t="str">
        <f>'Marks Entry'!CN61</f>
        <v/>
      </c>
      <c r="W59" s="97">
        <f>'Marks Entry'!CO61</f>
        <v>0</v>
      </c>
      <c r="X59" s="97">
        <f>'Marks Entry'!CP61</f>
        <v>0</v>
      </c>
      <c r="Y59" s="97">
        <f>'Marks Entry'!CQ61</f>
        <v>0</v>
      </c>
      <c r="Z59" s="99">
        <f>'Marks Entry'!CR61</f>
        <v>0</v>
      </c>
      <c r="AA59" s="98">
        <f>'Marks Entry'!CS61</f>
        <v>0</v>
      </c>
      <c r="AB59" s="97">
        <f>'Marks Entry'!CT61</f>
        <v>0</v>
      </c>
      <c r="AC59" s="97">
        <f>'Marks Entry'!CU61</f>
        <v>0</v>
      </c>
      <c r="AD59" s="97">
        <f>'Marks Entry'!CV61</f>
        <v>0</v>
      </c>
      <c r="AE59" s="97">
        <f>'Marks Entry'!CW61</f>
        <v>0</v>
      </c>
      <c r="AF59" s="97">
        <f>'Marks Entry'!CX61</f>
        <v>0</v>
      </c>
      <c r="AG59" s="97">
        <f>'Marks Entry'!CY61</f>
        <v>0</v>
      </c>
      <c r="AH59" s="97" t="str">
        <f>'Marks Entry'!CZ61</f>
        <v/>
      </c>
      <c r="AI59" s="97">
        <f>'Marks Entry'!DA61</f>
        <v>0</v>
      </c>
      <c r="AJ59" s="97">
        <f>'Marks Entry'!DB61</f>
        <v>0</v>
      </c>
      <c r="AK59" s="97">
        <f>'Marks Entry'!DC61</f>
        <v>0</v>
      </c>
      <c r="AL59" s="99">
        <f>'Marks Entry'!DD61</f>
        <v>0</v>
      </c>
      <c r="AM59" s="98">
        <f>'Marks Entry'!DE61</f>
        <v>0</v>
      </c>
      <c r="AN59" s="97">
        <f>'Marks Entry'!DF61</f>
        <v>0</v>
      </c>
      <c r="AO59" s="97">
        <f>'Marks Entry'!DG61</f>
        <v>0</v>
      </c>
      <c r="AP59" s="97">
        <f>'Marks Entry'!DH61</f>
        <v>0</v>
      </c>
      <c r="AQ59" s="97">
        <f>'Marks Entry'!DI61</f>
        <v>0</v>
      </c>
      <c r="AR59" s="97">
        <f>'Marks Entry'!DJ61</f>
        <v>0</v>
      </c>
      <c r="AS59" s="97">
        <f>'Marks Entry'!DK61</f>
        <v>0</v>
      </c>
      <c r="AT59" s="97" t="str">
        <f>'Marks Entry'!DL61</f>
        <v/>
      </c>
      <c r="AU59" s="97">
        <f>'Marks Entry'!DM61</f>
        <v>0</v>
      </c>
      <c r="AV59" s="97">
        <f>'Marks Entry'!DN61</f>
        <v>0</v>
      </c>
      <c r="AW59" s="97">
        <f>'Marks Entry'!DO61</f>
        <v>0</v>
      </c>
      <c r="AX59" s="99">
        <f>'Marks Entry'!DP61</f>
        <v>0</v>
      </c>
      <c r="AY59" s="98">
        <f>'Marks Entry'!DQ61</f>
        <v>0</v>
      </c>
      <c r="AZ59" s="97">
        <f>'Marks Entry'!DR61</f>
        <v>0</v>
      </c>
      <c r="BA59" s="97">
        <f>'Marks Entry'!DS61</f>
        <v>0</v>
      </c>
      <c r="BB59" s="97">
        <f>'Marks Entry'!DT61</f>
        <v>0</v>
      </c>
      <c r="BC59" s="97">
        <f>'Marks Entry'!DU61</f>
        <v>0</v>
      </c>
      <c r="BD59" s="97">
        <f>'Marks Entry'!DV61</f>
        <v>0</v>
      </c>
      <c r="BE59" s="97">
        <f>'Marks Entry'!DW61</f>
        <v>0</v>
      </c>
      <c r="BF59" s="97" t="str">
        <f>'Marks Entry'!DX61</f>
        <v/>
      </c>
      <c r="BG59" s="97">
        <f>'Marks Entry'!DY61</f>
        <v>0</v>
      </c>
      <c r="BH59" s="97">
        <f>'Marks Entry'!DZ61</f>
        <v>0</v>
      </c>
      <c r="BI59" s="97">
        <f>'Marks Entry'!EA61</f>
        <v>0</v>
      </c>
      <c r="BJ59" s="99">
        <f>'Marks Entry'!EB61</f>
        <v>0</v>
      </c>
      <c r="BK59" s="98">
        <f>'Marks Entry'!EC61</f>
        <v>0</v>
      </c>
      <c r="BL59" s="97">
        <f>'Marks Entry'!ED61</f>
        <v>0</v>
      </c>
      <c r="BM59" s="97">
        <f>'Marks Entry'!EE61</f>
        <v>0</v>
      </c>
      <c r="BN59" s="97">
        <f>'Marks Entry'!EF61</f>
        <v>0</v>
      </c>
      <c r="BO59" s="97">
        <f>'Marks Entry'!EG61</f>
        <v>0</v>
      </c>
      <c r="BP59" s="97">
        <f>'Marks Entry'!EH61</f>
        <v>0</v>
      </c>
      <c r="BQ59" s="97">
        <f>'Marks Entry'!EI61</f>
        <v>0</v>
      </c>
      <c r="BR59" s="97" t="str">
        <f>'Marks Entry'!EJ61</f>
        <v/>
      </c>
      <c r="BS59" s="97">
        <f>'Marks Entry'!EK61</f>
        <v>0</v>
      </c>
      <c r="BT59" s="97">
        <f>'Marks Entry'!EL61</f>
        <v>0</v>
      </c>
      <c r="BU59" s="97">
        <f>'Marks Entry'!EM61</f>
        <v>0</v>
      </c>
      <c r="BV59" s="99">
        <f>'Marks Entry'!EN61</f>
        <v>0</v>
      </c>
      <c r="BW59" s="98">
        <f>'Marks Entry'!EO61</f>
        <v>0</v>
      </c>
      <c r="BX59" s="97">
        <f>'Marks Entry'!EP61</f>
        <v>0</v>
      </c>
      <c r="BY59" s="97">
        <f>'Marks Entry'!EQ61</f>
        <v>0</v>
      </c>
      <c r="BZ59" s="97">
        <f>'Marks Entry'!ER61</f>
        <v>0</v>
      </c>
      <c r="CA59" s="97">
        <f>'Marks Entry'!ES61</f>
        <v>0</v>
      </c>
      <c r="CB59" s="97">
        <f>'Marks Entry'!ET61</f>
        <v>0</v>
      </c>
      <c r="CC59" s="97">
        <f>'Marks Entry'!EU61</f>
        <v>0</v>
      </c>
      <c r="CD59" s="97" t="str">
        <f>'Marks Entry'!EV61</f>
        <v/>
      </c>
      <c r="CE59" s="97">
        <f>'Marks Entry'!EW61</f>
        <v>0</v>
      </c>
      <c r="CF59" s="97">
        <f>'Marks Entry'!EX61</f>
        <v>0</v>
      </c>
      <c r="CG59" s="97">
        <f>'Marks Entry'!EY61</f>
        <v>0</v>
      </c>
      <c r="CH59" s="99">
        <f>'Marks Entry'!EZ61</f>
        <v>0</v>
      </c>
      <c r="CI59" s="98" t="str">
        <f>IF($CI$2=0,"",'Marks Entry'!FA61)</f>
        <v/>
      </c>
      <c r="CJ59" s="97" t="str">
        <f>IF($CI$2=0,"",'Marks Entry'!FB61)</f>
        <v/>
      </c>
      <c r="CK59" s="97" t="str">
        <f>IF($CI$2=0,"",'Marks Entry'!FC61)</f>
        <v/>
      </c>
      <c r="CL59" s="97" t="str">
        <f>IF($CI$2=0,"",'Marks Entry'!FD61)</f>
        <v/>
      </c>
      <c r="CM59" s="97" t="str">
        <f>IF($CI$2=0,"",'Marks Entry'!FE61)</f>
        <v/>
      </c>
      <c r="CN59" s="97" t="str">
        <f>IF($CI$2=0,"",'Marks Entry'!FF61)</f>
        <v/>
      </c>
      <c r="CO59" s="97" t="str">
        <f>IF($CI$2=0,"",'Marks Entry'!FG61)</f>
        <v/>
      </c>
      <c r="CP59" s="97" t="str">
        <f>IF($CI$2=0,"",'Marks Entry'!FH61)</f>
        <v/>
      </c>
      <c r="CQ59" s="97" t="str">
        <f>IF($CI$2=0,"",'Marks Entry'!FI61)</f>
        <v/>
      </c>
      <c r="CR59" s="97" t="str">
        <f>IF($CI$2=0,"",'Marks Entry'!FJ61)</f>
        <v/>
      </c>
      <c r="CS59" s="97" t="str">
        <f>IF($CI$2=0,"",'Marks Entry'!FK61)</f>
        <v/>
      </c>
      <c r="CT59" s="99" t="str">
        <f>IF($CI$2=0,"",'Marks Entry'!FL61)</f>
        <v/>
      </c>
      <c r="CU59" s="125">
        <f>'Marks Entry'!BU61</f>
        <v>0</v>
      </c>
      <c r="CV59" s="126">
        <f>'Marks Entry'!BV61</f>
        <v>0</v>
      </c>
      <c r="CW59" s="126">
        <f t="shared" si="0"/>
        <v>0</v>
      </c>
      <c r="CX59" s="127" t="str">
        <f t="shared" si="1"/>
        <v>D</v>
      </c>
      <c r="CY59" s="125">
        <f>'Marks Entry'!BW61</f>
        <v>0</v>
      </c>
      <c r="CZ59" s="126">
        <f>'Marks Entry'!BX61</f>
        <v>0</v>
      </c>
      <c r="DA59" s="126">
        <f t="shared" si="2"/>
        <v>0</v>
      </c>
      <c r="DB59" s="127" t="str">
        <f t="shared" si="3"/>
        <v>E</v>
      </c>
      <c r="DC59" s="125">
        <f>'Marks Entry'!BY61</f>
        <v>0</v>
      </c>
      <c r="DD59" s="126">
        <f>'Marks Entry'!BZ61</f>
        <v>0</v>
      </c>
      <c r="DE59" s="126">
        <f t="shared" si="4"/>
        <v>0</v>
      </c>
      <c r="DF59" s="127" t="str">
        <f t="shared" si="5"/>
        <v>E</v>
      </c>
      <c r="DG59" s="96">
        <f>'Marks Entry'!CG61</f>
        <v>0</v>
      </c>
      <c r="DH59" s="45">
        <f>'Marks Entry'!CH61</f>
        <v>0</v>
      </c>
      <c r="DI59" s="46">
        <f>'Marks Entry'!CI61</f>
        <v>0</v>
      </c>
      <c r="DJ59" s="45" t="str">
        <f>IF(OR('Marks Entry'!CJ61="First",'Marks Entry'!CJ61="Second",'Marks Entry'!CJ61="Third"),'Marks Entry'!CJ61,"")</f>
        <v/>
      </c>
      <c r="DK59" s="45">
        <f>'Marks Entry'!CK61</f>
        <v>0</v>
      </c>
      <c r="DL59" s="50">
        <f>'Marks Entry'!CL61</f>
        <v>0</v>
      </c>
      <c r="DM59" s="21">
        <f>'Marks Entry'!CM61</f>
        <v>0</v>
      </c>
      <c r="DN59" s="22" t="e">
        <f>'Marks Entry'!#REF!</f>
        <v>#REF!</v>
      </c>
      <c r="DO59" s="23" t="e">
        <f>'Marks Entry'!#REF!</f>
        <v>#REF!</v>
      </c>
      <c r="DP59" s="125">
        <f>'Marks Entry'!CA61</f>
        <v>0</v>
      </c>
      <c r="DQ59" s="126">
        <f>'Marks Entry'!CB61</f>
        <v>0</v>
      </c>
      <c r="DR59" s="126">
        <f>'Marks Entry'!CC61</f>
        <v>0</v>
      </c>
      <c r="DS59" s="126">
        <f t="shared" si="6"/>
        <v>0</v>
      </c>
      <c r="DT59" s="127" t="str">
        <f t="shared" si="7"/>
        <v>E</v>
      </c>
      <c r="DU59" s="125">
        <f>'Marks Entry'!CD61</f>
        <v>0</v>
      </c>
      <c r="DV59" s="126">
        <f>'Marks Entry'!CE61</f>
        <v>0</v>
      </c>
      <c r="DW59" s="126">
        <f>'Marks Entry'!CF61</f>
        <v>0</v>
      </c>
      <c r="DX59" s="126">
        <f t="shared" si="8"/>
        <v>0</v>
      </c>
      <c r="DY59" s="127" t="str">
        <f t="shared" si="9"/>
        <v>E</v>
      </c>
      <c r="DZ59" s="832"/>
      <c r="EA59" s="61">
        <f t="shared" si="47"/>
        <v>0</v>
      </c>
      <c r="EB59" s="71">
        <f t="shared" si="10"/>
        <v>0</v>
      </c>
      <c r="EC59" s="71">
        <f t="shared" si="11"/>
        <v>0</v>
      </c>
      <c r="ED59" s="72">
        <f t="shared" si="12"/>
        <v>0</v>
      </c>
      <c r="EE59" s="398">
        <f t="shared" si="13"/>
        <v>0</v>
      </c>
      <c r="EF59" s="396">
        <f t="shared" si="14"/>
        <v>0</v>
      </c>
      <c r="EG59" s="396">
        <f t="shared" si="15"/>
        <v>0</v>
      </c>
      <c r="EH59" s="397">
        <f t="shared" si="16"/>
        <v>0</v>
      </c>
      <c r="EI59" s="61">
        <f t="shared" si="17"/>
        <v>0</v>
      </c>
      <c r="EJ59" s="71">
        <f t="shared" si="18"/>
        <v>0</v>
      </c>
      <c r="EK59" s="71">
        <f t="shared" si="19"/>
        <v>0</v>
      </c>
      <c r="EL59" s="72">
        <f t="shared" si="20"/>
        <v>0</v>
      </c>
      <c r="EM59" s="398">
        <f t="shared" si="21"/>
        <v>0</v>
      </c>
      <c r="EN59" s="396">
        <f t="shared" si="22"/>
        <v>0</v>
      </c>
      <c r="EO59" s="396">
        <f t="shared" si="23"/>
        <v>0</v>
      </c>
      <c r="EP59" s="397">
        <f t="shared" si="24"/>
        <v>0</v>
      </c>
      <c r="EQ59" s="61">
        <f t="shared" si="48"/>
        <v>0</v>
      </c>
      <c r="ER59" s="71">
        <f t="shared" si="25"/>
        <v>0</v>
      </c>
      <c r="ES59" s="71">
        <f t="shared" si="26"/>
        <v>0</v>
      </c>
      <c r="ET59" s="72">
        <f t="shared" si="27"/>
        <v>0</v>
      </c>
      <c r="EU59" s="398">
        <f t="shared" si="28"/>
        <v>0</v>
      </c>
      <c r="EV59" s="396">
        <f t="shared" si="29"/>
        <v>0</v>
      </c>
      <c r="EW59" s="396">
        <f t="shared" si="30"/>
        <v>0</v>
      </c>
      <c r="EX59" s="397">
        <f t="shared" si="31"/>
        <v>0</v>
      </c>
      <c r="EY59" s="61" t="str">
        <f t="shared" si="32"/>
        <v/>
      </c>
      <c r="EZ59" s="71" t="str">
        <f t="shared" si="33"/>
        <v/>
      </c>
      <c r="FA59" s="71" t="str">
        <f t="shared" si="34"/>
        <v/>
      </c>
      <c r="FB59" s="72" t="str">
        <f t="shared" si="35"/>
        <v/>
      </c>
      <c r="FC59" s="398">
        <f t="shared" si="36"/>
        <v>0</v>
      </c>
      <c r="FD59" s="400" t="str">
        <f t="shared" si="37"/>
        <v>D</v>
      </c>
      <c r="FE59" s="61">
        <f t="shared" si="38"/>
        <v>0</v>
      </c>
      <c r="FF59" s="62" t="str">
        <f t="shared" si="39"/>
        <v>E</v>
      </c>
      <c r="FG59" s="398">
        <f t="shared" si="40"/>
        <v>0</v>
      </c>
      <c r="FH59" s="401" t="str">
        <f t="shared" si="41"/>
        <v>E</v>
      </c>
      <c r="FI59" s="61">
        <f t="shared" si="42"/>
        <v>0</v>
      </c>
      <c r="FJ59" s="407" t="str">
        <f t="shared" si="43"/>
        <v>E</v>
      </c>
      <c r="FK59" s="398">
        <f t="shared" si="44"/>
        <v>0</v>
      </c>
      <c r="FL59" s="401" t="str">
        <f t="shared" si="45"/>
        <v>E</v>
      </c>
      <c r="FM59" s="741"/>
    </row>
    <row r="60" spans="1:169" s="24" customFormat="1" ht="17.25" customHeight="1">
      <c r="A60" s="830"/>
      <c r="B60" s="111">
        <f t="shared" si="46"/>
        <v>0</v>
      </c>
      <c r="C60" s="21" t="str">
        <f>'Marks Entry'!D62</f>
        <v/>
      </c>
      <c r="D60" s="21">
        <f>'Marks Entry'!E62</f>
        <v>0</v>
      </c>
      <c r="E60" s="132" t="str">
        <f>'Marks Entry'!F62</f>
        <v/>
      </c>
      <c r="F60" s="21" t="str">
        <f>'Marks Entry'!G62</f>
        <v/>
      </c>
      <c r="G60" s="21" t="str">
        <f>'Marks Entry'!H62</f>
        <v/>
      </c>
      <c r="H60" s="21" t="str">
        <f>'Marks Entry'!I62</f>
        <v/>
      </c>
      <c r="I60" s="21" t="str">
        <f>'Marks Entry'!J62</f>
        <v/>
      </c>
      <c r="J60" s="446" t="str">
        <f>'Marks Entry'!K62</f>
        <v/>
      </c>
      <c r="K60" s="115" t="str">
        <f>'Marks Entry'!L62</f>
        <v/>
      </c>
      <c r="L60" s="116">
        <f>'Marks Entry'!M62</f>
        <v>0</v>
      </c>
      <c r="M60" s="117" t="str">
        <f>'Marks Entry'!N62</f>
        <v/>
      </c>
      <c r="N60" s="121" t="str">
        <f>'Marks Entry'!O62</f>
        <v/>
      </c>
      <c r="O60" s="98">
        <f>'Marks Entry'!CG62</f>
        <v>0</v>
      </c>
      <c r="P60" s="97">
        <f>'Marks Entry'!CH62</f>
        <v>0</v>
      </c>
      <c r="Q60" s="97">
        <f>'Marks Entry'!CI62</f>
        <v>0</v>
      </c>
      <c r="R60" s="97">
        <f>'Marks Entry'!CJ62</f>
        <v>0</v>
      </c>
      <c r="S60" s="97">
        <f>'Marks Entry'!CK62</f>
        <v>0</v>
      </c>
      <c r="T60" s="97">
        <f>'Marks Entry'!CL62</f>
        <v>0</v>
      </c>
      <c r="U60" s="97">
        <f>'Marks Entry'!CM62</f>
        <v>0</v>
      </c>
      <c r="V60" s="97" t="str">
        <f>'Marks Entry'!CN62</f>
        <v/>
      </c>
      <c r="W60" s="97">
        <f>'Marks Entry'!CO62</f>
        <v>0</v>
      </c>
      <c r="X60" s="97">
        <f>'Marks Entry'!CP62</f>
        <v>0</v>
      </c>
      <c r="Y60" s="97">
        <f>'Marks Entry'!CQ62</f>
        <v>0</v>
      </c>
      <c r="Z60" s="99">
        <f>'Marks Entry'!CR62</f>
        <v>0</v>
      </c>
      <c r="AA60" s="98">
        <f>'Marks Entry'!CS62</f>
        <v>0</v>
      </c>
      <c r="AB60" s="97">
        <f>'Marks Entry'!CT62</f>
        <v>0</v>
      </c>
      <c r="AC60" s="97">
        <f>'Marks Entry'!CU62</f>
        <v>0</v>
      </c>
      <c r="AD60" s="97">
        <f>'Marks Entry'!CV62</f>
        <v>0</v>
      </c>
      <c r="AE60" s="97">
        <f>'Marks Entry'!CW62</f>
        <v>0</v>
      </c>
      <c r="AF60" s="97">
        <f>'Marks Entry'!CX62</f>
        <v>0</v>
      </c>
      <c r="AG60" s="97">
        <f>'Marks Entry'!CY62</f>
        <v>0</v>
      </c>
      <c r="AH60" s="97" t="str">
        <f>'Marks Entry'!CZ62</f>
        <v/>
      </c>
      <c r="AI60" s="97">
        <f>'Marks Entry'!DA62</f>
        <v>0</v>
      </c>
      <c r="AJ60" s="97">
        <f>'Marks Entry'!DB62</f>
        <v>0</v>
      </c>
      <c r="AK60" s="97">
        <f>'Marks Entry'!DC62</f>
        <v>0</v>
      </c>
      <c r="AL60" s="99">
        <f>'Marks Entry'!DD62</f>
        <v>0</v>
      </c>
      <c r="AM60" s="98">
        <f>'Marks Entry'!DE62</f>
        <v>0</v>
      </c>
      <c r="AN60" s="97">
        <f>'Marks Entry'!DF62</f>
        <v>0</v>
      </c>
      <c r="AO60" s="97">
        <f>'Marks Entry'!DG62</f>
        <v>0</v>
      </c>
      <c r="AP60" s="97">
        <f>'Marks Entry'!DH62</f>
        <v>0</v>
      </c>
      <c r="AQ60" s="97">
        <f>'Marks Entry'!DI62</f>
        <v>0</v>
      </c>
      <c r="AR60" s="97">
        <f>'Marks Entry'!DJ62</f>
        <v>0</v>
      </c>
      <c r="AS60" s="97">
        <f>'Marks Entry'!DK62</f>
        <v>0</v>
      </c>
      <c r="AT60" s="97" t="str">
        <f>'Marks Entry'!DL62</f>
        <v/>
      </c>
      <c r="AU60" s="97">
        <f>'Marks Entry'!DM62</f>
        <v>0</v>
      </c>
      <c r="AV60" s="97">
        <f>'Marks Entry'!DN62</f>
        <v>0</v>
      </c>
      <c r="AW60" s="97">
        <f>'Marks Entry'!DO62</f>
        <v>0</v>
      </c>
      <c r="AX60" s="99">
        <f>'Marks Entry'!DP62</f>
        <v>0</v>
      </c>
      <c r="AY60" s="98">
        <f>'Marks Entry'!DQ62</f>
        <v>0</v>
      </c>
      <c r="AZ60" s="97">
        <f>'Marks Entry'!DR62</f>
        <v>0</v>
      </c>
      <c r="BA60" s="97">
        <f>'Marks Entry'!DS62</f>
        <v>0</v>
      </c>
      <c r="BB60" s="97">
        <f>'Marks Entry'!DT62</f>
        <v>0</v>
      </c>
      <c r="BC60" s="97">
        <f>'Marks Entry'!DU62</f>
        <v>0</v>
      </c>
      <c r="BD60" s="97">
        <f>'Marks Entry'!DV62</f>
        <v>0</v>
      </c>
      <c r="BE60" s="97">
        <f>'Marks Entry'!DW62</f>
        <v>0</v>
      </c>
      <c r="BF60" s="97" t="str">
        <f>'Marks Entry'!DX62</f>
        <v/>
      </c>
      <c r="BG60" s="97">
        <f>'Marks Entry'!DY62</f>
        <v>0</v>
      </c>
      <c r="BH60" s="97">
        <f>'Marks Entry'!DZ62</f>
        <v>0</v>
      </c>
      <c r="BI60" s="97">
        <f>'Marks Entry'!EA62</f>
        <v>0</v>
      </c>
      <c r="BJ60" s="99">
        <f>'Marks Entry'!EB62</f>
        <v>0</v>
      </c>
      <c r="BK60" s="98">
        <f>'Marks Entry'!EC62</f>
        <v>0</v>
      </c>
      <c r="BL60" s="97">
        <f>'Marks Entry'!ED62</f>
        <v>0</v>
      </c>
      <c r="BM60" s="97">
        <f>'Marks Entry'!EE62</f>
        <v>0</v>
      </c>
      <c r="BN60" s="97">
        <f>'Marks Entry'!EF62</f>
        <v>0</v>
      </c>
      <c r="BO60" s="97">
        <f>'Marks Entry'!EG62</f>
        <v>0</v>
      </c>
      <c r="BP60" s="97">
        <f>'Marks Entry'!EH62</f>
        <v>0</v>
      </c>
      <c r="BQ60" s="97">
        <f>'Marks Entry'!EI62</f>
        <v>0</v>
      </c>
      <c r="BR60" s="97" t="str">
        <f>'Marks Entry'!EJ62</f>
        <v/>
      </c>
      <c r="BS60" s="97">
        <f>'Marks Entry'!EK62</f>
        <v>0</v>
      </c>
      <c r="BT60" s="97">
        <f>'Marks Entry'!EL62</f>
        <v>0</v>
      </c>
      <c r="BU60" s="97">
        <f>'Marks Entry'!EM62</f>
        <v>0</v>
      </c>
      <c r="BV60" s="99">
        <f>'Marks Entry'!EN62</f>
        <v>0</v>
      </c>
      <c r="BW60" s="98">
        <f>'Marks Entry'!EO62</f>
        <v>0</v>
      </c>
      <c r="BX60" s="97">
        <f>'Marks Entry'!EP62</f>
        <v>0</v>
      </c>
      <c r="BY60" s="97">
        <f>'Marks Entry'!EQ62</f>
        <v>0</v>
      </c>
      <c r="BZ60" s="97">
        <f>'Marks Entry'!ER62</f>
        <v>0</v>
      </c>
      <c r="CA60" s="97">
        <f>'Marks Entry'!ES62</f>
        <v>0</v>
      </c>
      <c r="CB60" s="97">
        <f>'Marks Entry'!ET62</f>
        <v>0</v>
      </c>
      <c r="CC60" s="97">
        <f>'Marks Entry'!EU62</f>
        <v>0</v>
      </c>
      <c r="CD60" s="97" t="str">
        <f>'Marks Entry'!EV62</f>
        <v/>
      </c>
      <c r="CE60" s="97">
        <f>'Marks Entry'!EW62</f>
        <v>0</v>
      </c>
      <c r="CF60" s="97">
        <f>'Marks Entry'!EX62</f>
        <v>0</v>
      </c>
      <c r="CG60" s="97">
        <f>'Marks Entry'!EY62</f>
        <v>0</v>
      </c>
      <c r="CH60" s="99">
        <f>'Marks Entry'!EZ62</f>
        <v>0</v>
      </c>
      <c r="CI60" s="98" t="str">
        <f>IF($CI$2=0,"",'Marks Entry'!FA62)</f>
        <v/>
      </c>
      <c r="CJ60" s="97" t="str">
        <f>IF($CI$2=0,"",'Marks Entry'!FB62)</f>
        <v/>
      </c>
      <c r="CK60" s="97" t="str">
        <f>IF($CI$2=0,"",'Marks Entry'!FC62)</f>
        <v/>
      </c>
      <c r="CL60" s="97" t="str">
        <f>IF($CI$2=0,"",'Marks Entry'!FD62)</f>
        <v/>
      </c>
      <c r="CM60" s="97" t="str">
        <f>IF($CI$2=0,"",'Marks Entry'!FE62)</f>
        <v/>
      </c>
      <c r="CN60" s="97" t="str">
        <f>IF($CI$2=0,"",'Marks Entry'!FF62)</f>
        <v/>
      </c>
      <c r="CO60" s="97" t="str">
        <f>IF($CI$2=0,"",'Marks Entry'!FG62)</f>
        <v/>
      </c>
      <c r="CP60" s="97" t="str">
        <f>IF($CI$2=0,"",'Marks Entry'!FH62)</f>
        <v/>
      </c>
      <c r="CQ60" s="97" t="str">
        <f>IF($CI$2=0,"",'Marks Entry'!FI62)</f>
        <v/>
      </c>
      <c r="CR60" s="97" t="str">
        <f>IF($CI$2=0,"",'Marks Entry'!FJ62)</f>
        <v/>
      </c>
      <c r="CS60" s="97" t="str">
        <f>IF($CI$2=0,"",'Marks Entry'!FK62)</f>
        <v/>
      </c>
      <c r="CT60" s="99" t="str">
        <f>IF($CI$2=0,"",'Marks Entry'!FL62)</f>
        <v/>
      </c>
      <c r="CU60" s="125">
        <f>'Marks Entry'!BU62</f>
        <v>0</v>
      </c>
      <c r="CV60" s="126">
        <f>'Marks Entry'!BV62</f>
        <v>0</v>
      </c>
      <c r="CW60" s="126">
        <f t="shared" si="0"/>
        <v>0</v>
      </c>
      <c r="CX60" s="127" t="str">
        <f t="shared" si="1"/>
        <v>D</v>
      </c>
      <c r="CY60" s="125">
        <f>'Marks Entry'!BW62</f>
        <v>0</v>
      </c>
      <c r="CZ60" s="126">
        <f>'Marks Entry'!BX62</f>
        <v>0</v>
      </c>
      <c r="DA60" s="126">
        <f t="shared" si="2"/>
        <v>0</v>
      </c>
      <c r="DB60" s="127" t="str">
        <f t="shared" si="3"/>
        <v>E</v>
      </c>
      <c r="DC60" s="125">
        <f>'Marks Entry'!BY62</f>
        <v>0</v>
      </c>
      <c r="DD60" s="126">
        <f>'Marks Entry'!BZ62</f>
        <v>0</v>
      </c>
      <c r="DE60" s="126">
        <f t="shared" si="4"/>
        <v>0</v>
      </c>
      <c r="DF60" s="127" t="str">
        <f t="shared" si="5"/>
        <v>E</v>
      </c>
      <c r="DG60" s="96">
        <f>'Marks Entry'!CG62</f>
        <v>0</v>
      </c>
      <c r="DH60" s="45">
        <f>'Marks Entry'!CH62</f>
        <v>0</v>
      </c>
      <c r="DI60" s="46">
        <f>'Marks Entry'!CI62</f>
        <v>0</v>
      </c>
      <c r="DJ60" s="45" t="str">
        <f>IF(OR('Marks Entry'!CJ62="First",'Marks Entry'!CJ62="Second",'Marks Entry'!CJ62="Third"),'Marks Entry'!CJ62,"")</f>
        <v/>
      </c>
      <c r="DK60" s="45">
        <f>'Marks Entry'!CK62</f>
        <v>0</v>
      </c>
      <c r="DL60" s="50">
        <f>'Marks Entry'!CL62</f>
        <v>0</v>
      </c>
      <c r="DM60" s="21">
        <f>'Marks Entry'!CM62</f>
        <v>0</v>
      </c>
      <c r="DN60" s="22" t="e">
        <f>'Marks Entry'!#REF!</f>
        <v>#REF!</v>
      </c>
      <c r="DO60" s="23" t="e">
        <f>'Marks Entry'!#REF!</f>
        <v>#REF!</v>
      </c>
      <c r="DP60" s="125">
        <f>'Marks Entry'!CA62</f>
        <v>0</v>
      </c>
      <c r="DQ60" s="126">
        <f>'Marks Entry'!CB62</f>
        <v>0</v>
      </c>
      <c r="DR60" s="126">
        <f>'Marks Entry'!CC62</f>
        <v>0</v>
      </c>
      <c r="DS60" s="126">
        <f t="shared" si="6"/>
        <v>0</v>
      </c>
      <c r="DT60" s="127" t="str">
        <f t="shared" si="7"/>
        <v>E</v>
      </c>
      <c r="DU60" s="125">
        <f>'Marks Entry'!CD62</f>
        <v>0</v>
      </c>
      <c r="DV60" s="126">
        <f>'Marks Entry'!CE62</f>
        <v>0</v>
      </c>
      <c r="DW60" s="126">
        <f>'Marks Entry'!CF62</f>
        <v>0</v>
      </c>
      <c r="DX60" s="126">
        <f t="shared" si="8"/>
        <v>0</v>
      </c>
      <c r="DY60" s="127" t="str">
        <f t="shared" si="9"/>
        <v>E</v>
      </c>
      <c r="DZ60" s="832"/>
      <c r="EA60" s="61">
        <f t="shared" si="47"/>
        <v>0</v>
      </c>
      <c r="EB60" s="71">
        <f t="shared" si="10"/>
        <v>0</v>
      </c>
      <c r="EC60" s="71">
        <f t="shared" si="11"/>
        <v>0</v>
      </c>
      <c r="ED60" s="72">
        <f t="shared" si="12"/>
        <v>0</v>
      </c>
      <c r="EE60" s="398">
        <f t="shared" si="13"/>
        <v>0</v>
      </c>
      <c r="EF60" s="396">
        <f t="shared" si="14"/>
        <v>0</v>
      </c>
      <c r="EG60" s="396">
        <f t="shared" si="15"/>
        <v>0</v>
      </c>
      <c r="EH60" s="397">
        <f t="shared" si="16"/>
        <v>0</v>
      </c>
      <c r="EI60" s="61">
        <f t="shared" si="17"/>
        <v>0</v>
      </c>
      <c r="EJ60" s="71">
        <f t="shared" si="18"/>
        <v>0</v>
      </c>
      <c r="EK60" s="71">
        <f t="shared" si="19"/>
        <v>0</v>
      </c>
      <c r="EL60" s="72">
        <f t="shared" si="20"/>
        <v>0</v>
      </c>
      <c r="EM60" s="398">
        <f t="shared" si="21"/>
        <v>0</v>
      </c>
      <c r="EN60" s="396">
        <f t="shared" si="22"/>
        <v>0</v>
      </c>
      <c r="EO60" s="396">
        <f t="shared" si="23"/>
        <v>0</v>
      </c>
      <c r="EP60" s="397">
        <f t="shared" si="24"/>
        <v>0</v>
      </c>
      <c r="EQ60" s="61">
        <f t="shared" si="48"/>
        <v>0</v>
      </c>
      <c r="ER60" s="71">
        <f t="shared" si="25"/>
        <v>0</v>
      </c>
      <c r="ES60" s="71">
        <f t="shared" si="26"/>
        <v>0</v>
      </c>
      <c r="ET60" s="72">
        <f t="shared" si="27"/>
        <v>0</v>
      </c>
      <c r="EU60" s="398">
        <f t="shared" si="28"/>
        <v>0</v>
      </c>
      <c r="EV60" s="396">
        <f t="shared" si="29"/>
        <v>0</v>
      </c>
      <c r="EW60" s="396">
        <f t="shared" si="30"/>
        <v>0</v>
      </c>
      <c r="EX60" s="397">
        <f t="shared" si="31"/>
        <v>0</v>
      </c>
      <c r="EY60" s="61" t="str">
        <f t="shared" si="32"/>
        <v/>
      </c>
      <c r="EZ60" s="71" t="str">
        <f t="shared" si="33"/>
        <v/>
      </c>
      <c r="FA60" s="71" t="str">
        <f t="shared" si="34"/>
        <v/>
      </c>
      <c r="FB60" s="72" t="str">
        <f t="shared" si="35"/>
        <v/>
      </c>
      <c r="FC60" s="398">
        <f t="shared" si="36"/>
        <v>0</v>
      </c>
      <c r="FD60" s="400" t="str">
        <f t="shared" si="37"/>
        <v>D</v>
      </c>
      <c r="FE60" s="61">
        <f t="shared" si="38"/>
        <v>0</v>
      </c>
      <c r="FF60" s="62" t="str">
        <f t="shared" si="39"/>
        <v>E</v>
      </c>
      <c r="FG60" s="398">
        <f t="shared" si="40"/>
        <v>0</v>
      </c>
      <c r="FH60" s="401" t="str">
        <f t="shared" si="41"/>
        <v>E</v>
      </c>
      <c r="FI60" s="61">
        <f t="shared" si="42"/>
        <v>0</v>
      </c>
      <c r="FJ60" s="407" t="str">
        <f t="shared" si="43"/>
        <v>E</v>
      </c>
      <c r="FK60" s="398">
        <f t="shared" si="44"/>
        <v>0</v>
      </c>
      <c r="FL60" s="401" t="str">
        <f t="shared" si="45"/>
        <v>E</v>
      </c>
      <c r="FM60" s="741"/>
    </row>
    <row r="61" spans="1:169" s="24" customFormat="1" ht="17.25" customHeight="1">
      <c r="A61" s="830"/>
      <c r="B61" s="111">
        <f t="shared" si="46"/>
        <v>0</v>
      </c>
      <c r="C61" s="21" t="str">
        <f>'Marks Entry'!D63</f>
        <v/>
      </c>
      <c r="D61" s="21">
        <f>'Marks Entry'!E63</f>
        <v>0</v>
      </c>
      <c r="E61" s="132" t="str">
        <f>'Marks Entry'!F63</f>
        <v/>
      </c>
      <c r="F61" s="21" t="str">
        <f>'Marks Entry'!G63</f>
        <v/>
      </c>
      <c r="G61" s="21" t="str">
        <f>'Marks Entry'!H63</f>
        <v/>
      </c>
      <c r="H61" s="21" t="str">
        <f>'Marks Entry'!I63</f>
        <v/>
      </c>
      <c r="I61" s="21" t="str">
        <f>'Marks Entry'!J63</f>
        <v/>
      </c>
      <c r="J61" s="446" t="str">
        <f>'Marks Entry'!K63</f>
        <v/>
      </c>
      <c r="K61" s="115" t="str">
        <f>'Marks Entry'!L63</f>
        <v/>
      </c>
      <c r="L61" s="116">
        <f>'Marks Entry'!M63</f>
        <v>0</v>
      </c>
      <c r="M61" s="117" t="str">
        <f>'Marks Entry'!N63</f>
        <v/>
      </c>
      <c r="N61" s="121" t="str">
        <f>'Marks Entry'!O63</f>
        <v/>
      </c>
      <c r="O61" s="98">
        <f>'Marks Entry'!CG63</f>
        <v>0</v>
      </c>
      <c r="P61" s="97">
        <f>'Marks Entry'!CH63</f>
        <v>0</v>
      </c>
      <c r="Q61" s="97">
        <f>'Marks Entry'!CI63</f>
        <v>0</v>
      </c>
      <c r="R61" s="97">
        <f>'Marks Entry'!CJ63</f>
        <v>0</v>
      </c>
      <c r="S61" s="97">
        <f>'Marks Entry'!CK63</f>
        <v>0</v>
      </c>
      <c r="T61" s="97">
        <f>'Marks Entry'!CL63</f>
        <v>0</v>
      </c>
      <c r="U61" s="97">
        <f>'Marks Entry'!CM63</f>
        <v>0</v>
      </c>
      <c r="V61" s="97" t="str">
        <f>'Marks Entry'!CN63</f>
        <v/>
      </c>
      <c r="W61" s="97">
        <f>'Marks Entry'!CO63</f>
        <v>0</v>
      </c>
      <c r="X61" s="97">
        <f>'Marks Entry'!CP63</f>
        <v>0</v>
      </c>
      <c r="Y61" s="97">
        <f>'Marks Entry'!CQ63</f>
        <v>0</v>
      </c>
      <c r="Z61" s="99">
        <f>'Marks Entry'!CR63</f>
        <v>0</v>
      </c>
      <c r="AA61" s="98">
        <f>'Marks Entry'!CS63</f>
        <v>0</v>
      </c>
      <c r="AB61" s="97">
        <f>'Marks Entry'!CT63</f>
        <v>0</v>
      </c>
      <c r="AC61" s="97">
        <f>'Marks Entry'!CU63</f>
        <v>0</v>
      </c>
      <c r="AD61" s="97">
        <f>'Marks Entry'!CV63</f>
        <v>0</v>
      </c>
      <c r="AE61" s="97">
        <f>'Marks Entry'!CW63</f>
        <v>0</v>
      </c>
      <c r="AF61" s="97">
        <f>'Marks Entry'!CX63</f>
        <v>0</v>
      </c>
      <c r="AG61" s="97">
        <f>'Marks Entry'!CY63</f>
        <v>0</v>
      </c>
      <c r="AH61" s="97" t="str">
        <f>'Marks Entry'!CZ63</f>
        <v/>
      </c>
      <c r="AI61" s="97">
        <f>'Marks Entry'!DA63</f>
        <v>0</v>
      </c>
      <c r="AJ61" s="97">
        <f>'Marks Entry'!DB63</f>
        <v>0</v>
      </c>
      <c r="AK61" s="97">
        <f>'Marks Entry'!DC63</f>
        <v>0</v>
      </c>
      <c r="AL61" s="99">
        <f>'Marks Entry'!DD63</f>
        <v>0</v>
      </c>
      <c r="AM61" s="98">
        <f>'Marks Entry'!DE63</f>
        <v>0</v>
      </c>
      <c r="AN61" s="97">
        <f>'Marks Entry'!DF63</f>
        <v>0</v>
      </c>
      <c r="AO61" s="97">
        <f>'Marks Entry'!DG63</f>
        <v>0</v>
      </c>
      <c r="AP61" s="97">
        <f>'Marks Entry'!DH63</f>
        <v>0</v>
      </c>
      <c r="AQ61" s="97">
        <f>'Marks Entry'!DI63</f>
        <v>0</v>
      </c>
      <c r="AR61" s="97">
        <f>'Marks Entry'!DJ63</f>
        <v>0</v>
      </c>
      <c r="AS61" s="97">
        <f>'Marks Entry'!DK63</f>
        <v>0</v>
      </c>
      <c r="AT61" s="97" t="str">
        <f>'Marks Entry'!DL63</f>
        <v/>
      </c>
      <c r="AU61" s="97">
        <f>'Marks Entry'!DM63</f>
        <v>0</v>
      </c>
      <c r="AV61" s="97">
        <f>'Marks Entry'!DN63</f>
        <v>0</v>
      </c>
      <c r="AW61" s="97">
        <f>'Marks Entry'!DO63</f>
        <v>0</v>
      </c>
      <c r="AX61" s="99">
        <f>'Marks Entry'!DP63</f>
        <v>0</v>
      </c>
      <c r="AY61" s="98">
        <f>'Marks Entry'!DQ63</f>
        <v>0</v>
      </c>
      <c r="AZ61" s="97">
        <f>'Marks Entry'!DR63</f>
        <v>0</v>
      </c>
      <c r="BA61" s="97">
        <f>'Marks Entry'!DS63</f>
        <v>0</v>
      </c>
      <c r="BB61" s="97">
        <f>'Marks Entry'!DT63</f>
        <v>0</v>
      </c>
      <c r="BC61" s="97">
        <f>'Marks Entry'!DU63</f>
        <v>0</v>
      </c>
      <c r="BD61" s="97">
        <f>'Marks Entry'!DV63</f>
        <v>0</v>
      </c>
      <c r="BE61" s="97">
        <f>'Marks Entry'!DW63</f>
        <v>0</v>
      </c>
      <c r="BF61" s="97" t="str">
        <f>'Marks Entry'!DX63</f>
        <v/>
      </c>
      <c r="BG61" s="97">
        <f>'Marks Entry'!DY63</f>
        <v>0</v>
      </c>
      <c r="BH61" s="97">
        <f>'Marks Entry'!DZ63</f>
        <v>0</v>
      </c>
      <c r="BI61" s="97">
        <f>'Marks Entry'!EA63</f>
        <v>0</v>
      </c>
      <c r="BJ61" s="99">
        <f>'Marks Entry'!EB63</f>
        <v>0</v>
      </c>
      <c r="BK61" s="98">
        <f>'Marks Entry'!EC63</f>
        <v>0</v>
      </c>
      <c r="BL61" s="97">
        <f>'Marks Entry'!ED63</f>
        <v>0</v>
      </c>
      <c r="BM61" s="97">
        <f>'Marks Entry'!EE63</f>
        <v>0</v>
      </c>
      <c r="BN61" s="97">
        <f>'Marks Entry'!EF63</f>
        <v>0</v>
      </c>
      <c r="BO61" s="97">
        <f>'Marks Entry'!EG63</f>
        <v>0</v>
      </c>
      <c r="BP61" s="97">
        <f>'Marks Entry'!EH63</f>
        <v>0</v>
      </c>
      <c r="BQ61" s="97">
        <f>'Marks Entry'!EI63</f>
        <v>0</v>
      </c>
      <c r="BR61" s="97" t="str">
        <f>'Marks Entry'!EJ63</f>
        <v/>
      </c>
      <c r="BS61" s="97">
        <f>'Marks Entry'!EK63</f>
        <v>0</v>
      </c>
      <c r="BT61" s="97">
        <f>'Marks Entry'!EL63</f>
        <v>0</v>
      </c>
      <c r="BU61" s="97">
        <f>'Marks Entry'!EM63</f>
        <v>0</v>
      </c>
      <c r="BV61" s="99">
        <f>'Marks Entry'!EN63</f>
        <v>0</v>
      </c>
      <c r="BW61" s="98">
        <f>'Marks Entry'!EO63</f>
        <v>0</v>
      </c>
      <c r="BX61" s="97">
        <f>'Marks Entry'!EP63</f>
        <v>0</v>
      </c>
      <c r="BY61" s="97">
        <f>'Marks Entry'!EQ63</f>
        <v>0</v>
      </c>
      <c r="BZ61" s="97">
        <f>'Marks Entry'!ER63</f>
        <v>0</v>
      </c>
      <c r="CA61" s="97">
        <f>'Marks Entry'!ES63</f>
        <v>0</v>
      </c>
      <c r="CB61" s="97">
        <f>'Marks Entry'!ET63</f>
        <v>0</v>
      </c>
      <c r="CC61" s="97">
        <f>'Marks Entry'!EU63</f>
        <v>0</v>
      </c>
      <c r="CD61" s="97" t="str">
        <f>'Marks Entry'!EV63</f>
        <v/>
      </c>
      <c r="CE61" s="97">
        <f>'Marks Entry'!EW63</f>
        <v>0</v>
      </c>
      <c r="CF61" s="97">
        <f>'Marks Entry'!EX63</f>
        <v>0</v>
      </c>
      <c r="CG61" s="97">
        <f>'Marks Entry'!EY63</f>
        <v>0</v>
      </c>
      <c r="CH61" s="99">
        <f>'Marks Entry'!EZ63</f>
        <v>0</v>
      </c>
      <c r="CI61" s="98" t="str">
        <f>IF($CI$2=0,"",'Marks Entry'!FA63)</f>
        <v/>
      </c>
      <c r="CJ61" s="97" t="str">
        <f>IF($CI$2=0,"",'Marks Entry'!FB63)</f>
        <v/>
      </c>
      <c r="CK61" s="97" t="str">
        <f>IF($CI$2=0,"",'Marks Entry'!FC63)</f>
        <v/>
      </c>
      <c r="CL61" s="97" t="str">
        <f>IF($CI$2=0,"",'Marks Entry'!FD63)</f>
        <v/>
      </c>
      <c r="CM61" s="97" t="str">
        <f>IF($CI$2=0,"",'Marks Entry'!FE63)</f>
        <v/>
      </c>
      <c r="CN61" s="97" t="str">
        <f>IF($CI$2=0,"",'Marks Entry'!FF63)</f>
        <v/>
      </c>
      <c r="CO61" s="97" t="str">
        <f>IF($CI$2=0,"",'Marks Entry'!FG63)</f>
        <v/>
      </c>
      <c r="CP61" s="97" t="str">
        <f>IF($CI$2=0,"",'Marks Entry'!FH63)</f>
        <v/>
      </c>
      <c r="CQ61" s="97" t="str">
        <f>IF($CI$2=0,"",'Marks Entry'!FI63)</f>
        <v/>
      </c>
      <c r="CR61" s="97" t="str">
        <f>IF($CI$2=0,"",'Marks Entry'!FJ63)</f>
        <v/>
      </c>
      <c r="CS61" s="97" t="str">
        <f>IF($CI$2=0,"",'Marks Entry'!FK63)</f>
        <v/>
      </c>
      <c r="CT61" s="99" t="str">
        <f>IF($CI$2=0,"",'Marks Entry'!FL63)</f>
        <v/>
      </c>
      <c r="CU61" s="125">
        <f>'Marks Entry'!BU63</f>
        <v>0</v>
      </c>
      <c r="CV61" s="126">
        <f>'Marks Entry'!BV63</f>
        <v>0</v>
      </c>
      <c r="CW61" s="126">
        <f t="shared" si="0"/>
        <v>0</v>
      </c>
      <c r="CX61" s="127" t="str">
        <f t="shared" si="1"/>
        <v>D</v>
      </c>
      <c r="CY61" s="125">
        <f>'Marks Entry'!BW63</f>
        <v>0</v>
      </c>
      <c r="CZ61" s="126">
        <f>'Marks Entry'!BX63</f>
        <v>0</v>
      </c>
      <c r="DA61" s="126">
        <f t="shared" si="2"/>
        <v>0</v>
      </c>
      <c r="DB61" s="127" t="str">
        <f t="shared" si="3"/>
        <v>E</v>
      </c>
      <c r="DC61" s="125">
        <f>'Marks Entry'!BY63</f>
        <v>0</v>
      </c>
      <c r="DD61" s="126">
        <f>'Marks Entry'!BZ63</f>
        <v>0</v>
      </c>
      <c r="DE61" s="126">
        <f t="shared" si="4"/>
        <v>0</v>
      </c>
      <c r="DF61" s="127" t="str">
        <f t="shared" si="5"/>
        <v>E</v>
      </c>
      <c r="DG61" s="96">
        <f>'Marks Entry'!CG63</f>
        <v>0</v>
      </c>
      <c r="DH61" s="45">
        <f>'Marks Entry'!CH63</f>
        <v>0</v>
      </c>
      <c r="DI61" s="46">
        <f>'Marks Entry'!CI63</f>
        <v>0</v>
      </c>
      <c r="DJ61" s="45" t="str">
        <f>IF(OR('Marks Entry'!CJ63="First",'Marks Entry'!CJ63="Second",'Marks Entry'!CJ63="Third"),'Marks Entry'!CJ63,"")</f>
        <v/>
      </c>
      <c r="DK61" s="45">
        <f>'Marks Entry'!CK63</f>
        <v>0</v>
      </c>
      <c r="DL61" s="50">
        <f>'Marks Entry'!CL63</f>
        <v>0</v>
      </c>
      <c r="DM61" s="21">
        <f>'Marks Entry'!CM63</f>
        <v>0</v>
      </c>
      <c r="DN61" s="22" t="e">
        <f>'Marks Entry'!#REF!</f>
        <v>#REF!</v>
      </c>
      <c r="DO61" s="23" t="e">
        <f>'Marks Entry'!#REF!</f>
        <v>#REF!</v>
      </c>
      <c r="DP61" s="125">
        <f>'Marks Entry'!CA63</f>
        <v>0</v>
      </c>
      <c r="DQ61" s="126">
        <f>'Marks Entry'!CB63</f>
        <v>0</v>
      </c>
      <c r="DR61" s="126">
        <f>'Marks Entry'!CC63</f>
        <v>0</v>
      </c>
      <c r="DS61" s="126">
        <f t="shared" si="6"/>
        <v>0</v>
      </c>
      <c r="DT61" s="127" t="str">
        <f t="shared" si="7"/>
        <v>E</v>
      </c>
      <c r="DU61" s="125">
        <f>'Marks Entry'!CD63</f>
        <v>0</v>
      </c>
      <c r="DV61" s="126">
        <f>'Marks Entry'!CE63</f>
        <v>0</v>
      </c>
      <c r="DW61" s="126">
        <f>'Marks Entry'!CF63</f>
        <v>0</v>
      </c>
      <c r="DX61" s="126">
        <f t="shared" si="8"/>
        <v>0</v>
      </c>
      <c r="DY61" s="127" t="str">
        <f t="shared" si="9"/>
        <v>E</v>
      </c>
      <c r="DZ61" s="832"/>
      <c r="EA61" s="61">
        <f t="shared" si="47"/>
        <v>0</v>
      </c>
      <c r="EB61" s="71">
        <f t="shared" si="10"/>
        <v>0</v>
      </c>
      <c r="EC61" s="71">
        <f t="shared" si="11"/>
        <v>0</v>
      </c>
      <c r="ED61" s="72">
        <f t="shared" si="12"/>
        <v>0</v>
      </c>
      <c r="EE61" s="398">
        <f t="shared" si="13"/>
        <v>0</v>
      </c>
      <c r="EF61" s="396">
        <f t="shared" si="14"/>
        <v>0</v>
      </c>
      <c r="EG61" s="396">
        <f t="shared" si="15"/>
        <v>0</v>
      </c>
      <c r="EH61" s="397">
        <f t="shared" si="16"/>
        <v>0</v>
      </c>
      <c r="EI61" s="61">
        <f t="shared" si="17"/>
        <v>0</v>
      </c>
      <c r="EJ61" s="71">
        <f t="shared" si="18"/>
        <v>0</v>
      </c>
      <c r="EK61" s="71">
        <f t="shared" si="19"/>
        <v>0</v>
      </c>
      <c r="EL61" s="72">
        <f t="shared" si="20"/>
        <v>0</v>
      </c>
      <c r="EM61" s="398">
        <f t="shared" si="21"/>
        <v>0</v>
      </c>
      <c r="EN61" s="396">
        <f t="shared" si="22"/>
        <v>0</v>
      </c>
      <c r="EO61" s="396">
        <f t="shared" si="23"/>
        <v>0</v>
      </c>
      <c r="EP61" s="397">
        <f t="shared" si="24"/>
        <v>0</v>
      </c>
      <c r="EQ61" s="61">
        <f t="shared" si="48"/>
        <v>0</v>
      </c>
      <c r="ER61" s="71">
        <f t="shared" si="25"/>
        <v>0</v>
      </c>
      <c r="ES61" s="71">
        <f t="shared" si="26"/>
        <v>0</v>
      </c>
      <c r="ET61" s="72">
        <f t="shared" si="27"/>
        <v>0</v>
      </c>
      <c r="EU61" s="398">
        <f t="shared" si="28"/>
        <v>0</v>
      </c>
      <c r="EV61" s="396">
        <f t="shared" si="29"/>
        <v>0</v>
      </c>
      <c r="EW61" s="396">
        <f t="shared" si="30"/>
        <v>0</v>
      </c>
      <c r="EX61" s="397">
        <f t="shared" si="31"/>
        <v>0</v>
      </c>
      <c r="EY61" s="61" t="str">
        <f t="shared" si="32"/>
        <v/>
      </c>
      <c r="EZ61" s="71" t="str">
        <f t="shared" si="33"/>
        <v/>
      </c>
      <c r="FA61" s="71" t="str">
        <f t="shared" si="34"/>
        <v/>
      </c>
      <c r="FB61" s="72" t="str">
        <f t="shared" si="35"/>
        <v/>
      </c>
      <c r="FC61" s="398">
        <f t="shared" si="36"/>
        <v>0</v>
      </c>
      <c r="FD61" s="400" t="str">
        <f t="shared" si="37"/>
        <v>D</v>
      </c>
      <c r="FE61" s="61">
        <f t="shared" si="38"/>
        <v>0</v>
      </c>
      <c r="FF61" s="62" t="str">
        <f t="shared" si="39"/>
        <v>E</v>
      </c>
      <c r="FG61" s="398">
        <f t="shared" si="40"/>
        <v>0</v>
      </c>
      <c r="FH61" s="401" t="str">
        <f t="shared" si="41"/>
        <v>E</v>
      </c>
      <c r="FI61" s="61">
        <f t="shared" si="42"/>
        <v>0</v>
      </c>
      <c r="FJ61" s="407" t="str">
        <f t="shared" si="43"/>
        <v>E</v>
      </c>
      <c r="FK61" s="398">
        <f t="shared" si="44"/>
        <v>0</v>
      </c>
      <c r="FL61" s="401" t="str">
        <f t="shared" si="45"/>
        <v>E</v>
      </c>
      <c r="FM61" s="741"/>
    </row>
    <row r="62" spans="1:169" s="24" customFormat="1" ht="17.25" customHeight="1">
      <c r="A62" s="830"/>
      <c r="B62" s="111">
        <f t="shared" si="46"/>
        <v>0</v>
      </c>
      <c r="C62" s="21" t="str">
        <f>'Marks Entry'!D64</f>
        <v/>
      </c>
      <c r="D62" s="21">
        <f>'Marks Entry'!E64</f>
        <v>0</v>
      </c>
      <c r="E62" s="132" t="str">
        <f>'Marks Entry'!F64</f>
        <v/>
      </c>
      <c r="F62" s="21" t="str">
        <f>'Marks Entry'!G64</f>
        <v/>
      </c>
      <c r="G62" s="21" t="str">
        <f>'Marks Entry'!H64</f>
        <v/>
      </c>
      <c r="H62" s="21" t="str">
        <f>'Marks Entry'!I64</f>
        <v/>
      </c>
      <c r="I62" s="21" t="str">
        <f>'Marks Entry'!J64</f>
        <v/>
      </c>
      <c r="J62" s="446" t="str">
        <f>'Marks Entry'!K64</f>
        <v/>
      </c>
      <c r="K62" s="115" t="str">
        <f>'Marks Entry'!L64</f>
        <v/>
      </c>
      <c r="L62" s="116">
        <f>'Marks Entry'!M64</f>
        <v>0</v>
      </c>
      <c r="M62" s="117" t="str">
        <f>'Marks Entry'!N64</f>
        <v/>
      </c>
      <c r="N62" s="121" t="str">
        <f>'Marks Entry'!O64</f>
        <v/>
      </c>
      <c r="O62" s="98">
        <f>'Marks Entry'!CG64</f>
        <v>0</v>
      </c>
      <c r="P62" s="97">
        <f>'Marks Entry'!CH64</f>
        <v>0</v>
      </c>
      <c r="Q62" s="97">
        <f>'Marks Entry'!CI64</f>
        <v>0</v>
      </c>
      <c r="R62" s="97">
        <f>'Marks Entry'!CJ64</f>
        <v>0</v>
      </c>
      <c r="S62" s="97">
        <f>'Marks Entry'!CK64</f>
        <v>0</v>
      </c>
      <c r="T62" s="97">
        <f>'Marks Entry'!CL64</f>
        <v>0</v>
      </c>
      <c r="U62" s="97">
        <f>'Marks Entry'!CM64</f>
        <v>0</v>
      </c>
      <c r="V62" s="97" t="str">
        <f>'Marks Entry'!CN64</f>
        <v/>
      </c>
      <c r="W62" s="97">
        <f>'Marks Entry'!CO64</f>
        <v>0</v>
      </c>
      <c r="X62" s="97">
        <f>'Marks Entry'!CP64</f>
        <v>0</v>
      </c>
      <c r="Y62" s="97">
        <f>'Marks Entry'!CQ64</f>
        <v>0</v>
      </c>
      <c r="Z62" s="99">
        <f>'Marks Entry'!CR64</f>
        <v>0</v>
      </c>
      <c r="AA62" s="98">
        <f>'Marks Entry'!CS64</f>
        <v>0</v>
      </c>
      <c r="AB62" s="97">
        <f>'Marks Entry'!CT64</f>
        <v>0</v>
      </c>
      <c r="AC62" s="97">
        <f>'Marks Entry'!CU64</f>
        <v>0</v>
      </c>
      <c r="AD62" s="97">
        <f>'Marks Entry'!CV64</f>
        <v>0</v>
      </c>
      <c r="AE62" s="97">
        <f>'Marks Entry'!CW64</f>
        <v>0</v>
      </c>
      <c r="AF62" s="97">
        <f>'Marks Entry'!CX64</f>
        <v>0</v>
      </c>
      <c r="AG62" s="97">
        <f>'Marks Entry'!CY64</f>
        <v>0</v>
      </c>
      <c r="AH62" s="97" t="str">
        <f>'Marks Entry'!CZ64</f>
        <v/>
      </c>
      <c r="AI62" s="97">
        <f>'Marks Entry'!DA64</f>
        <v>0</v>
      </c>
      <c r="AJ62" s="97">
        <f>'Marks Entry'!DB64</f>
        <v>0</v>
      </c>
      <c r="AK62" s="97">
        <f>'Marks Entry'!DC64</f>
        <v>0</v>
      </c>
      <c r="AL62" s="99">
        <f>'Marks Entry'!DD64</f>
        <v>0</v>
      </c>
      <c r="AM62" s="98">
        <f>'Marks Entry'!DE64</f>
        <v>0</v>
      </c>
      <c r="AN62" s="97">
        <f>'Marks Entry'!DF64</f>
        <v>0</v>
      </c>
      <c r="AO62" s="97">
        <f>'Marks Entry'!DG64</f>
        <v>0</v>
      </c>
      <c r="AP62" s="97">
        <f>'Marks Entry'!DH64</f>
        <v>0</v>
      </c>
      <c r="AQ62" s="97">
        <f>'Marks Entry'!DI64</f>
        <v>0</v>
      </c>
      <c r="AR62" s="97">
        <f>'Marks Entry'!DJ64</f>
        <v>0</v>
      </c>
      <c r="AS62" s="97">
        <f>'Marks Entry'!DK64</f>
        <v>0</v>
      </c>
      <c r="AT62" s="97" t="str">
        <f>'Marks Entry'!DL64</f>
        <v/>
      </c>
      <c r="AU62" s="97">
        <f>'Marks Entry'!DM64</f>
        <v>0</v>
      </c>
      <c r="AV62" s="97">
        <f>'Marks Entry'!DN64</f>
        <v>0</v>
      </c>
      <c r="AW62" s="97">
        <f>'Marks Entry'!DO64</f>
        <v>0</v>
      </c>
      <c r="AX62" s="99">
        <f>'Marks Entry'!DP64</f>
        <v>0</v>
      </c>
      <c r="AY62" s="98">
        <f>'Marks Entry'!DQ64</f>
        <v>0</v>
      </c>
      <c r="AZ62" s="97">
        <f>'Marks Entry'!DR64</f>
        <v>0</v>
      </c>
      <c r="BA62" s="97">
        <f>'Marks Entry'!DS64</f>
        <v>0</v>
      </c>
      <c r="BB62" s="97">
        <f>'Marks Entry'!DT64</f>
        <v>0</v>
      </c>
      <c r="BC62" s="97">
        <f>'Marks Entry'!DU64</f>
        <v>0</v>
      </c>
      <c r="BD62" s="97">
        <f>'Marks Entry'!DV64</f>
        <v>0</v>
      </c>
      <c r="BE62" s="97">
        <f>'Marks Entry'!DW64</f>
        <v>0</v>
      </c>
      <c r="BF62" s="97" t="str">
        <f>'Marks Entry'!DX64</f>
        <v/>
      </c>
      <c r="BG62" s="97">
        <f>'Marks Entry'!DY64</f>
        <v>0</v>
      </c>
      <c r="BH62" s="97">
        <f>'Marks Entry'!DZ64</f>
        <v>0</v>
      </c>
      <c r="BI62" s="97">
        <f>'Marks Entry'!EA64</f>
        <v>0</v>
      </c>
      <c r="BJ62" s="99">
        <f>'Marks Entry'!EB64</f>
        <v>0</v>
      </c>
      <c r="BK62" s="98">
        <f>'Marks Entry'!EC64</f>
        <v>0</v>
      </c>
      <c r="BL62" s="97">
        <f>'Marks Entry'!ED64</f>
        <v>0</v>
      </c>
      <c r="BM62" s="97">
        <f>'Marks Entry'!EE64</f>
        <v>0</v>
      </c>
      <c r="BN62" s="97">
        <f>'Marks Entry'!EF64</f>
        <v>0</v>
      </c>
      <c r="BO62" s="97">
        <f>'Marks Entry'!EG64</f>
        <v>0</v>
      </c>
      <c r="BP62" s="97">
        <f>'Marks Entry'!EH64</f>
        <v>0</v>
      </c>
      <c r="BQ62" s="97">
        <f>'Marks Entry'!EI64</f>
        <v>0</v>
      </c>
      <c r="BR62" s="97" t="str">
        <f>'Marks Entry'!EJ64</f>
        <v/>
      </c>
      <c r="BS62" s="97">
        <f>'Marks Entry'!EK64</f>
        <v>0</v>
      </c>
      <c r="BT62" s="97">
        <f>'Marks Entry'!EL64</f>
        <v>0</v>
      </c>
      <c r="BU62" s="97">
        <f>'Marks Entry'!EM64</f>
        <v>0</v>
      </c>
      <c r="BV62" s="99">
        <f>'Marks Entry'!EN64</f>
        <v>0</v>
      </c>
      <c r="BW62" s="98">
        <f>'Marks Entry'!EO64</f>
        <v>0</v>
      </c>
      <c r="BX62" s="97">
        <f>'Marks Entry'!EP64</f>
        <v>0</v>
      </c>
      <c r="BY62" s="97">
        <f>'Marks Entry'!EQ64</f>
        <v>0</v>
      </c>
      <c r="BZ62" s="97">
        <f>'Marks Entry'!ER64</f>
        <v>0</v>
      </c>
      <c r="CA62" s="97">
        <f>'Marks Entry'!ES64</f>
        <v>0</v>
      </c>
      <c r="CB62" s="97">
        <f>'Marks Entry'!ET64</f>
        <v>0</v>
      </c>
      <c r="CC62" s="97">
        <f>'Marks Entry'!EU64</f>
        <v>0</v>
      </c>
      <c r="CD62" s="97" t="str">
        <f>'Marks Entry'!EV64</f>
        <v/>
      </c>
      <c r="CE62" s="97">
        <f>'Marks Entry'!EW64</f>
        <v>0</v>
      </c>
      <c r="CF62" s="97">
        <f>'Marks Entry'!EX64</f>
        <v>0</v>
      </c>
      <c r="CG62" s="97">
        <f>'Marks Entry'!EY64</f>
        <v>0</v>
      </c>
      <c r="CH62" s="99">
        <f>'Marks Entry'!EZ64</f>
        <v>0</v>
      </c>
      <c r="CI62" s="98" t="str">
        <f>IF($CI$2=0,"",'Marks Entry'!FA64)</f>
        <v/>
      </c>
      <c r="CJ62" s="97" t="str">
        <f>IF($CI$2=0,"",'Marks Entry'!FB64)</f>
        <v/>
      </c>
      <c r="CK62" s="97" t="str">
        <f>IF($CI$2=0,"",'Marks Entry'!FC64)</f>
        <v/>
      </c>
      <c r="CL62" s="97" t="str">
        <f>IF($CI$2=0,"",'Marks Entry'!FD64)</f>
        <v/>
      </c>
      <c r="CM62" s="97" t="str">
        <f>IF($CI$2=0,"",'Marks Entry'!FE64)</f>
        <v/>
      </c>
      <c r="CN62" s="97" t="str">
        <f>IF($CI$2=0,"",'Marks Entry'!FF64)</f>
        <v/>
      </c>
      <c r="CO62" s="97" t="str">
        <f>IF($CI$2=0,"",'Marks Entry'!FG64)</f>
        <v/>
      </c>
      <c r="CP62" s="97" t="str">
        <f>IF($CI$2=0,"",'Marks Entry'!FH64)</f>
        <v/>
      </c>
      <c r="CQ62" s="97" t="str">
        <f>IF($CI$2=0,"",'Marks Entry'!FI64)</f>
        <v/>
      </c>
      <c r="CR62" s="97" t="str">
        <f>IF($CI$2=0,"",'Marks Entry'!FJ64)</f>
        <v/>
      </c>
      <c r="CS62" s="97" t="str">
        <f>IF($CI$2=0,"",'Marks Entry'!FK64)</f>
        <v/>
      </c>
      <c r="CT62" s="99" t="str">
        <f>IF($CI$2=0,"",'Marks Entry'!FL64)</f>
        <v/>
      </c>
      <c r="CU62" s="125">
        <f>'Marks Entry'!BU64</f>
        <v>0</v>
      </c>
      <c r="CV62" s="126">
        <f>'Marks Entry'!BV64</f>
        <v>0</v>
      </c>
      <c r="CW62" s="126">
        <f t="shared" si="0"/>
        <v>0</v>
      </c>
      <c r="CX62" s="127" t="str">
        <f t="shared" si="1"/>
        <v>D</v>
      </c>
      <c r="CY62" s="125">
        <f>'Marks Entry'!BW64</f>
        <v>0</v>
      </c>
      <c r="CZ62" s="126">
        <f>'Marks Entry'!BX64</f>
        <v>0</v>
      </c>
      <c r="DA62" s="126">
        <f t="shared" si="2"/>
        <v>0</v>
      </c>
      <c r="DB62" s="127" t="str">
        <f t="shared" si="3"/>
        <v>E</v>
      </c>
      <c r="DC62" s="125">
        <f>'Marks Entry'!BY64</f>
        <v>0</v>
      </c>
      <c r="DD62" s="126">
        <f>'Marks Entry'!BZ64</f>
        <v>0</v>
      </c>
      <c r="DE62" s="126">
        <f t="shared" si="4"/>
        <v>0</v>
      </c>
      <c r="DF62" s="127" t="str">
        <f t="shared" si="5"/>
        <v>E</v>
      </c>
      <c r="DG62" s="96">
        <f>'Marks Entry'!CG64</f>
        <v>0</v>
      </c>
      <c r="DH62" s="45">
        <f>'Marks Entry'!CH64</f>
        <v>0</v>
      </c>
      <c r="DI62" s="46">
        <f>'Marks Entry'!CI64</f>
        <v>0</v>
      </c>
      <c r="DJ62" s="45" t="str">
        <f>IF(OR('Marks Entry'!CJ64="First",'Marks Entry'!CJ64="Second",'Marks Entry'!CJ64="Third"),'Marks Entry'!CJ64,"")</f>
        <v/>
      </c>
      <c r="DK62" s="45">
        <f>'Marks Entry'!CK64</f>
        <v>0</v>
      </c>
      <c r="DL62" s="50">
        <f>'Marks Entry'!CL64</f>
        <v>0</v>
      </c>
      <c r="DM62" s="21">
        <f>'Marks Entry'!CM64</f>
        <v>0</v>
      </c>
      <c r="DN62" s="22" t="e">
        <f>'Marks Entry'!#REF!</f>
        <v>#REF!</v>
      </c>
      <c r="DO62" s="23" t="e">
        <f>'Marks Entry'!#REF!</f>
        <v>#REF!</v>
      </c>
      <c r="DP62" s="125">
        <f>'Marks Entry'!CA64</f>
        <v>0</v>
      </c>
      <c r="DQ62" s="126">
        <f>'Marks Entry'!CB64</f>
        <v>0</v>
      </c>
      <c r="DR62" s="126">
        <f>'Marks Entry'!CC64</f>
        <v>0</v>
      </c>
      <c r="DS62" s="126">
        <f t="shared" si="6"/>
        <v>0</v>
      </c>
      <c r="DT62" s="127" t="str">
        <f t="shared" si="7"/>
        <v>E</v>
      </c>
      <c r="DU62" s="125">
        <f>'Marks Entry'!CD64</f>
        <v>0</v>
      </c>
      <c r="DV62" s="126">
        <f>'Marks Entry'!CE64</f>
        <v>0</v>
      </c>
      <c r="DW62" s="126">
        <f>'Marks Entry'!CF64</f>
        <v>0</v>
      </c>
      <c r="DX62" s="126">
        <f t="shared" si="8"/>
        <v>0</v>
      </c>
      <c r="DY62" s="127" t="str">
        <f t="shared" si="9"/>
        <v>E</v>
      </c>
      <c r="DZ62" s="832"/>
      <c r="EA62" s="61">
        <f t="shared" si="47"/>
        <v>0</v>
      </c>
      <c r="EB62" s="71">
        <f t="shared" si="10"/>
        <v>0</v>
      </c>
      <c r="EC62" s="71">
        <f t="shared" si="11"/>
        <v>0</v>
      </c>
      <c r="ED62" s="72">
        <f t="shared" si="12"/>
        <v>0</v>
      </c>
      <c r="EE62" s="398">
        <f t="shared" si="13"/>
        <v>0</v>
      </c>
      <c r="EF62" s="396">
        <f t="shared" si="14"/>
        <v>0</v>
      </c>
      <c r="EG62" s="396">
        <f t="shared" si="15"/>
        <v>0</v>
      </c>
      <c r="EH62" s="397">
        <f t="shared" si="16"/>
        <v>0</v>
      </c>
      <c r="EI62" s="61">
        <f t="shared" si="17"/>
        <v>0</v>
      </c>
      <c r="EJ62" s="71">
        <f t="shared" si="18"/>
        <v>0</v>
      </c>
      <c r="EK62" s="71">
        <f t="shared" si="19"/>
        <v>0</v>
      </c>
      <c r="EL62" s="72">
        <f t="shared" si="20"/>
        <v>0</v>
      </c>
      <c r="EM62" s="398">
        <f t="shared" si="21"/>
        <v>0</v>
      </c>
      <c r="EN62" s="396">
        <f t="shared" si="22"/>
        <v>0</v>
      </c>
      <c r="EO62" s="396">
        <f t="shared" si="23"/>
        <v>0</v>
      </c>
      <c r="EP62" s="397">
        <f t="shared" si="24"/>
        <v>0</v>
      </c>
      <c r="EQ62" s="61">
        <f t="shared" si="48"/>
        <v>0</v>
      </c>
      <c r="ER62" s="71">
        <f t="shared" si="25"/>
        <v>0</v>
      </c>
      <c r="ES62" s="71">
        <f t="shared" si="26"/>
        <v>0</v>
      </c>
      <c r="ET62" s="72">
        <f t="shared" si="27"/>
        <v>0</v>
      </c>
      <c r="EU62" s="398">
        <f t="shared" si="28"/>
        <v>0</v>
      </c>
      <c r="EV62" s="396">
        <f t="shared" si="29"/>
        <v>0</v>
      </c>
      <c r="EW62" s="396">
        <f t="shared" si="30"/>
        <v>0</v>
      </c>
      <c r="EX62" s="397">
        <f t="shared" si="31"/>
        <v>0</v>
      </c>
      <c r="EY62" s="61" t="str">
        <f t="shared" si="32"/>
        <v/>
      </c>
      <c r="EZ62" s="71" t="str">
        <f t="shared" si="33"/>
        <v/>
      </c>
      <c r="FA62" s="71" t="str">
        <f t="shared" si="34"/>
        <v/>
      </c>
      <c r="FB62" s="72" t="str">
        <f t="shared" si="35"/>
        <v/>
      </c>
      <c r="FC62" s="398">
        <f t="shared" si="36"/>
        <v>0</v>
      </c>
      <c r="FD62" s="400" t="str">
        <f t="shared" si="37"/>
        <v>D</v>
      </c>
      <c r="FE62" s="61">
        <f t="shared" si="38"/>
        <v>0</v>
      </c>
      <c r="FF62" s="62" t="str">
        <f t="shared" si="39"/>
        <v>E</v>
      </c>
      <c r="FG62" s="398">
        <f t="shared" si="40"/>
        <v>0</v>
      </c>
      <c r="FH62" s="401" t="str">
        <f t="shared" si="41"/>
        <v>E</v>
      </c>
      <c r="FI62" s="61">
        <f t="shared" si="42"/>
        <v>0</v>
      </c>
      <c r="FJ62" s="407" t="str">
        <f t="shared" si="43"/>
        <v>E</v>
      </c>
      <c r="FK62" s="398">
        <f t="shared" si="44"/>
        <v>0</v>
      </c>
      <c r="FL62" s="401" t="str">
        <f t="shared" si="45"/>
        <v>E</v>
      </c>
      <c r="FM62" s="741"/>
    </row>
    <row r="63" spans="1:169" s="24" customFormat="1" ht="17.25" customHeight="1">
      <c r="A63" s="830"/>
      <c r="B63" s="111">
        <f t="shared" si="46"/>
        <v>0</v>
      </c>
      <c r="C63" s="21" t="str">
        <f>'Marks Entry'!D65</f>
        <v/>
      </c>
      <c r="D63" s="21">
        <f>'Marks Entry'!E65</f>
        <v>0</v>
      </c>
      <c r="E63" s="132" t="str">
        <f>'Marks Entry'!F65</f>
        <v/>
      </c>
      <c r="F63" s="21" t="str">
        <f>'Marks Entry'!G65</f>
        <v/>
      </c>
      <c r="G63" s="21" t="str">
        <f>'Marks Entry'!H65</f>
        <v/>
      </c>
      <c r="H63" s="21" t="str">
        <f>'Marks Entry'!I65</f>
        <v/>
      </c>
      <c r="I63" s="21" t="str">
        <f>'Marks Entry'!J65</f>
        <v/>
      </c>
      <c r="J63" s="446" t="str">
        <f>'Marks Entry'!K65</f>
        <v/>
      </c>
      <c r="K63" s="115" t="str">
        <f>'Marks Entry'!L65</f>
        <v/>
      </c>
      <c r="L63" s="116">
        <f>'Marks Entry'!M65</f>
        <v>0</v>
      </c>
      <c r="M63" s="117" t="str">
        <f>'Marks Entry'!N65</f>
        <v/>
      </c>
      <c r="N63" s="121" t="str">
        <f>'Marks Entry'!O65</f>
        <v/>
      </c>
      <c r="O63" s="98">
        <f>'Marks Entry'!CG65</f>
        <v>0</v>
      </c>
      <c r="P63" s="97">
        <f>'Marks Entry'!CH65</f>
        <v>0</v>
      </c>
      <c r="Q63" s="97">
        <f>'Marks Entry'!CI65</f>
        <v>0</v>
      </c>
      <c r="R63" s="97">
        <f>'Marks Entry'!CJ65</f>
        <v>0</v>
      </c>
      <c r="S63" s="97">
        <f>'Marks Entry'!CK65</f>
        <v>0</v>
      </c>
      <c r="T63" s="97">
        <f>'Marks Entry'!CL65</f>
        <v>0</v>
      </c>
      <c r="U63" s="97">
        <f>'Marks Entry'!CM65</f>
        <v>0</v>
      </c>
      <c r="V63" s="97" t="str">
        <f>'Marks Entry'!CN65</f>
        <v/>
      </c>
      <c r="W63" s="97">
        <f>'Marks Entry'!CO65</f>
        <v>0</v>
      </c>
      <c r="X63" s="97">
        <f>'Marks Entry'!CP65</f>
        <v>0</v>
      </c>
      <c r="Y63" s="97">
        <f>'Marks Entry'!CQ65</f>
        <v>0</v>
      </c>
      <c r="Z63" s="99">
        <f>'Marks Entry'!CR65</f>
        <v>0</v>
      </c>
      <c r="AA63" s="98">
        <f>'Marks Entry'!CS65</f>
        <v>0</v>
      </c>
      <c r="AB63" s="97">
        <f>'Marks Entry'!CT65</f>
        <v>0</v>
      </c>
      <c r="AC63" s="97">
        <f>'Marks Entry'!CU65</f>
        <v>0</v>
      </c>
      <c r="AD63" s="97">
        <f>'Marks Entry'!CV65</f>
        <v>0</v>
      </c>
      <c r="AE63" s="97">
        <f>'Marks Entry'!CW65</f>
        <v>0</v>
      </c>
      <c r="AF63" s="97">
        <f>'Marks Entry'!CX65</f>
        <v>0</v>
      </c>
      <c r="AG63" s="97">
        <f>'Marks Entry'!CY65</f>
        <v>0</v>
      </c>
      <c r="AH63" s="97" t="str">
        <f>'Marks Entry'!CZ65</f>
        <v/>
      </c>
      <c r="AI63" s="97">
        <f>'Marks Entry'!DA65</f>
        <v>0</v>
      </c>
      <c r="AJ63" s="97">
        <f>'Marks Entry'!DB65</f>
        <v>0</v>
      </c>
      <c r="AK63" s="97">
        <f>'Marks Entry'!DC65</f>
        <v>0</v>
      </c>
      <c r="AL63" s="99">
        <f>'Marks Entry'!DD65</f>
        <v>0</v>
      </c>
      <c r="AM63" s="98">
        <f>'Marks Entry'!DE65</f>
        <v>0</v>
      </c>
      <c r="AN63" s="97">
        <f>'Marks Entry'!DF65</f>
        <v>0</v>
      </c>
      <c r="AO63" s="97">
        <f>'Marks Entry'!DG65</f>
        <v>0</v>
      </c>
      <c r="AP63" s="97">
        <f>'Marks Entry'!DH65</f>
        <v>0</v>
      </c>
      <c r="AQ63" s="97">
        <f>'Marks Entry'!DI65</f>
        <v>0</v>
      </c>
      <c r="AR63" s="97">
        <f>'Marks Entry'!DJ65</f>
        <v>0</v>
      </c>
      <c r="AS63" s="97">
        <f>'Marks Entry'!DK65</f>
        <v>0</v>
      </c>
      <c r="AT63" s="97" t="str">
        <f>'Marks Entry'!DL65</f>
        <v/>
      </c>
      <c r="AU63" s="97">
        <f>'Marks Entry'!DM65</f>
        <v>0</v>
      </c>
      <c r="AV63" s="97">
        <f>'Marks Entry'!DN65</f>
        <v>0</v>
      </c>
      <c r="AW63" s="97">
        <f>'Marks Entry'!DO65</f>
        <v>0</v>
      </c>
      <c r="AX63" s="99">
        <f>'Marks Entry'!DP65</f>
        <v>0</v>
      </c>
      <c r="AY63" s="98">
        <f>'Marks Entry'!DQ65</f>
        <v>0</v>
      </c>
      <c r="AZ63" s="97">
        <f>'Marks Entry'!DR65</f>
        <v>0</v>
      </c>
      <c r="BA63" s="97">
        <f>'Marks Entry'!DS65</f>
        <v>0</v>
      </c>
      <c r="BB63" s="97">
        <f>'Marks Entry'!DT65</f>
        <v>0</v>
      </c>
      <c r="BC63" s="97">
        <f>'Marks Entry'!DU65</f>
        <v>0</v>
      </c>
      <c r="BD63" s="97">
        <f>'Marks Entry'!DV65</f>
        <v>0</v>
      </c>
      <c r="BE63" s="97">
        <f>'Marks Entry'!DW65</f>
        <v>0</v>
      </c>
      <c r="BF63" s="97" t="str">
        <f>'Marks Entry'!DX65</f>
        <v/>
      </c>
      <c r="BG63" s="97">
        <f>'Marks Entry'!DY65</f>
        <v>0</v>
      </c>
      <c r="BH63" s="97">
        <f>'Marks Entry'!DZ65</f>
        <v>0</v>
      </c>
      <c r="BI63" s="97">
        <f>'Marks Entry'!EA65</f>
        <v>0</v>
      </c>
      <c r="BJ63" s="99">
        <f>'Marks Entry'!EB65</f>
        <v>0</v>
      </c>
      <c r="BK63" s="98">
        <f>'Marks Entry'!EC65</f>
        <v>0</v>
      </c>
      <c r="BL63" s="97">
        <f>'Marks Entry'!ED65</f>
        <v>0</v>
      </c>
      <c r="BM63" s="97">
        <f>'Marks Entry'!EE65</f>
        <v>0</v>
      </c>
      <c r="BN63" s="97">
        <f>'Marks Entry'!EF65</f>
        <v>0</v>
      </c>
      <c r="BO63" s="97">
        <f>'Marks Entry'!EG65</f>
        <v>0</v>
      </c>
      <c r="BP63" s="97">
        <f>'Marks Entry'!EH65</f>
        <v>0</v>
      </c>
      <c r="BQ63" s="97">
        <f>'Marks Entry'!EI65</f>
        <v>0</v>
      </c>
      <c r="BR63" s="97" t="str">
        <f>'Marks Entry'!EJ65</f>
        <v/>
      </c>
      <c r="BS63" s="97">
        <f>'Marks Entry'!EK65</f>
        <v>0</v>
      </c>
      <c r="BT63" s="97">
        <f>'Marks Entry'!EL65</f>
        <v>0</v>
      </c>
      <c r="BU63" s="97">
        <f>'Marks Entry'!EM65</f>
        <v>0</v>
      </c>
      <c r="BV63" s="99">
        <f>'Marks Entry'!EN65</f>
        <v>0</v>
      </c>
      <c r="BW63" s="98">
        <f>'Marks Entry'!EO65</f>
        <v>0</v>
      </c>
      <c r="BX63" s="97">
        <f>'Marks Entry'!EP65</f>
        <v>0</v>
      </c>
      <c r="BY63" s="97">
        <f>'Marks Entry'!EQ65</f>
        <v>0</v>
      </c>
      <c r="BZ63" s="97">
        <f>'Marks Entry'!ER65</f>
        <v>0</v>
      </c>
      <c r="CA63" s="97">
        <f>'Marks Entry'!ES65</f>
        <v>0</v>
      </c>
      <c r="CB63" s="97">
        <f>'Marks Entry'!ET65</f>
        <v>0</v>
      </c>
      <c r="CC63" s="97">
        <f>'Marks Entry'!EU65</f>
        <v>0</v>
      </c>
      <c r="CD63" s="97" t="str">
        <f>'Marks Entry'!EV65</f>
        <v/>
      </c>
      <c r="CE63" s="97">
        <f>'Marks Entry'!EW65</f>
        <v>0</v>
      </c>
      <c r="CF63" s="97">
        <f>'Marks Entry'!EX65</f>
        <v>0</v>
      </c>
      <c r="CG63" s="97">
        <f>'Marks Entry'!EY65</f>
        <v>0</v>
      </c>
      <c r="CH63" s="99">
        <f>'Marks Entry'!EZ65</f>
        <v>0</v>
      </c>
      <c r="CI63" s="98" t="str">
        <f>IF($CI$2=0,"",'Marks Entry'!FA65)</f>
        <v/>
      </c>
      <c r="CJ63" s="97" t="str">
        <f>IF($CI$2=0,"",'Marks Entry'!FB65)</f>
        <v/>
      </c>
      <c r="CK63" s="97" t="str">
        <f>IF($CI$2=0,"",'Marks Entry'!FC65)</f>
        <v/>
      </c>
      <c r="CL63" s="97" t="str">
        <f>IF($CI$2=0,"",'Marks Entry'!FD65)</f>
        <v/>
      </c>
      <c r="CM63" s="97" t="str">
        <f>IF($CI$2=0,"",'Marks Entry'!FE65)</f>
        <v/>
      </c>
      <c r="CN63" s="97" t="str">
        <f>IF($CI$2=0,"",'Marks Entry'!FF65)</f>
        <v/>
      </c>
      <c r="CO63" s="97" t="str">
        <f>IF($CI$2=0,"",'Marks Entry'!FG65)</f>
        <v/>
      </c>
      <c r="CP63" s="97" t="str">
        <f>IF($CI$2=0,"",'Marks Entry'!FH65)</f>
        <v/>
      </c>
      <c r="CQ63" s="97" t="str">
        <f>IF($CI$2=0,"",'Marks Entry'!FI65)</f>
        <v/>
      </c>
      <c r="CR63" s="97" t="str">
        <f>IF($CI$2=0,"",'Marks Entry'!FJ65)</f>
        <v/>
      </c>
      <c r="CS63" s="97" t="str">
        <f>IF($CI$2=0,"",'Marks Entry'!FK65)</f>
        <v/>
      </c>
      <c r="CT63" s="99" t="str">
        <f>IF($CI$2=0,"",'Marks Entry'!FL65)</f>
        <v/>
      </c>
      <c r="CU63" s="125">
        <f>'Marks Entry'!BU65</f>
        <v>0</v>
      </c>
      <c r="CV63" s="126">
        <f>'Marks Entry'!BV65</f>
        <v>0</v>
      </c>
      <c r="CW63" s="126">
        <f t="shared" si="0"/>
        <v>0</v>
      </c>
      <c r="CX63" s="127" t="str">
        <f t="shared" si="1"/>
        <v>D</v>
      </c>
      <c r="CY63" s="125">
        <f>'Marks Entry'!BW65</f>
        <v>0</v>
      </c>
      <c r="CZ63" s="126">
        <f>'Marks Entry'!BX65</f>
        <v>0</v>
      </c>
      <c r="DA63" s="126">
        <f t="shared" si="2"/>
        <v>0</v>
      </c>
      <c r="DB63" s="127" t="str">
        <f t="shared" si="3"/>
        <v>E</v>
      </c>
      <c r="DC63" s="125">
        <f>'Marks Entry'!BY65</f>
        <v>0</v>
      </c>
      <c r="DD63" s="126">
        <f>'Marks Entry'!BZ65</f>
        <v>0</v>
      </c>
      <c r="DE63" s="126">
        <f t="shared" si="4"/>
        <v>0</v>
      </c>
      <c r="DF63" s="127" t="str">
        <f t="shared" si="5"/>
        <v>E</v>
      </c>
      <c r="DG63" s="96">
        <f>'Marks Entry'!CG65</f>
        <v>0</v>
      </c>
      <c r="DH63" s="45">
        <f>'Marks Entry'!CH65</f>
        <v>0</v>
      </c>
      <c r="DI63" s="46">
        <f>'Marks Entry'!CI65</f>
        <v>0</v>
      </c>
      <c r="DJ63" s="45" t="str">
        <f>IF(OR('Marks Entry'!CJ65="First",'Marks Entry'!CJ65="Second",'Marks Entry'!CJ65="Third"),'Marks Entry'!CJ65,"")</f>
        <v/>
      </c>
      <c r="DK63" s="45">
        <f>'Marks Entry'!CK65</f>
        <v>0</v>
      </c>
      <c r="DL63" s="50">
        <f>'Marks Entry'!CL65</f>
        <v>0</v>
      </c>
      <c r="DM63" s="21">
        <f>'Marks Entry'!CM65</f>
        <v>0</v>
      </c>
      <c r="DN63" s="22" t="e">
        <f>'Marks Entry'!#REF!</f>
        <v>#REF!</v>
      </c>
      <c r="DO63" s="23" t="e">
        <f>'Marks Entry'!#REF!</f>
        <v>#REF!</v>
      </c>
      <c r="DP63" s="125">
        <f>'Marks Entry'!CA65</f>
        <v>0</v>
      </c>
      <c r="DQ63" s="126">
        <f>'Marks Entry'!CB65</f>
        <v>0</v>
      </c>
      <c r="DR63" s="126">
        <f>'Marks Entry'!CC65</f>
        <v>0</v>
      </c>
      <c r="DS63" s="126">
        <f t="shared" si="6"/>
        <v>0</v>
      </c>
      <c r="DT63" s="127" t="str">
        <f t="shared" si="7"/>
        <v>E</v>
      </c>
      <c r="DU63" s="125">
        <f>'Marks Entry'!CD65</f>
        <v>0</v>
      </c>
      <c r="DV63" s="126">
        <f>'Marks Entry'!CE65</f>
        <v>0</v>
      </c>
      <c r="DW63" s="126">
        <f>'Marks Entry'!CF65</f>
        <v>0</v>
      </c>
      <c r="DX63" s="126">
        <f t="shared" si="8"/>
        <v>0</v>
      </c>
      <c r="DY63" s="127" t="str">
        <f t="shared" si="9"/>
        <v>E</v>
      </c>
      <c r="DZ63" s="832"/>
      <c r="EA63" s="61">
        <f t="shared" si="47"/>
        <v>0</v>
      </c>
      <c r="EB63" s="71">
        <f t="shared" si="10"/>
        <v>0</v>
      </c>
      <c r="EC63" s="71">
        <f t="shared" si="11"/>
        <v>0</v>
      </c>
      <c r="ED63" s="72">
        <f t="shared" si="12"/>
        <v>0</v>
      </c>
      <c r="EE63" s="398">
        <f t="shared" si="13"/>
        <v>0</v>
      </c>
      <c r="EF63" s="396">
        <f t="shared" si="14"/>
        <v>0</v>
      </c>
      <c r="EG63" s="396">
        <f t="shared" si="15"/>
        <v>0</v>
      </c>
      <c r="EH63" s="397">
        <f t="shared" si="16"/>
        <v>0</v>
      </c>
      <c r="EI63" s="61">
        <f t="shared" si="17"/>
        <v>0</v>
      </c>
      <c r="EJ63" s="71">
        <f t="shared" si="18"/>
        <v>0</v>
      </c>
      <c r="EK63" s="71">
        <f t="shared" si="19"/>
        <v>0</v>
      </c>
      <c r="EL63" s="72">
        <f t="shared" si="20"/>
        <v>0</v>
      </c>
      <c r="EM63" s="398">
        <f t="shared" si="21"/>
        <v>0</v>
      </c>
      <c r="EN63" s="396">
        <f t="shared" si="22"/>
        <v>0</v>
      </c>
      <c r="EO63" s="396">
        <f t="shared" si="23"/>
        <v>0</v>
      </c>
      <c r="EP63" s="397">
        <f t="shared" si="24"/>
        <v>0</v>
      </c>
      <c r="EQ63" s="61">
        <f t="shared" si="48"/>
        <v>0</v>
      </c>
      <c r="ER63" s="71">
        <f t="shared" si="25"/>
        <v>0</v>
      </c>
      <c r="ES63" s="71">
        <f t="shared" si="26"/>
        <v>0</v>
      </c>
      <c r="ET63" s="72">
        <f t="shared" si="27"/>
        <v>0</v>
      </c>
      <c r="EU63" s="398">
        <f t="shared" si="28"/>
        <v>0</v>
      </c>
      <c r="EV63" s="396">
        <f t="shared" si="29"/>
        <v>0</v>
      </c>
      <c r="EW63" s="396">
        <f t="shared" si="30"/>
        <v>0</v>
      </c>
      <c r="EX63" s="397">
        <f t="shared" si="31"/>
        <v>0</v>
      </c>
      <c r="EY63" s="61" t="str">
        <f t="shared" si="32"/>
        <v/>
      </c>
      <c r="EZ63" s="71" t="str">
        <f t="shared" si="33"/>
        <v/>
      </c>
      <c r="FA63" s="71" t="str">
        <f t="shared" si="34"/>
        <v/>
      </c>
      <c r="FB63" s="72" t="str">
        <f t="shared" si="35"/>
        <v/>
      </c>
      <c r="FC63" s="398">
        <f t="shared" si="36"/>
        <v>0</v>
      </c>
      <c r="FD63" s="400" t="str">
        <f t="shared" si="37"/>
        <v>D</v>
      </c>
      <c r="FE63" s="61">
        <f t="shared" si="38"/>
        <v>0</v>
      </c>
      <c r="FF63" s="62" t="str">
        <f t="shared" si="39"/>
        <v>E</v>
      </c>
      <c r="FG63" s="398">
        <f t="shared" si="40"/>
        <v>0</v>
      </c>
      <c r="FH63" s="401" t="str">
        <f t="shared" si="41"/>
        <v>E</v>
      </c>
      <c r="FI63" s="61">
        <f t="shared" si="42"/>
        <v>0</v>
      </c>
      <c r="FJ63" s="407" t="str">
        <f t="shared" si="43"/>
        <v>E</v>
      </c>
      <c r="FK63" s="398">
        <f t="shared" si="44"/>
        <v>0</v>
      </c>
      <c r="FL63" s="401" t="str">
        <f t="shared" si="45"/>
        <v>E</v>
      </c>
      <c r="FM63" s="741"/>
    </row>
    <row r="64" spans="1:169" s="24" customFormat="1" ht="17.25" customHeight="1">
      <c r="A64" s="830"/>
      <c r="B64" s="111">
        <f t="shared" si="46"/>
        <v>0</v>
      </c>
      <c r="C64" s="21" t="str">
        <f>'Marks Entry'!D66</f>
        <v/>
      </c>
      <c r="D64" s="21">
        <f>'Marks Entry'!E66</f>
        <v>0</v>
      </c>
      <c r="E64" s="132" t="str">
        <f>'Marks Entry'!F66</f>
        <v/>
      </c>
      <c r="F64" s="21" t="str">
        <f>'Marks Entry'!G66</f>
        <v/>
      </c>
      <c r="G64" s="21" t="str">
        <f>'Marks Entry'!H66</f>
        <v/>
      </c>
      <c r="H64" s="21" t="str">
        <f>'Marks Entry'!I66</f>
        <v/>
      </c>
      <c r="I64" s="21" t="str">
        <f>'Marks Entry'!J66</f>
        <v/>
      </c>
      <c r="J64" s="446" t="str">
        <f>'Marks Entry'!K66</f>
        <v/>
      </c>
      <c r="K64" s="115" t="str">
        <f>'Marks Entry'!L66</f>
        <v/>
      </c>
      <c r="L64" s="116">
        <f>'Marks Entry'!M66</f>
        <v>0</v>
      </c>
      <c r="M64" s="117" t="str">
        <f>'Marks Entry'!N66</f>
        <v/>
      </c>
      <c r="N64" s="121" t="str">
        <f>'Marks Entry'!O66</f>
        <v/>
      </c>
      <c r="O64" s="98">
        <f>'Marks Entry'!CG66</f>
        <v>0</v>
      </c>
      <c r="P64" s="97">
        <f>'Marks Entry'!CH66</f>
        <v>0</v>
      </c>
      <c r="Q64" s="97">
        <f>'Marks Entry'!CI66</f>
        <v>0</v>
      </c>
      <c r="R64" s="97">
        <f>'Marks Entry'!CJ66</f>
        <v>0</v>
      </c>
      <c r="S64" s="97">
        <f>'Marks Entry'!CK66</f>
        <v>0</v>
      </c>
      <c r="T64" s="97">
        <f>'Marks Entry'!CL66</f>
        <v>0</v>
      </c>
      <c r="U64" s="97">
        <f>'Marks Entry'!CM66</f>
        <v>0</v>
      </c>
      <c r="V64" s="97" t="str">
        <f>'Marks Entry'!CN66</f>
        <v/>
      </c>
      <c r="W64" s="97">
        <f>'Marks Entry'!CO66</f>
        <v>0</v>
      </c>
      <c r="X64" s="97">
        <f>'Marks Entry'!CP66</f>
        <v>0</v>
      </c>
      <c r="Y64" s="97">
        <f>'Marks Entry'!CQ66</f>
        <v>0</v>
      </c>
      <c r="Z64" s="99">
        <f>'Marks Entry'!CR66</f>
        <v>0</v>
      </c>
      <c r="AA64" s="98">
        <f>'Marks Entry'!CS66</f>
        <v>0</v>
      </c>
      <c r="AB64" s="97">
        <f>'Marks Entry'!CT66</f>
        <v>0</v>
      </c>
      <c r="AC64" s="97">
        <f>'Marks Entry'!CU66</f>
        <v>0</v>
      </c>
      <c r="AD64" s="97">
        <f>'Marks Entry'!CV66</f>
        <v>0</v>
      </c>
      <c r="AE64" s="97">
        <f>'Marks Entry'!CW66</f>
        <v>0</v>
      </c>
      <c r="AF64" s="97">
        <f>'Marks Entry'!CX66</f>
        <v>0</v>
      </c>
      <c r="AG64" s="97">
        <f>'Marks Entry'!CY66</f>
        <v>0</v>
      </c>
      <c r="AH64" s="97" t="str">
        <f>'Marks Entry'!CZ66</f>
        <v/>
      </c>
      <c r="AI64" s="97">
        <f>'Marks Entry'!DA66</f>
        <v>0</v>
      </c>
      <c r="AJ64" s="97">
        <f>'Marks Entry'!DB66</f>
        <v>0</v>
      </c>
      <c r="AK64" s="97">
        <f>'Marks Entry'!DC66</f>
        <v>0</v>
      </c>
      <c r="AL64" s="99">
        <f>'Marks Entry'!DD66</f>
        <v>0</v>
      </c>
      <c r="AM64" s="98">
        <f>'Marks Entry'!DE66</f>
        <v>0</v>
      </c>
      <c r="AN64" s="97">
        <f>'Marks Entry'!DF66</f>
        <v>0</v>
      </c>
      <c r="AO64" s="97">
        <f>'Marks Entry'!DG66</f>
        <v>0</v>
      </c>
      <c r="AP64" s="97">
        <f>'Marks Entry'!DH66</f>
        <v>0</v>
      </c>
      <c r="AQ64" s="97">
        <f>'Marks Entry'!DI66</f>
        <v>0</v>
      </c>
      <c r="AR64" s="97">
        <f>'Marks Entry'!DJ66</f>
        <v>0</v>
      </c>
      <c r="AS64" s="97">
        <f>'Marks Entry'!DK66</f>
        <v>0</v>
      </c>
      <c r="AT64" s="97" t="str">
        <f>'Marks Entry'!DL66</f>
        <v/>
      </c>
      <c r="AU64" s="97">
        <f>'Marks Entry'!DM66</f>
        <v>0</v>
      </c>
      <c r="AV64" s="97">
        <f>'Marks Entry'!DN66</f>
        <v>0</v>
      </c>
      <c r="AW64" s="97">
        <f>'Marks Entry'!DO66</f>
        <v>0</v>
      </c>
      <c r="AX64" s="99">
        <f>'Marks Entry'!DP66</f>
        <v>0</v>
      </c>
      <c r="AY64" s="98">
        <f>'Marks Entry'!DQ66</f>
        <v>0</v>
      </c>
      <c r="AZ64" s="97">
        <f>'Marks Entry'!DR66</f>
        <v>0</v>
      </c>
      <c r="BA64" s="97">
        <f>'Marks Entry'!DS66</f>
        <v>0</v>
      </c>
      <c r="BB64" s="97">
        <f>'Marks Entry'!DT66</f>
        <v>0</v>
      </c>
      <c r="BC64" s="97">
        <f>'Marks Entry'!DU66</f>
        <v>0</v>
      </c>
      <c r="BD64" s="97">
        <f>'Marks Entry'!DV66</f>
        <v>0</v>
      </c>
      <c r="BE64" s="97">
        <f>'Marks Entry'!DW66</f>
        <v>0</v>
      </c>
      <c r="BF64" s="97" t="str">
        <f>'Marks Entry'!DX66</f>
        <v/>
      </c>
      <c r="BG64" s="97">
        <f>'Marks Entry'!DY66</f>
        <v>0</v>
      </c>
      <c r="BH64" s="97">
        <f>'Marks Entry'!DZ66</f>
        <v>0</v>
      </c>
      <c r="BI64" s="97">
        <f>'Marks Entry'!EA66</f>
        <v>0</v>
      </c>
      <c r="BJ64" s="99">
        <f>'Marks Entry'!EB66</f>
        <v>0</v>
      </c>
      <c r="BK64" s="98">
        <f>'Marks Entry'!EC66</f>
        <v>0</v>
      </c>
      <c r="BL64" s="97">
        <f>'Marks Entry'!ED66</f>
        <v>0</v>
      </c>
      <c r="BM64" s="97">
        <f>'Marks Entry'!EE66</f>
        <v>0</v>
      </c>
      <c r="BN64" s="97">
        <f>'Marks Entry'!EF66</f>
        <v>0</v>
      </c>
      <c r="BO64" s="97">
        <f>'Marks Entry'!EG66</f>
        <v>0</v>
      </c>
      <c r="BP64" s="97">
        <f>'Marks Entry'!EH66</f>
        <v>0</v>
      </c>
      <c r="BQ64" s="97">
        <f>'Marks Entry'!EI66</f>
        <v>0</v>
      </c>
      <c r="BR64" s="97" t="str">
        <f>'Marks Entry'!EJ66</f>
        <v/>
      </c>
      <c r="BS64" s="97">
        <f>'Marks Entry'!EK66</f>
        <v>0</v>
      </c>
      <c r="BT64" s="97">
        <f>'Marks Entry'!EL66</f>
        <v>0</v>
      </c>
      <c r="BU64" s="97">
        <f>'Marks Entry'!EM66</f>
        <v>0</v>
      </c>
      <c r="BV64" s="99">
        <f>'Marks Entry'!EN66</f>
        <v>0</v>
      </c>
      <c r="BW64" s="98">
        <f>'Marks Entry'!EO66</f>
        <v>0</v>
      </c>
      <c r="BX64" s="97">
        <f>'Marks Entry'!EP66</f>
        <v>0</v>
      </c>
      <c r="BY64" s="97">
        <f>'Marks Entry'!EQ66</f>
        <v>0</v>
      </c>
      <c r="BZ64" s="97">
        <f>'Marks Entry'!ER66</f>
        <v>0</v>
      </c>
      <c r="CA64" s="97">
        <f>'Marks Entry'!ES66</f>
        <v>0</v>
      </c>
      <c r="CB64" s="97">
        <f>'Marks Entry'!ET66</f>
        <v>0</v>
      </c>
      <c r="CC64" s="97">
        <f>'Marks Entry'!EU66</f>
        <v>0</v>
      </c>
      <c r="CD64" s="97" t="str">
        <f>'Marks Entry'!EV66</f>
        <v/>
      </c>
      <c r="CE64" s="97">
        <f>'Marks Entry'!EW66</f>
        <v>0</v>
      </c>
      <c r="CF64" s="97">
        <f>'Marks Entry'!EX66</f>
        <v>0</v>
      </c>
      <c r="CG64" s="97">
        <f>'Marks Entry'!EY66</f>
        <v>0</v>
      </c>
      <c r="CH64" s="99">
        <f>'Marks Entry'!EZ66</f>
        <v>0</v>
      </c>
      <c r="CI64" s="98" t="str">
        <f>IF($CI$2=0,"",'Marks Entry'!FA66)</f>
        <v/>
      </c>
      <c r="CJ64" s="97" t="str">
        <f>IF($CI$2=0,"",'Marks Entry'!FB66)</f>
        <v/>
      </c>
      <c r="CK64" s="97" t="str">
        <f>IF($CI$2=0,"",'Marks Entry'!FC66)</f>
        <v/>
      </c>
      <c r="CL64" s="97" t="str">
        <f>IF($CI$2=0,"",'Marks Entry'!FD66)</f>
        <v/>
      </c>
      <c r="CM64" s="97" t="str">
        <f>IF($CI$2=0,"",'Marks Entry'!FE66)</f>
        <v/>
      </c>
      <c r="CN64" s="97" t="str">
        <f>IF($CI$2=0,"",'Marks Entry'!FF66)</f>
        <v/>
      </c>
      <c r="CO64" s="97" t="str">
        <f>IF($CI$2=0,"",'Marks Entry'!FG66)</f>
        <v/>
      </c>
      <c r="CP64" s="97" t="str">
        <f>IF($CI$2=0,"",'Marks Entry'!FH66)</f>
        <v/>
      </c>
      <c r="CQ64" s="97" t="str">
        <f>IF($CI$2=0,"",'Marks Entry'!FI66)</f>
        <v/>
      </c>
      <c r="CR64" s="97" t="str">
        <f>IF($CI$2=0,"",'Marks Entry'!FJ66)</f>
        <v/>
      </c>
      <c r="CS64" s="97" t="str">
        <f>IF($CI$2=0,"",'Marks Entry'!FK66)</f>
        <v/>
      </c>
      <c r="CT64" s="99" t="str">
        <f>IF($CI$2=0,"",'Marks Entry'!FL66)</f>
        <v/>
      </c>
      <c r="CU64" s="125">
        <f>'Marks Entry'!BU66</f>
        <v>0</v>
      </c>
      <c r="CV64" s="126">
        <f>'Marks Entry'!BV66</f>
        <v>0</v>
      </c>
      <c r="CW64" s="126">
        <f t="shared" si="0"/>
        <v>0</v>
      </c>
      <c r="CX64" s="127" t="str">
        <f t="shared" si="1"/>
        <v>D</v>
      </c>
      <c r="CY64" s="125">
        <f>'Marks Entry'!BW66</f>
        <v>0</v>
      </c>
      <c r="CZ64" s="126">
        <f>'Marks Entry'!BX66</f>
        <v>0</v>
      </c>
      <c r="DA64" s="126">
        <f t="shared" si="2"/>
        <v>0</v>
      </c>
      <c r="DB64" s="127" t="str">
        <f t="shared" si="3"/>
        <v>E</v>
      </c>
      <c r="DC64" s="125">
        <f>'Marks Entry'!BY66</f>
        <v>0</v>
      </c>
      <c r="DD64" s="126">
        <f>'Marks Entry'!BZ66</f>
        <v>0</v>
      </c>
      <c r="DE64" s="126">
        <f t="shared" si="4"/>
        <v>0</v>
      </c>
      <c r="DF64" s="127" t="str">
        <f t="shared" si="5"/>
        <v>E</v>
      </c>
      <c r="DG64" s="96">
        <f>'Marks Entry'!CG66</f>
        <v>0</v>
      </c>
      <c r="DH64" s="45">
        <f>'Marks Entry'!CH66</f>
        <v>0</v>
      </c>
      <c r="DI64" s="46">
        <f>'Marks Entry'!CI66</f>
        <v>0</v>
      </c>
      <c r="DJ64" s="45" t="str">
        <f>IF(OR('Marks Entry'!CJ66="First",'Marks Entry'!CJ66="Second",'Marks Entry'!CJ66="Third"),'Marks Entry'!CJ66,"")</f>
        <v/>
      </c>
      <c r="DK64" s="45">
        <f>'Marks Entry'!CK66</f>
        <v>0</v>
      </c>
      <c r="DL64" s="50">
        <f>'Marks Entry'!CL66</f>
        <v>0</v>
      </c>
      <c r="DM64" s="21">
        <f>'Marks Entry'!CM66</f>
        <v>0</v>
      </c>
      <c r="DN64" s="22" t="e">
        <f>'Marks Entry'!#REF!</f>
        <v>#REF!</v>
      </c>
      <c r="DO64" s="23" t="e">
        <f>'Marks Entry'!#REF!</f>
        <v>#REF!</v>
      </c>
      <c r="DP64" s="125">
        <f>'Marks Entry'!CA66</f>
        <v>0</v>
      </c>
      <c r="DQ64" s="126">
        <f>'Marks Entry'!CB66</f>
        <v>0</v>
      </c>
      <c r="DR64" s="126">
        <f>'Marks Entry'!CC66</f>
        <v>0</v>
      </c>
      <c r="DS64" s="126">
        <f t="shared" si="6"/>
        <v>0</v>
      </c>
      <c r="DT64" s="127" t="str">
        <f t="shared" si="7"/>
        <v>E</v>
      </c>
      <c r="DU64" s="125">
        <f>'Marks Entry'!CD66</f>
        <v>0</v>
      </c>
      <c r="DV64" s="126">
        <f>'Marks Entry'!CE66</f>
        <v>0</v>
      </c>
      <c r="DW64" s="126">
        <f>'Marks Entry'!CF66</f>
        <v>0</v>
      </c>
      <c r="DX64" s="126">
        <f t="shared" si="8"/>
        <v>0</v>
      </c>
      <c r="DY64" s="127" t="str">
        <f t="shared" si="9"/>
        <v>E</v>
      </c>
      <c r="DZ64" s="832"/>
      <c r="EA64" s="61">
        <f t="shared" si="47"/>
        <v>0</v>
      </c>
      <c r="EB64" s="71">
        <f t="shared" si="10"/>
        <v>0</v>
      </c>
      <c r="EC64" s="71">
        <f t="shared" si="11"/>
        <v>0</v>
      </c>
      <c r="ED64" s="72">
        <f t="shared" si="12"/>
        <v>0</v>
      </c>
      <c r="EE64" s="398">
        <f t="shared" si="13"/>
        <v>0</v>
      </c>
      <c r="EF64" s="396">
        <f t="shared" si="14"/>
        <v>0</v>
      </c>
      <c r="EG64" s="396">
        <f t="shared" si="15"/>
        <v>0</v>
      </c>
      <c r="EH64" s="397">
        <f t="shared" si="16"/>
        <v>0</v>
      </c>
      <c r="EI64" s="61">
        <f t="shared" si="17"/>
        <v>0</v>
      </c>
      <c r="EJ64" s="71">
        <f t="shared" si="18"/>
        <v>0</v>
      </c>
      <c r="EK64" s="71">
        <f t="shared" si="19"/>
        <v>0</v>
      </c>
      <c r="EL64" s="72">
        <f t="shared" si="20"/>
        <v>0</v>
      </c>
      <c r="EM64" s="398">
        <f t="shared" si="21"/>
        <v>0</v>
      </c>
      <c r="EN64" s="396">
        <f t="shared" si="22"/>
        <v>0</v>
      </c>
      <c r="EO64" s="396">
        <f t="shared" si="23"/>
        <v>0</v>
      </c>
      <c r="EP64" s="397">
        <f t="shared" si="24"/>
        <v>0</v>
      </c>
      <c r="EQ64" s="61">
        <f t="shared" si="48"/>
        <v>0</v>
      </c>
      <c r="ER64" s="71">
        <f t="shared" si="25"/>
        <v>0</v>
      </c>
      <c r="ES64" s="71">
        <f t="shared" si="26"/>
        <v>0</v>
      </c>
      <c r="ET64" s="72">
        <f t="shared" si="27"/>
        <v>0</v>
      </c>
      <c r="EU64" s="398">
        <f t="shared" si="28"/>
        <v>0</v>
      </c>
      <c r="EV64" s="396">
        <f t="shared" si="29"/>
        <v>0</v>
      </c>
      <c r="EW64" s="396">
        <f t="shared" si="30"/>
        <v>0</v>
      </c>
      <c r="EX64" s="397">
        <f t="shared" si="31"/>
        <v>0</v>
      </c>
      <c r="EY64" s="61" t="str">
        <f t="shared" si="32"/>
        <v/>
      </c>
      <c r="EZ64" s="71" t="str">
        <f t="shared" si="33"/>
        <v/>
      </c>
      <c r="FA64" s="71" t="str">
        <f t="shared" si="34"/>
        <v/>
      </c>
      <c r="FB64" s="72" t="str">
        <f t="shared" si="35"/>
        <v/>
      </c>
      <c r="FC64" s="398">
        <f t="shared" si="36"/>
        <v>0</v>
      </c>
      <c r="FD64" s="400" t="str">
        <f t="shared" si="37"/>
        <v>D</v>
      </c>
      <c r="FE64" s="61">
        <f t="shared" si="38"/>
        <v>0</v>
      </c>
      <c r="FF64" s="62" t="str">
        <f t="shared" si="39"/>
        <v>E</v>
      </c>
      <c r="FG64" s="398">
        <f t="shared" si="40"/>
        <v>0</v>
      </c>
      <c r="FH64" s="401" t="str">
        <f t="shared" si="41"/>
        <v>E</v>
      </c>
      <c r="FI64" s="61">
        <f t="shared" si="42"/>
        <v>0</v>
      </c>
      <c r="FJ64" s="407" t="str">
        <f t="shared" si="43"/>
        <v>E</v>
      </c>
      <c r="FK64" s="398">
        <f t="shared" si="44"/>
        <v>0</v>
      </c>
      <c r="FL64" s="401" t="str">
        <f t="shared" si="45"/>
        <v>E</v>
      </c>
      <c r="FM64" s="741"/>
    </row>
    <row r="65" spans="1:169" s="24" customFormat="1" ht="17.25" customHeight="1">
      <c r="A65" s="830"/>
      <c r="B65" s="111">
        <f t="shared" si="46"/>
        <v>0</v>
      </c>
      <c r="C65" s="21" t="str">
        <f>'Marks Entry'!D67</f>
        <v/>
      </c>
      <c r="D65" s="21">
        <f>'Marks Entry'!E67</f>
        <v>0</v>
      </c>
      <c r="E65" s="132" t="str">
        <f>'Marks Entry'!F67</f>
        <v/>
      </c>
      <c r="F65" s="21" t="str">
        <f>'Marks Entry'!G67</f>
        <v/>
      </c>
      <c r="G65" s="21" t="str">
        <f>'Marks Entry'!H67</f>
        <v/>
      </c>
      <c r="H65" s="21" t="str">
        <f>'Marks Entry'!I67</f>
        <v/>
      </c>
      <c r="I65" s="21" t="str">
        <f>'Marks Entry'!J67</f>
        <v/>
      </c>
      <c r="J65" s="446" t="str">
        <f>'Marks Entry'!K67</f>
        <v/>
      </c>
      <c r="K65" s="115" t="str">
        <f>'Marks Entry'!L67</f>
        <v/>
      </c>
      <c r="L65" s="116">
        <f>'Marks Entry'!M67</f>
        <v>0</v>
      </c>
      <c r="M65" s="117" t="str">
        <f>'Marks Entry'!N67</f>
        <v/>
      </c>
      <c r="N65" s="121" t="str">
        <f>'Marks Entry'!O67</f>
        <v/>
      </c>
      <c r="O65" s="98">
        <f>'Marks Entry'!CG67</f>
        <v>0</v>
      </c>
      <c r="P65" s="97">
        <f>'Marks Entry'!CH67</f>
        <v>0</v>
      </c>
      <c r="Q65" s="97">
        <f>'Marks Entry'!CI67</f>
        <v>0</v>
      </c>
      <c r="R65" s="97">
        <f>'Marks Entry'!CJ67</f>
        <v>0</v>
      </c>
      <c r="S65" s="97">
        <f>'Marks Entry'!CK67</f>
        <v>0</v>
      </c>
      <c r="T65" s="97">
        <f>'Marks Entry'!CL67</f>
        <v>0</v>
      </c>
      <c r="U65" s="97">
        <f>'Marks Entry'!CM67</f>
        <v>0</v>
      </c>
      <c r="V65" s="97" t="str">
        <f>'Marks Entry'!CN67</f>
        <v/>
      </c>
      <c r="W65" s="97">
        <f>'Marks Entry'!CO67</f>
        <v>0</v>
      </c>
      <c r="X65" s="97">
        <f>'Marks Entry'!CP67</f>
        <v>0</v>
      </c>
      <c r="Y65" s="97">
        <f>'Marks Entry'!CQ67</f>
        <v>0</v>
      </c>
      <c r="Z65" s="99">
        <f>'Marks Entry'!CR67</f>
        <v>0</v>
      </c>
      <c r="AA65" s="98">
        <f>'Marks Entry'!CS67</f>
        <v>0</v>
      </c>
      <c r="AB65" s="97">
        <f>'Marks Entry'!CT67</f>
        <v>0</v>
      </c>
      <c r="AC65" s="97">
        <f>'Marks Entry'!CU67</f>
        <v>0</v>
      </c>
      <c r="AD65" s="97">
        <f>'Marks Entry'!CV67</f>
        <v>0</v>
      </c>
      <c r="AE65" s="97">
        <f>'Marks Entry'!CW67</f>
        <v>0</v>
      </c>
      <c r="AF65" s="97">
        <f>'Marks Entry'!CX67</f>
        <v>0</v>
      </c>
      <c r="AG65" s="97">
        <f>'Marks Entry'!CY67</f>
        <v>0</v>
      </c>
      <c r="AH65" s="97" t="str">
        <f>'Marks Entry'!CZ67</f>
        <v/>
      </c>
      <c r="AI65" s="97">
        <f>'Marks Entry'!DA67</f>
        <v>0</v>
      </c>
      <c r="AJ65" s="97">
        <f>'Marks Entry'!DB67</f>
        <v>0</v>
      </c>
      <c r="AK65" s="97">
        <f>'Marks Entry'!DC67</f>
        <v>0</v>
      </c>
      <c r="AL65" s="99">
        <f>'Marks Entry'!DD67</f>
        <v>0</v>
      </c>
      <c r="AM65" s="98">
        <f>'Marks Entry'!DE67</f>
        <v>0</v>
      </c>
      <c r="AN65" s="97">
        <f>'Marks Entry'!DF67</f>
        <v>0</v>
      </c>
      <c r="AO65" s="97">
        <f>'Marks Entry'!DG67</f>
        <v>0</v>
      </c>
      <c r="AP65" s="97">
        <f>'Marks Entry'!DH67</f>
        <v>0</v>
      </c>
      <c r="AQ65" s="97">
        <f>'Marks Entry'!DI67</f>
        <v>0</v>
      </c>
      <c r="AR65" s="97">
        <f>'Marks Entry'!DJ67</f>
        <v>0</v>
      </c>
      <c r="AS65" s="97">
        <f>'Marks Entry'!DK67</f>
        <v>0</v>
      </c>
      <c r="AT65" s="97" t="str">
        <f>'Marks Entry'!DL67</f>
        <v/>
      </c>
      <c r="AU65" s="97">
        <f>'Marks Entry'!DM67</f>
        <v>0</v>
      </c>
      <c r="AV65" s="97">
        <f>'Marks Entry'!DN67</f>
        <v>0</v>
      </c>
      <c r="AW65" s="97">
        <f>'Marks Entry'!DO67</f>
        <v>0</v>
      </c>
      <c r="AX65" s="99">
        <f>'Marks Entry'!DP67</f>
        <v>0</v>
      </c>
      <c r="AY65" s="98">
        <f>'Marks Entry'!DQ67</f>
        <v>0</v>
      </c>
      <c r="AZ65" s="97">
        <f>'Marks Entry'!DR67</f>
        <v>0</v>
      </c>
      <c r="BA65" s="97">
        <f>'Marks Entry'!DS67</f>
        <v>0</v>
      </c>
      <c r="BB65" s="97">
        <f>'Marks Entry'!DT67</f>
        <v>0</v>
      </c>
      <c r="BC65" s="97">
        <f>'Marks Entry'!DU67</f>
        <v>0</v>
      </c>
      <c r="BD65" s="97">
        <f>'Marks Entry'!DV67</f>
        <v>0</v>
      </c>
      <c r="BE65" s="97">
        <f>'Marks Entry'!DW67</f>
        <v>0</v>
      </c>
      <c r="BF65" s="97" t="str">
        <f>'Marks Entry'!DX67</f>
        <v/>
      </c>
      <c r="BG65" s="97">
        <f>'Marks Entry'!DY67</f>
        <v>0</v>
      </c>
      <c r="BH65" s="97">
        <f>'Marks Entry'!DZ67</f>
        <v>0</v>
      </c>
      <c r="BI65" s="97">
        <f>'Marks Entry'!EA67</f>
        <v>0</v>
      </c>
      <c r="BJ65" s="99">
        <f>'Marks Entry'!EB67</f>
        <v>0</v>
      </c>
      <c r="BK65" s="98">
        <f>'Marks Entry'!EC67</f>
        <v>0</v>
      </c>
      <c r="BL65" s="97">
        <f>'Marks Entry'!ED67</f>
        <v>0</v>
      </c>
      <c r="BM65" s="97">
        <f>'Marks Entry'!EE67</f>
        <v>0</v>
      </c>
      <c r="BN65" s="97">
        <f>'Marks Entry'!EF67</f>
        <v>0</v>
      </c>
      <c r="BO65" s="97">
        <f>'Marks Entry'!EG67</f>
        <v>0</v>
      </c>
      <c r="BP65" s="97">
        <f>'Marks Entry'!EH67</f>
        <v>0</v>
      </c>
      <c r="BQ65" s="97">
        <f>'Marks Entry'!EI67</f>
        <v>0</v>
      </c>
      <c r="BR65" s="97" t="str">
        <f>'Marks Entry'!EJ67</f>
        <v/>
      </c>
      <c r="BS65" s="97">
        <f>'Marks Entry'!EK67</f>
        <v>0</v>
      </c>
      <c r="BT65" s="97">
        <f>'Marks Entry'!EL67</f>
        <v>0</v>
      </c>
      <c r="BU65" s="97">
        <f>'Marks Entry'!EM67</f>
        <v>0</v>
      </c>
      <c r="BV65" s="99">
        <f>'Marks Entry'!EN67</f>
        <v>0</v>
      </c>
      <c r="BW65" s="98">
        <f>'Marks Entry'!EO67</f>
        <v>0</v>
      </c>
      <c r="BX65" s="97">
        <f>'Marks Entry'!EP67</f>
        <v>0</v>
      </c>
      <c r="BY65" s="97">
        <f>'Marks Entry'!EQ67</f>
        <v>0</v>
      </c>
      <c r="BZ65" s="97">
        <f>'Marks Entry'!ER67</f>
        <v>0</v>
      </c>
      <c r="CA65" s="97">
        <f>'Marks Entry'!ES67</f>
        <v>0</v>
      </c>
      <c r="CB65" s="97">
        <f>'Marks Entry'!ET67</f>
        <v>0</v>
      </c>
      <c r="CC65" s="97">
        <f>'Marks Entry'!EU67</f>
        <v>0</v>
      </c>
      <c r="CD65" s="97" t="str">
        <f>'Marks Entry'!EV67</f>
        <v/>
      </c>
      <c r="CE65" s="97">
        <f>'Marks Entry'!EW67</f>
        <v>0</v>
      </c>
      <c r="CF65" s="97">
        <f>'Marks Entry'!EX67</f>
        <v>0</v>
      </c>
      <c r="CG65" s="97">
        <f>'Marks Entry'!EY67</f>
        <v>0</v>
      </c>
      <c r="CH65" s="99">
        <f>'Marks Entry'!EZ67</f>
        <v>0</v>
      </c>
      <c r="CI65" s="98" t="str">
        <f>IF($CI$2=0,"",'Marks Entry'!FA67)</f>
        <v/>
      </c>
      <c r="CJ65" s="97" t="str">
        <f>IF($CI$2=0,"",'Marks Entry'!FB67)</f>
        <v/>
      </c>
      <c r="CK65" s="97" t="str">
        <f>IF($CI$2=0,"",'Marks Entry'!FC67)</f>
        <v/>
      </c>
      <c r="CL65" s="97" t="str">
        <f>IF($CI$2=0,"",'Marks Entry'!FD67)</f>
        <v/>
      </c>
      <c r="CM65" s="97" t="str">
        <f>IF($CI$2=0,"",'Marks Entry'!FE67)</f>
        <v/>
      </c>
      <c r="CN65" s="97" t="str">
        <f>IF($CI$2=0,"",'Marks Entry'!FF67)</f>
        <v/>
      </c>
      <c r="CO65" s="97" t="str">
        <f>IF($CI$2=0,"",'Marks Entry'!FG67)</f>
        <v/>
      </c>
      <c r="CP65" s="97" t="str">
        <f>IF($CI$2=0,"",'Marks Entry'!FH67)</f>
        <v/>
      </c>
      <c r="CQ65" s="97" t="str">
        <f>IF($CI$2=0,"",'Marks Entry'!FI67)</f>
        <v/>
      </c>
      <c r="CR65" s="97" t="str">
        <f>IF($CI$2=0,"",'Marks Entry'!FJ67)</f>
        <v/>
      </c>
      <c r="CS65" s="97" t="str">
        <f>IF($CI$2=0,"",'Marks Entry'!FK67)</f>
        <v/>
      </c>
      <c r="CT65" s="99" t="str">
        <f>IF($CI$2=0,"",'Marks Entry'!FL67)</f>
        <v/>
      </c>
      <c r="CU65" s="125">
        <f>'Marks Entry'!BU67</f>
        <v>0</v>
      </c>
      <c r="CV65" s="126">
        <f>'Marks Entry'!BV67</f>
        <v>0</v>
      </c>
      <c r="CW65" s="126">
        <f t="shared" si="0"/>
        <v>0</v>
      </c>
      <c r="CX65" s="127" t="str">
        <f t="shared" si="1"/>
        <v>D</v>
      </c>
      <c r="CY65" s="125">
        <f>'Marks Entry'!BW67</f>
        <v>0</v>
      </c>
      <c r="CZ65" s="126">
        <f>'Marks Entry'!BX67</f>
        <v>0</v>
      </c>
      <c r="DA65" s="126">
        <f t="shared" si="2"/>
        <v>0</v>
      </c>
      <c r="DB65" s="127" t="str">
        <f t="shared" si="3"/>
        <v>E</v>
      </c>
      <c r="DC65" s="125">
        <f>'Marks Entry'!BY67</f>
        <v>0</v>
      </c>
      <c r="DD65" s="126">
        <f>'Marks Entry'!BZ67</f>
        <v>0</v>
      </c>
      <c r="DE65" s="126">
        <f t="shared" si="4"/>
        <v>0</v>
      </c>
      <c r="DF65" s="127" t="str">
        <f t="shared" si="5"/>
        <v>E</v>
      </c>
      <c r="DG65" s="96">
        <f>'Marks Entry'!CG67</f>
        <v>0</v>
      </c>
      <c r="DH65" s="45">
        <f>'Marks Entry'!CH67</f>
        <v>0</v>
      </c>
      <c r="DI65" s="46">
        <f>'Marks Entry'!CI67</f>
        <v>0</v>
      </c>
      <c r="DJ65" s="45" t="str">
        <f>IF(OR('Marks Entry'!CJ67="First",'Marks Entry'!CJ67="Second",'Marks Entry'!CJ67="Third"),'Marks Entry'!CJ67,"")</f>
        <v/>
      </c>
      <c r="DK65" s="45">
        <f>'Marks Entry'!CK67</f>
        <v>0</v>
      </c>
      <c r="DL65" s="50">
        <f>'Marks Entry'!CL67</f>
        <v>0</v>
      </c>
      <c r="DM65" s="21">
        <f>'Marks Entry'!CM67</f>
        <v>0</v>
      </c>
      <c r="DN65" s="22" t="e">
        <f>'Marks Entry'!#REF!</f>
        <v>#REF!</v>
      </c>
      <c r="DO65" s="23" t="e">
        <f>'Marks Entry'!#REF!</f>
        <v>#REF!</v>
      </c>
      <c r="DP65" s="125">
        <f>'Marks Entry'!CA67</f>
        <v>0</v>
      </c>
      <c r="DQ65" s="126">
        <f>'Marks Entry'!CB67</f>
        <v>0</v>
      </c>
      <c r="DR65" s="126">
        <f>'Marks Entry'!CC67</f>
        <v>0</v>
      </c>
      <c r="DS65" s="126">
        <f t="shared" si="6"/>
        <v>0</v>
      </c>
      <c r="DT65" s="127" t="str">
        <f t="shared" si="7"/>
        <v>E</v>
      </c>
      <c r="DU65" s="125">
        <f>'Marks Entry'!CD67</f>
        <v>0</v>
      </c>
      <c r="DV65" s="126">
        <f>'Marks Entry'!CE67</f>
        <v>0</v>
      </c>
      <c r="DW65" s="126">
        <f>'Marks Entry'!CF67</f>
        <v>0</v>
      </c>
      <c r="DX65" s="126">
        <f t="shared" si="8"/>
        <v>0</v>
      </c>
      <c r="DY65" s="127" t="str">
        <f t="shared" si="9"/>
        <v>E</v>
      </c>
      <c r="DZ65" s="832"/>
      <c r="EA65" s="61">
        <f t="shared" si="47"/>
        <v>0</v>
      </c>
      <c r="EB65" s="71">
        <f t="shared" si="10"/>
        <v>0</v>
      </c>
      <c r="EC65" s="71">
        <f t="shared" si="11"/>
        <v>0</v>
      </c>
      <c r="ED65" s="72">
        <f t="shared" si="12"/>
        <v>0</v>
      </c>
      <c r="EE65" s="398">
        <f t="shared" si="13"/>
        <v>0</v>
      </c>
      <c r="EF65" s="396">
        <f t="shared" si="14"/>
        <v>0</v>
      </c>
      <c r="EG65" s="396">
        <f t="shared" si="15"/>
        <v>0</v>
      </c>
      <c r="EH65" s="397">
        <f t="shared" si="16"/>
        <v>0</v>
      </c>
      <c r="EI65" s="61">
        <f t="shared" si="17"/>
        <v>0</v>
      </c>
      <c r="EJ65" s="71">
        <f t="shared" si="18"/>
        <v>0</v>
      </c>
      <c r="EK65" s="71">
        <f t="shared" si="19"/>
        <v>0</v>
      </c>
      <c r="EL65" s="72">
        <f t="shared" si="20"/>
        <v>0</v>
      </c>
      <c r="EM65" s="398">
        <f t="shared" si="21"/>
        <v>0</v>
      </c>
      <c r="EN65" s="396">
        <f t="shared" si="22"/>
        <v>0</v>
      </c>
      <c r="EO65" s="396">
        <f t="shared" si="23"/>
        <v>0</v>
      </c>
      <c r="EP65" s="397">
        <f t="shared" si="24"/>
        <v>0</v>
      </c>
      <c r="EQ65" s="61">
        <f t="shared" si="48"/>
        <v>0</v>
      </c>
      <c r="ER65" s="71">
        <f t="shared" si="25"/>
        <v>0</v>
      </c>
      <c r="ES65" s="71">
        <f t="shared" si="26"/>
        <v>0</v>
      </c>
      <c r="ET65" s="72">
        <f t="shared" si="27"/>
        <v>0</v>
      </c>
      <c r="EU65" s="398">
        <f t="shared" si="28"/>
        <v>0</v>
      </c>
      <c r="EV65" s="396">
        <f t="shared" si="29"/>
        <v>0</v>
      </c>
      <c r="EW65" s="396">
        <f t="shared" si="30"/>
        <v>0</v>
      </c>
      <c r="EX65" s="397">
        <f t="shared" si="31"/>
        <v>0</v>
      </c>
      <c r="EY65" s="61" t="str">
        <f t="shared" si="32"/>
        <v/>
      </c>
      <c r="EZ65" s="71" t="str">
        <f t="shared" si="33"/>
        <v/>
      </c>
      <c r="FA65" s="71" t="str">
        <f t="shared" si="34"/>
        <v/>
      </c>
      <c r="FB65" s="72" t="str">
        <f t="shared" si="35"/>
        <v/>
      </c>
      <c r="FC65" s="398">
        <f t="shared" si="36"/>
        <v>0</v>
      </c>
      <c r="FD65" s="400" t="str">
        <f t="shared" si="37"/>
        <v>D</v>
      </c>
      <c r="FE65" s="61">
        <f t="shared" si="38"/>
        <v>0</v>
      </c>
      <c r="FF65" s="62" t="str">
        <f t="shared" si="39"/>
        <v>E</v>
      </c>
      <c r="FG65" s="398">
        <f t="shared" si="40"/>
        <v>0</v>
      </c>
      <c r="FH65" s="401" t="str">
        <f t="shared" si="41"/>
        <v>E</v>
      </c>
      <c r="FI65" s="61">
        <f t="shared" si="42"/>
        <v>0</v>
      </c>
      <c r="FJ65" s="407" t="str">
        <f t="shared" si="43"/>
        <v>E</v>
      </c>
      <c r="FK65" s="398">
        <f t="shared" si="44"/>
        <v>0</v>
      </c>
      <c r="FL65" s="401" t="str">
        <f t="shared" si="45"/>
        <v>E</v>
      </c>
      <c r="FM65" s="741"/>
    </row>
    <row r="66" spans="1:169" s="24" customFormat="1" ht="17.25" customHeight="1">
      <c r="A66" s="830"/>
      <c r="B66" s="111">
        <f t="shared" si="46"/>
        <v>0</v>
      </c>
      <c r="C66" s="21" t="str">
        <f>'Marks Entry'!D68</f>
        <v/>
      </c>
      <c r="D66" s="21">
        <f>'Marks Entry'!E68</f>
        <v>0</v>
      </c>
      <c r="E66" s="132" t="str">
        <f>'Marks Entry'!F68</f>
        <v/>
      </c>
      <c r="F66" s="21" t="str">
        <f>'Marks Entry'!G68</f>
        <v/>
      </c>
      <c r="G66" s="21" t="str">
        <f>'Marks Entry'!H68</f>
        <v/>
      </c>
      <c r="H66" s="21" t="str">
        <f>'Marks Entry'!I68</f>
        <v/>
      </c>
      <c r="I66" s="21" t="str">
        <f>'Marks Entry'!J68</f>
        <v/>
      </c>
      <c r="J66" s="446" t="str">
        <f>'Marks Entry'!K68</f>
        <v/>
      </c>
      <c r="K66" s="115" t="str">
        <f>'Marks Entry'!L68</f>
        <v/>
      </c>
      <c r="L66" s="116">
        <f>'Marks Entry'!M68</f>
        <v>0</v>
      </c>
      <c r="M66" s="117" t="str">
        <f>'Marks Entry'!N68</f>
        <v/>
      </c>
      <c r="N66" s="121" t="str">
        <f>'Marks Entry'!O68</f>
        <v/>
      </c>
      <c r="O66" s="98">
        <f>'Marks Entry'!CG68</f>
        <v>0</v>
      </c>
      <c r="P66" s="97">
        <f>'Marks Entry'!CH68</f>
        <v>0</v>
      </c>
      <c r="Q66" s="97">
        <f>'Marks Entry'!CI68</f>
        <v>0</v>
      </c>
      <c r="R66" s="97">
        <f>'Marks Entry'!CJ68</f>
        <v>0</v>
      </c>
      <c r="S66" s="97">
        <f>'Marks Entry'!CK68</f>
        <v>0</v>
      </c>
      <c r="T66" s="97">
        <f>'Marks Entry'!CL68</f>
        <v>0</v>
      </c>
      <c r="U66" s="97">
        <f>'Marks Entry'!CM68</f>
        <v>0</v>
      </c>
      <c r="V66" s="97" t="str">
        <f>'Marks Entry'!CN68</f>
        <v/>
      </c>
      <c r="W66" s="97">
        <f>'Marks Entry'!CO68</f>
        <v>0</v>
      </c>
      <c r="X66" s="97">
        <f>'Marks Entry'!CP68</f>
        <v>0</v>
      </c>
      <c r="Y66" s="97">
        <f>'Marks Entry'!CQ68</f>
        <v>0</v>
      </c>
      <c r="Z66" s="99">
        <f>'Marks Entry'!CR68</f>
        <v>0</v>
      </c>
      <c r="AA66" s="98">
        <f>'Marks Entry'!CS68</f>
        <v>0</v>
      </c>
      <c r="AB66" s="97">
        <f>'Marks Entry'!CT68</f>
        <v>0</v>
      </c>
      <c r="AC66" s="97">
        <f>'Marks Entry'!CU68</f>
        <v>0</v>
      </c>
      <c r="AD66" s="97">
        <f>'Marks Entry'!CV68</f>
        <v>0</v>
      </c>
      <c r="AE66" s="97">
        <f>'Marks Entry'!CW68</f>
        <v>0</v>
      </c>
      <c r="AF66" s="97">
        <f>'Marks Entry'!CX68</f>
        <v>0</v>
      </c>
      <c r="AG66" s="97">
        <f>'Marks Entry'!CY68</f>
        <v>0</v>
      </c>
      <c r="AH66" s="97" t="str">
        <f>'Marks Entry'!CZ68</f>
        <v/>
      </c>
      <c r="AI66" s="97">
        <f>'Marks Entry'!DA68</f>
        <v>0</v>
      </c>
      <c r="AJ66" s="97">
        <f>'Marks Entry'!DB68</f>
        <v>0</v>
      </c>
      <c r="AK66" s="97">
        <f>'Marks Entry'!DC68</f>
        <v>0</v>
      </c>
      <c r="AL66" s="99">
        <f>'Marks Entry'!DD68</f>
        <v>0</v>
      </c>
      <c r="AM66" s="98">
        <f>'Marks Entry'!DE68</f>
        <v>0</v>
      </c>
      <c r="AN66" s="97">
        <f>'Marks Entry'!DF68</f>
        <v>0</v>
      </c>
      <c r="AO66" s="97">
        <f>'Marks Entry'!DG68</f>
        <v>0</v>
      </c>
      <c r="AP66" s="97">
        <f>'Marks Entry'!DH68</f>
        <v>0</v>
      </c>
      <c r="AQ66" s="97">
        <f>'Marks Entry'!DI68</f>
        <v>0</v>
      </c>
      <c r="AR66" s="97">
        <f>'Marks Entry'!DJ68</f>
        <v>0</v>
      </c>
      <c r="AS66" s="97">
        <f>'Marks Entry'!DK68</f>
        <v>0</v>
      </c>
      <c r="AT66" s="97" t="str">
        <f>'Marks Entry'!DL68</f>
        <v/>
      </c>
      <c r="AU66" s="97">
        <f>'Marks Entry'!DM68</f>
        <v>0</v>
      </c>
      <c r="AV66" s="97">
        <f>'Marks Entry'!DN68</f>
        <v>0</v>
      </c>
      <c r="AW66" s="97">
        <f>'Marks Entry'!DO68</f>
        <v>0</v>
      </c>
      <c r="AX66" s="99">
        <f>'Marks Entry'!DP68</f>
        <v>0</v>
      </c>
      <c r="AY66" s="98">
        <f>'Marks Entry'!DQ68</f>
        <v>0</v>
      </c>
      <c r="AZ66" s="97">
        <f>'Marks Entry'!DR68</f>
        <v>0</v>
      </c>
      <c r="BA66" s="97">
        <f>'Marks Entry'!DS68</f>
        <v>0</v>
      </c>
      <c r="BB66" s="97">
        <f>'Marks Entry'!DT68</f>
        <v>0</v>
      </c>
      <c r="BC66" s="97">
        <f>'Marks Entry'!DU68</f>
        <v>0</v>
      </c>
      <c r="BD66" s="97">
        <f>'Marks Entry'!DV68</f>
        <v>0</v>
      </c>
      <c r="BE66" s="97">
        <f>'Marks Entry'!DW68</f>
        <v>0</v>
      </c>
      <c r="BF66" s="97" t="str">
        <f>'Marks Entry'!DX68</f>
        <v/>
      </c>
      <c r="BG66" s="97">
        <f>'Marks Entry'!DY68</f>
        <v>0</v>
      </c>
      <c r="BH66" s="97">
        <f>'Marks Entry'!DZ68</f>
        <v>0</v>
      </c>
      <c r="BI66" s="97">
        <f>'Marks Entry'!EA68</f>
        <v>0</v>
      </c>
      <c r="BJ66" s="99">
        <f>'Marks Entry'!EB68</f>
        <v>0</v>
      </c>
      <c r="BK66" s="98">
        <f>'Marks Entry'!EC68</f>
        <v>0</v>
      </c>
      <c r="BL66" s="97">
        <f>'Marks Entry'!ED68</f>
        <v>0</v>
      </c>
      <c r="BM66" s="97">
        <f>'Marks Entry'!EE68</f>
        <v>0</v>
      </c>
      <c r="BN66" s="97">
        <f>'Marks Entry'!EF68</f>
        <v>0</v>
      </c>
      <c r="BO66" s="97">
        <f>'Marks Entry'!EG68</f>
        <v>0</v>
      </c>
      <c r="BP66" s="97">
        <f>'Marks Entry'!EH68</f>
        <v>0</v>
      </c>
      <c r="BQ66" s="97">
        <f>'Marks Entry'!EI68</f>
        <v>0</v>
      </c>
      <c r="BR66" s="97" t="str">
        <f>'Marks Entry'!EJ68</f>
        <v/>
      </c>
      <c r="BS66" s="97">
        <f>'Marks Entry'!EK68</f>
        <v>0</v>
      </c>
      <c r="BT66" s="97">
        <f>'Marks Entry'!EL68</f>
        <v>0</v>
      </c>
      <c r="BU66" s="97">
        <f>'Marks Entry'!EM68</f>
        <v>0</v>
      </c>
      <c r="BV66" s="99">
        <f>'Marks Entry'!EN68</f>
        <v>0</v>
      </c>
      <c r="BW66" s="98">
        <f>'Marks Entry'!EO68</f>
        <v>0</v>
      </c>
      <c r="BX66" s="97">
        <f>'Marks Entry'!EP68</f>
        <v>0</v>
      </c>
      <c r="BY66" s="97">
        <f>'Marks Entry'!EQ68</f>
        <v>0</v>
      </c>
      <c r="BZ66" s="97">
        <f>'Marks Entry'!ER68</f>
        <v>0</v>
      </c>
      <c r="CA66" s="97">
        <f>'Marks Entry'!ES68</f>
        <v>0</v>
      </c>
      <c r="CB66" s="97">
        <f>'Marks Entry'!ET68</f>
        <v>0</v>
      </c>
      <c r="CC66" s="97">
        <f>'Marks Entry'!EU68</f>
        <v>0</v>
      </c>
      <c r="CD66" s="97" t="str">
        <f>'Marks Entry'!EV68</f>
        <v/>
      </c>
      <c r="CE66" s="97">
        <f>'Marks Entry'!EW68</f>
        <v>0</v>
      </c>
      <c r="CF66" s="97">
        <f>'Marks Entry'!EX68</f>
        <v>0</v>
      </c>
      <c r="CG66" s="97">
        <f>'Marks Entry'!EY68</f>
        <v>0</v>
      </c>
      <c r="CH66" s="99">
        <f>'Marks Entry'!EZ68</f>
        <v>0</v>
      </c>
      <c r="CI66" s="98" t="str">
        <f>IF($CI$2=0,"",'Marks Entry'!FA68)</f>
        <v/>
      </c>
      <c r="CJ66" s="97" t="str">
        <f>IF($CI$2=0,"",'Marks Entry'!FB68)</f>
        <v/>
      </c>
      <c r="CK66" s="97" t="str">
        <f>IF($CI$2=0,"",'Marks Entry'!FC68)</f>
        <v/>
      </c>
      <c r="CL66" s="97" t="str">
        <f>IF($CI$2=0,"",'Marks Entry'!FD68)</f>
        <v/>
      </c>
      <c r="CM66" s="97" t="str">
        <f>IF($CI$2=0,"",'Marks Entry'!FE68)</f>
        <v/>
      </c>
      <c r="CN66" s="97" t="str">
        <f>IF($CI$2=0,"",'Marks Entry'!FF68)</f>
        <v/>
      </c>
      <c r="CO66" s="97" t="str">
        <f>IF($CI$2=0,"",'Marks Entry'!FG68)</f>
        <v/>
      </c>
      <c r="CP66" s="97" t="str">
        <f>IF($CI$2=0,"",'Marks Entry'!FH68)</f>
        <v/>
      </c>
      <c r="CQ66" s="97" t="str">
        <f>IF($CI$2=0,"",'Marks Entry'!FI68)</f>
        <v/>
      </c>
      <c r="CR66" s="97" t="str">
        <f>IF($CI$2=0,"",'Marks Entry'!FJ68)</f>
        <v/>
      </c>
      <c r="CS66" s="97" t="str">
        <f>IF($CI$2=0,"",'Marks Entry'!FK68)</f>
        <v/>
      </c>
      <c r="CT66" s="99" t="str">
        <f>IF($CI$2=0,"",'Marks Entry'!FL68)</f>
        <v/>
      </c>
      <c r="CU66" s="125">
        <f>'Marks Entry'!BU68</f>
        <v>0</v>
      </c>
      <c r="CV66" s="126">
        <f>'Marks Entry'!BV68</f>
        <v>0</v>
      </c>
      <c r="CW66" s="126">
        <f t="shared" si="0"/>
        <v>0</v>
      </c>
      <c r="CX66" s="127" t="str">
        <f t="shared" si="1"/>
        <v>D</v>
      </c>
      <c r="CY66" s="125">
        <f>'Marks Entry'!BW68</f>
        <v>0</v>
      </c>
      <c r="CZ66" s="126">
        <f>'Marks Entry'!BX68</f>
        <v>0</v>
      </c>
      <c r="DA66" s="126">
        <f t="shared" si="2"/>
        <v>0</v>
      </c>
      <c r="DB66" s="127" t="str">
        <f t="shared" si="3"/>
        <v>E</v>
      </c>
      <c r="DC66" s="125">
        <f>'Marks Entry'!BY68</f>
        <v>0</v>
      </c>
      <c r="DD66" s="126">
        <f>'Marks Entry'!BZ68</f>
        <v>0</v>
      </c>
      <c r="DE66" s="126">
        <f t="shared" si="4"/>
        <v>0</v>
      </c>
      <c r="DF66" s="127" t="str">
        <f t="shared" si="5"/>
        <v>E</v>
      </c>
      <c r="DG66" s="96">
        <f>'Marks Entry'!CG68</f>
        <v>0</v>
      </c>
      <c r="DH66" s="45">
        <f>'Marks Entry'!CH68</f>
        <v>0</v>
      </c>
      <c r="DI66" s="46">
        <f>'Marks Entry'!CI68</f>
        <v>0</v>
      </c>
      <c r="DJ66" s="45" t="str">
        <f>IF(OR('Marks Entry'!CJ68="First",'Marks Entry'!CJ68="Second",'Marks Entry'!CJ68="Third"),'Marks Entry'!CJ68,"")</f>
        <v/>
      </c>
      <c r="DK66" s="45">
        <f>'Marks Entry'!CK68</f>
        <v>0</v>
      </c>
      <c r="DL66" s="50">
        <f>'Marks Entry'!CL68</f>
        <v>0</v>
      </c>
      <c r="DM66" s="21">
        <f>'Marks Entry'!CM68</f>
        <v>0</v>
      </c>
      <c r="DN66" s="22" t="e">
        <f>'Marks Entry'!#REF!</f>
        <v>#REF!</v>
      </c>
      <c r="DO66" s="23" t="e">
        <f>'Marks Entry'!#REF!</f>
        <v>#REF!</v>
      </c>
      <c r="DP66" s="125">
        <f>'Marks Entry'!CA68</f>
        <v>0</v>
      </c>
      <c r="DQ66" s="126">
        <f>'Marks Entry'!CB68</f>
        <v>0</v>
      </c>
      <c r="DR66" s="126">
        <f>'Marks Entry'!CC68</f>
        <v>0</v>
      </c>
      <c r="DS66" s="126">
        <f t="shared" si="6"/>
        <v>0</v>
      </c>
      <c r="DT66" s="127" t="str">
        <f t="shared" si="7"/>
        <v>E</v>
      </c>
      <c r="DU66" s="125">
        <f>'Marks Entry'!CD68</f>
        <v>0</v>
      </c>
      <c r="DV66" s="126">
        <f>'Marks Entry'!CE68</f>
        <v>0</v>
      </c>
      <c r="DW66" s="126">
        <f>'Marks Entry'!CF68</f>
        <v>0</v>
      </c>
      <c r="DX66" s="126">
        <f t="shared" si="8"/>
        <v>0</v>
      </c>
      <c r="DY66" s="127" t="str">
        <f t="shared" si="9"/>
        <v>E</v>
      </c>
      <c r="DZ66" s="832"/>
      <c r="EA66" s="61">
        <f t="shared" si="47"/>
        <v>0</v>
      </c>
      <c r="EB66" s="71">
        <f t="shared" si="10"/>
        <v>0</v>
      </c>
      <c r="EC66" s="71">
        <f t="shared" si="11"/>
        <v>0</v>
      </c>
      <c r="ED66" s="72">
        <f t="shared" si="12"/>
        <v>0</v>
      </c>
      <c r="EE66" s="398">
        <f t="shared" si="13"/>
        <v>0</v>
      </c>
      <c r="EF66" s="396">
        <f t="shared" si="14"/>
        <v>0</v>
      </c>
      <c r="EG66" s="396">
        <f t="shared" si="15"/>
        <v>0</v>
      </c>
      <c r="EH66" s="397">
        <f t="shared" si="16"/>
        <v>0</v>
      </c>
      <c r="EI66" s="61">
        <f t="shared" si="17"/>
        <v>0</v>
      </c>
      <c r="EJ66" s="71">
        <f t="shared" si="18"/>
        <v>0</v>
      </c>
      <c r="EK66" s="71">
        <f t="shared" si="19"/>
        <v>0</v>
      </c>
      <c r="EL66" s="72">
        <f t="shared" si="20"/>
        <v>0</v>
      </c>
      <c r="EM66" s="398">
        <f t="shared" si="21"/>
        <v>0</v>
      </c>
      <c r="EN66" s="396">
        <f t="shared" si="22"/>
        <v>0</v>
      </c>
      <c r="EO66" s="396">
        <f t="shared" si="23"/>
        <v>0</v>
      </c>
      <c r="EP66" s="397">
        <f t="shared" si="24"/>
        <v>0</v>
      </c>
      <c r="EQ66" s="61">
        <f t="shared" si="48"/>
        <v>0</v>
      </c>
      <c r="ER66" s="71">
        <f t="shared" si="25"/>
        <v>0</v>
      </c>
      <c r="ES66" s="71">
        <f t="shared" si="26"/>
        <v>0</v>
      </c>
      <c r="ET66" s="72">
        <f t="shared" si="27"/>
        <v>0</v>
      </c>
      <c r="EU66" s="398">
        <f t="shared" si="28"/>
        <v>0</v>
      </c>
      <c r="EV66" s="396">
        <f t="shared" si="29"/>
        <v>0</v>
      </c>
      <c r="EW66" s="396">
        <f t="shared" si="30"/>
        <v>0</v>
      </c>
      <c r="EX66" s="397">
        <f t="shared" si="31"/>
        <v>0</v>
      </c>
      <c r="EY66" s="61" t="str">
        <f t="shared" si="32"/>
        <v/>
      </c>
      <c r="EZ66" s="71" t="str">
        <f t="shared" si="33"/>
        <v/>
      </c>
      <c r="FA66" s="71" t="str">
        <f t="shared" si="34"/>
        <v/>
      </c>
      <c r="FB66" s="72" t="str">
        <f t="shared" si="35"/>
        <v/>
      </c>
      <c r="FC66" s="398">
        <f t="shared" si="36"/>
        <v>0</v>
      </c>
      <c r="FD66" s="400" t="str">
        <f t="shared" si="37"/>
        <v>D</v>
      </c>
      <c r="FE66" s="61">
        <f t="shared" si="38"/>
        <v>0</v>
      </c>
      <c r="FF66" s="62" t="str">
        <f t="shared" si="39"/>
        <v>E</v>
      </c>
      <c r="FG66" s="398">
        <f t="shared" si="40"/>
        <v>0</v>
      </c>
      <c r="FH66" s="401" t="str">
        <f t="shared" si="41"/>
        <v>E</v>
      </c>
      <c r="FI66" s="61">
        <f t="shared" si="42"/>
        <v>0</v>
      </c>
      <c r="FJ66" s="407" t="str">
        <f t="shared" si="43"/>
        <v>E</v>
      </c>
      <c r="FK66" s="398">
        <f t="shared" si="44"/>
        <v>0</v>
      </c>
      <c r="FL66" s="401" t="str">
        <f t="shared" si="45"/>
        <v>E</v>
      </c>
      <c r="FM66" s="741"/>
    </row>
    <row r="67" spans="1:169" s="24" customFormat="1" ht="17.25" customHeight="1">
      <c r="A67" s="830"/>
      <c r="B67" s="111">
        <f t="shared" si="46"/>
        <v>0</v>
      </c>
      <c r="C67" s="21" t="str">
        <f>'Marks Entry'!D69</f>
        <v/>
      </c>
      <c r="D67" s="21">
        <f>'Marks Entry'!E69</f>
        <v>0</v>
      </c>
      <c r="E67" s="132" t="str">
        <f>'Marks Entry'!F69</f>
        <v/>
      </c>
      <c r="F67" s="21" t="str">
        <f>'Marks Entry'!G69</f>
        <v/>
      </c>
      <c r="G67" s="21" t="str">
        <f>'Marks Entry'!H69</f>
        <v/>
      </c>
      <c r="H67" s="21" t="str">
        <f>'Marks Entry'!I69</f>
        <v/>
      </c>
      <c r="I67" s="21" t="str">
        <f>'Marks Entry'!J69</f>
        <v/>
      </c>
      <c r="J67" s="446" t="str">
        <f>'Marks Entry'!K69</f>
        <v/>
      </c>
      <c r="K67" s="115" t="str">
        <f>'Marks Entry'!L69</f>
        <v/>
      </c>
      <c r="L67" s="116">
        <f>'Marks Entry'!M69</f>
        <v>0</v>
      </c>
      <c r="M67" s="117" t="str">
        <f>'Marks Entry'!N69</f>
        <v/>
      </c>
      <c r="N67" s="121" t="str">
        <f>'Marks Entry'!O69</f>
        <v/>
      </c>
      <c r="O67" s="98">
        <f>'Marks Entry'!CG69</f>
        <v>0</v>
      </c>
      <c r="P67" s="97">
        <f>'Marks Entry'!CH69</f>
        <v>0</v>
      </c>
      <c r="Q67" s="97">
        <f>'Marks Entry'!CI69</f>
        <v>0</v>
      </c>
      <c r="R67" s="97">
        <f>'Marks Entry'!CJ69</f>
        <v>0</v>
      </c>
      <c r="S67" s="97">
        <f>'Marks Entry'!CK69</f>
        <v>0</v>
      </c>
      <c r="T67" s="97">
        <f>'Marks Entry'!CL69</f>
        <v>0</v>
      </c>
      <c r="U67" s="97">
        <f>'Marks Entry'!CM69</f>
        <v>0</v>
      </c>
      <c r="V67" s="97" t="str">
        <f>'Marks Entry'!CN69</f>
        <v/>
      </c>
      <c r="W67" s="97">
        <f>'Marks Entry'!CO69</f>
        <v>0</v>
      </c>
      <c r="X67" s="97">
        <f>'Marks Entry'!CP69</f>
        <v>0</v>
      </c>
      <c r="Y67" s="97">
        <f>'Marks Entry'!CQ69</f>
        <v>0</v>
      </c>
      <c r="Z67" s="99">
        <f>'Marks Entry'!CR69</f>
        <v>0</v>
      </c>
      <c r="AA67" s="98">
        <f>'Marks Entry'!CS69</f>
        <v>0</v>
      </c>
      <c r="AB67" s="97">
        <f>'Marks Entry'!CT69</f>
        <v>0</v>
      </c>
      <c r="AC67" s="97">
        <f>'Marks Entry'!CU69</f>
        <v>0</v>
      </c>
      <c r="AD67" s="97">
        <f>'Marks Entry'!CV69</f>
        <v>0</v>
      </c>
      <c r="AE67" s="97">
        <f>'Marks Entry'!CW69</f>
        <v>0</v>
      </c>
      <c r="AF67" s="97">
        <f>'Marks Entry'!CX69</f>
        <v>0</v>
      </c>
      <c r="AG67" s="97">
        <f>'Marks Entry'!CY69</f>
        <v>0</v>
      </c>
      <c r="AH67" s="97" t="str">
        <f>'Marks Entry'!CZ69</f>
        <v/>
      </c>
      <c r="AI67" s="97">
        <f>'Marks Entry'!DA69</f>
        <v>0</v>
      </c>
      <c r="AJ67" s="97">
        <f>'Marks Entry'!DB69</f>
        <v>0</v>
      </c>
      <c r="AK67" s="97">
        <f>'Marks Entry'!DC69</f>
        <v>0</v>
      </c>
      <c r="AL67" s="99">
        <f>'Marks Entry'!DD69</f>
        <v>0</v>
      </c>
      <c r="AM67" s="98">
        <f>'Marks Entry'!DE69</f>
        <v>0</v>
      </c>
      <c r="AN67" s="97">
        <f>'Marks Entry'!DF69</f>
        <v>0</v>
      </c>
      <c r="AO67" s="97">
        <f>'Marks Entry'!DG69</f>
        <v>0</v>
      </c>
      <c r="AP67" s="97">
        <f>'Marks Entry'!DH69</f>
        <v>0</v>
      </c>
      <c r="AQ67" s="97">
        <f>'Marks Entry'!DI69</f>
        <v>0</v>
      </c>
      <c r="AR67" s="97">
        <f>'Marks Entry'!DJ69</f>
        <v>0</v>
      </c>
      <c r="AS67" s="97">
        <f>'Marks Entry'!DK69</f>
        <v>0</v>
      </c>
      <c r="AT67" s="97" t="str">
        <f>'Marks Entry'!DL69</f>
        <v/>
      </c>
      <c r="AU67" s="97">
        <f>'Marks Entry'!DM69</f>
        <v>0</v>
      </c>
      <c r="AV67" s="97">
        <f>'Marks Entry'!DN69</f>
        <v>0</v>
      </c>
      <c r="AW67" s="97">
        <f>'Marks Entry'!DO69</f>
        <v>0</v>
      </c>
      <c r="AX67" s="99">
        <f>'Marks Entry'!DP69</f>
        <v>0</v>
      </c>
      <c r="AY67" s="98">
        <f>'Marks Entry'!DQ69</f>
        <v>0</v>
      </c>
      <c r="AZ67" s="97">
        <f>'Marks Entry'!DR69</f>
        <v>0</v>
      </c>
      <c r="BA67" s="97">
        <f>'Marks Entry'!DS69</f>
        <v>0</v>
      </c>
      <c r="BB67" s="97">
        <f>'Marks Entry'!DT69</f>
        <v>0</v>
      </c>
      <c r="BC67" s="97">
        <f>'Marks Entry'!DU69</f>
        <v>0</v>
      </c>
      <c r="BD67" s="97">
        <f>'Marks Entry'!DV69</f>
        <v>0</v>
      </c>
      <c r="BE67" s="97">
        <f>'Marks Entry'!DW69</f>
        <v>0</v>
      </c>
      <c r="BF67" s="97" t="str">
        <f>'Marks Entry'!DX69</f>
        <v/>
      </c>
      <c r="BG67" s="97">
        <f>'Marks Entry'!DY69</f>
        <v>0</v>
      </c>
      <c r="BH67" s="97">
        <f>'Marks Entry'!DZ69</f>
        <v>0</v>
      </c>
      <c r="BI67" s="97">
        <f>'Marks Entry'!EA69</f>
        <v>0</v>
      </c>
      <c r="BJ67" s="99">
        <f>'Marks Entry'!EB69</f>
        <v>0</v>
      </c>
      <c r="BK67" s="98">
        <f>'Marks Entry'!EC69</f>
        <v>0</v>
      </c>
      <c r="BL67" s="97">
        <f>'Marks Entry'!ED69</f>
        <v>0</v>
      </c>
      <c r="BM67" s="97">
        <f>'Marks Entry'!EE69</f>
        <v>0</v>
      </c>
      <c r="BN67" s="97">
        <f>'Marks Entry'!EF69</f>
        <v>0</v>
      </c>
      <c r="BO67" s="97">
        <f>'Marks Entry'!EG69</f>
        <v>0</v>
      </c>
      <c r="BP67" s="97">
        <f>'Marks Entry'!EH69</f>
        <v>0</v>
      </c>
      <c r="BQ67" s="97">
        <f>'Marks Entry'!EI69</f>
        <v>0</v>
      </c>
      <c r="BR67" s="97" t="str">
        <f>'Marks Entry'!EJ69</f>
        <v/>
      </c>
      <c r="BS67" s="97">
        <f>'Marks Entry'!EK69</f>
        <v>0</v>
      </c>
      <c r="BT67" s="97">
        <f>'Marks Entry'!EL69</f>
        <v>0</v>
      </c>
      <c r="BU67" s="97">
        <f>'Marks Entry'!EM69</f>
        <v>0</v>
      </c>
      <c r="BV67" s="99">
        <f>'Marks Entry'!EN69</f>
        <v>0</v>
      </c>
      <c r="BW67" s="98">
        <f>'Marks Entry'!EO69</f>
        <v>0</v>
      </c>
      <c r="BX67" s="97">
        <f>'Marks Entry'!EP69</f>
        <v>0</v>
      </c>
      <c r="BY67" s="97">
        <f>'Marks Entry'!EQ69</f>
        <v>0</v>
      </c>
      <c r="BZ67" s="97">
        <f>'Marks Entry'!ER69</f>
        <v>0</v>
      </c>
      <c r="CA67" s="97">
        <f>'Marks Entry'!ES69</f>
        <v>0</v>
      </c>
      <c r="CB67" s="97">
        <f>'Marks Entry'!ET69</f>
        <v>0</v>
      </c>
      <c r="CC67" s="97">
        <f>'Marks Entry'!EU69</f>
        <v>0</v>
      </c>
      <c r="CD67" s="97" t="str">
        <f>'Marks Entry'!EV69</f>
        <v/>
      </c>
      <c r="CE67" s="97">
        <f>'Marks Entry'!EW69</f>
        <v>0</v>
      </c>
      <c r="CF67" s="97">
        <f>'Marks Entry'!EX69</f>
        <v>0</v>
      </c>
      <c r="CG67" s="97">
        <f>'Marks Entry'!EY69</f>
        <v>0</v>
      </c>
      <c r="CH67" s="99">
        <f>'Marks Entry'!EZ69</f>
        <v>0</v>
      </c>
      <c r="CI67" s="98" t="str">
        <f>IF($CI$2=0,"",'Marks Entry'!FA69)</f>
        <v/>
      </c>
      <c r="CJ67" s="97" t="str">
        <f>IF($CI$2=0,"",'Marks Entry'!FB69)</f>
        <v/>
      </c>
      <c r="CK67" s="97" t="str">
        <f>IF($CI$2=0,"",'Marks Entry'!FC69)</f>
        <v/>
      </c>
      <c r="CL67" s="97" t="str">
        <f>IF($CI$2=0,"",'Marks Entry'!FD69)</f>
        <v/>
      </c>
      <c r="CM67" s="97" t="str">
        <f>IF($CI$2=0,"",'Marks Entry'!FE69)</f>
        <v/>
      </c>
      <c r="CN67" s="97" t="str">
        <f>IF($CI$2=0,"",'Marks Entry'!FF69)</f>
        <v/>
      </c>
      <c r="CO67" s="97" t="str">
        <f>IF($CI$2=0,"",'Marks Entry'!FG69)</f>
        <v/>
      </c>
      <c r="CP67" s="97" t="str">
        <f>IF($CI$2=0,"",'Marks Entry'!FH69)</f>
        <v/>
      </c>
      <c r="CQ67" s="97" t="str">
        <f>IF($CI$2=0,"",'Marks Entry'!FI69)</f>
        <v/>
      </c>
      <c r="CR67" s="97" t="str">
        <f>IF($CI$2=0,"",'Marks Entry'!FJ69)</f>
        <v/>
      </c>
      <c r="CS67" s="97" t="str">
        <f>IF($CI$2=0,"",'Marks Entry'!FK69)</f>
        <v/>
      </c>
      <c r="CT67" s="99" t="str">
        <f>IF($CI$2=0,"",'Marks Entry'!FL69)</f>
        <v/>
      </c>
      <c r="CU67" s="125">
        <f>'Marks Entry'!BU69</f>
        <v>0</v>
      </c>
      <c r="CV67" s="126">
        <f>'Marks Entry'!BV69</f>
        <v>0</v>
      </c>
      <c r="CW67" s="126">
        <f t="shared" si="0"/>
        <v>0</v>
      </c>
      <c r="CX67" s="127" t="str">
        <f t="shared" si="1"/>
        <v>D</v>
      </c>
      <c r="CY67" s="125">
        <f>'Marks Entry'!BW69</f>
        <v>0</v>
      </c>
      <c r="CZ67" s="126">
        <f>'Marks Entry'!BX69</f>
        <v>0</v>
      </c>
      <c r="DA67" s="126">
        <f t="shared" si="2"/>
        <v>0</v>
      </c>
      <c r="DB67" s="127" t="str">
        <f t="shared" si="3"/>
        <v>E</v>
      </c>
      <c r="DC67" s="125">
        <f>'Marks Entry'!BY69</f>
        <v>0</v>
      </c>
      <c r="DD67" s="126">
        <f>'Marks Entry'!BZ69</f>
        <v>0</v>
      </c>
      <c r="DE67" s="126">
        <f t="shared" si="4"/>
        <v>0</v>
      </c>
      <c r="DF67" s="127" t="str">
        <f t="shared" si="5"/>
        <v>E</v>
      </c>
      <c r="DG67" s="96">
        <f>'Marks Entry'!CG69</f>
        <v>0</v>
      </c>
      <c r="DH67" s="45">
        <f>'Marks Entry'!CH69</f>
        <v>0</v>
      </c>
      <c r="DI67" s="46">
        <f>'Marks Entry'!CI69</f>
        <v>0</v>
      </c>
      <c r="DJ67" s="45" t="str">
        <f>IF(OR('Marks Entry'!CJ69="First",'Marks Entry'!CJ69="Second",'Marks Entry'!CJ69="Third"),'Marks Entry'!CJ69,"")</f>
        <v/>
      </c>
      <c r="DK67" s="45">
        <f>'Marks Entry'!CK69</f>
        <v>0</v>
      </c>
      <c r="DL67" s="50">
        <f>'Marks Entry'!CL69</f>
        <v>0</v>
      </c>
      <c r="DM67" s="21">
        <f>'Marks Entry'!CM69</f>
        <v>0</v>
      </c>
      <c r="DN67" s="22" t="e">
        <f>'Marks Entry'!#REF!</f>
        <v>#REF!</v>
      </c>
      <c r="DO67" s="23" t="e">
        <f>'Marks Entry'!#REF!</f>
        <v>#REF!</v>
      </c>
      <c r="DP67" s="125">
        <f>'Marks Entry'!CA69</f>
        <v>0</v>
      </c>
      <c r="DQ67" s="126">
        <f>'Marks Entry'!CB69</f>
        <v>0</v>
      </c>
      <c r="DR67" s="126">
        <f>'Marks Entry'!CC69</f>
        <v>0</v>
      </c>
      <c r="DS67" s="126">
        <f t="shared" si="6"/>
        <v>0</v>
      </c>
      <c r="DT67" s="127" t="str">
        <f t="shared" si="7"/>
        <v>E</v>
      </c>
      <c r="DU67" s="125">
        <f>'Marks Entry'!CD69</f>
        <v>0</v>
      </c>
      <c r="DV67" s="126">
        <f>'Marks Entry'!CE69</f>
        <v>0</v>
      </c>
      <c r="DW67" s="126">
        <f>'Marks Entry'!CF69</f>
        <v>0</v>
      </c>
      <c r="DX67" s="126">
        <f t="shared" si="8"/>
        <v>0</v>
      </c>
      <c r="DY67" s="127" t="str">
        <f t="shared" si="9"/>
        <v>E</v>
      </c>
      <c r="DZ67" s="832"/>
      <c r="EA67" s="61">
        <f t="shared" si="47"/>
        <v>0</v>
      </c>
      <c r="EB67" s="71">
        <f t="shared" si="10"/>
        <v>0</v>
      </c>
      <c r="EC67" s="71">
        <f t="shared" si="11"/>
        <v>0</v>
      </c>
      <c r="ED67" s="72">
        <f t="shared" si="12"/>
        <v>0</v>
      </c>
      <c r="EE67" s="398">
        <f t="shared" si="13"/>
        <v>0</v>
      </c>
      <c r="EF67" s="396">
        <f t="shared" si="14"/>
        <v>0</v>
      </c>
      <c r="EG67" s="396">
        <f t="shared" si="15"/>
        <v>0</v>
      </c>
      <c r="EH67" s="397">
        <f t="shared" si="16"/>
        <v>0</v>
      </c>
      <c r="EI67" s="61">
        <f t="shared" si="17"/>
        <v>0</v>
      </c>
      <c r="EJ67" s="71">
        <f t="shared" si="18"/>
        <v>0</v>
      </c>
      <c r="EK67" s="71">
        <f t="shared" si="19"/>
        <v>0</v>
      </c>
      <c r="EL67" s="72">
        <f t="shared" si="20"/>
        <v>0</v>
      </c>
      <c r="EM67" s="398">
        <f t="shared" si="21"/>
        <v>0</v>
      </c>
      <c r="EN67" s="396">
        <f t="shared" si="22"/>
        <v>0</v>
      </c>
      <c r="EO67" s="396">
        <f t="shared" si="23"/>
        <v>0</v>
      </c>
      <c r="EP67" s="397">
        <f t="shared" si="24"/>
        <v>0</v>
      </c>
      <c r="EQ67" s="61">
        <f t="shared" si="48"/>
        <v>0</v>
      </c>
      <c r="ER67" s="71">
        <f t="shared" si="25"/>
        <v>0</v>
      </c>
      <c r="ES67" s="71">
        <f t="shared" si="26"/>
        <v>0</v>
      </c>
      <c r="ET67" s="72">
        <f t="shared" si="27"/>
        <v>0</v>
      </c>
      <c r="EU67" s="398">
        <f t="shared" si="28"/>
        <v>0</v>
      </c>
      <c r="EV67" s="396">
        <f t="shared" si="29"/>
        <v>0</v>
      </c>
      <c r="EW67" s="396">
        <f t="shared" si="30"/>
        <v>0</v>
      </c>
      <c r="EX67" s="397">
        <f t="shared" si="31"/>
        <v>0</v>
      </c>
      <c r="EY67" s="61" t="str">
        <f t="shared" si="32"/>
        <v/>
      </c>
      <c r="EZ67" s="71" t="str">
        <f t="shared" si="33"/>
        <v/>
      </c>
      <c r="FA67" s="71" t="str">
        <f t="shared" si="34"/>
        <v/>
      </c>
      <c r="FB67" s="72" t="str">
        <f t="shared" si="35"/>
        <v/>
      </c>
      <c r="FC67" s="398">
        <f t="shared" si="36"/>
        <v>0</v>
      </c>
      <c r="FD67" s="400" t="str">
        <f t="shared" si="37"/>
        <v>D</v>
      </c>
      <c r="FE67" s="61">
        <f t="shared" si="38"/>
        <v>0</v>
      </c>
      <c r="FF67" s="62" t="str">
        <f t="shared" si="39"/>
        <v>E</v>
      </c>
      <c r="FG67" s="398">
        <f t="shared" si="40"/>
        <v>0</v>
      </c>
      <c r="FH67" s="401" t="str">
        <f t="shared" si="41"/>
        <v>E</v>
      </c>
      <c r="FI67" s="61">
        <f t="shared" si="42"/>
        <v>0</v>
      </c>
      <c r="FJ67" s="407" t="str">
        <f t="shared" si="43"/>
        <v>E</v>
      </c>
      <c r="FK67" s="398">
        <f t="shared" si="44"/>
        <v>0</v>
      </c>
      <c r="FL67" s="401" t="str">
        <f t="shared" si="45"/>
        <v>E</v>
      </c>
      <c r="FM67" s="741"/>
    </row>
    <row r="68" spans="1:169" s="24" customFormat="1" ht="17.25" customHeight="1">
      <c r="A68" s="830"/>
      <c r="B68" s="111">
        <f t="shared" si="46"/>
        <v>0</v>
      </c>
      <c r="C68" s="21" t="str">
        <f>'Marks Entry'!D70</f>
        <v/>
      </c>
      <c r="D68" s="21">
        <f>'Marks Entry'!E70</f>
        <v>0</v>
      </c>
      <c r="E68" s="132" t="str">
        <f>'Marks Entry'!F70</f>
        <v/>
      </c>
      <c r="F68" s="21" t="str">
        <f>'Marks Entry'!G70</f>
        <v/>
      </c>
      <c r="G68" s="21" t="str">
        <f>'Marks Entry'!H70</f>
        <v/>
      </c>
      <c r="H68" s="21" t="str">
        <f>'Marks Entry'!I70</f>
        <v/>
      </c>
      <c r="I68" s="21" t="str">
        <f>'Marks Entry'!J70</f>
        <v/>
      </c>
      <c r="J68" s="446" t="str">
        <f>'Marks Entry'!K70</f>
        <v/>
      </c>
      <c r="K68" s="115" t="str">
        <f>'Marks Entry'!L70</f>
        <v/>
      </c>
      <c r="L68" s="116">
        <f>'Marks Entry'!M70</f>
        <v>0</v>
      </c>
      <c r="M68" s="117" t="str">
        <f>'Marks Entry'!N70</f>
        <v/>
      </c>
      <c r="N68" s="121" t="str">
        <f>'Marks Entry'!O70</f>
        <v/>
      </c>
      <c r="O68" s="98">
        <f>'Marks Entry'!CG70</f>
        <v>0</v>
      </c>
      <c r="P68" s="97">
        <f>'Marks Entry'!CH70</f>
        <v>0</v>
      </c>
      <c r="Q68" s="97">
        <f>'Marks Entry'!CI70</f>
        <v>0</v>
      </c>
      <c r="R68" s="97">
        <f>'Marks Entry'!CJ70</f>
        <v>0</v>
      </c>
      <c r="S68" s="97">
        <f>'Marks Entry'!CK70</f>
        <v>0</v>
      </c>
      <c r="T68" s="97">
        <f>'Marks Entry'!CL70</f>
        <v>0</v>
      </c>
      <c r="U68" s="97">
        <f>'Marks Entry'!CM70</f>
        <v>0</v>
      </c>
      <c r="V68" s="97" t="str">
        <f>'Marks Entry'!CN70</f>
        <v/>
      </c>
      <c r="W68" s="97">
        <f>'Marks Entry'!CO70</f>
        <v>0</v>
      </c>
      <c r="X68" s="97">
        <f>'Marks Entry'!CP70</f>
        <v>0</v>
      </c>
      <c r="Y68" s="97">
        <f>'Marks Entry'!CQ70</f>
        <v>0</v>
      </c>
      <c r="Z68" s="99">
        <f>'Marks Entry'!CR70</f>
        <v>0</v>
      </c>
      <c r="AA68" s="98">
        <f>'Marks Entry'!CS70</f>
        <v>0</v>
      </c>
      <c r="AB68" s="97">
        <f>'Marks Entry'!CT70</f>
        <v>0</v>
      </c>
      <c r="AC68" s="97">
        <f>'Marks Entry'!CU70</f>
        <v>0</v>
      </c>
      <c r="AD68" s="97">
        <f>'Marks Entry'!CV70</f>
        <v>0</v>
      </c>
      <c r="AE68" s="97">
        <f>'Marks Entry'!CW70</f>
        <v>0</v>
      </c>
      <c r="AF68" s="97">
        <f>'Marks Entry'!CX70</f>
        <v>0</v>
      </c>
      <c r="AG68" s="97">
        <f>'Marks Entry'!CY70</f>
        <v>0</v>
      </c>
      <c r="AH68" s="97" t="str">
        <f>'Marks Entry'!CZ70</f>
        <v/>
      </c>
      <c r="AI68" s="97">
        <f>'Marks Entry'!DA70</f>
        <v>0</v>
      </c>
      <c r="AJ68" s="97">
        <f>'Marks Entry'!DB70</f>
        <v>0</v>
      </c>
      <c r="AK68" s="97">
        <f>'Marks Entry'!DC70</f>
        <v>0</v>
      </c>
      <c r="AL68" s="99">
        <f>'Marks Entry'!DD70</f>
        <v>0</v>
      </c>
      <c r="AM68" s="98">
        <f>'Marks Entry'!DE70</f>
        <v>0</v>
      </c>
      <c r="AN68" s="97">
        <f>'Marks Entry'!DF70</f>
        <v>0</v>
      </c>
      <c r="AO68" s="97">
        <f>'Marks Entry'!DG70</f>
        <v>0</v>
      </c>
      <c r="AP68" s="97">
        <f>'Marks Entry'!DH70</f>
        <v>0</v>
      </c>
      <c r="AQ68" s="97">
        <f>'Marks Entry'!DI70</f>
        <v>0</v>
      </c>
      <c r="AR68" s="97">
        <f>'Marks Entry'!DJ70</f>
        <v>0</v>
      </c>
      <c r="AS68" s="97">
        <f>'Marks Entry'!DK70</f>
        <v>0</v>
      </c>
      <c r="AT68" s="97" t="str">
        <f>'Marks Entry'!DL70</f>
        <v/>
      </c>
      <c r="AU68" s="97">
        <f>'Marks Entry'!DM70</f>
        <v>0</v>
      </c>
      <c r="AV68" s="97">
        <f>'Marks Entry'!DN70</f>
        <v>0</v>
      </c>
      <c r="AW68" s="97">
        <f>'Marks Entry'!DO70</f>
        <v>0</v>
      </c>
      <c r="AX68" s="99">
        <f>'Marks Entry'!DP70</f>
        <v>0</v>
      </c>
      <c r="AY68" s="98">
        <f>'Marks Entry'!DQ70</f>
        <v>0</v>
      </c>
      <c r="AZ68" s="97">
        <f>'Marks Entry'!DR70</f>
        <v>0</v>
      </c>
      <c r="BA68" s="97">
        <f>'Marks Entry'!DS70</f>
        <v>0</v>
      </c>
      <c r="BB68" s="97">
        <f>'Marks Entry'!DT70</f>
        <v>0</v>
      </c>
      <c r="BC68" s="97">
        <f>'Marks Entry'!DU70</f>
        <v>0</v>
      </c>
      <c r="BD68" s="97">
        <f>'Marks Entry'!DV70</f>
        <v>0</v>
      </c>
      <c r="BE68" s="97">
        <f>'Marks Entry'!DW70</f>
        <v>0</v>
      </c>
      <c r="BF68" s="97" t="str">
        <f>'Marks Entry'!DX70</f>
        <v/>
      </c>
      <c r="BG68" s="97">
        <f>'Marks Entry'!DY70</f>
        <v>0</v>
      </c>
      <c r="BH68" s="97">
        <f>'Marks Entry'!DZ70</f>
        <v>0</v>
      </c>
      <c r="BI68" s="97">
        <f>'Marks Entry'!EA70</f>
        <v>0</v>
      </c>
      <c r="BJ68" s="99">
        <f>'Marks Entry'!EB70</f>
        <v>0</v>
      </c>
      <c r="BK68" s="98">
        <f>'Marks Entry'!EC70</f>
        <v>0</v>
      </c>
      <c r="BL68" s="97">
        <f>'Marks Entry'!ED70</f>
        <v>0</v>
      </c>
      <c r="BM68" s="97">
        <f>'Marks Entry'!EE70</f>
        <v>0</v>
      </c>
      <c r="BN68" s="97">
        <f>'Marks Entry'!EF70</f>
        <v>0</v>
      </c>
      <c r="BO68" s="97">
        <f>'Marks Entry'!EG70</f>
        <v>0</v>
      </c>
      <c r="BP68" s="97">
        <f>'Marks Entry'!EH70</f>
        <v>0</v>
      </c>
      <c r="BQ68" s="97">
        <f>'Marks Entry'!EI70</f>
        <v>0</v>
      </c>
      <c r="BR68" s="97" t="str">
        <f>'Marks Entry'!EJ70</f>
        <v/>
      </c>
      <c r="BS68" s="97">
        <f>'Marks Entry'!EK70</f>
        <v>0</v>
      </c>
      <c r="BT68" s="97">
        <f>'Marks Entry'!EL70</f>
        <v>0</v>
      </c>
      <c r="BU68" s="97">
        <f>'Marks Entry'!EM70</f>
        <v>0</v>
      </c>
      <c r="BV68" s="99">
        <f>'Marks Entry'!EN70</f>
        <v>0</v>
      </c>
      <c r="BW68" s="98">
        <f>'Marks Entry'!EO70</f>
        <v>0</v>
      </c>
      <c r="BX68" s="97">
        <f>'Marks Entry'!EP70</f>
        <v>0</v>
      </c>
      <c r="BY68" s="97">
        <f>'Marks Entry'!EQ70</f>
        <v>0</v>
      </c>
      <c r="BZ68" s="97">
        <f>'Marks Entry'!ER70</f>
        <v>0</v>
      </c>
      <c r="CA68" s="97">
        <f>'Marks Entry'!ES70</f>
        <v>0</v>
      </c>
      <c r="CB68" s="97">
        <f>'Marks Entry'!ET70</f>
        <v>0</v>
      </c>
      <c r="CC68" s="97">
        <f>'Marks Entry'!EU70</f>
        <v>0</v>
      </c>
      <c r="CD68" s="97" t="str">
        <f>'Marks Entry'!EV70</f>
        <v/>
      </c>
      <c r="CE68" s="97">
        <f>'Marks Entry'!EW70</f>
        <v>0</v>
      </c>
      <c r="CF68" s="97">
        <f>'Marks Entry'!EX70</f>
        <v>0</v>
      </c>
      <c r="CG68" s="97">
        <f>'Marks Entry'!EY70</f>
        <v>0</v>
      </c>
      <c r="CH68" s="99">
        <f>'Marks Entry'!EZ70</f>
        <v>0</v>
      </c>
      <c r="CI68" s="98" t="str">
        <f>IF($CI$2=0,"",'Marks Entry'!FA70)</f>
        <v/>
      </c>
      <c r="CJ68" s="97" t="str">
        <f>IF($CI$2=0,"",'Marks Entry'!FB70)</f>
        <v/>
      </c>
      <c r="CK68" s="97" t="str">
        <f>IF($CI$2=0,"",'Marks Entry'!FC70)</f>
        <v/>
      </c>
      <c r="CL68" s="97" t="str">
        <f>IF($CI$2=0,"",'Marks Entry'!FD70)</f>
        <v/>
      </c>
      <c r="CM68" s="97" t="str">
        <f>IF($CI$2=0,"",'Marks Entry'!FE70)</f>
        <v/>
      </c>
      <c r="CN68" s="97" t="str">
        <f>IF($CI$2=0,"",'Marks Entry'!FF70)</f>
        <v/>
      </c>
      <c r="CO68" s="97" t="str">
        <f>IF($CI$2=0,"",'Marks Entry'!FG70)</f>
        <v/>
      </c>
      <c r="CP68" s="97" t="str">
        <f>IF($CI$2=0,"",'Marks Entry'!FH70)</f>
        <v/>
      </c>
      <c r="CQ68" s="97" t="str">
        <f>IF($CI$2=0,"",'Marks Entry'!FI70)</f>
        <v/>
      </c>
      <c r="CR68" s="97" t="str">
        <f>IF($CI$2=0,"",'Marks Entry'!FJ70)</f>
        <v/>
      </c>
      <c r="CS68" s="97" t="str">
        <f>IF($CI$2=0,"",'Marks Entry'!FK70)</f>
        <v/>
      </c>
      <c r="CT68" s="99" t="str">
        <f>IF($CI$2=0,"",'Marks Entry'!FL70)</f>
        <v/>
      </c>
      <c r="CU68" s="125">
        <f>'Marks Entry'!BU70</f>
        <v>0</v>
      </c>
      <c r="CV68" s="126">
        <f>'Marks Entry'!BV70</f>
        <v>0</v>
      </c>
      <c r="CW68" s="126">
        <f t="shared" si="0"/>
        <v>0</v>
      </c>
      <c r="CX68" s="127" t="str">
        <f t="shared" si="1"/>
        <v>D</v>
      </c>
      <c r="CY68" s="125">
        <f>'Marks Entry'!BW70</f>
        <v>0</v>
      </c>
      <c r="CZ68" s="126">
        <f>'Marks Entry'!BX70</f>
        <v>0</v>
      </c>
      <c r="DA68" s="126">
        <f t="shared" si="2"/>
        <v>0</v>
      </c>
      <c r="DB68" s="127" t="str">
        <f t="shared" si="3"/>
        <v>E</v>
      </c>
      <c r="DC68" s="125">
        <f>'Marks Entry'!BY70</f>
        <v>0</v>
      </c>
      <c r="DD68" s="126">
        <f>'Marks Entry'!BZ70</f>
        <v>0</v>
      </c>
      <c r="DE68" s="126">
        <f t="shared" si="4"/>
        <v>0</v>
      </c>
      <c r="DF68" s="127" t="str">
        <f t="shared" si="5"/>
        <v>E</v>
      </c>
      <c r="DG68" s="96">
        <f>'Marks Entry'!CG70</f>
        <v>0</v>
      </c>
      <c r="DH68" s="45">
        <f>'Marks Entry'!CH70</f>
        <v>0</v>
      </c>
      <c r="DI68" s="46">
        <f>'Marks Entry'!CI70</f>
        <v>0</v>
      </c>
      <c r="DJ68" s="45" t="str">
        <f>IF(OR('Marks Entry'!CJ70="First",'Marks Entry'!CJ70="Second",'Marks Entry'!CJ70="Third"),'Marks Entry'!CJ70,"")</f>
        <v/>
      </c>
      <c r="DK68" s="45">
        <f>'Marks Entry'!CK70</f>
        <v>0</v>
      </c>
      <c r="DL68" s="50">
        <f>'Marks Entry'!CL70</f>
        <v>0</v>
      </c>
      <c r="DM68" s="21">
        <f>'Marks Entry'!CM70</f>
        <v>0</v>
      </c>
      <c r="DN68" s="22" t="e">
        <f>'Marks Entry'!#REF!</f>
        <v>#REF!</v>
      </c>
      <c r="DO68" s="23" t="e">
        <f>'Marks Entry'!#REF!</f>
        <v>#REF!</v>
      </c>
      <c r="DP68" s="125">
        <f>'Marks Entry'!CA70</f>
        <v>0</v>
      </c>
      <c r="DQ68" s="126">
        <f>'Marks Entry'!CB70</f>
        <v>0</v>
      </c>
      <c r="DR68" s="126">
        <f>'Marks Entry'!CC70</f>
        <v>0</v>
      </c>
      <c r="DS68" s="126">
        <f t="shared" si="6"/>
        <v>0</v>
      </c>
      <c r="DT68" s="127" t="str">
        <f t="shared" si="7"/>
        <v>E</v>
      </c>
      <c r="DU68" s="125">
        <f>'Marks Entry'!CD70</f>
        <v>0</v>
      </c>
      <c r="DV68" s="126">
        <f>'Marks Entry'!CE70</f>
        <v>0</v>
      </c>
      <c r="DW68" s="126">
        <f>'Marks Entry'!CF70</f>
        <v>0</v>
      </c>
      <c r="DX68" s="126">
        <f t="shared" si="8"/>
        <v>0</v>
      </c>
      <c r="DY68" s="127" t="str">
        <f t="shared" si="9"/>
        <v>E</v>
      </c>
      <c r="DZ68" s="832"/>
      <c r="EA68" s="61">
        <f t="shared" si="47"/>
        <v>0</v>
      </c>
      <c r="EB68" s="71">
        <f t="shared" si="10"/>
        <v>0</v>
      </c>
      <c r="EC68" s="71">
        <f t="shared" si="11"/>
        <v>0</v>
      </c>
      <c r="ED68" s="72">
        <f t="shared" si="12"/>
        <v>0</v>
      </c>
      <c r="EE68" s="398">
        <f t="shared" si="13"/>
        <v>0</v>
      </c>
      <c r="EF68" s="396">
        <f t="shared" si="14"/>
        <v>0</v>
      </c>
      <c r="EG68" s="396">
        <f t="shared" si="15"/>
        <v>0</v>
      </c>
      <c r="EH68" s="397">
        <f t="shared" si="16"/>
        <v>0</v>
      </c>
      <c r="EI68" s="61">
        <f t="shared" si="17"/>
        <v>0</v>
      </c>
      <c r="EJ68" s="71">
        <f t="shared" si="18"/>
        <v>0</v>
      </c>
      <c r="EK68" s="71">
        <f t="shared" si="19"/>
        <v>0</v>
      </c>
      <c r="EL68" s="72">
        <f t="shared" si="20"/>
        <v>0</v>
      </c>
      <c r="EM68" s="398">
        <f t="shared" si="21"/>
        <v>0</v>
      </c>
      <c r="EN68" s="396">
        <f t="shared" si="22"/>
        <v>0</v>
      </c>
      <c r="EO68" s="396">
        <f t="shared" si="23"/>
        <v>0</v>
      </c>
      <c r="EP68" s="397">
        <f t="shared" si="24"/>
        <v>0</v>
      </c>
      <c r="EQ68" s="61">
        <f t="shared" si="48"/>
        <v>0</v>
      </c>
      <c r="ER68" s="71">
        <f t="shared" si="25"/>
        <v>0</v>
      </c>
      <c r="ES68" s="71">
        <f t="shared" si="26"/>
        <v>0</v>
      </c>
      <c r="ET68" s="72">
        <f t="shared" si="27"/>
        <v>0</v>
      </c>
      <c r="EU68" s="398">
        <f t="shared" si="28"/>
        <v>0</v>
      </c>
      <c r="EV68" s="396">
        <f t="shared" si="29"/>
        <v>0</v>
      </c>
      <c r="EW68" s="396">
        <f t="shared" si="30"/>
        <v>0</v>
      </c>
      <c r="EX68" s="397">
        <f t="shared" si="31"/>
        <v>0</v>
      </c>
      <c r="EY68" s="61" t="str">
        <f t="shared" si="32"/>
        <v/>
      </c>
      <c r="EZ68" s="71" t="str">
        <f t="shared" si="33"/>
        <v/>
      </c>
      <c r="FA68" s="71" t="str">
        <f t="shared" si="34"/>
        <v/>
      </c>
      <c r="FB68" s="72" t="str">
        <f t="shared" si="35"/>
        <v/>
      </c>
      <c r="FC68" s="398">
        <f t="shared" si="36"/>
        <v>0</v>
      </c>
      <c r="FD68" s="400" t="str">
        <f t="shared" si="37"/>
        <v>D</v>
      </c>
      <c r="FE68" s="61">
        <f t="shared" si="38"/>
        <v>0</v>
      </c>
      <c r="FF68" s="62" t="str">
        <f t="shared" si="39"/>
        <v>E</v>
      </c>
      <c r="FG68" s="398">
        <f t="shared" si="40"/>
        <v>0</v>
      </c>
      <c r="FH68" s="401" t="str">
        <f t="shared" si="41"/>
        <v>E</v>
      </c>
      <c r="FI68" s="61">
        <f t="shared" si="42"/>
        <v>0</v>
      </c>
      <c r="FJ68" s="407" t="str">
        <f t="shared" si="43"/>
        <v>E</v>
      </c>
      <c r="FK68" s="398">
        <f t="shared" si="44"/>
        <v>0</v>
      </c>
      <c r="FL68" s="401" t="str">
        <f t="shared" si="45"/>
        <v>E</v>
      </c>
      <c r="FM68" s="741"/>
    </row>
    <row r="69" spans="1:169" s="24" customFormat="1" ht="17.25" customHeight="1">
      <c r="A69" s="830"/>
      <c r="B69" s="111">
        <f t="shared" si="46"/>
        <v>0</v>
      </c>
      <c r="C69" s="21" t="str">
        <f>'Marks Entry'!D71</f>
        <v/>
      </c>
      <c r="D69" s="21">
        <f>'Marks Entry'!E71</f>
        <v>0</v>
      </c>
      <c r="E69" s="132" t="str">
        <f>'Marks Entry'!F71</f>
        <v/>
      </c>
      <c r="F69" s="21" t="str">
        <f>'Marks Entry'!G71</f>
        <v/>
      </c>
      <c r="G69" s="21" t="str">
        <f>'Marks Entry'!H71</f>
        <v/>
      </c>
      <c r="H69" s="21" t="str">
        <f>'Marks Entry'!I71</f>
        <v/>
      </c>
      <c r="I69" s="21" t="str">
        <f>'Marks Entry'!J71</f>
        <v/>
      </c>
      <c r="J69" s="446" t="str">
        <f>'Marks Entry'!K71</f>
        <v/>
      </c>
      <c r="K69" s="115" t="str">
        <f>'Marks Entry'!L71</f>
        <v/>
      </c>
      <c r="L69" s="116">
        <f>'Marks Entry'!M71</f>
        <v>0</v>
      </c>
      <c r="M69" s="117" t="str">
        <f>'Marks Entry'!N71</f>
        <v/>
      </c>
      <c r="N69" s="121" t="str">
        <f>'Marks Entry'!O71</f>
        <v/>
      </c>
      <c r="O69" s="98">
        <f>'Marks Entry'!CG71</f>
        <v>0</v>
      </c>
      <c r="P69" s="97">
        <f>'Marks Entry'!CH71</f>
        <v>0</v>
      </c>
      <c r="Q69" s="97">
        <f>'Marks Entry'!CI71</f>
        <v>0</v>
      </c>
      <c r="R69" s="97">
        <f>'Marks Entry'!CJ71</f>
        <v>0</v>
      </c>
      <c r="S69" s="97">
        <f>'Marks Entry'!CK71</f>
        <v>0</v>
      </c>
      <c r="T69" s="97">
        <f>'Marks Entry'!CL71</f>
        <v>0</v>
      </c>
      <c r="U69" s="97">
        <f>'Marks Entry'!CM71</f>
        <v>0</v>
      </c>
      <c r="V69" s="97" t="str">
        <f>'Marks Entry'!CN71</f>
        <v/>
      </c>
      <c r="W69" s="97">
        <f>'Marks Entry'!CO71</f>
        <v>0</v>
      </c>
      <c r="X69" s="97">
        <f>'Marks Entry'!CP71</f>
        <v>0</v>
      </c>
      <c r="Y69" s="97">
        <f>'Marks Entry'!CQ71</f>
        <v>0</v>
      </c>
      <c r="Z69" s="99">
        <f>'Marks Entry'!CR71</f>
        <v>0</v>
      </c>
      <c r="AA69" s="98">
        <f>'Marks Entry'!CS71</f>
        <v>0</v>
      </c>
      <c r="AB69" s="97">
        <f>'Marks Entry'!CT71</f>
        <v>0</v>
      </c>
      <c r="AC69" s="97">
        <f>'Marks Entry'!CU71</f>
        <v>0</v>
      </c>
      <c r="AD69" s="97">
        <f>'Marks Entry'!CV71</f>
        <v>0</v>
      </c>
      <c r="AE69" s="97">
        <f>'Marks Entry'!CW71</f>
        <v>0</v>
      </c>
      <c r="AF69" s="97">
        <f>'Marks Entry'!CX71</f>
        <v>0</v>
      </c>
      <c r="AG69" s="97">
        <f>'Marks Entry'!CY71</f>
        <v>0</v>
      </c>
      <c r="AH69" s="97" t="str">
        <f>'Marks Entry'!CZ71</f>
        <v/>
      </c>
      <c r="AI69" s="97">
        <f>'Marks Entry'!DA71</f>
        <v>0</v>
      </c>
      <c r="AJ69" s="97">
        <f>'Marks Entry'!DB71</f>
        <v>0</v>
      </c>
      <c r="AK69" s="97">
        <f>'Marks Entry'!DC71</f>
        <v>0</v>
      </c>
      <c r="AL69" s="99">
        <f>'Marks Entry'!DD71</f>
        <v>0</v>
      </c>
      <c r="AM69" s="98">
        <f>'Marks Entry'!DE71</f>
        <v>0</v>
      </c>
      <c r="AN69" s="97">
        <f>'Marks Entry'!DF71</f>
        <v>0</v>
      </c>
      <c r="AO69" s="97">
        <f>'Marks Entry'!DG71</f>
        <v>0</v>
      </c>
      <c r="AP69" s="97">
        <f>'Marks Entry'!DH71</f>
        <v>0</v>
      </c>
      <c r="AQ69" s="97">
        <f>'Marks Entry'!DI71</f>
        <v>0</v>
      </c>
      <c r="AR69" s="97">
        <f>'Marks Entry'!DJ71</f>
        <v>0</v>
      </c>
      <c r="AS69" s="97">
        <f>'Marks Entry'!DK71</f>
        <v>0</v>
      </c>
      <c r="AT69" s="97" t="str">
        <f>'Marks Entry'!DL71</f>
        <v/>
      </c>
      <c r="AU69" s="97">
        <f>'Marks Entry'!DM71</f>
        <v>0</v>
      </c>
      <c r="AV69" s="97">
        <f>'Marks Entry'!DN71</f>
        <v>0</v>
      </c>
      <c r="AW69" s="97">
        <f>'Marks Entry'!DO71</f>
        <v>0</v>
      </c>
      <c r="AX69" s="99">
        <f>'Marks Entry'!DP71</f>
        <v>0</v>
      </c>
      <c r="AY69" s="98">
        <f>'Marks Entry'!DQ71</f>
        <v>0</v>
      </c>
      <c r="AZ69" s="97">
        <f>'Marks Entry'!DR71</f>
        <v>0</v>
      </c>
      <c r="BA69" s="97">
        <f>'Marks Entry'!DS71</f>
        <v>0</v>
      </c>
      <c r="BB69" s="97">
        <f>'Marks Entry'!DT71</f>
        <v>0</v>
      </c>
      <c r="BC69" s="97">
        <f>'Marks Entry'!DU71</f>
        <v>0</v>
      </c>
      <c r="BD69" s="97">
        <f>'Marks Entry'!DV71</f>
        <v>0</v>
      </c>
      <c r="BE69" s="97">
        <f>'Marks Entry'!DW71</f>
        <v>0</v>
      </c>
      <c r="BF69" s="97" t="str">
        <f>'Marks Entry'!DX71</f>
        <v/>
      </c>
      <c r="BG69" s="97">
        <f>'Marks Entry'!DY71</f>
        <v>0</v>
      </c>
      <c r="BH69" s="97">
        <f>'Marks Entry'!DZ71</f>
        <v>0</v>
      </c>
      <c r="BI69" s="97">
        <f>'Marks Entry'!EA71</f>
        <v>0</v>
      </c>
      <c r="BJ69" s="99">
        <f>'Marks Entry'!EB71</f>
        <v>0</v>
      </c>
      <c r="BK69" s="98">
        <f>'Marks Entry'!EC71</f>
        <v>0</v>
      </c>
      <c r="BL69" s="97">
        <f>'Marks Entry'!ED71</f>
        <v>0</v>
      </c>
      <c r="BM69" s="97">
        <f>'Marks Entry'!EE71</f>
        <v>0</v>
      </c>
      <c r="BN69" s="97">
        <f>'Marks Entry'!EF71</f>
        <v>0</v>
      </c>
      <c r="BO69" s="97">
        <f>'Marks Entry'!EG71</f>
        <v>0</v>
      </c>
      <c r="BP69" s="97">
        <f>'Marks Entry'!EH71</f>
        <v>0</v>
      </c>
      <c r="BQ69" s="97">
        <f>'Marks Entry'!EI71</f>
        <v>0</v>
      </c>
      <c r="BR69" s="97" t="str">
        <f>'Marks Entry'!EJ71</f>
        <v/>
      </c>
      <c r="BS69" s="97">
        <f>'Marks Entry'!EK71</f>
        <v>0</v>
      </c>
      <c r="BT69" s="97">
        <f>'Marks Entry'!EL71</f>
        <v>0</v>
      </c>
      <c r="BU69" s="97">
        <f>'Marks Entry'!EM71</f>
        <v>0</v>
      </c>
      <c r="BV69" s="99">
        <f>'Marks Entry'!EN71</f>
        <v>0</v>
      </c>
      <c r="BW69" s="98">
        <f>'Marks Entry'!EO71</f>
        <v>0</v>
      </c>
      <c r="BX69" s="97">
        <f>'Marks Entry'!EP71</f>
        <v>0</v>
      </c>
      <c r="BY69" s="97">
        <f>'Marks Entry'!EQ71</f>
        <v>0</v>
      </c>
      <c r="BZ69" s="97">
        <f>'Marks Entry'!ER71</f>
        <v>0</v>
      </c>
      <c r="CA69" s="97">
        <f>'Marks Entry'!ES71</f>
        <v>0</v>
      </c>
      <c r="CB69" s="97">
        <f>'Marks Entry'!ET71</f>
        <v>0</v>
      </c>
      <c r="CC69" s="97">
        <f>'Marks Entry'!EU71</f>
        <v>0</v>
      </c>
      <c r="CD69" s="97" t="str">
        <f>'Marks Entry'!EV71</f>
        <v/>
      </c>
      <c r="CE69" s="97">
        <f>'Marks Entry'!EW71</f>
        <v>0</v>
      </c>
      <c r="CF69" s="97">
        <f>'Marks Entry'!EX71</f>
        <v>0</v>
      </c>
      <c r="CG69" s="97">
        <f>'Marks Entry'!EY71</f>
        <v>0</v>
      </c>
      <c r="CH69" s="99">
        <f>'Marks Entry'!EZ71</f>
        <v>0</v>
      </c>
      <c r="CI69" s="98" t="str">
        <f>IF($CI$2=0,"",'Marks Entry'!FA71)</f>
        <v/>
      </c>
      <c r="CJ69" s="97" t="str">
        <f>IF($CI$2=0,"",'Marks Entry'!FB71)</f>
        <v/>
      </c>
      <c r="CK69" s="97" t="str">
        <f>IF($CI$2=0,"",'Marks Entry'!FC71)</f>
        <v/>
      </c>
      <c r="CL69" s="97" t="str">
        <f>IF($CI$2=0,"",'Marks Entry'!FD71)</f>
        <v/>
      </c>
      <c r="CM69" s="97" t="str">
        <f>IF($CI$2=0,"",'Marks Entry'!FE71)</f>
        <v/>
      </c>
      <c r="CN69" s="97" t="str">
        <f>IF($CI$2=0,"",'Marks Entry'!FF71)</f>
        <v/>
      </c>
      <c r="CO69" s="97" t="str">
        <f>IF($CI$2=0,"",'Marks Entry'!FG71)</f>
        <v/>
      </c>
      <c r="CP69" s="97" t="str">
        <f>IF($CI$2=0,"",'Marks Entry'!FH71)</f>
        <v/>
      </c>
      <c r="CQ69" s="97" t="str">
        <f>IF($CI$2=0,"",'Marks Entry'!FI71)</f>
        <v/>
      </c>
      <c r="CR69" s="97" t="str">
        <f>IF($CI$2=0,"",'Marks Entry'!FJ71)</f>
        <v/>
      </c>
      <c r="CS69" s="97" t="str">
        <f>IF($CI$2=0,"",'Marks Entry'!FK71)</f>
        <v/>
      </c>
      <c r="CT69" s="99" t="str">
        <f>IF($CI$2=0,"",'Marks Entry'!FL71)</f>
        <v/>
      </c>
      <c r="CU69" s="125">
        <f>'Marks Entry'!BU71</f>
        <v>0</v>
      </c>
      <c r="CV69" s="126">
        <f>'Marks Entry'!BV71</f>
        <v>0</v>
      </c>
      <c r="CW69" s="126">
        <f t="shared" si="0"/>
        <v>0</v>
      </c>
      <c r="CX69" s="127" t="str">
        <f t="shared" si="1"/>
        <v>D</v>
      </c>
      <c r="CY69" s="125">
        <f>'Marks Entry'!BW71</f>
        <v>0</v>
      </c>
      <c r="CZ69" s="126">
        <f>'Marks Entry'!BX71</f>
        <v>0</v>
      </c>
      <c r="DA69" s="126">
        <f t="shared" si="2"/>
        <v>0</v>
      </c>
      <c r="DB69" s="127" t="str">
        <f t="shared" si="3"/>
        <v>E</v>
      </c>
      <c r="DC69" s="125">
        <f>'Marks Entry'!BY71</f>
        <v>0</v>
      </c>
      <c r="DD69" s="126">
        <f>'Marks Entry'!BZ71</f>
        <v>0</v>
      </c>
      <c r="DE69" s="126">
        <f t="shared" si="4"/>
        <v>0</v>
      </c>
      <c r="DF69" s="127" t="str">
        <f t="shared" si="5"/>
        <v>E</v>
      </c>
      <c r="DG69" s="96">
        <f>'Marks Entry'!CG71</f>
        <v>0</v>
      </c>
      <c r="DH69" s="45">
        <f>'Marks Entry'!CH71</f>
        <v>0</v>
      </c>
      <c r="DI69" s="46">
        <f>'Marks Entry'!CI71</f>
        <v>0</v>
      </c>
      <c r="DJ69" s="45" t="str">
        <f>IF(OR('Marks Entry'!CJ71="First",'Marks Entry'!CJ71="Second",'Marks Entry'!CJ71="Third"),'Marks Entry'!CJ71,"")</f>
        <v/>
      </c>
      <c r="DK69" s="45">
        <f>'Marks Entry'!CK71</f>
        <v>0</v>
      </c>
      <c r="DL69" s="50">
        <f>'Marks Entry'!CL71</f>
        <v>0</v>
      </c>
      <c r="DM69" s="21">
        <f>'Marks Entry'!CM71</f>
        <v>0</v>
      </c>
      <c r="DN69" s="22" t="e">
        <f>'Marks Entry'!#REF!</f>
        <v>#REF!</v>
      </c>
      <c r="DO69" s="23" t="e">
        <f>'Marks Entry'!#REF!</f>
        <v>#REF!</v>
      </c>
      <c r="DP69" s="125">
        <f>'Marks Entry'!CA71</f>
        <v>0</v>
      </c>
      <c r="DQ69" s="126">
        <f>'Marks Entry'!CB71</f>
        <v>0</v>
      </c>
      <c r="DR69" s="126">
        <f>'Marks Entry'!CC71</f>
        <v>0</v>
      </c>
      <c r="DS69" s="126">
        <f t="shared" si="6"/>
        <v>0</v>
      </c>
      <c r="DT69" s="127" t="str">
        <f t="shared" si="7"/>
        <v>E</v>
      </c>
      <c r="DU69" s="125">
        <f>'Marks Entry'!CD71</f>
        <v>0</v>
      </c>
      <c r="DV69" s="126">
        <f>'Marks Entry'!CE71</f>
        <v>0</v>
      </c>
      <c r="DW69" s="126">
        <f>'Marks Entry'!CF71</f>
        <v>0</v>
      </c>
      <c r="DX69" s="126">
        <f t="shared" si="8"/>
        <v>0</v>
      </c>
      <c r="DY69" s="127" t="str">
        <f t="shared" si="9"/>
        <v>E</v>
      </c>
      <c r="DZ69" s="832"/>
      <c r="EA69" s="61">
        <f t="shared" si="47"/>
        <v>0</v>
      </c>
      <c r="EB69" s="71">
        <f t="shared" si="10"/>
        <v>0</v>
      </c>
      <c r="EC69" s="71">
        <f t="shared" si="11"/>
        <v>0</v>
      </c>
      <c r="ED69" s="72">
        <f t="shared" si="12"/>
        <v>0</v>
      </c>
      <c r="EE69" s="398">
        <f t="shared" si="13"/>
        <v>0</v>
      </c>
      <c r="EF69" s="396">
        <f t="shared" si="14"/>
        <v>0</v>
      </c>
      <c r="EG69" s="396">
        <f t="shared" si="15"/>
        <v>0</v>
      </c>
      <c r="EH69" s="397">
        <f t="shared" si="16"/>
        <v>0</v>
      </c>
      <c r="EI69" s="61">
        <f t="shared" si="17"/>
        <v>0</v>
      </c>
      <c r="EJ69" s="71">
        <f t="shared" si="18"/>
        <v>0</v>
      </c>
      <c r="EK69" s="71">
        <f t="shared" si="19"/>
        <v>0</v>
      </c>
      <c r="EL69" s="72">
        <f t="shared" si="20"/>
        <v>0</v>
      </c>
      <c r="EM69" s="398">
        <f t="shared" si="21"/>
        <v>0</v>
      </c>
      <c r="EN69" s="396">
        <f t="shared" si="22"/>
        <v>0</v>
      </c>
      <c r="EO69" s="396">
        <f t="shared" si="23"/>
        <v>0</v>
      </c>
      <c r="EP69" s="397">
        <f t="shared" si="24"/>
        <v>0</v>
      </c>
      <c r="EQ69" s="61">
        <f t="shared" si="48"/>
        <v>0</v>
      </c>
      <c r="ER69" s="71">
        <f t="shared" si="25"/>
        <v>0</v>
      </c>
      <c r="ES69" s="71">
        <f t="shared" si="26"/>
        <v>0</v>
      </c>
      <c r="ET69" s="72">
        <f t="shared" si="27"/>
        <v>0</v>
      </c>
      <c r="EU69" s="398">
        <f t="shared" si="28"/>
        <v>0</v>
      </c>
      <c r="EV69" s="396">
        <f t="shared" si="29"/>
        <v>0</v>
      </c>
      <c r="EW69" s="396">
        <f t="shared" si="30"/>
        <v>0</v>
      </c>
      <c r="EX69" s="397">
        <f t="shared" si="31"/>
        <v>0</v>
      </c>
      <c r="EY69" s="61" t="str">
        <f t="shared" si="32"/>
        <v/>
      </c>
      <c r="EZ69" s="71" t="str">
        <f t="shared" si="33"/>
        <v/>
      </c>
      <c r="FA69" s="71" t="str">
        <f t="shared" si="34"/>
        <v/>
      </c>
      <c r="FB69" s="72" t="str">
        <f t="shared" si="35"/>
        <v/>
      </c>
      <c r="FC69" s="398">
        <f t="shared" si="36"/>
        <v>0</v>
      </c>
      <c r="FD69" s="400" t="str">
        <f t="shared" si="37"/>
        <v>D</v>
      </c>
      <c r="FE69" s="61">
        <f t="shared" si="38"/>
        <v>0</v>
      </c>
      <c r="FF69" s="62" t="str">
        <f t="shared" si="39"/>
        <v>E</v>
      </c>
      <c r="FG69" s="398">
        <f t="shared" si="40"/>
        <v>0</v>
      </c>
      <c r="FH69" s="401" t="str">
        <f t="shared" si="41"/>
        <v>E</v>
      </c>
      <c r="FI69" s="61">
        <f t="shared" si="42"/>
        <v>0</v>
      </c>
      <c r="FJ69" s="407" t="str">
        <f t="shared" si="43"/>
        <v>E</v>
      </c>
      <c r="FK69" s="398">
        <f t="shared" si="44"/>
        <v>0</v>
      </c>
      <c r="FL69" s="401" t="str">
        <f t="shared" si="45"/>
        <v>E</v>
      </c>
      <c r="FM69" s="741"/>
    </row>
    <row r="70" spans="1:169" s="24" customFormat="1" ht="17.25" customHeight="1">
      <c r="A70" s="830"/>
      <c r="B70" s="111">
        <f t="shared" si="46"/>
        <v>0</v>
      </c>
      <c r="C70" s="21" t="str">
        <f>'Marks Entry'!D72</f>
        <v/>
      </c>
      <c r="D70" s="21">
        <f>'Marks Entry'!E72</f>
        <v>0</v>
      </c>
      <c r="E70" s="132" t="str">
        <f>'Marks Entry'!F72</f>
        <v/>
      </c>
      <c r="F70" s="21" t="str">
        <f>'Marks Entry'!G72</f>
        <v/>
      </c>
      <c r="G70" s="21" t="str">
        <f>'Marks Entry'!H72</f>
        <v/>
      </c>
      <c r="H70" s="21" t="str">
        <f>'Marks Entry'!I72</f>
        <v/>
      </c>
      <c r="I70" s="21" t="str">
        <f>'Marks Entry'!J72</f>
        <v/>
      </c>
      <c r="J70" s="446" t="str">
        <f>'Marks Entry'!K72</f>
        <v/>
      </c>
      <c r="K70" s="115" t="str">
        <f>'Marks Entry'!L72</f>
        <v/>
      </c>
      <c r="L70" s="116">
        <f>'Marks Entry'!M72</f>
        <v>0</v>
      </c>
      <c r="M70" s="117" t="str">
        <f>'Marks Entry'!N72</f>
        <v/>
      </c>
      <c r="N70" s="121" t="str">
        <f>'Marks Entry'!O72</f>
        <v/>
      </c>
      <c r="O70" s="98">
        <f>'Marks Entry'!CG72</f>
        <v>0</v>
      </c>
      <c r="P70" s="97">
        <f>'Marks Entry'!CH72</f>
        <v>0</v>
      </c>
      <c r="Q70" s="97">
        <f>'Marks Entry'!CI72</f>
        <v>0</v>
      </c>
      <c r="R70" s="97">
        <f>'Marks Entry'!CJ72</f>
        <v>0</v>
      </c>
      <c r="S70" s="97">
        <f>'Marks Entry'!CK72</f>
        <v>0</v>
      </c>
      <c r="T70" s="97">
        <f>'Marks Entry'!CL72</f>
        <v>0</v>
      </c>
      <c r="U70" s="97">
        <f>'Marks Entry'!CM72</f>
        <v>0</v>
      </c>
      <c r="V70" s="97" t="str">
        <f>'Marks Entry'!CN72</f>
        <v/>
      </c>
      <c r="W70" s="97">
        <f>'Marks Entry'!CO72</f>
        <v>0</v>
      </c>
      <c r="X70" s="97">
        <f>'Marks Entry'!CP72</f>
        <v>0</v>
      </c>
      <c r="Y70" s="97">
        <f>'Marks Entry'!CQ72</f>
        <v>0</v>
      </c>
      <c r="Z70" s="99">
        <f>'Marks Entry'!CR72</f>
        <v>0</v>
      </c>
      <c r="AA70" s="98">
        <f>'Marks Entry'!CS72</f>
        <v>0</v>
      </c>
      <c r="AB70" s="97">
        <f>'Marks Entry'!CT72</f>
        <v>0</v>
      </c>
      <c r="AC70" s="97">
        <f>'Marks Entry'!CU72</f>
        <v>0</v>
      </c>
      <c r="AD70" s="97">
        <f>'Marks Entry'!CV72</f>
        <v>0</v>
      </c>
      <c r="AE70" s="97">
        <f>'Marks Entry'!CW72</f>
        <v>0</v>
      </c>
      <c r="AF70" s="97">
        <f>'Marks Entry'!CX72</f>
        <v>0</v>
      </c>
      <c r="AG70" s="97">
        <f>'Marks Entry'!CY72</f>
        <v>0</v>
      </c>
      <c r="AH70" s="97" t="str">
        <f>'Marks Entry'!CZ72</f>
        <v/>
      </c>
      <c r="AI70" s="97">
        <f>'Marks Entry'!DA72</f>
        <v>0</v>
      </c>
      <c r="AJ70" s="97">
        <f>'Marks Entry'!DB72</f>
        <v>0</v>
      </c>
      <c r="AK70" s="97">
        <f>'Marks Entry'!DC72</f>
        <v>0</v>
      </c>
      <c r="AL70" s="99">
        <f>'Marks Entry'!DD72</f>
        <v>0</v>
      </c>
      <c r="AM70" s="98">
        <f>'Marks Entry'!DE72</f>
        <v>0</v>
      </c>
      <c r="AN70" s="97">
        <f>'Marks Entry'!DF72</f>
        <v>0</v>
      </c>
      <c r="AO70" s="97">
        <f>'Marks Entry'!DG72</f>
        <v>0</v>
      </c>
      <c r="AP70" s="97">
        <f>'Marks Entry'!DH72</f>
        <v>0</v>
      </c>
      <c r="AQ70" s="97">
        <f>'Marks Entry'!DI72</f>
        <v>0</v>
      </c>
      <c r="AR70" s="97">
        <f>'Marks Entry'!DJ72</f>
        <v>0</v>
      </c>
      <c r="AS70" s="97">
        <f>'Marks Entry'!DK72</f>
        <v>0</v>
      </c>
      <c r="AT70" s="97" t="str">
        <f>'Marks Entry'!DL72</f>
        <v/>
      </c>
      <c r="AU70" s="97">
        <f>'Marks Entry'!DM72</f>
        <v>0</v>
      </c>
      <c r="AV70" s="97">
        <f>'Marks Entry'!DN72</f>
        <v>0</v>
      </c>
      <c r="AW70" s="97">
        <f>'Marks Entry'!DO72</f>
        <v>0</v>
      </c>
      <c r="AX70" s="99">
        <f>'Marks Entry'!DP72</f>
        <v>0</v>
      </c>
      <c r="AY70" s="98">
        <f>'Marks Entry'!DQ72</f>
        <v>0</v>
      </c>
      <c r="AZ70" s="97">
        <f>'Marks Entry'!DR72</f>
        <v>0</v>
      </c>
      <c r="BA70" s="97">
        <f>'Marks Entry'!DS72</f>
        <v>0</v>
      </c>
      <c r="BB70" s="97">
        <f>'Marks Entry'!DT72</f>
        <v>0</v>
      </c>
      <c r="BC70" s="97">
        <f>'Marks Entry'!DU72</f>
        <v>0</v>
      </c>
      <c r="BD70" s="97">
        <f>'Marks Entry'!DV72</f>
        <v>0</v>
      </c>
      <c r="BE70" s="97">
        <f>'Marks Entry'!DW72</f>
        <v>0</v>
      </c>
      <c r="BF70" s="97" t="str">
        <f>'Marks Entry'!DX72</f>
        <v/>
      </c>
      <c r="BG70" s="97">
        <f>'Marks Entry'!DY72</f>
        <v>0</v>
      </c>
      <c r="BH70" s="97">
        <f>'Marks Entry'!DZ72</f>
        <v>0</v>
      </c>
      <c r="BI70" s="97">
        <f>'Marks Entry'!EA72</f>
        <v>0</v>
      </c>
      <c r="BJ70" s="99">
        <f>'Marks Entry'!EB72</f>
        <v>0</v>
      </c>
      <c r="BK70" s="98">
        <f>'Marks Entry'!EC72</f>
        <v>0</v>
      </c>
      <c r="BL70" s="97">
        <f>'Marks Entry'!ED72</f>
        <v>0</v>
      </c>
      <c r="BM70" s="97">
        <f>'Marks Entry'!EE72</f>
        <v>0</v>
      </c>
      <c r="BN70" s="97">
        <f>'Marks Entry'!EF72</f>
        <v>0</v>
      </c>
      <c r="BO70" s="97">
        <f>'Marks Entry'!EG72</f>
        <v>0</v>
      </c>
      <c r="BP70" s="97">
        <f>'Marks Entry'!EH72</f>
        <v>0</v>
      </c>
      <c r="BQ70" s="97">
        <f>'Marks Entry'!EI72</f>
        <v>0</v>
      </c>
      <c r="BR70" s="97" t="str">
        <f>'Marks Entry'!EJ72</f>
        <v/>
      </c>
      <c r="BS70" s="97">
        <f>'Marks Entry'!EK72</f>
        <v>0</v>
      </c>
      <c r="BT70" s="97">
        <f>'Marks Entry'!EL72</f>
        <v>0</v>
      </c>
      <c r="BU70" s="97">
        <f>'Marks Entry'!EM72</f>
        <v>0</v>
      </c>
      <c r="BV70" s="99">
        <f>'Marks Entry'!EN72</f>
        <v>0</v>
      </c>
      <c r="BW70" s="98">
        <f>'Marks Entry'!EO72</f>
        <v>0</v>
      </c>
      <c r="BX70" s="97">
        <f>'Marks Entry'!EP72</f>
        <v>0</v>
      </c>
      <c r="BY70" s="97">
        <f>'Marks Entry'!EQ72</f>
        <v>0</v>
      </c>
      <c r="BZ70" s="97">
        <f>'Marks Entry'!ER72</f>
        <v>0</v>
      </c>
      <c r="CA70" s="97">
        <f>'Marks Entry'!ES72</f>
        <v>0</v>
      </c>
      <c r="CB70" s="97">
        <f>'Marks Entry'!ET72</f>
        <v>0</v>
      </c>
      <c r="CC70" s="97">
        <f>'Marks Entry'!EU72</f>
        <v>0</v>
      </c>
      <c r="CD70" s="97" t="str">
        <f>'Marks Entry'!EV72</f>
        <v/>
      </c>
      <c r="CE70" s="97">
        <f>'Marks Entry'!EW72</f>
        <v>0</v>
      </c>
      <c r="CF70" s="97">
        <f>'Marks Entry'!EX72</f>
        <v>0</v>
      </c>
      <c r="CG70" s="97">
        <f>'Marks Entry'!EY72</f>
        <v>0</v>
      </c>
      <c r="CH70" s="99">
        <f>'Marks Entry'!EZ72</f>
        <v>0</v>
      </c>
      <c r="CI70" s="98" t="str">
        <f>IF($CI$2=0,"",'Marks Entry'!FA72)</f>
        <v/>
      </c>
      <c r="CJ70" s="97" t="str">
        <f>IF($CI$2=0,"",'Marks Entry'!FB72)</f>
        <v/>
      </c>
      <c r="CK70" s="97" t="str">
        <f>IF($CI$2=0,"",'Marks Entry'!FC72)</f>
        <v/>
      </c>
      <c r="CL70" s="97" t="str">
        <f>IF($CI$2=0,"",'Marks Entry'!FD72)</f>
        <v/>
      </c>
      <c r="CM70" s="97" t="str">
        <f>IF($CI$2=0,"",'Marks Entry'!FE72)</f>
        <v/>
      </c>
      <c r="CN70" s="97" t="str">
        <f>IF($CI$2=0,"",'Marks Entry'!FF72)</f>
        <v/>
      </c>
      <c r="CO70" s="97" t="str">
        <f>IF($CI$2=0,"",'Marks Entry'!FG72)</f>
        <v/>
      </c>
      <c r="CP70" s="97" t="str">
        <f>IF($CI$2=0,"",'Marks Entry'!FH72)</f>
        <v/>
      </c>
      <c r="CQ70" s="97" t="str">
        <f>IF($CI$2=0,"",'Marks Entry'!FI72)</f>
        <v/>
      </c>
      <c r="CR70" s="97" t="str">
        <f>IF($CI$2=0,"",'Marks Entry'!FJ72)</f>
        <v/>
      </c>
      <c r="CS70" s="97" t="str">
        <f>IF($CI$2=0,"",'Marks Entry'!FK72)</f>
        <v/>
      </c>
      <c r="CT70" s="99" t="str">
        <f>IF($CI$2=0,"",'Marks Entry'!FL72)</f>
        <v/>
      </c>
      <c r="CU70" s="125">
        <f>'Marks Entry'!BU72</f>
        <v>0</v>
      </c>
      <c r="CV70" s="126">
        <f>'Marks Entry'!BV72</f>
        <v>0</v>
      </c>
      <c r="CW70" s="126">
        <f t="shared" si="0"/>
        <v>0</v>
      </c>
      <c r="CX70" s="127" t="str">
        <f t="shared" si="1"/>
        <v>D</v>
      </c>
      <c r="CY70" s="125">
        <f>'Marks Entry'!BW72</f>
        <v>0</v>
      </c>
      <c r="CZ70" s="126">
        <f>'Marks Entry'!BX72</f>
        <v>0</v>
      </c>
      <c r="DA70" s="126">
        <f t="shared" si="2"/>
        <v>0</v>
      </c>
      <c r="DB70" s="127" t="str">
        <f t="shared" si="3"/>
        <v>E</v>
      </c>
      <c r="DC70" s="125">
        <f>'Marks Entry'!BY72</f>
        <v>0</v>
      </c>
      <c r="DD70" s="126">
        <f>'Marks Entry'!BZ72</f>
        <v>0</v>
      </c>
      <c r="DE70" s="126">
        <f t="shared" si="4"/>
        <v>0</v>
      </c>
      <c r="DF70" s="127" t="str">
        <f t="shared" si="5"/>
        <v>E</v>
      </c>
      <c r="DG70" s="96">
        <f>'Marks Entry'!CG72</f>
        <v>0</v>
      </c>
      <c r="DH70" s="45">
        <f>'Marks Entry'!CH72</f>
        <v>0</v>
      </c>
      <c r="DI70" s="46">
        <f>'Marks Entry'!CI72</f>
        <v>0</v>
      </c>
      <c r="DJ70" s="45" t="str">
        <f>IF(OR('Marks Entry'!CJ72="First",'Marks Entry'!CJ72="Second",'Marks Entry'!CJ72="Third"),'Marks Entry'!CJ72,"")</f>
        <v/>
      </c>
      <c r="DK70" s="45">
        <f>'Marks Entry'!CK72</f>
        <v>0</v>
      </c>
      <c r="DL70" s="50">
        <f>'Marks Entry'!CL72</f>
        <v>0</v>
      </c>
      <c r="DM70" s="21">
        <f>'Marks Entry'!CM72</f>
        <v>0</v>
      </c>
      <c r="DN70" s="22" t="e">
        <f>'Marks Entry'!#REF!</f>
        <v>#REF!</v>
      </c>
      <c r="DO70" s="23" t="e">
        <f>'Marks Entry'!#REF!</f>
        <v>#REF!</v>
      </c>
      <c r="DP70" s="125">
        <f>'Marks Entry'!CA72</f>
        <v>0</v>
      </c>
      <c r="DQ70" s="126">
        <f>'Marks Entry'!CB72</f>
        <v>0</v>
      </c>
      <c r="DR70" s="126">
        <f>'Marks Entry'!CC72</f>
        <v>0</v>
      </c>
      <c r="DS70" s="126">
        <f t="shared" si="6"/>
        <v>0</v>
      </c>
      <c r="DT70" s="127" t="str">
        <f t="shared" si="7"/>
        <v>E</v>
      </c>
      <c r="DU70" s="125">
        <f>'Marks Entry'!CD72</f>
        <v>0</v>
      </c>
      <c r="DV70" s="126">
        <f>'Marks Entry'!CE72</f>
        <v>0</v>
      </c>
      <c r="DW70" s="126">
        <f>'Marks Entry'!CF72</f>
        <v>0</v>
      </c>
      <c r="DX70" s="126">
        <f t="shared" si="8"/>
        <v>0</v>
      </c>
      <c r="DY70" s="127" t="str">
        <f t="shared" si="9"/>
        <v>E</v>
      </c>
      <c r="DZ70" s="832"/>
      <c r="EA70" s="61">
        <f t="shared" si="47"/>
        <v>0</v>
      </c>
      <c r="EB70" s="71">
        <f t="shared" si="10"/>
        <v>0</v>
      </c>
      <c r="EC70" s="71">
        <f t="shared" si="11"/>
        <v>0</v>
      </c>
      <c r="ED70" s="72">
        <f t="shared" si="12"/>
        <v>0</v>
      </c>
      <c r="EE70" s="398">
        <f t="shared" si="13"/>
        <v>0</v>
      </c>
      <c r="EF70" s="396">
        <f t="shared" si="14"/>
        <v>0</v>
      </c>
      <c r="EG70" s="396">
        <f t="shared" si="15"/>
        <v>0</v>
      </c>
      <c r="EH70" s="397">
        <f t="shared" si="16"/>
        <v>0</v>
      </c>
      <c r="EI70" s="61">
        <f t="shared" si="17"/>
        <v>0</v>
      </c>
      <c r="EJ70" s="71">
        <f t="shared" si="18"/>
        <v>0</v>
      </c>
      <c r="EK70" s="71">
        <f t="shared" si="19"/>
        <v>0</v>
      </c>
      <c r="EL70" s="72">
        <f t="shared" si="20"/>
        <v>0</v>
      </c>
      <c r="EM70" s="398">
        <f t="shared" si="21"/>
        <v>0</v>
      </c>
      <c r="EN70" s="396">
        <f t="shared" si="22"/>
        <v>0</v>
      </c>
      <c r="EO70" s="396">
        <f t="shared" si="23"/>
        <v>0</v>
      </c>
      <c r="EP70" s="397">
        <f t="shared" si="24"/>
        <v>0</v>
      </c>
      <c r="EQ70" s="61">
        <f t="shared" si="48"/>
        <v>0</v>
      </c>
      <c r="ER70" s="71">
        <f t="shared" si="25"/>
        <v>0</v>
      </c>
      <c r="ES70" s="71">
        <f t="shared" si="26"/>
        <v>0</v>
      </c>
      <c r="ET70" s="72">
        <f t="shared" si="27"/>
        <v>0</v>
      </c>
      <c r="EU70" s="398">
        <f t="shared" si="28"/>
        <v>0</v>
      </c>
      <c r="EV70" s="396">
        <f t="shared" si="29"/>
        <v>0</v>
      </c>
      <c r="EW70" s="396">
        <f t="shared" si="30"/>
        <v>0</v>
      </c>
      <c r="EX70" s="397">
        <f t="shared" si="31"/>
        <v>0</v>
      </c>
      <c r="EY70" s="61" t="str">
        <f t="shared" si="32"/>
        <v/>
      </c>
      <c r="EZ70" s="71" t="str">
        <f t="shared" si="33"/>
        <v/>
      </c>
      <c r="FA70" s="71" t="str">
        <f t="shared" si="34"/>
        <v/>
      </c>
      <c r="FB70" s="72" t="str">
        <f t="shared" si="35"/>
        <v/>
      </c>
      <c r="FC70" s="398">
        <f t="shared" si="36"/>
        <v>0</v>
      </c>
      <c r="FD70" s="400" t="str">
        <f t="shared" si="37"/>
        <v>D</v>
      </c>
      <c r="FE70" s="61">
        <f t="shared" si="38"/>
        <v>0</v>
      </c>
      <c r="FF70" s="62" t="str">
        <f t="shared" si="39"/>
        <v>E</v>
      </c>
      <c r="FG70" s="398">
        <f t="shared" si="40"/>
        <v>0</v>
      </c>
      <c r="FH70" s="401" t="str">
        <f t="shared" si="41"/>
        <v>E</v>
      </c>
      <c r="FI70" s="61">
        <f t="shared" si="42"/>
        <v>0</v>
      </c>
      <c r="FJ70" s="407" t="str">
        <f t="shared" si="43"/>
        <v>E</v>
      </c>
      <c r="FK70" s="398">
        <f t="shared" si="44"/>
        <v>0</v>
      </c>
      <c r="FL70" s="401" t="str">
        <f t="shared" si="45"/>
        <v>E</v>
      </c>
      <c r="FM70" s="741"/>
    </row>
    <row r="71" spans="1:169" s="24" customFormat="1" ht="17.25" customHeight="1">
      <c r="A71" s="830"/>
      <c r="B71" s="111">
        <f t="shared" si="46"/>
        <v>0</v>
      </c>
      <c r="C71" s="21" t="str">
        <f>'Marks Entry'!D73</f>
        <v/>
      </c>
      <c r="D71" s="21">
        <f>'Marks Entry'!E73</f>
        <v>0</v>
      </c>
      <c r="E71" s="132" t="str">
        <f>'Marks Entry'!F73</f>
        <v/>
      </c>
      <c r="F71" s="21" t="str">
        <f>'Marks Entry'!G73</f>
        <v/>
      </c>
      <c r="G71" s="21" t="str">
        <f>'Marks Entry'!H73</f>
        <v/>
      </c>
      <c r="H71" s="21" t="str">
        <f>'Marks Entry'!I73</f>
        <v/>
      </c>
      <c r="I71" s="21" t="str">
        <f>'Marks Entry'!J73</f>
        <v/>
      </c>
      <c r="J71" s="446" t="str">
        <f>'Marks Entry'!K73</f>
        <v/>
      </c>
      <c r="K71" s="115" t="str">
        <f>'Marks Entry'!L73</f>
        <v/>
      </c>
      <c r="L71" s="116">
        <f>'Marks Entry'!M73</f>
        <v>0</v>
      </c>
      <c r="M71" s="117" t="str">
        <f>'Marks Entry'!N73</f>
        <v/>
      </c>
      <c r="N71" s="121" t="str">
        <f>'Marks Entry'!O73</f>
        <v/>
      </c>
      <c r="O71" s="98">
        <f>'Marks Entry'!CG73</f>
        <v>0</v>
      </c>
      <c r="P71" s="97">
        <f>'Marks Entry'!CH73</f>
        <v>0</v>
      </c>
      <c r="Q71" s="97">
        <f>'Marks Entry'!CI73</f>
        <v>0</v>
      </c>
      <c r="R71" s="97">
        <f>'Marks Entry'!CJ73</f>
        <v>0</v>
      </c>
      <c r="S71" s="97">
        <f>'Marks Entry'!CK73</f>
        <v>0</v>
      </c>
      <c r="T71" s="97">
        <f>'Marks Entry'!CL73</f>
        <v>0</v>
      </c>
      <c r="U71" s="97">
        <f>'Marks Entry'!CM73</f>
        <v>0</v>
      </c>
      <c r="V71" s="97" t="str">
        <f>'Marks Entry'!CN73</f>
        <v/>
      </c>
      <c r="W71" s="97">
        <f>'Marks Entry'!CO73</f>
        <v>0</v>
      </c>
      <c r="X71" s="97">
        <f>'Marks Entry'!CP73</f>
        <v>0</v>
      </c>
      <c r="Y71" s="97">
        <f>'Marks Entry'!CQ73</f>
        <v>0</v>
      </c>
      <c r="Z71" s="99">
        <f>'Marks Entry'!CR73</f>
        <v>0</v>
      </c>
      <c r="AA71" s="98">
        <f>'Marks Entry'!CS73</f>
        <v>0</v>
      </c>
      <c r="AB71" s="97">
        <f>'Marks Entry'!CT73</f>
        <v>0</v>
      </c>
      <c r="AC71" s="97">
        <f>'Marks Entry'!CU73</f>
        <v>0</v>
      </c>
      <c r="AD71" s="97">
        <f>'Marks Entry'!CV73</f>
        <v>0</v>
      </c>
      <c r="AE71" s="97">
        <f>'Marks Entry'!CW73</f>
        <v>0</v>
      </c>
      <c r="AF71" s="97">
        <f>'Marks Entry'!CX73</f>
        <v>0</v>
      </c>
      <c r="AG71" s="97">
        <f>'Marks Entry'!CY73</f>
        <v>0</v>
      </c>
      <c r="AH71" s="97" t="str">
        <f>'Marks Entry'!CZ73</f>
        <v/>
      </c>
      <c r="AI71" s="97">
        <f>'Marks Entry'!DA73</f>
        <v>0</v>
      </c>
      <c r="AJ71" s="97">
        <f>'Marks Entry'!DB73</f>
        <v>0</v>
      </c>
      <c r="AK71" s="97">
        <f>'Marks Entry'!DC73</f>
        <v>0</v>
      </c>
      <c r="AL71" s="99">
        <f>'Marks Entry'!DD73</f>
        <v>0</v>
      </c>
      <c r="AM71" s="98">
        <f>'Marks Entry'!DE73</f>
        <v>0</v>
      </c>
      <c r="AN71" s="97">
        <f>'Marks Entry'!DF73</f>
        <v>0</v>
      </c>
      <c r="AO71" s="97">
        <f>'Marks Entry'!DG73</f>
        <v>0</v>
      </c>
      <c r="AP71" s="97">
        <f>'Marks Entry'!DH73</f>
        <v>0</v>
      </c>
      <c r="AQ71" s="97">
        <f>'Marks Entry'!DI73</f>
        <v>0</v>
      </c>
      <c r="AR71" s="97">
        <f>'Marks Entry'!DJ73</f>
        <v>0</v>
      </c>
      <c r="AS71" s="97">
        <f>'Marks Entry'!DK73</f>
        <v>0</v>
      </c>
      <c r="AT71" s="97" t="str">
        <f>'Marks Entry'!DL73</f>
        <v/>
      </c>
      <c r="AU71" s="97">
        <f>'Marks Entry'!DM73</f>
        <v>0</v>
      </c>
      <c r="AV71" s="97">
        <f>'Marks Entry'!DN73</f>
        <v>0</v>
      </c>
      <c r="AW71" s="97">
        <f>'Marks Entry'!DO73</f>
        <v>0</v>
      </c>
      <c r="AX71" s="99">
        <f>'Marks Entry'!DP73</f>
        <v>0</v>
      </c>
      <c r="AY71" s="98">
        <f>'Marks Entry'!DQ73</f>
        <v>0</v>
      </c>
      <c r="AZ71" s="97">
        <f>'Marks Entry'!DR73</f>
        <v>0</v>
      </c>
      <c r="BA71" s="97">
        <f>'Marks Entry'!DS73</f>
        <v>0</v>
      </c>
      <c r="BB71" s="97">
        <f>'Marks Entry'!DT73</f>
        <v>0</v>
      </c>
      <c r="BC71" s="97">
        <f>'Marks Entry'!DU73</f>
        <v>0</v>
      </c>
      <c r="BD71" s="97">
        <f>'Marks Entry'!DV73</f>
        <v>0</v>
      </c>
      <c r="BE71" s="97">
        <f>'Marks Entry'!DW73</f>
        <v>0</v>
      </c>
      <c r="BF71" s="97" t="str">
        <f>'Marks Entry'!DX73</f>
        <v/>
      </c>
      <c r="BG71" s="97">
        <f>'Marks Entry'!DY73</f>
        <v>0</v>
      </c>
      <c r="BH71" s="97">
        <f>'Marks Entry'!DZ73</f>
        <v>0</v>
      </c>
      <c r="BI71" s="97">
        <f>'Marks Entry'!EA73</f>
        <v>0</v>
      </c>
      <c r="BJ71" s="99">
        <f>'Marks Entry'!EB73</f>
        <v>0</v>
      </c>
      <c r="BK71" s="98">
        <f>'Marks Entry'!EC73</f>
        <v>0</v>
      </c>
      <c r="BL71" s="97">
        <f>'Marks Entry'!ED73</f>
        <v>0</v>
      </c>
      <c r="BM71" s="97">
        <f>'Marks Entry'!EE73</f>
        <v>0</v>
      </c>
      <c r="BN71" s="97">
        <f>'Marks Entry'!EF73</f>
        <v>0</v>
      </c>
      <c r="BO71" s="97">
        <f>'Marks Entry'!EG73</f>
        <v>0</v>
      </c>
      <c r="BP71" s="97">
        <f>'Marks Entry'!EH73</f>
        <v>0</v>
      </c>
      <c r="BQ71" s="97">
        <f>'Marks Entry'!EI73</f>
        <v>0</v>
      </c>
      <c r="BR71" s="97" t="str">
        <f>'Marks Entry'!EJ73</f>
        <v/>
      </c>
      <c r="BS71" s="97">
        <f>'Marks Entry'!EK73</f>
        <v>0</v>
      </c>
      <c r="BT71" s="97">
        <f>'Marks Entry'!EL73</f>
        <v>0</v>
      </c>
      <c r="BU71" s="97">
        <f>'Marks Entry'!EM73</f>
        <v>0</v>
      </c>
      <c r="BV71" s="99">
        <f>'Marks Entry'!EN73</f>
        <v>0</v>
      </c>
      <c r="BW71" s="98">
        <f>'Marks Entry'!EO73</f>
        <v>0</v>
      </c>
      <c r="BX71" s="97">
        <f>'Marks Entry'!EP73</f>
        <v>0</v>
      </c>
      <c r="BY71" s="97">
        <f>'Marks Entry'!EQ73</f>
        <v>0</v>
      </c>
      <c r="BZ71" s="97">
        <f>'Marks Entry'!ER73</f>
        <v>0</v>
      </c>
      <c r="CA71" s="97">
        <f>'Marks Entry'!ES73</f>
        <v>0</v>
      </c>
      <c r="CB71" s="97">
        <f>'Marks Entry'!ET73</f>
        <v>0</v>
      </c>
      <c r="CC71" s="97">
        <f>'Marks Entry'!EU73</f>
        <v>0</v>
      </c>
      <c r="CD71" s="97" t="str">
        <f>'Marks Entry'!EV73</f>
        <v/>
      </c>
      <c r="CE71" s="97">
        <f>'Marks Entry'!EW73</f>
        <v>0</v>
      </c>
      <c r="CF71" s="97">
        <f>'Marks Entry'!EX73</f>
        <v>0</v>
      </c>
      <c r="CG71" s="97">
        <f>'Marks Entry'!EY73</f>
        <v>0</v>
      </c>
      <c r="CH71" s="99">
        <f>'Marks Entry'!EZ73</f>
        <v>0</v>
      </c>
      <c r="CI71" s="98" t="str">
        <f>IF($CI$2=0,"",'Marks Entry'!FA73)</f>
        <v/>
      </c>
      <c r="CJ71" s="97" t="str">
        <f>IF($CI$2=0,"",'Marks Entry'!FB73)</f>
        <v/>
      </c>
      <c r="CK71" s="97" t="str">
        <f>IF($CI$2=0,"",'Marks Entry'!FC73)</f>
        <v/>
      </c>
      <c r="CL71" s="97" t="str">
        <f>IF($CI$2=0,"",'Marks Entry'!FD73)</f>
        <v/>
      </c>
      <c r="CM71" s="97" t="str">
        <f>IF($CI$2=0,"",'Marks Entry'!FE73)</f>
        <v/>
      </c>
      <c r="CN71" s="97" t="str">
        <f>IF($CI$2=0,"",'Marks Entry'!FF73)</f>
        <v/>
      </c>
      <c r="CO71" s="97" t="str">
        <f>IF($CI$2=0,"",'Marks Entry'!FG73)</f>
        <v/>
      </c>
      <c r="CP71" s="97" t="str">
        <f>IF($CI$2=0,"",'Marks Entry'!FH73)</f>
        <v/>
      </c>
      <c r="CQ71" s="97" t="str">
        <f>IF($CI$2=0,"",'Marks Entry'!FI73)</f>
        <v/>
      </c>
      <c r="CR71" s="97" t="str">
        <f>IF($CI$2=0,"",'Marks Entry'!FJ73)</f>
        <v/>
      </c>
      <c r="CS71" s="97" t="str">
        <f>IF($CI$2=0,"",'Marks Entry'!FK73)</f>
        <v/>
      </c>
      <c r="CT71" s="99" t="str">
        <f>IF($CI$2=0,"",'Marks Entry'!FL73)</f>
        <v/>
      </c>
      <c r="CU71" s="125">
        <f>'Marks Entry'!BU73</f>
        <v>0</v>
      </c>
      <c r="CV71" s="126">
        <f>'Marks Entry'!BV73</f>
        <v>0</v>
      </c>
      <c r="CW71" s="126">
        <f t="shared" si="0"/>
        <v>0</v>
      </c>
      <c r="CX71" s="127" t="str">
        <f t="shared" si="1"/>
        <v>D</v>
      </c>
      <c r="CY71" s="125">
        <f>'Marks Entry'!BW73</f>
        <v>0</v>
      </c>
      <c r="CZ71" s="126">
        <f>'Marks Entry'!BX73</f>
        <v>0</v>
      </c>
      <c r="DA71" s="126">
        <f t="shared" si="2"/>
        <v>0</v>
      </c>
      <c r="DB71" s="127" t="str">
        <f t="shared" si="3"/>
        <v>E</v>
      </c>
      <c r="DC71" s="125">
        <f>'Marks Entry'!BY73</f>
        <v>0</v>
      </c>
      <c r="DD71" s="126">
        <f>'Marks Entry'!BZ73</f>
        <v>0</v>
      </c>
      <c r="DE71" s="126">
        <f t="shared" si="4"/>
        <v>0</v>
      </c>
      <c r="DF71" s="127" t="str">
        <f t="shared" si="5"/>
        <v>E</v>
      </c>
      <c r="DG71" s="96">
        <f>'Marks Entry'!CG73</f>
        <v>0</v>
      </c>
      <c r="DH71" s="45">
        <f>'Marks Entry'!CH73</f>
        <v>0</v>
      </c>
      <c r="DI71" s="46">
        <f>'Marks Entry'!CI73</f>
        <v>0</v>
      </c>
      <c r="DJ71" s="45" t="str">
        <f>IF(OR('Marks Entry'!CJ73="First",'Marks Entry'!CJ73="Second",'Marks Entry'!CJ73="Third"),'Marks Entry'!CJ73,"")</f>
        <v/>
      </c>
      <c r="DK71" s="45">
        <f>'Marks Entry'!CK73</f>
        <v>0</v>
      </c>
      <c r="DL71" s="50">
        <f>'Marks Entry'!CL73</f>
        <v>0</v>
      </c>
      <c r="DM71" s="21">
        <f>'Marks Entry'!CM73</f>
        <v>0</v>
      </c>
      <c r="DN71" s="22" t="e">
        <f>'Marks Entry'!#REF!</f>
        <v>#REF!</v>
      </c>
      <c r="DO71" s="23" t="e">
        <f>'Marks Entry'!#REF!</f>
        <v>#REF!</v>
      </c>
      <c r="DP71" s="125">
        <f>'Marks Entry'!CA73</f>
        <v>0</v>
      </c>
      <c r="DQ71" s="126">
        <f>'Marks Entry'!CB73</f>
        <v>0</v>
      </c>
      <c r="DR71" s="126">
        <f>'Marks Entry'!CC73</f>
        <v>0</v>
      </c>
      <c r="DS71" s="126">
        <f t="shared" si="6"/>
        <v>0</v>
      </c>
      <c r="DT71" s="127" t="str">
        <f t="shared" si="7"/>
        <v>E</v>
      </c>
      <c r="DU71" s="125">
        <f>'Marks Entry'!CD73</f>
        <v>0</v>
      </c>
      <c r="DV71" s="126">
        <f>'Marks Entry'!CE73</f>
        <v>0</v>
      </c>
      <c r="DW71" s="126">
        <f>'Marks Entry'!CF73</f>
        <v>0</v>
      </c>
      <c r="DX71" s="126">
        <f t="shared" si="8"/>
        <v>0</v>
      </c>
      <c r="DY71" s="127" t="str">
        <f t="shared" si="9"/>
        <v>E</v>
      </c>
      <c r="DZ71" s="832"/>
      <c r="EA71" s="61">
        <f t="shared" si="47"/>
        <v>0</v>
      </c>
      <c r="EB71" s="71">
        <f t="shared" si="10"/>
        <v>0</v>
      </c>
      <c r="EC71" s="71">
        <f t="shared" si="11"/>
        <v>0</v>
      </c>
      <c r="ED71" s="72">
        <f t="shared" si="12"/>
        <v>0</v>
      </c>
      <c r="EE71" s="398">
        <f t="shared" si="13"/>
        <v>0</v>
      </c>
      <c r="EF71" s="396">
        <f t="shared" si="14"/>
        <v>0</v>
      </c>
      <c r="EG71" s="396">
        <f t="shared" si="15"/>
        <v>0</v>
      </c>
      <c r="EH71" s="397">
        <f t="shared" si="16"/>
        <v>0</v>
      </c>
      <c r="EI71" s="61">
        <f t="shared" si="17"/>
        <v>0</v>
      </c>
      <c r="EJ71" s="71">
        <f t="shared" si="18"/>
        <v>0</v>
      </c>
      <c r="EK71" s="71">
        <f t="shared" si="19"/>
        <v>0</v>
      </c>
      <c r="EL71" s="72">
        <f t="shared" si="20"/>
        <v>0</v>
      </c>
      <c r="EM71" s="398">
        <f t="shared" si="21"/>
        <v>0</v>
      </c>
      <c r="EN71" s="396">
        <f t="shared" si="22"/>
        <v>0</v>
      </c>
      <c r="EO71" s="396">
        <f t="shared" si="23"/>
        <v>0</v>
      </c>
      <c r="EP71" s="397">
        <f t="shared" si="24"/>
        <v>0</v>
      </c>
      <c r="EQ71" s="61">
        <f t="shared" si="48"/>
        <v>0</v>
      </c>
      <c r="ER71" s="71">
        <f t="shared" si="25"/>
        <v>0</v>
      </c>
      <c r="ES71" s="71">
        <f t="shared" si="26"/>
        <v>0</v>
      </c>
      <c r="ET71" s="72">
        <f t="shared" si="27"/>
        <v>0</v>
      </c>
      <c r="EU71" s="398">
        <f t="shared" si="28"/>
        <v>0</v>
      </c>
      <c r="EV71" s="396">
        <f t="shared" si="29"/>
        <v>0</v>
      </c>
      <c r="EW71" s="396">
        <f t="shared" si="30"/>
        <v>0</v>
      </c>
      <c r="EX71" s="397">
        <f t="shared" si="31"/>
        <v>0</v>
      </c>
      <c r="EY71" s="61" t="str">
        <f t="shared" si="32"/>
        <v/>
      </c>
      <c r="EZ71" s="71" t="str">
        <f t="shared" si="33"/>
        <v/>
      </c>
      <c r="FA71" s="71" t="str">
        <f t="shared" si="34"/>
        <v/>
      </c>
      <c r="FB71" s="72" t="str">
        <f t="shared" si="35"/>
        <v/>
      </c>
      <c r="FC71" s="398">
        <f t="shared" si="36"/>
        <v>0</v>
      </c>
      <c r="FD71" s="400" t="str">
        <f t="shared" si="37"/>
        <v>D</v>
      </c>
      <c r="FE71" s="61">
        <f t="shared" si="38"/>
        <v>0</v>
      </c>
      <c r="FF71" s="62" t="str">
        <f t="shared" si="39"/>
        <v>E</v>
      </c>
      <c r="FG71" s="398">
        <f t="shared" si="40"/>
        <v>0</v>
      </c>
      <c r="FH71" s="401" t="str">
        <f t="shared" si="41"/>
        <v>E</v>
      </c>
      <c r="FI71" s="61">
        <f t="shared" si="42"/>
        <v>0</v>
      </c>
      <c r="FJ71" s="407" t="str">
        <f t="shared" si="43"/>
        <v>E</v>
      </c>
      <c r="FK71" s="398">
        <f t="shared" si="44"/>
        <v>0</v>
      </c>
      <c r="FL71" s="401" t="str">
        <f t="shared" si="45"/>
        <v>E</v>
      </c>
      <c r="FM71" s="741"/>
    </row>
    <row r="72" spans="1:169" s="24" customFormat="1" ht="17.25" customHeight="1">
      <c r="A72" s="830"/>
      <c r="B72" s="111">
        <f t="shared" si="46"/>
        <v>0</v>
      </c>
      <c r="C72" s="21" t="str">
        <f>'Marks Entry'!D74</f>
        <v/>
      </c>
      <c r="D72" s="21">
        <f>'Marks Entry'!E74</f>
        <v>0</v>
      </c>
      <c r="E72" s="132" t="str">
        <f>'Marks Entry'!F74</f>
        <v/>
      </c>
      <c r="F72" s="21" t="str">
        <f>'Marks Entry'!G74</f>
        <v/>
      </c>
      <c r="G72" s="21" t="str">
        <f>'Marks Entry'!H74</f>
        <v/>
      </c>
      <c r="H72" s="21" t="str">
        <f>'Marks Entry'!I74</f>
        <v/>
      </c>
      <c r="I72" s="21" t="str">
        <f>'Marks Entry'!J74</f>
        <v/>
      </c>
      <c r="J72" s="446" t="str">
        <f>'Marks Entry'!K74</f>
        <v/>
      </c>
      <c r="K72" s="115" t="str">
        <f>'Marks Entry'!L74</f>
        <v/>
      </c>
      <c r="L72" s="116">
        <f>'Marks Entry'!M74</f>
        <v>0</v>
      </c>
      <c r="M72" s="117" t="str">
        <f>'Marks Entry'!N74</f>
        <v/>
      </c>
      <c r="N72" s="121" t="str">
        <f>'Marks Entry'!O74</f>
        <v/>
      </c>
      <c r="O72" s="98">
        <f>'Marks Entry'!CG74</f>
        <v>0</v>
      </c>
      <c r="P72" s="97">
        <f>'Marks Entry'!CH74</f>
        <v>0</v>
      </c>
      <c r="Q72" s="97">
        <f>'Marks Entry'!CI74</f>
        <v>0</v>
      </c>
      <c r="R72" s="97">
        <f>'Marks Entry'!CJ74</f>
        <v>0</v>
      </c>
      <c r="S72" s="97">
        <f>'Marks Entry'!CK74</f>
        <v>0</v>
      </c>
      <c r="T72" s="97">
        <f>'Marks Entry'!CL74</f>
        <v>0</v>
      </c>
      <c r="U72" s="97">
        <f>'Marks Entry'!CM74</f>
        <v>0</v>
      </c>
      <c r="V72" s="97" t="str">
        <f>'Marks Entry'!CN74</f>
        <v/>
      </c>
      <c r="W72" s="97">
        <f>'Marks Entry'!CO74</f>
        <v>0</v>
      </c>
      <c r="X72" s="97">
        <f>'Marks Entry'!CP74</f>
        <v>0</v>
      </c>
      <c r="Y72" s="97">
        <f>'Marks Entry'!CQ74</f>
        <v>0</v>
      </c>
      <c r="Z72" s="99">
        <f>'Marks Entry'!CR74</f>
        <v>0</v>
      </c>
      <c r="AA72" s="98">
        <f>'Marks Entry'!CS74</f>
        <v>0</v>
      </c>
      <c r="AB72" s="97">
        <f>'Marks Entry'!CT74</f>
        <v>0</v>
      </c>
      <c r="AC72" s="97">
        <f>'Marks Entry'!CU74</f>
        <v>0</v>
      </c>
      <c r="AD72" s="97">
        <f>'Marks Entry'!CV74</f>
        <v>0</v>
      </c>
      <c r="AE72" s="97">
        <f>'Marks Entry'!CW74</f>
        <v>0</v>
      </c>
      <c r="AF72" s="97">
        <f>'Marks Entry'!CX74</f>
        <v>0</v>
      </c>
      <c r="AG72" s="97">
        <f>'Marks Entry'!CY74</f>
        <v>0</v>
      </c>
      <c r="AH72" s="97" t="str">
        <f>'Marks Entry'!CZ74</f>
        <v/>
      </c>
      <c r="AI72" s="97">
        <f>'Marks Entry'!DA74</f>
        <v>0</v>
      </c>
      <c r="AJ72" s="97">
        <f>'Marks Entry'!DB74</f>
        <v>0</v>
      </c>
      <c r="AK72" s="97">
        <f>'Marks Entry'!DC74</f>
        <v>0</v>
      </c>
      <c r="AL72" s="99">
        <f>'Marks Entry'!DD74</f>
        <v>0</v>
      </c>
      <c r="AM72" s="98">
        <f>'Marks Entry'!DE74</f>
        <v>0</v>
      </c>
      <c r="AN72" s="97">
        <f>'Marks Entry'!DF74</f>
        <v>0</v>
      </c>
      <c r="AO72" s="97">
        <f>'Marks Entry'!DG74</f>
        <v>0</v>
      </c>
      <c r="AP72" s="97">
        <f>'Marks Entry'!DH74</f>
        <v>0</v>
      </c>
      <c r="AQ72" s="97">
        <f>'Marks Entry'!DI74</f>
        <v>0</v>
      </c>
      <c r="AR72" s="97">
        <f>'Marks Entry'!DJ74</f>
        <v>0</v>
      </c>
      <c r="AS72" s="97">
        <f>'Marks Entry'!DK74</f>
        <v>0</v>
      </c>
      <c r="AT72" s="97" t="str">
        <f>'Marks Entry'!DL74</f>
        <v/>
      </c>
      <c r="AU72" s="97">
        <f>'Marks Entry'!DM74</f>
        <v>0</v>
      </c>
      <c r="AV72" s="97">
        <f>'Marks Entry'!DN74</f>
        <v>0</v>
      </c>
      <c r="AW72" s="97">
        <f>'Marks Entry'!DO74</f>
        <v>0</v>
      </c>
      <c r="AX72" s="99">
        <f>'Marks Entry'!DP74</f>
        <v>0</v>
      </c>
      <c r="AY72" s="98">
        <f>'Marks Entry'!DQ74</f>
        <v>0</v>
      </c>
      <c r="AZ72" s="97">
        <f>'Marks Entry'!DR74</f>
        <v>0</v>
      </c>
      <c r="BA72" s="97">
        <f>'Marks Entry'!DS74</f>
        <v>0</v>
      </c>
      <c r="BB72" s="97">
        <f>'Marks Entry'!DT74</f>
        <v>0</v>
      </c>
      <c r="BC72" s="97">
        <f>'Marks Entry'!DU74</f>
        <v>0</v>
      </c>
      <c r="BD72" s="97">
        <f>'Marks Entry'!DV74</f>
        <v>0</v>
      </c>
      <c r="BE72" s="97">
        <f>'Marks Entry'!DW74</f>
        <v>0</v>
      </c>
      <c r="BF72" s="97" t="str">
        <f>'Marks Entry'!DX74</f>
        <v/>
      </c>
      <c r="BG72" s="97">
        <f>'Marks Entry'!DY74</f>
        <v>0</v>
      </c>
      <c r="BH72" s="97">
        <f>'Marks Entry'!DZ74</f>
        <v>0</v>
      </c>
      <c r="BI72" s="97">
        <f>'Marks Entry'!EA74</f>
        <v>0</v>
      </c>
      <c r="BJ72" s="99">
        <f>'Marks Entry'!EB74</f>
        <v>0</v>
      </c>
      <c r="BK72" s="98">
        <f>'Marks Entry'!EC74</f>
        <v>0</v>
      </c>
      <c r="BL72" s="97">
        <f>'Marks Entry'!ED74</f>
        <v>0</v>
      </c>
      <c r="BM72" s="97">
        <f>'Marks Entry'!EE74</f>
        <v>0</v>
      </c>
      <c r="BN72" s="97">
        <f>'Marks Entry'!EF74</f>
        <v>0</v>
      </c>
      <c r="BO72" s="97">
        <f>'Marks Entry'!EG74</f>
        <v>0</v>
      </c>
      <c r="BP72" s="97">
        <f>'Marks Entry'!EH74</f>
        <v>0</v>
      </c>
      <c r="BQ72" s="97">
        <f>'Marks Entry'!EI74</f>
        <v>0</v>
      </c>
      <c r="BR72" s="97" t="str">
        <f>'Marks Entry'!EJ74</f>
        <v/>
      </c>
      <c r="BS72" s="97">
        <f>'Marks Entry'!EK74</f>
        <v>0</v>
      </c>
      <c r="BT72" s="97">
        <f>'Marks Entry'!EL74</f>
        <v>0</v>
      </c>
      <c r="BU72" s="97">
        <f>'Marks Entry'!EM74</f>
        <v>0</v>
      </c>
      <c r="BV72" s="99">
        <f>'Marks Entry'!EN74</f>
        <v>0</v>
      </c>
      <c r="BW72" s="98">
        <f>'Marks Entry'!EO74</f>
        <v>0</v>
      </c>
      <c r="BX72" s="97">
        <f>'Marks Entry'!EP74</f>
        <v>0</v>
      </c>
      <c r="BY72" s="97">
        <f>'Marks Entry'!EQ74</f>
        <v>0</v>
      </c>
      <c r="BZ72" s="97">
        <f>'Marks Entry'!ER74</f>
        <v>0</v>
      </c>
      <c r="CA72" s="97">
        <f>'Marks Entry'!ES74</f>
        <v>0</v>
      </c>
      <c r="CB72" s="97">
        <f>'Marks Entry'!ET74</f>
        <v>0</v>
      </c>
      <c r="CC72" s="97">
        <f>'Marks Entry'!EU74</f>
        <v>0</v>
      </c>
      <c r="CD72" s="97" t="str">
        <f>'Marks Entry'!EV74</f>
        <v/>
      </c>
      <c r="CE72" s="97">
        <f>'Marks Entry'!EW74</f>
        <v>0</v>
      </c>
      <c r="CF72" s="97">
        <f>'Marks Entry'!EX74</f>
        <v>0</v>
      </c>
      <c r="CG72" s="97">
        <f>'Marks Entry'!EY74</f>
        <v>0</v>
      </c>
      <c r="CH72" s="99">
        <f>'Marks Entry'!EZ74</f>
        <v>0</v>
      </c>
      <c r="CI72" s="98" t="str">
        <f>IF($CI$2=0,"",'Marks Entry'!FA74)</f>
        <v/>
      </c>
      <c r="CJ72" s="97" t="str">
        <f>IF($CI$2=0,"",'Marks Entry'!FB74)</f>
        <v/>
      </c>
      <c r="CK72" s="97" t="str">
        <f>IF($CI$2=0,"",'Marks Entry'!FC74)</f>
        <v/>
      </c>
      <c r="CL72" s="97" t="str">
        <f>IF($CI$2=0,"",'Marks Entry'!FD74)</f>
        <v/>
      </c>
      <c r="CM72" s="97" t="str">
        <f>IF($CI$2=0,"",'Marks Entry'!FE74)</f>
        <v/>
      </c>
      <c r="CN72" s="97" t="str">
        <f>IF($CI$2=0,"",'Marks Entry'!FF74)</f>
        <v/>
      </c>
      <c r="CO72" s="97" t="str">
        <f>IF($CI$2=0,"",'Marks Entry'!FG74)</f>
        <v/>
      </c>
      <c r="CP72" s="97" t="str">
        <f>IF($CI$2=0,"",'Marks Entry'!FH74)</f>
        <v/>
      </c>
      <c r="CQ72" s="97" t="str">
        <f>IF($CI$2=0,"",'Marks Entry'!FI74)</f>
        <v/>
      </c>
      <c r="CR72" s="97" t="str">
        <f>IF($CI$2=0,"",'Marks Entry'!FJ74)</f>
        <v/>
      </c>
      <c r="CS72" s="97" t="str">
        <f>IF($CI$2=0,"",'Marks Entry'!FK74)</f>
        <v/>
      </c>
      <c r="CT72" s="99" t="str">
        <f>IF($CI$2=0,"",'Marks Entry'!FL74)</f>
        <v/>
      </c>
      <c r="CU72" s="125">
        <f>'Marks Entry'!BU74</f>
        <v>0</v>
      </c>
      <c r="CV72" s="126">
        <f>'Marks Entry'!BV74</f>
        <v>0</v>
      </c>
      <c r="CW72" s="126">
        <f t="shared" ref="CW72:CW135" si="49">SUM(CU72:CV72)</f>
        <v>0</v>
      </c>
      <c r="CX72" s="127" t="str">
        <f t="shared" ref="CX72:CX135" si="50">IF(CW72&gt;=80,"A",IF(CW72&gt;=60,"B",IF(CW72&gt;=40,"C","D")))</f>
        <v>D</v>
      </c>
      <c r="CY72" s="125">
        <f>'Marks Entry'!BW74</f>
        <v>0</v>
      </c>
      <c r="CZ72" s="126">
        <f>'Marks Entry'!BX74</f>
        <v>0</v>
      </c>
      <c r="DA72" s="126">
        <f t="shared" ref="DA72:DA135" si="51">SUM(CY72:CZ72)</f>
        <v>0</v>
      </c>
      <c r="DB72" s="127" t="str">
        <f t="shared" ref="DB72:DB135" si="52">IF(DA72&gt;80,"A",IF(DA72&gt;60,"B",IF(DA72&gt;40,"C",IF(DA72&gt;20,"D","E"))))</f>
        <v>E</v>
      </c>
      <c r="DC72" s="125">
        <f>'Marks Entry'!BY74</f>
        <v>0</v>
      </c>
      <c r="DD72" s="126">
        <f>'Marks Entry'!BZ74</f>
        <v>0</v>
      </c>
      <c r="DE72" s="126">
        <f t="shared" ref="DE72:DE135" si="53">SUM(DC72:DD72)</f>
        <v>0</v>
      </c>
      <c r="DF72" s="127" t="str">
        <f t="shared" ref="DF72:DF135" si="54">IF(DE72&gt;80,"A",IF(DE72&gt;60,"B",IF(DE72&gt;40,"C",IF(DE72&gt;20,"D","E"))))</f>
        <v>E</v>
      </c>
      <c r="DG72" s="96">
        <f>'Marks Entry'!CG74</f>
        <v>0</v>
      </c>
      <c r="DH72" s="45">
        <f>'Marks Entry'!CH74</f>
        <v>0</v>
      </c>
      <c r="DI72" s="46">
        <f>'Marks Entry'!CI74</f>
        <v>0</v>
      </c>
      <c r="DJ72" s="45" t="str">
        <f>IF(OR('Marks Entry'!CJ74="First",'Marks Entry'!CJ74="Second",'Marks Entry'!CJ74="Third"),'Marks Entry'!CJ74,"")</f>
        <v/>
      </c>
      <c r="DK72" s="45">
        <f>'Marks Entry'!CK74</f>
        <v>0</v>
      </c>
      <c r="DL72" s="50">
        <f>'Marks Entry'!CL74</f>
        <v>0</v>
      </c>
      <c r="DM72" s="21">
        <f>'Marks Entry'!CM74</f>
        <v>0</v>
      </c>
      <c r="DN72" s="22" t="e">
        <f>'Marks Entry'!#REF!</f>
        <v>#REF!</v>
      </c>
      <c r="DO72" s="23" t="e">
        <f>'Marks Entry'!#REF!</f>
        <v>#REF!</v>
      </c>
      <c r="DP72" s="125">
        <f>'Marks Entry'!CA74</f>
        <v>0</v>
      </c>
      <c r="DQ72" s="126">
        <f>'Marks Entry'!CB74</f>
        <v>0</v>
      </c>
      <c r="DR72" s="126">
        <f>'Marks Entry'!CC74</f>
        <v>0</v>
      </c>
      <c r="DS72" s="126">
        <f t="shared" ref="DS72:DS135" si="55">SUM(DP72:DR72)</f>
        <v>0</v>
      </c>
      <c r="DT72" s="127" t="str">
        <f t="shared" ref="DT72:DT135" si="56">IF(DS72&gt;80,"A",IF(DS72&gt;60,"B",IF(DS72&gt;40,"C",IF(DS72&gt;20,"D","E"))))</f>
        <v>E</v>
      </c>
      <c r="DU72" s="125">
        <f>'Marks Entry'!CD74</f>
        <v>0</v>
      </c>
      <c r="DV72" s="126">
        <f>'Marks Entry'!CE74</f>
        <v>0</v>
      </c>
      <c r="DW72" s="126">
        <f>'Marks Entry'!CF74</f>
        <v>0</v>
      </c>
      <c r="DX72" s="126">
        <f t="shared" ref="DX72:DX135" si="57">SUM(DU72:DW72)</f>
        <v>0</v>
      </c>
      <c r="DY72" s="127" t="str">
        <f t="shared" ref="DY72:DY135" si="58">IF(DX72&gt;80,"A",IF(DX72&gt;60,"B",IF(DX72&gt;40,"C",IF(DX72&gt;20,"D","E"))))</f>
        <v>E</v>
      </c>
      <c r="DZ72" s="832"/>
      <c r="EA72" s="61">
        <f t="shared" ref="EA72:EA135" si="59">S72</f>
        <v>0</v>
      </c>
      <c r="EB72" s="71">
        <f t="shared" ref="EB72:EB135" si="60">T72</f>
        <v>0</v>
      </c>
      <c r="EC72" s="71">
        <f t="shared" ref="EC72:EC135" si="61">Y72</f>
        <v>0</v>
      </c>
      <c r="ED72" s="72">
        <f t="shared" ref="ED72:ED135" si="62">SUM(EB72:EC72)</f>
        <v>0</v>
      </c>
      <c r="EE72" s="398">
        <f t="shared" ref="EE72:EE135" si="63">AE72</f>
        <v>0</v>
      </c>
      <c r="EF72" s="396">
        <f t="shared" ref="EF72:EF135" si="64">AF72</f>
        <v>0</v>
      </c>
      <c r="EG72" s="396">
        <f t="shared" ref="EG72:EG135" si="65">AK72</f>
        <v>0</v>
      </c>
      <c r="EH72" s="397">
        <f t="shared" ref="EH72:EH135" si="66">SUM(EF72:EG72)</f>
        <v>0</v>
      </c>
      <c r="EI72" s="61">
        <f t="shared" ref="EI72:EI135" si="67">AQ72</f>
        <v>0</v>
      </c>
      <c r="EJ72" s="71">
        <f t="shared" ref="EJ72:EJ135" si="68">AR72</f>
        <v>0</v>
      </c>
      <c r="EK72" s="71">
        <f t="shared" ref="EK72:EK135" si="69">AW72</f>
        <v>0</v>
      </c>
      <c r="EL72" s="72">
        <f t="shared" ref="EL72:EL135" si="70">SUM(EJ72:EK72)</f>
        <v>0</v>
      </c>
      <c r="EM72" s="398">
        <f t="shared" ref="EM72:EM135" si="71">BC72</f>
        <v>0</v>
      </c>
      <c r="EN72" s="396">
        <f t="shared" ref="EN72:EN135" si="72">BD72</f>
        <v>0</v>
      </c>
      <c r="EO72" s="396">
        <f t="shared" ref="EO72:EO135" si="73">BI72</f>
        <v>0</v>
      </c>
      <c r="EP72" s="397">
        <f t="shared" ref="EP72:EP135" si="74">SUM(EN72:EO72)</f>
        <v>0</v>
      </c>
      <c r="EQ72" s="61">
        <f t="shared" ref="EQ72:EQ135" si="75">BO72</f>
        <v>0</v>
      </c>
      <c r="ER72" s="71">
        <f t="shared" ref="ER72:ER135" si="76">BP72</f>
        <v>0</v>
      </c>
      <c r="ES72" s="71">
        <f t="shared" ref="ES72:ES135" si="77">BU72</f>
        <v>0</v>
      </c>
      <c r="ET72" s="72">
        <f t="shared" ref="ET72:ET135" si="78">SUM(ER72:ES72)</f>
        <v>0</v>
      </c>
      <c r="EU72" s="398">
        <f t="shared" ref="EU72:EU135" si="79">CA72</f>
        <v>0</v>
      </c>
      <c r="EV72" s="396">
        <f t="shared" ref="EV72:EV135" si="80">CB72</f>
        <v>0</v>
      </c>
      <c r="EW72" s="396">
        <f t="shared" ref="EW72:EW135" si="81">CG72</f>
        <v>0</v>
      </c>
      <c r="EX72" s="397">
        <f t="shared" ref="EX72:EX135" si="82">SUM(EV72:EW72)</f>
        <v>0</v>
      </c>
      <c r="EY72" s="61" t="str">
        <f t="shared" ref="EY72:EY135" si="83">IF($EY$4=0,"",CM72)</f>
        <v/>
      </c>
      <c r="EZ72" s="71" t="str">
        <f t="shared" ref="EZ72:EZ135" si="84">IF($EY$4=0,"",CN72)</f>
        <v/>
      </c>
      <c r="FA72" s="71" t="str">
        <f t="shared" ref="FA72:FA135" si="85">IF($EY$4=0,"",CS72)</f>
        <v/>
      </c>
      <c r="FB72" s="72" t="str">
        <f t="shared" ref="FB72:FB135" si="86">IF($EY$4=0,"",SUM(EZ72:FA72))</f>
        <v/>
      </c>
      <c r="FC72" s="398">
        <f t="shared" ref="FC72:FC135" si="87">CW72</f>
        <v>0</v>
      </c>
      <c r="FD72" s="400" t="str">
        <f t="shared" ref="FD72:FD135" si="88">CX72</f>
        <v>D</v>
      </c>
      <c r="FE72" s="61">
        <f t="shared" ref="FE72:FE135" si="89">DA72</f>
        <v>0</v>
      </c>
      <c r="FF72" s="62" t="str">
        <f t="shared" ref="FF72:FF135" si="90">DB72</f>
        <v>E</v>
      </c>
      <c r="FG72" s="398">
        <f t="shared" ref="FG72:FG135" si="91">DE72</f>
        <v>0</v>
      </c>
      <c r="FH72" s="401" t="str">
        <f t="shared" ref="FH72:FH135" si="92">DF72</f>
        <v>E</v>
      </c>
      <c r="FI72" s="61">
        <f t="shared" ref="FI72:FI135" si="93">DS72</f>
        <v>0</v>
      </c>
      <c r="FJ72" s="407" t="str">
        <f t="shared" ref="FJ72:FJ135" si="94">DT72</f>
        <v>E</v>
      </c>
      <c r="FK72" s="398">
        <f t="shared" ref="FK72:FK135" si="95">DX72</f>
        <v>0</v>
      </c>
      <c r="FL72" s="401" t="str">
        <f t="shared" ref="FL72:FL135" si="96">DY72</f>
        <v>E</v>
      </c>
      <c r="FM72" s="741"/>
    </row>
    <row r="73" spans="1:169" s="24" customFormat="1" ht="17.25" customHeight="1">
      <c r="A73" s="830"/>
      <c r="B73" s="111">
        <f t="shared" ref="B73:B136" si="97">IF(D73&gt;0,B72+1,0)</f>
        <v>0</v>
      </c>
      <c r="C73" s="21" t="str">
        <f>'Marks Entry'!D75</f>
        <v/>
      </c>
      <c r="D73" s="21">
        <f>'Marks Entry'!E75</f>
        <v>0</v>
      </c>
      <c r="E73" s="132" t="str">
        <f>'Marks Entry'!F75</f>
        <v/>
      </c>
      <c r="F73" s="21" t="str">
        <f>'Marks Entry'!G75</f>
        <v/>
      </c>
      <c r="G73" s="21" t="str">
        <f>'Marks Entry'!H75</f>
        <v/>
      </c>
      <c r="H73" s="21" t="str">
        <f>'Marks Entry'!I75</f>
        <v/>
      </c>
      <c r="I73" s="21" t="str">
        <f>'Marks Entry'!J75</f>
        <v/>
      </c>
      <c r="J73" s="446" t="str">
        <f>'Marks Entry'!K75</f>
        <v/>
      </c>
      <c r="K73" s="115" t="str">
        <f>'Marks Entry'!L75</f>
        <v/>
      </c>
      <c r="L73" s="116">
        <f>'Marks Entry'!M75</f>
        <v>0</v>
      </c>
      <c r="M73" s="117" t="str">
        <f>'Marks Entry'!N75</f>
        <v/>
      </c>
      <c r="N73" s="121" t="str">
        <f>'Marks Entry'!O75</f>
        <v/>
      </c>
      <c r="O73" s="98">
        <f>'Marks Entry'!CG75</f>
        <v>0</v>
      </c>
      <c r="P73" s="97">
        <f>'Marks Entry'!CH75</f>
        <v>0</v>
      </c>
      <c r="Q73" s="97">
        <f>'Marks Entry'!CI75</f>
        <v>0</v>
      </c>
      <c r="R73" s="97">
        <f>'Marks Entry'!CJ75</f>
        <v>0</v>
      </c>
      <c r="S73" s="97">
        <f>'Marks Entry'!CK75</f>
        <v>0</v>
      </c>
      <c r="T73" s="97">
        <f>'Marks Entry'!CL75</f>
        <v>0</v>
      </c>
      <c r="U73" s="97">
        <f>'Marks Entry'!CM75</f>
        <v>0</v>
      </c>
      <c r="V73" s="97" t="str">
        <f>'Marks Entry'!CN75</f>
        <v/>
      </c>
      <c r="W73" s="97">
        <f>'Marks Entry'!CO75</f>
        <v>0</v>
      </c>
      <c r="X73" s="97">
        <f>'Marks Entry'!CP75</f>
        <v>0</v>
      </c>
      <c r="Y73" s="97">
        <f>'Marks Entry'!CQ75</f>
        <v>0</v>
      </c>
      <c r="Z73" s="99">
        <f>'Marks Entry'!CR75</f>
        <v>0</v>
      </c>
      <c r="AA73" s="98">
        <f>'Marks Entry'!CS75</f>
        <v>0</v>
      </c>
      <c r="AB73" s="97">
        <f>'Marks Entry'!CT75</f>
        <v>0</v>
      </c>
      <c r="AC73" s="97">
        <f>'Marks Entry'!CU75</f>
        <v>0</v>
      </c>
      <c r="AD73" s="97">
        <f>'Marks Entry'!CV75</f>
        <v>0</v>
      </c>
      <c r="AE73" s="97">
        <f>'Marks Entry'!CW75</f>
        <v>0</v>
      </c>
      <c r="AF73" s="97">
        <f>'Marks Entry'!CX75</f>
        <v>0</v>
      </c>
      <c r="AG73" s="97">
        <f>'Marks Entry'!CY75</f>
        <v>0</v>
      </c>
      <c r="AH73" s="97" t="str">
        <f>'Marks Entry'!CZ75</f>
        <v/>
      </c>
      <c r="AI73" s="97">
        <f>'Marks Entry'!DA75</f>
        <v>0</v>
      </c>
      <c r="AJ73" s="97">
        <f>'Marks Entry'!DB75</f>
        <v>0</v>
      </c>
      <c r="AK73" s="97">
        <f>'Marks Entry'!DC75</f>
        <v>0</v>
      </c>
      <c r="AL73" s="99">
        <f>'Marks Entry'!DD75</f>
        <v>0</v>
      </c>
      <c r="AM73" s="98">
        <f>'Marks Entry'!DE75</f>
        <v>0</v>
      </c>
      <c r="AN73" s="97">
        <f>'Marks Entry'!DF75</f>
        <v>0</v>
      </c>
      <c r="AO73" s="97">
        <f>'Marks Entry'!DG75</f>
        <v>0</v>
      </c>
      <c r="AP73" s="97">
        <f>'Marks Entry'!DH75</f>
        <v>0</v>
      </c>
      <c r="AQ73" s="97">
        <f>'Marks Entry'!DI75</f>
        <v>0</v>
      </c>
      <c r="AR73" s="97">
        <f>'Marks Entry'!DJ75</f>
        <v>0</v>
      </c>
      <c r="AS73" s="97">
        <f>'Marks Entry'!DK75</f>
        <v>0</v>
      </c>
      <c r="AT73" s="97" t="str">
        <f>'Marks Entry'!DL75</f>
        <v/>
      </c>
      <c r="AU73" s="97">
        <f>'Marks Entry'!DM75</f>
        <v>0</v>
      </c>
      <c r="AV73" s="97">
        <f>'Marks Entry'!DN75</f>
        <v>0</v>
      </c>
      <c r="AW73" s="97">
        <f>'Marks Entry'!DO75</f>
        <v>0</v>
      </c>
      <c r="AX73" s="99">
        <f>'Marks Entry'!DP75</f>
        <v>0</v>
      </c>
      <c r="AY73" s="98">
        <f>'Marks Entry'!DQ75</f>
        <v>0</v>
      </c>
      <c r="AZ73" s="97">
        <f>'Marks Entry'!DR75</f>
        <v>0</v>
      </c>
      <c r="BA73" s="97">
        <f>'Marks Entry'!DS75</f>
        <v>0</v>
      </c>
      <c r="BB73" s="97">
        <f>'Marks Entry'!DT75</f>
        <v>0</v>
      </c>
      <c r="BC73" s="97">
        <f>'Marks Entry'!DU75</f>
        <v>0</v>
      </c>
      <c r="BD73" s="97">
        <f>'Marks Entry'!DV75</f>
        <v>0</v>
      </c>
      <c r="BE73" s="97">
        <f>'Marks Entry'!DW75</f>
        <v>0</v>
      </c>
      <c r="BF73" s="97" t="str">
        <f>'Marks Entry'!DX75</f>
        <v/>
      </c>
      <c r="BG73" s="97">
        <f>'Marks Entry'!DY75</f>
        <v>0</v>
      </c>
      <c r="BH73" s="97">
        <f>'Marks Entry'!DZ75</f>
        <v>0</v>
      </c>
      <c r="BI73" s="97">
        <f>'Marks Entry'!EA75</f>
        <v>0</v>
      </c>
      <c r="BJ73" s="99">
        <f>'Marks Entry'!EB75</f>
        <v>0</v>
      </c>
      <c r="BK73" s="98">
        <f>'Marks Entry'!EC75</f>
        <v>0</v>
      </c>
      <c r="BL73" s="97">
        <f>'Marks Entry'!ED75</f>
        <v>0</v>
      </c>
      <c r="BM73" s="97">
        <f>'Marks Entry'!EE75</f>
        <v>0</v>
      </c>
      <c r="BN73" s="97">
        <f>'Marks Entry'!EF75</f>
        <v>0</v>
      </c>
      <c r="BO73" s="97">
        <f>'Marks Entry'!EG75</f>
        <v>0</v>
      </c>
      <c r="BP73" s="97">
        <f>'Marks Entry'!EH75</f>
        <v>0</v>
      </c>
      <c r="BQ73" s="97">
        <f>'Marks Entry'!EI75</f>
        <v>0</v>
      </c>
      <c r="BR73" s="97" t="str">
        <f>'Marks Entry'!EJ75</f>
        <v/>
      </c>
      <c r="BS73" s="97">
        <f>'Marks Entry'!EK75</f>
        <v>0</v>
      </c>
      <c r="BT73" s="97">
        <f>'Marks Entry'!EL75</f>
        <v>0</v>
      </c>
      <c r="BU73" s="97">
        <f>'Marks Entry'!EM75</f>
        <v>0</v>
      </c>
      <c r="BV73" s="99">
        <f>'Marks Entry'!EN75</f>
        <v>0</v>
      </c>
      <c r="BW73" s="98">
        <f>'Marks Entry'!EO75</f>
        <v>0</v>
      </c>
      <c r="BX73" s="97">
        <f>'Marks Entry'!EP75</f>
        <v>0</v>
      </c>
      <c r="BY73" s="97">
        <f>'Marks Entry'!EQ75</f>
        <v>0</v>
      </c>
      <c r="BZ73" s="97">
        <f>'Marks Entry'!ER75</f>
        <v>0</v>
      </c>
      <c r="CA73" s="97">
        <f>'Marks Entry'!ES75</f>
        <v>0</v>
      </c>
      <c r="CB73" s="97">
        <f>'Marks Entry'!ET75</f>
        <v>0</v>
      </c>
      <c r="CC73" s="97">
        <f>'Marks Entry'!EU75</f>
        <v>0</v>
      </c>
      <c r="CD73" s="97" t="str">
        <f>'Marks Entry'!EV75</f>
        <v/>
      </c>
      <c r="CE73" s="97">
        <f>'Marks Entry'!EW75</f>
        <v>0</v>
      </c>
      <c r="CF73" s="97">
        <f>'Marks Entry'!EX75</f>
        <v>0</v>
      </c>
      <c r="CG73" s="97">
        <f>'Marks Entry'!EY75</f>
        <v>0</v>
      </c>
      <c r="CH73" s="99">
        <f>'Marks Entry'!EZ75</f>
        <v>0</v>
      </c>
      <c r="CI73" s="98" t="str">
        <f>IF($CI$2=0,"",'Marks Entry'!FA75)</f>
        <v/>
      </c>
      <c r="CJ73" s="97" t="str">
        <f>IF($CI$2=0,"",'Marks Entry'!FB75)</f>
        <v/>
      </c>
      <c r="CK73" s="97" t="str">
        <f>IF($CI$2=0,"",'Marks Entry'!FC75)</f>
        <v/>
      </c>
      <c r="CL73" s="97" t="str">
        <f>IF($CI$2=0,"",'Marks Entry'!FD75)</f>
        <v/>
      </c>
      <c r="CM73" s="97" t="str">
        <f>IF($CI$2=0,"",'Marks Entry'!FE75)</f>
        <v/>
      </c>
      <c r="CN73" s="97" t="str">
        <f>IF($CI$2=0,"",'Marks Entry'!FF75)</f>
        <v/>
      </c>
      <c r="CO73" s="97" t="str">
        <f>IF($CI$2=0,"",'Marks Entry'!FG75)</f>
        <v/>
      </c>
      <c r="CP73" s="97" t="str">
        <f>IF($CI$2=0,"",'Marks Entry'!FH75)</f>
        <v/>
      </c>
      <c r="CQ73" s="97" t="str">
        <f>IF($CI$2=0,"",'Marks Entry'!FI75)</f>
        <v/>
      </c>
      <c r="CR73" s="97" t="str">
        <f>IF($CI$2=0,"",'Marks Entry'!FJ75)</f>
        <v/>
      </c>
      <c r="CS73" s="97" t="str">
        <f>IF($CI$2=0,"",'Marks Entry'!FK75)</f>
        <v/>
      </c>
      <c r="CT73" s="99" t="str">
        <f>IF($CI$2=0,"",'Marks Entry'!FL75)</f>
        <v/>
      </c>
      <c r="CU73" s="125">
        <f>'Marks Entry'!BU75</f>
        <v>0</v>
      </c>
      <c r="CV73" s="126">
        <f>'Marks Entry'!BV75</f>
        <v>0</v>
      </c>
      <c r="CW73" s="126">
        <f t="shared" si="49"/>
        <v>0</v>
      </c>
      <c r="CX73" s="127" t="str">
        <f t="shared" si="50"/>
        <v>D</v>
      </c>
      <c r="CY73" s="125">
        <f>'Marks Entry'!BW75</f>
        <v>0</v>
      </c>
      <c r="CZ73" s="126">
        <f>'Marks Entry'!BX75</f>
        <v>0</v>
      </c>
      <c r="DA73" s="126">
        <f t="shared" si="51"/>
        <v>0</v>
      </c>
      <c r="DB73" s="127" t="str">
        <f t="shared" si="52"/>
        <v>E</v>
      </c>
      <c r="DC73" s="125">
        <f>'Marks Entry'!BY75</f>
        <v>0</v>
      </c>
      <c r="DD73" s="126">
        <f>'Marks Entry'!BZ75</f>
        <v>0</v>
      </c>
      <c r="DE73" s="126">
        <f t="shared" si="53"/>
        <v>0</v>
      </c>
      <c r="DF73" s="127" t="str">
        <f t="shared" si="54"/>
        <v>E</v>
      </c>
      <c r="DG73" s="96">
        <f>'Marks Entry'!CG75</f>
        <v>0</v>
      </c>
      <c r="DH73" s="45">
        <f>'Marks Entry'!CH75</f>
        <v>0</v>
      </c>
      <c r="DI73" s="46">
        <f>'Marks Entry'!CI75</f>
        <v>0</v>
      </c>
      <c r="DJ73" s="45" t="str">
        <f>IF(OR('Marks Entry'!CJ75="First",'Marks Entry'!CJ75="Second",'Marks Entry'!CJ75="Third"),'Marks Entry'!CJ75,"")</f>
        <v/>
      </c>
      <c r="DK73" s="45">
        <f>'Marks Entry'!CK75</f>
        <v>0</v>
      </c>
      <c r="DL73" s="50">
        <f>'Marks Entry'!CL75</f>
        <v>0</v>
      </c>
      <c r="DM73" s="21">
        <f>'Marks Entry'!CM75</f>
        <v>0</v>
      </c>
      <c r="DN73" s="22" t="e">
        <f>'Marks Entry'!#REF!</f>
        <v>#REF!</v>
      </c>
      <c r="DO73" s="23" t="e">
        <f>'Marks Entry'!#REF!</f>
        <v>#REF!</v>
      </c>
      <c r="DP73" s="125">
        <f>'Marks Entry'!CA75</f>
        <v>0</v>
      </c>
      <c r="DQ73" s="126">
        <f>'Marks Entry'!CB75</f>
        <v>0</v>
      </c>
      <c r="DR73" s="126">
        <f>'Marks Entry'!CC75</f>
        <v>0</v>
      </c>
      <c r="DS73" s="126">
        <f t="shared" si="55"/>
        <v>0</v>
      </c>
      <c r="DT73" s="127" t="str">
        <f t="shared" si="56"/>
        <v>E</v>
      </c>
      <c r="DU73" s="125">
        <f>'Marks Entry'!CD75</f>
        <v>0</v>
      </c>
      <c r="DV73" s="126">
        <f>'Marks Entry'!CE75</f>
        <v>0</v>
      </c>
      <c r="DW73" s="126">
        <f>'Marks Entry'!CF75</f>
        <v>0</v>
      </c>
      <c r="DX73" s="126">
        <f t="shared" si="57"/>
        <v>0</v>
      </c>
      <c r="DY73" s="127" t="str">
        <f t="shared" si="58"/>
        <v>E</v>
      </c>
      <c r="DZ73" s="832"/>
      <c r="EA73" s="61">
        <f t="shared" si="59"/>
        <v>0</v>
      </c>
      <c r="EB73" s="71">
        <f t="shared" si="60"/>
        <v>0</v>
      </c>
      <c r="EC73" s="71">
        <f t="shared" si="61"/>
        <v>0</v>
      </c>
      <c r="ED73" s="72">
        <f t="shared" si="62"/>
        <v>0</v>
      </c>
      <c r="EE73" s="398">
        <f t="shared" si="63"/>
        <v>0</v>
      </c>
      <c r="EF73" s="396">
        <f t="shared" si="64"/>
        <v>0</v>
      </c>
      <c r="EG73" s="396">
        <f t="shared" si="65"/>
        <v>0</v>
      </c>
      <c r="EH73" s="397">
        <f t="shared" si="66"/>
        <v>0</v>
      </c>
      <c r="EI73" s="61">
        <f t="shared" si="67"/>
        <v>0</v>
      </c>
      <c r="EJ73" s="71">
        <f t="shared" si="68"/>
        <v>0</v>
      </c>
      <c r="EK73" s="71">
        <f t="shared" si="69"/>
        <v>0</v>
      </c>
      <c r="EL73" s="72">
        <f t="shared" si="70"/>
        <v>0</v>
      </c>
      <c r="EM73" s="398">
        <f t="shared" si="71"/>
        <v>0</v>
      </c>
      <c r="EN73" s="396">
        <f t="shared" si="72"/>
        <v>0</v>
      </c>
      <c r="EO73" s="396">
        <f t="shared" si="73"/>
        <v>0</v>
      </c>
      <c r="EP73" s="397">
        <f t="shared" si="74"/>
        <v>0</v>
      </c>
      <c r="EQ73" s="61">
        <f t="shared" si="75"/>
        <v>0</v>
      </c>
      <c r="ER73" s="71">
        <f t="shared" si="76"/>
        <v>0</v>
      </c>
      <c r="ES73" s="71">
        <f t="shared" si="77"/>
        <v>0</v>
      </c>
      <c r="ET73" s="72">
        <f t="shared" si="78"/>
        <v>0</v>
      </c>
      <c r="EU73" s="398">
        <f t="shared" si="79"/>
        <v>0</v>
      </c>
      <c r="EV73" s="396">
        <f t="shared" si="80"/>
        <v>0</v>
      </c>
      <c r="EW73" s="396">
        <f t="shared" si="81"/>
        <v>0</v>
      </c>
      <c r="EX73" s="397">
        <f t="shared" si="82"/>
        <v>0</v>
      </c>
      <c r="EY73" s="61" t="str">
        <f t="shared" si="83"/>
        <v/>
      </c>
      <c r="EZ73" s="71" t="str">
        <f t="shared" si="84"/>
        <v/>
      </c>
      <c r="FA73" s="71" t="str">
        <f t="shared" si="85"/>
        <v/>
      </c>
      <c r="FB73" s="72" t="str">
        <f t="shared" si="86"/>
        <v/>
      </c>
      <c r="FC73" s="398">
        <f t="shared" si="87"/>
        <v>0</v>
      </c>
      <c r="FD73" s="400" t="str">
        <f t="shared" si="88"/>
        <v>D</v>
      </c>
      <c r="FE73" s="61">
        <f t="shared" si="89"/>
        <v>0</v>
      </c>
      <c r="FF73" s="62" t="str">
        <f t="shared" si="90"/>
        <v>E</v>
      </c>
      <c r="FG73" s="398">
        <f t="shared" si="91"/>
        <v>0</v>
      </c>
      <c r="FH73" s="401" t="str">
        <f t="shared" si="92"/>
        <v>E</v>
      </c>
      <c r="FI73" s="61">
        <f t="shared" si="93"/>
        <v>0</v>
      </c>
      <c r="FJ73" s="407" t="str">
        <f t="shared" si="94"/>
        <v>E</v>
      </c>
      <c r="FK73" s="398">
        <f t="shared" si="95"/>
        <v>0</v>
      </c>
      <c r="FL73" s="401" t="str">
        <f t="shared" si="96"/>
        <v>E</v>
      </c>
      <c r="FM73" s="741"/>
    </row>
    <row r="74" spans="1:169" s="24" customFormat="1" ht="17.25" customHeight="1">
      <c r="A74" s="830"/>
      <c r="B74" s="111">
        <f t="shared" si="97"/>
        <v>0</v>
      </c>
      <c r="C74" s="21" t="str">
        <f>'Marks Entry'!D76</f>
        <v/>
      </c>
      <c r="D74" s="21">
        <f>'Marks Entry'!E76</f>
        <v>0</v>
      </c>
      <c r="E74" s="132" t="str">
        <f>'Marks Entry'!F76</f>
        <v/>
      </c>
      <c r="F74" s="21" t="str">
        <f>'Marks Entry'!G76</f>
        <v/>
      </c>
      <c r="G74" s="21" t="str">
        <f>'Marks Entry'!H76</f>
        <v/>
      </c>
      <c r="H74" s="21" t="str">
        <f>'Marks Entry'!I76</f>
        <v/>
      </c>
      <c r="I74" s="21" t="str">
        <f>'Marks Entry'!J76</f>
        <v/>
      </c>
      <c r="J74" s="446" t="str">
        <f>'Marks Entry'!K76</f>
        <v/>
      </c>
      <c r="K74" s="115" t="str">
        <f>'Marks Entry'!L76</f>
        <v/>
      </c>
      <c r="L74" s="116">
        <f>'Marks Entry'!M76</f>
        <v>0</v>
      </c>
      <c r="M74" s="117" t="str">
        <f>'Marks Entry'!N76</f>
        <v/>
      </c>
      <c r="N74" s="121" t="str">
        <f>'Marks Entry'!O76</f>
        <v/>
      </c>
      <c r="O74" s="98">
        <f>'Marks Entry'!CG76</f>
        <v>0</v>
      </c>
      <c r="P74" s="97">
        <f>'Marks Entry'!CH76</f>
        <v>0</v>
      </c>
      <c r="Q74" s="97">
        <f>'Marks Entry'!CI76</f>
        <v>0</v>
      </c>
      <c r="R74" s="97">
        <f>'Marks Entry'!CJ76</f>
        <v>0</v>
      </c>
      <c r="S74" s="97">
        <f>'Marks Entry'!CK76</f>
        <v>0</v>
      </c>
      <c r="T74" s="97">
        <f>'Marks Entry'!CL76</f>
        <v>0</v>
      </c>
      <c r="U74" s="97">
        <f>'Marks Entry'!CM76</f>
        <v>0</v>
      </c>
      <c r="V74" s="97" t="str">
        <f>'Marks Entry'!CN76</f>
        <v/>
      </c>
      <c r="W74" s="97">
        <f>'Marks Entry'!CO76</f>
        <v>0</v>
      </c>
      <c r="X74" s="97">
        <f>'Marks Entry'!CP76</f>
        <v>0</v>
      </c>
      <c r="Y74" s="97">
        <f>'Marks Entry'!CQ76</f>
        <v>0</v>
      </c>
      <c r="Z74" s="99">
        <f>'Marks Entry'!CR76</f>
        <v>0</v>
      </c>
      <c r="AA74" s="98">
        <f>'Marks Entry'!CS76</f>
        <v>0</v>
      </c>
      <c r="AB74" s="97">
        <f>'Marks Entry'!CT76</f>
        <v>0</v>
      </c>
      <c r="AC74" s="97">
        <f>'Marks Entry'!CU76</f>
        <v>0</v>
      </c>
      <c r="AD74" s="97">
        <f>'Marks Entry'!CV76</f>
        <v>0</v>
      </c>
      <c r="AE74" s="97">
        <f>'Marks Entry'!CW76</f>
        <v>0</v>
      </c>
      <c r="AF74" s="97">
        <f>'Marks Entry'!CX76</f>
        <v>0</v>
      </c>
      <c r="AG74" s="97">
        <f>'Marks Entry'!CY76</f>
        <v>0</v>
      </c>
      <c r="AH74" s="97" t="str">
        <f>'Marks Entry'!CZ76</f>
        <v/>
      </c>
      <c r="AI74" s="97">
        <f>'Marks Entry'!DA76</f>
        <v>0</v>
      </c>
      <c r="AJ74" s="97">
        <f>'Marks Entry'!DB76</f>
        <v>0</v>
      </c>
      <c r="AK74" s="97">
        <f>'Marks Entry'!DC76</f>
        <v>0</v>
      </c>
      <c r="AL74" s="99">
        <f>'Marks Entry'!DD76</f>
        <v>0</v>
      </c>
      <c r="AM74" s="98">
        <f>'Marks Entry'!DE76</f>
        <v>0</v>
      </c>
      <c r="AN74" s="97">
        <f>'Marks Entry'!DF76</f>
        <v>0</v>
      </c>
      <c r="AO74" s="97">
        <f>'Marks Entry'!DG76</f>
        <v>0</v>
      </c>
      <c r="AP74" s="97">
        <f>'Marks Entry'!DH76</f>
        <v>0</v>
      </c>
      <c r="AQ74" s="97">
        <f>'Marks Entry'!DI76</f>
        <v>0</v>
      </c>
      <c r="AR74" s="97">
        <f>'Marks Entry'!DJ76</f>
        <v>0</v>
      </c>
      <c r="AS74" s="97">
        <f>'Marks Entry'!DK76</f>
        <v>0</v>
      </c>
      <c r="AT74" s="97" t="str">
        <f>'Marks Entry'!DL76</f>
        <v/>
      </c>
      <c r="AU74" s="97">
        <f>'Marks Entry'!DM76</f>
        <v>0</v>
      </c>
      <c r="AV74" s="97">
        <f>'Marks Entry'!DN76</f>
        <v>0</v>
      </c>
      <c r="AW74" s="97">
        <f>'Marks Entry'!DO76</f>
        <v>0</v>
      </c>
      <c r="AX74" s="99">
        <f>'Marks Entry'!DP76</f>
        <v>0</v>
      </c>
      <c r="AY74" s="98">
        <f>'Marks Entry'!DQ76</f>
        <v>0</v>
      </c>
      <c r="AZ74" s="97">
        <f>'Marks Entry'!DR76</f>
        <v>0</v>
      </c>
      <c r="BA74" s="97">
        <f>'Marks Entry'!DS76</f>
        <v>0</v>
      </c>
      <c r="BB74" s="97">
        <f>'Marks Entry'!DT76</f>
        <v>0</v>
      </c>
      <c r="BC74" s="97">
        <f>'Marks Entry'!DU76</f>
        <v>0</v>
      </c>
      <c r="BD74" s="97">
        <f>'Marks Entry'!DV76</f>
        <v>0</v>
      </c>
      <c r="BE74" s="97">
        <f>'Marks Entry'!DW76</f>
        <v>0</v>
      </c>
      <c r="BF74" s="97" t="str">
        <f>'Marks Entry'!DX76</f>
        <v/>
      </c>
      <c r="BG74" s="97">
        <f>'Marks Entry'!DY76</f>
        <v>0</v>
      </c>
      <c r="BH74" s="97">
        <f>'Marks Entry'!DZ76</f>
        <v>0</v>
      </c>
      <c r="BI74" s="97">
        <f>'Marks Entry'!EA76</f>
        <v>0</v>
      </c>
      <c r="BJ74" s="99">
        <f>'Marks Entry'!EB76</f>
        <v>0</v>
      </c>
      <c r="BK74" s="98">
        <f>'Marks Entry'!EC76</f>
        <v>0</v>
      </c>
      <c r="BL74" s="97">
        <f>'Marks Entry'!ED76</f>
        <v>0</v>
      </c>
      <c r="BM74" s="97">
        <f>'Marks Entry'!EE76</f>
        <v>0</v>
      </c>
      <c r="BN74" s="97">
        <f>'Marks Entry'!EF76</f>
        <v>0</v>
      </c>
      <c r="BO74" s="97">
        <f>'Marks Entry'!EG76</f>
        <v>0</v>
      </c>
      <c r="BP74" s="97">
        <f>'Marks Entry'!EH76</f>
        <v>0</v>
      </c>
      <c r="BQ74" s="97">
        <f>'Marks Entry'!EI76</f>
        <v>0</v>
      </c>
      <c r="BR74" s="97" t="str">
        <f>'Marks Entry'!EJ76</f>
        <v/>
      </c>
      <c r="BS74" s="97">
        <f>'Marks Entry'!EK76</f>
        <v>0</v>
      </c>
      <c r="BT74" s="97">
        <f>'Marks Entry'!EL76</f>
        <v>0</v>
      </c>
      <c r="BU74" s="97">
        <f>'Marks Entry'!EM76</f>
        <v>0</v>
      </c>
      <c r="BV74" s="99">
        <f>'Marks Entry'!EN76</f>
        <v>0</v>
      </c>
      <c r="BW74" s="98">
        <f>'Marks Entry'!EO76</f>
        <v>0</v>
      </c>
      <c r="BX74" s="97">
        <f>'Marks Entry'!EP76</f>
        <v>0</v>
      </c>
      <c r="BY74" s="97">
        <f>'Marks Entry'!EQ76</f>
        <v>0</v>
      </c>
      <c r="BZ74" s="97">
        <f>'Marks Entry'!ER76</f>
        <v>0</v>
      </c>
      <c r="CA74" s="97">
        <f>'Marks Entry'!ES76</f>
        <v>0</v>
      </c>
      <c r="CB74" s="97">
        <f>'Marks Entry'!ET76</f>
        <v>0</v>
      </c>
      <c r="CC74" s="97">
        <f>'Marks Entry'!EU76</f>
        <v>0</v>
      </c>
      <c r="CD74" s="97" t="str">
        <f>'Marks Entry'!EV76</f>
        <v/>
      </c>
      <c r="CE74" s="97">
        <f>'Marks Entry'!EW76</f>
        <v>0</v>
      </c>
      <c r="CF74" s="97">
        <f>'Marks Entry'!EX76</f>
        <v>0</v>
      </c>
      <c r="CG74" s="97">
        <f>'Marks Entry'!EY76</f>
        <v>0</v>
      </c>
      <c r="CH74" s="99">
        <f>'Marks Entry'!EZ76</f>
        <v>0</v>
      </c>
      <c r="CI74" s="98" t="str">
        <f>IF($CI$2=0,"",'Marks Entry'!FA76)</f>
        <v/>
      </c>
      <c r="CJ74" s="97" t="str">
        <f>IF($CI$2=0,"",'Marks Entry'!FB76)</f>
        <v/>
      </c>
      <c r="CK74" s="97" t="str">
        <f>IF($CI$2=0,"",'Marks Entry'!FC76)</f>
        <v/>
      </c>
      <c r="CL74" s="97" t="str">
        <f>IF($CI$2=0,"",'Marks Entry'!FD76)</f>
        <v/>
      </c>
      <c r="CM74" s="97" t="str">
        <f>IF($CI$2=0,"",'Marks Entry'!FE76)</f>
        <v/>
      </c>
      <c r="CN74" s="97" t="str">
        <f>IF($CI$2=0,"",'Marks Entry'!FF76)</f>
        <v/>
      </c>
      <c r="CO74" s="97" t="str">
        <f>IF($CI$2=0,"",'Marks Entry'!FG76)</f>
        <v/>
      </c>
      <c r="CP74" s="97" t="str">
        <f>IF($CI$2=0,"",'Marks Entry'!FH76)</f>
        <v/>
      </c>
      <c r="CQ74" s="97" t="str">
        <f>IF($CI$2=0,"",'Marks Entry'!FI76)</f>
        <v/>
      </c>
      <c r="CR74" s="97" t="str">
        <f>IF($CI$2=0,"",'Marks Entry'!FJ76)</f>
        <v/>
      </c>
      <c r="CS74" s="97" t="str">
        <f>IF($CI$2=0,"",'Marks Entry'!FK76)</f>
        <v/>
      </c>
      <c r="CT74" s="99" t="str">
        <f>IF($CI$2=0,"",'Marks Entry'!FL76)</f>
        <v/>
      </c>
      <c r="CU74" s="125">
        <f>'Marks Entry'!BU76</f>
        <v>0</v>
      </c>
      <c r="CV74" s="126">
        <f>'Marks Entry'!BV76</f>
        <v>0</v>
      </c>
      <c r="CW74" s="126">
        <f t="shared" si="49"/>
        <v>0</v>
      </c>
      <c r="CX74" s="127" t="str">
        <f t="shared" si="50"/>
        <v>D</v>
      </c>
      <c r="CY74" s="125">
        <f>'Marks Entry'!BW76</f>
        <v>0</v>
      </c>
      <c r="CZ74" s="126">
        <f>'Marks Entry'!BX76</f>
        <v>0</v>
      </c>
      <c r="DA74" s="126">
        <f t="shared" si="51"/>
        <v>0</v>
      </c>
      <c r="DB74" s="127" t="str">
        <f t="shared" si="52"/>
        <v>E</v>
      </c>
      <c r="DC74" s="125">
        <f>'Marks Entry'!BY76</f>
        <v>0</v>
      </c>
      <c r="DD74" s="126">
        <f>'Marks Entry'!BZ76</f>
        <v>0</v>
      </c>
      <c r="DE74" s="126">
        <f t="shared" si="53"/>
        <v>0</v>
      </c>
      <c r="DF74" s="127" t="str">
        <f t="shared" si="54"/>
        <v>E</v>
      </c>
      <c r="DG74" s="96">
        <f>'Marks Entry'!CG76</f>
        <v>0</v>
      </c>
      <c r="DH74" s="45">
        <f>'Marks Entry'!CH76</f>
        <v>0</v>
      </c>
      <c r="DI74" s="46">
        <f>'Marks Entry'!CI76</f>
        <v>0</v>
      </c>
      <c r="DJ74" s="45" t="str">
        <f>IF(OR('Marks Entry'!CJ76="First",'Marks Entry'!CJ76="Second",'Marks Entry'!CJ76="Third"),'Marks Entry'!CJ76,"")</f>
        <v/>
      </c>
      <c r="DK74" s="45">
        <f>'Marks Entry'!CK76</f>
        <v>0</v>
      </c>
      <c r="DL74" s="50">
        <f>'Marks Entry'!CL76</f>
        <v>0</v>
      </c>
      <c r="DM74" s="21">
        <f>'Marks Entry'!CM76</f>
        <v>0</v>
      </c>
      <c r="DN74" s="22" t="e">
        <f>'Marks Entry'!#REF!</f>
        <v>#REF!</v>
      </c>
      <c r="DO74" s="23" t="e">
        <f>'Marks Entry'!#REF!</f>
        <v>#REF!</v>
      </c>
      <c r="DP74" s="125">
        <f>'Marks Entry'!CA76</f>
        <v>0</v>
      </c>
      <c r="DQ74" s="126">
        <f>'Marks Entry'!CB76</f>
        <v>0</v>
      </c>
      <c r="DR74" s="126">
        <f>'Marks Entry'!CC76</f>
        <v>0</v>
      </c>
      <c r="DS74" s="126">
        <f t="shared" si="55"/>
        <v>0</v>
      </c>
      <c r="DT74" s="127" t="str">
        <f t="shared" si="56"/>
        <v>E</v>
      </c>
      <c r="DU74" s="125">
        <f>'Marks Entry'!CD76</f>
        <v>0</v>
      </c>
      <c r="DV74" s="126">
        <f>'Marks Entry'!CE76</f>
        <v>0</v>
      </c>
      <c r="DW74" s="126">
        <f>'Marks Entry'!CF76</f>
        <v>0</v>
      </c>
      <c r="DX74" s="126">
        <f t="shared" si="57"/>
        <v>0</v>
      </c>
      <c r="DY74" s="127" t="str">
        <f t="shared" si="58"/>
        <v>E</v>
      </c>
      <c r="DZ74" s="832"/>
      <c r="EA74" s="61">
        <f t="shared" si="59"/>
        <v>0</v>
      </c>
      <c r="EB74" s="71">
        <f t="shared" si="60"/>
        <v>0</v>
      </c>
      <c r="EC74" s="71">
        <f t="shared" si="61"/>
        <v>0</v>
      </c>
      <c r="ED74" s="72">
        <f t="shared" si="62"/>
        <v>0</v>
      </c>
      <c r="EE74" s="398">
        <f t="shared" si="63"/>
        <v>0</v>
      </c>
      <c r="EF74" s="396">
        <f t="shared" si="64"/>
        <v>0</v>
      </c>
      <c r="EG74" s="396">
        <f t="shared" si="65"/>
        <v>0</v>
      </c>
      <c r="EH74" s="397">
        <f t="shared" si="66"/>
        <v>0</v>
      </c>
      <c r="EI74" s="61">
        <f t="shared" si="67"/>
        <v>0</v>
      </c>
      <c r="EJ74" s="71">
        <f t="shared" si="68"/>
        <v>0</v>
      </c>
      <c r="EK74" s="71">
        <f t="shared" si="69"/>
        <v>0</v>
      </c>
      <c r="EL74" s="72">
        <f t="shared" si="70"/>
        <v>0</v>
      </c>
      <c r="EM74" s="398">
        <f t="shared" si="71"/>
        <v>0</v>
      </c>
      <c r="EN74" s="396">
        <f t="shared" si="72"/>
        <v>0</v>
      </c>
      <c r="EO74" s="396">
        <f t="shared" si="73"/>
        <v>0</v>
      </c>
      <c r="EP74" s="397">
        <f t="shared" si="74"/>
        <v>0</v>
      </c>
      <c r="EQ74" s="61">
        <f t="shared" si="75"/>
        <v>0</v>
      </c>
      <c r="ER74" s="71">
        <f t="shared" si="76"/>
        <v>0</v>
      </c>
      <c r="ES74" s="71">
        <f t="shared" si="77"/>
        <v>0</v>
      </c>
      <c r="ET74" s="72">
        <f t="shared" si="78"/>
        <v>0</v>
      </c>
      <c r="EU74" s="398">
        <f t="shared" si="79"/>
        <v>0</v>
      </c>
      <c r="EV74" s="396">
        <f t="shared" si="80"/>
        <v>0</v>
      </c>
      <c r="EW74" s="396">
        <f t="shared" si="81"/>
        <v>0</v>
      </c>
      <c r="EX74" s="397">
        <f t="shared" si="82"/>
        <v>0</v>
      </c>
      <c r="EY74" s="61" t="str">
        <f t="shared" si="83"/>
        <v/>
      </c>
      <c r="EZ74" s="71" t="str">
        <f t="shared" si="84"/>
        <v/>
      </c>
      <c r="FA74" s="71" t="str">
        <f t="shared" si="85"/>
        <v/>
      </c>
      <c r="FB74" s="72" t="str">
        <f t="shared" si="86"/>
        <v/>
      </c>
      <c r="FC74" s="398">
        <f t="shared" si="87"/>
        <v>0</v>
      </c>
      <c r="FD74" s="400" t="str">
        <f t="shared" si="88"/>
        <v>D</v>
      </c>
      <c r="FE74" s="61">
        <f t="shared" si="89"/>
        <v>0</v>
      </c>
      <c r="FF74" s="62" t="str">
        <f t="shared" si="90"/>
        <v>E</v>
      </c>
      <c r="FG74" s="398">
        <f t="shared" si="91"/>
        <v>0</v>
      </c>
      <c r="FH74" s="401" t="str">
        <f t="shared" si="92"/>
        <v>E</v>
      </c>
      <c r="FI74" s="61">
        <f t="shared" si="93"/>
        <v>0</v>
      </c>
      <c r="FJ74" s="407" t="str">
        <f t="shared" si="94"/>
        <v>E</v>
      </c>
      <c r="FK74" s="398">
        <f t="shared" si="95"/>
        <v>0</v>
      </c>
      <c r="FL74" s="401" t="str">
        <f t="shared" si="96"/>
        <v>E</v>
      </c>
      <c r="FM74" s="741"/>
    </row>
    <row r="75" spans="1:169" s="24" customFormat="1" ht="17.25" customHeight="1">
      <c r="A75" s="830"/>
      <c r="B75" s="111">
        <f t="shared" si="97"/>
        <v>0</v>
      </c>
      <c r="C75" s="21" t="str">
        <f>'Marks Entry'!D77</f>
        <v/>
      </c>
      <c r="D75" s="21">
        <f>'Marks Entry'!E77</f>
        <v>0</v>
      </c>
      <c r="E75" s="132" t="str">
        <f>'Marks Entry'!F77</f>
        <v/>
      </c>
      <c r="F75" s="21" t="str">
        <f>'Marks Entry'!G77</f>
        <v/>
      </c>
      <c r="G75" s="21" t="str">
        <f>'Marks Entry'!H77</f>
        <v/>
      </c>
      <c r="H75" s="21" t="str">
        <f>'Marks Entry'!I77</f>
        <v/>
      </c>
      <c r="I75" s="21" t="str">
        <f>'Marks Entry'!J77</f>
        <v/>
      </c>
      <c r="J75" s="446" t="str">
        <f>'Marks Entry'!K77</f>
        <v/>
      </c>
      <c r="K75" s="115" t="str">
        <f>'Marks Entry'!L77</f>
        <v/>
      </c>
      <c r="L75" s="116">
        <f>'Marks Entry'!M77</f>
        <v>0</v>
      </c>
      <c r="M75" s="117" t="str">
        <f>'Marks Entry'!N77</f>
        <v/>
      </c>
      <c r="N75" s="121" t="str">
        <f>'Marks Entry'!O77</f>
        <v/>
      </c>
      <c r="O75" s="98">
        <f>'Marks Entry'!CG77</f>
        <v>0</v>
      </c>
      <c r="P75" s="97">
        <f>'Marks Entry'!CH77</f>
        <v>0</v>
      </c>
      <c r="Q75" s="97">
        <f>'Marks Entry'!CI77</f>
        <v>0</v>
      </c>
      <c r="R75" s="97">
        <f>'Marks Entry'!CJ77</f>
        <v>0</v>
      </c>
      <c r="S75" s="97">
        <f>'Marks Entry'!CK77</f>
        <v>0</v>
      </c>
      <c r="T75" s="97">
        <f>'Marks Entry'!CL77</f>
        <v>0</v>
      </c>
      <c r="U75" s="97">
        <f>'Marks Entry'!CM77</f>
        <v>0</v>
      </c>
      <c r="V75" s="97" t="str">
        <f>'Marks Entry'!CN77</f>
        <v/>
      </c>
      <c r="W75" s="97">
        <f>'Marks Entry'!CO77</f>
        <v>0</v>
      </c>
      <c r="X75" s="97">
        <f>'Marks Entry'!CP77</f>
        <v>0</v>
      </c>
      <c r="Y75" s="97">
        <f>'Marks Entry'!CQ77</f>
        <v>0</v>
      </c>
      <c r="Z75" s="99">
        <f>'Marks Entry'!CR77</f>
        <v>0</v>
      </c>
      <c r="AA75" s="98">
        <f>'Marks Entry'!CS77</f>
        <v>0</v>
      </c>
      <c r="AB75" s="97">
        <f>'Marks Entry'!CT77</f>
        <v>0</v>
      </c>
      <c r="AC75" s="97">
        <f>'Marks Entry'!CU77</f>
        <v>0</v>
      </c>
      <c r="AD75" s="97">
        <f>'Marks Entry'!CV77</f>
        <v>0</v>
      </c>
      <c r="AE75" s="97">
        <f>'Marks Entry'!CW77</f>
        <v>0</v>
      </c>
      <c r="AF75" s="97">
        <f>'Marks Entry'!CX77</f>
        <v>0</v>
      </c>
      <c r="AG75" s="97">
        <f>'Marks Entry'!CY77</f>
        <v>0</v>
      </c>
      <c r="AH75" s="97" t="str">
        <f>'Marks Entry'!CZ77</f>
        <v/>
      </c>
      <c r="AI75" s="97">
        <f>'Marks Entry'!DA77</f>
        <v>0</v>
      </c>
      <c r="AJ75" s="97">
        <f>'Marks Entry'!DB77</f>
        <v>0</v>
      </c>
      <c r="AK75" s="97">
        <f>'Marks Entry'!DC77</f>
        <v>0</v>
      </c>
      <c r="AL75" s="99">
        <f>'Marks Entry'!DD77</f>
        <v>0</v>
      </c>
      <c r="AM75" s="98">
        <f>'Marks Entry'!DE77</f>
        <v>0</v>
      </c>
      <c r="AN75" s="97">
        <f>'Marks Entry'!DF77</f>
        <v>0</v>
      </c>
      <c r="AO75" s="97">
        <f>'Marks Entry'!DG77</f>
        <v>0</v>
      </c>
      <c r="AP75" s="97">
        <f>'Marks Entry'!DH77</f>
        <v>0</v>
      </c>
      <c r="AQ75" s="97">
        <f>'Marks Entry'!DI77</f>
        <v>0</v>
      </c>
      <c r="AR75" s="97">
        <f>'Marks Entry'!DJ77</f>
        <v>0</v>
      </c>
      <c r="AS75" s="97">
        <f>'Marks Entry'!DK77</f>
        <v>0</v>
      </c>
      <c r="AT75" s="97" t="str">
        <f>'Marks Entry'!DL77</f>
        <v/>
      </c>
      <c r="AU75" s="97">
        <f>'Marks Entry'!DM77</f>
        <v>0</v>
      </c>
      <c r="AV75" s="97">
        <f>'Marks Entry'!DN77</f>
        <v>0</v>
      </c>
      <c r="AW75" s="97">
        <f>'Marks Entry'!DO77</f>
        <v>0</v>
      </c>
      <c r="AX75" s="99">
        <f>'Marks Entry'!DP77</f>
        <v>0</v>
      </c>
      <c r="AY75" s="98">
        <f>'Marks Entry'!DQ77</f>
        <v>0</v>
      </c>
      <c r="AZ75" s="97">
        <f>'Marks Entry'!DR77</f>
        <v>0</v>
      </c>
      <c r="BA75" s="97">
        <f>'Marks Entry'!DS77</f>
        <v>0</v>
      </c>
      <c r="BB75" s="97">
        <f>'Marks Entry'!DT77</f>
        <v>0</v>
      </c>
      <c r="BC75" s="97">
        <f>'Marks Entry'!DU77</f>
        <v>0</v>
      </c>
      <c r="BD75" s="97">
        <f>'Marks Entry'!DV77</f>
        <v>0</v>
      </c>
      <c r="BE75" s="97">
        <f>'Marks Entry'!DW77</f>
        <v>0</v>
      </c>
      <c r="BF75" s="97" t="str">
        <f>'Marks Entry'!DX77</f>
        <v/>
      </c>
      <c r="BG75" s="97">
        <f>'Marks Entry'!DY77</f>
        <v>0</v>
      </c>
      <c r="BH75" s="97">
        <f>'Marks Entry'!DZ77</f>
        <v>0</v>
      </c>
      <c r="BI75" s="97">
        <f>'Marks Entry'!EA77</f>
        <v>0</v>
      </c>
      <c r="BJ75" s="99">
        <f>'Marks Entry'!EB77</f>
        <v>0</v>
      </c>
      <c r="BK75" s="98">
        <f>'Marks Entry'!EC77</f>
        <v>0</v>
      </c>
      <c r="BL75" s="97">
        <f>'Marks Entry'!ED77</f>
        <v>0</v>
      </c>
      <c r="BM75" s="97">
        <f>'Marks Entry'!EE77</f>
        <v>0</v>
      </c>
      <c r="BN75" s="97">
        <f>'Marks Entry'!EF77</f>
        <v>0</v>
      </c>
      <c r="BO75" s="97">
        <f>'Marks Entry'!EG77</f>
        <v>0</v>
      </c>
      <c r="BP75" s="97">
        <f>'Marks Entry'!EH77</f>
        <v>0</v>
      </c>
      <c r="BQ75" s="97">
        <f>'Marks Entry'!EI77</f>
        <v>0</v>
      </c>
      <c r="BR75" s="97" t="str">
        <f>'Marks Entry'!EJ77</f>
        <v/>
      </c>
      <c r="BS75" s="97">
        <f>'Marks Entry'!EK77</f>
        <v>0</v>
      </c>
      <c r="BT75" s="97">
        <f>'Marks Entry'!EL77</f>
        <v>0</v>
      </c>
      <c r="BU75" s="97">
        <f>'Marks Entry'!EM77</f>
        <v>0</v>
      </c>
      <c r="BV75" s="99">
        <f>'Marks Entry'!EN77</f>
        <v>0</v>
      </c>
      <c r="BW75" s="98">
        <f>'Marks Entry'!EO77</f>
        <v>0</v>
      </c>
      <c r="BX75" s="97">
        <f>'Marks Entry'!EP77</f>
        <v>0</v>
      </c>
      <c r="BY75" s="97">
        <f>'Marks Entry'!EQ77</f>
        <v>0</v>
      </c>
      <c r="BZ75" s="97">
        <f>'Marks Entry'!ER77</f>
        <v>0</v>
      </c>
      <c r="CA75" s="97">
        <f>'Marks Entry'!ES77</f>
        <v>0</v>
      </c>
      <c r="CB75" s="97">
        <f>'Marks Entry'!ET77</f>
        <v>0</v>
      </c>
      <c r="CC75" s="97">
        <f>'Marks Entry'!EU77</f>
        <v>0</v>
      </c>
      <c r="CD75" s="97" t="str">
        <f>'Marks Entry'!EV77</f>
        <v/>
      </c>
      <c r="CE75" s="97">
        <f>'Marks Entry'!EW77</f>
        <v>0</v>
      </c>
      <c r="CF75" s="97">
        <f>'Marks Entry'!EX77</f>
        <v>0</v>
      </c>
      <c r="CG75" s="97">
        <f>'Marks Entry'!EY77</f>
        <v>0</v>
      </c>
      <c r="CH75" s="99">
        <f>'Marks Entry'!EZ77</f>
        <v>0</v>
      </c>
      <c r="CI75" s="98" t="str">
        <f>IF($CI$2=0,"",'Marks Entry'!FA77)</f>
        <v/>
      </c>
      <c r="CJ75" s="97" t="str">
        <f>IF($CI$2=0,"",'Marks Entry'!FB77)</f>
        <v/>
      </c>
      <c r="CK75" s="97" t="str">
        <f>IF($CI$2=0,"",'Marks Entry'!FC77)</f>
        <v/>
      </c>
      <c r="CL75" s="97" t="str">
        <f>IF($CI$2=0,"",'Marks Entry'!FD77)</f>
        <v/>
      </c>
      <c r="CM75" s="97" t="str">
        <f>IF($CI$2=0,"",'Marks Entry'!FE77)</f>
        <v/>
      </c>
      <c r="CN75" s="97" t="str">
        <f>IF($CI$2=0,"",'Marks Entry'!FF77)</f>
        <v/>
      </c>
      <c r="CO75" s="97" t="str">
        <f>IF($CI$2=0,"",'Marks Entry'!FG77)</f>
        <v/>
      </c>
      <c r="CP75" s="97" t="str">
        <f>IF($CI$2=0,"",'Marks Entry'!FH77)</f>
        <v/>
      </c>
      <c r="CQ75" s="97" t="str">
        <f>IF($CI$2=0,"",'Marks Entry'!FI77)</f>
        <v/>
      </c>
      <c r="CR75" s="97" t="str">
        <f>IF($CI$2=0,"",'Marks Entry'!FJ77)</f>
        <v/>
      </c>
      <c r="CS75" s="97" t="str">
        <f>IF($CI$2=0,"",'Marks Entry'!FK77)</f>
        <v/>
      </c>
      <c r="CT75" s="99" t="str">
        <f>IF($CI$2=0,"",'Marks Entry'!FL77)</f>
        <v/>
      </c>
      <c r="CU75" s="125">
        <f>'Marks Entry'!BU77</f>
        <v>0</v>
      </c>
      <c r="CV75" s="126">
        <f>'Marks Entry'!BV77</f>
        <v>0</v>
      </c>
      <c r="CW75" s="126">
        <f t="shared" si="49"/>
        <v>0</v>
      </c>
      <c r="CX75" s="127" t="str">
        <f t="shared" si="50"/>
        <v>D</v>
      </c>
      <c r="CY75" s="125">
        <f>'Marks Entry'!BW77</f>
        <v>0</v>
      </c>
      <c r="CZ75" s="126">
        <f>'Marks Entry'!BX77</f>
        <v>0</v>
      </c>
      <c r="DA75" s="126">
        <f t="shared" si="51"/>
        <v>0</v>
      </c>
      <c r="DB75" s="127" t="str">
        <f t="shared" si="52"/>
        <v>E</v>
      </c>
      <c r="DC75" s="125">
        <f>'Marks Entry'!BY77</f>
        <v>0</v>
      </c>
      <c r="DD75" s="126">
        <f>'Marks Entry'!BZ77</f>
        <v>0</v>
      </c>
      <c r="DE75" s="126">
        <f t="shared" si="53"/>
        <v>0</v>
      </c>
      <c r="DF75" s="127" t="str">
        <f t="shared" si="54"/>
        <v>E</v>
      </c>
      <c r="DG75" s="96">
        <f>'Marks Entry'!CG77</f>
        <v>0</v>
      </c>
      <c r="DH75" s="45">
        <f>'Marks Entry'!CH77</f>
        <v>0</v>
      </c>
      <c r="DI75" s="45">
        <f>'Marks Entry'!CI77</f>
        <v>0</v>
      </c>
      <c r="DJ75" s="45" t="str">
        <f>IF(OR('Marks Entry'!CJ77="First",'Marks Entry'!CJ77="Second",'Marks Entry'!CJ77="Third"),'Marks Entry'!CJ77,"")</f>
        <v/>
      </c>
      <c r="DK75" s="45">
        <f>'Marks Entry'!CK77</f>
        <v>0</v>
      </c>
      <c r="DL75" s="50">
        <f>'Marks Entry'!CL77</f>
        <v>0</v>
      </c>
      <c r="DM75" s="21">
        <f>'Marks Entry'!CM77</f>
        <v>0</v>
      </c>
      <c r="DN75" s="22" t="e">
        <f>'Marks Entry'!#REF!</f>
        <v>#REF!</v>
      </c>
      <c r="DO75" s="23" t="e">
        <f>'Marks Entry'!#REF!</f>
        <v>#REF!</v>
      </c>
      <c r="DP75" s="125">
        <f>'Marks Entry'!CA77</f>
        <v>0</v>
      </c>
      <c r="DQ75" s="126">
        <f>'Marks Entry'!CB77</f>
        <v>0</v>
      </c>
      <c r="DR75" s="126">
        <f>'Marks Entry'!CC77</f>
        <v>0</v>
      </c>
      <c r="DS75" s="126">
        <f t="shared" si="55"/>
        <v>0</v>
      </c>
      <c r="DT75" s="127" t="str">
        <f t="shared" si="56"/>
        <v>E</v>
      </c>
      <c r="DU75" s="125">
        <f>'Marks Entry'!CD77</f>
        <v>0</v>
      </c>
      <c r="DV75" s="126">
        <f>'Marks Entry'!CE77</f>
        <v>0</v>
      </c>
      <c r="DW75" s="126">
        <f>'Marks Entry'!CF77</f>
        <v>0</v>
      </c>
      <c r="DX75" s="126">
        <f t="shared" si="57"/>
        <v>0</v>
      </c>
      <c r="DY75" s="127" t="str">
        <f t="shared" si="58"/>
        <v>E</v>
      </c>
      <c r="DZ75" s="832"/>
      <c r="EA75" s="61">
        <f t="shared" si="59"/>
        <v>0</v>
      </c>
      <c r="EB75" s="71">
        <f t="shared" si="60"/>
        <v>0</v>
      </c>
      <c r="EC75" s="71">
        <f t="shared" si="61"/>
        <v>0</v>
      </c>
      <c r="ED75" s="72">
        <f t="shared" si="62"/>
        <v>0</v>
      </c>
      <c r="EE75" s="398">
        <f t="shared" si="63"/>
        <v>0</v>
      </c>
      <c r="EF75" s="396">
        <f t="shared" si="64"/>
        <v>0</v>
      </c>
      <c r="EG75" s="396">
        <f t="shared" si="65"/>
        <v>0</v>
      </c>
      <c r="EH75" s="397">
        <f t="shared" si="66"/>
        <v>0</v>
      </c>
      <c r="EI75" s="61">
        <f t="shared" si="67"/>
        <v>0</v>
      </c>
      <c r="EJ75" s="71">
        <f t="shared" si="68"/>
        <v>0</v>
      </c>
      <c r="EK75" s="71">
        <f t="shared" si="69"/>
        <v>0</v>
      </c>
      <c r="EL75" s="72">
        <f t="shared" si="70"/>
        <v>0</v>
      </c>
      <c r="EM75" s="398">
        <f t="shared" si="71"/>
        <v>0</v>
      </c>
      <c r="EN75" s="396">
        <f t="shared" si="72"/>
        <v>0</v>
      </c>
      <c r="EO75" s="396">
        <f t="shared" si="73"/>
        <v>0</v>
      </c>
      <c r="EP75" s="397">
        <f t="shared" si="74"/>
        <v>0</v>
      </c>
      <c r="EQ75" s="61">
        <f t="shared" si="75"/>
        <v>0</v>
      </c>
      <c r="ER75" s="71">
        <f t="shared" si="76"/>
        <v>0</v>
      </c>
      <c r="ES75" s="71">
        <f t="shared" si="77"/>
        <v>0</v>
      </c>
      <c r="ET75" s="72">
        <f t="shared" si="78"/>
        <v>0</v>
      </c>
      <c r="EU75" s="398">
        <f t="shared" si="79"/>
        <v>0</v>
      </c>
      <c r="EV75" s="396">
        <f t="shared" si="80"/>
        <v>0</v>
      </c>
      <c r="EW75" s="396">
        <f t="shared" si="81"/>
        <v>0</v>
      </c>
      <c r="EX75" s="397">
        <f t="shared" si="82"/>
        <v>0</v>
      </c>
      <c r="EY75" s="61" t="str">
        <f t="shared" si="83"/>
        <v/>
      </c>
      <c r="EZ75" s="71" t="str">
        <f t="shared" si="84"/>
        <v/>
      </c>
      <c r="FA75" s="71" t="str">
        <f t="shared" si="85"/>
        <v/>
      </c>
      <c r="FB75" s="72" t="str">
        <f t="shared" si="86"/>
        <v/>
      </c>
      <c r="FC75" s="398">
        <f t="shared" si="87"/>
        <v>0</v>
      </c>
      <c r="FD75" s="400" t="str">
        <f t="shared" si="88"/>
        <v>D</v>
      </c>
      <c r="FE75" s="61">
        <f t="shared" si="89"/>
        <v>0</v>
      </c>
      <c r="FF75" s="62" t="str">
        <f t="shared" si="90"/>
        <v>E</v>
      </c>
      <c r="FG75" s="398">
        <f t="shared" si="91"/>
        <v>0</v>
      </c>
      <c r="FH75" s="401" t="str">
        <f t="shared" si="92"/>
        <v>E</v>
      </c>
      <c r="FI75" s="61">
        <f t="shared" si="93"/>
        <v>0</v>
      </c>
      <c r="FJ75" s="407" t="str">
        <f t="shared" si="94"/>
        <v>E</v>
      </c>
      <c r="FK75" s="398">
        <f t="shared" si="95"/>
        <v>0</v>
      </c>
      <c r="FL75" s="401" t="str">
        <f t="shared" si="96"/>
        <v>E</v>
      </c>
      <c r="FM75" s="741"/>
    </row>
    <row r="76" spans="1:169" s="24" customFormat="1" ht="17.25" customHeight="1">
      <c r="A76" s="830"/>
      <c r="B76" s="111">
        <f t="shared" si="97"/>
        <v>0</v>
      </c>
      <c r="C76" s="21" t="str">
        <f>'Marks Entry'!D78</f>
        <v/>
      </c>
      <c r="D76" s="21">
        <f>'Marks Entry'!E78</f>
        <v>0</v>
      </c>
      <c r="E76" s="132" t="str">
        <f>'Marks Entry'!F78</f>
        <v/>
      </c>
      <c r="F76" s="21" t="str">
        <f>'Marks Entry'!G78</f>
        <v/>
      </c>
      <c r="G76" s="21" t="str">
        <f>'Marks Entry'!H78</f>
        <v/>
      </c>
      <c r="H76" s="21" t="str">
        <f>'Marks Entry'!I78</f>
        <v/>
      </c>
      <c r="I76" s="21" t="str">
        <f>'Marks Entry'!J78</f>
        <v/>
      </c>
      <c r="J76" s="446" t="str">
        <f>'Marks Entry'!K78</f>
        <v/>
      </c>
      <c r="K76" s="115" t="str">
        <f>'Marks Entry'!L78</f>
        <v/>
      </c>
      <c r="L76" s="116">
        <f>'Marks Entry'!M78</f>
        <v>0</v>
      </c>
      <c r="M76" s="117" t="str">
        <f>'Marks Entry'!N78</f>
        <v/>
      </c>
      <c r="N76" s="121" t="str">
        <f>'Marks Entry'!O78</f>
        <v/>
      </c>
      <c r="O76" s="98">
        <f>'Marks Entry'!CG78</f>
        <v>0</v>
      </c>
      <c r="P76" s="97">
        <f>'Marks Entry'!CH78</f>
        <v>0</v>
      </c>
      <c r="Q76" s="97">
        <f>'Marks Entry'!CI78</f>
        <v>0</v>
      </c>
      <c r="R76" s="97">
        <f>'Marks Entry'!CJ78</f>
        <v>0</v>
      </c>
      <c r="S76" s="97">
        <f>'Marks Entry'!CK78</f>
        <v>0</v>
      </c>
      <c r="T76" s="97">
        <f>'Marks Entry'!CL78</f>
        <v>0</v>
      </c>
      <c r="U76" s="97">
        <f>'Marks Entry'!CM78</f>
        <v>0</v>
      </c>
      <c r="V76" s="97" t="str">
        <f>'Marks Entry'!CN78</f>
        <v/>
      </c>
      <c r="W76" s="97">
        <f>'Marks Entry'!CO78</f>
        <v>0</v>
      </c>
      <c r="X76" s="97">
        <f>'Marks Entry'!CP78</f>
        <v>0</v>
      </c>
      <c r="Y76" s="97">
        <f>'Marks Entry'!CQ78</f>
        <v>0</v>
      </c>
      <c r="Z76" s="99">
        <f>'Marks Entry'!CR78</f>
        <v>0</v>
      </c>
      <c r="AA76" s="98">
        <f>'Marks Entry'!CS78</f>
        <v>0</v>
      </c>
      <c r="AB76" s="97">
        <f>'Marks Entry'!CT78</f>
        <v>0</v>
      </c>
      <c r="AC76" s="97">
        <f>'Marks Entry'!CU78</f>
        <v>0</v>
      </c>
      <c r="AD76" s="97">
        <f>'Marks Entry'!CV78</f>
        <v>0</v>
      </c>
      <c r="AE76" s="97">
        <f>'Marks Entry'!CW78</f>
        <v>0</v>
      </c>
      <c r="AF76" s="97">
        <f>'Marks Entry'!CX78</f>
        <v>0</v>
      </c>
      <c r="AG76" s="97">
        <f>'Marks Entry'!CY78</f>
        <v>0</v>
      </c>
      <c r="AH76" s="97" t="str">
        <f>'Marks Entry'!CZ78</f>
        <v/>
      </c>
      <c r="AI76" s="97">
        <f>'Marks Entry'!DA78</f>
        <v>0</v>
      </c>
      <c r="AJ76" s="97">
        <f>'Marks Entry'!DB78</f>
        <v>0</v>
      </c>
      <c r="AK76" s="97">
        <f>'Marks Entry'!DC78</f>
        <v>0</v>
      </c>
      <c r="AL76" s="99">
        <f>'Marks Entry'!DD78</f>
        <v>0</v>
      </c>
      <c r="AM76" s="98">
        <f>'Marks Entry'!DE78</f>
        <v>0</v>
      </c>
      <c r="AN76" s="97">
        <f>'Marks Entry'!DF78</f>
        <v>0</v>
      </c>
      <c r="AO76" s="97">
        <f>'Marks Entry'!DG78</f>
        <v>0</v>
      </c>
      <c r="AP76" s="97">
        <f>'Marks Entry'!DH78</f>
        <v>0</v>
      </c>
      <c r="AQ76" s="97">
        <f>'Marks Entry'!DI78</f>
        <v>0</v>
      </c>
      <c r="AR76" s="97">
        <f>'Marks Entry'!DJ78</f>
        <v>0</v>
      </c>
      <c r="AS76" s="97">
        <f>'Marks Entry'!DK78</f>
        <v>0</v>
      </c>
      <c r="AT76" s="97" t="str">
        <f>'Marks Entry'!DL78</f>
        <v/>
      </c>
      <c r="AU76" s="97">
        <f>'Marks Entry'!DM78</f>
        <v>0</v>
      </c>
      <c r="AV76" s="97">
        <f>'Marks Entry'!DN78</f>
        <v>0</v>
      </c>
      <c r="AW76" s="97">
        <f>'Marks Entry'!DO78</f>
        <v>0</v>
      </c>
      <c r="AX76" s="99">
        <f>'Marks Entry'!DP78</f>
        <v>0</v>
      </c>
      <c r="AY76" s="98">
        <f>'Marks Entry'!DQ78</f>
        <v>0</v>
      </c>
      <c r="AZ76" s="97">
        <f>'Marks Entry'!DR78</f>
        <v>0</v>
      </c>
      <c r="BA76" s="97">
        <f>'Marks Entry'!DS78</f>
        <v>0</v>
      </c>
      <c r="BB76" s="97">
        <f>'Marks Entry'!DT78</f>
        <v>0</v>
      </c>
      <c r="BC76" s="97">
        <f>'Marks Entry'!DU78</f>
        <v>0</v>
      </c>
      <c r="BD76" s="97">
        <f>'Marks Entry'!DV78</f>
        <v>0</v>
      </c>
      <c r="BE76" s="97">
        <f>'Marks Entry'!DW78</f>
        <v>0</v>
      </c>
      <c r="BF76" s="97" t="str">
        <f>'Marks Entry'!DX78</f>
        <v/>
      </c>
      <c r="BG76" s="97">
        <f>'Marks Entry'!DY78</f>
        <v>0</v>
      </c>
      <c r="BH76" s="97">
        <f>'Marks Entry'!DZ78</f>
        <v>0</v>
      </c>
      <c r="BI76" s="97">
        <f>'Marks Entry'!EA78</f>
        <v>0</v>
      </c>
      <c r="BJ76" s="99">
        <f>'Marks Entry'!EB78</f>
        <v>0</v>
      </c>
      <c r="BK76" s="98">
        <f>'Marks Entry'!EC78</f>
        <v>0</v>
      </c>
      <c r="BL76" s="97">
        <f>'Marks Entry'!ED78</f>
        <v>0</v>
      </c>
      <c r="BM76" s="97">
        <f>'Marks Entry'!EE78</f>
        <v>0</v>
      </c>
      <c r="BN76" s="97">
        <f>'Marks Entry'!EF78</f>
        <v>0</v>
      </c>
      <c r="BO76" s="97">
        <f>'Marks Entry'!EG78</f>
        <v>0</v>
      </c>
      <c r="BP76" s="97">
        <f>'Marks Entry'!EH78</f>
        <v>0</v>
      </c>
      <c r="BQ76" s="97">
        <f>'Marks Entry'!EI78</f>
        <v>0</v>
      </c>
      <c r="BR76" s="97" t="str">
        <f>'Marks Entry'!EJ78</f>
        <v/>
      </c>
      <c r="BS76" s="97">
        <f>'Marks Entry'!EK78</f>
        <v>0</v>
      </c>
      <c r="BT76" s="97">
        <f>'Marks Entry'!EL78</f>
        <v>0</v>
      </c>
      <c r="BU76" s="97">
        <f>'Marks Entry'!EM78</f>
        <v>0</v>
      </c>
      <c r="BV76" s="99">
        <f>'Marks Entry'!EN78</f>
        <v>0</v>
      </c>
      <c r="BW76" s="98">
        <f>'Marks Entry'!EO78</f>
        <v>0</v>
      </c>
      <c r="BX76" s="97">
        <f>'Marks Entry'!EP78</f>
        <v>0</v>
      </c>
      <c r="BY76" s="97">
        <f>'Marks Entry'!EQ78</f>
        <v>0</v>
      </c>
      <c r="BZ76" s="97">
        <f>'Marks Entry'!ER78</f>
        <v>0</v>
      </c>
      <c r="CA76" s="97">
        <f>'Marks Entry'!ES78</f>
        <v>0</v>
      </c>
      <c r="CB76" s="97">
        <f>'Marks Entry'!ET78</f>
        <v>0</v>
      </c>
      <c r="CC76" s="97">
        <f>'Marks Entry'!EU78</f>
        <v>0</v>
      </c>
      <c r="CD76" s="97" t="str">
        <f>'Marks Entry'!EV78</f>
        <v/>
      </c>
      <c r="CE76" s="97">
        <f>'Marks Entry'!EW78</f>
        <v>0</v>
      </c>
      <c r="CF76" s="97">
        <f>'Marks Entry'!EX78</f>
        <v>0</v>
      </c>
      <c r="CG76" s="97">
        <f>'Marks Entry'!EY78</f>
        <v>0</v>
      </c>
      <c r="CH76" s="99">
        <f>'Marks Entry'!EZ78</f>
        <v>0</v>
      </c>
      <c r="CI76" s="98" t="str">
        <f>IF($CI$2=0,"",'Marks Entry'!FA78)</f>
        <v/>
      </c>
      <c r="CJ76" s="97" t="str">
        <f>IF($CI$2=0,"",'Marks Entry'!FB78)</f>
        <v/>
      </c>
      <c r="CK76" s="97" t="str">
        <f>IF($CI$2=0,"",'Marks Entry'!FC78)</f>
        <v/>
      </c>
      <c r="CL76" s="97" t="str">
        <f>IF($CI$2=0,"",'Marks Entry'!FD78)</f>
        <v/>
      </c>
      <c r="CM76" s="97" t="str">
        <f>IF($CI$2=0,"",'Marks Entry'!FE78)</f>
        <v/>
      </c>
      <c r="CN76" s="97" t="str">
        <f>IF($CI$2=0,"",'Marks Entry'!FF78)</f>
        <v/>
      </c>
      <c r="CO76" s="97" t="str">
        <f>IF($CI$2=0,"",'Marks Entry'!FG78)</f>
        <v/>
      </c>
      <c r="CP76" s="97" t="str">
        <f>IF($CI$2=0,"",'Marks Entry'!FH78)</f>
        <v/>
      </c>
      <c r="CQ76" s="97" t="str">
        <f>IF($CI$2=0,"",'Marks Entry'!FI78)</f>
        <v/>
      </c>
      <c r="CR76" s="97" t="str">
        <f>IF($CI$2=0,"",'Marks Entry'!FJ78)</f>
        <v/>
      </c>
      <c r="CS76" s="97" t="str">
        <f>IF($CI$2=0,"",'Marks Entry'!FK78)</f>
        <v/>
      </c>
      <c r="CT76" s="99" t="str">
        <f>IF($CI$2=0,"",'Marks Entry'!FL78)</f>
        <v/>
      </c>
      <c r="CU76" s="125">
        <f>'Marks Entry'!BU78</f>
        <v>0</v>
      </c>
      <c r="CV76" s="126">
        <f>'Marks Entry'!BV78</f>
        <v>0</v>
      </c>
      <c r="CW76" s="126">
        <f t="shared" si="49"/>
        <v>0</v>
      </c>
      <c r="CX76" s="127" t="str">
        <f t="shared" si="50"/>
        <v>D</v>
      </c>
      <c r="CY76" s="125">
        <f>'Marks Entry'!BW78</f>
        <v>0</v>
      </c>
      <c r="CZ76" s="126">
        <f>'Marks Entry'!BX78</f>
        <v>0</v>
      </c>
      <c r="DA76" s="126">
        <f t="shared" si="51"/>
        <v>0</v>
      </c>
      <c r="DB76" s="127" t="str">
        <f t="shared" si="52"/>
        <v>E</v>
      </c>
      <c r="DC76" s="125">
        <f>'Marks Entry'!BY78</f>
        <v>0</v>
      </c>
      <c r="DD76" s="126">
        <f>'Marks Entry'!BZ78</f>
        <v>0</v>
      </c>
      <c r="DE76" s="126">
        <f t="shared" si="53"/>
        <v>0</v>
      </c>
      <c r="DF76" s="127" t="str">
        <f t="shared" si="54"/>
        <v>E</v>
      </c>
      <c r="DG76" s="96">
        <f>'Marks Entry'!CG78</f>
        <v>0</v>
      </c>
      <c r="DH76" s="45">
        <f>'Marks Entry'!CH78</f>
        <v>0</v>
      </c>
      <c r="DI76" s="45">
        <f>'Marks Entry'!CI78</f>
        <v>0</v>
      </c>
      <c r="DJ76" s="45" t="str">
        <f>IF(OR('Marks Entry'!CJ78="First",'Marks Entry'!CJ78="Second",'Marks Entry'!CJ78="Third"),'Marks Entry'!CJ78,"")</f>
        <v/>
      </c>
      <c r="DK76" s="45">
        <f>'Marks Entry'!CK78</f>
        <v>0</v>
      </c>
      <c r="DL76" s="50">
        <f>'Marks Entry'!CL78</f>
        <v>0</v>
      </c>
      <c r="DM76" s="21">
        <f>'Marks Entry'!CM78</f>
        <v>0</v>
      </c>
      <c r="DN76" s="22" t="e">
        <f>'Marks Entry'!#REF!</f>
        <v>#REF!</v>
      </c>
      <c r="DO76" s="23" t="e">
        <f>'Marks Entry'!#REF!</f>
        <v>#REF!</v>
      </c>
      <c r="DP76" s="125">
        <f>'Marks Entry'!CA78</f>
        <v>0</v>
      </c>
      <c r="DQ76" s="126">
        <f>'Marks Entry'!CB78</f>
        <v>0</v>
      </c>
      <c r="DR76" s="126">
        <f>'Marks Entry'!CC78</f>
        <v>0</v>
      </c>
      <c r="DS76" s="126">
        <f t="shared" si="55"/>
        <v>0</v>
      </c>
      <c r="DT76" s="127" t="str">
        <f t="shared" si="56"/>
        <v>E</v>
      </c>
      <c r="DU76" s="125">
        <f>'Marks Entry'!CD78</f>
        <v>0</v>
      </c>
      <c r="DV76" s="126">
        <f>'Marks Entry'!CE78</f>
        <v>0</v>
      </c>
      <c r="DW76" s="126">
        <f>'Marks Entry'!CF78</f>
        <v>0</v>
      </c>
      <c r="DX76" s="126">
        <f t="shared" si="57"/>
        <v>0</v>
      </c>
      <c r="DY76" s="127" t="str">
        <f t="shared" si="58"/>
        <v>E</v>
      </c>
      <c r="DZ76" s="832"/>
      <c r="EA76" s="61">
        <f t="shared" si="59"/>
        <v>0</v>
      </c>
      <c r="EB76" s="71">
        <f t="shared" si="60"/>
        <v>0</v>
      </c>
      <c r="EC76" s="71">
        <f t="shared" si="61"/>
        <v>0</v>
      </c>
      <c r="ED76" s="72">
        <f t="shared" si="62"/>
        <v>0</v>
      </c>
      <c r="EE76" s="398">
        <f t="shared" si="63"/>
        <v>0</v>
      </c>
      <c r="EF76" s="396">
        <f t="shared" si="64"/>
        <v>0</v>
      </c>
      <c r="EG76" s="396">
        <f t="shared" si="65"/>
        <v>0</v>
      </c>
      <c r="EH76" s="397">
        <f t="shared" si="66"/>
        <v>0</v>
      </c>
      <c r="EI76" s="61">
        <f t="shared" si="67"/>
        <v>0</v>
      </c>
      <c r="EJ76" s="71">
        <f t="shared" si="68"/>
        <v>0</v>
      </c>
      <c r="EK76" s="71">
        <f t="shared" si="69"/>
        <v>0</v>
      </c>
      <c r="EL76" s="72">
        <f t="shared" si="70"/>
        <v>0</v>
      </c>
      <c r="EM76" s="398">
        <f t="shared" si="71"/>
        <v>0</v>
      </c>
      <c r="EN76" s="396">
        <f t="shared" si="72"/>
        <v>0</v>
      </c>
      <c r="EO76" s="396">
        <f t="shared" si="73"/>
        <v>0</v>
      </c>
      <c r="EP76" s="397">
        <f t="shared" si="74"/>
        <v>0</v>
      </c>
      <c r="EQ76" s="61">
        <f t="shared" si="75"/>
        <v>0</v>
      </c>
      <c r="ER76" s="71">
        <f t="shared" si="76"/>
        <v>0</v>
      </c>
      <c r="ES76" s="71">
        <f t="shared" si="77"/>
        <v>0</v>
      </c>
      <c r="ET76" s="72">
        <f t="shared" si="78"/>
        <v>0</v>
      </c>
      <c r="EU76" s="398">
        <f t="shared" si="79"/>
        <v>0</v>
      </c>
      <c r="EV76" s="396">
        <f t="shared" si="80"/>
        <v>0</v>
      </c>
      <c r="EW76" s="396">
        <f t="shared" si="81"/>
        <v>0</v>
      </c>
      <c r="EX76" s="397">
        <f t="shared" si="82"/>
        <v>0</v>
      </c>
      <c r="EY76" s="61" t="str">
        <f t="shared" si="83"/>
        <v/>
      </c>
      <c r="EZ76" s="71" t="str">
        <f t="shared" si="84"/>
        <v/>
      </c>
      <c r="FA76" s="71" t="str">
        <f t="shared" si="85"/>
        <v/>
      </c>
      <c r="FB76" s="72" t="str">
        <f t="shared" si="86"/>
        <v/>
      </c>
      <c r="FC76" s="398">
        <f t="shared" si="87"/>
        <v>0</v>
      </c>
      <c r="FD76" s="400" t="str">
        <f t="shared" si="88"/>
        <v>D</v>
      </c>
      <c r="FE76" s="61">
        <f t="shared" si="89"/>
        <v>0</v>
      </c>
      <c r="FF76" s="62" t="str">
        <f t="shared" si="90"/>
        <v>E</v>
      </c>
      <c r="FG76" s="398">
        <f t="shared" si="91"/>
        <v>0</v>
      </c>
      <c r="FH76" s="401" t="str">
        <f t="shared" si="92"/>
        <v>E</v>
      </c>
      <c r="FI76" s="61">
        <f t="shared" si="93"/>
        <v>0</v>
      </c>
      <c r="FJ76" s="407" t="str">
        <f t="shared" si="94"/>
        <v>E</v>
      </c>
      <c r="FK76" s="398">
        <f t="shared" si="95"/>
        <v>0</v>
      </c>
      <c r="FL76" s="401" t="str">
        <f t="shared" si="96"/>
        <v>E</v>
      </c>
      <c r="FM76" s="741"/>
    </row>
    <row r="77" spans="1:169" s="24" customFormat="1" ht="17.25" customHeight="1">
      <c r="A77" s="830"/>
      <c r="B77" s="111">
        <f t="shared" si="97"/>
        <v>0</v>
      </c>
      <c r="C77" s="21" t="str">
        <f>'Marks Entry'!D79</f>
        <v/>
      </c>
      <c r="D77" s="21">
        <f>'Marks Entry'!E79</f>
        <v>0</v>
      </c>
      <c r="E77" s="132" t="str">
        <f>'Marks Entry'!F79</f>
        <v/>
      </c>
      <c r="F77" s="21" t="str">
        <f>'Marks Entry'!G79</f>
        <v/>
      </c>
      <c r="G77" s="21" t="str">
        <f>'Marks Entry'!H79</f>
        <v/>
      </c>
      <c r="H77" s="21" t="str">
        <f>'Marks Entry'!I79</f>
        <v/>
      </c>
      <c r="I77" s="21" t="str">
        <f>'Marks Entry'!J79</f>
        <v/>
      </c>
      <c r="J77" s="446" t="str">
        <f>'Marks Entry'!K79</f>
        <v/>
      </c>
      <c r="K77" s="115" t="str">
        <f>'Marks Entry'!L79</f>
        <v/>
      </c>
      <c r="L77" s="116">
        <f>'Marks Entry'!M79</f>
        <v>0</v>
      </c>
      <c r="M77" s="117" t="str">
        <f>'Marks Entry'!N79</f>
        <v/>
      </c>
      <c r="N77" s="121" t="str">
        <f>'Marks Entry'!O79</f>
        <v/>
      </c>
      <c r="O77" s="98">
        <f>'Marks Entry'!CG79</f>
        <v>0</v>
      </c>
      <c r="P77" s="97">
        <f>'Marks Entry'!CH79</f>
        <v>0</v>
      </c>
      <c r="Q77" s="97">
        <f>'Marks Entry'!CI79</f>
        <v>0</v>
      </c>
      <c r="R77" s="97">
        <f>'Marks Entry'!CJ79</f>
        <v>0</v>
      </c>
      <c r="S77" s="97">
        <f>'Marks Entry'!CK79</f>
        <v>0</v>
      </c>
      <c r="T77" s="97">
        <f>'Marks Entry'!CL79</f>
        <v>0</v>
      </c>
      <c r="U77" s="97">
        <f>'Marks Entry'!CM79</f>
        <v>0</v>
      </c>
      <c r="V77" s="97" t="str">
        <f>'Marks Entry'!CN79</f>
        <v/>
      </c>
      <c r="W77" s="97">
        <f>'Marks Entry'!CO79</f>
        <v>0</v>
      </c>
      <c r="X77" s="97">
        <f>'Marks Entry'!CP79</f>
        <v>0</v>
      </c>
      <c r="Y77" s="97">
        <f>'Marks Entry'!CQ79</f>
        <v>0</v>
      </c>
      <c r="Z77" s="99">
        <f>'Marks Entry'!CR79</f>
        <v>0</v>
      </c>
      <c r="AA77" s="98">
        <f>'Marks Entry'!CS79</f>
        <v>0</v>
      </c>
      <c r="AB77" s="97">
        <f>'Marks Entry'!CT79</f>
        <v>0</v>
      </c>
      <c r="AC77" s="97">
        <f>'Marks Entry'!CU79</f>
        <v>0</v>
      </c>
      <c r="AD77" s="97">
        <f>'Marks Entry'!CV79</f>
        <v>0</v>
      </c>
      <c r="AE77" s="97">
        <f>'Marks Entry'!CW79</f>
        <v>0</v>
      </c>
      <c r="AF77" s="97">
        <f>'Marks Entry'!CX79</f>
        <v>0</v>
      </c>
      <c r="AG77" s="97">
        <f>'Marks Entry'!CY79</f>
        <v>0</v>
      </c>
      <c r="AH77" s="97" t="str">
        <f>'Marks Entry'!CZ79</f>
        <v/>
      </c>
      <c r="AI77" s="97">
        <f>'Marks Entry'!DA79</f>
        <v>0</v>
      </c>
      <c r="AJ77" s="97">
        <f>'Marks Entry'!DB79</f>
        <v>0</v>
      </c>
      <c r="AK77" s="97">
        <f>'Marks Entry'!DC79</f>
        <v>0</v>
      </c>
      <c r="AL77" s="99">
        <f>'Marks Entry'!DD79</f>
        <v>0</v>
      </c>
      <c r="AM77" s="98">
        <f>'Marks Entry'!DE79</f>
        <v>0</v>
      </c>
      <c r="AN77" s="97">
        <f>'Marks Entry'!DF79</f>
        <v>0</v>
      </c>
      <c r="AO77" s="97">
        <f>'Marks Entry'!DG79</f>
        <v>0</v>
      </c>
      <c r="AP77" s="97">
        <f>'Marks Entry'!DH79</f>
        <v>0</v>
      </c>
      <c r="AQ77" s="97">
        <f>'Marks Entry'!DI79</f>
        <v>0</v>
      </c>
      <c r="AR77" s="97">
        <f>'Marks Entry'!DJ79</f>
        <v>0</v>
      </c>
      <c r="AS77" s="97">
        <f>'Marks Entry'!DK79</f>
        <v>0</v>
      </c>
      <c r="AT77" s="97" t="str">
        <f>'Marks Entry'!DL79</f>
        <v/>
      </c>
      <c r="AU77" s="97">
        <f>'Marks Entry'!DM79</f>
        <v>0</v>
      </c>
      <c r="AV77" s="97">
        <f>'Marks Entry'!DN79</f>
        <v>0</v>
      </c>
      <c r="AW77" s="97">
        <f>'Marks Entry'!DO79</f>
        <v>0</v>
      </c>
      <c r="AX77" s="99">
        <f>'Marks Entry'!DP79</f>
        <v>0</v>
      </c>
      <c r="AY77" s="98">
        <f>'Marks Entry'!DQ79</f>
        <v>0</v>
      </c>
      <c r="AZ77" s="97">
        <f>'Marks Entry'!DR79</f>
        <v>0</v>
      </c>
      <c r="BA77" s="97">
        <f>'Marks Entry'!DS79</f>
        <v>0</v>
      </c>
      <c r="BB77" s="97">
        <f>'Marks Entry'!DT79</f>
        <v>0</v>
      </c>
      <c r="BC77" s="97">
        <f>'Marks Entry'!DU79</f>
        <v>0</v>
      </c>
      <c r="BD77" s="97">
        <f>'Marks Entry'!DV79</f>
        <v>0</v>
      </c>
      <c r="BE77" s="97">
        <f>'Marks Entry'!DW79</f>
        <v>0</v>
      </c>
      <c r="BF77" s="97" t="str">
        <f>'Marks Entry'!DX79</f>
        <v/>
      </c>
      <c r="BG77" s="97">
        <f>'Marks Entry'!DY79</f>
        <v>0</v>
      </c>
      <c r="BH77" s="97">
        <f>'Marks Entry'!DZ79</f>
        <v>0</v>
      </c>
      <c r="BI77" s="97">
        <f>'Marks Entry'!EA79</f>
        <v>0</v>
      </c>
      <c r="BJ77" s="99">
        <f>'Marks Entry'!EB79</f>
        <v>0</v>
      </c>
      <c r="BK77" s="98">
        <f>'Marks Entry'!EC79</f>
        <v>0</v>
      </c>
      <c r="BL77" s="97">
        <f>'Marks Entry'!ED79</f>
        <v>0</v>
      </c>
      <c r="BM77" s="97">
        <f>'Marks Entry'!EE79</f>
        <v>0</v>
      </c>
      <c r="BN77" s="97">
        <f>'Marks Entry'!EF79</f>
        <v>0</v>
      </c>
      <c r="BO77" s="97">
        <f>'Marks Entry'!EG79</f>
        <v>0</v>
      </c>
      <c r="BP77" s="97">
        <f>'Marks Entry'!EH79</f>
        <v>0</v>
      </c>
      <c r="BQ77" s="97">
        <f>'Marks Entry'!EI79</f>
        <v>0</v>
      </c>
      <c r="BR77" s="97" t="str">
        <f>'Marks Entry'!EJ79</f>
        <v/>
      </c>
      <c r="BS77" s="97">
        <f>'Marks Entry'!EK79</f>
        <v>0</v>
      </c>
      <c r="BT77" s="97">
        <f>'Marks Entry'!EL79</f>
        <v>0</v>
      </c>
      <c r="BU77" s="97">
        <f>'Marks Entry'!EM79</f>
        <v>0</v>
      </c>
      <c r="BV77" s="99">
        <f>'Marks Entry'!EN79</f>
        <v>0</v>
      </c>
      <c r="BW77" s="98">
        <f>'Marks Entry'!EO79</f>
        <v>0</v>
      </c>
      <c r="BX77" s="97">
        <f>'Marks Entry'!EP79</f>
        <v>0</v>
      </c>
      <c r="BY77" s="97">
        <f>'Marks Entry'!EQ79</f>
        <v>0</v>
      </c>
      <c r="BZ77" s="97">
        <f>'Marks Entry'!ER79</f>
        <v>0</v>
      </c>
      <c r="CA77" s="97">
        <f>'Marks Entry'!ES79</f>
        <v>0</v>
      </c>
      <c r="CB77" s="97">
        <f>'Marks Entry'!ET79</f>
        <v>0</v>
      </c>
      <c r="CC77" s="97">
        <f>'Marks Entry'!EU79</f>
        <v>0</v>
      </c>
      <c r="CD77" s="97" t="str">
        <f>'Marks Entry'!EV79</f>
        <v/>
      </c>
      <c r="CE77" s="97">
        <f>'Marks Entry'!EW79</f>
        <v>0</v>
      </c>
      <c r="CF77" s="97">
        <f>'Marks Entry'!EX79</f>
        <v>0</v>
      </c>
      <c r="CG77" s="97">
        <f>'Marks Entry'!EY79</f>
        <v>0</v>
      </c>
      <c r="CH77" s="99">
        <f>'Marks Entry'!EZ79</f>
        <v>0</v>
      </c>
      <c r="CI77" s="98" t="str">
        <f>IF($CI$2=0,"",'Marks Entry'!FA79)</f>
        <v/>
      </c>
      <c r="CJ77" s="97" t="str">
        <f>IF($CI$2=0,"",'Marks Entry'!FB79)</f>
        <v/>
      </c>
      <c r="CK77" s="97" t="str">
        <f>IF($CI$2=0,"",'Marks Entry'!FC79)</f>
        <v/>
      </c>
      <c r="CL77" s="97" t="str">
        <f>IF($CI$2=0,"",'Marks Entry'!FD79)</f>
        <v/>
      </c>
      <c r="CM77" s="97" t="str">
        <f>IF($CI$2=0,"",'Marks Entry'!FE79)</f>
        <v/>
      </c>
      <c r="CN77" s="97" t="str">
        <f>IF($CI$2=0,"",'Marks Entry'!FF79)</f>
        <v/>
      </c>
      <c r="CO77" s="97" t="str">
        <f>IF($CI$2=0,"",'Marks Entry'!FG79)</f>
        <v/>
      </c>
      <c r="CP77" s="97" t="str">
        <f>IF($CI$2=0,"",'Marks Entry'!FH79)</f>
        <v/>
      </c>
      <c r="CQ77" s="97" t="str">
        <f>IF($CI$2=0,"",'Marks Entry'!FI79)</f>
        <v/>
      </c>
      <c r="CR77" s="97" t="str">
        <f>IF($CI$2=0,"",'Marks Entry'!FJ79)</f>
        <v/>
      </c>
      <c r="CS77" s="97" t="str">
        <f>IF($CI$2=0,"",'Marks Entry'!FK79)</f>
        <v/>
      </c>
      <c r="CT77" s="99" t="str">
        <f>IF($CI$2=0,"",'Marks Entry'!FL79)</f>
        <v/>
      </c>
      <c r="CU77" s="125">
        <f>'Marks Entry'!BU79</f>
        <v>0</v>
      </c>
      <c r="CV77" s="126">
        <f>'Marks Entry'!BV79</f>
        <v>0</v>
      </c>
      <c r="CW77" s="126">
        <f t="shared" si="49"/>
        <v>0</v>
      </c>
      <c r="CX77" s="127" t="str">
        <f t="shared" si="50"/>
        <v>D</v>
      </c>
      <c r="CY77" s="125">
        <f>'Marks Entry'!BW79</f>
        <v>0</v>
      </c>
      <c r="CZ77" s="126">
        <f>'Marks Entry'!BX79</f>
        <v>0</v>
      </c>
      <c r="DA77" s="126">
        <f t="shared" si="51"/>
        <v>0</v>
      </c>
      <c r="DB77" s="127" t="str">
        <f t="shared" si="52"/>
        <v>E</v>
      </c>
      <c r="DC77" s="125">
        <f>'Marks Entry'!BY79</f>
        <v>0</v>
      </c>
      <c r="DD77" s="126">
        <f>'Marks Entry'!BZ79</f>
        <v>0</v>
      </c>
      <c r="DE77" s="126">
        <f t="shared" si="53"/>
        <v>0</v>
      </c>
      <c r="DF77" s="127" t="str">
        <f t="shared" si="54"/>
        <v>E</v>
      </c>
      <c r="DG77" s="96">
        <f>'Marks Entry'!CG79</f>
        <v>0</v>
      </c>
      <c r="DH77" s="45">
        <f>'Marks Entry'!CH79</f>
        <v>0</v>
      </c>
      <c r="DI77" s="45">
        <f>'Marks Entry'!CI79</f>
        <v>0</v>
      </c>
      <c r="DJ77" s="45" t="str">
        <f>IF(OR('Marks Entry'!CJ79="First",'Marks Entry'!CJ79="Second",'Marks Entry'!CJ79="Third"),'Marks Entry'!CJ79,"")</f>
        <v/>
      </c>
      <c r="DK77" s="45">
        <f>'Marks Entry'!CK79</f>
        <v>0</v>
      </c>
      <c r="DL77" s="50">
        <f>'Marks Entry'!CL79</f>
        <v>0</v>
      </c>
      <c r="DM77" s="21">
        <f>'Marks Entry'!CM79</f>
        <v>0</v>
      </c>
      <c r="DN77" s="22" t="e">
        <f>'Marks Entry'!#REF!</f>
        <v>#REF!</v>
      </c>
      <c r="DO77" s="23" t="e">
        <f>'Marks Entry'!#REF!</f>
        <v>#REF!</v>
      </c>
      <c r="DP77" s="125">
        <f>'Marks Entry'!CA79</f>
        <v>0</v>
      </c>
      <c r="DQ77" s="126">
        <f>'Marks Entry'!CB79</f>
        <v>0</v>
      </c>
      <c r="DR77" s="126">
        <f>'Marks Entry'!CC79</f>
        <v>0</v>
      </c>
      <c r="DS77" s="126">
        <f t="shared" si="55"/>
        <v>0</v>
      </c>
      <c r="DT77" s="127" t="str">
        <f t="shared" si="56"/>
        <v>E</v>
      </c>
      <c r="DU77" s="125">
        <f>'Marks Entry'!CD79</f>
        <v>0</v>
      </c>
      <c r="DV77" s="126">
        <f>'Marks Entry'!CE79</f>
        <v>0</v>
      </c>
      <c r="DW77" s="126">
        <f>'Marks Entry'!CF79</f>
        <v>0</v>
      </c>
      <c r="DX77" s="126">
        <f t="shared" si="57"/>
        <v>0</v>
      </c>
      <c r="DY77" s="127" t="str">
        <f t="shared" si="58"/>
        <v>E</v>
      </c>
      <c r="DZ77" s="832"/>
      <c r="EA77" s="61">
        <f t="shared" si="59"/>
        <v>0</v>
      </c>
      <c r="EB77" s="71">
        <f t="shared" si="60"/>
        <v>0</v>
      </c>
      <c r="EC77" s="71">
        <f t="shared" si="61"/>
        <v>0</v>
      </c>
      <c r="ED77" s="72">
        <f t="shared" si="62"/>
        <v>0</v>
      </c>
      <c r="EE77" s="398">
        <f t="shared" si="63"/>
        <v>0</v>
      </c>
      <c r="EF77" s="396">
        <f t="shared" si="64"/>
        <v>0</v>
      </c>
      <c r="EG77" s="396">
        <f t="shared" si="65"/>
        <v>0</v>
      </c>
      <c r="EH77" s="397">
        <f t="shared" si="66"/>
        <v>0</v>
      </c>
      <c r="EI77" s="61">
        <f t="shared" si="67"/>
        <v>0</v>
      </c>
      <c r="EJ77" s="71">
        <f t="shared" si="68"/>
        <v>0</v>
      </c>
      <c r="EK77" s="71">
        <f t="shared" si="69"/>
        <v>0</v>
      </c>
      <c r="EL77" s="72">
        <f t="shared" si="70"/>
        <v>0</v>
      </c>
      <c r="EM77" s="398">
        <f t="shared" si="71"/>
        <v>0</v>
      </c>
      <c r="EN77" s="396">
        <f t="shared" si="72"/>
        <v>0</v>
      </c>
      <c r="EO77" s="396">
        <f t="shared" si="73"/>
        <v>0</v>
      </c>
      <c r="EP77" s="397">
        <f t="shared" si="74"/>
        <v>0</v>
      </c>
      <c r="EQ77" s="61">
        <f t="shared" si="75"/>
        <v>0</v>
      </c>
      <c r="ER77" s="71">
        <f t="shared" si="76"/>
        <v>0</v>
      </c>
      <c r="ES77" s="71">
        <f t="shared" si="77"/>
        <v>0</v>
      </c>
      <c r="ET77" s="72">
        <f t="shared" si="78"/>
        <v>0</v>
      </c>
      <c r="EU77" s="398">
        <f t="shared" si="79"/>
        <v>0</v>
      </c>
      <c r="EV77" s="396">
        <f t="shared" si="80"/>
        <v>0</v>
      </c>
      <c r="EW77" s="396">
        <f t="shared" si="81"/>
        <v>0</v>
      </c>
      <c r="EX77" s="397">
        <f t="shared" si="82"/>
        <v>0</v>
      </c>
      <c r="EY77" s="61" t="str">
        <f t="shared" si="83"/>
        <v/>
      </c>
      <c r="EZ77" s="71" t="str">
        <f t="shared" si="84"/>
        <v/>
      </c>
      <c r="FA77" s="71" t="str">
        <f t="shared" si="85"/>
        <v/>
      </c>
      <c r="FB77" s="72" t="str">
        <f t="shared" si="86"/>
        <v/>
      </c>
      <c r="FC77" s="398">
        <f t="shared" si="87"/>
        <v>0</v>
      </c>
      <c r="FD77" s="400" t="str">
        <f t="shared" si="88"/>
        <v>D</v>
      </c>
      <c r="FE77" s="61">
        <f t="shared" si="89"/>
        <v>0</v>
      </c>
      <c r="FF77" s="62" t="str">
        <f t="shared" si="90"/>
        <v>E</v>
      </c>
      <c r="FG77" s="398">
        <f t="shared" si="91"/>
        <v>0</v>
      </c>
      <c r="FH77" s="401" t="str">
        <f t="shared" si="92"/>
        <v>E</v>
      </c>
      <c r="FI77" s="61">
        <f t="shared" si="93"/>
        <v>0</v>
      </c>
      <c r="FJ77" s="407" t="str">
        <f t="shared" si="94"/>
        <v>E</v>
      </c>
      <c r="FK77" s="398">
        <f t="shared" si="95"/>
        <v>0</v>
      </c>
      <c r="FL77" s="401" t="str">
        <f t="shared" si="96"/>
        <v>E</v>
      </c>
      <c r="FM77" s="741"/>
    </row>
    <row r="78" spans="1:169" s="24" customFormat="1" ht="17.25" customHeight="1">
      <c r="A78" s="830"/>
      <c r="B78" s="111">
        <f t="shared" si="97"/>
        <v>0</v>
      </c>
      <c r="C78" s="21" t="str">
        <f>'Marks Entry'!D80</f>
        <v/>
      </c>
      <c r="D78" s="21">
        <f>'Marks Entry'!E80</f>
        <v>0</v>
      </c>
      <c r="E78" s="132" t="str">
        <f>'Marks Entry'!F80</f>
        <v/>
      </c>
      <c r="F78" s="21" t="str">
        <f>'Marks Entry'!G80</f>
        <v/>
      </c>
      <c r="G78" s="21" t="str">
        <f>'Marks Entry'!H80</f>
        <v/>
      </c>
      <c r="H78" s="21" t="str">
        <f>'Marks Entry'!I80</f>
        <v/>
      </c>
      <c r="I78" s="21" t="str">
        <f>'Marks Entry'!J80</f>
        <v/>
      </c>
      <c r="J78" s="446" t="str">
        <f>'Marks Entry'!K80</f>
        <v/>
      </c>
      <c r="K78" s="115" t="str">
        <f>'Marks Entry'!L80</f>
        <v/>
      </c>
      <c r="L78" s="116">
        <f>'Marks Entry'!M80</f>
        <v>0</v>
      </c>
      <c r="M78" s="117" t="str">
        <f>'Marks Entry'!N80</f>
        <v/>
      </c>
      <c r="N78" s="121" t="str">
        <f>'Marks Entry'!O80</f>
        <v/>
      </c>
      <c r="O78" s="98">
        <f>'Marks Entry'!CG80</f>
        <v>0</v>
      </c>
      <c r="P78" s="97">
        <f>'Marks Entry'!CH80</f>
        <v>0</v>
      </c>
      <c r="Q78" s="97">
        <f>'Marks Entry'!CI80</f>
        <v>0</v>
      </c>
      <c r="R78" s="97">
        <f>'Marks Entry'!CJ80</f>
        <v>0</v>
      </c>
      <c r="S78" s="97">
        <f>'Marks Entry'!CK80</f>
        <v>0</v>
      </c>
      <c r="T78" s="97">
        <f>'Marks Entry'!CL80</f>
        <v>0</v>
      </c>
      <c r="U78" s="97">
        <f>'Marks Entry'!CM80</f>
        <v>0</v>
      </c>
      <c r="V78" s="97" t="str">
        <f>'Marks Entry'!CN80</f>
        <v/>
      </c>
      <c r="W78" s="97">
        <f>'Marks Entry'!CO80</f>
        <v>0</v>
      </c>
      <c r="X78" s="97">
        <f>'Marks Entry'!CP80</f>
        <v>0</v>
      </c>
      <c r="Y78" s="97">
        <f>'Marks Entry'!CQ80</f>
        <v>0</v>
      </c>
      <c r="Z78" s="99">
        <f>'Marks Entry'!CR80</f>
        <v>0</v>
      </c>
      <c r="AA78" s="98">
        <f>'Marks Entry'!CS80</f>
        <v>0</v>
      </c>
      <c r="AB78" s="97">
        <f>'Marks Entry'!CT80</f>
        <v>0</v>
      </c>
      <c r="AC78" s="97">
        <f>'Marks Entry'!CU80</f>
        <v>0</v>
      </c>
      <c r="AD78" s="97">
        <f>'Marks Entry'!CV80</f>
        <v>0</v>
      </c>
      <c r="AE78" s="97">
        <f>'Marks Entry'!CW80</f>
        <v>0</v>
      </c>
      <c r="AF78" s="97">
        <f>'Marks Entry'!CX80</f>
        <v>0</v>
      </c>
      <c r="AG78" s="97">
        <f>'Marks Entry'!CY80</f>
        <v>0</v>
      </c>
      <c r="AH78" s="97" t="str">
        <f>'Marks Entry'!CZ80</f>
        <v/>
      </c>
      <c r="AI78" s="97">
        <f>'Marks Entry'!DA80</f>
        <v>0</v>
      </c>
      <c r="AJ78" s="97">
        <f>'Marks Entry'!DB80</f>
        <v>0</v>
      </c>
      <c r="AK78" s="97">
        <f>'Marks Entry'!DC80</f>
        <v>0</v>
      </c>
      <c r="AL78" s="99">
        <f>'Marks Entry'!DD80</f>
        <v>0</v>
      </c>
      <c r="AM78" s="98">
        <f>'Marks Entry'!DE80</f>
        <v>0</v>
      </c>
      <c r="AN78" s="97">
        <f>'Marks Entry'!DF80</f>
        <v>0</v>
      </c>
      <c r="AO78" s="97">
        <f>'Marks Entry'!DG80</f>
        <v>0</v>
      </c>
      <c r="AP78" s="97">
        <f>'Marks Entry'!DH80</f>
        <v>0</v>
      </c>
      <c r="AQ78" s="97">
        <f>'Marks Entry'!DI80</f>
        <v>0</v>
      </c>
      <c r="AR78" s="97">
        <f>'Marks Entry'!DJ80</f>
        <v>0</v>
      </c>
      <c r="AS78" s="97">
        <f>'Marks Entry'!DK80</f>
        <v>0</v>
      </c>
      <c r="AT78" s="97" t="str">
        <f>'Marks Entry'!DL80</f>
        <v/>
      </c>
      <c r="AU78" s="97">
        <f>'Marks Entry'!DM80</f>
        <v>0</v>
      </c>
      <c r="AV78" s="97">
        <f>'Marks Entry'!DN80</f>
        <v>0</v>
      </c>
      <c r="AW78" s="97">
        <f>'Marks Entry'!DO80</f>
        <v>0</v>
      </c>
      <c r="AX78" s="99">
        <f>'Marks Entry'!DP80</f>
        <v>0</v>
      </c>
      <c r="AY78" s="98">
        <f>'Marks Entry'!DQ80</f>
        <v>0</v>
      </c>
      <c r="AZ78" s="97">
        <f>'Marks Entry'!DR80</f>
        <v>0</v>
      </c>
      <c r="BA78" s="97">
        <f>'Marks Entry'!DS80</f>
        <v>0</v>
      </c>
      <c r="BB78" s="97">
        <f>'Marks Entry'!DT80</f>
        <v>0</v>
      </c>
      <c r="BC78" s="97">
        <f>'Marks Entry'!DU80</f>
        <v>0</v>
      </c>
      <c r="BD78" s="97">
        <f>'Marks Entry'!DV80</f>
        <v>0</v>
      </c>
      <c r="BE78" s="97">
        <f>'Marks Entry'!DW80</f>
        <v>0</v>
      </c>
      <c r="BF78" s="97" t="str">
        <f>'Marks Entry'!DX80</f>
        <v/>
      </c>
      <c r="BG78" s="97">
        <f>'Marks Entry'!DY80</f>
        <v>0</v>
      </c>
      <c r="BH78" s="97">
        <f>'Marks Entry'!DZ80</f>
        <v>0</v>
      </c>
      <c r="BI78" s="97">
        <f>'Marks Entry'!EA80</f>
        <v>0</v>
      </c>
      <c r="BJ78" s="99">
        <f>'Marks Entry'!EB80</f>
        <v>0</v>
      </c>
      <c r="BK78" s="98">
        <f>'Marks Entry'!EC80</f>
        <v>0</v>
      </c>
      <c r="BL78" s="97">
        <f>'Marks Entry'!ED80</f>
        <v>0</v>
      </c>
      <c r="BM78" s="97">
        <f>'Marks Entry'!EE80</f>
        <v>0</v>
      </c>
      <c r="BN78" s="97">
        <f>'Marks Entry'!EF80</f>
        <v>0</v>
      </c>
      <c r="BO78" s="97">
        <f>'Marks Entry'!EG80</f>
        <v>0</v>
      </c>
      <c r="BP78" s="97">
        <f>'Marks Entry'!EH80</f>
        <v>0</v>
      </c>
      <c r="BQ78" s="97">
        <f>'Marks Entry'!EI80</f>
        <v>0</v>
      </c>
      <c r="BR78" s="97" t="str">
        <f>'Marks Entry'!EJ80</f>
        <v/>
      </c>
      <c r="BS78" s="97">
        <f>'Marks Entry'!EK80</f>
        <v>0</v>
      </c>
      <c r="BT78" s="97">
        <f>'Marks Entry'!EL80</f>
        <v>0</v>
      </c>
      <c r="BU78" s="97">
        <f>'Marks Entry'!EM80</f>
        <v>0</v>
      </c>
      <c r="BV78" s="99">
        <f>'Marks Entry'!EN80</f>
        <v>0</v>
      </c>
      <c r="BW78" s="98">
        <f>'Marks Entry'!EO80</f>
        <v>0</v>
      </c>
      <c r="BX78" s="97">
        <f>'Marks Entry'!EP80</f>
        <v>0</v>
      </c>
      <c r="BY78" s="97">
        <f>'Marks Entry'!EQ80</f>
        <v>0</v>
      </c>
      <c r="BZ78" s="97">
        <f>'Marks Entry'!ER80</f>
        <v>0</v>
      </c>
      <c r="CA78" s="97">
        <f>'Marks Entry'!ES80</f>
        <v>0</v>
      </c>
      <c r="CB78" s="97">
        <f>'Marks Entry'!ET80</f>
        <v>0</v>
      </c>
      <c r="CC78" s="97">
        <f>'Marks Entry'!EU80</f>
        <v>0</v>
      </c>
      <c r="CD78" s="97" t="str">
        <f>'Marks Entry'!EV80</f>
        <v/>
      </c>
      <c r="CE78" s="97">
        <f>'Marks Entry'!EW80</f>
        <v>0</v>
      </c>
      <c r="CF78" s="97">
        <f>'Marks Entry'!EX80</f>
        <v>0</v>
      </c>
      <c r="CG78" s="97">
        <f>'Marks Entry'!EY80</f>
        <v>0</v>
      </c>
      <c r="CH78" s="99">
        <f>'Marks Entry'!EZ80</f>
        <v>0</v>
      </c>
      <c r="CI78" s="98" t="str">
        <f>IF($CI$2=0,"",'Marks Entry'!FA80)</f>
        <v/>
      </c>
      <c r="CJ78" s="97" t="str">
        <f>IF($CI$2=0,"",'Marks Entry'!FB80)</f>
        <v/>
      </c>
      <c r="CK78" s="97" t="str">
        <f>IF($CI$2=0,"",'Marks Entry'!FC80)</f>
        <v/>
      </c>
      <c r="CL78" s="97" t="str">
        <f>IF($CI$2=0,"",'Marks Entry'!FD80)</f>
        <v/>
      </c>
      <c r="CM78" s="97" t="str">
        <f>IF($CI$2=0,"",'Marks Entry'!FE80)</f>
        <v/>
      </c>
      <c r="CN78" s="97" t="str">
        <f>IF($CI$2=0,"",'Marks Entry'!FF80)</f>
        <v/>
      </c>
      <c r="CO78" s="97" t="str">
        <f>IF($CI$2=0,"",'Marks Entry'!FG80)</f>
        <v/>
      </c>
      <c r="CP78" s="97" t="str">
        <f>IF($CI$2=0,"",'Marks Entry'!FH80)</f>
        <v/>
      </c>
      <c r="CQ78" s="97" t="str">
        <f>IF($CI$2=0,"",'Marks Entry'!FI80)</f>
        <v/>
      </c>
      <c r="CR78" s="97" t="str">
        <f>IF($CI$2=0,"",'Marks Entry'!FJ80)</f>
        <v/>
      </c>
      <c r="CS78" s="97" t="str">
        <f>IF($CI$2=0,"",'Marks Entry'!FK80)</f>
        <v/>
      </c>
      <c r="CT78" s="99" t="str">
        <f>IF($CI$2=0,"",'Marks Entry'!FL80)</f>
        <v/>
      </c>
      <c r="CU78" s="125">
        <f>'Marks Entry'!BU80</f>
        <v>0</v>
      </c>
      <c r="CV78" s="126">
        <f>'Marks Entry'!BV80</f>
        <v>0</v>
      </c>
      <c r="CW78" s="126">
        <f t="shared" si="49"/>
        <v>0</v>
      </c>
      <c r="CX78" s="127" t="str">
        <f t="shared" si="50"/>
        <v>D</v>
      </c>
      <c r="CY78" s="125">
        <f>'Marks Entry'!BW80</f>
        <v>0</v>
      </c>
      <c r="CZ78" s="126">
        <f>'Marks Entry'!BX80</f>
        <v>0</v>
      </c>
      <c r="DA78" s="126">
        <f t="shared" si="51"/>
        <v>0</v>
      </c>
      <c r="DB78" s="127" t="str">
        <f t="shared" si="52"/>
        <v>E</v>
      </c>
      <c r="DC78" s="125">
        <f>'Marks Entry'!BY80</f>
        <v>0</v>
      </c>
      <c r="DD78" s="126">
        <f>'Marks Entry'!BZ80</f>
        <v>0</v>
      </c>
      <c r="DE78" s="126">
        <f t="shared" si="53"/>
        <v>0</v>
      </c>
      <c r="DF78" s="127" t="str">
        <f t="shared" si="54"/>
        <v>E</v>
      </c>
      <c r="DG78" s="96">
        <f>'Marks Entry'!CG80</f>
        <v>0</v>
      </c>
      <c r="DH78" s="45">
        <f>'Marks Entry'!CH80</f>
        <v>0</v>
      </c>
      <c r="DI78" s="45">
        <f>'Marks Entry'!CI80</f>
        <v>0</v>
      </c>
      <c r="DJ78" s="45" t="str">
        <f>IF(OR('Marks Entry'!CJ80="First",'Marks Entry'!CJ80="Second",'Marks Entry'!CJ80="Third"),'Marks Entry'!CJ80,"")</f>
        <v/>
      </c>
      <c r="DK78" s="45">
        <f>'Marks Entry'!CK80</f>
        <v>0</v>
      </c>
      <c r="DL78" s="50">
        <f>'Marks Entry'!CL80</f>
        <v>0</v>
      </c>
      <c r="DM78" s="21">
        <f>'Marks Entry'!CM80</f>
        <v>0</v>
      </c>
      <c r="DN78" s="22" t="e">
        <f>'Marks Entry'!#REF!</f>
        <v>#REF!</v>
      </c>
      <c r="DO78" s="23" t="e">
        <f>'Marks Entry'!#REF!</f>
        <v>#REF!</v>
      </c>
      <c r="DP78" s="125">
        <f>'Marks Entry'!CA80</f>
        <v>0</v>
      </c>
      <c r="DQ78" s="126">
        <f>'Marks Entry'!CB80</f>
        <v>0</v>
      </c>
      <c r="DR78" s="126">
        <f>'Marks Entry'!CC80</f>
        <v>0</v>
      </c>
      <c r="DS78" s="126">
        <f t="shared" si="55"/>
        <v>0</v>
      </c>
      <c r="DT78" s="127" t="str">
        <f t="shared" si="56"/>
        <v>E</v>
      </c>
      <c r="DU78" s="125">
        <f>'Marks Entry'!CD80</f>
        <v>0</v>
      </c>
      <c r="DV78" s="126">
        <f>'Marks Entry'!CE80</f>
        <v>0</v>
      </c>
      <c r="DW78" s="126">
        <f>'Marks Entry'!CF80</f>
        <v>0</v>
      </c>
      <c r="DX78" s="126">
        <f t="shared" si="57"/>
        <v>0</v>
      </c>
      <c r="DY78" s="127" t="str">
        <f t="shared" si="58"/>
        <v>E</v>
      </c>
      <c r="DZ78" s="832"/>
      <c r="EA78" s="61">
        <f t="shared" si="59"/>
        <v>0</v>
      </c>
      <c r="EB78" s="71">
        <f t="shared" si="60"/>
        <v>0</v>
      </c>
      <c r="EC78" s="71">
        <f t="shared" si="61"/>
        <v>0</v>
      </c>
      <c r="ED78" s="72">
        <f t="shared" si="62"/>
        <v>0</v>
      </c>
      <c r="EE78" s="398">
        <f t="shared" si="63"/>
        <v>0</v>
      </c>
      <c r="EF78" s="396">
        <f t="shared" si="64"/>
        <v>0</v>
      </c>
      <c r="EG78" s="396">
        <f t="shared" si="65"/>
        <v>0</v>
      </c>
      <c r="EH78" s="397">
        <f t="shared" si="66"/>
        <v>0</v>
      </c>
      <c r="EI78" s="61">
        <f t="shared" si="67"/>
        <v>0</v>
      </c>
      <c r="EJ78" s="71">
        <f t="shared" si="68"/>
        <v>0</v>
      </c>
      <c r="EK78" s="71">
        <f t="shared" si="69"/>
        <v>0</v>
      </c>
      <c r="EL78" s="72">
        <f t="shared" si="70"/>
        <v>0</v>
      </c>
      <c r="EM78" s="398">
        <f t="shared" si="71"/>
        <v>0</v>
      </c>
      <c r="EN78" s="396">
        <f t="shared" si="72"/>
        <v>0</v>
      </c>
      <c r="EO78" s="396">
        <f t="shared" si="73"/>
        <v>0</v>
      </c>
      <c r="EP78" s="397">
        <f t="shared" si="74"/>
        <v>0</v>
      </c>
      <c r="EQ78" s="61">
        <f t="shared" si="75"/>
        <v>0</v>
      </c>
      <c r="ER78" s="71">
        <f t="shared" si="76"/>
        <v>0</v>
      </c>
      <c r="ES78" s="71">
        <f t="shared" si="77"/>
        <v>0</v>
      </c>
      <c r="ET78" s="72">
        <f t="shared" si="78"/>
        <v>0</v>
      </c>
      <c r="EU78" s="398">
        <f t="shared" si="79"/>
        <v>0</v>
      </c>
      <c r="EV78" s="396">
        <f t="shared" si="80"/>
        <v>0</v>
      </c>
      <c r="EW78" s="396">
        <f t="shared" si="81"/>
        <v>0</v>
      </c>
      <c r="EX78" s="397">
        <f t="shared" si="82"/>
        <v>0</v>
      </c>
      <c r="EY78" s="61" t="str">
        <f t="shared" si="83"/>
        <v/>
      </c>
      <c r="EZ78" s="71" t="str">
        <f t="shared" si="84"/>
        <v/>
      </c>
      <c r="FA78" s="71" t="str">
        <f t="shared" si="85"/>
        <v/>
      </c>
      <c r="FB78" s="72" t="str">
        <f t="shared" si="86"/>
        <v/>
      </c>
      <c r="FC78" s="398">
        <f t="shared" si="87"/>
        <v>0</v>
      </c>
      <c r="FD78" s="400" t="str">
        <f t="shared" si="88"/>
        <v>D</v>
      </c>
      <c r="FE78" s="61">
        <f t="shared" si="89"/>
        <v>0</v>
      </c>
      <c r="FF78" s="62" t="str">
        <f t="shared" si="90"/>
        <v>E</v>
      </c>
      <c r="FG78" s="398">
        <f t="shared" si="91"/>
        <v>0</v>
      </c>
      <c r="FH78" s="401" t="str">
        <f t="shared" si="92"/>
        <v>E</v>
      </c>
      <c r="FI78" s="61">
        <f t="shared" si="93"/>
        <v>0</v>
      </c>
      <c r="FJ78" s="407" t="str">
        <f t="shared" si="94"/>
        <v>E</v>
      </c>
      <c r="FK78" s="398">
        <f t="shared" si="95"/>
        <v>0</v>
      </c>
      <c r="FL78" s="401" t="str">
        <f t="shared" si="96"/>
        <v>E</v>
      </c>
      <c r="FM78" s="741"/>
    </row>
    <row r="79" spans="1:169" s="24" customFormat="1" ht="17.25" customHeight="1">
      <c r="A79" s="830"/>
      <c r="B79" s="111">
        <f t="shared" si="97"/>
        <v>0</v>
      </c>
      <c r="C79" s="21" t="str">
        <f>'Marks Entry'!D81</f>
        <v/>
      </c>
      <c r="D79" s="21">
        <f>'Marks Entry'!E81</f>
        <v>0</v>
      </c>
      <c r="E79" s="132" t="str">
        <f>'Marks Entry'!F81</f>
        <v/>
      </c>
      <c r="F79" s="21" t="str">
        <f>'Marks Entry'!G81</f>
        <v/>
      </c>
      <c r="G79" s="21" t="str">
        <f>'Marks Entry'!H81</f>
        <v/>
      </c>
      <c r="H79" s="21" t="str">
        <f>'Marks Entry'!I81</f>
        <v/>
      </c>
      <c r="I79" s="21" t="str">
        <f>'Marks Entry'!J81</f>
        <v/>
      </c>
      <c r="J79" s="446" t="str">
        <f>'Marks Entry'!K81</f>
        <v/>
      </c>
      <c r="K79" s="115" t="str">
        <f>'Marks Entry'!L81</f>
        <v/>
      </c>
      <c r="L79" s="116">
        <f>'Marks Entry'!M81</f>
        <v>0</v>
      </c>
      <c r="M79" s="117" t="str">
        <f>'Marks Entry'!N81</f>
        <v/>
      </c>
      <c r="N79" s="121" t="str">
        <f>'Marks Entry'!O81</f>
        <v/>
      </c>
      <c r="O79" s="98">
        <f>'Marks Entry'!CG81</f>
        <v>0</v>
      </c>
      <c r="P79" s="97">
        <f>'Marks Entry'!CH81</f>
        <v>0</v>
      </c>
      <c r="Q79" s="97">
        <f>'Marks Entry'!CI81</f>
        <v>0</v>
      </c>
      <c r="R79" s="97">
        <f>'Marks Entry'!CJ81</f>
        <v>0</v>
      </c>
      <c r="S79" s="97">
        <f>'Marks Entry'!CK81</f>
        <v>0</v>
      </c>
      <c r="T79" s="97">
        <f>'Marks Entry'!CL81</f>
        <v>0</v>
      </c>
      <c r="U79" s="97">
        <f>'Marks Entry'!CM81</f>
        <v>0</v>
      </c>
      <c r="V79" s="97" t="str">
        <f>'Marks Entry'!CN81</f>
        <v/>
      </c>
      <c r="W79" s="97">
        <f>'Marks Entry'!CO81</f>
        <v>0</v>
      </c>
      <c r="X79" s="97">
        <f>'Marks Entry'!CP81</f>
        <v>0</v>
      </c>
      <c r="Y79" s="97">
        <f>'Marks Entry'!CQ81</f>
        <v>0</v>
      </c>
      <c r="Z79" s="99">
        <f>'Marks Entry'!CR81</f>
        <v>0</v>
      </c>
      <c r="AA79" s="98">
        <f>'Marks Entry'!CS81</f>
        <v>0</v>
      </c>
      <c r="AB79" s="97">
        <f>'Marks Entry'!CT81</f>
        <v>0</v>
      </c>
      <c r="AC79" s="97">
        <f>'Marks Entry'!CU81</f>
        <v>0</v>
      </c>
      <c r="AD79" s="97">
        <f>'Marks Entry'!CV81</f>
        <v>0</v>
      </c>
      <c r="AE79" s="97">
        <f>'Marks Entry'!CW81</f>
        <v>0</v>
      </c>
      <c r="AF79" s="97">
        <f>'Marks Entry'!CX81</f>
        <v>0</v>
      </c>
      <c r="AG79" s="97">
        <f>'Marks Entry'!CY81</f>
        <v>0</v>
      </c>
      <c r="AH79" s="97" t="str">
        <f>'Marks Entry'!CZ81</f>
        <v/>
      </c>
      <c r="AI79" s="97">
        <f>'Marks Entry'!DA81</f>
        <v>0</v>
      </c>
      <c r="AJ79" s="97">
        <f>'Marks Entry'!DB81</f>
        <v>0</v>
      </c>
      <c r="AK79" s="97">
        <f>'Marks Entry'!DC81</f>
        <v>0</v>
      </c>
      <c r="AL79" s="99">
        <f>'Marks Entry'!DD81</f>
        <v>0</v>
      </c>
      <c r="AM79" s="98">
        <f>'Marks Entry'!DE81</f>
        <v>0</v>
      </c>
      <c r="AN79" s="97">
        <f>'Marks Entry'!DF81</f>
        <v>0</v>
      </c>
      <c r="AO79" s="97">
        <f>'Marks Entry'!DG81</f>
        <v>0</v>
      </c>
      <c r="AP79" s="97">
        <f>'Marks Entry'!DH81</f>
        <v>0</v>
      </c>
      <c r="AQ79" s="97">
        <f>'Marks Entry'!DI81</f>
        <v>0</v>
      </c>
      <c r="AR79" s="97">
        <f>'Marks Entry'!DJ81</f>
        <v>0</v>
      </c>
      <c r="AS79" s="97">
        <f>'Marks Entry'!DK81</f>
        <v>0</v>
      </c>
      <c r="AT79" s="97" t="str">
        <f>'Marks Entry'!DL81</f>
        <v/>
      </c>
      <c r="AU79" s="97">
        <f>'Marks Entry'!DM81</f>
        <v>0</v>
      </c>
      <c r="AV79" s="97">
        <f>'Marks Entry'!DN81</f>
        <v>0</v>
      </c>
      <c r="AW79" s="97">
        <f>'Marks Entry'!DO81</f>
        <v>0</v>
      </c>
      <c r="AX79" s="99">
        <f>'Marks Entry'!DP81</f>
        <v>0</v>
      </c>
      <c r="AY79" s="98">
        <f>'Marks Entry'!DQ81</f>
        <v>0</v>
      </c>
      <c r="AZ79" s="97">
        <f>'Marks Entry'!DR81</f>
        <v>0</v>
      </c>
      <c r="BA79" s="97">
        <f>'Marks Entry'!DS81</f>
        <v>0</v>
      </c>
      <c r="BB79" s="97">
        <f>'Marks Entry'!DT81</f>
        <v>0</v>
      </c>
      <c r="BC79" s="97">
        <f>'Marks Entry'!DU81</f>
        <v>0</v>
      </c>
      <c r="BD79" s="97">
        <f>'Marks Entry'!DV81</f>
        <v>0</v>
      </c>
      <c r="BE79" s="97">
        <f>'Marks Entry'!DW81</f>
        <v>0</v>
      </c>
      <c r="BF79" s="97" t="str">
        <f>'Marks Entry'!DX81</f>
        <v/>
      </c>
      <c r="BG79" s="97">
        <f>'Marks Entry'!DY81</f>
        <v>0</v>
      </c>
      <c r="BH79" s="97">
        <f>'Marks Entry'!DZ81</f>
        <v>0</v>
      </c>
      <c r="BI79" s="97">
        <f>'Marks Entry'!EA81</f>
        <v>0</v>
      </c>
      <c r="BJ79" s="99">
        <f>'Marks Entry'!EB81</f>
        <v>0</v>
      </c>
      <c r="BK79" s="98">
        <f>'Marks Entry'!EC81</f>
        <v>0</v>
      </c>
      <c r="BL79" s="97">
        <f>'Marks Entry'!ED81</f>
        <v>0</v>
      </c>
      <c r="BM79" s="97">
        <f>'Marks Entry'!EE81</f>
        <v>0</v>
      </c>
      <c r="BN79" s="97">
        <f>'Marks Entry'!EF81</f>
        <v>0</v>
      </c>
      <c r="BO79" s="97">
        <f>'Marks Entry'!EG81</f>
        <v>0</v>
      </c>
      <c r="BP79" s="97">
        <f>'Marks Entry'!EH81</f>
        <v>0</v>
      </c>
      <c r="BQ79" s="97">
        <f>'Marks Entry'!EI81</f>
        <v>0</v>
      </c>
      <c r="BR79" s="97" t="str">
        <f>'Marks Entry'!EJ81</f>
        <v/>
      </c>
      <c r="BS79" s="97">
        <f>'Marks Entry'!EK81</f>
        <v>0</v>
      </c>
      <c r="BT79" s="97">
        <f>'Marks Entry'!EL81</f>
        <v>0</v>
      </c>
      <c r="BU79" s="97">
        <f>'Marks Entry'!EM81</f>
        <v>0</v>
      </c>
      <c r="BV79" s="99">
        <f>'Marks Entry'!EN81</f>
        <v>0</v>
      </c>
      <c r="BW79" s="98">
        <f>'Marks Entry'!EO81</f>
        <v>0</v>
      </c>
      <c r="BX79" s="97">
        <f>'Marks Entry'!EP81</f>
        <v>0</v>
      </c>
      <c r="BY79" s="97">
        <f>'Marks Entry'!EQ81</f>
        <v>0</v>
      </c>
      <c r="BZ79" s="97">
        <f>'Marks Entry'!ER81</f>
        <v>0</v>
      </c>
      <c r="CA79" s="97">
        <f>'Marks Entry'!ES81</f>
        <v>0</v>
      </c>
      <c r="CB79" s="97">
        <f>'Marks Entry'!ET81</f>
        <v>0</v>
      </c>
      <c r="CC79" s="97">
        <f>'Marks Entry'!EU81</f>
        <v>0</v>
      </c>
      <c r="CD79" s="97" t="str">
        <f>'Marks Entry'!EV81</f>
        <v/>
      </c>
      <c r="CE79" s="97">
        <f>'Marks Entry'!EW81</f>
        <v>0</v>
      </c>
      <c r="CF79" s="97">
        <f>'Marks Entry'!EX81</f>
        <v>0</v>
      </c>
      <c r="CG79" s="97">
        <f>'Marks Entry'!EY81</f>
        <v>0</v>
      </c>
      <c r="CH79" s="99">
        <f>'Marks Entry'!EZ81</f>
        <v>0</v>
      </c>
      <c r="CI79" s="98" t="str">
        <f>IF($CI$2=0,"",'Marks Entry'!FA81)</f>
        <v/>
      </c>
      <c r="CJ79" s="97" t="str">
        <f>IF($CI$2=0,"",'Marks Entry'!FB81)</f>
        <v/>
      </c>
      <c r="CK79" s="97" t="str">
        <f>IF($CI$2=0,"",'Marks Entry'!FC81)</f>
        <v/>
      </c>
      <c r="CL79" s="97" t="str">
        <f>IF($CI$2=0,"",'Marks Entry'!FD81)</f>
        <v/>
      </c>
      <c r="CM79" s="97" t="str">
        <f>IF($CI$2=0,"",'Marks Entry'!FE81)</f>
        <v/>
      </c>
      <c r="CN79" s="97" t="str">
        <f>IF($CI$2=0,"",'Marks Entry'!FF81)</f>
        <v/>
      </c>
      <c r="CO79" s="97" t="str">
        <f>IF($CI$2=0,"",'Marks Entry'!FG81)</f>
        <v/>
      </c>
      <c r="CP79" s="97" t="str">
        <f>IF($CI$2=0,"",'Marks Entry'!FH81)</f>
        <v/>
      </c>
      <c r="CQ79" s="97" t="str">
        <f>IF($CI$2=0,"",'Marks Entry'!FI81)</f>
        <v/>
      </c>
      <c r="CR79" s="97" t="str">
        <f>IF($CI$2=0,"",'Marks Entry'!FJ81)</f>
        <v/>
      </c>
      <c r="CS79" s="97" t="str">
        <f>IF($CI$2=0,"",'Marks Entry'!FK81)</f>
        <v/>
      </c>
      <c r="CT79" s="99" t="str">
        <f>IF($CI$2=0,"",'Marks Entry'!FL81)</f>
        <v/>
      </c>
      <c r="CU79" s="125">
        <f>'Marks Entry'!BU81</f>
        <v>0</v>
      </c>
      <c r="CV79" s="126">
        <f>'Marks Entry'!BV81</f>
        <v>0</v>
      </c>
      <c r="CW79" s="126">
        <f t="shared" si="49"/>
        <v>0</v>
      </c>
      <c r="CX79" s="127" t="str">
        <f t="shared" si="50"/>
        <v>D</v>
      </c>
      <c r="CY79" s="125">
        <f>'Marks Entry'!BW81</f>
        <v>0</v>
      </c>
      <c r="CZ79" s="126">
        <f>'Marks Entry'!BX81</f>
        <v>0</v>
      </c>
      <c r="DA79" s="126">
        <f t="shared" si="51"/>
        <v>0</v>
      </c>
      <c r="DB79" s="127" t="str">
        <f t="shared" si="52"/>
        <v>E</v>
      </c>
      <c r="DC79" s="125">
        <f>'Marks Entry'!BY81</f>
        <v>0</v>
      </c>
      <c r="DD79" s="126">
        <f>'Marks Entry'!BZ81</f>
        <v>0</v>
      </c>
      <c r="DE79" s="126">
        <f t="shared" si="53"/>
        <v>0</v>
      </c>
      <c r="DF79" s="127" t="str">
        <f t="shared" si="54"/>
        <v>E</v>
      </c>
      <c r="DG79" s="96">
        <f>'Marks Entry'!CG81</f>
        <v>0</v>
      </c>
      <c r="DH79" s="45">
        <f>'Marks Entry'!CH81</f>
        <v>0</v>
      </c>
      <c r="DI79" s="45">
        <f>'Marks Entry'!CI81</f>
        <v>0</v>
      </c>
      <c r="DJ79" s="45" t="str">
        <f>IF(OR('Marks Entry'!CJ81="First",'Marks Entry'!CJ81="Second",'Marks Entry'!CJ81="Third"),'Marks Entry'!CJ81,"")</f>
        <v/>
      </c>
      <c r="DK79" s="45">
        <f>'Marks Entry'!CK81</f>
        <v>0</v>
      </c>
      <c r="DL79" s="50">
        <f>'Marks Entry'!CL81</f>
        <v>0</v>
      </c>
      <c r="DM79" s="21">
        <f>'Marks Entry'!CM81</f>
        <v>0</v>
      </c>
      <c r="DN79" s="22" t="e">
        <f>'Marks Entry'!#REF!</f>
        <v>#REF!</v>
      </c>
      <c r="DO79" s="23" t="e">
        <f>'Marks Entry'!#REF!</f>
        <v>#REF!</v>
      </c>
      <c r="DP79" s="125">
        <f>'Marks Entry'!CA81</f>
        <v>0</v>
      </c>
      <c r="DQ79" s="126">
        <f>'Marks Entry'!CB81</f>
        <v>0</v>
      </c>
      <c r="DR79" s="126">
        <f>'Marks Entry'!CC81</f>
        <v>0</v>
      </c>
      <c r="DS79" s="126">
        <f t="shared" si="55"/>
        <v>0</v>
      </c>
      <c r="DT79" s="127" t="str">
        <f t="shared" si="56"/>
        <v>E</v>
      </c>
      <c r="DU79" s="125">
        <f>'Marks Entry'!CD81</f>
        <v>0</v>
      </c>
      <c r="DV79" s="126">
        <f>'Marks Entry'!CE81</f>
        <v>0</v>
      </c>
      <c r="DW79" s="126">
        <f>'Marks Entry'!CF81</f>
        <v>0</v>
      </c>
      <c r="DX79" s="126">
        <f t="shared" si="57"/>
        <v>0</v>
      </c>
      <c r="DY79" s="127" t="str">
        <f t="shared" si="58"/>
        <v>E</v>
      </c>
      <c r="DZ79" s="832"/>
      <c r="EA79" s="61">
        <f t="shared" si="59"/>
        <v>0</v>
      </c>
      <c r="EB79" s="71">
        <f t="shared" si="60"/>
        <v>0</v>
      </c>
      <c r="EC79" s="71">
        <f t="shared" si="61"/>
        <v>0</v>
      </c>
      <c r="ED79" s="72">
        <f t="shared" si="62"/>
        <v>0</v>
      </c>
      <c r="EE79" s="398">
        <f t="shared" si="63"/>
        <v>0</v>
      </c>
      <c r="EF79" s="396">
        <f t="shared" si="64"/>
        <v>0</v>
      </c>
      <c r="EG79" s="396">
        <f t="shared" si="65"/>
        <v>0</v>
      </c>
      <c r="EH79" s="397">
        <f t="shared" si="66"/>
        <v>0</v>
      </c>
      <c r="EI79" s="61">
        <f t="shared" si="67"/>
        <v>0</v>
      </c>
      <c r="EJ79" s="71">
        <f t="shared" si="68"/>
        <v>0</v>
      </c>
      <c r="EK79" s="71">
        <f t="shared" si="69"/>
        <v>0</v>
      </c>
      <c r="EL79" s="72">
        <f t="shared" si="70"/>
        <v>0</v>
      </c>
      <c r="EM79" s="398">
        <f t="shared" si="71"/>
        <v>0</v>
      </c>
      <c r="EN79" s="396">
        <f t="shared" si="72"/>
        <v>0</v>
      </c>
      <c r="EO79" s="396">
        <f t="shared" si="73"/>
        <v>0</v>
      </c>
      <c r="EP79" s="397">
        <f t="shared" si="74"/>
        <v>0</v>
      </c>
      <c r="EQ79" s="61">
        <f t="shared" si="75"/>
        <v>0</v>
      </c>
      <c r="ER79" s="71">
        <f t="shared" si="76"/>
        <v>0</v>
      </c>
      <c r="ES79" s="71">
        <f t="shared" si="77"/>
        <v>0</v>
      </c>
      <c r="ET79" s="72">
        <f t="shared" si="78"/>
        <v>0</v>
      </c>
      <c r="EU79" s="398">
        <f t="shared" si="79"/>
        <v>0</v>
      </c>
      <c r="EV79" s="396">
        <f t="shared" si="80"/>
        <v>0</v>
      </c>
      <c r="EW79" s="396">
        <f t="shared" si="81"/>
        <v>0</v>
      </c>
      <c r="EX79" s="397">
        <f t="shared" si="82"/>
        <v>0</v>
      </c>
      <c r="EY79" s="61" t="str">
        <f t="shared" si="83"/>
        <v/>
      </c>
      <c r="EZ79" s="71" t="str">
        <f t="shared" si="84"/>
        <v/>
      </c>
      <c r="FA79" s="71" t="str">
        <f t="shared" si="85"/>
        <v/>
      </c>
      <c r="FB79" s="72" t="str">
        <f t="shared" si="86"/>
        <v/>
      </c>
      <c r="FC79" s="398">
        <f t="shared" si="87"/>
        <v>0</v>
      </c>
      <c r="FD79" s="400" t="str">
        <f t="shared" si="88"/>
        <v>D</v>
      </c>
      <c r="FE79" s="61">
        <f t="shared" si="89"/>
        <v>0</v>
      </c>
      <c r="FF79" s="62" t="str">
        <f t="shared" si="90"/>
        <v>E</v>
      </c>
      <c r="FG79" s="398">
        <f t="shared" si="91"/>
        <v>0</v>
      </c>
      <c r="FH79" s="401" t="str">
        <f t="shared" si="92"/>
        <v>E</v>
      </c>
      <c r="FI79" s="61">
        <f t="shared" si="93"/>
        <v>0</v>
      </c>
      <c r="FJ79" s="407" t="str">
        <f t="shared" si="94"/>
        <v>E</v>
      </c>
      <c r="FK79" s="398">
        <f t="shared" si="95"/>
        <v>0</v>
      </c>
      <c r="FL79" s="401" t="str">
        <f t="shared" si="96"/>
        <v>E</v>
      </c>
      <c r="FM79" s="741"/>
    </row>
    <row r="80" spans="1:169" s="24" customFormat="1" ht="17.25" customHeight="1">
      <c r="A80" s="830"/>
      <c r="B80" s="111">
        <f t="shared" si="97"/>
        <v>0</v>
      </c>
      <c r="C80" s="21" t="str">
        <f>'Marks Entry'!D82</f>
        <v/>
      </c>
      <c r="D80" s="21">
        <f>'Marks Entry'!E82</f>
        <v>0</v>
      </c>
      <c r="E80" s="132" t="str">
        <f>'Marks Entry'!F82</f>
        <v/>
      </c>
      <c r="F80" s="21" t="str">
        <f>'Marks Entry'!G82</f>
        <v/>
      </c>
      <c r="G80" s="21" t="str">
        <f>'Marks Entry'!H82</f>
        <v/>
      </c>
      <c r="H80" s="21" t="str">
        <f>'Marks Entry'!I82</f>
        <v/>
      </c>
      <c r="I80" s="21" t="str">
        <f>'Marks Entry'!J82</f>
        <v/>
      </c>
      <c r="J80" s="446" t="str">
        <f>'Marks Entry'!K82</f>
        <v/>
      </c>
      <c r="K80" s="115" t="str">
        <f>'Marks Entry'!L82</f>
        <v/>
      </c>
      <c r="L80" s="116">
        <f>'Marks Entry'!M82</f>
        <v>0</v>
      </c>
      <c r="M80" s="117" t="str">
        <f>'Marks Entry'!N82</f>
        <v/>
      </c>
      <c r="N80" s="121" t="str">
        <f>'Marks Entry'!O82</f>
        <v/>
      </c>
      <c r="O80" s="98">
        <f>'Marks Entry'!CG82</f>
        <v>0</v>
      </c>
      <c r="P80" s="97">
        <f>'Marks Entry'!CH82</f>
        <v>0</v>
      </c>
      <c r="Q80" s="97">
        <f>'Marks Entry'!CI82</f>
        <v>0</v>
      </c>
      <c r="R80" s="97">
        <f>'Marks Entry'!CJ82</f>
        <v>0</v>
      </c>
      <c r="S80" s="97">
        <f>'Marks Entry'!CK82</f>
        <v>0</v>
      </c>
      <c r="T80" s="97">
        <f>'Marks Entry'!CL82</f>
        <v>0</v>
      </c>
      <c r="U80" s="97">
        <f>'Marks Entry'!CM82</f>
        <v>0</v>
      </c>
      <c r="V80" s="97" t="str">
        <f>'Marks Entry'!CN82</f>
        <v/>
      </c>
      <c r="W80" s="97">
        <f>'Marks Entry'!CO82</f>
        <v>0</v>
      </c>
      <c r="X80" s="97">
        <f>'Marks Entry'!CP82</f>
        <v>0</v>
      </c>
      <c r="Y80" s="97">
        <f>'Marks Entry'!CQ82</f>
        <v>0</v>
      </c>
      <c r="Z80" s="99">
        <f>'Marks Entry'!CR82</f>
        <v>0</v>
      </c>
      <c r="AA80" s="98">
        <f>'Marks Entry'!CS82</f>
        <v>0</v>
      </c>
      <c r="AB80" s="97">
        <f>'Marks Entry'!CT82</f>
        <v>0</v>
      </c>
      <c r="AC80" s="97">
        <f>'Marks Entry'!CU82</f>
        <v>0</v>
      </c>
      <c r="AD80" s="97">
        <f>'Marks Entry'!CV82</f>
        <v>0</v>
      </c>
      <c r="AE80" s="97">
        <f>'Marks Entry'!CW82</f>
        <v>0</v>
      </c>
      <c r="AF80" s="97">
        <f>'Marks Entry'!CX82</f>
        <v>0</v>
      </c>
      <c r="AG80" s="97">
        <f>'Marks Entry'!CY82</f>
        <v>0</v>
      </c>
      <c r="AH80" s="97" t="str">
        <f>'Marks Entry'!CZ82</f>
        <v/>
      </c>
      <c r="AI80" s="97">
        <f>'Marks Entry'!DA82</f>
        <v>0</v>
      </c>
      <c r="AJ80" s="97">
        <f>'Marks Entry'!DB82</f>
        <v>0</v>
      </c>
      <c r="AK80" s="97">
        <f>'Marks Entry'!DC82</f>
        <v>0</v>
      </c>
      <c r="AL80" s="99">
        <f>'Marks Entry'!DD82</f>
        <v>0</v>
      </c>
      <c r="AM80" s="98">
        <f>'Marks Entry'!DE82</f>
        <v>0</v>
      </c>
      <c r="AN80" s="97">
        <f>'Marks Entry'!DF82</f>
        <v>0</v>
      </c>
      <c r="AO80" s="97">
        <f>'Marks Entry'!DG82</f>
        <v>0</v>
      </c>
      <c r="AP80" s="97">
        <f>'Marks Entry'!DH82</f>
        <v>0</v>
      </c>
      <c r="AQ80" s="97">
        <f>'Marks Entry'!DI82</f>
        <v>0</v>
      </c>
      <c r="AR80" s="97">
        <f>'Marks Entry'!DJ82</f>
        <v>0</v>
      </c>
      <c r="AS80" s="97">
        <f>'Marks Entry'!DK82</f>
        <v>0</v>
      </c>
      <c r="AT80" s="97" t="str">
        <f>'Marks Entry'!DL82</f>
        <v/>
      </c>
      <c r="AU80" s="97">
        <f>'Marks Entry'!DM82</f>
        <v>0</v>
      </c>
      <c r="AV80" s="97">
        <f>'Marks Entry'!DN82</f>
        <v>0</v>
      </c>
      <c r="AW80" s="97">
        <f>'Marks Entry'!DO82</f>
        <v>0</v>
      </c>
      <c r="AX80" s="99">
        <f>'Marks Entry'!DP82</f>
        <v>0</v>
      </c>
      <c r="AY80" s="98">
        <f>'Marks Entry'!DQ82</f>
        <v>0</v>
      </c>
      <c r="AZ80" s="97">
        <f>'Marks Entry'!DR82</f>
        <v>0</v>
      </c>
      <c r="BA80" s="97">
        <f>'Marks Entry'!DS82</f>
        <v>0</v>
      </c>
      <c r="BB80" s="97">
        <f>'Marks Entry'!DT82</f>
        <v>0</v>
      </c>
      <c r="BC80" s="97">
        <f>'Marks Entry'!DU82</f>
        <v>0</v>
      </c>
      <c r="BD80" s="97">
        <f>'Marks Entry'!DV82</f>
        <v>0</v>
      </c>
      <c r="BE80" s="97">
        <f>'Marks Entry'!DW82</f>
        <v>0</v>
      </c>
      <c r="BF80" s="97" t="str">
        <f>'Marks Entry'!DX82</f>
        <v/>
      </c>
      <c r="BG80" s="97">
        <f>'Marks Entry'!DY82</f>
        <v>0</v>
      </c>
      <c r="BH80" s="97">
        <f>'Marks Entry'!DZ82</f>
        <v>0</v>
      </c>
      <c r="BI80" s="97">
        <f>'Marks Entry'!EA82</f>
        <v>0</v>
      </c>
      <c r="BJ80" s="99">
        <f>'Marks Entry'!EB82</f>
        <v>0</v>
      </c>
      <c r="BK80" s="98">
        <f>'Marks Entry'!EC82</f>
        <v>0</v>
      </c>
      <c r="BL80" s="97">
        <f>'Marks Entry'!ED82</f>
        <v>0</v>
      </c>
      <c r="BM80" s="97">
        <f>'Marks Entry'!EE82</f>
        <v>0</v>
      </c>
      <c r="BN80" s="97">
        <f>'Marks Entry'!EF82</f>
        <v>0</v>
      </c>
      <c r="BO80" s="97">
        <f>'Marks Entry'!EG82</f>
        <v>0</v>
      </c>
      <c r="BP80" s="97">
        <f>'Marks Entry'!EH82</f>
        <v>0</v>
      </c>
      <c r="BQ80" s="97">
        <f>'Marks Entry'!EI82</f>
        <v>0</v>
      </c>
      <c r="BR80" s="97" t="str">
        <f>'Marks Entry'!EJ82</f>
        <v/>
      </c>
      <c r="BS80" s="97">
        <f>'Marks Entry'!EK82</f>
        <v>0</v>
      </c>
      <c r="BT80" s="97">
        <f>'Marks Entry'!EL82</f>
        <v>0</v>
      </c>
      <c r="BU80" s="97">
        <f>'Marks Entry'!EM82</f>
        <v>0</v>
      </c>
      <c r="BV80" s="99">
        <f>'Marks Entry'!EN82</f>
        <v>0</v>
      </c>
      <c r="BW80" s="98">
        <f>'Marks Entry'!EO82</f>
        <v>0</v>
      </c>
      <c r="BX80" s="97">
        <f>'Marks Entry'!EP82</f>
        <v>0</v>
      </c>
      <c r="BY80" s="97">
        <f>'Marks Entry'!EQ82</f>
        <v>0</v>
      </c>
      <c r="BZ80" s="97">
        <f>'Marks Entry'!ER82</f>
        <v>0</v>
      </c>
      <c r="CA80" s="97">
        <f>'Marks Entry'!ES82</f>
        <v>0</v>
      </c>
      <c r="CB80" s="97">
        <f>'Marks Entry'!ET82</f>
        <v>0</v>
      </c>
      <c r="CC80" s="97">
        <f>'Marks Entry'!EU82</f>
        <v>0</v>
      </c>
      <c r="CD80" s="97" t="str">
        <f>'Marks Entry'!EV82</f>
        <v/>
      </c>
      <c r="CE80" s="97">
        <f>'Marks Entry'!EW82</f>
        <v>0</v>
      </c>
      <c r="CF80" s="97">
        <f>'Marks Entry'!EX82</f>
        <v>0</v>
      </c>
      <c r="CG80" s="97">
        <f>'Marks Entry'!EY82</f>
        <v>0</v>
      </c>
      <c r="CH80" s="99">
        <f>'Marks Entry'!EZ82</f>
        <v>0</v>
      </c>
      <c r="CI80" s="98" t="str">
        <f>IF($CI$2=0,"",'Marks Entry'!FA82)</f>
        <v/>
      </c>
      <c r="CJ80" s="97" t="str">
        <f>IF($CI$2=0,"",'Marks Entry'!FB82)</f>
        <v/>
      </c>
      <c r="CK80" s="97" t="str">
        <f>IF($CI$2=0,"",'Marks Entry'!FC82)</f>
        <v/>
      </c>
      <c r="CL80" s="97" t="str">
        <f>IF($CI$2=0,"",'Marks Entry'!FD82)</f>
        <v/>
      </c>
      <c r="CM80" s="97" t="str">
        <f>IF($CI$2=0,"",'Marks Entry'!FE82)</f>
        <v/>
      </c>
      <c r="CN80" s="97" t="str">
        <f>IF($CI$2=0,"",'Marks Entry'!FF82)</f>
        <v/>
      </c>
      <c r="CO80" s="97" t="str">
        <f>IF($CI$2=0,"",'Marks Entry'!FG82)</f>
        <v/>
      </c>
      <c r="CP80" s="97" t="str">
        <f>IF($CI$2=0,"",'Marks Entry'!FH82)</f>
        <v/>
      </c>
      <c r="CQ80" s="97" t="str">
        <f>IF($CI$2=0,"",'Marks Entry'!FI82)</f>
        <v/>
      </c>
      <c r="CR80" s="97" t="str">
        <f>IF($CI$2=0,"",'Marks Entry'!FJ82)</f>
        <v/>
      </c>
      <c r="CS80" s="97" t="str">
        <f>IF($CI$2=0,"",'Marks Entry'!FK82)</f>
        <v/>
      </c>
      <c r="CT80" s="99" t="str">
        <f>IF($CI$2=0,"",'Marks Entry'!FL82)</f>
        <v/>
      </c>
      <c r="CU80" s="125">
        <f>'Marks Entry'!BU82</f>
        <v>0</v>
      </c>
      <c r="CV80" s="126">
        <f>'Marks Entry'!BV82</f>
        <v>0</v>
      </c>
      <c r="CW80" s="126">
        <f t="shared" si="49"/>
        <v>0</v>
      </c>
      <c r="CX80" s="127" t="str">
        <f t="shared" si="50"/>
        <v>D</v>
      </c>
      <c r="CY80" s="125">
        <f>'Marks Entry'!BW82</f>
        <v>0</v>
      </c>
      <c r="CZ80" s="126">
        <f>'Marks Entry'!BX82</f>
        <v>0</v>
      </c>
      <c r="DA80" s="126">
        <f t="shared" si="51"/>
        <v>0</v>
      </c>
      <c r="DB80" s="127" t="str">
        <f t="shared" si="52"/>
        <v>E</v>
      </c>
      <c r="DC80" s="125">
        <f>'Marks Entry'!BY82</f>
        <v>0</v>
      </c>
      <c r="DD80" s="126">
        <f>'Marks Entry'!BZ82</f>
        <v>0</v>
      </c>
      <c r="DE80" s="126">
        <f t="shared" si="53"/>
        <v>0</v>
      </c>
      <c r="DF80" s="127" t="str">
        <f t="shared" si="54"/>
        <v>E</v>
      </c>
      <c r="DG80" s="96">
        <f>'Marks Entry'!CG82</f>
        <v>0</v>
      </c>
      <c r="DH80" s="45">
        <f>'Marks Entry'!CH82</f>
        <v>0</v>
      </c>
      <c r="DI80" s="45">
        <f>'Marks Entry'!CI82</f>
        <v>0</v>
      </c>
      <c r="DJ80" s="45" t="str">
        <f>IF(OR('Marks Entry'!CJ82="First",'Marks Entry'!CJ82="Second",'Marks Entry'!CJ82="Third"),'Marks Entry'!CJ82,"")</f>
        <v/>
      </c>
      <c r="DK80" s="45">
        <f>'Marks Entry'!CK82</f>
        <v>0</v>
      </c>
      <c r="DL80" s="50">
        <f>'Marks Entry'!CL82</f>
        <v>0</v>
      </c>
      <c r="DM80" s="21">
        <f>'Marks Entry'!CM82</f>
        <v>0</v>
      </c>
      <c r="DN80" s="22" t="e">
        <f>'Marks Entry'!#REF!</f>
        <v>#REF!</v>
      </c>
      <c r="DO80" s="23" t="e">
        <f>'Marks Entry'!#REF!</f>
        <v>#REF!</v>
      </c>
      <c r="DP80" s="125">
        <f>'Marks Entry'!CA82</f>
        <v>0</v>
      </c>
      <c r="DQ80" s="126">
        <f>'Marks Entry'!CB82</f>
        <v>0</v>
      </c>
      <c r="DR80" s="126">
        <f>'Marks Entry'!CC82</f>
        <v>0</v>
      </c>
      <c r="DS80" s="126">
        <f t="shared" si="55"/>
        <v>0</v>
      </c>
      <c r="DT80" s="127" t="str">
        <f t="shared" si="56"/>
        <v>E</v>
      </c>
      <c r="DU80" s="125">
        <f>'Marks Entry'!CD82</f>
        <v>0</v>
      </c>
      <c r="DV80" s="126">
        <f>'Marks Entry'!CE82</f>
        <v>0</v>
      </c>
      <c r="DW80" s="126">
        <f>'Marks Entry'!CF82</f>
        <v>0</v>
      </c>
      <c r="DX80" s="126">
        <f t="shared" si="57"/>
        <v>0</v>
      </c>
      <c r="DY80" s="127" t="str">
        <f t="shared" si="58"/>
        <v>E</v>
      </c>
      <c r="DZ80" s="832"/>
      <c r="EA80" s="61">
        <f t="shared" si="59"/>
        <v>0</v>
      </c>
      <c r="EB80" s="71">
        <f t="shared" si="60"/>
        <v>0</v>
      </c>
      <c r="EC80" s="71">
        <f t="shared" si="61"/>
        <v>0</v>
      </c>
      <c r="ED80" s="72">
        <f t="shared" si="62"/>
        <v>0</v>
      </c>
      <c r="EE80" s="398">
        <f t="shared" si="63"/>
        <v>0</v>
      </c>
      <c r="EF80" s="396">
        <f t="shared" si="64"/>
        <v>0</v>
      </c>
      <c r="EG80" s="396">
        <f t="shared" si="65"/>
        <v>0</v>
      </c>
      <c r="EH80" s="397">
        <f t="shared" si="66"/>
        <v>0</v>
      </c>
      <c r="EI80" s="61">
        <f t="shared" si="67"/>
        <v>0</v>
      </c>
      <c r="EJ80" s="71">
        <f t="shared" si="68"/>
        <v>0</v>
      </c>
      <c r="EK80" s="71">
        <f t="shared" si="69"/>
        <v>0</v>
      </c>
      <c r="EL80" s="72">
        <f t="shared" si="70"/>
        <v>0</v>
      </c>
      <c r="EM80" s="398">
        <f t="shared" si="71"/>
        <v>0</v>
      </c>
      <c r="EN80" s="396">
        <f t="shared" si="72"/>
        <v>0</v>
      </c>
      <c r="EO80" s="396">
        <f t="shared" si="73"/>
        <v>0</v>
      </c>
      <c r="EP80" s="397">
        <f t="shared" si="74"/>
        <v>0</v>
      </c>
      <c r="EQ80" s="61">
        <f t="shared" si="75"/>
        <v>0</v>
      </c>
      <c r="ER80" s="71">
        <f t="shared" si="76"/>
        <v>0</v>
      </c>
      <c r="ES80" s="71">
        <f t="shared" si="77"/>
        <v>0</v>
      </c>
      <c r="ET80" s="72">
        <f t="shared" si="78"/>
        <v>0</v>
      </c>
      <c r="EU80" s="398">
        <f t="shared" si="79"/>
        <v>0</v>
      </c>
      <c r="EV80" s="396">
        <f t="shared" si="80"/>
        <v>0</v>
      </c>
      <c r="EW80" s="396">
        <f t="shared" si="81"/>
        <v>0</v>
      </c>
      <c r="EX80" s="397">
        <f t="shared" si="82"/>
        <v>0</v>
      </c>
      <c r="EY80" s="61" t="str">
        <f t="shared" si="83"/>
        <v/>
      </c>
      <c r="EZ80" s="71" t="str">
        <f t="shared" si="84"/>
        <v/>
      </c>
      <c r="FA80" s="71" t="str">
        <f t="shared" si="85"/>
        <v/>
      </c>
      <c r="FB80" s="72" t="str">
        <f t="shared" si="86"/>
        <v/>
      </c>
      <c r="FC80" s="398">
        <f t="shared" si="87"/>
        <v>0</v>
      </c>
      <c r="FD80" s="400" t="str">
        <f t="shared" si="88"/>
        <v>D</v>
      </c>
      <c r="FE80" s="61">
        <f t="shared" si="89"/>
        <v>0</v>
      </c>
      <c r="FF80" s="62" t="str">
        <f t="shared" si="90"/>
        <v>E</v>
      </c>
      <c r="FG80" s="398">
        <f t="shared" si="91"/>
        <v>0</v>
      </c>
      <c r="FH80" s="401" t="str">
        <f t="shared" si="92"/>
        <v>E</v>
      </c>
      <c r="FI80" s="61">
        <f t="shared" si="93"/>
        <v>0</v>
      </c>
      <c r="FJ80" s="407" t="str">
        <f t="shared" si="94"/>
        <v>E</v>
      </c>
      <c r="FK80" s="398">
        <f t="shared" si="95"/>
        <v>0</v>
      </c>
      <c r="FL80" s="401" t="str">
        <f t="shared" si="96"/>
        <v>E</v>
      </c>
      <c r="FM80" s="741"/>
    </row>
    <row r="81" spans="1:169" s="24" customFormat="1" ht="17.25" customHeight="1">
      <c r="A81" s="830"/>
      <c r="B81" s="111">
        <f t="shared" si="97"/>
        <v>0</v>
      </c>
      <c r="C81" s="21" t="str">
        <f>'Marks Entry'!D83</f>
        <v/>
      </c>
      <c r="D81" s="21">
        <f>'Marks Entry'!E83</f>
        <v>0</v>
      </c>
      <c r="E81" s="132" t="str">
        <f>'Marks Entry'!F83</f>
        <v/>
      </c>
      <c r="F81" s="21" t="str">
        <f>'Marks Entry'!G83</f>
        <v/>
      </c>
      <c r="G81" s="21" t="str">
        <f>'Marks Entry'!H83</f>
        <v/>
      </c>
      <c r="H81" s="21" t="str">
        <f>'Marks Entry'!I83</f>
        <v/>
      </c>
      <c r="I81" s="21" t="str">
        <f>'Marks Entry'!J83</f>
        <v/>
      </c>
      <c r="J81" s="446" t="str">
        <f>'Marks Entry'!K83</f>
        <v/>
      </c>
      <c r="K81" s="115" t="str">
        <f>'Marks Entry'!L83</f>
        <v/>
      </c>
      <c r="L81" s="116">
        <f>'Marks Entry'!M83</f>
        <v>0</v>
      </c>
      <c r="M81" s="117" t="str">
        <f>'Marks Entry'!N83</f>
        <v/>
      </c>
      <c r="N81" s="121" t="str">
        <f>'Marks Entry'!O83</f>
        <v/>
      </c>
      <c r="O81" s="98">
        <f>'Marks Entry'!CG83</f>
        <v>0</v>
      </c>
      <c r="P81" s="97">
        <f>'Marks Entry'!CH83</f>
        <v>0</v>
      </c>
      <c r="Q81" s="97">
        <f>'Marks Entry'!CI83</f>
        <v>0</v>
      </c>
      <c r="R81" s="97">
        <f>'Marks Entry'!CJ83</f>
        <v>0</v>
      </c>
      <c r="S81" s="97">
        <f>'Marks Entry'!CK83</f>
        <v>0</v>
      </c>
      <c r="T81" s="97">
        <f>'Marks Entry'!CL83</f>
        <v>0</v>
      </c>
      <c r="U81" s="97">
        <f>'Marks Entry'!CM83</f>
        <v>0</v>
      </c>
      <c r="V81" s="97" t="str">
        <f>'Marks Entry'!CN83</f>
        <v/>
      </c>
      <c r="W81" s="97">
        <f>'Marks Entry'!CO83</f>
        <v>0</v>
      </c>
      <c r="X81" s="97">
        <f>'Marks Entry'!CP83</f>
        <v>0</v>
      </c>
      <c r="Y81" s="97">
        <f>'Marks Entry'!CQ83</f>
        <v>0</v>
      </c>
      <c r="Z81" s="99">
        <f>'Marks Entry'!CR83</f>
        <v>0</v>
      </c>
      <c r="AA81" s="98">
        <f>'Marks Entry'!CS83</f>
        <v>0</v>
      </c>
      <c r="AB81" s="97">
        <f>'Marks Entry'!CT83</f>
        <v>0</v>
      </c>
      <c r="AC81" s="97">
        <f>'Marks Entry'!CU83</f>
        <v>0</v>
      </c>
      <c r="AD81" s="97">
        <f>'Marks Entry'!CV83</f>
        <v>0</v>
      </c>
      <c r="AE81" s="97">
        <f>'Marks Entry'!CW83</f>
        <v>0</v>
      </c>
      <c r="AF81" s="97">
        <f>'Marks Entry'!CX83</f>
        <v>0</v>
      </c>
      <c r="AG81" s="97">
        <f>'Marks Entry'!CY83</f>
        <v>0</v>
      </c>
      <c r="AH81" s="97" t="str">
        <f>'Marks Entry'!CZ83</f>
        <v/>
      </c>
      <c r="AI81" s="97">
        <f>'Marks Entry'!DA83</f>
        <v>0</v>
      </c>
      <c r="AJ81" s="97">
        <f>'Marks Entry'!DB83</f>
        <v>0</v>
      </c>
      <c r="AK81" s="97">
        <f>'Marks Entry'!DC83</f>
        <v>0</v>
      </c>
      <c r="AL81" s="99">
        <f>'Marks Entry'!DD83</f>
        <v>0</v>
      </c>
      <c r="AM81" s="98">
        <f>'Marks Entry'!DE83</f>
        <v>0</v>
      </c>
      <c r="AN81" s="97">
        <f>'Marks Entry'!DF83</f>
        <v>0</v>
      </c>
      <c r="AO81" s="97">
        <f>'Marks Entry'!DG83</f>
        <v>0</v>
      </c>
      <c r="AP81" s="97">
        <f>'Marks Entry'!DH83</f>
        <v>0</v>
      </c>
      <c r="AQ81" s="97">
        <f>'Marks Entry'!DI83</f>
        <v>0</v>
      </c>
      <c r="AR81" s="97">
        <f>'Marks Entry'!DJ83</f>
        <v>0</v>
      </c>
      <c r="AS81" s="97">
        <f>'Marks Entry'!DK83</f>
        <v>0</v>
      </c>
      <c r="AT81" s="97" t="str">
        <f>'Marks Entry'!DL83</f>
        <v/>
      </c>
      <c r="AU81" s="97">
        <f>'Marks Entry'!DM83</f>
        <v>0</v>
      </c>
      <c r="AV81" s="97">
        <f>'Marks Entry'!DN83</f>
        <v>0</v>
      </c>
      <c r="AW81" s="97">
        <f>'Marks Entry'!DO83</f>
        <v>0</v>
      </c>
      <c r="AX81" s="99">
        <f>'Marks Entry'!DP83</f>
        <v>0</v>
      </c>
      <c r="AY81" s="98">
        <f>'Marks Entry'!DQ83</f>
        <v>0</v>
      </c>
      <c r="AZ81" s="97">
        <f>'Marks Entry'!DR83</f>
        <v>0</v>
      </c>
      <c r="BA81" s="97">
        <f>'Marks Entry'!DS83</f>
        <v>0</v>
      </c>
      <c r="BB81" s="97">
        <f>'Marks Entry'!DT83</f>
        <v>0</v>
      </c>
      <c r="BC81" s="97">
        <f>'Marks Entry'!DU83</f>
        <v>0</v>
      </c>
      <c r="BD81" s="97">
        <f>'Marks Entry'!DV83</f>
        <v>0</v>
      </c>
      <c r="BE81" s="97">
        <f>'Marks Entry'!DW83</f>
        <v>0</v>
      </c>
      <c r="BF81" s="97" t="str">
        <f>'Marks Entry'!DX83</f>
        <v/>
      </c>
      <c r="BG81" s="97">
        <f>'Marks Entry'!DY83</f>
        <v>0</v>
      </c>
      <c r="BH81" s="97">
        <f>'Marks Entry'!DZ83</f>
        <v>0</v>
      </c>
      <c r="BI81" s="97">
        <f>'Marks Entry'!EA83</f>
        <v>0</v>
      </c>
      <c r="BJ81" s="99">
        <f>'Marks Entry'!EB83</f>
        <v>0</v>
      </c>
      <c r="BK81" s="98">
        <f>'Marks Entry'!EC83</f>
        <v>0</v>
      </c>
      <c r="BL81" s="97">
        <f>'Marks Entry'!ED83</f>
        <v>0</v>
      </c>
      <c r="BM81" s="97">
        <f>'Marks Entry'!EE83</f>
        <v>0</v>
      </c>
      <c r="BN81" s="97">
        <f>'Marks Entry'!EF83</f>
        <v>0</v>
      </c>
      <c r="BO81" s="97">
        <f>'Marks Entry'!EG83</f>
        <v>0</v>
      </c>
      <c r="BP81" s="97">
        <f>'Marks Entry'!EH83</f>
        <v>0</v>
      </c>
      <c r="BQ81" s="97">
        <f>'Marks Entry'!EI83</f>
        <v>0</v>
      </c>
      <c r="BR81" s="97" t="str">
        <f>'Marks Entry'!EJ83</f>
        <v/>
      </c>
      <c r="BS81" s="97">
        <f>'Marks Entry'!EK83</f>
        <v>0</v>
      </c>
      <c r="BT81" s="97">
        <f>'Marks Entry'!EL83</f>
        <v>0</v>
      </c>
      <c r="BU81" s="97">
        <f>'Marks Entry'!EM83</f>
        <v>0</v>
      </c>
      <c r="BV81" s="99">
        <f>'Marks Entry'!EN83</f>
        <v>0</v>
      </c>
      <c r="BW81" s="98">
        <f>'Marks Entry'!EO83</f>
        <v>0</v>
      </c>
      <c r="BX81" s="97">
        <f>'Marks Entry'!EP83</f>
        <v>0</v>
      </c>
      <c r="BY81" s="97">
        <f>'Marks Entry'!EQ83</f>
        <v>0</v>
      </c>
      <c r="BZ81" s="97">
        <f>'Marks Entry'!ER83</f>
        <v>0</v>
      </c>
      <c r="CA81" s="97">
        <f>'Marks Entry'!ES83</f>
        <v>0</v>
      </c>
      <c r="CB81" s="97">
        <f>'Marks Entry'!ET83</f>
        <v>0</v>
      </c>
      <c r="CC81" s="97">
        <f>'Marks Entry'!EU83</f>
        <v>0</v>
      </c>
      <c r="CD81" s="97" t="str">
        <f>'Marks Entry'!EV83</f>
        <v/>
      </c>
      <c r="CE81" s="97">
        <f>'Marks Entry'!EW83</f>
        <v>0</v>
      </c>
      <c r="CF81" s="97">
        <f>'Marks Entry'!EX83</f>
        <v>0</v>
      </c>
      <c r="CG81" s="97">
        <f>'Marks Entry'!EY83</f>
        <v>0</v>
      </c>
      <c r="CH81" s="99">
        <f>'Marks Entry'!EZ83</f>
        <v>0</v>
      </c>
      <c r="CI81" s="98" t="str">
        <f>IF($CI$2=0,"",'Marks Entry'!FA83)</f>
        <v/>
      </c>
      <c r="CJ81" s="97" t="str">
        <f>IF($CI$2=0,"",'Marks Entry'!FB83)</f>
        <v/>
      </c>
      <c r="CK81" s="97" t="str">
        <f>IF($CI$2=0,"",'Marks Entry'!FC83)</f>
        <v/>
      </c>
      <c r="CL81" s="97" t="str">
        <f>IF($CI$2=0,"",'Marks Entry'!FD83)</f>
        <v/>
      </c>
      <c r="CM81" s="97" t="str">
        <f>IF($CI$2=0,"",'Marks Entry'!FE83)</f>
        <v/>
      </c>
      <c r="CN81" s="97" t="str">
        <f>IF($CI$2=0,"",'Marks Entry'!FF83)</f>
        <v/>
      </c>
      <c r="CO81" s="97" t="str">
        <f>IF($CI$2=0,"",'Marks Entry'!FG83)</f>
        <v/>
      </c>
      <c r="CP81" s="97" t="str">
        <f>IF($CI$2=0,"",'Marks Entry'!FH83)</f>
        <v/>
      </c>
      <c r="CQ81" s="97" t="str">
        <f>IF($CI$2=0,"",'Marks Entry'!FI83)</f>
        <v/>
      </c>
      <c r="CR81" s="97" t="str">
        <f>IF($CI$2=0,"",'Marks Entry'!FJ83)</f>
        <v/>
      </c>
      <c r="CS81" s="97" t="str">
        <f>IF($CI$2=0,"",'Marks Entry'!FK83)</f>
        <v/>
      </c>
      <c r="CT81" s="99" t="str">
        <f>IF($CI$2=0,"",'Marks Entry'!FL83)</f>
        <v/>
      </c>
      <c r="CU81" s="125">
        <f>'Marks Entry'!BU83</f>
        <v>0</v>
      </c>
      <c r="CV81" s="126">
        <f>'Marks Entry'!BV83</f>
        <v>0</v>
      </c>
      <c r="CW81" s="126">
        <f t="shared" si="49"/>
        <v>0</v>
      </c>
      <c r="CX81" s="127" t="str">
        <f t="shared" si="50"/>
        <v>D</v>
      </c>
      <c r="CY81" s="125">
        <f>'Marks Entry'!BW83</f>
        <v>0</v>
      </c>
      <c r="CZ81" s="126">
        <f>'Marks Entry'!BX83</f>
        <v>0</v>
      </c>
      <c r="DA81" s="126">
        <f t="shared" si="51"/>
        <v>0</v>
      </c>
      <c r="DB81" s="127" t="str">
        <f t="shared" si="52"/>
        <v>E</v>
      </c>
      <c r="DC81" s="125">
        <f>'Marks Entry'!BY83</f>
        <v>0</v>
      </c>
      <c r="DD81" s="126">
        <f>'Marks Entry'!BZ83</f>
        <v>0</v>
      </c>
      <c r="DE81" s="126">
        <f t="shared" si="53"/>
        <v>0</v>
      </c>
      <c r="DF81" s="127" t="str">
        <f t="shared" si="54"/>
        <v>E</v>
      </c>
      <c r="DG81" s="96">
        <f>'Marks Entry'!CG83</f>
        <v>0</v>
      </c>
      <c r="DH81" s="45">
        <f>'Marks Entry'!CH83</f>
        <v>0</v>
      </c>
      <c r="DI81" s="45">
        <f>'Marks Entry'!CI83</f>
        <v>0</v>
      </c>
      <c r="DJ81" s="45" t="str">
        <f>IF(OR('Marks Entry'!CJ83="First",'Marks Entry'!CJ83="Second",'Marks Entry'!CJ83="Third"),'Marks Entry'!CJ83,"")</f>
        <v/>
      </c>
      <c r="DK81" s="45">
        <f>'Marks Entry'!CK83</f>
        <v>0</v>
      </c>
      <c r="DL81" s="50">
        <f>'Marks Entry'!CL83</f>
        <v>0</v>
      </c>
      <c r="DM81" s="21">
        <f>'Marks Entry'!CM83</f>
        <v>0</v>
      </c>
      <c r="DN81" s="22" t="e">
        <f>'Marks Entry'!#REF!</f>
        <v>#REF!</v>
      </c>
      <c r="DO81" s="23" t="e">
        <f>'Marks Entry'!#REF!</f>
        <v>#REF!</v>
      </c>
      <c r="DP81" s="125">
        <f>'Marks Entry'!CA83</f>
        <v>0</v>
      </c>
      <c r="DQ81" s="126">
        <f>'Marks Entry'!CB83</f>
        <v>0</v>
      </c>
      <c r="DR81" s="126">
        <f>'Marks Entry'!CC83</f>
        <v>0</v>
      </c>
      <c r="DS81" s="126">
        <f t="shared" si="55"/>
        <v>0</v>
      </c>
      <c r="DT81" s="127" t="str">
        <f t="shared" si="56"/>
        <v>E</v>
      </c>
      <c r="DU81" s="125">
        <f>'Marks Entry'!CD83</f>
        <v>0</v>
      </c>
      <c r="DV81" s="126">
        <f>'Marks Entry'!CE83</f>
        <v>0</v>
      </c>
      <c r="DW81" s="126">
        <f>'Marks Entry'!CF83</f>
        <v>0</v>
      </c>
      <c r="DX81" s="126">
        <f t="shared" si="57"/>
        <v>0</v>
      </c>
      <c r="DY81" s="127" t="str">
        <f t="shared" si="58"/>
        <v>E</v>
      </c>
      <c r="DZ81" s="832"/>
      <c r="EA81" s="61">
        <f t="shared" si="59"/>
        <v>0</v>
      </c>
      <c r="EB81" s="71">
        <f t="shared" si="60"/>
        <v>0</v>
      </c>
      <c r="EC81" s="71">
        <f t="shared" si="61"/>
        <v>0</v>
      </c>
      <c r="ED81" s="72">
        <f t="shared" si="62"/>
        <v>0</v>
      </c>
      <c r="EE81" s="398">
        <f t="shared" si="63"/>
        <v>0</v>
      </c>
      <c r="EF81" s="396">
        <f t="shared" si="64"/>
        <v>0</v>
      </c>
      <c r="EG81" s="396">
        <f t="shared" si="65"/>
        <v>0</v>
      </c>
      <c r="EH81" s="397">
        <f t="shared" si="66"/>
        <v>0</v>
      </c>
      <c r="EI81" s="61">
        <f t="shared" si="67"/>
        <v>0</v>
      </c>
      <c r="EJ81" s="71">
        <f t="shared" si="68"/>
        <v>0</v>
      </c>
      <c r="EK81" s="71">
        <f t="shared" si="69"/>
        <v>0</v>
      </c>
      <c r="EL81" s="72">
        <f t="shared" si="70"/>
        <v>0</v>
      </c>
      <c r="EM81" s="398">
        <f t="shared" si="71"/>
        <v>0</v>
      </c>
      <c r="EN81" s="396">
        <f t="shared" si="72"/>
        <v>0</v>
      </c>
      <c r="EO81" s="396">
        <f t="shared" si="73"/>
        <v>0</v>
      </c>
      <c r="EP81" s="397">
        <f t="shared" si="74"/>
        <v>0</v>
      </c>
      <c r="EQ81" s="61">
        <f t="shared" si="75"/>
        <v>0</v>
      </c>
      <c r="ER81" s="71">
        <f t="shared" si="76"/>
        <v>0</v>
      </c>
      <c r="ES81" s="71">
        <f t="shared" si="77"/>
        <v>0</v>
      </c>
      <c r="ET81" s="72">
        <f t="shared" si="78"/>
        <v>0</v>
      </c>
      <c r="EU81" s="398">
        <f t="shared" si="79"/>
        <v>0</v>
      </c>
      <c r="EV81" s="396">
        <f t="shared" si="80"/>
        <v>0</v>
      </c>
      <c r="EW81" s="396">
        <f t="shared" si="81"/>
        <v>0</v>
      </c>
      <c r="EX81" s="397">
        <f t="shared" si="82"/>
        <v>0</v>
      </c>
      <c r="EY81" s="61" t="str">
        <f t="shared" si="83"/>
        <v/>
      </c>
      <c r="EZ81" s="71" t="str">
        <f t="shared" si="84"/>
        <v/>
      </c>
      <c r="FA81" s="71" t="str">
        <f t="shared" si="85"/>
        <v/>
      </c>
      <c r="FB81" s="72" t="str">
        <f t="shared" si="86"/>
        <v/>
      </c>
      <c r="FC81" s="398">
        <f t="shared" si="87"/>
        <v>0</v>
      </c>
      <c r="FD81" s="400" t="str">
        <f t="shared" si="88"/>
        <v>D</v>
      </c>
      <c r="FE81" s="61">
        <f t="shared" si="89"/>
        <v>0</v>
      </c>
      <c r="FF81" s="62" t="str">
        <f t="shared" si="90"/>
        <v>E</v>
      </c>
      <c r="FG81" s="398">
        <f t="shared" si="91"/>
        <v>0</v>
      </c>
      <c r="FH81" s="401" t="str">
        <f t="shared" si="92"/>
        <v>E</v>
      </c>
      <c r="FI81" s="61">
        <f t="shared" si="93"/>
        <v>0</v>
      </c>
      <c r="FJ81" s="407" t="str">
        <f t="shared" si="94"/>
        <v>E</v>
      </c>
      <c r="FK81" s="398">
        <f t="shared" si="95"/>
        <v>0</v>
      </c>
      <c r="FL81" s="401" t="str">
        <f t="shared" si="96"/>
        <v>E</v>
      </c>
      <c r="FM81" s="741"/>
    </row>
    <row r="82" spans="1:169" s="24" customFormat="1" ht="17.25" customHeight="1">
      <c r="A82" s="830"/>
      <c r="B82" s="111">
        <f t="shared" si="97"/>
        <v>0</v>
      </c>
      <c r="C82" s="21" t="str">
        <f>'Marks Entry'!D84</f>
        <v/>
      </c>
      <c r="D82" s="21">
        <f>'Marks Entry'!E84</f>
        <v>0</v>
      </c>
      <c r="E82" s="132" t="str">
        <f>'Marks Entry'!F84</f>
        <v/>
      </c>
      <c r="F82" s="21" t="str">
        <f>'Marks Entry'!G84</f>
        <v/>
      </c>
      <c r="G82" s="21" t="str">
        <f>'Marks Entry'!H84</f>
        <v/>
      </c>
      <c r="H82" s="21" t="str">
        <f>'Marks Entry'!I84</f>
        <v/>
      </c>
      <c r="I82" s="21" t="str">
        <f>'Marks Entry'!J84</f>
        <v/>
      </c>
      <c r="J82" s="446" t="str">
        <f>'Marks Entry'!K84</f>
        <v/>
      </c>
      <c r="K82" s="115" t="str">
        <f>'Marks Entry'!L84</f>
        <v/>
      </c>
      <c r="L82" s="116">
        <f>'Marks Entry'!M84</f>
        <v>0</v>
      </c>
      <c r="M82" s="117" t="str">
        <f>'Marks Entry'!N84</f>
        <v/>
      </c>
      <c r="N82" s="121" t="str">
        <f>'Marks Entry'!O84</f>
        <v/>
      </c>
      <c r="O82" s="98">
        <f>'Marks Entry'!CG84</f>
        <v>0</v>
      </c>
      <c r="P82" s="97">
        <f>'Marks Entry'!CH84</f>
        <v>0</v>
      </c>
      <c r="Q82" s="97">
        <f>'Marks Entry'!CI84</f>
        <v>0</v>
      </c>
      <c r="R82" s="97">
        <f>'Marks Entry'!CJ84</f>
        <v>0</v>
      </c>
      <c r="S82" s="97">
        <f>'Marks Entry'!CK84</f>
        <v>0</v>
      </c>
      <c r="T82" s="97">
        <f>'Marks Entry'!CL84</f>
        <v>0</v>
      </c>
      <c r="U82" s="97">
        <f>'Marks Entry'!CM84</f>
        <v>0</v>
      </c>
      <c r="V82" s="97" t="str">
        <f>'Marks Entry'!CN84</f>
        <v/>
      </c>
      <c r="W82" s="97">
        <f>'Marks Entry'!CO84</f>
        <v>0</v>
      </c>
      <c r="X82" s="97">
        <f>'Marks Entry'!CP84</f>
        <v>0</v>
      </c>
      <c r="Y82" s="97">
        <f>'Marks Entry'!CQ84</f>
        <v>0</v>
      </c>
      <c r="Z82" s="99">
        <f>'Marks Entry'!CR84</f>
        <v>0</v>
      </c>
      <c r="AA82" s="98">
        <f>'Marks Entry'!CS84</f>
        <v>0</v>
      </c>
      <c r="AB82" s="97">
        <f>'Marks Entry'!CT84</f>
        <v>0</v>
      </c>
      <c r="AC82" s="97">
        <f>'Marks Entry'!CU84</f>
        <v>0</v>
      </c>
      <c r="AD82" s="97">
        <f>'Marks Entry'!CV84</f>
        <v>0</v>
      </c>
      <c r="AE82" s="97">
        <f>'Marks Entry'!CW84</f>
        <v>0</v>
      </c>
      <c r="AF82" s="97">
        <f>'Marks Entry'!CX84</f>
        <v>0</v>
      </c>
      <c r="AG82" s="97">
        <f>'Marks Entry'!CY84</f>
        <v>0</v>
      </c>
      <c r="AH82" s="97" t="str">
        <f>'Marks Entry'!CZ84</f>
        <v/>
      </c>
      <c r="AI82" s="97">
        <f>'Marks Entry'!DA84</f>
        <v>0</v>
      </c>
      <c r="AJ82" s="97">
        <f>'Marks Entry'!DB84</f>
        <v>0</v>
      </c>
      <c r="AK82" s="97">
        <f>'Marks Entry'!DC84</f>
        <v>0</v>
      </c>
      <c r="AL82" s="99">
        <f>'Marks Entry'!DD84</f>
        <v>0</v>
      </c>
      <c r="AM82" s="98">
        <f>'Marks Entry'!DE84</f>
        <v>0</v>
      </c>
      <c r="AN82" s="97">
        <f>'Marks Entry'!DF84</f>
        <v>0</v>
      </c>
      <c r="AO82" s="97">
        <f>'Marks Entry'!DG84</f>
        <v>0</v>
      </c>
      <c r="AP82" s="97">
        <f>'Marks Entry'!DH84</f>
        <v>0</v>
      </c>
      <c r="AQ82" s="97">
        <f>'Marks Entry'!DI84</f>
        <v>0</v>
      </c>
      <c r="AR82" s="97">
        <f>'Marks Entry'!DJ84</f>
        <v>0</v>
      </c>
      <c r="AS82" s="97">
        <f>'Marks Entry'!DK84</f>
        <v>0</v>
      </c>
      <c r="AT82" s="97" t="str">
        <f>'Marks Entry'!DL84</f>
        <v/>
      </c>
      <c r="AU82" s="97">
        <f>'Marks Entry'!DM84</f>
        <v>0</v>
      </c>
      <c r="AV82" s="97">
        <f>'Marks Entry'!DN84</f>
        <v>0</v>
      </c>
      <c r="AW82" s="97">
        <f>'Marks Entry'!DO84</f>
        <v>0</v>
      </c>
      <c r="AX82" s="99">
        <f>'Marks Entry'!DP84</f>
        <v>0</v>
      </c>
      <c r="AY82" s="98">
        <f>'Marks Entry'!DQ84</f>
        <v>0</v>
      </c>
      <c r="AZ82" s="97">
        <f>'Marks Entry'!DR84</f>
        <v>0</v>
      </c>
      <c r="BA82" s="97">
        <f>'Marks Entry'!DS84</f>
        <v>0</v>
      </c>
      <c r="BB82" s="97">
        <f>'Marks Entry'!DT84</f>
        <v>0</v>
      </c>
      <c r="BC82" s="97">
        <f>'Marks Entry'!DU84</f>
        <v>0</v>
      </c>
      <c r="BD82" s="97">
        <f>'Marks Entry'!DV84</f>
        <v>0</v>
      </c>
      <c r="BE82" s="97">
        <f>'Marks Entry'!DW84</f>
        <v>0</v>
      </c>
      <c r="BF82" s="97" t="str">
        <f>'Marks Entry'!DX84</f>
        <v/>
      </c>
      <c r="BG82" s="97">
        <f>'Marks Entry'!DY84</f>
        <v>0</v>
      </c>
      <c r="BH82" s="97">
        <f>'Marks Entry'!DZ84</f>
        <v>0</v>
      </c>
      <c r="BI82" s="97">
        <f>'Marks Entry'!EA84</f>
        <v>0</v>
      </c>
      <c r="BJ82" s="99">
        <f>'Marks Entry'!EB84</f>
        <v>0</v>
      </c>
      <c r="BK82" s="98">
        <f>'Marks Entry'!EC84</f>
        <v>0</v>
      </c>
      <c r="BL82" s="97">
        <f>'Marks Entry'!ED84</f>
        <v>0</v>
      </c>
      <c r="BM82" s="97">
        <f>'Marks Entry'!EE84</f>
        <v>0</v>
      </c>
      <c r="BN82" s="97">
        <f>'Marks Entry'!EF84</f>
        <v>0</v>
      </c>
      <c r="BO82" s="97">
        <f>'Marks Entry'!EG84</f>
        <v>0</v>
      </c>
      <c r="BP82" s="97">
        <f>'Marks Entry'!EH84</f>
        <v>0</v>
      </c>
      <c r="BQ82" s="97">
        <f>'Marks Entry'!EI84</f>
        <v>0</v>
      </c>
      <c r="BR82" s="97" t="str">
        <f>'Marks Entry'!EJ84</f>
        <v/>
      </c>
      <c r="BS82" s="97">
        <f>'Marks Entry'!EK84</f>
        <v>0</v>
      </c>
      <c r="BT82" s="97">
        <f>'Marks Entry'!EL84</f>
        <v>0</v>
      </c>
      <c r="BU82" s="97">
        <f>'Marks Entry'!EM84</f>
        <v>0</v>
      </c>
      <c r="BV82" s="99">
        <f>'Marks Entry'!EN84</f>
        <v>0</v>
      </c>
      <c r="BW82" s="98">
        <f>'Marks Entry'!EO84</f>
        <v>0</v>
      </c>
      <c r="BX82" s="97">
        <f>'Marks Entry'!EP84</f>
        <v>0</v>
      </c>
      <c r="BY82" s="97">
        <f>'Marks Entry'!EQ84</f>
        <v>0</v>
      </c>
      <c r="BZ82" s="97">
        <f>'Marks Entry'!ER84</f>
        <v>0</v>
      </c>
      <c r="CA82" s="97">
        <f>'Marks Entry'!ES84</f>
        <v>0</v>
      </c>
      <c r="CB82" s="97">
        <f>'Marks Entry'!ET84</f>
        <v>0</v>
      </c>
      <c r="CC82" s="97">
        <f>'Marks Entry'!EU84</f>
        <v>0</v>
      </c>
      <c r="CD82" s="97" t="str">
        <f>'Marks Entry'!EV84</f>
        <v/>
      </c>
      <c r="CE82" s="97">
        <f>'Marks Entry'!EW84</f>
        <v>0</v>
      </c>
      <c r="CF82" s="97">
        <f>'Marks Entry'!EX84</f>
        <v>0</v>
      </c>
      <c r="CG82" s="97">
        <f>'Marks Entry'!EY84</f>
        <v>0</v>
      </c>
      <c r="CH82" s="99">
        <f>'Marks Entry'!EZ84</f>
        <v>0</v>
      </c>
      <c r="CI82" s="98" t="str">
        <f>IF($CI$2=0,"",'Marks Entry'!FA84)</f>
        <v/>
      </c>
      <c r="CJ82" s="97" t="str">
        <f>IF($CI$2=0,"",'Marks Entry'!FB84)</f>
        <v/>
      </c>
      <c r="CK82" s="97" t="str">
        <f>IF($CI$2=0,"",'Marks Entry'!FC84)</f>
        <v/>
      </c>
      <c r="CL82" s="97" t="str">
        <f>IF($CI$2=0,"",'Marks Entry'!FD84)</f>
        <v/>
      </c>
      <c r="CM82" s="97" t="str">
        <f>IF($CI$2=0,"",'Marks Entry'!FE84)</f>
        <v/>
      </c>
      <c r="CN82" s="97" t="str">
        <f>IF($CI$2=0,"",'Marks Entry'!FF84)</f>
        <v/>
      </c>
      <c r="CO82" s="97" t="str">
        <f>IF($CI$2=0,"",'Marks Entry'!FG84)</f>
        <v/>
      </c>
      <c r="CP82" s="97" t="str">
        <f>IF($CI$2=0,"",'Marks Entry'!FH84)</f>
        <v/>
      </c>
      <c r="CQ82" s="97" t="str">
        <f>IF($CI$2=0,"",'Marks Entry'!FI84)</f>
        <v/>
      </c>
      <c r="CR82" s="97" t="str">
        <f>IF($CI$2=0,"",'Marks Entry'!FJ84)</f>
        <v/>
      </c>
      <c r="CS82" s="97" t="str">
        <f>IF($CI$2=0,"",'Marks Entry'!FK84)</f>
        <v/>
      </c>
      <c r="CT82" s="99" t="str">
        <f>IF($CI$2=0,"",'Marks Entry'!FL84)</f>
        <v/>
      </c>
      <c r="CU82" s="125">
        <f>'Marks Entry'!BU84</f>
        <v>0</v>
      </c>
      <c r="CV82" s="126">
        <f>'Marks Entry'!BV84</f>
        <v>0</v>
      </c>
      <c r="CW82" s="126">
        <f t="shared" si="49"/>
        <v>0</v>
      </c>
      <c r="CX82" s="127" t="str">
        <f t="shared" si="50"/>
        <v>D</v>
      </c>
      <c r="CY82" s="125">
        <f>'Marks Entry'!BW84</f>
        <v>0</v>
      </c>
      <c r="CZ82" s="126">
        <f>'Marks Entry'!BX84</f>
        <v>0</v>
      </c>
      <c r="DA82" s="126">
        <f t="shared" si="51"/>
        <v>0</v>
      </c>
      <c r="DB82" s="127" t="str">
        <f t="shared" si="52"/>
        <v>E</v>
      </c>
      <c r="DC82" s="125">
        <f>'Marks Entry'!BY84</f>
        <v>0</v>
      </c>
      <c r="DD82" s="126">
        <f>'Marks Entry'!BZ84</f>
        <v>0</v>
      </c>
      <c r="DE82" s="126">
        <f t="shared" si="53"/>
        <v>0</v>
      </c>
      <c r="DF82" s="127" t="str">
        <f t="shared" si="54"/>
        <v>E</v>
      </c>
      <c r="DG82" s="96">
        <f>'Marks Entry'!CG84</f>
        <v>0</v>
      </c>
      <c r="DH82" s="45">
        <f>'Marks Entry'!CH84</f>
        <v>0</v>
      </c>
      <c r="DI82" s="45">
        <f>'Marks Entry'!CI84</f>
        <v>0</v>
      </c>
      <c r="DJ82" s="45" t="str">
        <f>IF(OR('Marks Entry'!CJ84="First",'Marks Entry'!CJ84="Second",'Marks Entry'!CJ84="Third"),'Marks Entry'!CJ84,"")</f>
        <v/>
      </c>
      <c r="DK82" s="45">
        <f>'Marks Entry'!CK84</f>
        <v>0</v>
      </c>
      <c r="DL82" s="50">
        <f>'Marks Entry'!CL84</f>
        <v>0</v>
      </c>
      <c r="DM82" s="21">
        <f>'Marks Entry'!CM84</f>
        <v>0</v>
      </c>
      <c r="DN82" s="22" t="e">
        <f>'Marks Entry'!#REF!</f>
        <v>#REF!</v>
      </c>
      <c r="DO82" s="23" t="e">
        <f>'Marks Entry'!#REF!</f>
        <v>#REF!</v>
      </c>
      <c r="DP82" s="125">
        <f>'Marks Entry'!CA84</f>
        <v>0</v>
      </c>
      <c r="DQ82" s="126">
        <f>'Marks Entry'!CB84</f>
        <v>0</v>
      </c>
      <c r="DR82" s="126">
        <f>'Marks Entry'!CC84</f>
        <v>0</v>
      </c>
      <c r="DS82" s="126">
        <f t="shared" si="55"/>
        <v>0</v>
      </c>
      <c r="DT82" s="127" t="str">
        <f t="shared" si="56"/>
        <v>E</v>
      </c>
      <c r="DU82" s="125">
        <f>'Marks Entry'!CD84</f>
        <v>0</v>
      </c>
      <c r="DV82" s="126">
        <f>'Marks Entry'!CE84</f>
        <v>0</v>
      </c>
      <c r="DW82" s="126">
        <f>'Marks Entry'!CF84</f>
        <v>0</v>
      </c>
      <c r="DX82" s="126">
        <f t="shared" si="57"/>
        <v>0</v>
      </c>
      <c r="DY82" s="127" t="str">
        <f t="shared" si="58"/>
        <v>E</v>
      </c>
      <c r="DZ82" s="832"/>
      <c r="EA82" s="61">
        <f t="shared" si="59"/>
        <v>0</v>
      </c>
      <c r="EB82" s="71">
        <f t="shared" si="60"/>
        <v>0</v>
      </c>
      <c r="EC82" s="71">
        <f t="shared" si="61"/>
        <v>0</v>
      </c>
      <c r="ED82" s="72">
        <f t="shared" si="62"/>
        <v>0</v>
      </c>
      <c r="EE82" s="398">
        <f t="shared" si="63"/>
        <v>0</v>
      </c>
      <c r="EF82" s="396">
        <f t="shared" si="64"/>
        <v>0</v>
      </c>
      <c r="EG82" s="396">
        <f t="shared" si="65"/>
        <v>0</v>
      </c>
      <c r="EH82" s="397">
        <f t="shared" si="66"/>
        <v>0</v>
      </c>
      <c r="EI82" s="61">
        <f t="shared" si="67"/>
        <v>0</v>
      </c>
      <c r="EJ82" s="71">
        <f t="shared" si="68"/>
        <v>0</v>
      </c>
      <c r="EK82" s="71">
        <f t="shared" si="69"/>
        <v>0</v>
      </c>
      <c r="EL82" s="72">
        <f t="shared" si="70"/>
        <v>0</v>
      </c>
      <c r="EM82" s="398">
        <f t="shared" si="71"/>
        <v>0</v>
      </c>
      <c r="EN82" s="396">
        <f t="shared" si="72"/>
        <v>0</v>
      </c>
      <c r="EO82" s="396">
        <f t="shared" si="73"/>
        <v>0</v>
      </c>
      <c r="EP82" s="397">
        <f t="shared" si="74"/>
        <v>0</v>
      </c>
      <c r="EQ82" s="61">
        <f t="shared" si="75"/>
        <v>0</v>
      </c>
      <c r="ER82" s="71">
        <f t="shared" si="76"/>
        <v>0</v>
      </c>
      <c r="ES82" s="71">
        <f t="shared" si="77"/>
        <v>0</v>
      </c>
      <c r="ET82" s="72">
        <f t="shared" si="78"/>
        <v>0</v>
      </c>
      <c r="EU82" s="398">
        <f t="shared" si="79"/>
        <v>0</v>
      </c>
      <c r="EV82" s="396">
        <f t="shared" si="80"/>
        <v>0</v>
      </c>
      <c r="EW82" s="396">
        <f t="shared" si="81"/>
        <v>0</v>
      </c>
      <c r="EX82" s="397">
        <f t="shared" si="82"/>
        <v>0</v>
      </c>
      <c r="EY82" s="61" t="str">
        <f t="shared" si="83"/>
        <v/>
      </c>
      <c r="EZ82" s="71" t="str">
        <f t="shared" si="84"/>
        <v/>
      </c>
      <c r="FA82" s="71" t="str">
        <f t="shared" si="85"/>
        <v/>
      </c>
      <c r="FB82" s="72" t="str">
        <f t="shared" si="86"/>
        <v/>
      </c>
      <c r="FC82" s="398">
        <f t="shared" si="87"/>
        <v>0</v>
      </c>
      <c r="FD82" s="400" t="str">
        <f t="shared" si="88"/>
        <v>D</v>
      </c>
      <c r="FE82" s="61">
        <f t="shared" si="89"/>
        <v>0</v>
      </c>
      <c r="FF82" s="62" t="str">
        <f t="shared" si="90"/>
        <v>E</v>
      </c>
      <c r="FG82" s="398">
        <f t="shared" si="91"/>
        <v>0</v>
      </c>
      <c r="FH82" s="401" t="str">
        <f t="shared" si="92"/>
        <v>E</v>
      </c>
      <c r="FI82" s="61">
        <f t="shared" si="93"/>
        <v>0</v>
      </c>
      <c r="FJ82" s="407" t="str">
        <f t="shared" si="94"/>
        <v>E</v>
      </c>
      <c r="FK82" s="398">
        <f t="shared" si="95"/>
        <v>0</v>
      </c>
      <c r="FL82" s="401" t="str">
        <f t="shared" si="96"/>
        <v>E</v>
      </c>
      <c r="FM82" s="741"/>
    </row>
    <row r="83" spans="1:169" s="24" customFormat="1" ht="17.25" customHeight="1">
      <c r="A83" s="830"/>
      <c r="B83" s="111">
        <f t="shared" si="97"/>
        <v>0</v>
      </c>
      <c r="C83" s="21" t="str">
        <f>'Marks Entry'!D85</f>
        <v/>
      </c>
      <c r="D83" s="21">
        <f>'Marks Entry'!E85</f>
        <v>0</v>
      </c>
      <c r="E83" s="132" t="str">
        <f>'Marks Entry'!F85</f>
        <v/>
      </c>
      <c r="F83" s="21" t="str">
        <f>'Marks Entry'!G85</f>
        <v/>
      </c>
      <c r="G83" s="21" t="str">
        <f>'Marks Entry'!H85</f>
        <v/>
      </c>
      <c r="H83" s="21" t="str">
        <f>'Marks Entry'!I85</f>
        <v/>
      </c>
      <c r="I83" s="21" t="str">
        <f>'Marks Entry'!J85</f>
        <v/>
      </c>
      <c r="J83" s="446" t="str">
        <f>'Marks Entry'!K85</f>
        <v/>
      </c>
      <c r="K83" s="115" t="str">
        <f>'Marks Entry'!L85</f>
        <v/>
      </c>
      <c r="L83" s="116">
        <f>'Marks Entry'!M85</f>
        <v>0</v>
      </c>
      <c r="M83" s="117" t="str">
        <f>'Marks Entry'!N85</f>
        <v/>
      </c>
      <c r="N83" s="121" t="str">
        <f>'Marks Entry'!O85</f>
        <v/>
      </c>
      <c r="O83" s="98">
        <f>'Marks Entry'!CG85</f>
        <v>0</v>
      </c>
      <c r="P83" s="97">
        <f>'Marks Entry'!CH85</f>
        <v>0</v>
      </c>
      <c r="Q83" s="97">
        <f>'Marks Entry'!CI85</f>
        <v>0</v>
      </c>
      <c r="R83" s="97">
        <f>'Marks Entry'!CJ85</f>
        <v>0</v>
      </c>
      <c r="S83" s="97">
        <f>'Marks Entry'!CK85</f>
        <v>0</v>
      </c>
      <c r="T83" s="97">
        <f>'Marks Entry'!CL85</f>
        <v>0</v>
      </c>
      <c r="U83" s="97">
        <f>'Marks Entry'!CM85</f>
        <v>0</v>
      </c>
      <c r="V83" s="97" t="str">
        <f>'Marks Entry'!CN85</f>
        <v/>
      </c>
      <c r="W83" s="97">
        <f>'Marks Entry'!CO85</f>
        <v>0</v>
      </c>
      <c r="X83" s="97">
        <f>'Marks Entry'!CP85</f>
        <v>0</v>
      </c>
      <c r="Y83" s="97">
        <f>'Marks Entry'!CQ85</f>
        <v>0</v>
      </c>
      <c r="Z83" s="99">
        <f>'Marks Entry'!CR85</f>
        <v>0</v>
      </c>
      <c r="AA83" s="98">
        <f>'Marks Entry'!CS85</f>
        <v>0</v>
      </c>
      <c r="AB83" s="97">
        <f>'Marks Entry'!CT85</f>
        <v>0</v>
      </c>
      <c r="AC83" s="97">
        <f>'Marks Entry'!CU85</f>
        <v>0</v>
      </c>
      <c r="AD83" s="97">
        <f>'Marks Entry'!CV85</f>
        <v>0</v>
      </c>
      <c r="AE83" s="97">
        <f>'Marks Entry'!CW85</f>
        <v>0</v>
      </c>
      <c r="AF83" s="97">
        <f>'Marks Entry'!CX85</f>
        <v>0</v>
      </c>
      <c r="AG83" s="97">
        <f>'Marks Entry'!CY85</f>
        <v>0</v>
      </c>
      <c r="AH83" s="97" t="str">
        <f>'Marks Entry'!CZ85</f>
        <v/>
      </c>
      <c r="AI83" s="97">
        <f>'Marks Entry'!DA85</f>
        <v>0</v>
      </c>
      <c r="AJ83" s="97">
        <f>'Marks Entry'!DB85</f>
        <v>0</v>
      </c>
      <c r="AK83" s="97">
        <f>'Marks Entry'!DC85</f>
        <v>0</v>
      </c>
      <c r="AL83" s="99">
        <f>'Marks Entry'!DD85</f>
        <v>0</v>
      </c>
      <c r="AM83" s="98">
        <f>'Marks Entry'!DE85</f>
        <v>0</v>
      </c>
      <c r="AN83" s="97">
        <f>'Marks Entry'!DF85</f>
        <v>0</v>
      </c>
      <c r="AO83" s="97">
        <f>'Marks Entry'!DG85</f>
        <v>0</v>
      </c>
      <c r="AP83" s="97">
        <f>'Marks Entry'!DH85</f>
        <v>0</v>
      </c>
      <c r="AQ83" s="97">
        <f>'Marks Entry'!DI85</f>
        <v>0</v>
      </c>
      <c r="AR83" s="97">
        <f>'Marks Entry'!DJ85</f>
        <v>0</v>
      </c>
      <c r="AS83" s="97">
        <f>'Marks Entry'!DK85</f>
        <v>0</v>
      </c>
      <c r="AT83" s="97" t="str">
        <f>'Marks Entry'!DL85</f>
        <v/>
      </c>
      <c r="AU83" s="97">
        <f>'Marks Entry'!DM85</f>
        <v>0</v>
      </c>
      <c r="AV83" s="97">
        <f>'Marks Entry'!DN85</f>
        <v>0</v>
      </c>
      <c r="AW83" s="97">
        <f>'Marks Entry'!DO85</f>
        <v>0</v>
      </c>
      <c r="AX83" s="99">
        <f>'Marks Entry'!DP85</f>
        <v>0</v>
      </c>
      <c r="AY83" s="98">
        <f>'Marks Entry'!DQ85</f>
        <v>0</v>
      </c>
      <c r="AZ83" s="97">
        <f>'Marks Entry'!DR85</f>
        <v>0</v>
      </c>
      <c r="BA83" s="97">
        <f>'Marks Entry'!DS85</f>
        <v>0</v>
      </c>
      <c r="BB83" s="97">
        <f>'Marks Entry'!DT85</f>
        <v>0</v>
      </c>
      <c r="BC83" s="97">
        <f>'Marks Entry'!DU85</f>
        <v>0</v>
      </c>
      <c r="BD83" s="97">
        <f>'Marks Entry'!DV85</f>
        <v>0</v>
      </c>
      <c r="BE83" s="97">
        <f>'Marks Entry'!DW85</f>
        <v>0</v>
      </c>
      <c r="BF83" s="97" t="str">
        <f>'Marks Entry'!DX85</f>
        <v/>
      </c>
      <c r="BG83" s="97">
        <f>'Marks Entry'!DY85</f>
        <v>0</v>
      </c>
      <c r="BH83" s="97">
        <f>'Marks Entry'!DZ85</f>
        <v>0</v>
      </c>
      <c r="BI83" s="97">
        <f>'Marks Entry'!EA85</f>
        <v>0</v>
      </c>
      <c r="BJ83" s="99">
        <f>'Marks Entry'!EB85</f>
        <v>0</v>
      </c>
      <c r="BK83" s="98">
        <f>'Marks Entry'!EC85</f>
        <v>0</v>
      </c>
      <c r="BL83" s="97">
        <f>'Marks Entry'!ED85</f>
        <v>0</v>
      </c>
      <c r="BM83" s="97">
        <f>'Marks Entry'!EE85</f>
        <v>0</v>
      </c>
      <c r="BN83" s="97">
        <f>'Marks Entry'!EF85</f>
        <v>0</v>
      </c>
      <c r="BO83" s="97">
        <f>'Marks Entry'!EG85</f>
        <v>0</v>
      </c>
      <c r="BP83" s="97">
        <f>'Marks Entry'!EH85</f>
        <v>0</v>
      </c>
      <c r="BQ83" s="97">
        <f>'Marks Entry'!EI85</f>
        <v>0</v>
      </c>
      <c r="BR83" s="97" t="str">
        <f>'Marks Entry'!EJ85</f>
        <v/>
      </c>
      <c r="BS83" s="97">
        <f>'Marks Entry'!EK85</f>
        <v>0</v>
      </c>
      <c r="BT83" s="97">
        <f>'Marks Entry'!EL85</f>
        <v>0</v>
      </c>
      <c r="BU83" s="97">
        <f>'Marks Entry'!EM85</f>
        <v>0</v>
      </c>
      <c r="BV83" s="99">
        <f>'Marks Entry'!EN85</f>
        <v>0</v>
      </c>
      <c r="BW83" s="98">
        <f>'Marks Entry'!EO85</f>
        <v>0</v>
      </c>
      <c r="BX83" s="97">
        <f>'Marks Entry'!EP85</f>
        <v>0</v>
      </c>
      <c r="BY83" s="97">
        <f>'Marks Entry'!EQ85</f>
        <v>0</v>
      </c>
      <c r="BZ83" s="97">
        <f>'Marks Entry'!ER85</f>
        <v>0</v>
      </c>
      <c r="CA83" s="97">
        <f>'Marks Entry'!ES85</f>
        <v>0</v>
      </c>
      <c r="CB83" s="97">
        <f>'Marks Entry'!ET85</f>
        <v>0</v>
      </c>
      <c r="CC83" s="97">
        <f>'Marks Entry'!EU85</f>
        <v>0</v>
      </c>
      <c r="CD83" s="97" t="str">
        <f>'Marks Entry'!EV85</f>
        <v/>
      </c>
      <c r="CE83" s="97">
        <f>'Marks Entry'!EW85</f>
        <v>0</v>
      </c>
      <c r="CF83" s="97">
        <f>'Marks Entry'!EX85</f>
        <v>0</v>
      </c>
      <c r="CG83" s="97">
        <f>'Marks Entry'!EY85</f>
        <v>0</v>
      </c>
      <c r="CH83" s="99">
        <f>'Marks Entry'!EZ85</f>
        <v>0</v>
      </c>
      <c r="CI83" s="98" t="str">
        <f>IF($CI$2=0,"",'Marks Entry'!FA85)</f>
        <v/>
      </c>
      <c r="CJ83" s="97" t="str">
        <f>IF($CI$2=0,"",'Marks Entry'!FB85)</f>
        <v/>
      </c>
      <c r="CK83" s="97" t="str">
        <f>IF($CI$2=0,"",'Marks Entry'!FC85)</f>
        <v/>
      </c>
      <c r="CL83" s="97" t="str">
        <f>IF($CI$2=0,"",'Marks Entry'!FD85)</f>
        <v/>
      </c>
      <c r="CM83" s="97" t="str">
        <f>IF($CI$2=0,"",'Marks Entry'!FE85)</f>
        <v/>
      </c>
      <c r="CN83" s="97" t="str">
        <f>IF($CI$2=0,"",'Marks Entry'!FF85)</f>
        <v/>
      </c>
      <c r="CO83" s="97" t="str">
        <f>IF($CI$2=0,"",'Marks Entry'!FG85)</f>
        <v/>
      </c>
      <c r="CP83" s="97" t="str">
        <f>IF($CI$2=0,"",'Marks Entry'!FH85)</f>
        <v/>
      </c>
      <c r="CQ83" s="97" t="str">
        <f>IF($CI$2=0,"",'Marks Entry'!FI85)</f>
        <v/>
      </c>
      <c r="CR83" s="97" t="str">
        <f>IF($CI$2=0,"",'Marks Entry'!FJ85)</f>
        <v/>
      </c>
      <c r="CS83" s="97" t="str">
        <f>IF($CI$2=0,"",'Marks Entry'!FK85)</f>
        <v/>
      </c>
      <c r="CT83" s="99" t="str">
        <f>IF($CI$2=0,"",'Marks Entry'!FL85)</f>
        <v/>
      </c>
      <c r="CU83" s="125">
        <f>'Marks Entry'!BU85</f>
        <v>0</v>
      </c>
      <c r="CV83" s="126">
        <f>'Marks Entry'!BV85</f>
        <v>0</v>
      </c>
      <c r="CW83" s="126">
        <f t="shared" si="49"/>
        <v>0</v>
      </c>
      <c r="CX83" s="127" t="str">
        <f t="shared" si="50"/>
        <v>D</v>
      </c>
      <c r="CY83" s="125">
        <f>'Marks Entry'!BW85</f>
        <v>0</v>
      </c>
      <c r="CZ83" s="126">
        <f>'Marks Entry'!BX85</f>
        <v>0</v>
      </c>
      <c r="DA83" s="126">
        <f t="shared" si="51"/>
        <v>0</v>
      </c>
      <c r="DB83" s="127" t="str">
        <f t="shared" si="52"/>
        <v>E</v>
      </c>
      <c r="DC83" s="125">
        <f>'Marks Entry'!BY85</f>
        <v>0</v>
      </c>
      <c r="DD83" s="126">
        <f>'Marks Entry'!BZ85</f>
        <v>0</v>
      </c>
      <c r="DE83" s="126">
        <f t="shared" si="53"/>
        <v>0</v>
      </c>
      <c r="DF83" s="127" t="str">
        <f t="shared" si="54"/>
        <v>E</v>
      </c>
      <c r="DG83" s="96">
        <f>'Marks Entry'!CG85</f>
        <v>0</v>
      </c>
      <c r="DH83" s="45">
        <f>'Marks Entry'!CH85</f>
        <v>0</v>
      </c>
      <c r="DI83" s="45">
        <f>'Marks Entry'!CI85</f>
        <v>0</v>
      </c>
      <c r="DJ83" s="45" t="str">
        <f>IF(OR('Marks Entry'!CJ85="First",'Marks Entry'!CJ85="Second",'Marks Entry'!CJ85="Third"),'Marks Entry'!CJ85,"")</f>
        <v/>
      </c>
      <c r="DK83" s="45">
        <f>'Marks Entry'!CK85</f>
        <v>0</v>
      </c>
      <c r="DL83" s="50">
        <f>'Marks Entry'!CL85</f>
        <v>0</v>
      </c>
      <c r="DM83" s="21">
        <f>'Marks Entry'!CM85</f>
        <v>0</v>
      </c>
      <c r="DN83" s="22" t="e">
        <f>'Marks Entry'!#REF!</f>
        <v>#REF!</v>
      </c>
      <c r="DO83" s="23" t="e">
        <f>'Marks Entry'!#REF!</f>
        <v>#REF!</v>
      </c>
      <c r="DP83" s="125">
        <f>'Marks Entry'!CA85</f>
        <v>0</v>
      </c>
      <c r="DQ83" s="126">
        <f>'Marks Entry'!CB85</f>
        <v>0</v>
      </c>
      <c r="DR83" s="126">
        <f>'Marks Entry'!CC85</f>
        <v>0</v>
      </c>
      <c r="DS83" s="126">
        <f t="shared" si="55"/>
        <v>0</v>
      </c>
      <c r="DT83" s="127" t="str">
        <f t="shared" si="56"/>
        <v>E</v>
      </c>
      <c r="DU83" s="125">
        <f>'Marks Entry'!CD85</f>
        <v>0</v>
      </c>
      <c r="DV83" s="126">
        <f>'Marks Entry'!CE85</f>
        <v>0</v>
      </c>
      <c r="DW83" s="126">
        <f>'Marks Entry'!CF85</f>
        <v>0</v>
      </c>
      <c r="DX83" s="126">
        <f t="shared" si="57"/>
        <v>0</v>
      </c>
      <c r="DY83" s="127" t="str">
        <f t="shared" si="58"/>
        <v>E</v>
      </c>
      <c r="DZ83" s="832"/>
      <c r="EA83" s="61">
        <f t="shared" si="59"/>
        <v>0</v>
      </c>
      <c r="EB83" s="71">
        <f t="shared" si="60"/>
        <v>0</v>
      </c>
      <c r="EC83" s="71">
        <f t="shared" si="61"/>
        <v>0</v>
      </c>
      <c r="ED83" s="72">
        <f t="shared" si="62"/>
        <v>0</v>
      </c>
      <c r="EE83" s="398">
        <f t="shared" si="63"/>
        <v>0</v>
      </c>
      <c r="EF83" s="396">
        <f t="shared" si="64"/>
        <v>0</v>
      </c>
      <c r="EG83" s="396">
        <f t="shared" si="65"/>
        <v>0</v>
      </c>
      <c r="EH83" s="397">
        <f t="shared" si="66"/>
        <v>0</v>
      </c>
      <c r="EI83" s="61">
        <f t="shared" si="67"/>
        <v>0</v>
      </c>
      <c r="EJ83" s="71">
        <f t="shared" si="68"/>
        <v>0</v>
      </c>
      <c r="EK83" s="71">
        <f t="shared" si="69"/>
        <v>0</v>
      </c>
      <c r="EL83" s="72">
        <f t="shared" si="70"/>
        <v>0</v>
      </c>
      <c r="EM83" s="398">
        <f t="shared" si="71"/>
        <v>0</v>
      </c>
      <c r="EN83" s="396">
        <f t="shared" si="72"/>
        <v>0</v>
      </c>
      <c r="EO83" s="396">
        <f t="shared" si="73"/>
        <v>0</v>
      </c>
      <c r="EP83" s="397">
        <f t="shared" si="74"/>
        <v>0</v>
      </c>
      <c r="EQ83" s="61">
        <f t="shared" si="75"/>
        <v>0</v>
      </c>
      <c r="ER83" s="71">
        <f t="shared" si="76"/>
        <v>0</v>
      </c>
      <c r="ES83" s="71">
        <f t="shared" si="77"/>
        <v>0</v>
      </c>
      <c r="ET83" s="72">
        <f t="shared" si="78"/>
        <v>0</v>
      </c>
      <c r="EU83" s="398">
        <f t="shared" si="79"/>
        <v>0</v>
      </c>
      <c r="EV83" s="396">
        <f t="shared" si="80"/>
        <v>0</v>
      </c>
      <c r="EW83" s="396">
        <f t="shared" si="81"/>
        <v>0</v>
      </c>
      <c r="EX83" s="397">
        <f t="shared" si="82"/>
        <v>0</v>
      </c>
      <c r="EY83" s="61" t="str">
        <f t="shared" si="83"/>
        <v/>
      </c>
      <c r="EZ83" s="71" t="str">
        <f t="shared" si="84"/>
        <v/>
      </c>
      <c r="FA83" s="71" t="str">
        <f t="shared" si="85"/>
        <v/>
      </c>
      <c r="FB83" s="72" t="str">
        <f t="shared" si="86"/>
        <v/>
      </c>
      <c r="FC83" s="398">
        <f t="shared" si="87"/>
        <v>0</v>
      </c>
      <c r="FD83" s="400" t="str">
        <f t="shared" si="88"/>
        <v>D</v>
      </c>
      <c r="FE83" s="61">
        <f t="shared" si="89"/>
        <v>0</v>
      </c>
      <c r="FF83" s="62" t="str">
        <f t="shared" si="90"/>
        <v>E</v>
      </c>
      <c r="FG83" s="398">
        <f t="shared" si="91"/>
        <v>0</v>
      </c>
      <c r="FH83" s="401" t="str">
        <f t="shared" si="92"/>
        <v>E</v>
      </c>
      <c r="FI83" s="61">
        <f t="shared" si="93"/>
        <v>0</v>
      </c>
      <c r="FJ83" s="407" t="str">
        <f t="shared" si="94"/>
        <v>E</v>
      </c>
      <c r="FK83" s="398">
        <f t="shared" si="95"/>
        <v>0</v>
      </c>
      <c r="FL83" s="401" t="str">
        <f t="shared" si="96"/>
        <v>E</v>
      </c>
      <c r="FM83" s="741"/>
    </row>
    <row r="84" spans="1:169" s="24" customFormat="1" ht="17.25" customHeight="1">
      <c r="A84" s="830"/>
      <c r="B84" s="111">
        <f t="shared" si="97"/>
        <v>0</v>
      </c>
      <c r="C84" s="21" t="str">
        <f>'Marks Entry'!D86</f>
        <v/>
      </c>
      <c r="D84" s="21">
        <f>'Marks Entry'!E86</f>
        <v>0</v>
      </c>
      <c r="E84" s="132" t="str">
        <f>'Marks Entry'!F86</f>
        <v/>
      </c>
      <c r="F84" s="21" t="str">
        <f>'Marks Entry'!G86</f>
        <v/>
      </c>
      <c r="G84" s="21" t="str">
        <f>'Marks Entry'!H86</f>
        <v/>
      </c>
      <c r="H84" s="21" t="str">
        <f>'Marks Entry'!I86</f>
        <v/>
      </c>
      <c r="I84" s="21" t="str">
        <f>'Marks Entry'!J86</f>
        <v/>
      </c>
      <c r="J84" s="446" t="str">
        <f>'Marks Entry'!K86</f>
        <v/>
      </c>
      <c r="K84" s="115" t="str">
        <f>'Marks Entry'!L86</f>
        <v/>
      </c>
      <c r="L84" s="116">
        <f>'Marks Entry'!M86</f>
        <v>0</v>
      </c>
      <c r="M84" s="117" t="str">
        <f>'Marks Entry'!N86</f>
        <v/>
      </c>
      <c r="N84" s="121" t="str">
        <f>'Marks Entry'!O86</f>
        <v/>
      </c>
      <c r="O84" s="98">
        <f>'Marks Entry'!CG86</f>
        <v>0</v>
      </c>
      <c r="P84" s="97">
        <f>'Marks Entry'!CH86</f>
        <v>0</v>
      </c>
      <c r="Q84" s="97">
        <f>'Marks Entry'!CI86</f>
        <v>0</v>
      </c>
      <c r="R84" s="97">
        <f>'Marks Entry'!CJ86</f>
        <v>0</v>
      </c>
      <c r="S84" s="97">
        <f>'Marks Entry'!CK86</f>
        <v>0</v>
      </c>
      <c r="T84" s="97">
        <f>'Marks Entry'!CL86</f>
        <v>0</v>
      </c>
      <c r="U84" s="97">
        <f>'Marks Entry'!CM86</f>
        <v>0</v>
      </c>
      <c r="V84" s="97" t="str">
        <f>'Marks Entry'!CN86</f>
        <v/>
      </c>
      <c r="W84" s="97">
        <f>'Marks Entry'!CO86</f>
        <v>0</v>
      </c>
      <c r="X84" s="97">
        <f>'Marks Entry'!CP86</f>
        <v>0</v>
      </c>
      <c r="Y84" s="97">
        <f>'Marks Entry'!CQ86</f>
        <v>0</v>
      </c>
      <c r="Z84" s="99">
        <f>'Marks Entry'!CR86</f>
        <v>0</v>
      </c>
      <c r="AA84" s="98">
        <f>'Marks Entry'!CS86</f>
        <v>0</v>
      </c>
      <c r="AB84" s="97">
        <f>'Marks Entry'!CT86</f>
        <v>0</v>
      </c>
      <c r="AC84" s="97">
        <f>'Marks Entry'!CU86</f>
        <v>0</v>
      </c>
      <c r="AD84" s="97">
        <f>'Marks Entry'!CV86</f>
        <v>0</v>
      </c>
      <c r="AE84" s="97">
        <f>'Marks Entry'!CW86</f>
        <v>0</v>
      </c>
      <c r="AF84" s="97">
        <f>'Marks Entry'!CX86</f>
        <v>0</v>
      </c>
      <c r="AG84" s="97">
        <f>'Marks Entry'!CY86</f>
        <v>0</v>
      </c>
      <c r="AH84" s="97" t="str">
        <f>'Marks Entry'!CZ86</f>
        <v/>
      </c>
      <c r="AI84" s="97">
        <f>'Marks Entry'!DA86</f>
        <v>0</v>
      </c>
      <c r="AJ84" s="97">
        <f>'Marks Entry'!DB86</f>
        <v>0</v>
      </c>
      <c r="AK84" s="97">
        <f>'Marks Entry'!DC86</f>
        <v>0</v>
      </c>
      <c r="AL84" s="99">
        <f>'Marks Entry'!DD86</f>
        <v>0</v>
      </c>
      <c r="AM84" s="98">
        <f>'Marks Entry'!DE86</f>
        <v>0</v>
      </c>
      <c r="AN84" s="97">
        <f>'Marks Entry'!DF86</f>
        <v>0</v>
      </c>
      <c r="AO84" s="97">
        <f>'Marks Entry'!DG86</f>
        <v>0</v>
      </c>
      <c r="AP84" s="97">
        <f>'Marks Entry'!DH86</f>
        <v>0</v>
      </c>
      <c r="AQ84" s="97">
        <f>'Marks Entry'!DI86</f>
        <v>0</v>
      </c>
      <c r="AR84" s="97">
        <f>'Marks Entry'!DJ86</f>
        <v>0</v>
      </c>
      <c r="AS84" s="97">
        <f>'Marks Entry'!DK86</f>
        <v>0</v>
      </c>
      <c r="AT84" s="97" t="str">
        <f>'Marks Entry'!DL86</f>
        <v/>
      </c>
      <c r="AU84" s="97">
        <f>'Marks Entry'!DM86</f>
        <v>0</v>
      </c>
      <c r="AV84" s="97">
        <f>'Marks Entry'!DN86</f>
        <v>0</v>
      </c>
      <c r="AW84" s="97">
        <f>'Marks Entry'!DO86</f>
        <v>0</v>
      </c>
      <c r="AX84" s="99">
        <f>'Marks Entry'!DP86</f>
        <v>0</v>
      </c>
      <c r="AY84" s="98">
        <f>'Marks Entry'!DQ86</f>
        <v>0</v>
      </c>
      <c r="AZ84" s="97">
        <f>'Marks Entry'!DR86</f>
        <v>0</v>
      </c>
      <c r="BA84" s="97">
        <f>'Marks Entry'!DS86</f>
        <v>0</v>
      </c>
      <c r="BB84" s="97">
        <f>'Marks Entry'!DT86</f>
        <v>0</v>
      </c>
      <c r="BC84" s="97">
        <f>'Marks Entry'!DU86</f>
        <v>0</v>
      </c>
      <c r="BD84" s="97">
        <f>'Marks Entry'!DV86</f>
        <v>0</v>
      </c>
      <c r="BE84" s="97">
        <f>'Marks Entry'!DW86</f>
        <v>0</v>
      </c>
      <c r="BF84" s="97" t="str">
        <f>'Marks Entry'!DX86</f>
        <v/>
      </c>
      <c r="BG84" s="97">
        <f>'Marks Entry'!DY86</f>
        <v>0</v>
      </c>
      <c r="BH84" s="97">
        <f>'Marks Entry'!DZ86</f>
        <v>0</v>
      </c>
      <c r="BI84" s="97">
        <f>'Marks Entry'!EA86</f>
        <v>0</v>
      </c>
      <c r="BJ84" s="99">
        <f>'Marks Entry'!EB86</f>
        <v>0</v>
      </c>
      <c r="BK84" s="98">
        <f>'Marks Entry'!EC86</f>
        <v>0</v>
      </c>
      <c r="BL84" s="97">
        <f>'Marks Entry'!ED86</f>
        <v>0</v>
      </c>
      <c r="BM84" s="97">
        <f>'Marks Entry'!EE86</f>
        <v>0</v>
      </c>
      <c r="BN84" s="97">
        <f>'Marks Entry'!EF86</f>
        <v>0</v>
      </c>
      <c r="BO84" s="97">
        <f>'Marks Entry'!EG86</f>
        <v>0</v>
      </c>
      <c r="BP84" s="97">
        <f>'Marks Entry'!EH86</f>
        <v>0</v>
      </c>
      <c r="BQ84" s="97">
        <f>'Marks Entry'!EI86</f>
        <v>0</v>
      </c>
      <c r="BR84" s="97" t="str">
        <f>'Marks Entry'!EJ86</f>
        <v/>
      </c>
      <c r="BS84" s="97">
        <f>'Marks Entry'!EK86</f>
        <v>0</v>
      </c>
      <c r="BT84" s="97">
        <f>'Marks Entry'!EL86</f>
        <v>0</v>
      </c>
      <c r="BU84" s="97">
        <f>'Marks Entry'!EM86</f>
        <v>0</v>
      </c>
      <c r="BV84" s="99">
        <f>'Marks Entry'!EN86</f>
        <v>0</v>
      </c>
      <c r="BW84" s="98">
        <f>'Marks Entry'!EO86</f>
        <v>0</v>
      </c>
      <c r="BX84" s="97">
        <f>'Marks Entry'!EP86</f>
        <v>0</v>
      </c>
      <c r="BY84" s="97">
        <f>'Marks Entry'!EQ86</f>
        <v>0</v>
      </c>
      <c r="BZ84" s="97">
        <f>'Marks Entry'!ER86</f>
        <v>0</v>
      </c>
      <c r="CA84" s="97">
        <f>'Marks Entry'!ES86</f>
        <v>0</v>
      </c>
      <c r="CB84" s="97">
        <f>'Marks Entry'!ET86</f>
        <v>0</v>
      </c>
      <c r="CC84" s="97">
        <f>'Marks Entry'!EU86</f>
        <v>0</v>
      </c>
      <c r="CD84" s="97" t="str">
        <f>'Marks Entry'!EV86</f>
        <v/>
      </c>
      <c r="CE84" s="97">
        <f>'Marks Entry'!EW86</f>
        <v>0</v>
      </c>
      <c r="CF84" s="97">
        <f>'Marks Entry'!EX86</f>
        <v>0</v>
      </c>
      <c r="CG84" s="97">
        <f>'Marks Entry'!EY86</f>
        <v>0</v>
      </c>
      <c r="CH84" s="99">
        <f>'Marks Entry'!EZ86</f>
        <v>0</v>
      </c>
      <c r="CI84" s="98" t="str">
        <f>IF($CI$2=0,"",'Marks Entry'!FA86)</f>
        <v/>
      </c>
      <c r="CJ84" s="97" t="str">
        <f>IF($CI$2=0,"",'Marks Entry'!FB86)</f>
        <v/>
      </c>
      <c r="CK84" s="97" t="str">
        <f>IF($CI$2=0,"",'Marks Entry'!FC86)</f>
        <v/>
      </c>
      <c r="CL84" s="97" t="str">
        <f>IF($CI$2=0,"",'Marks Entry'!FD86)</f>
        <v/>
      </c>
      <c r="CM84" s="97" t="str">
        <f>IF($CI$2=0,"",'Marks Entry'!FE86)</f>
        <v/>
      </c>
      <c r="CN84" s="97" t="str">
        <f>IF($CI$2=0,"",'Marks Entry'!FF86)</f>
        <v/>
      </c>
      <c r="CO84" s="97" t="str">
        <f>IF($CI$2=0,"",'Marks Entry'!FG86)</f>
        <v/>
      </c>
      <c r="CP84" s="97" t="str">
        <f>IF($CI$2=0,"",'Marks Entry'!FH86)</f>
        <v/>
      </c>
      <c r="CQ84" s="97" t="str">
        <f>IF($CI$2=0,"",'Marks Entry'!FI86)</f>
        <v/>
      </c>
      <c r="CR84" s="97" t="str">
        <f>IF($CI$2=0,"",'Marks Entry'!FJ86)</f>
        <v/>
      </c>
      <c r="CS84" s="97" t="str">
        <f>IF($CI$2=0,"",'Marks Entry'!FK86)</f>
        <v/>
      </c>
      <c r="CT84" s="99" t="str">
        <f>IF($CI$2=0,"",'Marks Entry'!FL86)</f>
        <v/>
      </c>
      <c r="CU84" s="125">
        <f>'Marks Entry'!BU86</f>
        <v>0</v>
      </c>
      <c r="CV84" s="126">
        <f>'Marks Entry'!BV86</f>
        <v>0</v>
      </c>
      <c r="CW84" s="126">
        <f t="shared" si="49"/>
        <v>0</v>
      </c>
      <c r="CX84" s="127" t="str">
        <f t="shared" si="50"/>
        <v>D</v>
      </c>
      <c r="CY84" s="125">
        <f>'Marks Entry'!BW86</f>
        <v>0</v>
      </c>
      <c r="CZ84" s="126">
        <f>'Marks Entry'!BX86</f>
        <v>0</v>
      </c>
      <c r="DA84" s="126">
        <f t="shared" si="51"/>
        <v>0</v>
      </c>
      <c r="DB84" s="127" t="str">
        <f t="shared" si="52"/>
        <v>E</v>
      </c>
      <c r="DC84" s="125">
        <f>'Marks Entry'!BY86</f>
        <v>0</v>
      </c>
      <c r="DD84" s="126">
        <f>'Marks Entry'!BZ86</f>
        <v>0</v>
      </c>
      <c r="DE84" s="126">
        <f t="shared" si="53"/>
        <v>0</v>
      </c>
      <c r="DF84" s="127" t="str">
        <f t="shared" si="54"/>
        <v>E</v>
      </c>
      <c r="DG84" s="96">
        <f>'Marks Entry'!CG86</f>
        <v>0</v>
      </c>
      <c r="DH84" s="45">
        <f>'Marks Entry'!CH86</f>
        <v>0</v>
      </c>
      <c r="DI84" s="45">
        <f>'Marks Entry'!CI86</f>
        <v>0</v>
      </c>
      <c r="DJ84" s="45" t="str">
        <f>IF(OR('Marks Entry'!CJ86="First",'Marks Entry'!CJ86="Second",'Marks Entry'!CJ86="Third"),'Marks Entry'!CJ86,"")</f>
        <v/>
      </c>
      <c r="DK84" s="45">
        <f>'Marks Entry'!CK86</f>
        <v>0</v>
      </c>
      <c r="DL84" s="50">
        <f>'Marks Entry'!CL86</f>
        <v>0</v>
      </c>
      <c r="DM84" s="21">
        <f>'Marks Entry'!CM86</f>
        <v>0</v>
      </c>
      <c r="DN84" s="22" t="e">
        <f>'Marks Entry'!#REF!</f>
        <v>#REF!</v>
      </c>
      <c r="DO84" s="23" t="e">
        <f>'Marks Entry'!#REF!</f>
        <v>#REF!</v>
      </c>
      <c r="DP84" s="125">
        <f>'Marks Entry'!CA86</f>
        <v>0</v>
      </c>
      <c r="DQ84" s="126">
        <f>'Marks Entry'!CB86</f>
        <v>0</v>
      </c>
      <c r="DR84" s="126">
        <f>'Marks Entry'!CC86</f>
        <v>0</v>
      </c>
      <c r="DS84" s="126">
        <f t="shared" si="55"/>
        <v>0</v>
      </c>
      <c r="DT84" s="127" t="str">
        <f t="shared" si="56"/>
        <v>E</v>
      </c>
      <c r="DU84" s="125">
        <f>'Marks Entry'!CD86</f>
        <v>0</v>
      </c>
      <c r="DV84" s="126">
        <f>'Marks Entry'!CE86</f>
        <v>0</v>
      </c>
      <c r="DW84" s="126">
        <f>'Marks Entry'!CF86</f>
        <v>0</v>
      </c>
      <c r="DX84" s="126">
        <f t="shared" si="57"/>
        <v>0</v>
      </c>
      <c r="DY84" s="127" t="str">
        <f t="shared" si="58"/>
        <v>E</v>
      </c>
      <c r="DZ84" s="832"/>
      <c r="EA84" s="61">
        <f t="shared" si="59"/>
        <v>0</v>
      </c>
      <c r="EB84" s="71">
        <f t="shared" si="60"/>
        <v>0</v>
      </c>
      <c r="EC84" s="71">
        <f t="shared" si="61"/>
        <v>0</v>
      </c>
      <c r="ED84" s="72">
        <f t="shared" si="62"/>
        <v>0</v>
      </c>
      <c r="EE84" s="398">
        <f t="shared" si="63"/>
        <v>0</v>
      </c>
      <c r="EF84" s="396">
        <f t="shared" si="64"/>
        <v>0</v>
      </c>
      <c r="EG84" s="396">
        <f t="shared" si="65"/>
        <v>0</v>
      </c>
      <c r="EH84" s="397">
        <f t="shared" si="66"/>
        <v>0</v>
      </c>
      <c r="EI84" s="61">
        <f t="shared" si="67"/>
        <v>0</v>
      </c>
      <c r="EJ84" s="71">
        <f t="shared" si="68"/>
        <v>0</v>
      </c>
      <c r="EK84" s="71">
        <f t="shared" si="69"/>
        <v>0</v>
      </c>
      <c r="EL84" s="72">
        <f t="shared" si="70"/>
        <v>0</v>
      </c>
      <c r="EM84" s="398">
        <f t="shared" si="71"/>
        <v>0</v>
      </c>
      <c r="EN84" s="396">
        <f t="shared" si="72"/>
        <v>0</v>
      </c>
      <c r="EO84" s="396">
        <f t="shared" si="73"/>
        <v>0</v>
      </c>
      <c r="EP84" s="397">
        <f t="shared" si="74"/>
        <v>0</v>
      </c>
      <c r="EQ84" s="61">
        <f t="shared" si="75"/>
        <v>0</v>
      </c>
      <c r="ER84" s="71">
        <f t="shared" si="76"/>
        <v>0</v>
      </c>
      <c r="ES84" s="71">
        <f t="shared" si="77"/>
        <v>0</v>
      </c>
      <c r="ET84" s="72">
        <f t="shared" si="78"/>
        <v>0</v>
      </c>
      <c r="EU84" s="398">
        <f t="shared" si="79"/>
        <v>0</v>
      </c>
      <c r="EV84" s="396">
        <f t="shared" si="80"/>
        <v>0</v>
      </c>
      <c r="EW84" s="396">
        <f t="shared" si="81"/>
        <v>0</v>
      </c>
      <c r="EX84" s="397">
        <f t="shared" si="82"/>
        <v>0</v>
      </c>
      <c r="EY84" s="61" t="str">
        <f t="shared" si="83"/>
        <v/>
      </c>
      <c r="EZ84" s="71" t="str">
        <f t="shared" si="84"/>
        <v/>
      </c>
      <c r="FA84" s="71" t="str">
        <f t="shared" si="85"/>
        <v/>
      </c>
      <c r="FB84" s="72" t="str">
        <f t="shared" si="86"/>
        <v/>
      </c>
      <c r="FC84" s="398">
        <f t="shared" si="87"/>
        <v>0</v>
      </c>
      <c r="FD84" s="400" t="str">
        <f t="shared" si="88"/>
        <v>D</v>
      </c>
      <c r="FE84" s="61">
        <f t="shared" si="89"/>
        <v>0</v>
      </c>
      <c r="FF84" s="62" t="str">
        <f t="shared" si="90"/>
        <v>E</v>
      </c>
      <c r="FG84" s="398">
        <f t="shared" si="91"/>
        <v>0</v>
      </c>
      <c r="FH84" s="401" t="str">
        <f t="shared" si="92"/>
        <v>E</v>
      </c>
      <c r="FI84" s="61">
        <f t="shared" si="93"/>
        <v>0</v>
      </c>
      <c r="FJ84" s="407" t="str">
        <f t="shared" si="94"/>
        <v>E</v>
      </c>
      <c r="FK84" s="398">
        <f t="shared" si="95"/>
        <v>0</v>
      </c>
      <c r="FL84" s="401" t="str">
        <f t="shared" si="96"/>
        <v>E</v>
      </c>
      <c r="FM84" s="741"/>
    </row>
    <row r="85" spans="1:169" s="24" customFormat="1" ht="17.25" customHeight="1">
      <c r="A85" s="830"/>
      <c r="B85" s="111">
        <f t="shared" si="97"/>
        <v>0</v>
      </c>
      <c r="C85" s="21" t="str">
        <f>'Marks Entry'!D87</f>
        <v/>
      </c>
      <c r="D85" s="21">
        <f>'Marks Entry'!E87</f>
        <v>0</v>
      </c>
      <c r="E85" s="132" t="str">
        <f>'Marks Entry'!F87</f>
        <v/>
      </c>
      <c r="F85" s="21" t="str">
        <f>'Marks Entry'!G87</f>
        <v/>
      </c>
      <c r="G85" s="21" t="str">
        <f>'Marks Entry'!H87</f>
        <v/>
      </c>
      <c r="H85" s="21" t="str">
        <f>'Marks Entry'!I87</f>
        <v/>
      </c>
      <c r="I85" s="21" t="str">
        <f>'Marks Entry'!J87</f>
        <v/>
      </c>
      <c r="J85" s="446" t="str">
        <f>'Marks Entry'!K87</f>
        <v/>
      </c>
      <c r="K85" s="115" t="str">
        <f>'Marks Entry'!L87</f>
        <v/>
      </c>
      <c r="L85" s="116">
        <f>'Marks Entry'!M87</f>
        <v>0</v>
      </c>
      <c r="M85" s="117" t="str">
        <f>'Marks Entry'!N87</f>
        <v/>
      </c>
      <c r="N85" s="121" t="str">
        <f>'Marks Entry'!O87</f>
        <v/>
      </c>
      <c r="O85" s="98">
        <f>'Marks Entry'!CG87</f>
        <v>0</v>
      </c>
      <c r="P85" s="97">
        <f>'Marks Entry'!CH87</f>
        <v>0</v>
      </c>
      <c r="Q85" s="97">
        <f>'Marks Entry'!CI87</f>
        <v>0</v>
      </c>
      <c r="R85" s="97">
        <f>'Marks Entry'!CJ87</f>
        <v>0</v>
      </c>
      <c r="S85" s="97">
        <f>'Marks Entry'!CK87</f>
        <v>0</v>
      </c>
      <c r="T85" s="97">
        <f>'Marks Entry'!CL87</f>
        <v>0</v>
      </c>
      <c r="U85" s="97">
        <f>'Marks Entry'!CM87</f>
        <v>0</v>
      </c>
      <c r="V85" s="97" t="str">
        <f>'Marks Entry'!CN87</f>
        <v/>
      </c>
      <c r="W85" s="97">
        <f>'Marks Entry'!CO87</f>
        <v>0</v>
      </c>
      <c r="X85" s="97">
        <f>'Marks Entry'!CP87</f>
        <v>0</v>
      </c>
      <c r="Y85" s="97">
        <f>'Marks Entry'!CQ87</f>
        <v>0</v>
      </c>
      <c r="Z85" s="99">
        <f>'Marks Entry'!CR87</f>
        <v>0</v>
      </c>
      <c r="AA85" s="98">
        <f>'Marks Entry'!CS87</f>
        <v>0</v>
      </c>
      <c r="AB85" s="97">
        <f>'Marks Entry'!CT87</f>
        <v>0</v>
      </c>
      <c r="AC85" s="97">
        <f>'Marks Entry'!CU87</f>
        <v>0</v>
      </c>
      <c r="AD85" s="97">
        <f>'Marks Entry'!CV87</f>
        <v>0</v>
      </c>
      <c r="AE85" s="97">
        <f>'Marks Entry'!CW87</f>
        <v>0</v>
      </c>
      <c r="AF85" s="97">
        <f>'Marks Entry'!CX87</f>
        <v>0</v>
      </c>
      <c r="AG85" s="97">
        <f>'Marks Entry'!CY87</f>
        <v>0</v>
      </c>
      <c r="AH85" s="97" t="str">
        <f>'Marks Entry'!CZ87</f>
        <v/>
      </c>
      <c r="AI85" s="97">
        <f>'Marks Entry'!DA87</f>
        <v>0</v>
      </c>
      <c r="AJ85" s="97">
        <f>'Marks Entry'!DB87</f>
        <v>0</v>
      </c>
      <c r="AK85" s="97">
        <f>'Marks Entry'!DC87</f>
        <v>0</v>
      </c>
      <c r="AL85" s="99">
        <f>'Marks Entry'!DD87</f>
        <v>0</v>
      </c>
      <c r="AM85" s="98">
        <f>'Marks Entry'!DE87</f>
        <v>0</v>
      </c>
      <c r="AN85" s="97">
        <f>'Marks Entry'!DF87</f>
        <v>0</v>
      </c>
      <c r="AO85" s="97">
        <f>'Marks Entry'!DG87</f>
        <v>0</v>
      </c>
      <c r="AP85" s="97">
        <f>'Marks Entry'!DH87</f>
        <v>0</v>
      </c>
      <c r="AQ85" s="97">
        <f>'Marks Entry'!DI87</f>
        <v>0</v>
      </c>
      <c r="AR85" s="97">
        <f>'Marks Entry'!DJ87</f>
        <v>0</v>
      </c>
      <c r="AS85" s="97">
        <f>'Marks Entry'!DK87</f>
        <v>0</v>
      </c>
      <c r="AT85" s="97" t="str">
        <f>'Marks Entry'!DL87</f>
        <v/>
      </c>
      <c r="AU85" s="97">
        <f>'Marks Entry'!DM87</f>
        <v>0</v>
      </c>
      <c r="AV85" s="97">
        <f>'Marks Entry'!DN87</f>
        <v>0</v>
      </c>
      <c r="AW85" s="97">
        <f>'Marks Entry'!DO87</f>
        <v>0</v>
      </c>
      <c r="AX85" s="99">
        <f>'Marks Entry'!DP87</f>
        <v>0</v>
      </c>
      <c r="AY85" s="98">
        <f>'Marks Entry'!DQ87</f>
        <v>0</v>
      </c>
      <c r="AZ85" s="97">
        <f>'Marks Entry'!DR87</f>
        <v>0</v>
      </c>
      <c r="BA85" s="97">
        <f>'Marks Entry'!DS87</f>
        <v>0</v>
      </c>
      <c r="BB85" s="97">
        <f>'Marks Entry'!DT87</f>
        <v>0</v>
      </c>
      <c r="BC85" s="97">
        <f>'Marks Entry'!DU87</f>
        <v>0</v>
      </c>
      <c r="BD85" s="97">
        <f>'Marks Entry'!DV87</f>
        <v>0</v>
      </c>
      <c r="BE85" s="97">
        <f>'Marks Entry'!DW87</f>
        <v>0</v>
      </c>
      <c r="BF85" s="97" t="str">
        <f>'Marks Entry'!DX87</f>
        <v/>
      </c>
      <c r="BG85" s="97">
        <f>'Marks Entry'!DY87</f>
        <v>0</v>
      </c>
      <c r="BH85" s="97">
        <f>'Marks Entry'!DZ87</f>
        <v>0</v>
      </c>
      <c r="BI85" s="97">
        <f>'Marks Entry'!EA87</f>
        <v>0</v>
      </c>
      <c r="BJ85" s="99">
        <f>'Marks Entry'!EB87</f>
        <v>0</v>
      </c>
      <c r="BK85" s="98">
        <f>'Marks Entry'!EC87</f>
        <v>0</v>
      </c>
      <c r="BL85" s="97">
        <f>'Marks Entry'!ED87</f>
        <v>0</v>
      </c>
      <c r="BM85" s="97">
        <f>'Marks Entry'!EE87</f>
        <v>0</v>
      </c>
      <c r="BN85" s="97">
        <f>'Marks Entry'!EF87</f>
        <v>0</v>
      </c>
      <c r="BO85" s="97">
        <f>'Marks Entry'!EG87</f>
        <v>0</v>
      </c>
      <c r="BP85" s="97">
        <f>'Marks Entry'!EH87</f>
        <v>0</v>
      </c>
      <c r="BQ85" s="97">
        <f>'Marks Entry'!EI87</f>
        <v>0</v>
      </c>
      <c r="BR85" s="97" t="str">
        <f>'Marks Entry'!EJ87</f>
        <v/>
      </c>
      <c r="BS85" s="97">
        <f>'Marks Entry'!EK87</f>
        <v>0</v>
      </c>
      <c r="BT85" s="97">
        <f>'Marks Entry'!EL87</f>
        <v>0</v>
      </c>
      <c r="BU85" s="97">
        <f>'Marks Entry'!EM87</f>
        <v>0</v>
      </c>
      <c r="BV85" s="99">
        <f>'Marks Entry'!EN87</f>
        <v>0</v>
      </c>
      <c r="BW85" s="98">
        <f>'Marks Entry'!EO87</f>
        <v>0</v>
      </c>
      <c r="BX85" s="97">
        <f>'Marks Entry'!EP87</f>
        <v>0</v>
      </c>
      <c r="BY85" s="97">
        <f>'Marks Entry'!EQ87</f>
        <v>0</v>
      </c>
      <c r="BZ85" s="97">
        <f>'Marks Entry'!ER87</f>
        <v>0</v>
      </c>
      <c r="CA85" s="97">
        <f>'Marks Entry'!ES87</f>
        <v>0</v>
      </c>
      <c r="CB85" s="97">
        <f>'Marks Entry'!ET87</f>
        <v>0</v>
      </c>
      <c r="CC85" s="97">
        <f>'Marks Entry'!EU87</f>
        <v>0</v>
      </c>
      <c r="CD85" s="97" t="str">
        <f>'Marks Entry'!EV87</f>
        <v/>
      </c>
      <c r="CE85" s="97">
        <f>'Marks Entry'!EW87</f>
        <v>0</v>
      </c>
      <c r="CF85" s="97">
        <f>'Marks Entry'!EX87</f>
        <v>0</v>
      </c>
      <c r="CG85" s="97">
        <f>'Marks Entry'!EY87</f>
        <v>0</v>
      </c>
      <c r="CH85" s="99">
        <f>'Marks Entry'!EZ87</f>
        <v>0</v>
      </c>
      <c r="CI85" s="98" t="str">
        <f>IF($CI$2=0,"",'Marks Entry'!FA87)</f>
        <v/>
      </c>
      <c r="CJ85" s="97" t="str">
        <f>IF($CI$2=0,"",'Marks Entry'!FB87)</f>
        <v/>
      </c>
      <c r="CK85" s="97" t="str">
        <f>IF($CI$2=0,"",'Marks Entry'!FC87)</f>
        <v/>
      </c>
      <c r="CL85" s="97" t="str">
        <f>IF($CI$2=0,"",'Marks Entry'!FD87)</f>
        <v/>
      </c>
      <c r="CM85" s="97" t="str">
        <f>IF($CI$2=0,"",'Marks Entry'!FE87)</f>
        <v/>
      </c>
      <c r="CN85" s="97" t="str">
        <f>IF($CI$2=0,"",'Marks Entry'!FF87)</f>
        <v/>
      </c>
      <c r="CO85" s="97" t="str">
        <f>IF($CI$2=0,"",'Marks Entry'!FG87)</f>
        <v/>
      </c>
      <c r="CP85" s="97" t="str">
        <f>IF($CI$2=0,"",'Marks Entry'!FH87)</f>
        <v/>
      </c>
      <c r="CQ85" s="97" t="str">
        <f>IF($CI$2=0,"",'Marks Entry'!FI87)</f>
        <v/>
      </c>
      <c r="CR85" s="97" t="str">
        <f>IF($CI$2=0,"",'Marks Entry'!FJ87)</f>
        <v/>
      </c>
      <c r="CS85" s="97" t="str">
        <f>IF($CI$2=0,"",'Marks Entry'!FK87)</f>
        <v/>
      </c>
      <c r="CT85" s="99" t="str">
        <f>IF($CI$2=0,"",'Marks Entry'!FL87)</f>
        <v/>
      </c>
      <c r="CU85" s="125">
        <f>'Marks Entry'!BU87</f>
        <v>0</v>
      </c>
      <c r="CV85" s="126">
        <f>'Marks Entry'!BV87</f>
        <v>0</v>
      </c>
      <c r="CW85" s="126">
        <f t="shared" si="49"/>
        <v>0</v>
      </c>
      <c r="CX85" s="127" t="str">
        <f t="shared" si="50"/>
        <v>D</v>
      </c>
      <c r="CY85" s="125">
        <f>'Marks Entry'!BW87</f>
        <v>0</v>
      </c>
      <c r="CZ85" s="126">
        <f>'Marks Entry'!BX87</f>
        <v>0</v>
      </c>
      <c r="DA85" s="126">
        <f t="shared" si="51"/>
        <v>0</v>
      </c>
      <c r="DB85" s="127" t="str">
        <f t="shared" si="52"/>
        <v>E</v>
      </c>
      <c r="DC85" s="125">
        <f>'Marks Entry'!BY87</f>
        <v>0</v>
      </c>
      <c r="DD85" s="126">
        <f>'Marks Entry'!BZ87</f>
        <v>0</v>
      </c>
      <c r="DE85" s="126">
        <f t="shared" si="53"/>
        <v>0</v>
      </c>
      <c r="DF85" s="127" t="str">
        <f t="shared" si="54"/>
        <v>E</v>
      </c>
      <c r="DG85" s="96">
        <f>'Marks Entry'!CG87</f>
        <v>0</v>
      </c>
      <c r="DH85" s="45">
        <f>'Marks Entry'!CH87</f>
        <v>0</v>
      </c>
      <c r="DI85" s="45">
        <f>'Marks Entry'!CI87</f>
        <v>0</v>
      </c>
      <c r="DJ85" s="45" t="str">
        <f>IF(OR('Marks Entry'!CJ87="First",'Marks Entry'!CJ87="Second",'Marks Entry'!CJ87="Third"),'Marks Entry'!CJ87,"")</f>
        <v/>
      </c>
      <c r="DK85" s="45">
        <f>'Marks Entry'!CK87</f>
        <v>0</v>
      </c>
      <c r="DL85" s="50">
        <f>'Marks Entry'!CL87</f>
        <v>0</v>
      </c>
      <c r="DM85" s="21">
        <f>'Marks Entry'!CM87</f>
        <v>0</v>
      </c>
      <c r="DN85" s="22" t="e">
        <f>'Marks Entry'!#REF!</f>
        <v>#REF!</v>
      </c>
      <c r="DO85" s="23" t="e">
        <f>'Marks Entry'!#REF!</f>
        <v>#REF!</v>
      </c>
      <c r="DP85" s="125">
        <f>'Marks Entry'!CA87</f>
        <v>0</v>
      </c>
      <c r="DQ85" s="126">
        <f>'Marks Entry'!CB87</f>
        <v>0</v>
      </c>
      <c r="DR85" s="126">
        <f>'Marks Entry'!CC87</f>
        <v>0</v>
      </c>
      <c r="DS85" s="126">
        <f t="shared" si="55"/>
        <v>0</v>
      </c>
      <c r="DT85" s="127" t="str">
        <f t="shared" si="56"/>
        <v>E</v>
      </c>
      <c r="DU85" s="125">
        <f>'Marks Entry'!CD87</f>
        <v>0</v>
      </c>
      <c r="DV85" s="126">
        <f>'Marks Entry'!CE87</f>
        <v>0</v>
      </c>
      <c r="DW85" s="126">
        <f>'Marks Entry'!CF87</f>
        <v>0</v>
      </c>
      <c r="DX85" s="126">
        <f t="shared" si="57"/>
        <v>0</v>
      </c>
      <c r="DY85" s="127" t="str">
        <f t="shared" si="58"/>
        <v>E</v>
      </c>
      <c r="DZ85" s="832"/>
      <c r="EA85" s="61">
        <f t="shared" si="59"/>
        <v>0</v>
      </c>
      <c r="EB85" s="71">
        <f t="shared" si="60"/>
        <v>0</v>
      </c>
      <c r="EC85" s="71">
        <f t="shared" si="61"/>
        <v>0</v>
      </c>
      <c r="ED85" s="72">
        <f t="shared" si="62"/>
        <v>0</v>
      </c>
      <c r="EE85" s="398">
        <f t="shared" si="63"/>
        <v>0</v>
      </c>
      <c r="EF85" s="396">
        <f t="shared" si="64"/>
        <v>0</v>
      </c>
      <c r="EG85" s="396">
        <f t="shared" si="65"/>
        <v>0</v>
      </c>
      <c r="EH85" s="397">
        <f t="shared" si="66"/>
        <v>0</v>
      </c>
      <c r="EI85" s="61">
        <f t="shared" si="67"/>
        <v>0</v>
      </c>
      <c r="EJ85" s="71">
        <f t="shared" si="68"/>
        <v>0</v>
      </c>
      <c r="EK85" s="71">
        <f t="shared" si="69"/>
        <v>0</v>
      </c>
      <c r="EL85" s="72">
        <f t="shared" si="70"/>
        <v>0</v>
      </c>
      <c r="EM85" s="398">
        <f t="shared" si="71"/>
        <v>0</v>
      </c>
      <c r="EN85" s="396">
        <f t="shared" si="72"/>
        <v>0</v>
      </c>
      <c r="EO85" s="396">
        <f t="shared" si="73"/>
        <v>0</v>
      </c>
      <c r="EP85" s="397">
        <f t="shared" si="74"/>
        <v>0</v>
      </c>
      <c r="EQ85" s="61">
        <f t="shared" si="75"/>
        <v>0</v>
      </c>
      <c r="ER85" s="71">
        <f t="shared" si="76"/>
        <v>0</v>
      </c>
      <c r="ES85" s="71">
        <f t="shared" si="77"/>
        <v>0</v>
      </c>
      <c r="ET85" s="72">
        <f t="shared" si="78"/>
        <v>0</v>
      </c>
      <c r="EU85" s="398">
        <f t="shared" si="79"/>
        <v>0</v>
      </c>
      <c r="EV85" s="396">
        <f t="shared" si="80"/>
        <v>0</v>
      </c>
      <c r="EW85" s="396">
        <f t="shared" si="81"/>
        <v>0</v>
      </c>
      <c r="EX85" s="397">
        <f t="shared" si="82"/>
        <v>0</v>
      </c>
      <c r="EY85" s="61" t="str">
        <f t="shared" si="83"/>
        <v/>
      </c>
      <c r="EZ85" s="71" t="str">
        <f t="shared" si="84"/>
        <v/>
      </c>
      <c r="FA85" s="71" t="str">
        <f t="shared" si="85"/>
        <v/>
      </c>
      <c r="FB85" s="72" t="str">
        <f t="shared" si="86"/>
        <v/>
      </c>
      <c r="FC85" s="398">
        <f t="shared" si="87"/>
        <v>0</v>
      </c>
      <c r="FD85" s="400" t="str">
        <f t="shared" si="88"/>
        <v>D</v>
      </c>
      <c r="FE85" s="61">
        <f t="shared" si="89"/>
        <v>0</v>
      </c>
      <c r="FF85" s="62" t="str">
        <f t="shared" si="90"/>
        <v>E</v>
      </c>
      <c r="FG85" s="398">
        <f t="shared" si="91"/>
        <v>0</v>
      </c>
      <c r="FH85" s="401" t="str">
        <f t="shared" si="92"/>
        <v>E</v>
      </c>
      <c r="FI85" s="61">
        <f t="shared" si="93"/>
        <v>0</v>
      </c>
      <c r="FJ85" s="407" t="str">
        <f t="shared" si="94"/>
        <v>E</v>
      </c>
      <c r="FK85" s="398">
        <f t="shared" si="95"/>
        <v>0</v>
      </c>
      <c r="FL85" s="401" t="str">
        <f t="shared" si="96"/>
        <v>E</v>
      </c>
      <c r="FM85" s="741"/>
    </row>
    <row r="86" spans="1:169" s="24" customFormat="1" ht="17.25" customHeight="1">
      <c r="A86" s="830"/>
      <c r="B86" s="111">
        <f t="shared" si="97"/>
        <v>0</v>
      </c>
      <c r="C86" s="21" t="str">
        <f>'Marks Entry'!D88</f>
        <v/>
      </c>
      <c r="D86" s="21">
        <f>'Marks Entry'!E88</f>
        <v>0</v>
      </c>
      <c r="E86" s="132" t="str">
        <f>'Marks Entry'!F88</f>
        <v/>
      </c>
      <c r="F86" s="21" t="str">
        <f>'Marks Entry'!G88</f>
        <v/>
      </c>
      <c r="G86" s="21" t="str">
        <f>'Marks Entry'!H88</f>
        <v/>
      </c>
      <c r="H86" s="21" t="str">
        <f>'Marks Entry'!I88</f>
        <v/>
      </c>
      <c r="I86" s="21" t="str">
        <f>'Marks Entry'!J88</f>
        <v/>
      </c>
      <c r="J86" s="446" t="str">
        <f>'Marks Entry'!K88</f>
        <v/>
      </c>
      <c r="K86" s="115" t="str">
        <f>'Marks Entry'!L88</f>
        <v/>
      </c>
      <c r="L86" s="116">
        <f>'Marks Entry'!M88</f>
        <v>0</v>
      </c>
      <c r="M86" s="117" t="str">
        <f>'Marks Entry'!N88</f>
        <v/>
      </c>
      <c r="N86" s="121" t="str">
        <f>'Marks Entry'!O88</f>
        <v/>
      </c>
      <c r="O86" s="98">
        <f>'Marks Entry'!CG88</f>
        <v>0</v>
      </c>
      <c r="P86" s="97">
        <f>'Marks Entry'!CH88</f>
        <v>0</v>
      </c>
      <c r="Q86" s="97">
        <f>'Marks Entry'!CI88</f>
        <v>0</v>
      </c>
      <c r="R86" s="97">
        <f>'Marks Entry'!CJ88</f>
        <v>0</v>
      </c>
      <c r="S86" s="97">
        <f>'Marks Entry'!CK88</f>
        <v>0</v>
      </c>
      <c r="T86" s="97">
        <f>'Marks Entry'!CL88</f>
        <v>0</v>
      </c>
      <c r="U86" s="97">
        <f>'Marks Entry'!CM88</f>
        <v>0</v>
      </c>
      <c r="V86" s="97" t="str">
        <f>'Marks Entry'!CN88</f>
        <v/>
      </c>
      <c r="W86" s="97">
        <f>'Marks Entry'!CO88</f>
        <v>0</v>
      </c>
      <c r="X86" s="97">
        <f>'Marks Entry'!CP88</f>
        <v>0</v>
      </c>
      <c r="Y86" s="97">
        <f>'Marks Entry'!CQ88</f>
        <v>0</v>
      </c>
      <c r="Z86" s="99">
        <f>'Marks Entry'!CR88</f>
        <v>0</v>
      </c>
      <c r="AA86" s="98">
        <f>'Marks Entry'!CS88</f>
        <v>0</v>
      </c>
      <c r="AB86" s="97">
        <f>'Marks Entry'!CT88</f>
        <v>0</v>
      </c>
      <c r="AC86" s="97">
        <f>'Marks Entry'!CU88</f>
        <v>0</v>
      </c>
      <c r="AD86" s="97">
        <f>'Marks Entry'!CV88</f>
        <v>0</v>
      </c>
      <c r="AE86" s="97">
        <f>'Marks Entry'!CW88</f>
        <v>0</v>
      </c>
      <c r="AF86" s="97">
        <f>'Marks Entry'!CX88</f>
        <v>0</v>
      </c>
      <c r="AG86" s="97">
        <f>'Marks Entry'!CY88</f>
        <v>0</v>
      </c>
      <c r="AH86" s="97" t="str">
        <f>'Marks Entry'!CZ88</f>
        <v/>
      </c>
      <c r="AI86" s="97">
        <f>'Marks Entry'!DA88</f>
        <v>0</v>
      </c>
      <c r="AJ86" s="97">
        <f>'Marks Entry'!DB88</f>
        <v>0</v>
      </c>
      <c r="AK86" s="97">
        <f>'Marks Entry'!DC88</f>
        <v>0</v>
      </c>
      <c r="AL86" s="99">
        <f>'Marks Entry'!DD88</f>
        <v>0</v>
      </c>
      <c r="AM86" s="98">
        <f>'Marks Entry'!DE88</f>
        <v>0</v>
      </c>
      <c r="AN86" s="97">
        <f>'Marks Entry'!DF88</f>
        <v>0</v>
      </c>
      <c r="AO86" s="97">
        <f>'Marks Entry'!DG88</f>
        <v>0</v>
      </c>
      <c r="AP86" s="97">
        <f>'Marks Entry'!DH88</f>
        <v>0</v>
      </c>
      <c r="AQ86" s="97">
        <f>'Marks Entry'!DI88</f>
        <v>0</v>
      </c>
      <c r="AR86" s="97">
        <f>'Marks Entry'!DJ88</f>
        <v>0</v>
      </c>
      <c r="AS86" s="97">
        <f>'Marks Entry'!DK88</f>
        <v>0</v>
      </c>
      <c r="AT86" s="97" t="str">
        <f>'Marks Entry'!DL88</f>
        <v/>
      </c>
      <c r="AU86" s="97">
        <f>'Marks Entry'!DM88</f>
        <v>0</v>
      </c>
      <c r="AV86" s="97">
        <f>'Marks Entry'!DN88</f>
        <v>0</v>
      </c>
      <c r="AW86" s="97">
        <f>'Marks Entry'!DO88</f>
        <v>0</v>
      </c>
      <c r="AX86" s="99">
        <f>'Marks Entry'!DP88</f>
        <v>0</v>
      </c>
      <c r="AY86" s="98">
        <f>'Marks Entry'!DQ88</f>
        <v>0</v>
      </c>
      <c r="AZ86" s="97">
        <f>'Marks Entry'!DR88</f>
        <v>0</v>
      </c>
      <c r="BA86" s="97">
        <f>'Marks Entry'!DS88</f>
        <v>0</v>
      </c>
      <c r="BB86" s="97">
        <f>'Marks Entry'!DT88</f>
        <v>0</v>
      </c>
      <c r="BC86" s="97">
        <f>'Marks Entry'!DU88</f>
        <v>0</v>
      </c>
      <c r="BD86" s="97">
        <f>'Marks Entry'!DV88</f>
        <v>0</v>
      </c>
      <c r="BE86" s="97">
        <f>'Marks Entry'!DW88</f>
        <v>0</v>
      </c>
      <c r="BF86" s="97" t="str">
        <f>'Marks Entry'!DX88</f>
        <v/>
      </c>
      <c r="BG86" s="97">
        <f>'Marks Entry'!DY88</f>
        <v>0</v>
      </c>
      <c r="BH86" s="97">
        <f>'Marks Entry'!DZ88</f>
        <v>0</v>
      </c>
      <c r="BI86" s="97">
        <f>'Marks Entry'!EA88</f>
        <v>0</v>
      </c>
      <c r="BJ86" s="99">
        <f>'Marks Entry'!EB88</f>
        <v>0</v>
      </c>
      <c r="BK86" s="98">
        <f>'Marks Entry'!EC88</f>
        <v>0</v>
      </c>
      <c r="BL86" s="97">
        <f>'Marks Entry'!ED88</f>
        <v>0</v>
      </c>
      <c r="BM86" s="97">
        <f>'Marks Entry'!EE88</f>
        <v>0</v>
      </c>
      <c r="BN86" s="97">
        <f>'Marks Entry'!EF88</f>
        <v>0</v>
      </c>
      <c r="BO86" s="97">
        <f>'Marks Entry'!EG88</f>
        <v>0</v>
      </c>
      <c r="BP86" s="97">
        <f>'Marks Entry'!EH88</f>
        <v>0</v>
      </c>
      <c r="BQ86" s="97">
        <f>'Marks Entry'!EI88</f>
        <v>0</v>
      </c>
      <c r="BR86" s="97" t="str">
        <f>'Marks Entry'!EJ88</f>
        <v/>
      </c>
      <c r="BS86" s="97">
        <f>'Marks Entry'!EK88</f>
        <v>0</v>
      </c>
      <c r="BT86" s="97">
        <f>'Marks Entry'!EL88</f>
        <v>0</v>
      </c>
      <c r="BU86" s="97">
        <f>'Marks Entry'!EM88</f>
        <v>0</v>
      </c>
      <c r="BV86" s="99">
        <f>'Marks Entry'!EN88</f>
        <v>0</v>
      </c>
      <c r="BW86" s="98">
        <f>'Marks Entry'!EO88</f>
        <v>0</v>
      </c>
      <c r="BX86" s="97">
        <f>'Marks Entry'!EP88</f>
        <v>0</v>
      </c>
      <c r="BY86" s="97">
        <f>'Marks Entry'!EQ88</f>
        <v>0</v>
      </c>
      <c r="BZ86" s="97">
        <f>'Marks Entry'!ER88</f>
        <v>0</v>
      </c>
      <c r="CA86" s="97">
        <f>'Marks Entry'!ES88</f>
        <v>0</v>
      </c>
      <c r="CB86" s="97">
        <f>'Marks Entry'!ET88</f>
        <v>0</v>
      </c>
      <c r="CC86" s="97">
        <f>'Marks Entry'!EU88</f>
        <v>0</v>
      </c>
      <c r="CD86" s="97" t="str">
        <f>'Marks Entry'!EV88</f>
        <v/>
      </c>
      <c r="CE86" s="97">
        <f>'Marks Entry'!EW88</f>
        <v>0</v>
      </c>
      <c r="CF86" s="97">
        <f>'Marks Entry'!EX88</f>
        <v>0</v>
      </c>
      <c r="CG86" s="97">
        <f>'Marks Entry'!EY88</f>
        <v>0</v>
      </c>
      <c r="CH86" s="99">
        <f>'Marks Entry'!EZ88</f>
        <v>0</v>
      </c>
      <c r="CI86" s="98" t="str">
        <f>IF($CI$2=0,"",'Marks Entry'!FA88)</f>
        <v/>
      </c>
      <c r="CJ86" s="97" t="str">
        <f>IF($CI$2=0,"",'Marks Entry'!FB88)</f>
        <v/>
      </c>
      <c r="CK86" s="97" t="str">
        <f>IF($CI$2=0,"",'Marks Entry'!FC88)</f>
        <v/>
      </c>
      <c r="CL86" s="97" t="str">
        <f>IF($CI$2=0,"",'Marks Entry'!FD88)</f>
        <v/>
      </c>
      <c r="CM86" s="97" t="str">
        <f>IF($CI$2=0,"",'Marks Entry'!FE88)</f>
        <v/>
      </c>
      <c r="CN86" s="97" t="str">
        <f>IF($CI$2=0,"",'Marks Entry'!FF88)</f>
        <v/>
      </c>
      <c r="CO86" s="97" t="str">
        <f>IF($CI$2=0,"",'Marks Entry'!FG88)</f>
        <v/>
      </c>
      <c r="CP86" s="97" t="str">
        <f>IF($CI$2=0,"",'Marks Entry'!FH88)</f>
        <v/>
      </c>
      <c r="CQ86" s="97" t="str">
        <f>IF($CI$2=0,"",'Marks Entry'!FI88)</f>
        <v/>
      </c>
      <c r="CR86" s="97" t="str">
        <f>IF($CI$2=0,"",'Marks Entry'!FJ88)</f>
        <v/>
      </c>
      <c r="CS86" s="97" t="str">
        <f>IF($CI$2=0,"",'Marks Entry'!FK88)</f>
        <v/>
      </c>
      <c r="CT86" s="99" t="str">
        <f>IF($CI$2=0,"",'Marks Entry'!FL88)</f>
        <v/>
      </c>
      <c r="CU86" s="125">
        <f>'Marks Entry'!BU88</f>
        <v>0</v>
      </c>
      <c r="CV86" s="126">
        <f>'Marks Entry'!BV88</f>
        <v>0</v>
      </c>
      <c r="CW86" s="126">
        <f t="shared" si="49"/>
        <v>0</v>
      </c>
      <c r="CX86" s="127" t="str">
        <f t="shared" si="50"/>
        <v>D</v>
      </c>
      <c r="CY86" s="125">
        <f>'Marks Entry'!BW88</f>
        <v>0</v>
      </c>
      <c r="CZ86" s="126">
        <f>'Marks Entry'!BX88</f>
        <v>0</v>
      </c>
      <c r="DA86" s="126">
        <f t="shared" si="51"/>
        <v>0</v>
      </c>
      <c r="DB86" s="127" t="str">
        <f t="shared" si="52"/>
        <v>E</v>
      </c>
      <c r="DC86" s="125">
        <f>'Marks Entry'!BY88</f>
        <v>0</v>
      </c>
      <c r="DD86" s="126">
        <f>'Marks Entry'!BZ88</f>
        <v>0</v>
      </c>
      <c r="DE86" s="126">
        <f t="shared" si="53"/>
        <v>0</v>
      </c>
      <c r="DF86" s="127" t="str">
        <f t="shared" si="54"/>
        <v>E</v>
      </c>
      <c r="DG86" s="96">
        <f>'Marks Entry'!CG88</f>
        <v>0</v>
      </c>
      <c r="DH86" s="45">
        <f>'Marks Entry'!CH88</f>
        <v>0</v>
      </c>
      <c r="DI86" s="45">
        <f>'Marks Entry'!CI88</f>
        <v>0</v>
      </c>
      <c r="DJ86" s="45" t="str">
        <f>IF(OR('Marks Entry'!CJ88="First",'Marks Entry'!CJ88="Second",'Marks Entry'!CJ88="Third"),'Marks Entry'!CJ88,"")</f>
        <v/>
      </c>
      <c r="DK86" s="45">
        <f>'Marks Entry'!CK88</f>
        <v>0</v>
      </c>
      <c r="DL86" s="50">
        <f>'Marks Entry'!CL88</f>
        <v>0</v>
      </c>
      <c r="DM86" s="21">
        <f>'Marks Entry'!CM88</f>
        <v>0</v>
      </c>
      <c r="DN86" s="22" t="e">
        <f>'Marks Entry'!#REF!</f>
        <v>#REF!</v>
      </c>
      <c r="DO86" s="23" t="e">
        <f>'Marks Entry'!#REF!</f>
        <v>#REF!</v>
      </c>
      <c r="DP86" s="125">
        <f>'Marks Entry'!CA88</f>
        <v>0</v>
      </c>
      <c r="DQ86" s="126">
        <f>'Marks Entry'!CB88</f>
        <v>0</v>
      </c>
      <c r="DR86" s="126">
        <f>'Marks Entry'!CC88</f>
        <v>0</v>
      </c>
      <c r="DS86" s="126">
        <f t="shared" si="55"/>
        <v>0</v>
      </c>
      <c r="DT86" s="127" t="str">
        <f t="shared" si="56"/>
        <v>E</v>
      </c>
      <c r="DU86" s="125">
        <f>'Marks Entry'!CD88</f>
        <v>0</v>
      </c>
      <c r="DV86" s="126">
        <f>'Marks Entry'!CE88</f>
        <v>0</v>
      </c>
      <c r="DW86" s="126">
        <f>'Marks Entry'!CF88</f>
        <v>0</v>
      </c>
      <c r="DX86" s="126">
        <f t="shared" si="57"/>
        <v>0</v>
      </c>
      <c r="DY86" s="127" t="str">
        <f t="shared" si="58"/>
        <v>E</v>
      </c>
      <c r="DZ86" s="832"/>
      <c r="EA86" s="61">
        <f t="shared" si="59"/>
        <v>0</v>
      </c>
      <c r="EB86" s="71">
        <f t="shared" si="60"/>
        <v>0</v>
      </c>
      <c r="EC86" s="71">
        <f t="shared" si="61"/>
        <v>0</v>
      </c>
      <c r="ED86" s="72">
        <f t="shared" si="62"/>
        <v>0</v>
      </c>
      <c r="EE86" s="398">
        <f t="shared" si="63"/>
        <v>0</v>
      </c>
      <c r="EF86" s="396">
        <f t="shared" si="64"/>
        <v>0</v>
      </c>
      <c r="EG86" s="396">
        <f t="shared" si="65"/>
        <v>0</v>
      </c>
      <c r="EH86" s="397">
        <f t="shared" si="66"/>
        <v>0</v>
      </c>
      <c r="EI86" s="61">
        <f t="shared" si="67"/>
        <v>0</v>
      </c>
      <c r="EJ86" s="71">
        <f t="shared" si="68"/>
        <v>0</v>
      </c>
      <c r="EK86" s="71">
        <f t="shared" si="69"/>
        <v>0</v>
      </c>
      <c r="EL86" s="72">
        <f t="shared" si="70"/>
        <v>0</v>
      </c>
      <c r="EM86" s="398">
        <f t="shared" si="71"/>
        <v>0</v>
      </c>
      <c r="EN86" s="396">
        <f t="shared" si="72"/>
        <v>0</v>
      </c>
      <c r="EO86" s="396">
        <f t="shared" si="73"/>
        <v>0</v>
      </c>
      <c r="EP86" s="397">
        <f t="shared" si="74"/>
        <v>0</v>
      </c>
      <c r="EQ86" s="61">
        <f t="shared" si="75"/>
        <v>0</v>
      </c>
      <c r="ER86" s="71">
        <f t="shared" si="76"/>
        <v>0</v>
      </c>
      <c r="ES86" s="71">
        <f t="shared" si="77"/>
        <v>0</v>
      </c>
      <c r="ET86" s="72">
        <f t="shared" si="78"/>
        <v>0</v>
      </c>
      <c r="EU86" s="398">
        <f t="shared" si="79"/>
        <v>0</v>
      </c>
      <c r="EV86" s="396">
        <f t="shared" si="80"/>
        <v>0</v>
      </c>
      <c r="EW86" s="396">
        <f t="shared" si="81"/>
        <v>0</v>
      </c>
      <c r="EX86" s="397">
        <f t="shared" si="82"/>
        <v>0</v>
      </c>
      <c r="EY86" s="61" t="str">
        <f t="shared" si="83"/>
        <v/>
      </c>
      <c r="EZ86" s="71" t="str">
        <f t="shared" si="84"/>
        <v/>
      </c>
      <c r="FA86" s="71" t="str">
        <f t="shared" si="85"/>
        <v/>
      </c>
      <c r="FB86" s="72" t="str">
        <f t="shared" si="86"/>
        <v/>
      </c>
      <c r="FC86" s="398">
        <f t="shared" si="87"/>
        <v>0</v>
      </c>
      <c r="FD86" s="400" t="str">
        <f t="shared" si="88"/>
        <v>D</v>
      </c>
      <c r="FE86" s="61">
        <f t="shared" si="89"/>
        <v>0</v>
      </c>
      <c r="FF86" s="62" t="str">
        <f t="shared" si="90"/>
        <v>E</v>
      </c>
      <c r="FG86" s="398">
        <f t="shared" si="91"/>
        <v>0</v>
      </c>
      <c r="FH86" s="401" t="str">
        <f t="shared" si="92"/>
        <v>E</v>
      </c>
      <c r="FI86" s="61">
        <f t="shared" si="93"/>
        <v>0</v>
      </c>
      <c r="FJ86" s="407" t="str">
        <f t="shared" si="94"/>
        <v>E</v>
      </c>
      <c r="FK86" s="398">
        <f t="shared" si="95"/>
        <v>0</v>
      </c>
      <c r="FL86" s="401" t="str">
        <f t="shared" si="96"/>
        <v>E</v>
      </c>
      <c r="FM86" s="741"/>
    </row>
    <row r="87" spans="1:169" s="24" customFormat="1" ht="17.25" customHeight="1">
      <c r="A87" s="830"/>
      <c r="B87" s="111">
        <f t="shared" si="97"/>
        <v>0</v>
      </c>
      <c r="C87" s="21" t="str">
        <f>'Marks Entry'!D89</f>
        <v/>
      </c>
      <c r="D87" s="21">
        <f>'Marks Entry'!E89</f>
        <v>0</v>
      </c>
      <c r="E87" s="132" t="str">
        <f>'Marks Entry'!F89</f>
        <v/>
      </c>
      <c r="F87" s="21" t="str">
        <f>'Marks Entry'!G89</f>
        <v/>
      </c>
      <c r="G87" s="21" t="str">
        <f>'Marks Entry'!H89</f>
        <v/>
      </c>
      <c r="H87" s="21" t="str">
        <f>'Marks Entry'!I89</f>
        <v/>
      </c>
      <c r="I87" s="21" t="str">
        <f>'Marks Entry'!J89</f>
        <v/>
      </c>
      <c r="J87" s="446" t="str">
        <f>'Marks Entry'!K89</f>
        <v/>
      </c>
      <c r="K87" s="115" t="str">
        <f>'Marks Entry'!L89</f>
        <v/>
      </c>
      <c r="L87" s="116">
        <f>'Marks Entry'!M89</f>
        <v>0</v>
      </c>
      <c r="M87" s="117" t="str">
        <f>'Marks Entry'!N89</f>
        <v/>
      </c>
      <c r="N87" s="121" t="str">
        <f>'Marks Entry'!O89</f>
        <v/>
      </c>
      <c r="O87" s="98">
        <f>'Marks Entry'!CG89</f>
        <v>0</v>
      </c>
      <c r="P87" s="97">
        <f>'Marks Entry'!CH89</f>
        <v>0</v>
      </c>
      <c r="Q87" s="97">
        <f>'Marks Entry'!CI89</f>
        <v>0</v>
      </c>
      <c r="R87" s="97">
        <f>'Marks Entry'!CJ89</f>
        <v>0</v>
      </c>
      <c r="S87" s="97">
        <f>'Marks Entry'!CK89</f>
        <v>0</v>
      </c>
      <c r="T87" s="97">
        <f>'Marks Entry'!CL89</f>
        <v>0</v>
      </c>
      <c r="U87" s="97">
        <f>'Marks Entry'!CM89</f>
        <v>0</v>
      </c>
      <c r="V87" s="97" t="str">
        <f>'Marks Entry'!CN89</f>
        <v/>
      </c>
      <c r="W87" s="97">
        <f>'Marks Entry'!CO89</f>
        <v>0</v>
      </c>
      <c r="X87" s="97">
        <f>'Marks Entry'!CP89</f>
        <v>0</v>
      </c>
      <c r="Y87" s="97">
        <f>'Marks Entry'!CQ89</f>
        <v>0</v>
      </c>
      <c r="Z87" s="99">
        <f>'Marks Entry'!CR89</f>
        <v>0</v>
      </c>
      <c r="AA87" s="98">
        <f>'Marks Entry'!CS89</f>
        <v>0</v>
      </c>
      <c r="AB87" s="97">
        <f>'Marks Entry'!CT89</f>
        <v>0</v>
      </c>
      <c r="AC87" s="97">
        <f>'Marks Entry'!CU89</f>
        <v>0</v>
      </c>
      <c r="AD87" s="97">
        <f>'Marks Entry'!CV89</f>
        <v>0</v>
      </c>
      <c r="AE87" s="97">
        <f>'Marks Entry'!CW89</f>
        <v>0</v>
      </c>
      <c r="AF87" s="97">
        <f>'Marks Entry'!CX89</f>
        <v>0</v>
      </c>
      <c r="AG87" s="97">
        <f>'Marks Entry'!CY89</f>
        <v>0</v>
      </c>
      <c r="AH87" s="97" t="str">
        <f>'Marks Entry'!CZ89</f>
        <v/>
      </c>
      <c r="AI87" s="97">
        <f>'Marks Entry'!DA89</f>
        <v>0</v>
      </c>
      <c r="AJ87" s="97">
        <f>'Marks Entry'!DB89</f>
        <v>0</v>
      </c>
      <c r="AK87" s="97">
        <f>'Marks Entry'!DC89</f>
        <v>0</v>
      </c>
      <c r="AL87" s="99">
        <f>'Marks Entry'!DD89</f>
        <v>0</v>
      </c>
      <c r="AM87" s="98">
        <f>'Marks Entry'!DE89</f>
        <v>0</v>
      </c>
      <c r="AN87" s="97">
        <f>'Marks Entry'!DF89</f>
        <v>0</v>
      </c>
      <c r="AO87" s="97">
        <f>'Marks Entry'!DG89</f>
        <v>0</v>
      </c>
      <c r="AP87" s="97">
        <f>'Marks Entry'!DH89</f>
        <v>0</v>
      </c>
      <c r="AQ87" s="97">
        <f>'Marks Entry'!DI89</f>
        <v>0</v>
      </c>
      <c r="AR87" s="97">
        <f>'Marks Entry'!DJ89</f>
        <v>0</v>
      </c>
      <c r="AS87" s="97">
        <f>'Marks Entry'!DK89</f>
        <v>0</v>
      </c>
      <c r="AT87" s="97" t="str">
        <f>'Marks Entry'!DL89</f>
        <v/>
      </c>
      <c r="AU87" s="97">
        <f>'Marks Entry'!DM89</f>
        <v>0</v>
      </c>
      <c r="AV87" s="97">
        <f>'Marks Entry'!DN89</f>
        <v>0</v>
      </c>
      <c r="AW87" s="97">
        <f>'Marks Entry'!DO89</f>
        <v>0</v>
      </c>
      <c r="AX87" s="99">
        <f>'Marks Entry'!DP89</f>
        <v>0</v>
      </c>
      <c r="AY87" s="98">
        <f>'Marks Entry'!DQ89</f>
        <v>0</v>
      </c>
      <c r="AZ87" s="97">
        <f>'Marks Entry'!DR89</f>
        <v>0</v>
      </c>
      <c r="BA87" s="97">
        <f>'Marks Entry'!DS89</f>
        <v>0</v>
      </c>
      <c r="BB87" s="97">
        <f>'Marks Entry'!DT89</f>
        <v>0</v>
      </c>
      <c r="BC87" s="97">
        <f>'Marks Entry'!DU89</f>
        <v>0</v>
      </c>
      <c r="BD87" s="97">
        <f>'Marks Entry'!DV89</f>
        <v>0</v>
      </c>
      <c r="BE87" s="97">
        <f>'Marks Entry'!DW89</f>
        <v>0</v>
      </c>
      <c r="BF87" s="97" t="str">
        <f>'Marks Entry'!DX89</f>
        <v/>
      </c>
      <c r="BG87" s="97">
        <f>'Marks Entry'!DY89</f>
        <v>0</v>
      </c>
      <c r="BH87" s="97">
        <f>'Marks Entry'!DZ89</f>
        <v>0</v>
      </c>
      <c r="BI87" s="97">
        <f>'Marks Entry'!EA89</f>
        <v>0</v>
      </c>
      <c r="BJ87" s="99">
        <f>'Marks Entry'!EB89</f>
        <v>0</v>
      </c>
      <c r="BK87" s="98">
        <f>'Marks Entry'!EC89</f>
        <v>0</v>
      </c>
      <c r="BL87" s="97">
        <f>'Marks Entry'!ED89</f>
        <v>0</v>
      </c>
      <c r="BM87" s="97">
        <f>'Marks Entry'!EE89</f>
        <v>0</v>
      </c>
      <c r="BN87" s="97">
        <f>'Marks Entry'!EF89</f>
        <v>0</v>
      </c>
      <c r="BO87" s="97">
        <f>'Marks Entry'!EG89</f>
        <v>0</v>
      </c>
      <c r="BP87" s="97">
        <f>'Marks Entry'!EH89</f>
        <v>0</v>
      </c>
      <c r="BQ87" s="97">
        <f>'Marks Entry'!EI89</f>
        <v>0</v>
      </c>
      <c r="BR87" s="97" t="str">
        <f>'Marks Entry'!EJ89</f>
        <v/>
      </c>
      <c r="BS87" s="97">
        <f>'Marks Entry'!EK89</f>
        <v>0</v>
      </c>
      <c r="BT87" s="97">
        <f>'Marks Entry'!EL89</f>
        <v>0</v>
      </c>
      <c r="BU87" s="97">
        <f>'Marks Entry'!EM89</f>
        <v>0</v>
      </c>
      <c r="BV87" s="99">
        <f>'Marks Entry'!EN89</f>
        <v>0</v>
      </c>
      <c r="BW87" s="98">
        <f>'Marks Entry'!EO89</f>
        <v>0</v>
      </c>
      <c r="BX87" s="97">
        <f>'Marks Entry'!EP89</f>
        <v>0</v>
      </c>
      <c r="BY87" s="97">
        <f>'Marks Entry'!EQ89</f>
        <v>0</v>
      </c>
      <c r="BZ87" s="97">
        <f>'Marks Entry'!ER89</f>
        <v>0</v>
      </c>
      <c r="CA87" s="97">
        <f>'Marks Entry'!ES89</f>
        <v>0</v>
      </c>
      <c r="CB87" s="97">
        <f>'Marks Entry'!ET89</f>
        <v>0</v>
      </c>
      <c r="CC87" s="97">
        <f>'Marks Entry'!EU89</f>
        <v>0</v>
      </c>
      <c r="CD87" s="97" t="str">
        <f>'Marks Entry'!EV89</f>
        <v/>
      </c>
      <c r="CE87" s="97">
        <f>'Marks Entry'!EW89</f>
        <v>0</v>
      </c>
      <c r="CF87" s="97">
        <f>'Marks Entry'!EX89</f>
        <v>0</v>
      </c>
      <c r="CG87" s="97">
        <f>'Marks Entry'!EY89</f>
        <v>0</v>
      </c>
      <c r="CH87" s="99">
        <f>'Marks Entry'!EZ89</f>
        <v>0</v>
      </c>
      <c r="CI87" s="98" t="str">
        <f>IF($CI$2=0,"",'Marks Entry'!FA89)</f>
        <v/>
      </c>
      <c r="CJ87" s="97" t="str">
        <f>IF($CI$2=0,"",'Marks Entry'!FB89)</f>
        <v/>
      </c>
      <c r="CK87" s="97" t="str">
        <f>IF($CI$2=0,"",'Marks Entry'!FC89)</f>
        <v/>
      </c>
      <c r="CL87" s="97" t="str">
        <f>IF($CI$2=0,"",'Marks Entry'!FD89)</f>
        <v/>
      </c>
      <c r="CM87" s="97" t="str">
        <f>IF($CI$2=0,"",'Marks Entry'!FE89)</f>
        <v/>
      </c>
      <c r="CN87" s="97" t="str">
        <f>IF($CI$2=0,"",'Marks Entry'!FF89)</f>
        <v/>
      </c>
      <c r="CO87" s="97" t="str">
        <f>IF($CI$2=0,"",'Marks Entry'!FG89)</f>
        <v/>
      </c>
      <c r="CP87" s="97" t="str">
        <f>IF($CI$2=0,"",'Marks Entry'!FH89)</f>
        <v/>
      </c>
      <c r="CQ87" s="97" t="str">
        <f>IF($CI$2=0,"",'Marks Entry'!FI89)</f>
        <v/>
      </c>
      <c r="CR87" s="97" t="str">
        <f>IF($CI$2=0,"",'Marks Entry'!FJ89)</f>
        <v/>
      </c>
      <c r="CS87" s="97" t="str">
        <f>IF($CI$2=0,"",'Marks Entry'!FK89)</f>
        <v/>
      </c>
      <c r="CT87" s="99" t="str">
        <f>IF($CI$2=0,"",'Marks Entry'!FL89)</f>
        <v/>
      </c>
      <c r="CU87" s="125">
        <f>'Marks Entry'!BU89</f>
        <v>0</v>
      </c>
      <c r="CV87" s="126">
        <f>'Marks Entry'!BV89</f>
        <v>0</v>
      </c>
      <c r="CW87" s="126">
        <f t="shared" si="49"/>
        <v>0</v>
      </c>
      <c r="CX87" s="127" t="str">
        <f t="shared" si="50"/>
        <v>D</v>
      </c>
      <c r="CY87" s="125">
        <f>'Marks Entry'!BW89</f>
        <v>0</v>
      </c>
      <c r="CZ87" s="126">
        <f>'Marks Entry'!BX89</f>
        <v>0</v>
      </c>
      <c r="DA87" s="126">
        <f t="shared" si="51"/>
        <v>0</v>
      </c>
      <c r="DB87" s="127" t="str">
        <f t="shared" si="52"/>
        <v>E</v>
      </c>
      <c r="DC87" s="125">
        <f>'Marks Entry'!BY89</f>
        <v>0</v>
      </c>
      <c r="DD87" s="126">
        <f>'Marks Entry'!BZ89</f>
        <v>0</v>
      </c>
      <c r="DE87" s="126">
        <f t="shared" si="53"/>
        <v>0</v>
      </c>
      <c r="DF87" s="127" t="str">
        <f t="shared" si="54"/>
        <v>E</v>
      </c>
      <c r="DG87" s="96">
        <f>'Marks Entry'!CG89</f>
        <v>0</v>
      </c>
      <c r="DH87" s="45">
        <f>'Marks Entry'!CH89</f>
        <v>0</v>
      </c>
      <c r="DI87" s="45">
        <f>'Marks Entry'!CI89</f>
        <v>0</v>
      </c>
      <c r="DJ87" s="45" t="str">
        <f>IF(OR('Marks Entry'!CJ89="First",'Marks Entry'!CJ89="Second",'Marks Entry'!CJ89="Third"),'Marks Entry'!CJ89,"")</f>
        <v/>
      </c>
      <c r="DK87" s="45">
        <f>'Marks Entry'!CK89</f>
        <v>0</v>
      </c>
      <c r="DL87" s="50">
        <f>'Marks Entry'!CL89</f>
        <v>0</v>
      </c>
      <c r="DM87" s="21">
        <f>'Marks Entry'!CM89</f>
        <v>0</v>
      </c>
      <c r="DN87" s="22" t="e">
        <f>'Marks Entry'!#REF!</f>
        <v>#REF!</v>
      </c>
      <c r="DO87" s="23" t="e">
        <f>'Marks Entry'!#REF!</f>
        <v>#REF!</v>
      </c>
      <c r="DP87" s="125">
        <f>'Marks Entry'!CA89</f>
        <v>0</v>
      </c>
      <c r="DQ87" s="126">
        <f>'Marks Entry'!CB89</f>
        <v>0</v>
      </c>
      <c r="DR87" s="126">
        <f>'Marks Entry'!CC89</f>
        <v>0</v>
      </c>
      <c r="DS87" s="126">
        <f t="shared" si="55"/>
        <v>0</v>
      </c>
      <c r="DT87" s="127" t="str">
        <f t="shared" si="56"/>
        <v>E</v>
      </c>
      <c r="DU87" s="125">
        <f>'Marks Entry'!CD89</f>
        <v>0</v>
      </c>
      <c r="DV87" s="126">
        <f>'Marks Entry'!CE89</f>
        <v>0</v>
      </c>
      <c r="DW87" s="126">
        <f>'Marks Entry'!CF89</f>
        <v>0</v>
      </c>
      <c r="DX87" s="126">
        <f t="shared" si="57"/>
        <v>0</v>
      </c>
      <c r="DY87" s="127" t="str">
        <f t="shared" si="58"/>
        <v>E</v>
      </c>
      <c r="DZ87" s="832"/>
      <c r="EA87" s="61">
        <f t="shared" si="59"/>
        <v>0</v>
      </c>
      <c r="EB87" s="71">
        <f t="shared" si="60"/>
        <v>0</v>
      </c>
      <c r="EC87" s="71">
        <f t="shared" si="61"/>
        <v>0</v>
      </c>
      <c r="ED87" s="72">
        <f t="shared" si="62"/>
        <v>0</v>
      </c>
      <c r="EE87" s="398">
        <f t="shared" si="63"/>
        <v>0</v>
      </c>
      <c r="EF87" s="396">
        <f t="shared" si="64"/>
        <v>0</v>
      </c>
      <c r="EG87" s="396">
        <f t="shared" si="65"/>
        <v>0</v>
      </c>
      <c r="EH87" s="397">
        <f t="shared" si="66"/>
        <v>0</v>
      </c>
      <c r="EI87" s="61">
        <f t="shared" si="67"/>
        <v>0</v>
      </c>
      <c r="EJ87" s="71">
        <f t="shared" si="68"/>
        <v>0</v>
      </c>
      <c r="EK87" s="71">
        <f t="shared" si="69"/>
        <v>0</v>
      </c>
      <c r="EL87" s="72">
        <f t="shared" si="70"/>
        <v>0</v>
      </c>
      <c r="EM87" s="398">
        <f t="shared" si="71"/>
        <v>0</v>
      </c>
      <c r="EN87" s="396">
        <f t="shared" si="72"/>
        <v>0</v>
      </c>
      <c r="EO87" s="396">
        <f t="shared" si="73"/>
        <v>0</v>
      </c>
      <c r="EP87" s="397">
        <f t="shared" si="74"/>
        <v>0</v>
      </c>
      <c r="EQ87" s="61">
        <f t="shared" si="75"/>
        <v>0</v>
      </c>
      <c r="ER87" s="71">
        <f t="shared" si="76"/>
        <v>0</v>
      </c>
      <c r="ES87" s="71">
        <f t="shared" si="77"/>
        <v>0</v>
      </c>
      <c r="ET87" s="72">
        <f t="shared" si="78"/>
        <v>0</v>
      </c>
      <c r="EU87" s="398">
        <f t="shared" si="79"/>
        <v>0</v>
      </c>
      <c r="EV87" s="396">
        <f t="shared" si="80"/>
        <v>0</v>
      </c>
      <c r="EW87" s="396">
        <f t="shared" si="81"/>
        <v>0</v>
      </c>
      <c r="EX87" s="397">
        <f t="shared" si="82"/>
        <v>0</v>
      </c>
      <c r="EY87" s="61" t="str">
        <f t="shared" si="83"/>
        <v/>
      </c>
      <c r="EZ87" s="71" t="str">
        <f t="shared" si="84"/>
        <v/>
      </c>
      <c r="FA87" s="71" t="str">
        <f t="shared" si="85"/>
        <v/>
      </c>
      <c r="FB87" s="72" t="str">
        <f t="shared" si="86"/>
        <v/>
      </c>
      <c r="FC87" s="398">
        <f t="shared" si="87"/>
        <v>0</v>
      </c>
      <c r="FD87" s="400" t="str">
        <f t="shared" si="88"/>
        <v>D</v>
      </c>
      <c r="FE87" s="61">
        <f t="shared" si="89"/>
        <v>0</v>
      </c>
      <c r="FF87" s="62" t="str">
        <f t="shared" si="90"/>
        <v>E</v>
      </c>
      <c r="FG87" s="398">
        <f t="shared" si="91"/>
        <v>0</v>
      </c>
      <c r="FH87" s="401" t="str">
        <f t="shared" si="92"/>
        <v>E</v>
      </c>
      <c r="FI87" s="61">
        <f t="shared" si="93"/>
        <v>0</v>
      </c>
      <c r="FJ87" s="407" t="str">
        <f t="shared" si="94"/>
        <v>E</v>
      </c>
      <c r="FK87" s="398">
        <f t="shared" si="95"/>
        <v>0</v>
      </c>
      <c r="FL87" s="401" t="str">
        <f t="shared" si="96"/>
        <v>E</v>
      </c>
      <c r="FM87" s="741"/>
    </row>
    <row r="88" spans="1:169" s="24" customFormat="1" ht="17.25" customHeight="1">
      <c r="A88" s="830"/>
      <c r="B88" s="111">
        <f t="shared" si="97"/>
        <v>0</v>
      </c>
      <c r="C88" s="21" t="str">
        <f>'Marks Entry'!D90</f>
        <v/>
      </c>
      <c r="D88" s="21">
        <f>'Marks Entry'!E90</f>
        <v>0</v>
      </c>
      <c r="E88" s="132" t="str">
        <f>'Marks Entry'!F90</f>
        <v/>
      </c>
      <c r="F88" s="21" t="str">
        <f>'Marks Entry'!G90</f>
        <v/>
      </c>
      <c r="G88" s="21" t="str">
        <f>'Marks Entry'!H90</f>
        <v/>
      </c>
      <c r="H88" s="21" t="str">
        <f>'Marks Entry'!I90</f>
        <v/>
      </c>
      <c r="I88" s="21" t="str">
        <f>'Marks Entry'!J90</f>
        <v/>
      </c>
      <c r="J88" s="446" t="str">
        <f>'Marks Entry'!K90</f>
        <v/>
      </c>
      <c r="K88" s="115" t="str">
        <f>'Marks Entry'!L90</f>
        <v/>
      </c>
      <c r="L88" s="116">
        <f>'Marks Entry'!M90</f>
        <v>0</v>
      </c>
      <c r="M88" s="117" t="str">
        <f>'Marks Entry'!N90</f>
        <v/>
      </c>
      <c r="N88" s="121" t="str">
        <f>'Marks Entry'!O90</f>
        <v/>
      </c>
      <c r="O88" s="98">
        <f>'Marks Entry'!CG90</f>
        <v>0</v>
      </c>
      <c r="P88" s="97">
        <f>'Marks Entry'!CH90</f>
        <v>0</v>
      </c>
      <c r="Q88" s="97">
        <f>'Marks Entry'!CI90</f>
        <v>0</v>
      </c>
      <c r="R88" s="97">
        <f>'Marks Entry'!CJ90</f>
        <v>0</v>
      </c>
      <c r="S88" s="97">
        <f>'Marks Entry'!CK90</f>
        <v>0</v>
      </c>
      <c r="T88" s="97">
        <f>'Marks Entry'!CL90</f>
        <v>0</v>
      </c>
      <c r="U88" s="97">
        <f>'Marks Entry'!CM90</f>
        <v>0</v>
      </c>
      <c r="V88" s="97" t="str">
        <f>'Marks Entry'!CN90</f>
        <v/>
      </c>
      <c r="W88" s="97">
        <f>'Marks Entry'!CO90</f>
        <v>0</v>
      </c>
      <c r="X88" s="97">
        <f>'Marks Entry'!CP90</f>
        <v>0</v>
      </c>
      <c r="Y88" s="97">
        <f>'Marks Entry'!CQ90</f>
        <v>0</v>
      </c>
      <c r="Z88" s="99">
        <f>'Marks Entry'!CR90</f>
        <v>0</v>
      </c>
      <c r="AA88" s="98">
        <f>'Marks Entry'!CS90</f>
        <v>0</v>
      </c>
      <c r="AB88" s="97">
        <f>'Marks Entry'!CT90</f>
        <v>0</v>
      </c>
      <c r="AC88" s="97">
        <f>'Marks Entry'!CU90</f>
        <v>0</v>
      </c>
      <c r="AD88" s="97">
        <f>'Marks Entry'!CV90</f>
        <v>0</v>
      </c>
      <c r="AE88" s="97">
        <f>'Marks Entry'!CW90</f>
        <v>0</v>
      </c>
      <c r="AF88" s="97">
        <f>'Marks Entry'!CX90</f>
        <v>0</v>
      </c>
      <c r="AG88" s="97">
        <f>'Marks Entry'!CY90</f>
        <v>0</v>
      </c>
      <c r="AH88" s="97" t="str">
        <f>'Marks Entry'!CZ90</f>
        <v/>
      </c>
      <c r="AI88" s="97">
        <f>'Marks Entry'!DA90</f>
        <v>0</v>
      </c>
      <c r="AJ88" s="97">
        <f>'Marks Entry'!DB90</f>
        <v>0</v>
      </c>
      <c r="AK88" s="97">
        <f>'Marks Entry'!DC90</f>
        <v>0</v>
      </c>
      <c r="AL88" s="99">
        <f>'Marks Entry'!DD90</f>
        <v>0</v>
      </c>
      <c r="AM88" s="98">
        <f>'Marks Entry'!DE90</f>
        <v>0</v>
      </c>
      <c r="AN88" s="97">
        <f>'Marks Entry'!DF90</f>
        <v>0</v>
      </c>
      <c r="AO88" s="97">
        <f>'Marks Entry'!DG90</f>
        <v>0</v>
      </c>
      <c r="AP88" s="97">
        <f>'Marks Entry'!DH90</f>
        <v>0</v>
      </c>
      <c r="AQ88" s="97">
        <f>'Marks Entry'!DI90</f>
        <v>0</v>
      </c>
      <c r="AR88" s="97">
        <f>'Marks Entry'!DJ90</f>
        <v>0</v>
      </c>
      <c r="AS88" s="97">
        <f>'Marks Entry'!DK90</f>
        <v>0</v>
      </c>
      <c r="AT88" s="97" t="str">
        <f>'Marks Entry'!DL90</f>
        <v/>
      </c>
      <c r="AU88" s="97">
        <f>'Marks Entry'!DM90</f>
        <v>0</v>
      </c>
      <c r="AV88" s="97">
        <f>'Marks Entry'!DN90</f>
        <v>0</v>
      </c>
      <c r="AW88" s="97">
        <f>'Marks Entry'!DO90</f>
        <v>0</v>
      </c>
      <c r="AX88" s="99">
        <f>'Marks Entry'!DP90</f>
        <v>0</v>
      </c>
      <c r="AY88" s="98">
        <f>'Marks Entry'!DQ90</f>
        <v>0</v>
      </c>
      <c r="AZ88" s="97">
        <f>'Marks Entry'!DR90</f>
        <v>0</v>
      </c>
      <c r="BA88" s="97">
        <f>'Marks Entry'!DS90</f>
        <v>0</v>
      </c>
      <c r="BB88" s="97">
        <f>'Marks Entry'!DT90</f>
        <v>0</v>
      </c>
      <c r="BC88" s="97">
        <f>'Marks Entry'!DU90</f>
        <v>0</v>
      </c>
      <c r="BD88" s="97">
        <f>'Marks Entry'!DV90</f>
        <v>0</v>
      </c>
      <c r="BE88" s="97">
        <f>'Marks Entry'!DW90</f>
        <v>0</v>
      </c>
      <c r="BF88" s="97" t="str">
        <f>'Marks Entry'!DX90</f>
        <v/>
      </c>
      <c r="BG88" s="97">
        <f>'Marks Entry'!DY90</f>
        <v>0</v>
      </c>
      <c r="BH88" s="97">
        <f>'Marks Entry'!DZ90</f>
        <v>0</v>
      </c>
      <c r="BI88" s="97">
        <f>'Marks Entry'!EA90</f>
        <v>0</v>
      </c>
      <c r="BJ88" s="99">
        <f>'Marks Entry'!EB90</f>
        <v>0</v>
      </c>
      <c r="BK88" s="98">
        <f>'Marks Entry'!EC90</f>
        <v>0</v>
      </c>
      <c r="BL88" s="97">
        <f>'Marks Entry'!ED90</f>
        <v>0</v>
      </c>
      <c r="BM88" s="97">
        <f>'Marks Entry'!EE90</f>
        <v>0</v>
      </c>
      <c r="BN88" s="97">
        <f>'Marks Entry'!EF90</f>
        <v>0</v>
      </c>
      <c r="BO88" s="97">
        <f>'Marks Entry'!EG90</f>
        <v>0</v>
      </c>
      <c r="BP88" s="97">
        <f>'Marks Entry'!EH90</f>
        <v>0</v>
      </c>
      <c r="BQ88" s="97">
        <f>'Marks Entry'!EI90</f>
        <v>0</v>
      </c>
      <c r="BR88" s="97" t="str">
        <f>'Marks Entry'!EJ90</f>
        <v/>
      </c>
      <c r="BS88" s="97">
        <f>'Marks Entry'!EK90</f>
        <v>0</v>
      </c>
      <c r="BT88" s="97">
        <f>'Marks Entry'!EL90</f>
        <v>0</v>
      </c>
      <c r="BU88" s="97">
        <f>'Marks Entry'!EM90</f>
        <v>0</v>
      </c>
      <c r="BV88" s="99">
        <f>'Marks Entry'!EN90</f>
        <v>0</v>
      </c>
      <c r="BW88" s="98">
        <f>'Marks Entry'!EO90</f>
        <v>0</v>
      </c>
      <c r="BX88" s="97">
        <f>'Marks Entry'!EP90</f>
        <v>0</v>
      </c>
      <c r="BY88" s="97">
        <f>'Marks Entry'!EQ90</f>
        <v>0</v>
      </c>
      <c r="BZ88" s="97">
        <f>'Marks Entry'!ER90</f>
        <v>0</v>
      </c>
      <c r="CA88" s="97">
        <f>'Marks Entry'!ES90</f>
        <v>0</v>
      </c>
      <c r="CB88" s="97">
        <f>'Marks Entry'!ET90</f>
        <v>0</v>
      </c>
      <c r="CC88" s="97">
        <f>'Marks Entry'!EU90</f>
        <v>0</v>
      </c>
      <c r="CD88" s="97" t="str">
        <f>'Marks Entry'!EV90</f>
        <v/>
      </c>
      <c r="CE88" s="97">
        <f>'Marks Entry'!EW90</f>
        <v>0</v>
      </c>
      <c r="CF88" s="97">
        <f>'Marks Entry'!EX90</f>
        <v>0</v>
      </c>
      <c r="CG88" s="97">
        <f>'Marks Entry'!EY90</f>
        <v>0</v>
      </c>
      <c r="CH88" s="99">
        <f>'Marks Entry'!EZ90</f>
        <v>0</v>
      </c>
      <c r="CI88" s="98" t="str">
        <f>IF($CI$2=0,"",'Marks Entry'!FA90)</f>
        <v/>
      </c>
      <c r="CJ88" s="97" t="str">
        <f>IF($CI$2=0,"",'Marks Entry'!FB90)</f>
        <v/>
      </c>
      <c r="CK88" s="97" t="str">
        <f>IF($CI$2=0,"",'Marks Entry'!FC90)</f>
        <v/>
      </c>
      <c r="CL88" s="97" t="str">
        <f>IF($CI$2=0,"",'Marks Entry'!FD90)</f>
        <v/>
      </c>
      <c r="CM88" s="97" t="str">
        <f>IF($CI$2=0,"",'Marks Entry'!FE90)</f>
        <v/>
      </c>
      <c r="CN88" s="97" t="str">
        <f>IF($CI$2=0,"",'Marks Entry'!FF90)</f>
        <v/>
      </c>
      <c r="CO88" s="97" t="str">
        <f>IF($CI$2=0,"",'Marks Entry'!FG90)</f>
        <v/>
      </c>
      <c r="CP88" s="97" t="str">
        <f>IF($CI$2=0,"",'Marks Entry'!FH90)</f>
        <v/>
      </c>
      <c r="CQ88" s="97" t="str">
        <f>IF($CI$2=0,"",'Marks Entry'!FI90)</f>
        <v/>
      </c>
      <c r="CR88" s="97" t="str">
        <f>IF($CI$2=0,"",'Marks Entry'!FJ90)</f>
        <v/>
      </c>
      <c r="CS88" s="97" t="str">
        <f>IF($CI$2=0,"",'Marks Entry'!FK90)</f>
        <v/>
      </c>
      <c r="CT88" s="99" t="str">
        <f>IF($CI$2=0,"",'Marks Entry'!FL90)</f>
        <v/>
      </c>
      <c r="CU88" s="125">
        <f>'Marks Entry'!BU90</f>
        <v>0</v>
      </c>
      <c r="CV88" s="126">
        <f>'Marks Entry'!BV90</f>
        <v>0</v>
      </c>
      <c r="CW88" s="126">
        <f t="shared" si="49"/>
        <v>0</v>
      </c>
      <c r="CX88" s="127" t="str">
        <f t="shared" si="50"/>
        <v>D</v>
      </c>
      <c r="CY88" s="125">
        <f>'Marks Entry'!BW90</f>
        <v>0</v>
      </c>
      <c r="CZ88" s="126">
        <f>'Marks Entry'!BX90</f>
        <v>0</v>
      </c>
      <c r="DA88" s="126">
        <f t="shared" si="51"/>
        <v>0</v>
      </c>
      <c r="DB88" s="127" t="str">
        <f t="shared" si="52"/>
        <v>E</v>
      </c>
      <c r="DC88" s="125">
        <f>'Marks Entry'!BY90</f>
        <v>0</v>
      </c>
      <c r="DD88" s="126">
        <f>'Marks Entry'!BZ90</f>
        <v>0</v>
      </c>
      <c r="DE88" s="126">
        <f t="shared" si="53"/>
        <v>0</v>
      </c>
      <c r="DF88" s="127" t="str">
        <f t="shared" si="54"/>
        <v>E</v>
      </c>
      <c r="DG88" s="96">
        <f>'Marks Entry'!CG90</f>
        <v>0</v>
      </c>
      <c r="DH88" s="45">
        <f>'Marks Entry'!CH90</f>
        <v>0</v>
      </c>
      <c r="DI88" s="45">
        <f>'Marks Entry'!CI90</f>
        <v>0</v>
      </c>
      <c r="DJ88" s="45" t="str">
        <f>IF(OR('Marks Entry'!CJ90="First",'Marks Entry'!CJ90="Second",'Marks Entry'!CJ90="Third"),'Marks Entry'!CJ90,"")</f>
        <v/>
      </c>
      <c r="DK88" s="45">
        <f>'Marks Entry'!CK90</f>
        <v>0</v>
      </c>
      <c r="DL88" s="50">
        <f>'Marks Entry'!CL90</f>
        <v>0</v>
      </c>
      <c r="DM88" s="21">
        <f>'Marks Entry'!CM90</f>
        <v>0</v>
      </c>
      <c r="DN88" s="22" t="e">
        <f>'Marks Entry'!#REF!</f>
        <v>#REF!</v>
      </c>
      <c r="DO88" s="23" t="e">
        <f>'Marks Entry'!#REF!</f>
        <v>#REF!</v>
      </c>
      <c r="DP88" s="125">
        <f>'Marks Entry'!CA90</f>
        <v>0</v>
      </c>
      <c r="DQ88" s="126">
        <f>'Marks Entry'!CB90</f>
        <v>0</v>
      </c>
      <c r="DR88" s="126">
        <f>'Marks Entry'!CC90</f>
        <v>0</v>
      </c>
      <c r="DS88" s="126">
        <f t="shared" si="55"/>
        <v>0</v>
      </c>
      <c r="DT88" s="127" t="str">
        <f t="shared" si="56"/>
        <v>E</v>
      </c>
      <c r="DU88" s="125">
        <f>'Marks Entry'!CD90</f>
        <v>0</v>
      </c>
      <c r="DV88" s="126">
        <f>'Marks Entry'!CE90</f>
        <v>0</v>
      </c>
      <c r="DW88" s="126">
        <f>'Marks Entry'!CF90</f>
        <v>0</v>
      </c>
      <c r="DX88" s="126">
        <f t="shared" si="57"/>
        <v>0</v>
      </c>
      <c r="DY88" s="127" t="str">
        <f t="shared" si="58"/>
        <v>E</v>
      </c>
      <c r="DZ88" s="832"/>
      <c r="EA88" s="61">
        <f t="shared" si="59"/>
        <v>0</v>
      </c>
      <c r="EB88" s="71">
        <f t="shared" si="60"/>
        <v>0</v>
      </c>
      <c r="EC88" s="71">
        <f t="shared" si="61"/>
        <v>0</v>
      </c>
      <c r="ED88" s="72">
        <f t="shared" si="62"/>
        <v>0</v>
      </c>
      <c r="EE88" s="398">
        <f t="shared" si="63"/>
        <v>0</v>
      </c>
      <c r="EF88" s="396">
        <f t="shared" si="64"/>
        <v>0</v>
      </c>
      <c r="EG88" s="396">
        <f t="shared" si="65"/>
        <v>0</v>
      </c>
      <c r="EH88" s="397">
        <f t="shared" si="66"/>
        <v>0</v>
      </c>
      <c r="EI88" s="61">
        <f t="shared" si="67"/>
        <v>0</v>
      </c>
      <c r="EJ88" s="71">
        <f t="shared" si="68"/>
        <v>0</v>
      </c>
      <c r="EK88" s="71">
        <f t="shared" si="69"/>
        <v>0</v>
      </c>
      <c r="EL88" s="72">
        <f t="shared" si="70"/>
        <v>0</v>
      </c>
      <c r="EM88" s="398">
        <f t="shared" si="71"/>
        <v>0</v>
      </c>
      <c r="EN88" s="396">
        <f t="shared" si="72"/>
        <v>0</v>
      </c>
      <c r="EO88" s="396">
        <f t="shared" si="73"/>
        <v>0</v>
      </c>
      <c r="EP88" s="397">
        <f t="shared" si="74"/>
        <v>0</v>
      </c>
      <c r="EQ88" s="61">
        <f t="shared" si="75"/>
        <v>0</v>
      </c>
      <c r="ER88" s="71">
        <f t="shared" si="76"/>
        <v>0</v>
      </c>
      <c r="ES88" s="71">
        <f t="shared" si="77"/>
        <v>0</v>
      </c>
      <c r="ET88" s="72">
        <f t="shared" si="78"/>
        <v>0</v>
      </c>
      <c r="EU88" s="398">
        <f t="shared" si="79"/>
        <v>0</v>
      </c>
      <c r="EV88" s="396">
        <f t="shared" si="80"/>
        <v>0</v>
      </c>
      <c r="EW88" s="396">
        <f t="shared" si="81"/>
        <v>0</v>
      </c>
      <c r="EX88" s="397">
        <f t="shared" si="82"/>
        <v>0</v>
      </c>
      <c r="EY88" s="61" t="str">
        <f t="shared" si="83"/>
        <v/>
      </c>
      <c r="EZ88" s="71" t="str">
        <f t="shared" si="84"/>
        <v/>
      </c>
      <c r="FA88" s="71" t="str">
        <f t="shared" si="85"/>
        <v/>
      </c>
      <c r="FB88" s="72" t="str">
        <f t="shared" si="86"/>
        <v/>
      </c>
      <c r="FC88" s="398">
        <f t="shared" si="87"/>
        <v>0</v>
      </c>
      <c r="FD88" s="400" t="str">
        <f t="shared" si="88"/>
        <v>D</v>
      </c>
      <c r="FE88" s="61">
        <f t="shared" si="89"/>
        <v>0</v>
      </c>
      <c r="FF88" s="62" t="str">
        <f t="shared" si="90"/>
        <v>E</v>
      </c>
      <c r="FG88" s="398">
        <f t="shared" si="91"/>
        <v>0</v>
      </c>
      <c r="FH88" s="401" t="str">
        <f t="shared" si="92"/>
        <v>E</v>
      </c>
      <c r="FI88" s="61">
        <f t="shared" si="93"/>
        <v>0</v>
      </c>
      <c r="FJ88" s="407" t="str">
        <f t="shared" si="94"/>
        <v>E</v>
      </c>
      <c r="FK88" s="398">
        <f t="shared" si="95"/>
        <v>0</v>
      </c>
      <c r="FL88" s="401" t="str">
        <f t="shared" si="96"/>
        <v>E</v>
      </c>
      <c r="FM88" s="741"/>
    </row>
    <row r="89" spans="1:169" s="24" customFormat="1" ht="17.25" customHeight="1">
      <c r="A89" s="830"/>
      <c r="B89" s="111">
        <f t="shared" si="97"/>
        <v>0</v>
      </c>
      <c r="C89" s="21" t="str">
        <f>'Marks Entry'!D91</f>
        <v/>
      </c>
      <c r="D89" s="21">
        <f>'Marks Entry'!E91</f>
        <v>0</v>
      </c>
      <c r="E89" s="132" t="str">
        <f>'Marks Entry'!F91</f>
        <v/>
      </c>
      <c r="F89" s="21" t="str">
        <f>'Marks Entry'!G91</f>
        <v/>
      </c>
      <c r="G89" s="21" t="str">
        <f>'Marks Entry'!H91</f>
        <v/>
      </c>
      <c r="H89" s="21" t="str">
        <f>'Marks Entry'!I91</f>
        <v/>
      </c>
      <c r="I89" s="21" t="str">
        <f>'Marks Entry'!J91</f>
        <v/>
      </c>
      <c r="J89" s="446" t="str">
        <f>'Marks Entry'!K91</f>
        <v/>
      </c>
      <c r="K89" s="115" t="str">
        <f>'Marks Entry'!L91</f>
        <v/>
      </c>
      <c r="L89" s="116">
        <f>'Marks Entry'!M91</f>
        <v>0</v>
      </c>
      <c r="M89" s="117" t="str">
        <f>'Marks Entry'!N91</f>
        <v/>
      </c>
      <c r="N89" s="121" t="str">
        <f>'Marks Entry'!O91</f>
        <v/>
      </c>
      <c r="O89" s="98">
        <f>'Marks Entry'!CG91</f>
        <v>0</v>
      </c>
      <c r="P89" s="97">
        <f>'Marks Entry'!CH91</f>
        <v>0</v>
      </c>
      <c r="Q89" s="97">
        <f>'Marks Entry'!CI91</f>
        <v>0</v>
      </c>
      <c r="R89" s="97">
        <f>'Marks Entry'!CJ91</f>
        <v>0</v>
      </c>
      <c r="S89" s="97">
        <f>'Marks Entry'!CK91</f>
        <v>0</v>
      </c>
      <c r="T89" s="97">
        <f>'Marks Entry'!CL91</f>
        <v>0</v>
      </c>
      <c r="U89" s="97">
        <f>'Marks Entry'!CM91</f>
        <v>0</v>
      </c>
      <c r="V89" s="97" t="str">
        <f>'Marks Entry'!CN91</f>
        <v/>
      </c>
      <c r="W89" s="97">
        <f>'Marks Entry'!CO91</f>
        <v>0</v>
      </c>
      <c r="X89" s="97">
        <f>'Marks Entry'!CP91</f>
        <v>0</v>
      </c>
      <c r="Y89" s="97">
        <f>'Marks Entry'!CQ91</f>
        <v>0</v>
      </c>
      <c r="Z89" s="99">
        <f>'Marks Entry'!CR91</f>
        <v>0</v>
      </c>
      <c r="AA89" s="98">
        <f>'Marks Entry'!CS91</f>
        <v>0</v>
      </c>
      <c r="AB89" s="97">
        <f>'Marks Entry'!CT91</f>
        <v>0</v>
      </c>
      <c r="AC89" s="97">
        <f>'Marks Entry'!CU91</f>
        <v>0</v>
      </c>
      <c r="AD89" s="97">
        <f>'Marks Entry'!CV91</f>
        <v>0</v>
      </c>
      <c r="AE89" s="97">
        <f>'Marks Entry'!CW91</f>
        <v>0</v>
      </c>
      <c r="AF89" s="97">
        <f>'Marks Entry'!CX91</f>
        <v>0</v>
      </c>
      <c r="AG89" s="97">
        <f>'Marks Entry'!CY91</f>
        <v>0</v>
      </c>
      <c r="AH89" s="97" t="str">
        <f>'Marks Entry'!CZ91</f>
        <v/>
      </c>
      <c r="AI89" s="97">
        <f>'Marks Entry'!DA91</f>
        <v>0</v>
      </c>
      <c r="AJ89" s="97">
        <f>'Marks Entry'!DB91</f>
        <v>0</v>
      </c>
      <c r="AK89" s="97">
        <f>'Marks Entry'!DC91</f>
        <v>0</v>
      </c>
      <c r="AL89" s="99">
        <f>'Marks Entry'!DD91</f>
        <v>0</v>
      </c>
      <c r="AM89" s="98">
        <f>'Marks Entry'!DE91</f>
        <v>0</v>
      </c>
      <c r="AN89" s="97">
        <f>'Marks Entry'!DF91</f>
        <v>0</v>
      </c>
      <c r="AO89" s="97">
        <f>'Marks Entry'!DG91</f>
        <v>0</v>
      </c>
      <c r="AP89" s="97">
        <f>'Marks Entry'!DH91</f>
        <v>0</v>
      </c>
      <c r="AQ89" s="97">
        <f>'Marks Entry'!DI91</f>
        <v>0</v>
      </c>
      <c r="AR89" s="97">
        <f>'Marks Entry'!DJ91</f>
        <v>0</v>
      </c>
      <c r="AS89" s="97">
        <f>'Marks Entry'!DK91</f>
        <v>0</v>
      </c>
      <c r="AT89" s="97" t="str">
        <f>'Marks Entry'!DL91</f>
        <v/>
      </c>
      <c r="AU89" s="97">
        <f>'Marks Entry'!DM91</f>
        <v>0</v>
      </c>
      <c r="AV89" s="97">
        <f>'Marks Entry'!DN91</f>
        <v>0</v>
      </c>
      <c r="AW89" s="97">
        <f>'Marks Entry'!DO91</f>
        <v>0</v>
      </c>
      <c r="AX89" s="99">
        <f>'Marks Entry'!DP91</f>
        <v>0</v>
      </c>
      <c r="AY89" s="98">
        <f>'Marks Entry'!DQ91</f>
        <v>0</v>
      </c>
      <c r="AZ89" s="97">
        <f>'Marks Entry'!DR91</f>
        <v>0</v>
      </c>
      <c r="BA89" s="97">
        <f>'Marks Entry'!DS91</f>
        <v>0</v>
      </c>
      <c r="BB89" s="97">
        <f>'Marks Entry'!DT91</f>
        <v>0</v>
      </c>
      <c r="BC89" s="97">
        <f>'Marks Entry'!DU91</f>
        <v>0</v>
      </c>
      <c r="BD89" s="97">
        <f>'Marks Entry'!DV91</f>
        <v>0</v>
      </c>
      <c r="BE89" s="97">
        <f>'Marks Entry'!DW91</f>
        <v>0</v>
      </c>
      <c r="BF89" s="97" t="str">
        <f>'Marks Entry'!DX91</f>
        <v/>
      </c>
      <c r="BG89" s="97">
        <f>'Marks Entry'!DY91</f>
        <v>0</v>
      </c>
      <c r="BH89" s="97">
        <f>'Marks Entry'!DZ91</f>
        <v>0</v>
      </c>
      <c r="BI89" s="97">
        <f>'Marks Entry'!EA91</f>
        <v>0</v>
      </c>
      <c r="BJ89" s="99">
        <f>'Marks Entry'!EB91</f>
        <v>0</v>
      </c>
      <c r="BK89" s="98">
        <f>'Marks Entry'!EC91</f>
        <v>0</v>
      </c>
      <c r="BL89" s="97">
        <f>'Marks Entry'!ED91</f>
        <v>0</v>
      </c>
      <c r="BM89" s="97">
        <f>'Marks Entry'!EE91</f>
        <v>0</v>
      </c>
      <c r="BN89" s="97">
        <f>'Marks Entry'!EF91</f>
        <v>0</v>
      </c>
      <c r="BO89" s="97">
        <f>'Marks Entry'!EG91</f>
        <v>0</v>
      </c>
      <c r="BP89" s="97">
        <f>'Marks Entry'!EH91</f>
        <v>0</v>
      </c>
      <c r="BQ89" s="97">
        <f>'Marks Entry'!EI91</f>
        <v>0</v>
      </c>
      <c r="BR89" s="97" t="str">
        <f>'Marks Entry'!EJ91</f>
        <v/>
      </c>
      <c r="BS89" s="97">
        <f>'Marks Entry'!EK91</f>
        <v>0</v>
      </c>
      <c r="BT89" s="97">
        <f>'Marks Entry'!EL91</f>
        <v>0</v>
      </c>
      <c r="BU89" s="97">
        <f>'Marks Entry'!EM91</f>
        <v>0</v>
      </c>
      <c r="BV89" s="99">
        <f>'Marks Entry'!EN91</f>
        <v>0</v>
      </c>
      <c r="BW89" s="98">
        <f>'Marks Entry'!EO91</f>
        <v>0</v>
      </c>
      <c r="BX89" s="97">
        <f>'Marks Entry'!EP91</f>
        <v>0</v>
      </c>
      <c r="BY89" s="97">
        <f>'Marks Entry'!EQ91</f>
        <v>0</v>
      </c>
      <c r="BZ89" s="97">
        <f>'Marks Entry'!ER91</f>
        <v>0</v>
      </c>
      <c r="CA89" s="97">
        <f>'Marks Entry'!ES91</f>
        <v>0</v>
      </c>
      <c r="CB89" s="97">
        <f>'Marks Entry'!ET91</f>
        <v>0</v>
      </c>
      <c r="CC89" s="97">
        <f>'Marks Entry'!EU91</f>
        <v>0</v>
      </c>
      <c r="CD89" s="97" t="str">
        <f>'Marks Entry'!EV91</f>
        <v/>
      </c>
      <c r="CE89" s="97">
        <f>'Marks Entry'!EW91</f>
        <v>0</v>
      </c>
      <c r="CF89" s="97">
        <f>'Marks Entry'!EX91</f>
        <v>0</v>
      </c>
      <c r="CG89" s="97">
        <f>'Marks Entry'!EY91</f>
        <v>0</v>
      </c>
      <c r="CH89" s="99">
        <f>'Marks Entry'!EZ91</f>
        <v>0</v>
      </c>
      <c r="CI89" s="98" t="str">
        <f>IF($CI$2=0,"",'Marks Entry'!FA91)</f>
        <v/>
      </c>
      <c r="CJ89" s="97" t="str">
        <f>IF($CI$2=0,"",'Marks Entry'!FB91)</f>
        <v/>
      </c>
      <c r="CK89" s="97" t="str">
        <f>IF($CI$2=0,"",'Marks Entry'!FC91)</f>
        <v/>
      </c>
      <c r="CL89" s="97" t="str">
        <f>IF($CI$2=0,"",'Marks Entry'!FD91)</f>
        <v/>
      </c>
      <c r="CM89" s="97" t="str">
        <f>IF($CI$2=0,"",'Marks Entry'!FE91)</f>
        <v/>
      </c>
      <c r="CN89" s="97" t="str">
        <f>IF($CI$2=0,"",'Marks Entry'!FF91)</f>
        <v/>
      </c>
      <c r="CO89" s="97" t="str">
        <f>IF($CI$2=0,"",'Marks Entry'!FG91)</f>
        <v/>
      </c>
      <c r="CP89" s="97" t="str">
        <f>IF($CI$2=0,"",'Marks Entry'!FH91)</f>
        <v/>
      </c>
      <c r="CQ89" s="97" t="str">
        <f>IF($CI$2=0,"",'Marks Entry'!FI91)</f>
        <v/>
      </c>
      <c r="CR89" s="97" t="str">
        <f>IF($CI$2=0,"",'Marks Entry'!FJ91)</f>
        <v/>
      </c>
      <c r="CS89" s="97" t="str">
        <f>IF($CI$2=0,"",'Marks Entry'!FK91)</f>
        <v/>
      </c>
      <c r="CT89" s="99" t="str">
        <f>IF($CI$2=0,"",'Marks Entry'!FL91)</f>
        <v/>
      </c>
      <c r="CU89" s="125">
        <f>'Marks Entry'!BU91</f>
        <v>0</v>
      </c>
      <c r="CV89" s="126">
        <f>'Marks Entry'!BV91</f>
        <v>0</v>
      </c>
      <c r="CW89" s="126">
        <f t="shared" si="49"/>
        <v>0</v>
      </c>
      <c r="CX89" s="127" t="str">
        <f t="shared" si="50"/>
        <v>D</v>
      </c>
      <c r="CY89" s="125">
        <f>'Marks Entry'!BW91</f>
        <v>0</v>
      </c>
      <c r="CZ89" s="126">
        <f>'Marks Entry'!BX91</f>
        <v>0</v>
      </c>
      <c r="DA89" s="126">
        <f t="shared" si="51"/>
        <v>0</v>
      </c>
      <c r="DB89" s="127" t="str">
        <f t="shared" si="52"/>
        <v>E</v>
      </c>
      <c r="DC89" s="125">
        <f>'Marks Entry'!BY91</f>
        <v>0</v>
      </c>
      <c r="DD89" s="126">
        <f>'Marks Entry'!BZ91</f>
        <v>0</v>
      </c>
      <c r="DE89" s="126">
        <f t="shared" si="53"/>
        <v>0</v>
      </c>
      <c r="DF89" s="127" t="str">
        <f t="shared" si="54"/>
        <v>E</v>
      </c>
      <c r="DG89" s="96">
        <f>'Marks Entry'!CG91</f>
        <v>0</v>
      </c>
      <c r="DH89" s="45">
        <f>'Marks Entry'!CH91</f>
        <v>0</v>
      </c>
      <c r="DI89" s="45">
        <f>'Marks Entry'!CI91</f>
        <v>0</v>
      </c>
      <c r="DJ89" s="45" t="str">
        <f>IF(OR('Marks Entry'!CJ91="First",'Marks Entry'!CJ91="Second",'Marks Entry'!CJ91="Third"),'Marks Entry'!CJ91,"")</f>
        <v/>
      </c>
      <c r="DK89" s="45">
        <f>'Marks Entry'!CK91</f>
        <v>0</v>
      </c>
      <c r="DL89" s="50">
        <f>'Marks Entry'!CL91</f>
        <v>0</v>
      </c>
      <c r="DM89" s="21">
        <f>'Marks Entry'!CM91</f>
        <v>0</v>
      </c>
      <c r="DN89" s="22" t="e">
        <f>'Marks Entry'!#REF!</f>
        <v>#REF!</v>
      </c>
      <c r="DO89" s="23" t="e">
        <f>'Marks Entry'!#REF!</f>
        <v>#REF!</v>
      </c>
      <c r="DP89" s="125">
        <f>'Marks Entry'!CA91</f>
        <v>0</v>
      </c>
      <c r="DQ89" s="126">
        <f>'Marks Entry'!CB91</f>
        <v>0</v>
      </c>
      <c r="DR89" s="126">
        <f>'Marks Entry'!CC91</f>
        <v>0</v>
      </c>
      <c r="DS89" s="126">
        <f t="shared" si="55"/>
        <v>0</v>
      </c>
      <c r="DT89" s="127" t="str">
        <f t="shared" si="56"/>
        <v>E</v>
      </c>
      <c r="DU89" s="125">
        <f>'Marks Entry'!CD91</f>
        <v>0</v>
      </c>
      <c r="DV89" s="126">
        <f>'Marks Entry'!CE91</f>
        <v>0</v>
      </c>
      <c r="DW89" s="126">
        <f>'Marks Entry'!CF91</f>
        <v>0</v>
      </c>
      <c r="DX89" s="126">
        <f t="shared" si="57"/>
        <v>0</v>
      </c>
      <c r="DY89" s="127" t="str">
        <f t="shared" si="58"/>
        <v>E</v>
      </c>
      <c r="DZ89" s="832"/>
      <c r="EA89" s="61">
        <f t="shared" si="59"/>
        <v>0</v>
      </c>
      <c r="EB89" s="71">
        <f t="shared" si="60"/>
        <v>0</v>
      </c>
      <c r="EC89" s="71">
        <f t="shared" si="61"/>
        <v>0</v>
      </c>
      <c r="ED89" s="72">
        <f t="shared" si="62"/>
        <v>0</v>
      </c>
      <c r="EE89" s="398">
        <f t="shared" si="63"/>
        <v>0</v>
      </c>
      <c r="EF89" s="396">
        <f t="shared" si="64"/>
        <v>0</v>
      </c>
      <c r="EG89" s="396">
        <f t="shared" si="65"/>
        <v>0</v>
      </c>
      <c r="EH89" s="397">
        <f t="shared" si="66"/>
        <v>0</v>
      </c>
      <c r="EI89" s="61">
        <f t="shared" si="67"/>
        <v>0</v>
      </c>
      <c r="EJ89" s="71">
        <f t="shared" si="68"/>
        <v>0</v>
      </c>
      <c r="EK89" s="71">
        <f t="shared" si="69"/>
        <v>0</v>
      </c>
      <c r="EL89" s="72">
        <f t="shared" si="70"/>
        <v>0</v>
      </c>
      <c r="EM89" s="398">
        <f t="shared" si="71"/>
        <v>0</v>
      </c>
      <c r="EN89" s="396">
        <f t="shared" si="72"/>
        <v>0</v>
      </c>
      <c r="EO89" s="396">
        <f t="shared" si="73"/>
        <v>0</v>
      </c>
      <c r="EP89" s="397">
        <f t="shared" si="74"/>
        <v>0</v>
      </c>
      <c r="EQ89" s="61">
        <f t="shared" si="75"/>
        <v>0</v>
      </c>
      <c r="ER89" s="71">
        <f t="shared" si="76"/>
        <v>0</v>
      </c>
      <c r="ES89" s="71">
        <f t="shared" si="77"/>
        <v>0</v>
      </c>
      <c r="ET89" s="72">
        <f t="shared" si="78"/>
        <v>0</v>
      </c>
      <c r="EU89" s="398">
        <f t="shared" si="79"/>
        <v>0</v>
      </c>
      <c r="EV89" s="396">
        <f t="shared" si="80"/>
        <v>0</v>
      </c>
      <c r="EW89" s="396">
        <f t="shared" si="81"/>
        <v>0</v>
      </c>
      <c r="EX89" s="397">
        <f t="shared" si="82"/>
        <v>0</v>
      </c>
      <c r="EY89" s="61" t="str">
        <f t="shared" si="83"/>
        <v/>
      </c>
      <c r="EZ89" s="71" t="str">
        <f t="shared" si="84"/>
        <v/>
      </c>
      <c r="FA89" s="71" t="str">
        <f t="shared" si="85"/>
        <v/>
      </c>
      <c r="FB89" s="72" t="str">
        <f t="shared" si="86"/>
        <v/>
      </c>
      <c r="FC89" s="398">
        <f t="shared" si="87"/>
        <v>0</v>
      </c>
      <c r="FD89" s="400" t="str">
        <f t="shared" si="88"/>
        <v>D</v>
      </c>
      <c r="FE89" s="61">
        <f t="shared" si="89"/>
        <v>0</v>
      </c>
      <c r="FF89" s="62" t="str">
        <f t="shared" si="90"/>
        <v>E</v>
      </c>
      <c r="FG89" s="398">
        <f t="shared" si="91"/>
        <v>0</v>
      </c>
      <c r="FH89" s="401" t="str">
        <f t="shared" si="92"/>
        <v>E</v>
      </c>
      <c r="FI89" s="61">
        <f t="shared" si="93"/>
        <v>0</v>
      </c>
      <c r="FJ89" s="407" t="str">
        <f t="shared" si="94"/>
        <v>E</v>
      </c>
      <c r="FK89" s="398">
        <f t="shared" si="95"/>
        <v>0</v>
      </c>
      <c r="FL89" s="401" t="str">
        <f t="shared" si="96"/>
        <v>E</v>
      </c>
      <c r="FM89" s="741"/>
    </row>
    <row r="90" spans="1:169" s="24" customFormat="1" ht="17.25" customHeight="1">
      <c r="A90" s="830"/>
      <c r="B90" s="111">
        <f t="shared" si="97"/>
        <v>0</v>
      </c>
      <c r="C90" s="21" t="str">
        <f>'Marks Entry'!D92</f>
        <v/>
      </c>
      <c r="D90" s="21">
        <f>'Marks Entry'!E92</f>
        <v>0</v>
      </c>
      <c r="E90" s="132" t="str">
        <f>'Marks Entry'!F92</f>
        <v/>
      </c>
      <c r="F90" s="21" t="str">
        <f>'Marks Entry'!G92</f>
        <v/>
      </c>
      <c r="G90" s="21" t="str">
        <f>'Marks Entry'!H92</f>
        <v/>
      </c>
      <c r="H90" s="21" t="str">
        <f>'Marks Entry'!I92</f>
        <v/>
      </c>
      <c r="I90" s="21" t="str">
        <f>'Marks Entry'!J92</f>
        <v/>
      </c>
      <c r="J90" s="446" t="str">
        <f>'Marks Entry'!K92</f>
        <v/>
      </c>
      <c r="K90" s="115" t="str">
        <f>'Marks Entry'!L92</f>
        <v/>
      </c>
      <c r="L90" s="116">
        <f>'Marks Entry'!M92</f>
        <v>0</v>
      </c>
      <c r="M90" s="117" t="str">
        <f>'Marks Entry'!N92</f>
        <v/>
      </c>
      <c r="N90" s="121" t="str">
        <f>'Marks Entry'!O92</f>
        <v/>
      </c>
      <c r="O90" s="98">
        <f>'Marks Entry'!CG92</f>
        <v>0</v>
      </c>
      <c r="P90" s="97">
        <f>'Marks Entry'!CH92</f>
        <v>0</v>
      </c>
      <c r="Q90" s="97">
        <f>'Marks Entry'!CI92</f>
        <v>0</v>
      </c>
      <c r="R90" s="97">
        <f>'Marks Entry'!CJ92</f>
        <v>0</v>
      </c>
      <c r="S90" s="97">
        <f>'Marks Entry'!CK92</f>
        <v>0</v>
      </c>
      <c r="T90" s="97">
        <f>'Marks Entry'!CL92</f>
        <v>0</v>
      </c>
      <c r="U90" s="97">
        <f>'Marks Entry'!CM92</f>
        <v>0</v>
      </c>
      <c r="V90" s="97" t="str">
        <f>'Marks Entry'!CN92</f>
        <v/>
      </c>
      <c r="W90" s="97">
        <f>'Marks Entry'!CO92</f>
        <v>0</v>
      </c>
      <c r="X90" s="97">
        <f>'Marks Entry'!CP92</f>
        <v>0</v>
      </c>
      <c r="Y90" s="97">
        <f>'Marks Entry'!CQ92</f>
        <v>0</v>
      </c>
      <c r="Z90" s="99">
        <f>'Marks Entry'!CR92</f>
        <v>0</v>
      </c>
      <c r="AA90" s="98">
        <f>'Marks Entry'!CS92</f>
        <v>0</v>
      </c>
      <c r="AB90" s="97">
        <f>'Marks Entry'!CT92</f>
        <v>0</v>
      </c>
      <c r="AC90" s="97">
        <f>'Marks Entry'!CU92</f>
        <v>0</v>
      </c>
      <c r="AD90" s="97">
        <f>'Marks Entry'!CV92</f>
        <v>0</v>
      </c>
      <c r="AE90" s="97">
        <f>'Marks Entry'!CW92</f>
        <v>0</v>
      </c>
      <c r="AF90" s="97">
        <f>'Marks Entry'!CX92</f>
        <v>0</v>
      </c>
      <c r="AG90" s="97">
        <f>'Marks Entry'!CY92</f>
        <v>0</v>
      </c>
      <c r="AH90" s="97" t="str">
        <f>'Marks Entry'!CZ92</f>
        <v/>
      </c>
      <c r="AI90" s="97">
        <f>'Marks Entry'!DA92</f>
        <v>0</v>
      </c>
      <c r="AJ90" s="97">
        <f>'Marks Entry'!DB92</f>
        <v>0</v>
      </c>
      <c r="AK90" s="97">
        <f>'Marks Entry'!DC92</f>
        <v>0</v>
      </c>
      <c r="AL90" s="99">
        <f>'Marks Entry'!DD92</f>
        <v>0</v>
      </c>
      <c r="AM90" s="98">
        <f>'Marks Entry'!DE92</f>
        <v>0</v>
      </c>
      <c r="AN90" s="97">
        <f>'Marks Entry'!DF92</f>
        <v>0</v>
      </c>
      <c r="AO90" s="97">
        <f>'Marks Entry'!DG92</f>
        <v>0</v>
      </c>
      <c r="AP90" s="97">
        <f>'Marks Entry'!DH92</f>
        <v>0</v>
      </c>
      <c r="AQ90" s="97">
        <f>'Marks Entry'!DI92</f>
        <v>0</v>
      </c>
      <c r="AR90" s="97">
        <f>'Marks Entry'!DJ92</f>
        <v>0</v>
      </c>
      <c r="AS90" s="97">
        <f>'Marks Entry'!DK92</f>
        <v>0</v>
      </c>
      <c r="AT90" s="97" t="str">
        <f>'Marks Entry'!DL92</f>
        <v/>
      </c>
      <c r="AU90" s="97">
        <f>'Marks Entry'!DM92</f>
        <v>0</v>
      </c>
      <c r="AV90" s="97">
        <f>'Marks Entry'!DN92</f>
        <v>0</v>
      </c>
      <c r="AW90" s="97">
        <f>'Marks Entry'!DO92</f>
        <v>0</v>
      </c>
      <c r="AX90" s="99">
        <f>'Marks Entry'!DP92</f>
        <v>0</v>
      </c>
      <c r="AY90" s="98">
        <f>'Marks Entry'!DQ92</f>
        <v>0</v>
      </c>
      <c r="AZ90" s="97">
        <f>'Marks Entry'!DR92</f>
        <v>0</v>
      </c>
      <c r="BA90" s="97">
        <f>'Marks Entry'!DS92</f>
        <v>0</v>
      </c>
      <c r="BB90" s="97">
        <f>'Marks Entry'!DT92</f>
        <v>0</v>
      </c>
      <c r="BC90" s="97">
        <f>'Marks Entry'!DU92</f>
        <v>0</v>
      </c>
      <c r="BD90" s="97">
        <f>'Marks Entry'!DV92</f>
        <v>0</v>
      </c>
      <c r="BE90" s="97">
        <f>'Marks Entry'!DW92</f>
        <v>0</v>
      </c>
      <c r="BF90" s="97" t="str">
        <f>'Marks Entry'!DX92</f>
        <v/>
      </c>
      <c r="BG90" s="97">
        <f>'Marks Entry'!DY92</f>
        <v>0</v>
      </c>
      <c r="BH90" s="97">
        <f>'Marks Entry'!DZ92</f>
        <v>0</v>
      </c>
      <c r="BI90" s="97">
        <f>'Marks Entry'!EA92</f>
        <v>0</v>
      </c>
      <c r="BJ90" s="99">
        <f>'Marks Entry'!EB92</f>
        <v>0</v>
      </c>
      <c r="BK90" s="98">
        <f>'Marks Entry'!EC92</f>
        <v>0</v>
      </c>
      <c r="BL90" s="97">
        <f>'Marks Entry'!ED92</f>
        <v>0</v>
      </c>
      <c r="BM90" s="97">
        <f>'Marks Entry'!EE92</f>
        <v>0</v>
      </c>
      <c r="BN90" s="97">
        <f>'Marks Entry'!EF92</f>
        <v>0</v>
      </c>
      <c r="BO90" s="97">
        <f>'Marks Entry'!EG92</f>
        <v>0</v>
      </c>
      <c r="BP90" s="97">
        <f>'Marks Entry'!EH92</f>
        <v>0</v>
      </c>
      <c r="BQ90" s="97">
        <f>'Marks Entry'!EI92</f>
        <v>0</v>
      </c>
      <c r="BR90" s="97" t="str">
        <f>'Marks Entry'!EJ92</f>
        <v/>
      </c>
      <c r="BS90" s="97">
        <f>'Marks Entry'!EK92</f>
        <v>0</v>
      </c>
      <c r="BT90" s="97">
        <f>'Marks Entry'!EL92</f>
        <v>0</v>
      </c>
      <c r="BU90" s="97">
        <f>'Marks Entry'!EM92</f>
        <v>0</v>
      </c>
      <c r="BV90" s="99">
        <f>'Marks Entry'!EN92</f>
        <v>0</v>
      </c>
      <c r="BW90" s="98">
        <f>'Marks Entry'!EO92</f>
        <v>0</v>
      </c>
      <c r="BX90" s="97">
        <f>'Marks Entry'!EP92</f>
        <v>0</v>
      </c>
      <c r="BY90" s="97">
        <f>'Marks Entry'!EQ92</f>
        <v>0</v>
      </c>
      <c r="BZ90" s="97">
        <f>'Marks Entry'!ER92</f>
        <v>0</v>
      </c>
      <c r="CA90" s="97">
        <f>'Marks Entry'!ES92</f>
        <v>0</v>
      </c>
      <c r="CB90" s="97">
        <f>'Marks Entry'!ET92</f>
        <v>0</v>
      </c>
      <c r="CC90" s="97">
        <f>'Marks Entry'!EU92</f>
        <v>0</v>
      </c>
      <c r="CD90" s="97" t="str">
        <f>'Marks Entry'!EV92</f>
        <v/>
      </c>
      <c r="CE90" s="97">
        <f>'Marks Entry'!EW92</f>
        <v>0</v>
      </c>
      <c r="CF90" s="97">
        <f>'Marks Entry'!EX92</f>
        <v>0</v>
      </c>
      <c r="CG90" s="97">
        <f>'Marks Entry'!EY92</f>
        <v>0</v>
      </c>
      <c r="CH90" s="99">
        <f>'Marks Entry'!EZ92</f>
        <v>0</v>
      </c>
      <c r="CI90" s="98" t="str">
        <f>IF($CI$2=0,"",'Marks Entry'!FA92)</f>
        <v/>
      </c>
      <c r="CJ90" s="97" t="str">
        <f>IF($CI$2=0,"",'Marks Entry'!FB92)</f>
        <v/>
      </c>
      <c r="CK90" s="97" t="str">
        <f>IF($CI$2=0,"",'Marks Entry'!FC92)</f>
        <v/>
      </c>
      <c r="CL90" s="97" t="str">
        <f>IF($CI$2=0,"",'Marks Entry'!FD92)</f>
        <v/>
      </c>
      <c r="CM90" s="97" t="str">
        <f>IF($CI$2=0,"",'Marks Entry'!FE92)</f>
        <v/>
      </c>
      <c r="CN90" s="97" t="str">
        <f>IF($CI$2=0,"",'Marks Entry'!FF92)</f>
        <v/>
      </c>
      <c r="CO90" s="97" t="str">
        <f>IF($CI$2=0,"",'Marks Entry'!FG92)</f>
        <v/>
      </c>
      <c r="CP90" s="97" t="str">
        <f>IF($CI$2=0,"",'Marks Entry'!FH92)</f>
        <v/>
      </c>
      <c r="CQ90" s="97" t="str">
        <f>IF($CI$2=0,"",'Marks Entry'!FI92)</f>
        <v/>
      </c>
      <c r="CR90" s="97" t="str">
        <f>IF($CI$2=0,"",'Marks Entry'!FJ92)</f>
        <v/>
      </c>
      <c r="CS90" s="97" t="str">
        <f>IF($CI$2=0,"",'Marks Entry'!FK92)</f>
        <v/>
      </c>
      <c r="CT90" s="99" t="str">
        <f>IF($CI$2=0,"",'Marks Entry'!FL92)</f>
        <v/>
      </c>
      <c r="CU90" s="125">
        <f>'Marks Entry'!BU92</f>
        <v>0</v>
      </c>
      <c r="CV90" s="126">
        <f>'Marks Entry'!BV92</f>
        <v>0</v>
      </c>
      <c r="CW90" s="126">
        <f t="shared" si="49"/>
        <v>0</v>
      </c>
      <c r="CX90" s="127" t="str">
        <f t="shared" si="50"/>
        <v>D</v>
      </c>
      <c r="CY90" s="125">
        <f>'Marks Entry'!BW92</f>
        <v>0</v>
      </c>
      <c r="CZ90" s="126">
        <f>'Marks Entry'!BX92</f>
        <v>0</v>
      </c>
      <c r="DA90" s="126">
        <f t="shared" si="51"/>
        <v>0</v>
      </c>
      <c r="DB90" s="127" t="str">
        <f t="shared" si="52"/>
        <v>E</v>
      </c>
      <c r="DC90" s="125">
        <f>'Marks Entry'!BY92</f>
        <v>0</v>
      </c>
      <c r="DD90" s="126">
        <f>'Marks Entry'!BZ92</f>
        <v>0</v>
      </c>
      <c r="DE90" s="126">
        <f t="shared" si="53"/>
        <v>0</v>
      </c>
      <c r="DF90" s="127" t="str">
        <f t="shared" si="54"/>
        <v>E</v>
      </c>
      <c r="DG90" s="96">
        <f>'Marks Entry'!CG92</f>
        <v>0</v>
      </c>
      <c r="DH90" s="45">
        <f>'Marks Entry'!CH92</f>
        <v>0</v>
      </c>
      <c r="DI90" s="45">
        <f>'Marks Entry'!CI92</f>
        <v>0</v>
      </c>
      <c r="DJ90" s="45" t="str">
        <f>IF(OR('Marks Entry'!CJ92="First",'Marks Entry'!CJ92="Second",'Marks Entry'!CJ92="Third"),'Marks Entry'!CJ92,"")</f>
        <v/>
      </c>
      <c r="DK90" s="45">
        <f>'Marks Entry'!CK92</f>
        <v>0</v>
      </c>
      <c r="DL90" s="50">
        <f>'Marks Entry'!CL92</f>
        <v>0</v>
      </c>
      <c r="DM90" s="21">
        <f>'Marks Entry'!CM92</f>
        <v>0</v>
      </c>
      <c r="DN90" s="22" t="e">
        <f>'Marks Entry'!#REF!</f>
        <v>#REF!</v>
      </c>
      <c r="DO90" s="23" t="e">
        <f>'Marks Entry'!#REF!</f>
        <v>#REF!</v>
      </c>
      <c r="DP90" s="125">
        <f>'Marks Entry'!CA92</f>
        <v>0</v>
      </c>
      <c r="DQ90" s="126">
        <f>'Marks Entry'!CB92</f>
        <v>0</v>
      </c>
      <c r="DR90" s="126">
        <f>'Marks Entry'!CC92</f>
        <v>0</v>
      </c>
      <c r="DS90" s="126">
        <f t="shared" si="55"/>
        <v>0</v>
      </c>
      <c r="DT90" s="127" t="str">
        <f t="shared" si="56"/>
        <v>E</v>
      </c>
      <c r="DU90" s="125">
        <f>'Marks Entry'!CD92</f>
        <v>0</v>
      </c>
      <c r="DV90" s="126">
        <f>'Marks Entry'!CE92</f>
        <v>0</v>
      </c>
      <c r="DW90" s="126">
        <f>'Marks Entry'!CF92</f>
        <v>0</v>
      </c>
      <c r="DX90" s="126">
        <f t="shared" si="57"/>
        <v>0</v>
      </c>
      <c r="DY90" s="127" t="str">
        <f t="shared" si="58"/>
        <v>E</v>
      </c>
      <c r="DZ90" s="832"/>
      <c r="EA90" s="61">
        <f t="shared" si="59"/>
        <v>0</v>
      </c>
      <c r="EB90" s="71">
        <f t="shared" si="60"/>
        <v>0</v>
      </c>
      <c r="EC90" s="71">
        <f t="shared" si="61"/>
        <v>0</v>
      </c>
      <c r="ED90" s="72">
        <f t="shared" si="62"/>
        <v>0</v>
      </c>
      <c r="EE90" s="398">
        <f t="shared" si="63"/>
        <v>0</v>
      </c>
      <c r="EF90" s="396">
        <f t="shared" si="64"/>
        <v>0</v>
      </c>
      <c r="EG90" s="396">
        <f t="shared" si="65"/>
        <v>0</v>
      </c>
      <c r="EH90" s="397">
        <f t="shared" si="66"/>
        <v>0</v>
      </c>
      <c r="EI90" s="61">
        <f t="shared" si="67"/>
        <v>0</v>
      </c>
      <c r="EJ90" s="71">
        <f t="shared" si="68"/>
        <v>0</v>
      </c>
      <c r="EK90" s="71">
        <f t="shared" si="69"/>
        <v>0</v>
      </c>
      <c r="EL90" s="72">
        <f t="shared" si="70"/>
        <v>0</v>
      </c>
      <c r="EM90" s="398">
        <f t="shared" si="71"/>
        <v>0</v>
      </c>
      <c r="EN90" s="396">
        <f t="shared" si="72"/>
        <v>0</v>
      </c>
      <c r="EO90" s="396">
        <f t="shared" si="73"/>
        <v>0</v>
      </c>
      <c r="EP90" s="397">
        <f t="shared" si="74"/>
        <v>0</v>
      </c>
      <c r="EQ90" s="61">
        <f t="shared" si="75"/>
        <v>0</v>
      </c>
      <c r="ER90" s="71">
        <f t="shared" si="76"/>
        <v>0</v>
      </c>
      <c r="ES90" s="71">
        <f t="shared" si="77"/>
        <v>0</v>
      </c>
      <c r="ET90" s="72">
        <f t="shared" si="78"/>
        <v>0</v>
      </c>
      <c r="EU90" s="398">
        <f t="shared" si="79"/>
        <v>0</v>
      </c>
      <c r="EV90" s="396">
        <f t="shared" si="80"/>
        <v>0</v>
      </c>
      <c r="EW90" s="396">
        <f t="shared" si="81"/>
        <v>0</v>
      </c>
      <c r="EX90" s="397">
        <f t="shared" si="82"/>
        <v>0</v>
      </c>
      <c r="EY90" s="61" t="str">
        <f t="shared" si="83"/>
        <v/>
      </c>
      <c r="EZ90" s="71" t="str">
        <f t="shared" si="84"/>
        <v/>
      </c>
      <c r="FA90" s="71" t="str">
        <f t="shared" si="85"/>
        <v/>
      </c>
      <c r="FB90" s="72" t="str">
        <f t="shared" si="86"/>
        <v/>
      </c>
      <c r="FC90" s="398">
        <f t="shared" si="87"/>
        <v>0</v>
      </c>
      <c r="FD90" s="400" t="str">
        <f t="shared" si="88"/>
        <v>D</v>
      </c>
      <c r="FE90" s="61">
        <f t="shared" si="89"/>
        <v>0</v>
      </c>
      <c r="FF90" s="62" t="str">
        <f t="shared" si="90"/>
        <v>E</v>
      </c>
      <c r="FG90" s="398">
        <f t="shared" si="91"/>
        <v>0</v>
      </c>
      <c r="FH90" s="401" t="str">
        <f t="shared" si="92"/>
        <v>E</v>
      </c>
      <c r="FI90" s="61">
        <f t="shared" si="93"/>
        <v>0</v>
      </c>
      <c r="FJ90" s="407" t="str">
        <f t="shared" si="94"/>
        <v>E</v>
      </c>
      <c r="FK90" s="398">
        <f t="shared" si="95"/>
        <v>0</v>
      </c>
      <c r="FL90" s="401" t="str">
        <f t="shared" si="96"/>
        <v>E</v>
      </c>
      <c r="FM90" s="741"/>
    </row>
    <row r="91" spans="1:169" s="24" customFormat="1" ht="17.25" customHeight="1">
      <c r="A91" s="830"/>
      <c r="B91" s="111">
        <f t="shared" si="97"/>
        <v>0</v>
      </c>
      <c r="C91" s="21" t="str">
        <f>'Marks Entry'!D93</f>
        <v/>
      </c>
      <c r="D91" s="21">
        <f>'Marks Entry'!E93</f>
        <v>0</v>
      </c>
      <c r="E91" s="132" t="str">
        <f>'Marks Entry'!F93</f>
        <v/>
      </c>
      <c r="F91" s="21" t="str">
        <f>'Marks Entry'!G93</f>
        <v/>
      </c>
      <c r="G91" s="21" t="str">
        <f>'Marks Entry'!H93</f>
        <v/>
      </c>
      <c r="H91" s="21" t="str">
        <f>'Marks Entry'!I93</f>
        <v/>
      </c>
      <c r="I91" s="21" t="str">
        <f>'Marks Entry'!J93</f>
        <v/>
      </c>
      <c r="J91" s="446" t="str">
        <f>'Marks Entry'!K93</f>
        <v/>
      </c>
      <c r="K91" s="115" t="str">
        <f>'Marks Entry'!L93</f>
        <v/>
      </c>
      <c r="L91" s="116">
        <f>'Marks Entry'!M93</f>
        <v>0</v>
      </c>
      <c r="M91" s="117" t="str">
        <f>'Marks Entry'!N93</f>
        <v/>
      </c>
      <c r="N91" s="121" t="str">
        <f>'Marks Entry'!O93</f>
        <v/>
      </c>
      <c r="O91" s="98">
        <f>'Marks Entry'!CG93</f>
        <v>0</v>
      </c>
      <c r="P91" s="97">
        <f>'Marks Entry'!CH93</f>
        <v>0</v>
      </c>
      <c r="Q91" s="97">
        <f>'Marks Entry'!CI93</f>
        <v>0</v>
      </c>
      <c r="R91" s="97">
        <f>'Marks Entry'!CJ93</f>
        <v>0</v>
      </c>
      <c r="S91" s="97">
        <f>'Marks Entry'!CK93</f>
        <v>0</v>
      </c>
      <c r="T91" s="97">
        <f>'Marks Entry'!CL93</f>
        <v>0</v>
      </c>
      <c r="U91" s="97">
        <f>'Marks Entry'!CM93</f>
        <v>0</v>
      </c>
      <c r="V91" s="97" t="str">
        <f>'Marks Entry'!CN93</f>
        <v/>
      </c>
      <c r="W91" s="97">
        <f>'Marks Entry'!CO93</f>
        <v>0</v>
      </c>
      <c r="X91" s="97">
        <f>'Marks Entry'!CP93</f>
        <v>0</v>
      </c>
      <c r="Y91" s="97">
        <f>'Marks Entry'!CQ93</f>
        <v>0</v>
      </c>
      <c r="Z91" s="99">
        <f>'Marks Entry'!CR93</f>
        <v>0</v>
      </c>
      <c r="AA91" s="98">
        <f>'Marks Entry'!CS93</f>
        <v>0</v>
      </c>
      <c r="AB91" s="97">
        <f>'Marks Entry'!CT93</f>
        <v>0</v>
      </c>
      <c r="AC91" s="97">
        <f>'Marks Entry'!CU93</f>
        <v>0</v>
      </c>
      <c r="AD91" s="97">
        <f>'Marks Entry'!CV93</f>
        <v>0</v>
      </c>
      <c r="AE91" s="97">
        <f>'Marks Entry'!CW93</f>
        <v>0</v>
      </c>
      <c r="AF91" s="97">
        <f>'Marks Entry'!CX93</f>
        <v>0</v>
      </c>
      <c r="AG91" s="97">
        <f>'Marks Entry'!CY93</f>
        <v>0</v>
      </c>
      <c r="AH91" s="97" t="str">
        <f>'Marks Entry'!CZ93</f>
        <v/>
      </c>
      <c r="AI91" s="97">
        <f>'Marks Entry'!DA93</f>
        <v>0</v>
      </c>
      <c r="AJ91" s="97">
        <f>'Marks Entry'!DB93</f>
        <v>0</v>
      </c>
      <c r="AK91" s="97">
        <f>'Marks Entry'!DC93</f>
        <v>0</v>
      </c>
      <c r="AL91" s="99">
        <f>'Marks Entry'!DD93</f>
        <v>0</v>
      </c>
      <c r="AM91" s="98">
        <f>'Marks Entry'!DE93</f>
        <v>0</v>
      </c>
      <c r="AN91" s="97">
        <f>'Marks Entry'!DF93</f>
        <v>0</v>
      </c>
      <c r="AO91" s="97">
        <f>'Marks Entry'!DG93</f>
        <v>0</v>
      </c>
      <c r="AP91" s="97">
        <f>'Marks Entry'!DH93</f>
        <v>0</v>
      </c>
      <c r="AQ91" s="97">
        <f>'Marks Entry'!DI93</f>
        <v>0</v>
      </c>
      <c r="AR91" s="97">
        <f>'Marks Entry'!DJ93</f>
        <v>0</v>
      </c>
      <c r="AS91" s="97">
        <f>'Marks Entry'!DK93</f>
        <v>0</v>
      </c>
      <c r="AT91" s="97" t="str">
        <f>'Marks Entry'!DL93</f>
        <v/>
      </c>
      <c r="AU91" s="97">
        <f>'Marks Entry'!DM93</f>
        <v>0</v>
      </c>
      <c r="AV91" s="97">
        <f>'Marks Entry'!DN93</f>
        <v>0</v>
      </c>
      <c r="AW91" s="97">
        <f>'Marks Entry'!DO93</f>
        <v>0</v>
      </c>
      <c r="AX91" s="99">
        <f>'Marks Entry'!DP93</f>
        <v>0</v>
      </c>
      <c r="AY91" s="98">
        <f>'Marks Entry'!DQ93</f>
        <v>0</v>
      </c>
      <c r="AZ91" s="97">
        <f>'Marks Entry'!DR93</f>
        <v>0</v>
      </c>
      <c r="BA91" s="97">
        <f>'Marks Entry'!DS93</f>
        <v>0</v>
      </c>
      <c r="BB91" s="97">
        <f>'Marks Entry'!DT93</f>
        <v>0</v>
      </c>
      <c r="BC91" s="97">
        <f>'Marks Entry'!DU93</f>
        <v>0</v>
      </c>
      <c r="BD91" s="97">
        <f>'Marks Entry'!DV93</f>
        <v>0</v>
      </c>
      <c r="BE91" s="97">
        <f>'Marks Entry'!DW93</f>
        <v>0</v>
      </c>
      <c r="BF91" s="97" t="str">
        <f>'Marks Entry'!DX93</f>
        <v/>
      </c>
      <c r="BG91" s="97">
        <f>'Marks Entry'!DY93</f>
        <v>0</v>
      </c>
      <c r="BH91" s="97">
        <f>'Marks Entry'!DZ93</f>
        <v>0</v>
      </c>
      <c r="BI91" s="97">
        <f>'Marks Entry'!EA93</f>
        <v>0</v>
      </c>
      <c r="BJ91" s="99">
        <f>'Marks Entry'!EB93</f>
        <v>0</v>
      </c>
      <c r="BK91" s="98">
        <f>'Marks Entry'!EC93</f>
        <v>0</v>
      </c>
      <c r="BL91" s="97">
        <f>'Marks Entry'!ED93</f>
        <v>0</v>
      </c>
      <c r="BM91" s="97">
        <f>'Marks Entry'!EE93</f>
        <v>0</v>
      </c>
      <c r="BN91" s="97">
        <f>'Marks Entry'!EF93</f>
        <v>0</v>
      </c>
      <c r="BO91" s="97">
        <f>'Marks Entry'!EG93</f>
        <v>0</v>
      </c>
      <c r="BP91" s="97">
        <f>'Marks Entry'!EH93</f>
        <v>0</v>
      </c>
      <c r="BQ91" s="97">
        <f>'Marks Entry'!EI93</f>
        <v>0</v>
      </c>
      <c r="BR91" s="97" t="str">
        <f>'Marks Entry'!EJ93</f>
        <v/>
      </c>
      <c r="BS91" s="97">
        <f>'Marks Entry'!EK93</f>
        <v>0</v>
      </c>
      <c r="BT91" s="97">
        <f>'Marks Entry'!EL93</f>
        <v>0</v>
      </c>
      <c r="BU91" s="97">
        <f>'Marks Entry'!EM93</f>
        <v>0</v>
      </c>
      <c r="BV91" s="99">
        <f>'Marks Entry'!EN93</f>
        <v>0</v>
      </c>
      <c r="BW91" s="98">
        <f>'Marks Entry'!EO93</f>
        <v>0</v>
      </c>
      <c r="BX91" s="97">
        <f>'Marks Entry'!EP93</f>
        <v>0</v>
      </c>
      <c r="BY91" s="97">
        <f>'Marks Entry'!EQ93</f>
        <v>0</v>
      </c>
      <c r="BZ91" s="97">
        <f>'Marks Entry'!ER93</f>
        <v>0</v>
      </c>
      <c r="CA91" s="97">
        <f>'Marks Entry'!ES93</f>
        <v>0</v>
      </c>
      <c r="CB91" s="97">
        <f>'Marks Entry'!ET93</f>
        <v>0</v>
      </c>
      <c r="CC91" s="97">
        <f>'Marks Entry'!EU93</f>
        <v>0</v>
      </c>
      <c r="CD91" s="97" t="str">
        <f>'Marks Entry'!EV93</f>
        <v/>
      </c>
      <c r="CE91" s="97">
        <f>'Marks Entry'!EW93</f>
        <v>0</v>
      </c>
      <c r="CF91" s="97">
        <f>'Marks Entry'!EX93</f>
        <v>0</v>
      </c>
      <c r="CG91" s="97">
        <f>'Marks Entry'!EY93</f>
        <v>0</v>
      </c>
      <c r="CH91" s="99">
        <f>'Marks Entry'!EZ93</f>
        <v>0</v>
      </c>
      <c r="CI91" s="98" t="str">
        <f>IF($CI$2=0,"",'Marks Entry'!FA93)</f>
        <v/>
      </c>
      <c r="CJ91" s="97" t="str">
        <f>IF($CI$2=0,"",'Marks Entry'!FB93)</f>
        <v/>
      </c>
      <c r="CK91" s="97" t="str">
        <f>IF($CI$2=0,"",'Marks Entry'!FC93)</f>
        <v/>
      </c>
      <c r="CL91" s="97" t="str">
        <f>IF($CI$2=0,"",'Marks Entry'!FD93)</f>
        <v/>
      </c>
      <c r="CM91" s="97" t="str">
        <f>IF($CI$2=0,"",'Marks Entry'!FE93)</f>
        <v/>
      </c>
      <c r="CN91" s="97" t="str">
        <f>IF($CI$2=0,"",'Marks Entry'!FF93)</f>
        <v/>
      </c>
      <c r="CO91" s="97" t="str">
        <f>IF($CI$2=0,"",'Marks Entry'!FG93)</f>
        <v/>
      </c>
      <c r="CP91" s="97" t="str">
        <f>IF($CI$2=0,"",'Marks Entry'!FH93)</f>
        <v/>
      </c>
      <c r="CQ91" s="97" t="str">
        <f>IF($CI$2=0,"",'Marks Entry'!FI93)</f>
        <v/>
      </c>
      <c r="CR91" s="97" t="str">
        <f>IF($CI$2=0,"",'Marks Entry'!FJ93)</f>
        <v/>
      </c>
      <c r="CS91" s="97" t="str">
        <f>IF($CI$2=0,"",'Marks Entry'!FK93)</f>
        <v/>
      </c>
      <c r="CT91" s="99" t="str">
        <f>IF($CI$2=0,"",'Marks Entry'!FL93)</f>
        <v/>
      </c>
      <c r="CU91" s="125">
        <f>'Marks Entry'!BU93</f>
        <v>0</v>
      </c>
      <c r="CV91" s="126">
        <f>'Marks Entry'!BV93</f>
        <v>0</v>
      </c>
      <c r="CW91" s="126">
        <f t="shared" si="49"/>
        <v>0</v>
      </c>
      <c r="CX91" s="127" t="str">
        <f t="shared" si="50"/>
        <v>D</v>
      </c>
      <c r="CY91" s="125">
        <f>'Marks Entry'!BW93</f>
        <v>0</v>
      </c>
      <c r="CZ91" s="126">
        <f>'Marks Entry'!BX93</f>
        <v>0</v>
      </c>
      <c r="DA91" s="126">
        <f t="shared" si="51"/>
        <v>0</v>
      </c>
      <c r="DB91" s="127" t="str">
        <f t="shared" si="52"/>
        <v>E</v>
      </c>
      <c r="DC91" s="125">
        <f>'Marks Entry'!BY93</f>
        <v>0</v>
      </c>
      <c r="DD91" s="126">
        <f>'Marks Entry'!BZ93</f>
        <v>0</v>
      </c>
      <c r="DE91" s="126">
        <f t="shared" si="53"/>
        <v>0</v>
      </c>
      <c r="DF91" s="127" t="str">
        <f t="shared" si="54"/>
        <v>E</v>
      </c>
      <c r="DG91" s="96">
        <f>'Marks Entry'!CG93</f>
        <v>0</v>
      </c>
      <c r="DH91" s="45">
        <f>'Marks Entry'!CH93</f>
        <v>0</v>
      </c>
      <c r="DI91" s="45">
        <f>'Marks Entry'!CI93</f>
        <v>0</v>
      </c>
      <c r="DJ91" s="45" t="str">
        <f>IF(OR('Marks Entry'!CJ93="First",'Marks Entry'!CJ93="Second",'Marks Entry'!CJ93="Third"),'Marks Entry'!CJ93,"")</f>
        <v/>
      </c>
      <c r="DK91" s="45">
        <f>'Marks Entry'!CK93</f>
        <v>0</v>
      </c>
      <c r="DL91" s="50">
        <f>'Marks Entry'!CL93</f>
        <v>0</v>
      </c>
      <c r="DM91" s="21">
        <f>'Marks Entry'!CM93</f>
        <v>0</v>
      </c>
      <c r="DN91" s="22" t="e">
        <f>'Marks Entry'!#REF!</f>
        <v>#REF!</v>
      </c>
      <c r="DO91" s="23" t="e">
        <f>'Marks Entry'!#REF!</f>
        <v>#REF!</v>
      </c>
      <c r="DP91" s="125">
        <f>'Marks Entry'!CA93</f>
        <v>0</v>
      </c>
      <c r="DQ91" s="126">
        <f>'Marks Entry'!CB93</f>
        <v>0</v>
      </c>
      <c r="DR91" s="126">
        <f>'Marks Entry'!CC93</f>
        <v>0</v>
      </c>
      <c r="DS91" s="126">
        <f t="shared" si="55"/>
        <v>0</v>
      </c>
      <c r="DT91" s="127" t="str">
        <f t="shared" si="56"/>
        <v>E</v>
      </c>
      <c r="DU91" s="125">
        <f>'Marks Entry'!CD93</f>
        <v>0</v>
      </c>
      <c r="DV91" s="126">
        <f>'Marks Entry'!CE93</f>
        <v>0</v>
      </c>
      <c r="DW91" s="126">
        <f>'Marks Entry'!CF93</f>
        <v>0</v>
      </c>
      <c r="DX91" s="126">
        <f t="shared" si="57"/>
        <v>0</v>
      </c>
      <c r="DY91" s="127" t="str">
        <f t="shared" si="58"/>
        <v>E</v>
      </c>
      <c r="DZ91" s="832"/>
      <c r="EA91" s="61">
        <f t="shared" si="59"/>
        <v>0</v>
      </c>
      <c r="EB91" s="71">
        <f t="shared" si="60"/>
        <v>0</v>
      </c>
      <c r="EC91" s="71">
        <f t="shared" si="61"/>
        <v>0</v>
      </c>
      <c r="ED91" s="72">
        <f t="shared" si="62"/>
        <v>0</v>
      </c>
      <c r="EE91" s="398">
        <f t="shared" si="63"/>
        <v>0</v>
      </c>
      <c r="EF91" s="396">
        <f t="shared" si="64"/>
        <v>0</v>
      </c>
      <c r="EG91" s="396">
        <f t="shared" si="65"/>
        <v>0</v>
      </c>
      <c r="EH91" s="397">
        <f t="shared" si="66"/>
        <v>0</v>
      </c>
      <c r="EI91" s="61">
        <f t="shared" si="67"/>
        <v>0</v>
      </c>
      <c r="EJ91" s="71">
        <f t="shared" si="68"/>
        <v>0</v>
      </c>
      <c r="EK91" s="71">
        <f t="shared" si="69"/>
        <v>0</v>
      </c>
      <c r="EL91" s="72">
        <f t="shared" si="70"/>
        <v>0</v>
      </c>
      <c r="EM91" s="398">
        <f t="shared" si="71"/>
        <v>0</v>
      </c>
      <c r="EN91" s="396">
        <f t="shared" si="72"/>
        <v>0</v>
      </c>
      <c r="EO91" s="396">
        <f t="shared" si="73"/>
        <v>0</v>
      </c>
      <c r="EP91" s="397">
        <f t="shared" si="74"/>
        <v>0</v>
      </c>
      <c r="EQ91" s="61">
        <f t="shared" si="75"/>
        <v>0</v>
      </c>
      <c r="ER91" s="71">
        <f t="shared" si="76"/>
        <v>0</v>
      </c>
      <c r="ES91" s="71">
        <f t="shared" si="77"/>
        <v>0</v>
      </c>
      <c r="ET91" s="72">
        <f t="shared" si="78"/>
        <v>0</v>
      </c>
      <c r="EU91" s="398">
        <f t="shared" si="79"/>
        <v>0</v>
      </c>
      <c r="EV91" s="396">
        <f t="shared" si="80"/>
        <v>0</v>
      </c>
      <c r="EW91" s="396">
        <f t="shared" si="81"/>
        <v>0</v>
      </c>
      <c r="EX91" s="397">
        <f t="shared" si="82"/>
        <v>0</v>
      </c>
      <c r="EY91" s="61" t="str">
        <f t="shared" si="83"/>
        <v/>
      </c>
      <c r="EZ91" s="71" t="str">
        <f t="shared" si="84"/>
        <v/>
      </c>
      <c r="FA91" s="71" t="str">
        <f t="shared" si="85"/>
        <v/>
      </c>
      <c r="FB91" s="72" t="str">
        <f t="shared" si="86"/>
        <v/>
      </c>
      <c r="FC91" s="398">
        <f t="shared" si="87"/>
        <v>0</v>
      </c>
      <c r="FD91" s="400" t="str">
        <f t="shared" si="88"/>
        <v>D</v>
      </c>
      <c r="FE91" s="61">
        <f t="shared" si="89"/>
        <v>0</v>
      </c>
      <c r="FF91" s="62" t="str">
        <f t="shared" si="90"/>
        <v>E</v>
      </c>
      <c r="FG91" s="398">
        <f t="shared" si="91"/>
        <v>0</v>
      </c>
      <c r="FH91" s="401" t="str">
        <f t="shared" si="92"/>
        <v>E</v>
      </c>
      <c r="FI91" s="61">
        <f t="shared" si="93"/>
        <v>0</v>
      </c>
      <c r="FJ91" s="407" t="str">
        <f t="shared" si="94"/>
        <v>E</v>
      </c>
      <c r="FK91" s="398">
        <f t="shared" si="95"/>
        <v>0</v>
      </c>
      <c r="FL91" s="401" t="str">
        <f t="shared" si="96"/>
        <v>E</v>
      </c>
      <c r="FM91" s="741"/>
    </row>
    <row r="92" spans="1:169" s="24" customFormat="1" ht="17.25" customHeight="1">
      <c r="A92" s="830"/>
      <c r="B92" s="111">
        <f t="shared" si="97"/>
        <v>0</v>
      </c>
      <c r="C92" s="21" t="str">
        <f>'Marks Entry'!D94</f>
        <v/>
      </c>
      <c r="D92" s="21">
        <f>'Marks Entry'!E94</f>
        <v>0</v>
      </c>
      <c r="E92" s="132" t="str">
        <f>'Marks Entry'!F94</f>
        <v/>
      </c>
      <c r="F92" s="21" t="str">
        <f>'Marks Entry'!G94</f>
        <v/>
      </c>
      <c r="G92" s="21" t="str">
        <f>'Marks Entry'!H94</f>
        <v/>
      </c>
      <c r="H92" s="21" t="str">
        <f>'Marks Entry'!I94</f>
        <v/>
      </c>
      <c r="I92" s="21" t="str">
        <f>'Marks Entry'!J94</f>
        <v/>
      </c>
      <c r="J92" s="446" t="str">
        <f>'Marks Entry'!K94</f>
        <v/>
      </c>
      <c r="K92" s="115" t="str">
        <f>'Marks Entry'!L94</f>
        <v/>
      </c>
      <c r="L92" s="116">
        <f>'Marks Entry'!M94</f>
        <v>0</v>
      </c>
      <c r="M92" s="117" t="str">
        <f>'Marks Entry'!N94</f>
        <v/>
      </c>
      <c r="N92" s="121" t="str">
        <f>'Marks Entry'!O94</f>
        <v/>
      </c>
      <c r="O92" s="98">
        <f>'Marks Entry'!CG94</f>
        <v>0</v>
      </c>
      <c r="P92" s="97">
        <f>'Marks Entry'!CH94</f>
        <v>0</v>
      </c>
      <c r="Q92" s="97">
        <f>'Marks Entry'!CI94</f>
        <v>0</v>
      </c>
      <c r="R92" s="97">
        <f>'Marks Entry'!CJ94</f>
        <v>0</v>
      </c>
      <c r="S92" s="97">
        <f>'Marks Entry'!CK94</f>
        <v>0</v>
      </c>
      <c r="T92" s="97">
        <f>'Marks Entry'!CL94</f>
        <v>0</v>
      </c>
      <c r="U92" s="97">
        <f>'Marks Entry'!CM94</f>
        <v>0</v>
      </c>
      <c r="V92" s="97" t="str">
        <f>'Marks Entry'!CN94</f>
        <v/>
      </c>
      <c r="W92" s="97">
        <f>'Marks Entry'!CO94</f>
        <v>0</v>
      </c>
      <c r="X92" s="97">
        <f>'Marks Entry'!CP94</f>
        <v>0</v>
      </c>
      <c r="Y92" s="97">
        <f>'Marks Entry'!CQ94</f>
        <v>0</v>
      </c>
      <c r="Z92" s="99">
        <f>'Marks Entry'!CR94</f>
        <v>0</v>
      </c>
      <c r="AA92" s="98">
        <f>'Marks Entry'!CS94</f>
        <v>0</v>
      </c>
      <c r="AB92" s="97">
        <f>'Marks Entry'!CT94</f>
        <v>0</v>
      </c>
      <c r="AC92" s="97">
        <f>'Marks Entry'!CU94</f>
        <v>0</v>
      </c>
      <c r="AD92" s="97">
        <f>'Marks Entry'!CV94</f>
        <v>0</v>
      </c>
      <c r="AE92" s="97">
        <f>'Marks Entry'!CW94</f>
        <v>0</v>
      </c>
      <c r="AF92" s="97">
        <f>'Marks Entry'!CX94</f>
        <v>0</v>
      </c>
      <c r="AG92" s="97">
        <f>'Marks Entry'!CY94</f>
        <v>0</v>
      </c>
      <c r="AH92" s="97" t="str">
        <f>'Marks Entry'!CZ94</f>
        <v/>
      </c>
      <c r="AI92" s="97">
        <f>'Marks Entry'!DA94</f>
        <v>0</v>
      </c>
      <c r="AJ92" s="97">
        <f>'Marks Entry'!DB94</f>
        <v>0</v>
      </c>
      <c r="AK92" s="97">
        <f>'Marks Entry'!DC94</f>
        <v>0</v>
      </c>
      <c r="AL92" s="99">
        <f>'Marks Entry'!DD94</f>
        <v>0</v>
      </c>
      <c r="AM92" s="98">
        <f>'Marks Entry'!DE94</f>
        <v>0</v>
      </c>
      <c r="AN92" s="97">
        <f>'Marks Entry'!DF94</f>
        <v>0</v>
      </c>
      <c r="AO92" s="97">
        <f>'Marks Entry'!DG94</f>
        <v>0</v>
      </c>
      <c r="AP92" s="97">
        <f>'Marks Entry'!DH94</f>
        <v>0</v>
      </c>
      <c r="AQ92" s="97">
        <f>'Marks Entry'!DI94</f>
        <v>0</v>
      </c>
      <c r="AR92" s="97">
        <f>'Marks Entry'!DJ94</f>
        <v>0</v>
      </c>
      <c r="AS92" s="97">
        <f>'Marks Entry'!DK94</f>
        <v>0</v>
      </c>
      <c r="AT92" s="97" t="str">
        <f>'Marks Entry'!DL94</f>
        <v/>
      </c>
      <c r="AU92" s="97">
        <f>'Marks Entry'!DM94</f>
        <v>0</v>
      </c>
      <c r="AV92" s="97">
        <f>'Marks Entry'!DN94</f>
        <v>0</v>
      </c>
      <c r="AW92" s="97">
        <f>'Marks Entry'!DO94</f>
        <v>0</v>
      </c>
      <c r="AX92" s="99">
        <f>'Marks Entry'!DP94</f>
        <v>0</v>
      </c>
      <c r="AY92" s="98">
        <f>'Marks Entry'!DQ94</f>
        <v>0</v>
      </c>
      <c r="AZ92" s="97">
        <f>'Marks Entry'!DR94</f>
        <v>0</v>
      </c>
      <c r="BA92" s="97">
        <f>'Marks Entry'!DS94</f>
        <v>0</v>
      </c>
      <c r="BB92" s="97">
        <f>'Marks Entry'!DT94</f>
        <v>0</v>
      </c>
      <c r="BC92" s="97">
        <f>'Marks Entry'!DU94</f>
        <v>0</v>
      </c>
      <c r="BD92" s="97">
        <f>'Marks Entry'!DV94</f>
        <v>0</v>
      </c>
      <c r="BE92" s="97">
        <f>'Marks Entry'!DW94</f>
        <v>0</v>
      </c>
      <c r="BF92" s="97" t="str">
        <f>'Marks Entry'!DX94</f>
        <v/>
      </c>
      <c r="BG92" s="97">
        <f>'Marks Entry'!DY94</f>
        <v>0</v>
      </c>
      <c r="BH92" s="97">
        <f>'Marks Entry'!DZ94</f>
        <v>0</v>
      </c>
      <c r="BI92" s="97">
        <f>'Marks Entry'!EA94</f>
        <v>0</v>
      </c>
      <c r="BJ92" s="99">
        <f>'Marks Entry'!EB94</f>
        <v>0</v>
      </c>
      <c r="BK92" s="98">
        <f>'Marks Entry'!EC94</f>
        <v>0</v>
      </c>
      <c r="BL92" s="97">
        <f>'Marks Entry'!ED94</f>
        <v>0</v>
      </c>
      <c r="BM92" s="97">
        <f>'Marks Entry'!EE94</f>
        <v>0</v>
      </c>
      <c r="BN92" s="97">
        <f>'Marks Entry'!EF94</f>
        <v>0</v>
      </c>
      <c r="BO92" s="97">
        <f>'Marks Entry'!EG94</f>
        <v>0</v>
      </c>
      <c r="BP92" s="97">
        <f>'Marks Entry'!EH94</f>
        <v>0</v>
      </c>
      <c r="BQ92" s="97">
        <f>'Marks Entry'!EI94</f>
        <v>0</v>
      </c>
      <c r="BR92" s="97" t="str">
        <f>'Marks Entry'!EJ94</f>
        <v/>
      </c>
      <c r="BS92" s="97">
        <f>'Marks Entry'!EK94</f>
        <v>0</v>
      </c>
      <c r="BT92" s="97">
        <f>'Marks Entry'!EL94</f>
        <v>0</v>
      </c>
      <c r="BU92" s="97">
        <f>'Marks Entry'!EM94</f>
        <v>0</v>
      </c>
      <c r="BV92" s="99">
        <f>'Marks Entry'!EN94</f>
        <v>0</v>
      </c>
      <c r="BW92" s="98">
        <f>'Marks Entry'!EO94</f>
        <v>0</v>
      </c>
      <c r="BX92" s="97">
        <f>'Marks Entry'!EP94</f>
        <v>0</v>
      </c>
      <c r="BY92" s="97">
        <f>'Marks Entry'!EQ94</f>
        <v>0</v>
      </c>
      <c r="BZ92" s="97">
        <f>'Marks Entry'!ER94</f>
        <v>0</v>
      </c>
      <c r="CA92" s="97">
        <f>'Marks Entry'!ES94</f>
        <v>0</v>
      </c>
      <c r="CB92" s="97">
        <f>'Marks Entry'!ET94</f>
        <v>0</v>
      </c>
      <c r="CC92" s="97">
        <f>'Marks Entry'!EU94</f>
        <v>0</v>
      </c>
      <c r="CD92" s="97" t="str">
        <f>'Marks Entry'!EV94</f>
        <v/>
      </c>
      <c r="CE92" s="97">
        <f>'Marks Entry'!EW94</f>
        <v>0</v>
      </c>
      <c r="CF92" s="97">
        <f>'Marks Entry'!EX94</f>
        <v>0</v>
      </c>
      <c r="CG92" s="97">
        <f>'Marks Entry'!EY94</f>
        <v>0</v>
      </c>
      <c r="CH92" s="99">
        <f>'Marks Entry'!EZ94</f>
        <v>0</v>
      </c>
      <c r="CI92" s="98" t="str">
        <f>IF($CI$2=0,"",'Marks Entry'!FA94)</f>
        <v/>
      </c>
      <c r="CJ92" s="97" t="str">
        <f>IF($CI$2=0,"",'Marks Entry'!FB94)</f>
        <v/>
      </c>
      <c r="CK92" s="97" t="str">
        <f>IF($CI$2=0,"",'Marks Entry'!FC94)</f>
        <v/>
      </c>
      <c r="CL92" s="97" t="str">
        <f>IF($CI$2=0,"",'Marks Entry'!FD94)</f>
        <v/>
      </c>
      <c r="CM92" s="97" t="str">
        <f>IF($CI$2=0,"",'Marks Entry'!FE94)</f>
        <v/>
      </c>
      <c r="CN92" s="97" t="str">
        <f>IF($CI$2=0,"",'Marks Entry'!FF94)</f>
        <v/>
      </c>
      <c r="CO92" s="97" t="str">
        <f>IF($CI$2=0,"",'Marks Entry'!FG94)</f>
        <v/>
      </c>
      <c r="CP92" s="97" t="str">
        <f>IF($CI$2=0,"",'Marks Entry'!FH94)</f>
        <v/>
      </c>
      <c r="CQ92" s="97" t="str">
        <f>IF($CI$2=0,"",'Marks Entry'!FI94)</f>
        <v/>
      </c>
      <c r="CR92" s="97" t="str">
        <f>IF($CI$2=0,"",'Marks Entry'!FJ94)</f>
        <v/>
      </c>
      <c r="CS92" s="97" t="str">
        <f>IF($CI$2=0,"",'Marks Entry'!FK94)</f>
        <v/>
      </c>
      <c r="CT92" s="99" t="str">
        <f>IF($CI$2=0,"",'Marks Entry'!FL94)</f>
        <v/>
      </c>
      <c r="CU92" s="125">
        <f>'Marks Entry'!BU94</f>
        <v>0</v>
      </c>
      <c r="CV92" s="126">
        <f>'Marks Entry'!BV94</f>
        <v>0</v>
      </c>
      <c r="CW92" s="126">
        <f t="shared" si="49"/>
        <v>0</v>
      </c>
      <c r="CX92" s="127" t="str">
        <f t="shared" si="50"/>
        <v>D</v>
      </c>
      <c r="CY92" s="125">
        <f>'Marks Entry'!BW94</f>
        <v>0</v>
      </c>
      <c r="CZ92" s="126">
        <f>'Marks Entry'!BX94</f>
        <v>0</v>
      </c>
      <c r="DA92" s="126">
        <f t="shared" si="51"/>
        <v>0</v>
      </c>
      <c r="DB92" s="127" t="str">
        <f t="shared" si="52"/>
        <v>E</v>
      </c>
      <c r="DC92" s="125">
        <f>'Marks Entry'!BY94</f>
        <v>0</v>
      </c>
      <c r="DD92" s="126">
        <f>'Marks Entry'!BZ94</f>
        <v>0</v>
      </c>
      <c r="DE92" s="126">
        <f t="shared" si="53"/>
        <v>0</v>
      </c>
      <c r="DF92" s="127" t="str">
        <f t="shared" si="54"/>
        <v>E</v>
      </c>
      <c r="DG92" s="96">
        <f>'Marks Entry'!CG94</f>
        <v>0</v>
      </c>
      <c r="DH92" s="45">
        <f>'Marks Entry'!CH94</f>
        <v>0</v>
      </c>
      <c r="DI92" s="45">
        <f>'Marks Entry'!CI94</f>
        <v>0</v>
      </c>
      <c r="DJ92" s="45" t="str">
        <f>IF(OR('Marks Entry'!CJ94="First",'Marks Entry'!CJ94="Second",'Marks Entry'!CJ94="Third"),'Marks Entry'!CJ94,"")</f>
        <v/>
      </c>
      <c r="DK92" s="45">
        <f>'Marks Entry'!CK94</f>
        <v>0</v>
      </c>
      <c r="DL92" s="50">
        <f>'Marks Entry'!CL94</f>
        <v>0</v>
      </c>
      <c r="DM92" s="21">
        <f>'Marks Entry'!CM94</f>
        <v>0</v>
      </c>
      <c r="DN92" s="22" t="e">
        <f>'Marks Entry'!#REF!</f>
        <v>#REF!</v>
      </c>
      <c r="DO92" s="23" t="e">
        <f>'Marks Entry'!#REF!</f>
        <v>#REF!</v>
      </c>
      <c r="DP92" s="125">
        <f>'Marks Entry'!CA94</f>
        <v>0</v>
      </c>
      <c r="DQ92" s="126">
        <f>'Marks Entry'!CB94</f>
        <v>0</v>
      </c>
      <c r="DR92" s="126">
        <f>'Marks Entry'!CC94</f>
        <v>0</v>
      </c>
      <c r="DS92" s="126">
        <f t="shared" si="55"/>
        <v>0</v>
      </c>
      <c r="DT92" s="127" t="str">
        <f t="shared" si="56"/>
        <v>E</v>
      </c>
      <c r="DU92" s="125">
        <f>'Marks Entry'!CD94</f>
        <v>0</v>
      </c>
      <c r="DV92" s="126">
        <f>'Marks Entry'!CE94</f>
        <v>0</v>
      </c>
      <c r="DW92" s="126">
        <f>'Marks Entry'!CF94</f>
        <v>0</v>
      </c>
      <c r="DX92" s="126">
        <f t="shared" si="57"/>
        <v>0</v>
      </c>
      <c r="DY92" s="127" t="str">
        <f t="shared" si="58"/>
        <v>E</v>
      </c>
      <c r="DZ92" s="832"/>
      <c r="EA92" s="61">
        <f t="shared" si="59"/>
        <v>0</v>
      </c>
      <c r="EB92" s="71">
        <f t="shared" si="60"/>
        <v>0</v>
      </c>
      <c r="EC92" s="71">
        <f t="shared" si="61"/>
        <v>0</v>
      </c>
      <c r="ED92" s="72">
        <f t="shared" si="62"/>
        <v>0</v>
      </c>
      <c r="EE92" s="398">
        <f t="shared" si="63"/>
        <v>0</v>
      </c>
      <c r="EF92" s="396">
        <f t="shared" si="64"/>
        <v>0</v>
      </c>
      <c r="EG92" s="396">
        <f t="shared" si="65"/>
        <v>0</v>
      </c>
      <c r="EH92" s="397">
        <f t="shared" si="66"/>
        <v>0</v>
      </c>
      <c r="EI92" s="61">
        <f t="shared" si="67"/>
        <v>0</v>
      </c>
      <c r="EJ92" s="71">
        <f t="shared" si="68"/>
        <v>0</v>
      </c>
      <c r="EK92" s="71">
        <f t="shared" si="69"/>
        <v>0</v>
      </c>
      <c r="EL92" s="72">
        <f t="shared" si="70"/>
        <v>0</v>
      </c>
      <c r="EM92" s="398">
        <f t="shared" si="71"/>
        <v>0</v>
      </c>
      <c r="EN92" s="396">
        <f t="shared" si="72"/>
        <v>0</v>
      </c>
      <c r="EO92" s="396">
        <f t="shared" si="73"/>
        <v>0</v>
      </c>
      <c r="EP92" s="397">
        <f t="shared" si="74"/>
        <v>0</v>
      </c>
      <c r="EQ92" s="61">
        <f t="shared" si="75"/>
        <v>0</v>
      </c>
      <c r="ER92" s="71">
        <f t="shared" si="76"/>
        <v>0</v>
      </c>
      <c r="ES92" s="71">
        <f t="shared" si="77"/>
        <v>0</v>
      </c>
      <c r="ET92" s="72">
        <f t="shared" si="78"/>
        <v>0</v>
      </c>
      <c r="EU92" s="398">
        <f t="shared" si="79"/>
        <v>0</v>
      </c>
      <c r="EV92" s="396">
        <f t="shared" si="80"/>
        <v>0</v>
      </c>
      <c r="EW92" s="396">
        <f t="shared" si="81"/>
        <v>0</v>
      </c>
      <c r="EX92" s="397">
        <f t="shared" si="82"/>
        <v>0</v>
      </c>
      <c r="EY92" s="61" t="str">
        <f t="shared" si="83"/>
        <v/>
      </c>
      <c r="EZ92" s="71" t="str">
        <f t="shared" si="84"/>
        <v/>
      </c>
      <c r="FA92" s="71" t="str">
        <f t="shared" si="85"/>
        <v/>
      </c>
      <c r="FB92" s="72" t="str">
        <f t="shared" si="86"/>
        <v/>
      </c>
      <c r="FC92" s="398">
        <f t="shared" si="87"/>
        <v>0</v>
      </c>
      <c r="FD92" s="400" t="str">
        <f t="shared" si="88"/>
        <v>D</v>
      </c>
      <c r="FE92" s="61">
        <f t="shared" si="89"/>
        <v>0</v>
      </c>
      <c r="FF92" s="62" t="str">
        <f t="shared" si="90"/>
        <v>E</v>
      </c>
      <c r="FG92" s="398">
        <f t="shared" si="91"/>
        <v>0</v>
      </c>
      <c r="FH92" s="401" t="str">
        <f t="shared" si="92"/>
        <v>E</v>
      </c>
      <c r="FI92" s="61">
        <f t="shared" si="93"/>
        <v>0</v>
      </c>
      <c r="FJ92" s="407" t="str">
        <f t="shared" si="94"/>
        <v>E</v>
      </c>
      <c r="FK92" s="398">
        <f t="shared" si="95"/>
        <v>0</v>
      </c>
      <c r="FL92" s="401" t="str">
        <f t="shared" si="96"/>
        <v>E</v>
      </c>
      <c r="FM92" s="741"/>
    </row>
    <row r="93" spans="1:169" s="24" customFormat="1" ht="17.25" customHeight="1">
      <c r="A93" s="830"/>
      <c r="B93" s="111">
        <f t="shared" si="97"/>
        <v>0</v>
      </c>
      <c r="C93" s="21" t="str">
        <f>'Marks Entry'!D95</f>
        <v/>
      </c>
      <c r="D93" s="21">
        <f>'Marks Entry'!E95</f>
        <v>0</v>
      </c>
      <c r="E93" s="132" t="str">
        <f>'Marks Entry'!F95</f>
        <v/>
      </c>
      <c r="F93" s="21" t="str">
        <f>'Marks Entry'!G95</f>
        <v/>
      </c>
      <c r="G93" s="21" t="str">
        <f>'Marks Entry'!H95</f>
        <v/>
      </c>
      <c r="H93" s="21" t="str">
        <f>'Marks Entry'!I95</f>
        <v/>
      </c>
      <c r="I93" s="21" t="str">
        <f>'Marks Entry'!J95</f>
        <v/>
      </c>
      <c r="J93" s="446" t="str">
        <f>'Marks Entry'!K95</f>
        <v/>
      </c>
      <c r="K93" s="115" t="str">
        <f>'Marks Entry'!L95</f>
        <v/>
      </c>
      <c r="L93" s="116">
        <f>'Marks Entry'!M95</f>
        <v>0</v>
      </c>
      <c r="M93" s="117" t="str">
        <f>'Marks Entry'!N95</f>
        <v/>
      </c>
      <c r="N93" s="121" t="str">
        <f>'Marks Entry'!O95</f>
        <v/>
      </c>
      <c r="O93" s="98">
        <f>'Marks Entry'!CG95</f>
        <v>0</v>
      </c>
      <c r="P93" s="97">
        <f>'Marks Entry'!CH95</f>
        <v>0</v>
      </c>
      <c r="Q93" s="97">
        <f>'Marks Entry'!CI95</f>
        <v>0</v>
      </c>
      <c r="R93" s="97">
        <f>'Marks Entry'!CJ95</f>
        <v>0</v>
      </c>
      <c r="S93" s="97">
        <f>'Marks Entry'!CK95</f>
        <v>0</v>
      </c>
      <c r="T93" s="97">
        <f>'Marks Entry'!CL95</f>
        <v>0</v>
      </c>
      <c r="U93" s="97">
        <f>'Marks Entry'!CM95</f>
        <v>0</v>
      </c>
      <c r="V93" s="97" t="str">
        <f>'Marks Entry'!CN95</f>
        <v/>
      </c>
      <c r="W93" s="97">
        <f>'Marks Entry'!CO95</f>
        <v>0</v>
      </c>
      <c r="X93" s="97">
        <f>'Marks Entry'!CP95</f>
        <v>0</v>
      </c>
      <c r="Y93" s="97">
        <f>'Marks Entry'!CQ95</f>
        <v>0</v>
      </c>
      <c r="Z93" s="99">
        <f>'Marks Entry'!CR95</f>
        <v>0</v>
      </c>
      <c r="AA93" s="98">
        <f>'Marks Entry'!CS95</f>
        <v>0</v>
      </c>
      <c r="AB93" s="97">
        <f>'Marks Entry'!CT95</f>
        <v>0</v>
      </c>
      <c r="AC93" s="97">
        <f>'Marks Entry'!CU95</f>
        <v>0</v>
      </c>
      <c r="AD93" s="97">
        <f>'Marks Entry'!CV95</f>
        <v>0</v>
      </c>
      <c r="AE93" s="97">
        <f>'Marks Entry'!CW95</f>
        <v>0</v>
      </c>
      <c r="AF93" s="97">
        <f>'Marks Entry'!CX95</f>
        <v>0</v>
      </c>
      <c r="AG93" s="97">
        <f>'Marks Entry'!CY95</f>
        <v>0</v>
      </c>
      <c r="AH93" s="97" t="str">
        <f>'Marks Entry'!CZ95</f>
        <v/>
      </c>
      <c r="AI93" s="97">
        <f>'Marks Entry'!DA95</f>
        <v>0</v>
      </c>
      <c r="AJ93" s="97">
        <f>'Marks Entry'!DB95</f>
        <v>0</v>
      </c>
      <c r="AK93" s="97">
        <f>'Marks Entry'!DC95</f>
        <v>0</v>
      </c>
      <c r="AL93" s="99">
        <f>'Marks Entry'!DD95</f>
        <v>0</v>
      </c>
      <c r="AM93" s="98">
        <f>'Marks Entry'!DE95</f>
        <v>0</v>
      </c>
      <c r="AN93" s="97">
        <f>'Marks Entry'!DF95</f>
        <v>0</v>
      </c>
      <c r="AO93" s="97">
        <f>'Marks Entry'!DG95</f>
        <v>0</v>
      </c>
      <c r="AP93" s="97">
        <f>'Marks Entry'!DH95</f>
        <v>0</v>
      </c>
      <c r="AQ93" s="97">
        <f>'Marks Entry'!DI95</f>
        <v>0</v>
      </c>
      <c r="AR93" s="97">
        <f>'Marks Entry'!DJ95</f>
        <v>0</v>
      </c>
      <c r="AS93" s="97">
        <f>'Marks Entry'!DK95</f>
        <v>0</v>
      </c>
      <c r="AT93" s="97" t="str">
        <f>'Marks Entry'!DL95</f>
        <v/>
      </c>
      <c r="AU93" s="97">
        <f>'Marks Entry'!DM95</f>
        <v>0</v>
      </c>
      <c r="AV93" s="97">
        <f>'Marks Entry'!DN95</f>
        <v>0</v>
      </c>
      <c r="AW93" s="97">
        <f>'Marks Entry'!DO95</f>
        <v>0</v>
      </c>
      <c r="AX93" s="99">
        <f>'Marks Entry'!DP95</f>
        <v>0</v>
      </c>
      <c r="AY93" s="98">
        <f>'Marks Entry'!DQ95</f>
        <v>0</v>
      </c>
      <c r="AZ93" s="97">
        <f>'Marks Entry'!DR95</f>
        <v>0</v>
      </c>
      <c r="BA93" s="97">
        <f>'Marks Entry'!DS95</f>
        <v>0</v>
      </c>
      <c r="BB93" s="97">
        <f>'Marks Entry'!DT95</f>
        <v>0</v>
      </c>
      <c r="BC93" s="97">
        <f>'Marks Entry'!DU95</f>
        <v>0</v>
      </c>
      <c r="BD93" s="97">
        <f>'Marks Entry'!DV95</f>
        <v>0</v>
      </c>
      <c r="BE93" s="97">
        <f>'Marks Entry'!DW95</f>
        <v>0</v>
      </c>
      <c r="BF93" s="97" t="str">
        <f>'Marks Entry'!DX95</f>
        <v/>
      </c>
      <c r="BG93" s="97">
        <f>'Marks Entry'!DY95</f>
        <v>0</v>
      </c>
      <c r="BH93" s="97">
        <f>'Marks Entry'!DZ95</f>
        <v>0</v>
      </c>
      <c r="BI93" s="97">
        <f>'Marks Entry'!EA95</f>
        <v>0</v>
      </c>
      <c r="BJ93" s="99">
        <f>'Marks Entry'!EB95</f>
        <v>0</v>
      </c>
      <c r="BK93" s="98">
        <f>'Marks Entry'!EC95</f>
        <v>0</v>
      </c>
      <c r="BL93" s="97">
        <f>'Marks Entry'!ED95</f>
        <v>0</v>
      </c>
      <c r="BM93" s="97">
        <f>'Marks Entry'!EE95</f>
        <v>0</v>
      </c>
      <c r="BN93" s="97">
        <f>'Marks Entry'!EF95</f>
        <v>0</v>
      </c>
      <c r="BO93" s="97">
        <f>'Marks Entry'!EG95</f>
        <v>0</v>
      </c>
      <c r="BP93" s="97">
        <f>'Marks Entry'!EH95</f>
        <v>0</v>
      </c>
      <c r="BQ93" s="97">
        <f>'Marks Entry'!EI95</f>
        <v>0</v>
      </c>
      <c r="BR93" s="97" t="str">
        <f>'Marks Entry'!EJ95</f>
        <v/>
      </c>
      <c r="BS93" s="97">
        <f>'Marks Entry'!EK95</f>
        <v>0</v>
      </c>
      <c r="BT93" s="97">
        <f>'Marks Entry'!EL95</f>
        <v>0</v>
      </c>
      <c r="BU93" s="97">
        <f>'Marks Entry'!EM95</f>
        <v>0</v>
      </c>
      <c r="BV93" s="99">
        <f>'Marks Entry'!EN95</f>
        <v>0</v>
      </c>
      <c r="BW93" s="98">
        <f>'Marks Entry'!EO95</f>
        <v>0</v>
      </c>
      <c r="BX93" s="97">
        <f>'Marks Entry'!EP95</f>
        <v>0</v>
      </c>
      <c r="BY93" s="97">
        <f>'Marks Entry'!EQ95</f>
        <v>0</v>
      </c>
      <c r="BZ93" s="97">
        <f>'Marks Entry'!ER95</f>
        <v>0</v>
      </c>
      <c r="CA93" s="97">
        <f>'Marks Entry'!ES95</f>
        <v>0</v>
      </c>
      <c r="CB93" s="97">
        <f>'Marks Entry'!ET95</f>
        <v>0</v>
      </c>
      <c r="CC93" s="97">
        <f>'Marks Entry'!EU95</f>
        <v>0</v>
      </c>
      <c r="CD93" s="97" t="str">
        <f>'Marks Entry'!EV95</f>
        <v/>
      </c>
      <c r="CE93" s="97">
        <f>'Marks Entry'!EW95</f>
        <v>0</v>
      </c>
      <c r="CF93" s="97">
        <f>'Marks Entry'!EX95</f>
        <v>0</v>
      </c>
      <c r="CG93" s="97">
        <f>'Marks Entry'!EY95</f>
        <v>0</v>
      </c>
      <c r="CH93" s="99">
        <f>'Marks Entry'!EZ95</f>
        <v>0</v>
      </c>
      <c r="CI93" s="98" t="str">
        <f>IF($CI$2=0,"",'Marks Entry'!FA95)</f>
        <v/>
      </c>
      <c r="CJ93" s="97" t="str">
        <f>IF($CI$2=0,"",'Marks Entry'!FB95)</f>
        <v/>
      </c>
      <c r="CK93" s="97" t="str">
        <f>IF($CI$2=0,"",'Marks Entry'!FC95)</f>
        <v/>
      </c>
      <c r="CL93" s="97" t="str">
        <f>IF($CI$2=0,"",'Marks Entry'!FD95)</f>
        <v/>
      </c>
      <c r="CM93" s="97" t="str">
        <f>IF($CI$2=0,"",'Marks Entry'!FE95)</f>
        <v/>
      </c>
      <c r="CN93" s="97" t="str">
        <f>IF($CI$2=0,"",'Marks Entry'!FF95)</f>
        <v/>
      </c>
      <c r="CO93" s="97" t="str">
        <f>IF($CI$2=0,"",'Marks Entry'!FG95)</f>
        <v/>
      </c>
      <c r="CP93" s="97" t="str">
        <f>IF($CI$2=0,"",'Marks Entry'!FH95)</f>
        <v/>
      </c>
      <c r="CQ93" s="97" t="str">
        <f>IF($CI$2=0,"",'Marks Entry'!FI95)</f>
        <v/>
      </c>
      <c r="CR93" s="97" t="str">
        <f>IF($CI$2=0,"",'Marks Entry'!FJ95)</f>
        <v/>
      </c>
      <c r="CS93" s="97" t="str">
        <f>IF($CI$2=0,"",'Marks Entry'!FK95)</f>
        <v/>
      </c>
      <c r="CT93" s="99" t="str">
        <f>IF($CI$2=0,"",'Marks Entry'!FL95)</f>
        <v/>
      </c>
      <c r="CU93" s="125">
        <f>'Marks Entry'!BU95</f>
        <v>0</v>
      </c>
      <c r="CV93" s="126">
        <f>'Marks Entry'!BV95</f>
        <v>0</v>
      </c>
      <c r="CW93" s="126">
        <f t="shared" si="49"/>
        <v>0</v>
      </c>
      <c r="CX93" s="127" t="str">
        <f t="shared" si="50"/>
        <v>D</v>
      </c>
      <c r="CY93" s="125">
        <f>'Marks Entry'!BW95</f>
        <v>0</v>
      </c>
      <c r="CZ93" s="126">
        <f>'Marks Entry'!BX95</f>
        <v>0</v>
      </c>
      <c r="DA93" s="126">
        <f t="shared" si="51"/>
        <v>0</v>
      </c>
      <c r="DB93" s="127" t="str">
        <f t="shared" si="52"/>
        <v>E</v>
      </c>
      <c r="DC93" s="125">
        <f>'Marks Entry'!BY95</f>
        <v>0</v>
      </c>
      <c r="DD93" s="126">
        <f>'Marks Entry'!BZ95</f>
        <v>0</v>
      </c>
      <c r="DE93" s="126">
        <f t="shared" si="53"/>
        <v>0</v>
      </c>
      <c r="DF93" s="127" t="str">
        <f t="shared" si="54"/>
        <v>E</v>
      </c>
      <c r="DG93" s="96">
        <f>'Marks Entry'!CG95</f>
        <v>0</v>
      </c>
      <c r="DH93" s="45">
        <f>'Marks Entry'!CH95</f>
        <v>0</v>
      </c>
      <c r="DI93" s="45">
        <f>'Marks Entry'!CI95</f>
        <v>0</v>
      </c>
      <c r="DJ93" s="45" t="str">
        <f>IF(OR('Marks Entry'!CJ95="First",'Marks Entry'!CJ95="Second",'Marks Entry'!CJ95="Third"),'Marks Entry'!CJ95,"")</f>
        <v/>
      </c>
      <c r="DK93" s="45">
        <f>'Marks Entry'!CK95</f>
        <v>0</v>
      </c>
      <c r="DL93" s="50">
        <f>'Marks Entry'!CL95</f>
        <v>0</v>
      </c>
      <c r="DM93" s="21">
        <f>'Marks Entry'!CM95</f>
        <v>0</v>
      </c>
      <c r="DN93" s="22" t="e">
        <f>'Marks Entry'!#REF!</f>
        <v>#REF!</v>
      </c>
      <c r="DO93" s="23" t="e">
        <f>'Marks Entry'!#REF!</f>
        <v>#REF!</v>
      </c>
      <c r="DP93" s="125">
        <f>'Marks Entry'!CA95</f>
        <v>0</v>
      </c>
      <c r="DQ93" s="126">
        <f>'Marks Entry'!CB95</f>
        <v>0</v>
      </c>
      <c r="DR93" s="126">
        <f>'Marks Entry'!CC95</f>
        <v>0</v>
      </c>
      <c r="DS93" s="126">
        <f t="shared" si="55"/>
        <v>0</v>
      </c>
      <c r="DT93" s="127" t="str">
        <f t="shared" si="56"/>
        <v>E</v>
      </c>
      <c r="DU93" s="125">
        <f>'Marks Entry'!CD95</f>
        <v>0</v>
      </c>
      <c r="DV93" s="126">
        <f>'Marks Entry'!CE95</f>
        <v>0</v>
      </c>
      <c r="DW93" s="126">
        <f>'Marks Entry'!CF95</f>
        <v>0</v>
      </c>
      <c r="DX93" s="126">
        <f t="shared" si="57"/>
        <v>0</v>
      </c>
      <c r="DY93" s="127" t="str">
        <f t="shared" si="58"/>
        <v>E</v>
      </c>
      <c r="DZ93" s="832"/>
      <c r="EA93" s="61">
        <f t="shared" si="59"/>
        <v>0</v>
      </c>
      <c r="EB93" s="71">
        <f t="shared" si="60"/>
        <v>0</v>
      </c>
      <c r="EC93" s="71">
        <f t="shared" si="61"/>
        <v>0</v>
      </c>
      <c r="ED93" s="72">
        <f t="shared" si="62"/>
        <v>0</v>
      </c>
      <c r="EE93" s="398">
        <f t="shared" si="63"/>
        <v>0</v>
      </c>
      <c r="EF93" s="396">
        <f t="shared" si="64"/>
        <v>0</v>
      </c>
      <c r="EG93" s="396">
        <f t="shared" si="65"/>
        <v>0</v>
      </c>
      <c r="EH93" s="397">
        <f t="shared" si="66"/>
        <v>0</v>
      </c>
      <c r="EI93" s="61">
        <f t="shared" si="67"/>
        <v>0</v>
      </c>
      <c r="EJ93" s="71">
        <f t="shared" si="68"/>
        <v>0</v>
      </c>
      <c r="EK93" s="71">
        <f t="shared" si="69"/>
        <v>0</v>
      </c>
      <c r="EL93" s="72">
        <f t="shared" si="70"/>
        <v>0</v>
      </c>
      <c r="EM93" s="398">
        <f t="shared" si="71"/>
        <v>0</v>
      </c>
      <c r="EN93" s="396">
        <f t="shared" si="72"/>
        <v>0</v>
      </c>
      <c r="EO93" s="396">
        <f t="shared" si="73"/>
        <v>0</v>
      </c>
      <c r="EP93" s="397">
        <f t="shared" si="74"/>
        <v>0</v>
      </c>
      <c r="EQ93" s="61">
        <f t="shared" si="75"/>
        <v>0</v>
      </c>
      <c r="ER93" s="71">
        <f t="shared" si="76"/>
        <v>0</v>
      </c>
      <c r="ES93" s="71">
        <f t="shared" si="77"/>
        <v>0</v>
      </c>
      <c r="ET93" s="72">
        <f t="shared" si="78"/>
        <v>0</v>
      </c>
      <c r="EU93" s="398">
        <f t="shared" si="79"/>
        <v>0</v>
      </c>
      <c r="EV93" s="396">
        <f t="shared" si="80"/>
        <v>0</v>
      </c>
      <c r="EW93" s="396">
        <f t="shared" si="81"/>
        <v>0</v>
      </c>
      <c r="EX93" s="397">
        <f t="shared" si="82"/>
        <v>0</v>
      </c>
      <c r="EY93" s="61" t="str">
        <f t="shared" si="83"/>
        <v/>
      </c>
      <c r="EZ93" s="71" t="str">
        <f t="shared" si="84"/>
        <v/>
      </c>
      <c r="FA93" s="71" t="str">
        <f t="shared" si="85"/>
        <v/>
      </c>
      <c r="FB93" s="72" t="str">
        <f t="shared" si="86"/>
        <v/>
      </c>
      <c r="FC93" s="398">
        <f t="shared" si="87"/>
        <v>0</v>
      </c>
      <c r="FD93" s="400" t="str">
        <f t="shared" si="88"/>
        <v>D</v>
      </c>
      <c r="FE93" s="61">
        <f t="shared" si="89"/>
        <v>0</v>
      </c>
      <c r="FF93" s="62" t="str">
        <f t="shared" si="90"/>
        <v>E</v>
      </c>
      <c r="FG93" s="398">
        <f t="shared" si="91"/>
        <v>0</v>
      </c>
      <c r="FH93" s="401" t="str">
        <f t="shared" si="92"/>
        <v>E</v>
      </c>
      <c r="FI93" s="61">
        <f t="shared" si="93"/>
        <v>0</v>
      </c>
      <c r="FJ93" s="407" t="str">
        <f t="shared" si="94"/>
        <v>E</v>
      </c>
      <c r="FK93" s="398">
        <f t="shared" si="95"/>
        <v>0</v>
      </c>
      <c r="FL93" s="401" t="str">
        <f t="shared" si="96"/>
        <v>E</v>
      </c>
      <c r="FM93" s="741"/>
    </row>
    <row r="94" spans="1:169" s="24" customFormat="1" ht="17.25" customHeight="1">
      <c r="A94" s="830"/>
      <c r="B94" s="111">
        <f t="shared" si="97"/>
        <v>0</v>
      </c>
      <c r="C94" s="21" t="str">
        <f>'Marks Entry'!D96</f>
        <v/>
      </c>
      <c r="D94" s="21">
        <f>'Marks Entry'!E96</f>
        <v>0</v>
      </c>
      <c r="E94" s="132" t="str">
        <f>'Marks Entry'!F96</f>
        <v/>
      </c>
      <c r="F94" s="21" t="str">
        <f>'Marks Entry'!G96</f>
        <v/>
      </c>
      <c r="G94" s="21" t="str">
        <f>'Marks Entry'!H96</f>
        <v/>
      </c>
      <c r="H94" s="21" t="str">
        <f>'Marks Entry'!I96</f>
        <v/>
      </c>
      <c r="I94" s="21" t="str">
        <f>'Marks Entry'!J96</f>
        <v/>
      </c>
      <c r="J94" s="446" t="str">
        <f>'Marks Entry'!K96</f>
        <v/>
      </c>
      <c r="K94" s="115" t="str">
        <f>'Marks Entry'!L96</f>
        <v/>
      </c>
      <c r="L94" s="116">
        <f>'Marks Entry'!M96</f>
        <v>0</v>
      </c>
      <c r="M94" s="117" t="str">
        <f>'Marks Entry'!N96</f>
        <v/>
      </c>
      <c r="N94" s="121" t="str">
        <f>'Marks Entry'!O96</f>
        <v/>
      </c>
      <c r="O94" s="98">
        <f>'Marks Entry'!CG96</f>
        <v>0</v>
      </c>
      <c r="P94" s="97">
        <f>'Marks Entry'!CH96</f>
        <v>0</v>
      </c>
      <c r="Q94" s="97">
        <f>'Marks Entry'!CI96</f>
        <v>0</v>
      </c>
      <c r="R94" s="97">
        <f>'Marks Entry'!CJ96</f>
        <v>0</v>
      </c>
      <c r="S94" s="97">
        <f>'Marks Entry'!CK96</f>
        <v>0</v>
      </c>
      <c r="T94" s="97">
        <f>'Marks Entry'!CL96</f>
        <v>0</v>
      </c>
      <c r="U94" s="97">
        <f>'Marks Entry'!CM96</f>
        <v>0</v>
      </c>
      <c r="V94" s="97" t="str">
        <f>'Marks Entry'!CN96</f>
        <v/>
      </c>
      <c r="W94" s="97">
        <f>'Marks Entry'!CO96</f>
        <v>0</v>
      </c>
      <c r="X94" s="97">
        <f>'Marks Entry'!CP96</f>
        <v>0</v>
      </c>
      <c r="Y94" s="97">
        <f>'Marks Entry'!CQ96</f>
        <v>0</v>
      </c>
      <c r="Z94" s="99">
        <f>'Marks Entry'!CR96</f>
        <v>0</v>
      </c>
      <c r="AA94" s="98">
        <f>'Marks Entry'!CS96</f>
        <v>0</v>
      </c>
      <c r="AB94" s="97">
        <f>'Marks Entry'!CT96</f>
        <v>0</v>
      </c>
      <c r="AC94" s="97">
        <f>'Marks Entry'!CU96</f>
        <v>0</v>
      </c>
      <c r="AD94" s="97">
        <f>'Marks Entry'!CV96</f>
        <v>0</v>
      </c>
      <c r="AE94" s="97">
        <f>'Marks Entry'!CW96</f>
        <v>0</v>
      </c>
      <c r="AF94" s="97">
        <f>'Marks Entry'!CX96</f>
        <v>0</v>
      </c>
      <c r="AG94" s="97">
        <f>'Marks Entry'!CY96</f>
        <v>0</v>
      </c>
      <c r="AH94" s="97" t="str">
        <f>'Marks Entry'!CZ96</f>
        <v/>
      </c>
      <c r="AI94" s="97">
        <f>'Marks Entry'!DA96</f>
        <v>0</v>
      </c>
      <c r="AJ94" s="97">
        <f>'Marks Entry'!DB96</f>
        <v>0</v>
      </c>
      <c r="AK94" s="97">
        <f>'Marks Entry'!DC96</f>
        <v>0</v>
      </c>
      <c r="AL94" s="99">
        <f>'Marks Entry'!DD96</f>
        <v>0</v>
      </c>
      <c r="AM94" s="98">
        <f>'Marks Entry'!DE96</f>
        <v>0</v>
      </c>
      <c r="AN94" s="97">
        <f>'Marks Entry'!DF96</f>
        <v>0</v>
      </c>
      <c r="AO94" s="97">
        <f>'Marks Entry'!DG96</f>
        <v>0</v>
      </c>
      <c r="AP94" s="97">
        <f>'Marks Entry'!DH96</f>
        <v>0</v>
      </c>
      <c r="AQ94" s="97">
        <f>'Marks Entry'!DI96</f>
        <v>0</v>
      </c>
      <c r="AR94" s="97">
        <f>'Marks Entry'!DJ96</f>
        <v>0</v>
      </c>
      <c r="AS94" s="97">
        <f>'Marks Entry'!DK96</f>
        <v>0</v>
      </c>
      <c r="AT94" s="97" t="str">
        <f>'Marks Entry'!DL96</f>
        <v/>
      </c>
      <c r="AU94" s="97">
        <f>'Marks Entry'!DM96</f>
        <v>0</v>
      </c>
      <c r="AV94" s="97">
        <f>'Marks Entry'!DN96</f>
        <v>0</v>
      </c>
      <c r="AW94" s="97">
        <f>'Marks Entry'!DO96</f>
        <v>0</v>
      </c>
      <c r="AX94" s="99">
        <f>'Marks Entry'!DP96</f>
        <v>0</v>
      </c>
      <c r="AY94" s="98">
        <f>'Marks Entry'!DQ96</f>
        <v>0</v>
      </c>
      <c r="AZ94" s="97">
        <f>'Marks Entry'!DR96</f>
        <v>0</v>
      </c>
      <c r="BA94" s="97">
        <f>'Marks Entry'!DS96</f>
        <v>0</v>
      </c>
      <c r="BB94" s="97">
        <f>'Marks Entry'!DT96</f>
        <v>0</v>
      </c>
      <c r="BC94" s="97">
        <f>'Marks Entry'!DU96</f>
        <v>0</v>
      </c>
      <c r="BD94" s="97">
        <f>'Marks Entry'!DV96</f>
        <v>0</v>
      </c>
      <c r="BE94" s="97">
        <f>'Marks Entry'!DW96</f>
        <v>0</v>
      </c>
      <c r="BF94" s="97" t="str">
        <f>'Marks Entry'!DX96</f>
        <v/>
      </c>
      <c r="BG94" s="97">
        <f>'Marks Entry'!DY96</f>
        <v>0</v>
      </c>
      <c r="BH94" s="97">
        <f>'Marks Entry'!DZ96</f>
        <v>0</v>
      </c>
      <c r="BI94" s="97">
        <f>'Marks Entry'!EA96</f>
        <v>0</v>
      </c>
      <c r="BJ94" s="99">
        <f>'Marks Entry'!EB96</f>
        <v>0</v>
      </c>
      <c r="BK94" s="98">
        <f>'Marks Entry'!EC96</f>
        <v>0</v>
      </c>
      <c r="BL94" s="97">
        <f>'Marks Entry'!ED96</f>
        <v>0</v>
      </c>
      <c r="BM94" s="97">
        <f>'Marks Entry'!EE96</f>
        <v>0</v>
      </c>
      <c r="BN94" s="97">
        <f>'Marks Entry'!EF96</f>
        <v>0</v>
      </c>
      <c r="BO94" s="97">
        <f>'Marks Entry'!EG96</f>
        <v>0</v>
      </c>
      <c r="BP94" s="97">
        <f>'Marks Entry'!EH96</f>
        <v>0</v>
      </c>
      <c r="BQ94" s="97">
        <f>'Marks Entry'!EI96</f>
        <v>0</v>
      </c>
      <c r="BR94" s="97" t="str">
        <f>'Marks Entry'!EJ96</f>
        <v/>
      </c>
      <c r="BS94" s="97">
        <f>'Marks Entry'!EK96</f>
        <v>0</v>
      </c>
      <c r="BT94" s="97">
        <f>'Marks Entry'!EL96</f>
        <v>0</v>
      </c>
      <c r="BU94" s="97">
        <f>'Marks Entry'!EM96</f>
        <v>0</v>
      </c>
      <c r="BV94" s="99">
        <f>'Marks Entry'!EN96</f>
        <v>0</v>
      </c>
      <c r="BW94" s="98">
        <f>'Marks Entry'!EO96</f>
        <v>0</v>
      </c>
      <c r="BX94" s="97">
        <f>'Marks Entry'!EP96</f>
        <v>0</v>
      </c>
      <c r="BY94" s="97">
        <f>'Marks Entry'!EQ96</f>
        <v>0</v>
      </c>
      <c r="BZ94" s="97">
        <f>'Marks Entry'!ER96</f>
        <v>0</v>
      </c>
      <c r="CA94" s="97">
        <f>'Marks Entry'!ES96</f>
        <v>0</v>
      </c>
      <c r="CB94" s="97">
        <f>'Marks Entry'!ET96</f>
        <v>0</v>
      </c>
      <c r="CC94" s="97">
        <f>'Marks Entry'!EU96</f>
        <v>0</v>
      </c>
      <c r="CD94" s="97" t="str">
        <f>'Marks Entry'!EV96</f>
        <v/>
      </c>
      <c r="CE94" s="97">
        <f>'Marks Entry'!EW96</f>
        <v>0</v>
      </c>
      <c r="CF94" s="97">
        <f>'Marks Entry'!EX96</f>
        <v>0</v>
      </c>
      <c r="CG94" s="97">
        <f>'Marks Entry'!EY96</f>
        <v>0</v>
      </c>
      <c r="CH94" s="99">
        <f>'Marks Entry'!EZ96</f>
        <v>0</v>
      </c>
      <c r="CI94" s="98" t="str">
        <f>IF($CI$2=0,"",'Marks Entry'!FA96)</f>
        <v/>
      </c>
      <c r="CJ94" s="97" t="str">
        <f>IF($CI$2=0,"",'Marks Entry'!FB96)</f>
        <v/>
      </c>
      <c r="CK94" s="97" t="str">
        <f>IF($CI$2=0,"",'Marks Entry'!FC96)</f>
        <v/>
      </c>
      <c r="CL94" s="97" t="str">
        <f>IF($CI$2=0,"",'Marks Entry'!FD96)</f>
        <v/>
      </c>
      <c r="CM94" s="97" t="str">
        <f>IF($CI$2=0,"",'Marks Entry'!FE96)</f>
        <v/>
      </c>
      <c r="CN94" s="97" t="str">
        <f>IF($CI$2=0,"",'Marks Entry'!FF96)</f>
        <v/>
      </c>
      <c r="CO94" s="97" t="str">
        <f>IF($CI$2=0,"",'Marks Entry'!FG96)</f>
        <v/>
      </c>
      <c r="CP94" s="97" t="str">
        <f>IF($CI$2=0,"",'Marks Entry'!FH96)</f>
        <v/>
      </c>
      <c r="CQ94" s="97" t="str">
        <f>IF($CI$2=0,"",'Marks Entry'!FI96)</f>
        <v/>
      </c>
      <c r="CR94" s="97" t="str">
        <f>IF($CI$2=0,"",'Marks Entry'!FJ96)</f>
        <v/>
      </c>
      <c r="CS94" s="97" t="str">
        <f>IF($CI$2=0,"",'Marks Entry'!FK96)</f>
        <v/>
      </c>
      <c r="CT94" s="99" t="str">
        <f>IF($CI$2=0,"",'Marks Entry'!FL96)</f>
        <v/>
      </c>
      <c r="CU94" s="125">
        <f>'Marks Entry'!BU96</f>
        <v>0</v>
      </c>
      <c r="CV94" s="126">
        <f>'Marks Entry'!BV96</f>
        <v>0</v>
      </c>
      <c r="CW94" s="126">
        <f t="shared" si="49"/>
        <v>0</v>
      </c>
      <c r="CX94" s="127" t="str">
        <f t="shared" si="50"/>
        <v>D</v>
      </c>
      <c r="CY94" s="125">
        <f>'Marks Entry'!BW96</f>
        <v>0</v>
      </c>
      <c r="CZ94" s="126">
        <f>'Marks Entry'!BX96</f>
        <v>0</v>
      </c>
      <c r="DA94" s="126">
        <f t="shared" si="51"/>
        <v>0</v>
      </c>
      <c r="DB94" s="127" t="str">
        <f t="shared" si="52"/>
        <v>E</v>
      </c>
      <c r="DC94" s="125">
        <f>'Marks Entry'!BY96</f>
        <v>0</v>
      </c>
      <c r="DD94" s="126">
        <f>'Marks Entry'!BZ96</f>
        <v>0</v>
      </c>
      <c r="DE94" s="126">
        <f t="shared" si="53"/>
        <v>0</v>
      </c>
      <c r="DF94" s="127" t="str">
        <f t="shared" si="54"/>
        <v>E</v>
      </c>
      <c r="DG94" s="96">
        <f>'Marks Entry'!CG96</f>
        <v>0</v>
      </c>
      <c r="DH94" s="45">
        <f>'Marks Entry'!CH96</f>
        <v>0</v>
      </c>
      <c r="DI94" s="45">
        <f>'Marks Entry'!CI96</f>
        <v>0</v>
      </c>
      <c r="DJ94" s="45" t="str">
        <f>IF(OR('Marks Entry'!CJ96="First",'Marks Entry'!CJ96="Second",'Marks Entry'!CJ96="Third"),'Marks Entry'!CJ96,"")</f>
        <v/>
      </c>
      <c r="DK94" s="45">
        <f>'Marks Entry'!CK96</f>
        <v>0</v>
      </c>
      <c r="DL94" s="50">
        <f>'Marks Entry'!CL96</f>
        <v>0</v>
      </c>
      <c r="DM94" s="21">
        <f>'Marks Entry'!CM96</f>
        <v>0</v>
      </c>
      <c r="DN94" s="22" t="e">
        <f>'Marks Entry'!#REF!</f>
        <v>#REF!</v>
      </c>
      <c r="DO94" s="23" t="e">
        <f>'Marks Entry'!#REF!</f>
        <v>#REF!</v>
      </c>
      <c r="DP94" s="125">
        <f>'Marks Entry'!CA96</f>
        <v>0</v>
      </c>
      <c r="DQ94" s="126">
        <f>'Marks Entry'!CB96</f>
        <v>0</v>
      </c>
      <c r="DR94" s="126">
        <f>'Marks Entry'!CC96</f>
        <v>0</v>
      </c>
      <c r="DS94" s="126">
        <f t="shared" si="55"/>
        <v>0</v>
      </c>
      <c r="DT94" s="127" t="str">
        <f t="shared" si="56"/>
        <v>E</v>
      </c>
      <c r="DU94" s="125">
        <f>'Marks Entry'!CD96</f>
        <v>0</v>
      </c>
      <c r="DV94" s="126">
        <f>'Marks Entry'!CE96</f>
        <v>0</v>
      </c>
      <c r="DW94" s="126">
        <f>'Marks Entry'!CF96</f>
        <v>0</v>
      </c>
      <c r="DX94" s="126">
        <f t="shared" si="57"/>
        <v>0</v>
      </c>
      <c r="DY94" s="127" t="str">
        <f t="shared" si="58"/>
        <v>E</v>
      </c>
      <c r="DZ94" s="832"/>
      <c r="EA94" s="61">
        <f t="shared" si="59"/>
        <v>0</v>
      </c>
      <c r="EB94" s="71">
        <f t="shared" si="60"/>
        <v>0</v>
      </c>
      <c r="EC94" s="71">
        <f t="shared" si="61"/>
        <v>0</v>
      </c>
      <c r="ED94" s="72">
        <f t="shared" si="62"/>
        <v>0</v>
      </c>
      <c r="EE94" s="398">
        <f t="shared" si="63"/>
        <v>0</v>
      </c>
      <c r="EF94" s="396">
        <f t="shared" si="64"/>
        <v>0</v>
      </c>
      <c r="EG94" s="396">
        <f t="shared" si="65"/>
        <v>0</v>
      </c>
      <c r="EH94" s="397">
        <f t="shared" si="66"/>
        <v>0</v>
      </c>
      <c r="EI94" s="61">
        <f t="shared" si="67"/>
        <v>0</v>
      </c>
      <c r="EJ94" s="71">
        <f t="shared" si="68"/>
        <v>0</v>
      </c>
      <c r="EK94" s="71">
        <f t="shared" si="69"/>
        <v>0</v>
      </c>
      <c r="EL94" s="72">
        <f t="shared" si="70"/>
        <v>0</v>
      </c>
      <c r="EM94" s="398">
        <f t="shared" si="71"/>
        <v>0</v>
      </c>
      <c r="EN94" s="396">
        <f t="shared" si="72"/>
        <v>0</v>
      </c>
      <c r="EO94" s="396">
        <f t="shared" si="73"/>
        <v>0</v>
      </c>
      <c r="EP94" s="397">
        <f t="shared" si="74"/>
        <v>0</v>
      </c>
      <c r="EQ94" s="61">
        <f t="shared" si="75"/>
        <v>0</v>
      </c>
      <c r="ER94" s="71">
        <f t="shared" si="76"/>
        <v>0</v>
      </c>
      <c r="ES94" s="71">
        <f t="shared" si="77"/>
        <v>0</v>
      </c>
      <c r="ET94" s="72">
        <f t="shared" si="78"/>
        <v>0</v>
      </c>
      <c r="EU94" s="398">
        <f t="shared" si="79"/>
        <v>0</v>
      </c>
      <c r="EV94" s="396">
        <f t="shared" si="80"/>
        <v>0</v>
      </c>
      <c r="EW94" s="396">
        <f t="shared" si="81"/>
        <v>0</v>
      </c>
      <c r="EX94" s="397">
        <f t="shared" si="82"/>
        <v>0</v>
      </c>
      <c r="EY94" s="61" t="str">
        <f t="shared" si="83"/>
        <v/>
      </c>
      <c r="EZ94" s="71" t="str">
        <f t="shared" si="84"/>
        <v/>
      </c>
      <c r="FA94" s="71" t="str">
        <f t="shared" si="85"/>
        <v/>
      </c>
      <c r="FB94" s="72" t="str">
        <f t="shared" si="86"/>
        <v/>
      </c>
      <c r="FC94" s="398">
        <f t="shared" si="87"/>
        <v>0</v>
      </c>
      <c r="FD94" s="400" t="str">
        <f t="shared" si="88"/>
        <v>D</v>
      </c>
      <c r="FE94" s="61">
        <f t="shared" si="89"/>
        <v>0</v>
      </c>
      <c r="FF94" s="62" t="str">
        <f t="shared" si="90"/>
        <v>E</v>
      </c>
      <c r="FG94" s="398">
        <f t="shared" si="91"/>
        <v>0</v>
      </c>
      <c r="FH94" s="401" t="str">
        <f t="shared" si="92"/>
        <v>E</v>
      </c>
      <c r="FI94" s="61">
        <f t="shared" si="93"/>
        <v>0</v>
      </c>
      <c r="FJ94" s="407" t="str">
        <f t="shared" si="94"/>
        <v>E</v>
      </c>
      <c r="FK94" s="398">
        <f t="shared" si="95"/>
        <v>0</v>
      </c>
      <c r="FL94" s="401" t="str">
        <f t="shared" si="96"/>
        <v>E</v>
      </c>
      <c r="FM94" s="741"/>
    </row>
    <row r="95" spans="1:169" s="24" customFormat="1" ht="17.25" customHeight="1">
      <c r="A95" s="830"/>
      <c r="B95" s="111">
        <f t="shared" si="97"/>
        <v>0</v>
      </c>
      <c r="C95" s="21" t="str">
        <f>'Marks Entry'!D97</f>
        <v/>
      </c>
      <c r="D95" s="21">
        <f>'Marks Entry'!E97</f>
        <v>0</v>
      </c>
      <c r="E95" s="132" t="str">
        <f>'Marks Entry'!F97</f>
        <v/>
      </c>
      <c r="F95" s="21" t="str">
        <f>'Marks Entry'!G97</f>
        <v/>
      </c>
      <c r="G95" s="21" t="str">
        <f>'Marks Entry'!H97</f>
        <v/>
      </c>
      <c r="H95" s="21" t="str">
        <f>'Marks Entry'!I97</f>
        <v/>
      </c>
      <c r="I95" s="21" t="str">
        <f>'Marks Entry'!J97</f>
        <v/>
      </c>
      <c r="J95" s="446" t="str">
        <f>'Marks Entry'!K97</f>
        <v/>
      </c>
      <c r="K95" s="115" t="str">
        <f>'Marks Entry'!L97</f>
        <v/>
      </c>
      <c r="L95" s="116">
        <f>'Marks Entry'!M97</f>
        <v>0</v>
      </c>
      <c r="M95" s="117" t="str">
        <f>'Marks Entry'!N97</f>
        <v/>
      </c>
      <c r="N95" s="121" t="str">
        <f>'Marks Entry'!O97</f>
        <v/>
      </c>
      <c r="O95" s="98">
        <f>'Marks Entry'!CG97</f>
        <v>0</v>
      </c>
      <c r="P95" s="97">
        <f>'Marks Entry'!CH97</f>
        <v>0</v>
      </c>
      <c r="Q95" s="97">
        <f>'Marks Entry'!CI97</f>
        <v>0</v>
      </c>
      <c r="R95" s="97">
        <f>'Marks Entry'!CJ97</f>
        <v>0</v>
      </c>
      <c r="S95" s="97">
        <f>'Marks Entry'!CK97</f>
        <v>0</v>
      </c>
      <c r="T95" s="97">
        <f>'Marks Entry'!CL97</f>
        <v>0</v>
      </c>
      <c r="U95" s="97">
        <f>'Marks Entry'!CM97</f>
        <v>0</v>
      </c>
      <c r="V95" s="97" t="str">
        <f>'Marks Entry'!CN97</f>
        <v/>
      </c>
      <c r="W95" s="97">
        <f>'Marks Entry'!CO97</f>
        <v>0</v>
      </c>
      <c r="X95" s="97">
        <f>'Marks Entry'!CP97</f>
        <v>0</v>
      </c>
      <c r="Y95" s="97">
        <f>'Marks Entry'!CQ97</f>
        <v>0</v>
      </c>
      <c r="Z95" s="99">
        <f>'Marks Entry'!CR97</f>
        <v>0</v>
      </c>
      <c r="AA95" s="98">
        <f>'Marks Entry'!CS97</f>
        <v>0</v>
      </c>
      <c r="AB95" s="97">
        <f>'Marks Entry'!CT97</f>
        <v>0</v>
      </c>
      <c r="AC95" s="97">
        <f>'Marks Entry'!CU97</f>
        <v>0</v>
      </c>
      <c r="AD95" s="97">
        <f>'Marks Entry'!CV97</f>
        <v>0</v>
      </c>
      <c r="AE95" s="97">
        <f>'Marks Entry'!CW97</f>
        <v>0</v>
      </c>
      <c r="AF95" s="97">
        <f>'Marks Entry'!CX97</f>
        <v>0</v>
      </c>
      <c r="AG95" s="97">
        <f>'Marks Entry'!CY97</f>
        <v>0</v>
      </c>
      <c r="AH95" s="97" t="str">
        <f>'Marks Entry'!CZ97</f>
        <v/>
      </c>
      <c r="AI95" s="97">
        <f>'Marks Entry'!DA97</f>
        <v>0</v>
      </c>
      <c r="AJ95" s="97">
        <f>'Marks Entry'!DB97</f>
        <v>0</v>
      </c>
      <c r="AK95" s="97">
        <f>'Marks Entry'!DC97</f>
        <v>0</v>
      </c>
      <c r="AL95" s="99">
        <f>'Marks Entry'!DD97</f>
        <v>0</v>
      </c>
      <c r="AM95" s="98">
        <f>'Marks Entry'!DE97</f>
        <v>0</v>
      </c>
      <c r="AN95" s="97">
        <f>'Marks Entry'!DF97</f>
        <v>0</v>
      </c>
      <c r="AO95" s="97">
        <f>'Marks Entry'!DG97</f>
        <v>0</v>
      </c>
      <c r="AP95" s="97">
        <f>'Marks Entry'!DH97</f>
        <v>0</v>
      </c>
      <c r="AQ95" s="97">
        <f>'Marks Entry'!DI97</f>
        <v>0</v>
      </c>
      <c r="AR95" s="97">
        <f>'Marks Entry'!DJ97</f>
        <v>0</v>
      </c>
      <c r="AS95" s="97">
        <f>'Marks Entry'!DK97</f>
        <v>0</v>
      </c>
      <c r="AT95" s="97" t="str">
        <f>'Marks Entry'!DL97</f>
        <v/>
      </c>
      <c r="AU95" s="97">
        <f>'Marks Entry'!DM97</f>
        <v>0</v>
      </c>
      <c r="AV95" s="97">
        <f>'Marks Entry'!DN97</f>
        <v>0</v>
      </c>
      <c r="AW95" s="97">
        <f>'Marks Entry'!DO97</f>
        <v>0</v>
      </c>
      <c r="AX95" s="99">
        <f>'Marks Entry'!DP97</f>
        <v>0</v>
      </c>
      <c r="AY95" s="98">
        <f>'Marks Entry'!DQ97</f>
        <v>0</v>
      </c>
      <c r="AZ95" s="97">
        <f>'Marks Entry'!DR97</f>
        <v>0</v>
      </c>
      <c r="BA95" s="97">
        <f>'Marks Entry'!DS97</f>
        <v>0</v>
      </c>
      <c r="BB95" s="97">
        <f>'Marks Entry'!DT97</f>
        <v>0</v>
      </c>
      <c r="BC95" s="97">
        <f>'Marks Entry'!DU97</f>
        <v>0</v>
      </c>
      <c r="BD95" s="97">
        <f>'Marks Entry'!DV97</f>
        <v>0</v>
      </c>
      <c r="BE95" s="97">
        <f>'Marks Entry'!DW97</f>
        <v>0</v>
      </c>
      <c r="BF95" s="97" t="str">
        <f>'Marks Entry'!DX97</f>
        <v/>
      </c>
      <c r="BG95" s="97">
        <f>'Marks Entry'!DY97</f>
        <v>0</v>
      </c>
      <c r="BH95" s="97">
        <f>'Marks Entry'!DZ97</f>
        <v>0</v>
      </c>
      <c r="BI95" s="97">
        <f>'Marks Entry'!EA97</f>
        <v>0</v>
      </c>
      <c r="BJ95" s="99">
        <f>'Marks Entry'!EB97</f>
        <v>0</v>
      </c>
      <c r="BK95" s="98">
        <f>'Marks Entry'!EC97</f>
        <v>0</v>
      </c>
      <c r="BL95" s="97">
        <f>'Marks Entry'!ED97</f>
        <v>0</v>
      </c>
      <c r="BM95" s="97">
        <f>'Marks Entry'!EE97</f>
        <v>0</v>
      </c>
      <c r="BN95" s="97">
        <f>'Marks Entry'!EF97</f>
        <v>0</v>
      </c>
      <c r="BO95" s="97">
        <f>'Marks Entry'!EG97</f>
        <v>0</v>
      </c>
      <c r="BP95" s="97">
        <f>'Marks Entry'!EH97</f>
        <v>0</v>
      </c>
      <c r="BQ95" s="97">
        <f>'Marks Entry'!EI97</f>
        <v>0</v>
      </c>
      <c r="BR95" s="97" t="str">
        <f>'Marks Entry'!EJ97</f>
        <v/>
      </c>
      <c r="BS95" s="97">
        <f>'Marks Entry'!EK97</f>
        <v>0</v>
      </c>
      <c r="BT95" s="97">
        <f>'Marks Entry'!EL97</f>
        <v>0</v>
      </c>
      <c r="BU95" s="97">
        <f>'Marks Entry'!EM97</f>
        <v>0</v>
      </c>
      <c r="BV95" s="99">
        <f>'Marks Entry'!EN97</f>
        <v>0</v>
      </c>
      <c r="BW95" s="98">
        <f>'Marks Entry'!EO97</f>
        <v>0</v>
      </c>
      <c r="BX95" s="97">
        <f>'Marks Entry'!EP97</f>
        <v>0</v>
      </c>
      <c r="BY95" s="97">
        <f>'Marks Entry'!EQ97</f>
        <v>0</v>
      </c>
      <c r="BZ95" s="97">
        <f>'Marks Entry'!ER97</f>
        <v>0</v>
      </c>
      <c r="CA95" s="97">
        <f>'Marks Entry'!ES97</f>
        <v>0</v>
      </c>
      <c r="CB95" s="97">
        <f>'Marks Entry'!ET97</f>
        <v>0</v>
      </c>
      <c r="CC95" s="97">
        <f>'Marks Entry'!EU97</f>
        <v>0</v>
      </c>
      <c r="CD95" s="97" t="str">
        <f>'Marks Entry'!EV97</f>
        <v/>
      </c>
      <c r="CE95" s="97">
        <f>'Marks Entry'!EW97</f>
        <v>0</v>
      </c>
      <c r="CF95" s="97">
        <f>'Marks Entry'!EX97</f>
        <v>0</v>
      </c>
      <c r="CG95" s="97">
        <f>'Marks Entry'!EY97</f>
        <v>0</v>
      </c>
      <c r="CH95" s="99">
        <f>'Marks Entry'!EZ97</f>
        <v>0</v>
      </c>
      <c r="CI95" s="98" t="str">
        <f>IF($CI$2=0,"",'Marks Entry'!FA97)</f>
        <v/>
      </c>
      <c r="CJ95" s="97" t="str">
        <f>IF($CI$2=0,"",'Marks Entry'!FB97)</f>
        <v/>
      </c>
      <c r="CK95" s="97" t="str">
        <f>IF($CI$2=0,"",'Marks Entry'!FC97)</f>
        <v/>
      </c>
      <c r="CL95" s="97" t="str">
        <f>IF($CI$2=0,"",'Marks Entry'!FD97)</f>
        <v/>
      </c>
      <c r="CM95" s="97" t="str">
        <f>IF($CI$2=0,"",'Marks Entry'!FE97)</f>
        <v/>
      </c>
      <c r="CN95" s="97" t="str">
        <f>IF($CI$2=0,"",'Marks Entry'!FF97)</f>
        <v/>
      </c>
      <c r="CO95" s="97" t="str">
        <f>IF($CI$2=0,"",'Marks Entry'!FG97)</f>
        <v/>
      </c>
      <c r="CP95" s="97" t="str">
        <f>IF($CI$2=0,"",'Marks Entry'!FH97)</f>
        <v/>
      </c>
      <c r="CQ95" s="97" t="str">
        <f>IF($CI$2=0,"",'Marks Entry'!FI97)</f>
        <v/>
      </c>
      <c r="CR95" s="97" t="str">
        <f>IF($CI$2=0,"",'Marks Entry'!FJ97)</f>
        <v/>
      </c>
      <c r="CS95" s="97" t="str">
        <f>IF($CI$2=0,"",'Marks Entry'!FK97)</f>
        <v/>
      </c>
      <c r="CT95" s="99" t="str">
        <f>IF($CI$2=0,"",'Marks Entry'!FL97)</f>
        <v/>
      </c>
      <c r="CU95" s="125">
        <f>'Marks Entry'!BU97</f>
        <v>0</v>
      </c>
      <c r="CV95" s="126">
        <f>'Marks Entry'!BV97</f>
        <v>0</v>
      </c>
      <c r="CW95" s="126">
        <f t="shared" si="49"/>
        <v>0</v>
      </c>
      <c r="CX95" s="127" t="str">
        <f t="shared" si="50"/>
        <v>D</v>
      </c>
      <c r="CY95" s="125">
        <f>'Marks Entry'!BW97</f>
        <v>0</v>
      </c>
      <c r="CZ95" s="126">
        <f>'Marks Entry'!BX97</f>
        <v>0</v>
      </c>
      <c r="DA95" s="126">
        <f t="shared" si="51"/>
        <v>0</v>
      </c>
      <c r="DB95" s="127" t="str">
        <f t="shared" si="52"/>
        <v>E</v>
      </c>
      <c r="DC95" s="125">
        <f>'Marks Entry'!BY97</f>
        <v>0</v>
      </c>
      <c r="DD95" s="126">
        <f>'Marks Entry'!BZ97</f>
        <v>0</v>
      </c>
      <c r="DE95" s="126">
        <f t="shared" si="53"/>
        <v>0</v>
      </c>
      <c r="DF95" s="127" t="str">
        <f t="shared" si="54"/>
        <v>E</v>
      </c>
      <c r="DG95" s="96">
        <f>'Marks Entry'!CG97</f>
        <v>0</v>
      </c>
      <c r="DH95" s="45">
        <f>'Marks Entry'!CH97</f>
        <v>0</v>
      </c>
      <c r="DI95" s="45">
        <f>'Marks Entry'!CI97</f>
        <v>0</v>
      </c>
      <c r="DJ95" s="45" t="str">
        <f>IF(OR('Marks Entry'!CJ97="First",'Marks Entry'!CJ97="Second",'Marks Entry'!CJ97="Third"),'Marks Entry'!CJ97,"")</f>
        <v/>
      </c>
      <c r="DK95" s="45">
        <f>'Marks Entry'!CK97</f>
        <v>0</v>
      </c>
      <c r="DL95" s="50">
        <f>'Marks Entry'!CL97</f>
        <v>0</v>
      </c>
      <c r="DM95" s="21">
        <f>'Marks Entry'!CM97</f>
        <v>0</v>
      </c>
      <c r="DN95" s="22" t="e">
        <f>'Marks Entry'!#REF!</f>
        <v>#REF!</v>
      </c>
      <c r="DO95" s="23" t="e">
        <f>'Marks Entry'!#REF!</f>
        <v>#REF!</v>
      </c>
      <c r="DP95" s="125">
        <f>'Marks Entry'!CA97</f>
        <v>0</v>
      </c>
      <c r="DQ95" s="126">
        <f>'Marks Entry'!CB97</f>
        <v>0</v>
      </c>
      <c r="DR95" s="126">
        <f>'Marks Entry'!CC97</f>
        <v>0</v>
      </c>
      <c r="DS95" s="126">
        <f t="shared" si="55"/>
        <v>0</v>
      </c>
      <c r="DT95" s="127" t="str">
        <f t="shared" si="56"/>
        <v>E</v>
      </c>
      <c r="DU95" s="125">
        <f>'Marks Entry'!CD97</f>
        <v>0</v>
      </c>
      <c r="DV95" s="126">
        <f>'Marks Entry'!CE97</f>
        <v>0</v>
      </c>
      <c r="DW95" s="126">
        <f>'Marks Entry'!CF97</f>
        <v>0</v>
      </c>
      <c r="DX95" s="126">
        <f t="shared" si="57"/>
        <v>0</v>
      </c>
      <c r="DY95" s="127" t="str">
        <f t="shared" si="58"/>
        <v>E</v>
      </c>
      <c r="DZ95" s="832"/>
      <c r="EA95" s="61">
        <f t="shared" si="59"/>
        <v>0</v>
      </c>
      <c r="EB95" s="71">
        <f t="shared" si="60"/>
        <v>0</v>
      </c>
      <c r="EC95" s="71">
        <f t="shared" si="61"/>
        <v>0</v>
      </c>
      <c r="ED95" s="72">
        <f t="shared" si="62"/>
        <v>0</v>
      </c>
      <c r="EE95" s="398">
        <f t="shared" si="63"/>
        <v>0</v>
      </c>
      <c r="EF95" s="396">
        <f t="shared" si="64"/>
        <v>0</v>
      </c>
      <c r="EG95" s="396">
        <f t="shared" si="65"/>
        <v>0</v>
      </c>
      <c r="EH95" s="397">
        <f t="shared" si="66"/>
        <v>0</v>
      </c>
      <c r="EI95" s="61">
        <f t="shared" si="67"/>
        <v>0</v>
      </c>
      <c r="EJ95" s="71">
        <f t="shared" si="68"/>
        <v>0</v>
      </c>
      <c r="EK95" s="71">
        <f t="shared" si="69"/>
        <v>0</v>
      </c>
      <c r="EL95" s="72">
        <f t="shared" si="70"/>
        <v>0</v>
      </c>
      <c r="EM95" s="398">
        <f t="shared" si="71"/>
        <v>0</v>
      </c>
      <c r="EN95" s="396">
        <f t="shared" si="72"/>
        <v>0</v>
      </c>
      <c r="EO95" s="396">
        <f t="shared" si="73"/>
        <v>0</v>
      </c>
      <c r="EP95" s="397">
        <f t="shared" si="74"/>
        <v>0</v>
      </c>
      <c r="EQ95" s="61">
        <f t="shared" si="75"/>
        <v>0</v>
      </c>
      <c r="ER95" s="71">
        <f t="shared" si="76"/>
        <v>0</v>
      </c>
      <c r="ES95" s="71">
        <f t="shared" si="77"/>
        <v>0</v>
      </c>
      <c r="ET95" s="72">
        <f t="shared" si="78"/>
        <v>0</v>
      </c>
      <c r="EU95" s="398">
        <f t="shared" si="79"/>
        <v>0</v>
      </c>
      <c r="EV95" s="396">
        <f t="shared" si="80"/>
        <v>0</v>
      </c>
      <c r="EW95" s="396">
        <f t="shared" si="81"/>
        <v>0</v>
      </c>
      <c r="EX95" s="397">
        <f t="shared" si="82"/>
        <v>0</v>
      </c>
      <c r="EY95" s="61" t="str">
        <f t="shared" si="83"/>
        <v/>
      </c>
      <c r="EZ95" s="71" t="str">
        <f t="shared" si="84"/>
        <v/>
      </c>
      <c r="FA95" s="71" t="str">
        <f t="shared" si="85"/>
        <v/>
      </c>
      <c r="FB95" s="72" t="str">
        <f t="shared" si="86"/>
        <v/>
      </c>
      <c r="FC95" s="398">
        <f t="shared" si="87"/>
        <v>0</v>
      </c>
      <c r="FD95" s="400" t="str">
        <f t="shared" si="88"/>
        <v>D</v>
      </c>
      <c r="FE95" s="61">
        <f t="shared" si="89"/>
        <v>0</v>
      </c>
      <c r="FF95" s="62" t="str">
        <f t="shared" si="90"/>
        <v>E</v>
      </c>
      <c r="FG95" s="398">
        <f t="shared" si="91"/>
        <v>0</v>
      </c>
      <c r="FH95" s="401" t="str">
        <f t="shared" si="92"/>
        <v>E</v>
      </c>
      <c r="FI95" s="61">
        <f t="shared" si="93"/>
        <v>0</v>
      </c>
      <c r="FJ95" s="407" t="str">
        <f t="shared" si="94"/>
        <v>E</v>
      </c>
      <c r="FK95" s="398">
        <f t="shared" si="95"/>
        <v>0</v>
      </c>
      <c r="FL95" s="401" t="str">
        <f t="shared" si="96"/>
        <v>E</v>
      </c>
      <c r="FM95" s="741"/>
    </row>
    <row r="96" spans="1:169" s="24" customFormat="1" ht="17.25" customHeight="1">
      <c r="A96" s="830"/>
      <c r="B96" s="111">
        <f t="shared" si="97"/>
        <v>0</v>
      </c>
      <c r="C96" s="21" t="str">
        <f>'Marks Entry'!D98</f>
        <v/>
      </c>
      <c r="D96" s="21">
        <f>'Marks Entry'!E98</f>
        <v>0</v>
      </c>
      <c r="E96" s="132" t="str">
        <f>'Marks Entry'!F98</f>
        <v/>
      </c>
      <c r="F96" s="21" t="str">
        <f>'Marks Entry'!G98</f>
        <v/>
      </c>
      <c r="G96" s="21" t="str">
        <f>'Marks Entry'!H98</f>
        <v/>
      </c>
      <c r="H96" s="21" t="str">
        <f>'Marks Entry'!I98</f>
        <v/>
      </c>
      <c r="I96" s="21" t="str">
        <f>'Marks Entry'!J98</f>
        <v/>
      </c>
      <c r="J96" s="446" t="str">
        <f>'Marks Entry'!K98</f>
        <v/>
      </c>
      <c r="K96" s="115" t="str">
        <f>'Marks Entry'!L98</f>
        <v/>
      </c>
      <c r="L96" s="116">
        <f>'Marks Entry'!M98</f>
        <v>0</v>
      </c>
      <c r="M96" s="117" t="str">
        <f>'Marks Entry'!N98</f>
        <v/>
      </c>
      <c r="N96" s="121" t="str">
        <f>'Marks Entry'!O98</f>
        <v/>
      </c>
      <c r="O96" s="98">
        <f>'Marks Entry'!CG98</f>
        <v>0</v>
      </c>
      <c r="P96" s="97">
        <f>'Marks Entry'!CH98</f>
        <v>0</v>
      </c>
      <c r="Q96" s="97">
        <f>'Marks Entry'!CI98</f>
        <v>0</v>
      </c>
      <c r="R96" s="97">
        <f>'Marks Entry'!CJ98</f>
        <v>0</v>
      </c>
      <c r="S96" s="97">
        <f>'Marks Entry'!CK98</f>
        <v>0</v>
      </c>
      <c r="T96" s="97">
        <f>'Marks Entry'!CL98</f>
        <v>0</v>
      </c>
      <c r="U96" s="97">
        <f>'Marks Entry'!CM98</f>
        <v>0</v>
      </c>
      <c r="V96" s="97" t="str">
        <f>'Marks Entry'!CN98</f>
        <v/>
      </c>
      <c r="W96" s="97">
        <f>'Marks Entry'!CO98</f>
        <v>0</v>
      </c>
      <c r="X96" s="97">
        <f>'Marks Entry'!CP98</f>
        <v>0</v>
      </c>
      <c r="Y96" s="97">
        <f>'Marks Entry'!CQ98</f>
        <v>0</v>
      </c>
      <c r="Z96" s="99">
        <f>'Marks Entry'!CR98</f>
        <v>0</v>
      </c>
      <c r="AA96" s="98">
        <f>'Marks Entry'!CS98</f>
        <v>0</v>
      </c>
      <c r="AB96" s="97">
        <f>'Marks Entry'!CT98</f>
        <v>0</v>
      </c>
      <c r="AC96" s="97">
        <f>'Marks Entry'!CU98</f>
        <v>0</v>
      </c>
      <c r="AD96" s="97">
        <f>'Marks Entry'!CV98</f>
        <v>0</v>
      </c>
      <c r="AE96" s="97">
        <f>'Marks Entry'!CW98</f>
        <v>0</v>
      </c>
      <c r="AF96" s="97">
        <f>'Marks Entry'!CX98</f>
        <v>0</v>
      </c>
      <c r="AG96" s="97">
        <f>'Marks Entry'!CY98</f>
        <v>0</v>
      </c>
      <c r="AH96" s="97" t="str">
        <f>'Marks Entry'!CZ98</f>
        <v/>
      </c>
      <c r="AI96" s="97">
        <f>'Marks Entry'!DA98</f>
        <v>0</v>
      </c>
      <c r="AJ96" s="97">
        <f>'Marks Entry'!DB98</f>
        <v>0</v>
      </c>
      <c r="AK96" s="97">
        <f>'Marks Entry'!DC98</f>
        <v>0</v>
      </c>
      <c r="AL96" s="99">
        <f>'Marks Entry'!DD98</f>
        <v>0</v>
      </c>
      <c r="AM96" s="98">
        <f>'Marks Entry'!DE98</f>
        <v>0</v>
      </c>
      <c r="AN96" s="97">
        <f>'Marks Entry'!DF98</f>
        <v>0</v>
      </c>
      <c r="AO96" s="97">
        <f>'Marks Entry'!DG98</f>
        <v>0</v>
      </c>
      <c r="AP96" s="97">
        <f>'Marks Entry'!DH98</f>
        <v>0</v>
      </c>
      <c r="AQ96" s="97">
        <f>'Marks Entry'!DI98</f>
        <v>0</v>
      </c>
      <c r="AR96" s="97">
        <f>'Marks Entry'!DJ98</f>
        <v>0</v>
      </c>
      <c r="AS96" s="97">
        <f>'Marks Entry'!DK98</f>
        <v>0</v>
      </c>
      <c r="AT96" s="97" t="str">
        <f>'Marks Entry'!DL98</f>
        <v/>
      </c>
      <c r="AU96" s="97">
        <f>'Marks Entry'!DM98</f>
        <v>0</v>
      </c>
      <c r="AV96" s="97">
        <f>'Marks Entry'!DN98</f>
        <v>0</v>
      </c>
      <c r="AW96" s="97">
        <f>'Marks Entry'!DO98</f>
        <v>0</v>
      </c>
      <c r="AX96" s="99">
        <f>'Marks Entry'!DP98</f>
        <v>0</v>
      </c>
      <c r="AY96" s="98">
        <f>'Marks Entry'!DQ98</f>
        <v>0</v>
      </c>
      <c r="AZ96" s="97">
        <f>'Marks Entry'!DR98</f>
        <v>0</v>
      </c>
      <c r="BA96" s="97">
        <f>'Marks Entry'!DS98</f>
        <v>0</v>
      </c>
      <c r="BB96" s="97">
        <f>'Marks Entry'!DT98</f>
        <v>0</v>
      </c>
      <c r="BC96" s="97">
        <f>'Marks Entry'!DU98</f>
        <v>0</v>
      </c>
      <c r="BD96" s="97">
        <f>'Marks Entry'!DV98</f>
        <v>0</v>
      </c>
      <c r="BE96" s="97">
        <f>'Marks Entry'!DW98</f>
        <v>0</v>
      </c>
      <c r="BF96" s="97" t="str">
        <f>'Marks Entry'!DX98</f>
        <v/>
      </c>
      <c r="BG96" s="97">
        <f>'Marks Entry'!DY98</f>
        <v>0</v>
      </c>
      <c r="BH96" s="97">
        <f>'Marks Entry'!DZ98</f>
        <v>0</v>
      </c>
      <c r="BI96" s="97">
        <f>'Marks Entry'!EA98</f>
        <v>0</v>
      </c>
      <c r="BJ96" s="99">
        <f>'Marks Entry'!EB98</f>
        <v>0</v>
      </c>
      <c r="BK96" s="98">
        <f>'Marks Entry'!EC98</f>
        <v>0</v>
      </c>
      <c r="BL96" s="97">
        <f>'Marks Entry'!ED98</f>
        <v>0</v>
      </c>
      <c r="BM96" s="97">
        <f>'Marks Entry'!EE98</f>
        <v>0</v>
      </c>
      <c r="BN96" s="97">
        <f>'Marks Entry'!EF98</f>
        <v>0</v>
      </c>
      <c r="BO96" s="97">
        <f>'Marks Entry'!EG98</f>
        <v>0</v>
      </c>
      <c r="BP96" s="97">
        <f>'Marks Entry'!EH98</f>
        <v>0</v>
      </c>
      <c r="BQ96" s="97">
        <f>'Marks Entry'!EI98</f>
        <v>0</v>
      </c>
      <c r="BR96" s="97" t="str">
        <f>'Marks Entry'!EJ98</f>
        <v/>
      </c>
      <c r="BS96" s="97">
        <f>'Marks Entry'!EK98</f>
        <v>0</v>
      </c>
      <c r="BT96" s="97">
        <f>'Marks Entry'!EL98</f>
        <v>0</v>
      </c>
      <c r="BU96" s="97">
        <f>'Marks Entry'!EM98</f>
        <v>0</v>
      </c>
      <c r="BV96" s="99">
        <f>'Marks Entry'!EN98</f>
        <v>0</v>
      </c>
      <c r="BW96" s="98">
        <f>'Marks Entry'!EO98</f>
        <v>0</v>
      </c>
      <c r="BX96" s="97">
        <f>'Marks Entry'!EP98</f>
        <v>0</v>
      </c>
      <c r="BY96" s="97">
        <f>'Marks Entry'!EQ98</f>
        <v>0</v>
      </c>
      <c r="BZ96" s="97">
        <f>'Marks Entry'!ER98</f>
        <v>0</v>
      </c>
      <c r="CA96" s="97">
        <f>'Marks Entry'!ES98</f>
        <v>0</v>
      </c>
      <c r="CB96" s="97">
        <f>'Marks Entry'!ET98</f>
        <v>0</v>
      </c>
      <c r="CC96" s="97">
        <f>'Marks Entry'!EU98</f>
        <v>0</v>
      </c>
      <c r="CD96" s="97" t="str">
        <f>'Marks Entry'!EV98</f>
        <v/>
      </c>
      <c r="CE96" s="97">
        <f>'Marks Entry'!EW98</f>
        <v>0</v>
      </c>
      <c r="CF96" s="97">
        <f>'Marks Entry'!EX98</f>
        <v>0</v>
      </c>
      <c r="CG96" s="97">
        <f>'Marks Entry'!EY98</f>
        <v>0</v>
      </c>
      <c r="CH96" s="99">
        <f>'Marks Entry'!EZ98</f>
        <v>0</v>
      </c>
      <c r="CI96" s="98" t="str">
        <f>IF($CI$2=0,"",'Marks Entry'!FA98)</f>
        <v/>
      </c>
      <c r="CJ96" s="97" t="str">
        <f>IF($CI$2=0,"",'Marks Entry'!FB98)</f>
        <v/>
      </c>
      <c r="CK96" s="97" t="str">
        <f>IF($CI$2=0,"",'Marks Entry'!FC98)</f>
        <v/>
      </c>
      <c r="CL96" s="97" t="str">
        <f>IF($CI$2=0,"",'Marks Entry'!FD98)</f>
        <v/>
      </c>
      <c r="CM96" s="97" t="str">
        <f>IF($CI$2=0,"",'Marks Entry'!FE98)</f>
        <v/>
      </c>
      <c r="CN96" s="97" t="str">
        <f>IF($CI$2=0,"",'Marks Entry'!FF98)</f>
        <v/>
      </c>
      <c r="CO96" s="97" t="str">
        <f>IF($CI$2=0,"",'Marks Entry'!FG98)</f>
        <v/>
      </c>
      <c r="CP96" s="97" t="str">
        <f>IF($CI$2=0,"",'Marks Entry'!FH98)</f>
        <v/>
      </c>
      <c r="CQ96" s="97" t="str">
        <f>IF($CI$2=0,"",'Marks Entry'!FI98)</f>
        <v/>
      </c>
      <c r="CR96" s="97" t="str">
        <f>IF($CI$2=0,"",'Marks Entry'!FJ98)</f>
        <v/>
      </c>
      <c r="CS96" s="97" t="str">
        <f>IF($CI$2=0,"",'Marks Entry'!FK98)</f>
        <v/>
      </c>
      <c r="CT96" s="99" t="str">
        <f>IF($CI$2=0,"",'Marks Entry'!FL98)</f>
        <v/>
      </c>
      <c r="CU96" s="125">
        <f>'Marks Entry'!BU98</f>
        <v>0</v>
      </c>
      <c r="CV96" s="126">
        <f>'Marks Entry'!BV98</f>
        <v>0</v>
      </c>
      <c r="CW96" s="126">
        <f t="shared" si="49"/>
        <v>0</v>
      </c>
      <c r="CX96" s="127" t="str">
        <f t="shared" si="50"/>
        <v>D</v>
      </c>
      <c r="CY96" s="125">
        <f>'Marks Entry'!BW98</f>
        <v>0</v>
      </c>
      <c r="CZ96" s="126">
        <f>'Marks Entry'!BX98</f>
        <v>0</v>
      </c>
      <c r="DA96" s="126">
        <f t="shared" si="51"/>
        <v>0</v>
      </c>
      <c r="DB96" s="127" t="str">
        <f t="shared" si="52"/>
        <v>E</v>
      </c>
      <c r="DC96" s="125">
        <f>'Marks Entry'!BY98</f>
        <v>0</v>
      </c>
      <c r="DD96" s="126">
        <f>'Marks Entry'!BZ98</f>
        <v>0</v>
      </c>
      <c r="DE96" s="126">
        <f t="shared" si="53"/>
        <v>0</v>
      </c>
      <c r="DF96" s="127" t="str">
        <f t="shared" si="54"/>
        <v>E</v>
      </c>
      <c r="DG96" s="96">
        <f>'Marks Entry'!CG98</f>
        <v>0</v>
      </c>
      <c r="DH96" s="45">
        <f>'Marks Entry'!CH98</f>
        <v>0</v>
      </c>
      <c r="DI96" s="45">
        <f>'Marks Entry'!CI98</f>
        <v>0</v>
      </c>
      <c r="DJ96" s="45" t="str">
        <f>IF(OR('Marks Entry'!CJ98="First",'Marks Entry'!CJ98="Second",'Marks Entry'!CJ98="Third"),'Marks Entry'!CJ98,"")</f>
        <v/>
      </c>
      <c r="DK96" s="45">
        <f>'Marks Entry'!CK98</f>
        <v>0</v>
      </c>
      <c r="DL96" s="50">
        <f>'Marks Entry'!CL98</f>
        <v>0</v>
      </c>
      <c r="DM96" s="21">
        <f>'Marks Entry'!CM98</f>
        <v>0</v>
      </c>
      <c r="DN96" s="22" t="e">
        <f>'Marks Entry'!#REF!</f>
        <v>#REF!</v>
      </c>
      <c r="DO96" s="23" t="e">
        <f>'Marks Entry'!#REF!</f>
        <v>#REF!</v>
      </c>
      <c r="DP96" s="125">
        <f>'Marks Entry'!CA98</f>
        <v>0</v>
      </c>
      <c r="DQ96" s="126">
        <f>'Marks Entry'!CB98</f>
        <v>0</v>
      </c>
      <c r="DR96" s="126">
        <f>'Marks Entry'!CC98</f>
        <v>0</v>
      </c>
      <c r="DS96" s="126">
        <f t="shared" si="55"/>
        <v>0</v>
      </c>
      <c r="DT96" s="127" t="str">
        <f t="shared" si="56"/>
        <v>E</v>
      </c>
      <c r="DU96" s="125">
        <f>'Marks Entry'!CD98</f>
        <v>0</v>
      </c>
      <c r="DV96" s="126">
        <f>'Marks Entry'!CE98</f>
        <v>0</v>
      </c>
      <c r="DW96" s="126">
        <f>'Marks Entry'!CF98</f>
        <v>0</v>
      </c>
      <c r="DX96" s="126">
        <f t="shared" si="57"/>
        <v>0</v>
      </c>
      <c r="DY96" s="127" t="str">
        <f t="shared" si="58"/>
        <v>E</v>
      </c>
      <c r="DZ96" s="832"/>
      <c r="EA96" s="61">
        <f t="shared" si="59"/>
        <v>0</v>
      </c>
      <c r="EB96" s="71">
        <f t="shared" si="60"/>
        <v>0</v>
      </c>
      <c r="EC96" s="71">
        <f t="shared" si="61"/>
        <v>0</v>
      </c>
      <c r="ED96" s="72">
        <f t="shared" si="62"/>
        <v>0</v>
      </c>
      <c r="EE96" s="398">
        <f t="shared" si="63"/>
        <v>0</v>
      </c>
      <c r="EF96" s="396">
        <f t="shared" si="64"/>
        <v>0</v>
      </c>
      <c r="EG96" s="396">
        <f t="shared" si="65"/>
        <v>0</v>
      </c>
      <c r="EH96" s="397">
        <f t="shared" si="66"/>
        <v>0</v>
      </c>
      <c r="EI96" s="61">
        <f t="shared" si="67"/>
        <v>0</v>
      </c>
      <c r="EJ96" s="71">
        <f t="shared" si="68"/>
        <v>0</v>
      </c>
      <c r="EK96" s="71">
        <f t="shared" si="69"/>
        <v>0</v>
      </c>
      <c r="EL96" s="72">
        <f t="shared" si="70"/>
        <v>0</v>
      </c>
      <c r="EM96" s="398">
        <f t="shared" si="71"/>
        <v>0</v>
      </c>
      <c r="EN96" s="396">
        <f t="shared" si="72"/>
        <v>0</v>
      </c>
      <c r="EO96" s="396">
        <f t="shared" si="73"/>
        <v>0</v>
      </c>
      <c r="EP96" s="397">
        <f t="shared" si="74"/>
        <v>0</v>
      </c>
      <c r="EQ96" s="61">
        <f t="shared" si="75"/>
        <v>0</v>
      </c>
      <c r="ER96" s="71">
        <f t="shared" si="76"/>
        <v>0</v>
      </c>
      <c r="ES96" s="71">
        <f t="shared" si="77"/>
        <v>0</v>
      </c>
      <c r="ET96" s="72">
        <f t="shared" si="78"/>
        <v>0</v>
      </c>
      <c r="EU96" s="398">
        <f t="shared" si="79"/>
        <v>0</v>
      </c>
      <c r="EV96" s="396">
        <f t="shared" si="80"/>
        <v>0</v>
      </c>
      <c r="EW96" s="396">
        <f t="shared" si="81"/>
        <v>0</v>
      </c>
      <c r="EX96" s="397">
        <f t="shared" si="82"/>
        <v>0</v>
      </c>
      <c r="EY96" s="61" t="str">
        <f t="shared" si="83"/>
        <v/>
      </c>
      <c r="EZ96" s="71" t="str">
        <f t="shared" si="84"/>
        <v/>
      </c>
      <c r="FA96" s="71" t="str">
        <f t="shared" si="85"/>
        <v/>
      </c>
      <c r="FB96" s="72" t="str">
        <f t="shared" si="86"/>
        <v/>
      </c>
      <c r="FC96" s="398">
        <f t="shared" si="87"/>
        <v>0</v>
      </c>
      <c r="FD96" s="400" t="str">
        <f t="shared" si="88"/>
        <v>D</v>
      </c>
      <c r="FE96" s="61">
        <f t="shared" si="89"/>
        <v>0</v>
      </c>
      <c r="FF96" s="62" t="str">
        <f t="shared" si="90"/>
        <v>E</v>
      </c>
      <c r="FG96" s="398">
        <f t="shared" si="91"/>
        <v>0</v>
      </c>
      <c r="FH96" s="401" t="str">
        <f t="shared" si="92"/>
        <v>E</v>
      </c>
      <c r="FI96" s="61">
        <f t="shared" si="93"/>
        <v>0</v>
      </c>
      <c r="FJ96" s="407" t="str">
        <f t="shared" si="94"/>
        <v>E</v>
      </c>
      <c r="FK96" s="398">
        <f t="shared" si="95"/>
        <v>0</v>
      </c>
      <c r="FL96" s="401" t="str">
        <f t="shared" si="96"/>
        <v>E</v>
      </c>
      <c r="FM96" s="741"/>
    </row>
    <row r="97" spans="1:169" s="24" customFormat="1" ht="17.25" customHeight="1">
      <c r="A97" s="830"/>
      <c r="B97" s="111">
        <f t="shared" si="97"/>
        <v>0</v>
      </c>
      <c r="C97" s="21" t="str">
        <f>'Marks Entry'!D99</f>
        <v/>
      </c>
      <c r="D97" s="21">
        <f>'Marks Entry'!E99</f>
        <v>0</v>
      </c>
      <c r="E97" s="132" t="str">
        <f>'Marks Entry'!F99</f>
        <v/>
      </c>
      <c r="F97" s="21" t="str">
        <f>'Marks Entry'!G99</f>
        <v/>
      </c>
      <c r="G97" s="21" t="str">
        <f>'Marks Entry'!H99</f>
        <v/>
      </c>
      <c r="H97" s="21" t="str">
        <f>'Marks Entry'!I99</f>
        <v/>
      </c>
      <c r="I97" s="21" t="str">
        <f>'Marks Entry'!J99</f>
        <v/>
      </c>
      <c r="J97" s="446" t="str">
        <f>'Marks Entry'!K99</f>
        <v/>
      </c>
      <c r="K97" s="115" t="str">
        <f>'Marks Entry'!L99</f>
        <v/>
      </c>
      <c r="L97" s="116">
        <f>'Marks Entry'!M99</f>
        <v>0</v>
      </c>
      <c r="M97" s="117" t="str">
        <f>'Marks Entry'!N99</f>
        <v/>
      </c>
      <c r="N97" s="121" t="str">
        <f>'Marks Entry'!O99</f>
        <v/>
      </c>
      <c r="O97" s="98">
        <f>'Marks Entry'!CG99</f>
        <v>0</v>
      </c>
      <c r="P97" s="97">
        <f>'Marks Entry'!CH99</f>
        <v>0</v>
      </c>
      <c r="Q97" s="97">
        <f>'Marks Entry'!CI99</f>
        <v>0</v>
      </c>
      <c r="R97" s="97">
        <f>'Marks Entry'!CJ99</f>
        <v>0</v>
      </c>
      <c r="S97" s="97">
        <f>'Marks Entry'!CK99</f>
        <v>0</v>
      </c>
      <c r="T97" s="97">
        <f>'Marks Entry'!CL99</f>
        <v>0</v>
      </c>
      <c r="U97" s="97">
        <f>'Marks Entry'!CM99</f>
        <v>0</v>
      </c>
      <c r="V97" s="97" t="str">
        <f>'Marks Entry'!CN99</f>
        <v/>
      </c>
      <c r="W97" s="97">
        <f>'Marks Entry'!CO99</f>
        <v>0</v>
      </c>
      <c r="X97" s="97">
        <f>'Marks Entry'!CP99</f>
        <v>0</v>
      </c>
      <c r="Y97" s="97">
        <f>'Marks Entry'!CQ99</f>
        <v>0</v>
      </c>
      <c r="Z97" s="99">
        <f>'Marks Entry'!CR99</f>
        <v>0</v>
      </c>
      <c r="AA97" s="98">
        <f>'Marks Entry'!CS99</f>
        <v>0</v>
      </c>
      <c r="AB97" s="97">
        <f>'Marks Entry'!CT99</f>
        <v>0</v>
      </c>
      <c r="AC97" s="97">
        <f>'Marks Entry'!CU99</f>
        <v>0</v>
      </c>
      <c r="AD97" s="97">
        <f>'Marks Entry'!CV99</f>
        <v>0</v>
      </c>
      <c r="AE97" s="97">
        <f>'Marks Entry'!CW99</f>
        <v>0</v>
      </c>
      <c r="AF97" s="97">
        <f>'Marks Entry'!CX99</f>
        <v>0</v>
      </c>
      <c r="AG97" s="97">
        <f>'Marks Entry'!CY99</f>
        <v>0</v>
      </c>
      <c r="AH97" s="97" t="str">
        <f>'Marks Entry'!CZ99</f>
        <v/>
      </c>
      <c r="AI97" s="97">
        <f>'Marks Entry'!DA99</f>
        <v>0</v>
      </c>
      <c r="AJ97" s="97">
        <f>'Marks Entry'!DB99</f>
        <v>0</v>
      </c>
      <c r="AK97" s="97">
        <f>'Marks Entry'!DC99</f>
        <v>0</v>
      </c>
      <c r="AL97" s="99">
        <f>'Marks Entry'!DD99</f>
        <v>0</v>
      </c>
      <c r="AM97" s="98">
        <f>'Marks Entry'!DE99</f>
        <v>0</v>
      </c>
      <c r="AN97" s="97">
        <f>'Marks Entry'!DF99</f>
        <v>0</v>
      </c>
      <c r="AO97" s="97">
        <f>'Marks Entry'!DG99</f>
        <v>0</v>
      </c>
      <c r="AP97" s="97">
        <f>'Marks Entry'!DH99</f>
        <v>0</v>
      </c>
      <c r="AQ97" s="97">
        <f>'Marks Entry'!DI99</f>
        <v>0</v>
      </c>
      <c r="AR97" s="97">
        <f>'Marks Entry'!DJ99</f>
        <v>0</v>
      </c>
      <c r="AS97" s="97">
        <f>'Marks Entry'!DK99</f>
        <v>0</v>
      </c>
      <c r="AT97" s="97" t="str">
        <f>'Marks Entry'!DL99</f>
        <v/>
      </c>
      <c r="AU97" s="97">
        <f>'Marks Entry'!DM99</f>
        <v>0</v>
      </c>
      <c r="AV97" s="97">
        <f>'Marks Entry'!DN99</f>
        <v>0</v>
      </c>
      <c r="AW97" s="97">
        <f>'Marks Entry'!DO99</f>
        <v>0</v>
      </c>
      <c r="AX97" s="99">
        <f>'Marks Entry'!DP99</f>
        <v>0</v>
      </c>
      <c r="AY97" s="98">
        <f>'Marks Entry'!DQ99</f>
        <v>0</v>
      </c>
      <c r="AZ97" s="97">
        <f>'Marks Entry'!DR99</f>
        <v>0</v>
      </c>
      <c r="BA97" s="97">
        <f>'Marks Entry'!DS99</f>
        <v>0</v>
      </c>
      <c r="BB97" s="97">
        <f>'Marks Entry'!DT99</f>
        <v>0</v>
      </c>
      <c r="BC97" s="97">
        <f>'Marks Entry'!DU99</f>
        <v>0</v>
      </c>
      <c r="BD97" s="97">
        <f>'Marks Entry'!DV99</f>
        <v>0</v>
      </c>
      <c r="BE97" s="97">
        <f>'Marks Entry'!DW99</f>
        <v>0</v>
      </c>
      <c r="BF97" s="97" t="str">
        <f>'Marks Entry'!DX99</f>
        <v/>
      </c>
      <c r="BG97" s="97">
        <f>'Marks Entry'!DY99</f>
        <v>0</v>
      </c>
      <c r="BH97" s="97">
        <f>'Marks Entry'!DZ99</f>
        <v>0</v>
      </c>
      <c r="BI97" s="97">
        <f>'Marks Entry'!EA99</f>
        <v>0</v>
      </c>
      <c r="BJ97" s="99">
        <f>'Marks Entry'!EB99</f>
        <v>0</v>
      </c>
      <c r="BK97" s="98">
        <f>'Marks Entry'!EC99</f>
        <v>0</v>
      </c>
      <c r="BL97" s="97">
        <f>'Marks Entry'!ED99</f>
        <v>0</v>
      </c>
      <c r="BM97" s="97">
        <f>'Marks Entry'!EE99</f>
        <v>0</v>
      </c>
      <c r="BN97" s="97">
        <f>'Marks Entry'!EF99</f>
        <v>0</v>
      </c>
      <c r="BO97" s="97">
        <f>'Marks Entry'!EG99</f>
        <v>0</v>
      </c>
      <c r="BP97" s="97">
        <f>'Marks Entry'!EH99</f>
        <v>0</v>
      </c>
      <c r="BQ97" s="97">
        <f>'Marks Entry'!EI99</f>
        <v>0</v>
      </c>
      <c r="BR97" s="97" t="str">
        <f>'Marks Entry'!EJ99</f>
        <v/>
      </c>
      <c r="BS97" s="97">
        <f>'Marks Entry'!EK99</f>
        <v>0</v>
      </c>
      <c r="BT97" s="97">
        <f>'Marks Entry'!EL99</f>
        <v>0</v>
      </c>
      <c r="BU97" s="97">
        <f>'Marks Entry'!EM99</f>
        <v>0</v>
      </c>
      <c r="BV97" s="99">
        <f>'Marks Entry'!EN99</f>
        <v>0</v>
      </c>
      <c r="BW97" s="98">
        <f>'Marks Entry'!EO99</f>
        <v>0</v>
      </c>
      <c r="BX97" s="97">
        <f>'Marks Entry'!EP99</f>
        <v>0</v>
      </c>
      <c r="BY97" s="97">
        <f>'Marks Entry'!EQ99</f>
        <v>0</v>
      </c>
      <c r="BZ97" s="97">
        <f>'Marks Entry'!ER99</f>
        <v>0</v>
      </c>
      <c r="CA97" s="97">
        <f>'Marks Entry'!ES99</f>
        <v>0</v>
      </c>
      <c r="CB97" s="97">
        <f>'Marks Entry'!ET99</f>
        <v>0</v>
      </c>
      <c r="CC97" s="97">
        <f>'Marks Entry'!EU99</f>
        <v>0</v>
      </c>
      <c r="CD97" s="97" t="str">
        <f>'Marks Entry'!EV99</f>
        <v/>
      </c>
      <c r="CE97" s="97">
        <f>'Marks Entry'!EW99</f>
        <v>0</v>
      </c>
      <c r="CF97" s="97">
        <f>'Marks Entry'!EX99</f>
        <v>0</v>
      </c>
      <c r="CG97" s="97">
        <f>'Marks Entry'!EY99</f>
        <v>0</v>
      </c>
      <c r="CH97" s="99">
        <f>'Marks Entry'!EZ99</f>
        <v>0</v>
      </c>
      <c r="CI97" s="98" t="str">
        <f>IF($CI$2=0,"",'Marks Entry'!FA99)</f>
        <v/>
      </c>
      <c r="CJ97" s="97" t="str">
        <f>IF($CI$2=0,"",'Marks Entry'!FB99)</f>
        <v/>
      </c>
      <c r="CK97" s="97" t="str">
        <f>IF($CI$2=0,"",'Marks Entry'!FC99)</f>
        <v/>
      </c>
      <c r="CL97" s="97" t="str">
        <f>IF($CI$2=0,"",'Marks Entry'!FD99)</f>
        <v/>
      </c>
      <c r="CM97" s="97" t="str">
        <f>IF($CI$2=0,"",'Marks Entry'!FE99)</f>
        <v/>
      </c>
      <c r="CN97" s="97" t="str">
        <f>IF($CI$2=0,"",'Marks Entry'!FF99)</f>
        <v/>
      </c>
      <c r="CO97" s="97" t="str">
        <f>IF($CI$2=0,"",'Marks Entry'!FG99)</f>
        <v/>
      </c>
      <c r="CP97" s="97" t="str">
        <f>IF($CI$2=0,"",'Marks Entry'!FH99)</f>
        <v/>
      </c>
      <c r="CQ97" s="97" t="str">
        <f>IF($CI$2=0,"",'Marks Entry'!FI99)</f>
        <v/>
      </c>
      <c r="CR97" s="97" t="str">
        <f>IF($CI$2=0,"",'Marks Entry'!FJ99)</f>
        <v/>
      </c>
      <c r="CS97" s="97" t="str">
        <f>IF($CI$2=0,"",'Marks Entry'!FK99)</f>
        <v/>
      </c>
      <c r="CT97" s="99" t="str">
        <f>IF($CI$2=0,"",'Marks Entry'!FL99)</f>
        <v/>
      </c>
      <c r="CU97" s="125">
        <f>'Marks Entry'!BU99</f>
        <v>0</v>
      </c>
      <c r="CV97" s="126">
        <f>'Marks Entry'!BV99</f>
        <v>0</v>
      </c>
      <c r="CW97" s="126">
        <f t="shared" si="49"/>
        <v>0</v>
      </c>
      <c r="CX97" s="127" t="str">
        <f t="shared" si="50"/>
        <v>D</v>
      </c>
      <c r="CY97" s="125">
        <f>'Marks Entry'!BW99</f>
        <v>0</v>
      </c>
      <c r="CZ97" s="126">
        <f>'Marks Entry'!BX99</f>
        <v>0</v>
      </c>
      <c r="DA97" s="126">
        <f t="shared" si="51"/>
        <v>0</v>
      </c>
      <c r="DB97" s="127" t="str">
        <f t="shared" si="52"/>
        <v>E</v>
      </c>
      <c r="DC97" s="125">
        <f>'Marks Entry'!BY99</f>
        <v>0</v>
      </c>
      <c r="DD97" s="126">
        <f>'Marks Entry'!BZ99</f>
        <v>0</v>
      </c>
      <c r="DE97" s="126">
        <f t="shared" si="53"/>
        <v>0</v>
      </c>
      <c r="DF97" s="127" t="str">
        <f t="shared" si="54"/>
        <v>E</v>
      </c>
      <c r="DG97" s="96">
        <f>'Marks Entry'!CG99</f>
        <v>0</v>
      </c>
      <c r="DH97" s="45">
        <f>'Marks Entry'!CH99</f>
        <v>0</v>
      </c>
      <c r="DI97" s="45">
        <f>'Marks Entry'!CI99</f>
        <v>0</v>
      </c>
      <c r="DJ97" s="45" t="str">
        <f>IF(OR('Marks Entry'!CJ99="First",'Marks Entry'!CJ99="Second",'Marks Entry'!CJ99="Third"),'Marks Entry'!CJ99,"")</f>
        <v/>
      </c>
      <c r="DK97" s="45">
        <f>'Marks Entry'!CK99</f>
        <v>0</v>
      </c>
      <c r="DL97" s="50">
        <f>'Marks Entry'!CL99</f>
        <v>0</v>
      </c>
      <c r="DM97" s="21">
        <f>'Marks Entry'!CM99</f>
        <v>0</v>
      </c>
      <c r="DN97" s="22" t="e">
        <f>'Marks Entry'!#REF!</f>
        <v>#REF!</v>
      </c>
      <c r="DO97" s="23" t="e">
        <f>'Marks Entry'!#REF!</f>
        <v>#REF!</v>
      </c>
      <c r="DP97" s="125">
        <f>'Marks Entry'!CA99</f>
        <v>0</v>
      </c>
      <c r="DQ97" s="126">
        <f>'Marks Entry'!CB99</f>
        <v>0</v>
      </c>
      <c r="DR97" s="126">
        <f>'Marks Entry'!CC99</f>
        <v>0</v>
      </c>
      <c r="DS97" s="126">
        <f t="shared" si="55"/>
        <v>0</v>
      </c>
      <c r="DT97" s="127" t="str">
        <f t="shared" si="56"/>
        <v>E</v>
      </c>
      <c r="DU97" s="125">
        <f>'Marks Entry'!CD99</f>
        <v>0</v>
      </c>
      <c r="DV97" s="126">
        <f>'Marks Entry'!CE99</f>
        <v>0</v>
      </c>
      <c r="DW97" s="126">
        <f>'Marks Entry'!CF99</f>
        <v>0</v>
      </c>
      <c r="DX97" s="126">
        <f t="shared" si="57"/>
        <v>0</v>
      </c>
      <c r="DY97" s="127" t="str">
        <f t="shared" si="58"/>
        <v>E</v>
      </c>
      <c r="DZ97" s="832"/>
      <c r="EA97" s="61">
        <f t="shared" si="59"/>
        <v>0</v>
      </c>
      <c r="EB97" s="71">
        <f t="shared" si="60"/>
        <v>0</v>
      </c>
      <c r="EC97" s="71">
        <f t="shared" si="61"/>
        <v>0</v>
      </c>
      <c r="ED97" s="72">
        <f t="shared" si="62"/>
        <v>0</v>
      </c>
      <c r="EE97" s="398">
        <f t="shared" si="63"/>
        <v>0</v>
      </c>
      <c r="EF97" s="396">
        <f t="shared" si="64"/>
        <v>0</v>
      </c>
      <c r="EG97" s="396">
        <f t="shared" si="65"/>
        <v>0</v>
      </c>
      <c r="EH97" s="397">
        <f t="shared" si="66"/>
        <v>0</v>
      </c>
      <c r="EI97" s="61">
        <f t="shared" si="67"/>
        <v>0</v>
      </c>
      <c r="EJ97" s="71">
        <f t="shared" si="68"/>
        <v>0</v>
      </c>
      <c r="EK97" s="71">
        <f t="shared" si="69"/>
        <v>0</v>
      </c>
      <c r="EL97" s="72">
        <f t="shared" si="70"/>
        <v>0</v>
      </c>
      <c r="EM97" s="398">
        <f t="shared" si="71"/>
        <v>0</v>
      </c>
      <c r="EN97" s="396">
        <f t="shared" si="72"/>
        <v>0</v>
      </c>
      <c r="EO97" s="396">
        <f t="shared" si="73"/>
        <v>0</v>
      </c>
      <c r="EP97" s="397">
        <f t="shared" si="74"/>
        <v>0</v>
      </c>
      <c r="EQ97" s="61">
        <f t="shared" si="75"/>
        <v>0</v>
      </c>
      <c r="ER97" s="71">
        <f t="shared" si="76"/>
        <v>0</v>
      </c>
      <c r="ES97" s="71">
        <f t="shared" si="77"/>
        <v>0</v>
      </c>
      <c r="ET97" s="72">
        <f t="shared" si="78"/>
        <v>0</v>
      </c>
      <c r="EU97" s="398">
        <f t="shared" si="79"/>
        <v>0</v>
      </c>
      <c r="EV97" s="396">
        <f t="shared" si="80"/>
        <v>0</v>
      </c>
      <c r="EW97" s="396">
        <f t="shared" si="81"/>
        <v>0</v>
      </c>
      <c r="EX97" s="397">
        <f t="shared" si="82"/>
        <v>0</v>
      </c>
      <c r="EY97" s="61" t="str">
        <f t="shared" si="83"/>
        <v/>
      </c>
      <c r="EZ97" s="71" t="str">
        <f t="shared" si="84"/>
        <v/>
      </c>
      <c r="FA97" s="71" t="str">
        <f t="shared" si="85"/>
        <v/>
      </c>
      <c r="FB97" s="72" t="str">
        <f t="shared" si="86"/>
        <v/>
      </c>
      <c r="FC97" s="398">
        <f t="shared" si="87"/>
        <v>0</v>
      </c>
      <c r="FD97" s="400" t="str">
        <f t="shared" si="88"/>
        <v>D</v>
      </c>
      <c r="FE97" s="61">
        <f t="shared" si="89"/>
        <v>0</v>
      </c>
      <c r="FF97" s="62" t="str">
        <f t="shared" si="90"/>
        <v>E</v>
      </c>
      <c r="FG97" s="398">
        <f t="shared" si="91"/>
        <v>0</v>
      </c>
      <c r="FH97" s="401" t="str">
        <f t="shared" si="92"/>
        <v>E</v>
      </c>
      <c r="FI97" s="61">
        <f t="shared" si="93"/>
        <v>0</v>
      </c>
      <c r="FJ97" s="407" t="str">
        <f t="shared" si="94"/>
        <v>E</v>
      </c>
      <c r="FK97" s="398">
        <f t="shared" si="95"/>
        <v>0</v>
      </c>
      <c r="FL97" s="401" t="str">
        <f t="shared" si="96"/>
        <v>E</v>
      </c>
      <c r="FM97" s="741"/>
    </row>
    <row r="98" spans="1:169" s="24" customFormat="1" ht="17.25" customHeight="1">
      <c r="A98" s="830"/>
      <c r="B98" s="111">
        <f t="shared" si="97"/>
        <v>0</v>
      </c>
      <c r="C98" s="21" t="str">
        <f>'Marks Entry'!D100</f>
        <v/>
      </c>
      <c r="D98" s="21">
        <f>'Marks Entry'!E100</f>
        <v>0</v>
      </c>
      <c r="E98" s="132" t="str">
        <f>'Marks Entry'!F100</f>
        <v/>
      </c>
      <c r="F98" s="21" t="str">
        <f>'Marks Entry'!G100</f>
        <v/>
      </c>
      <c r="G98" s="21" t="str">
        <f>'Marks Entry'!H100</f>
        <v/>
      </c>
      <c r="H98" s="21" t="str">
        <f>'Marks Entry'!I100</f>
        <v/>
      </c>
      <c r="I98" s="21" t="str">
        <f>'Marks Entry'!J100</f>
        <v/>
      </c>
      <c r="J98" s="446" t="str">
        <f>'Marks Entry'!K100</f>
        <v/>
      </c>
      <c r="K98" s="115" t="str">
        <f>'Marks Entry'!L100</f>
        <v/>
      </c>
      <c r="L98" s="116">
        <f>'Marks Entry'!M100</f>
        <v>0</v>
      </c>
      <c r="M98" s="117" t="str">
        <f>'Marks Entry'!N100</f>
        <v/>
      </c>
      <c r="N98" s="121" t="str">
        <f>'Marks Entry'!O100</f>
        <v/>
      </c>
      <c r="O98" s="98">
        <f>'Marks Entry'!CG100</f>
        <v>0</v>
      </c>
      <c r="P98" s="97">
        <f>'Marks Entry'!CH100</f>
        <v>0</v>
      </c>
      <c r="Q98" s="97">
        <f>'Marks Entry'!CI100</f>
        <v>0</v>
      </c>
      <c r="R98" s="97">
        <f>'Marks Entry'!CJ100</f>
        <v>0</v>
      </c>
      <c r="S98" s="97">
        <f>'Marks Entry'!CK100</f>
        <v>0</v>
      </c>
      <c r="T98" s="97">
        <f>'Marks Entry'!CL100</f>
        <v>0</v>
      </c>
      <c r="U98" s="97">
        <f>'Marks Entry'!CM100</f>
        <v>0</v>
      </c>
      <c r="V98" s="97" t="str">
        <f>'Marks Entry'!CN100</f>
        <v/>
      </c>
      <c r="W98" s="97">
        <f>'Marks Entry'!CO100</f>
        <v>0</v>
      </c>
      <c r="X98" s="97">
        <f>'Marks Entry'!CP100</f>
        <v>0</v>
      </c>
      <c r="Y98" s="97">
        <f>'Marks Entry'!CQ100</f>
        <v>0</v>
      </c>
      <c r="Z98" s="99">
        <f>'Marks Entry'!CR100</f>
        <v>0</v>
      </c>
      <c r="AA98" s="98">
        <f>'Marks Entry'!CS100</f>
        <v>0</v>
      </c>
      <c r="AB98" s="97">
        <f>'Marks Entry'!CT100</f>
        <v>0</v>
      </c>
      <c r="AC98" s="97">
        <f>'Marks Entry'!CU100</f>
        <v>0</v>
      </c>
      <c r="AD98" s="97">
        <f>'Marks Entry'!CV100</f>
        <v>0</v>
      </c>
      <c r="AE98" s="97">
        <f>'Marks Entry'!CW100</f>
        <v>0</v>
      </c>
      <c r="AF98" s="97">
        <f>'Marks Entry'!CX100</f>
        <v>0</v>
      </c>
      <c r="AG98" s="97">
        <f>'Marks Entry'!CY100</f>
        <v>0</v>
      </c>
      <c r="AH98" s="97" t="str">
        <f>'Marks Entry'!CZ100</f>
        <v/>
      </c>
      <c r="AI98" s="97">
        <f>'Marks Entry'!DA100</f>
        <v>0</v>
      </c>
      <c r="AJ98" s="97">
        <f>'Marks Entry'!DB100</f>
        <v>0</v>
      </c>
      <c r="AK98" s="97">
        <f>'Marks Entry'!DC100</f>
        <v>0</v>
      </c>
      <c r="AL98" s="99">
        <f>'Marks Entry'!DD100</f>
        <v>0</v>
      </c>
      <c r="AM98" s="98">
        <f>'Marks Entry'!DE100</f>
        <v>0</v>
      </c>
      <c r="AN98" s="97">
        <f>'Marks Entry'!DF100</f>
        <v>0</v>
      </c>
      <c r="AO98" s="97">
        <f>'Marks Entry'!DG100</f>
        <v>0</v>
      </c>
      <c r="AP98" s="97">
        <f>'Marks Entry'!DH100</f>
        <v>0</v>
      </c>
      <c r="AQ98" s="97">
        <f>'Marks Entry'!DI100</f>
        <v>0</v>
      </c>
      <c r="AR98" s="97">
        <f>'Marks Entry'!DJ100</f>
        <v>0</v>
      </c>
      <c r="AS98" s="97">
        <f>'Marks Entry'!DK100</f>
        <v>0</v>
      </c>
      <c r="AT98" s="97" t="str">
        <f>'Marks Entry'!DL100</f>
        <v/>
      </c>
      <c r="AU98" s="97">
        <f>'Marks Entry'!DM100</f>
        <v>0</v>
      </c>
      <c r="AV98" s="97">
        <f>'Marks Entry'!DN100</f>
        <v>0</v>
      </c>
      <c r="AW98" s="97">
        <f>'Marks Entry'!DO100</f>
        <v>0</v>
      </c>
      <c r="AX98" s="99">
        <f>'Marks Entry'!DP100</f>
        <v>0</v>
      </c>
      <c r="AY98" s="98">
        <f>'Marks Entry'!DQ100</f>
        <v>0</v>
      </c>
      <c r="AZ98" s="97">
        <f>'Marks Entry'!DR100</f>
        <v>0</v>
      </c>
      <c r="BA98" s="97">
        <f>'Marks Entry'!DS100</f>
        <v>0</v>
      </c>
      <c r="BB98" s="97">
        <f>'Marks Entry'!DT100</f>
        <v>0</v>
      </c>
      <c r="BC98" s="97">
        <f>'Marks Entry'!DU100</f>
        <v>0</v>
      </c>
      <c r="BD98" s="97">
        <f>'Marks Entry'!DV100</f>
        <v>0</v>
      </c>
      <c r="BE98" s="97">
        <f>'Marks Entry'!DW100</f>
        <v>0</v>
      </c>
      <c r="BF98" s="97" t="str">
        <f>'Marks Entry'!DX100</f>
        <v/>
      </c>
      <c r="BG98" s="97">
        <f>'Marks Entry'!DY100</f>
        <v>0</v>
      </c>
      <c r="BH98" s="97">
        <f>'Marks Entry'!DZ100</f>
        <v>0</v>
      </c>
      <c r="BI98" s="97">
        <f>'Marks Entry'!EA100</f>
        <v>0</v>
      </c>
      <c r="BJ98" s="99">
        <f>'Marks Entry'!EB100</f>
        <v>0</v>
      </c>
      <c r="BK98" s="98">
        <f>'Marks Entry'!EC100</f>
        <v>0</v>
      </c>
      <c r="BL98" s="97">
        <f>'Marks Entry'!ED100</f>
        <v>0</v>
      </c>
      <c r="BM98" s="97">
        <f>'Marks Entry'!EE100</f>
        <v>0</v>
      </c>
      <c r="BN98" s="97">
        <f>'Marks Entry'!EF100</f>
        <v>0</v>
      </c>
      <c r="BO98" s="97">
        <f>'Marks Entry'!EG100</f>
        <v>0</v>
      </c>
      <c r="BP98" s="97">
        <f>'Marks Entry'!EH100</f>
        <v>0</v>
      </c>
      <c r="BQ98" s="97">
        <f>'Marks Entry'!EI100</f>
        <v>0</v>
      </c>
      <c r="BR98" s="97" t="str">
        <f>'Marks Entry'!EJ100</f>
        <v/>
      </c>
      <c r="BS98" s="97">
        <f>'Marks Entry'!EK100</f>
        <v>0</v>
      </c>
      <c r="BT98" s="97">
        <f>'Marks Entry'!EL100</f>
        <v>0</v>
      </c>
      <c r="BU98" s="97">
        <f>'Marks Entry'!EM100</f>
        <v>0</v>
      </c>
      <c r="BV98" s="99">
        <f>'Marks Entry'!EN100</f>
        <v>0</v>
      </c>
      <c r="BW98" s="98">
        <f>'Marks Entry'!EO100</f>
        <v>0</v>
      </c>
      <c r="BX98" s="97">
        <f>'Marks Entry'!EP100</f>
        <v>0</v>
      </c>
      <c r="BY98" s="97">
        <f>'Marks Entry'!EQ100</f>
        <v>0</v>
      </c>
      <c r="BZ98" s="97">
        <f>'Marks Entry'!ER100</f>
        <v>0</v>
      </c>
      <c r="CA98" s="97">
        <f>'Marks Entry'!ES100</f>
        <v>0</v>
      </c>
      <c r="CB98" s="97">
        <f>'Marks Entry'!ET100</f>
        <v>0</v>
      </c>
      <c r="CC98" s="97">
        <f>'Marks Entry'!EU100</f>
        <v>0</v>
      </c>
      <c r="CD98" s="97" t="str">
        <f>'Marks Entry'!EV100</f>
        <v/>
      </c>
      <c r="CE98" s="97">
        <f>'Marks Entry'!EW100</f>
        <v>0</v>
      </c>
      <c r="CF98" s="97">
        <f>'Marks Entry'!EX100</f>
        <v>0</v>
      </c>
      <c r="CG98" s="97">
        <f>'Marks Entry'!EY100</f>
        <v>0</v>
      </c>
      <c r="CH98" s="99">
        <f>'Marks Entry'!EZ100</f>
        <v>0</v>
      </c>
      <c r="CI98" s="98" t="str">
        <f>IF($CI$2=0,"",'Marks Entry'!FA100)</f>
        <v/>
      </c>
      <c r="CJ98" s="97" t="str">
        <f>IF($CI$2=0,"",'Marks Entry'!FB100)</f>
        <v/>
      </c>
      <c r="CK98" s="97" t="str">
        <f>IF($CI$2=0,"",'Marks Entry'!FC100)</f>
        <v/>
      </c>
      <c r="CL98" s="97" t="str">
        <f>IF($CI$2=0,"",'Marks Entry'!FD100)</f>
        <v/>
      </c>
      <c r="CM98" s="97" t="str">
        <f>IF($CI$2=0,"",'Marks Entry'!FE100)</f>
        <v/>
      </c>
      <c r="CN98" s="97" t="str">
        <f>IF($CI$2=0,"",'Marks Entry'!FF100)</f>
        <v/>
      </c>
      <c r="CO98" s="97" t="str">
        <f>IF($CI$2=0,"",'Marks Entry'!FG100)</f>
        <v/>
      </c>
      <c r="CP98" s="97" t="str">
        <f>IF($CI$2=0,"",'Marks Entry'!FH100)</f>
        <v/>
      </c>
      <c r="CQ98" s="97" t="str">
        <f>IF($CI$2=0,"",'Marks Entry'!FI100)</f>
        <v/>
      </c>
      <c r="CR98" s="97" t="str">
        <f>IF($CI$2=0,"",'Marks Entry'!FJ100)</f>
        <v/>
      </c>
      <c r="CS98" s="97" t="str">
        <f>IF($CI$2=0,"",'Marks Entry'!FK100)</f>
        <v/>
      </c>
      <c r="CT98" s="99" t="str">
        <f>IF($CI$2=0,"",'Marks Entry'!FL100)</f>
        <v/>
      </c>
      <c r="CU98" s="125">
        <f>'Marks Entry'!BU100</f>
        <v>0</v>
      </c>
      <c r="CV98" s="126">
        <f>'Marks Entry'!BV100</f>
        <v>0</v>
      </c>
      <c r="CW98" s="126">
        <f t="shared" si="49"/>
        <v>0</v>
      </c>
      <c r="CX98" s="127" t="str">
        <f t="shared" si="50"/>
        <v>D</v>
      </c>
      <c r="CY98" s="125">
        <f>'Marks Entry'!BW100</f>
        <v>0</v>
      </c>
      <c r="CZ98" s="126">
        <f>'Marks Entry'!BX100</f>
        <v>0</v>
      </c>
      <c r="DA98" s="126">
        <f t="shared" si="51"/>
        <v>0</v>
      </c>
      <c r="DB98" s="127" t="str">
        <f t="shared" si="52"/>
        <v>E</v>
      </c>
      <c r="DC98" s="125">
        <f>'Marks Entry'!BY100</f>
        <v>0</v>
      </c>
      <c r="DD98" s="126">
        <f>'Marks Entry'!BZ100</f>
        <v>0</v>
      </c>
      <c r="DE98" s="126">
        <f t="shared" si="53"/>
        <v>0</v>
      </c>
      <c r="DF98" s="127" t="str">
        <f t="shared" si="54"/>
        <v>E</v>
      </c>
      <c r="DG98" s="96">
        <f>'Marks Entry'!CG100</f>
        <v>0</v>
      </c>
      <c r="DH98" s="45">
        <f>'Marks Entry'!CH100</f>
        <v>0</v>
      </c>
      <c r="DI98" s="45">
        <f>'Marks Entry'!CI100</f>
        <v>0</v>
      </c>
      <c r="DJ98" s="45" t="str">
        <f>IF(OR('Marks Entry'!CJ100="First",'Marks Entry'!CJ100="Second",'Marks Entry'!CJ100="Third"),'Marks Entry'!CJ100,"")</f>
        <v/>
      </c>
      <c r="DK98" s="45">
        <f>'Marks Entry'!CK100</f>
        <v>0</v>
      </c>
      <c r="DL98" s="50">
        <f>'Marks Entry'!CL100</f>
        <v>0</v>
      </c>
      <c r="DM98" s="21">
        <f>'Marks Entry'!CM100</f>
        <v>0</v>
      </c>
      <c r="DN98" s="22" t="e">
        <f>'Marks Entry'!#REF!</f>
        <v>#REF!</v>
      </c>
      <c r="DO98" s="23" t="e">
        <f>'Marks Entry'!#REF!</f>
        <v>#REF!</v>
      </c>
      <c r="DP98" s="125">
        <f>'Marks Entry'!CA100</f>
        <v>0</v>
      </c>
      <c r="DQ98" s="126">
        <f>'Marks Entry'!CB100</f>
        <v>0</v>
      </c>
      <c r="DR98" s="126">
        <f>'Marks Entry'!CC100</f>
        <v>0</v>
      </c>
      <c r="DS98" s="126">
        <f t="shared" si="55"/>
        <v>0</v>
      </c>
      <c r="DT98" s="127" t="str">
        <f t="shared" si="56"/>
        <v>E</v>
      </c>
      <c r="DU98" s="125">
        <f>'Marks Entry'!CD100</f>
        <v>0</v>
      </c>
      <c r="DV98" s="126">
        <f>'Marks Entry'!CE100</f>
        <v>0</v>
      </c>
      <c r="DW98" s="126">
        <f>'Marks Entry'!CF100</f>
        <v>0</v>
      </c>
      <c r="DX98" s="126">
        <f t="shared" si="57"/>
        <v>0</v>
      </c>
      <c r="DY98" s="127" t="str">
        <f t="shared" si="58"/>
        <v>E</v>
      </c>
      <c r="DZ98" s="832"/>
      <c r="EA98" s="61">
        <f t="shared" si="59"/>
        <v>0</v>
      </c>
      <c r="EB98" s="71">
        <f t="shared" si="60"/>
        <v>0</v>
      </c>
      <c r="EC98" s="71">
        <f t="shared" si="61"/>
        <v>0</v>
      </c>
      <c r="ED98" s="72">
        <f t="shared" si="62"/>
        <v>0</v>
      </c>
      <c r="EE98" s="398">
        <f t="shared" si="63"/>
        <v>0</v>
      </c>
      <c r="EF98" s="396">
        <f t="shared" si="64"/>
        <v>0</v>
      </c>
      <c r="EG98" s="396">
        <f t="shared" si="65"/>
        <v>0</v>
      </c>
      <c r="EH98" s="397">
        <f t="shared" si="66"/>
        <v>0</v>
      </c>
      <c r="EI98" s="61">
        <f t="shared" si="67"/>
        <v>0</v>
      </c>
      <c r="EJ98" s="71">
        <f t="shared" si="68"/>
        <v>0</v>
      </c>
      <c r="EK98" s="71">
        <f t="shared" si="69"/>
        <v>0</v>
      </c>
      <c r="EL98" s="72">
        <f t="shared" si="70"/>
        <v>0</v>
      </c>
      <c r="EM98" s="398">
        <f t="shared" si="71"/>
        <v>0</v>
      </c>
      <c r="EN98" s="396">
        <f t="shared" si="72"/>
        <v>0</v>
      </c>
      <c r="EO98" s="396">
        <f t="shared" si="73"/>
        <v>0</v>
      </c>
      <c r="EP98" s="397">
        <f t="shared" si="74"/>
        <v>0</v>
      </c>
      <c r="EQ98" s="61">
        <f t="shared" si="75"/>
        <v>0</v>
      </c>
      <c r="ER98" s="71">
        <f t="shared" si="76"/>
        <v>0</v>
      </c>
      <c r="ES98" s="71">
        <f t="shared" si="77"/>
        <v>0</v>
      </c>
      <c r="ET98" s="72">
        <f t="shared" si="78"/>
        <v>0</v>
      </c>
      <c r="EU98" s="398">
        <f t="shared" si="79"/>
        <v>0</v>
      </c>
      <c r="EV98" s="396">
        <f t="shared" si="80"/>
        <v>0</v>
      </c>
      <c r="EW98" s="396">
        <f t="shared" si="81"/>
        <v>0</v>
      </c>
      <c r="EX98" s="397">
        <f t="shared" si="82"/>
        <v>0</v>
      </c>
      <c r="EY98" s="61" t="str">
        <f t="shared" si="83"/>
        <v/>
      </c>
      <c r="EZ98" s="71" t="str">
        <f t="shared" si="84"/>
        <v/>
      </c>
      <c r="FA98" s="71" t="str">
        <f t="shared" si="85"/>
        <v/>
      </c>
      <c r="FB98" s="72" t="str">
        <f t="shared" si="86"/>
        <v/>
      </c>
      <c r="FC98" s="398">
        <f t="shared" si="87"/>
        <v>0</v>
      </c>
      <c r="FD98" s="400" t="str">
        <f t="shared" si="88"/>
        <v>D</v>
      </c>
      <c r="FE98" s="61">
        <f t="shared" si="89"/>
        <v>0</v>
      </c>
      <c r="FF98" s="62" t="str">
        <f t="shared" si="90"/>
        <v>E</v>
      </c>
      <c r="FG98" s="398">
        <f t="shared" si="91"/>
        <v>0</v>
      </c>
      <c r="FH98" s="401" t="str">
        <f t="shared" si="92"/>
        <v>E</v>
      </c>
      <c r="FI98" s="61">
        <f t="shared" si="93"/>
        <v>0</v>
      </c>
      <c r="FJ98" s="407" t="str">
        <f t="shared" si="94"/>
        <v>E</v>
      </c>
      <c r="FK98" s="398">
        <f t="shared" si="95"/>
        <v>0</v>
      </c>
      <c r="FL98" s="401" t="str">
        <f t="shared" si="96"/>
        <v>E</v>
      </c>
      <c r="FM98" s="741"/>
    </row>
    <row r="99" spans="1:169" s="24" customFormat="1" ht="17.25" customHeight="1">
      <c r="A99" s="830"/>
      <c r="B99" s="111">
        <f t="shared" si="97"/>
        <v>0</v>
      </c>
      <c r="C99" s="21" t="str">
        <f>'Marks Entry'!D101</f>
        <v/>
      </c>
      <c r="D99" s="21">
        <f>'Marks Entry'!E101</f>
        <v>0</v>
      </c>
      <c r="E99" s="132" t="str">
        <f>'Marks Entry'!F101</f>
        <v/>
      </c>
      <c r="F99" s="21" t="str">
        <f>'Marks Entry'!G101</f>
        <v/>
      </c>
      <c r="G99" s="21" t="str">
        <f>'Marks Entry'!H101</f>
        <v/>
      </c>
      <c r="H99" s="21" t="str">
        <f>'Marks Entry'!I101</f>
        <v/>
      </c>
      <c r="I99" s="21" t="str">
        <f>'Marks Entry'!J101</f>
        <v/>
      </c>
      <c r="J99" s="446" t="str">
        <f>'Marks Entry'!K101</f>
        <v/>
      </c>
      <c r="K99" s="115" t="str">
        <f>'Marks Entry'!L101</f>
        <v/>
      </c>
      <c r="L99" s="116">
        <f>'Marks Entry'!M101</f>
        <v>0</v>
      </c>
      <c r="M99" s="117" t="str">
        <f>'Marks Entry'!N101</f>
        <v/>
      </c>
      <c r="N99" s="121" t="str">
        <f>'Marks Entry'!O101</f>
        <v/>
      </c>
      <c r="O99" s="98">
        <f>'Marks Entry'!CG101</f>
        <v>0</v>
      </c>
      <c r="P99" s="97">
        <f>'Marks Entry'!CH101</f>
        <v>0</v>
      </c>
      <c r="Q99" s="97">
        <f>'Marks Entry'!CI101</f>
        <v>0</v>
      </c>
      <c r="R99" s="97">
        <f>'Marks Entry'!CJ101</f>
        <v>0</v>
      </c>
      <c r="S99" s="97">
        <f>'Marks Entry'!CK101</f>
        <v>0</v>
      </c>
      <c r="T99" s="97">
        <f>'Marks Entry'!CL101</f>
        <v>0</v>
      </c>
      <c r="U99" s="97">
        <f>'Marks Entry'!CM101</f>
        <v>0</v>
      </c>
      <c r="V99" s="97" t="str">
        <f>'Marks Entry'!CN101</f>
        <v/>
      </c>
      <c r="W99" s="97">
        <f>'Marks Entry'!CO101</f>
        <v>0</v>
      </c>
      <c r="X99" s="97">
        <f>'Marks Entry'!CP101</f>
        <v>0</v>
      </c>
      <c r="Y99" s="97">
        <f>'Marks Entry'!CQ101</f>
        <v>0</v>
      </c>
      <c r="Z99" s="99">
        <f>'Marks Entry'!CR101</f>
        <v>0</v>
      </c>
      <c r="AA99" s="98">
        <f>'Marks Entry'!CS101</f>
        <v>0</v>
      </c>
      <c r="AB99" s="97">
        <f>'Marks Entry'!CT101</f>
        <v>0</v>
      </c>
      <c r="AC99" s="97">
        <f>'Marks Entry'!CU101</f>
        <v>0</v>
      </c>
      <c r="AD99" s="97">
        <f>'Marks Entry'!CV101</f>
        <v>0</v>
      </c>
      <c r="AE99" s="97">
        <f>'Marks Entry'!CW101</f>
        <v>0</v>
      </c>
      <c r="AF99" s="97">
        <f>'Marks Entry'!CX101</f>
        <v>0</v>
      </c>
      <c r="AG99" s="97">
        <f>'Marks Entry'!CY101</f>
        <v>0</v>
      </c>
      <c r="AH99" s="97" t="str">
        <f>'Marks Entry'!CZ101</f>
        <v/>
      </c>
      <c r="AI99" s="97">
        <f>'Marks Entry'!DA101</f>
        <v>0</v>
      </c>
      <c r="AJ99" s="97">
        <f>'Marks Entry'!DB101</f>
        <v>0</v>
      </c>
      <c r="AK99" s="97">
        <f>'Marks Entry'!DC101</f>
        <v>0</v>
      </c>
      <c r="AL99" s="99">
        <f>'Marks Entry'!DD101</f>
        <v>0</v>
      </c>
      <c r="AM99" s="98">
        <f>'Marks Entry'!DE101</f>
        <v>0</v>
      </c>
      <c r="AN99" s="97">
        <f>'Marks Entry'!DF101</f>
        <v>0</v>
      </c>
      <c r="AO99" s="97">
        <f>'Marks Entry'!DG101</f>
        <v>0</v>
      </c>
      <c r="AP99" s="97">
        <f>'Marks Entry'!DH101</f>
        <v>0</v>
      </c>
      <c r="AQ99" s="97">
        <f>'Marks Entry'!DI101</f>
        <v>0</v>
      </c>
      <c r="AR99" s="97">
        <f>'Marks Entry'!DJ101</f>
        <v>0</v>
      </c>
      <c r="AS99" s="97">
        <f>'Marks Entry'!DK101</f>
        <v>0</v>
      </c>
      <c r="AT99" s="97" t="str">
        <f>'Marks Entry'!DL101</f>
        <v/>
      </c>
      <c r="AU99" s="97">
        <f>'Marks Entry'!DM101</f>
        <v>0</v>
      </c>
      <c r="AV99" s="97">
        <f>'Marks Entry'!DN101</f>
        <v>0</v>
      </c>
      <c r="AW99" s="97">
        <f>'Marks Entry'!DO101</f>
        <v>0</v>
      </c>
      <c r="AX99" s="99">
        <f>'Marks Entry'!DP101</f>
        <v>0</v>
      </c>
      <c r="AY99" s="98">
        <f>'Marks Entry'!DQ101</f>
        <v>0</v>
      </c>
      <c r="AZ99" s="97">
        <f>'Marks Entry'!DR101</f>
        <v>0</v>
      </c>
      <c r="BA99" s="97">
        <f>'Marks Entry'!DS101</f>
        <v>0</v>
      </c>
      <c r="BB99" s="97">
        <f>'Marks Entry'!DT101</f>
        <v>0</v>
      </c>
      <c r="BC99" s="97">
        <f>'Marks Entry'!DU101</f>
        <v>0</v>
      </c>
      <c r="BD99" s="97">
        <f>'Marks Entry'!DV101</f>
        <v>0</v>
      </c>
      <c r="BE99" s="97">
        <f>'Marks Entry'!DW101</f>
        <v>0</v>
      </c>
      <c r="BF99" s="97" t="str">
        <f>'Marks Entry'!DX101</f>
        <v/>
      </c>
      <c r="BG99" s="97">
        <f>'Marks Entry'!DY101</f>
        <v>0</v>
      </c>
      <c r="BH99" s="97">
        <f>'Marks Entry'!DZ101</f>
        <v>0</v>
      </c>
      <c r="BI99" s="97">
        <f>'Marks Entry'!EA101</f>
        <v>0</v>
      </c>
      <c r="BJ99" s="99">
        <f>'Marks Entry'!EB101</f>
        <v>0</v>
      </c>
      <c r="BK99" s="98">
        <f>'Marks Entry'!EC101</f>
        <v>0</v>
      </c>
      <c r="BL99" s="97">
        <f>'Marks Entry'!ED101</f>
        <v>0</v>
      </c>
      <c r="BM99" s="97">
        <f>'Marks Entry'!EE101</f>
        <v>0</v>
      </c>
      <c r="BN99" s="97">
        <f>'Marks Entry'!EF101</f>
        <v>0</v>
      </c>
      <c r="BO99" s="97">
        <f>'Marks Entry'!EG101</f>
        <v>0</v>
      </c>
      <c r="BP99" s="97">
        <f>'Marks Entry'!EH101</f>
        <v>0</v>
      </c>
      <c r="BQ99" s="97">
        <f>'Marks Entry'!EI101</f>
        <v>0</v>
      </c>
      <c r="BR99" s="97" t="str">
        <f>'Marks Entry'!EJ101</f>
        <v/>
      </c>
      <c r="BS99" s="97">
        <f>'Marks Entry'!EK101</f>
        <v>0</v>
      </c>
      <c r="BT99" s="97">
        <f>'Marks Entry'!EL101</f>
        <v>0</v>
      </c>
      <c r="BU99" s="97">
        <f>'Marks Entry'!EM101</f>
        <v>0</v>
      </c>
      <c r="BV99" s="99">
        <f>'Marks Entry'!EN101</f>
        <v>0</v>
      </c>
      <c r="BW99" s="98">
        <f>'Marks Entry'!EO101</f>
        <v>0</v>
      </c>
      <c r="BX99" s="97">
        <f>'Marks Entry'!EP101</f>
        <v>0</v>
      </c>
      <c r="BY99" s="97">
        <f>'Marks Entry'!EQ101</f>
        <v>0</v>
      </c>
      <c r="BZ99" s="97">
        <f>'Marks Entry'!ER101</f>
        <v>0</v>
      </c>
      <c r="CA99" s="97">
        <f>'Marks Entry'!ES101</f>
        <v>0</v>
      </c>
      <c r="CB99" s="97">
        <f>'Marks Entry'!ET101</f>
        <v>0</v>
      </c>
      <c r="CC99" s="97">
        <f>'Marks Entry'!EU101</f>
        <v>0</v>
      </c>
      <c r="CD99" s="97" t="str">
        <f>'Marks Entry'!EV101</f>
        <v/>
      </c>
      <c r="CE99" s="97">
        <f>'Marks Entry'!EW101</f>
        <v>0</v>
      </c>
      <c r="CF99" s="97">
        <f>'Marks Entry'!EX101</f>
        <v>0</v>
      </c>
      <c r="CG99" s="97">
        <f>'Marks Entry'!EY101</f>
        <v>0</v>
      </c>
      <c r="CH99" s="99">
        <f>'Marks Entry'!EZ101</f>
        <v>0</v>
      </c>
      <c r="CI99" s="98" t="str">
        <f>IF($CI$2=0,"",'Marks Entry'!FA101)</f>
        <v/>
      </c>
      <c r="CJ99" s="97" t="str">
        <f>IF($CI$2=0,"",'Marks Entry'!FB101)</f>
        <v/>
      </c>
      <c r="CK99" s="97" t="str">
        <f>IF($CI$2=0,"",'Marks Entry'!FC101)</f>
        <v/>
      </c>
      <c r="CL99" s="97" t="str">
        <f>IF($CI$2=0,"",'Marks Entry'!FD101)</f>
        <v/>
      </c>
      <c r="CM99" s="97" t="str">
        <f>IF($CI$2=0,"",'Marks Entry'!FE101)</f>
        <v/>
      </c>
      <c r="CN99" s="97" t="str">
        <f>IF($CI$2=0,"",'Marks Entry'!FF101)</f>
        <v/>
      </c>
      <c r="CO99" s="97" t="str">
        <f>IF($CI$2=0,"",'Marks Entry'!FG101)</f>
        <v/>
      </c>
      <c r="CP99" s="97" t="str">
        <f>IF($CI$2=0,"",'Marks Entry'!FH101)</f>
        <v/>
      </c>
      <c r="CQ99" s="97" t="str">
        <f>IF($CI$2=0,"",'Marks Entry'!FI101)</f>
        <v/>
      </c>
      <c r="CR99" s="97" t="str">
        <f>IF($CI$2=0,"",'Marks Entry'!FJ101)</f>
        <v/>
      </c>
      <c r="CS99" s="97" t="str">
        <f>IF($CI$2=0,"",'Marks Entry'!FK101)</f>
        <v/>
      </c>
      <c r="CT99" s="99" t="str">
        <f>IF($CI$2=0,"",'Marks Entry'!FL101)</f>
        <v/>
      </c>
      <c r="CU99" s="125">
        <f>'Marks Entry'!BU101</f>
        <v>0</v>
      </c>
      <c r="CV99" s="126">
        <f>'Marks Entry'!BV101</f>
        <v>0</v>
      </c>
      <c r="CW99" s="126">
        <f t="shared" si="49"/>
        <v>0</v>
      </c>
      <c r="CX99" s="127" t="str">
        <f t="shared" si="50"/>
        <v>D</v>
      </c>
      <c r="CY99" s="125">
        <f>'Marks Entry'!BW101</f>
        <v>0</v>
      </c>
      <c r="CZ99" s="126">
        <f>'Marks Entry'!BX101</f>
        <v>0</v>
      </c>
      <c r="DA99" s="126">
        <f t="shared" si="51"/>
        <v>0</v>
      </c>
      <c r="DB99" s="127" t="str">
        <f t="shared" si="52"/>
        <v>E</v>
      </c>
      <c r="DC99" s="125">
        <f>'Marks Entry'!BY101</f>
        <v>0</v>
      </c>
      <c r="DD99" s="126">
        <f>'Marks Entry'!BZ101</f>
        <v>0</v>
      </c>
      <c r="DE99" s="126">
        <f t="shared" si="53"/>
        <v>0</v>
      </c>
      <c r="DF99" s="127" t="str">
        <f t="shared" si="54"/>
        <v>E</v>
      </c>
      <c r="DG99" s="96">
        <f>'Marks Entry'!CG101</f>
        <v>0</v>
      </c>
      <c r="DH99" s="45">
        <f>'Marks Entry'!CH101</f>
        <v>0</v>
      </c>
      <c r="DI99" s="45">
        <f>'Marks Entry'!CI101</f>
        <v>0</v>
      </c>
      <c r="DJ99" s="45" t="str">
        <f>IF(OR('Marks Entry'!CJ101="First",'Marks Entry'!CJ101="Second",'Marks Entry'!CJ101="Third"),'Marks Entry'!CJ101,"")</f>
        <v/>
      </c>
      <c r="DK99" s="45">
        <f>'Marks Entry'!CK101</f>
        <v>0</v>
      </c>
      <c r="DL99" s="50">
        <f>'Marks Entry'!CL101</f>
        <v>0</v>
      </c>
      <c r="DM99" s="21">
        <f>'Marks Entry'!CM101</f>
        <v>0</v>
      </c>
      <c r="DN99" s="22" t="e">
        <f>'Marks Entry'!#REF!</f>
        <v>#REF!</v>
      </c>
      <c r="DO99" s="23" t="e">
        <f>'Marks Entry'!#REF!</f>
        <v>#REF!</v>
      </c>
      <c r="DP99" s="125">
        <f>'Marks Entry'!CA101</f>
        <v>0</v>
      </c>
      <c r="DQ99" s="126">
        <f>'Marks Entry'!CB101</f>
        <v>0</v>
      </c>
      <c r="DR99" s="126">
        <f>'Marks Entry'!CC101</f>
        <v>0</v>
      </c>
      <c r="DS99" s="126">
        <f t="shared" si="55"/>
        <v>0</v>
      </c>
      <c r="DT99" s="127" t="str">
        <f t="shared" si="56"/>
        <v>E</v>
      </c>
      <c r="DU99" s="125">
        <f>'Marks Entry'!CD101</f>
        <v>0</v>
      </c>
      <c r="DV99" s="126">
        <f>'Marks Entry'!CE101</f>
        <v>0</v>
      </c>
      <c r="DW99" s="126">
        <f>'Marks Entry'!CF101</f>
        <v>0</v>
      </c>
      <c r="DX99" s="126">
        <f t="shared" si="57"/>
        <v>0</v>
      </c>
      <c r="DY99" s="127" t="str">
        <f t="shared" si="58"/>
        <v>E</v>
      </c>
      <c r="DZ99" s="832"/>
      <c r="EA99" s="61">
        <f t="shared" si="59"/>
        <v>0</v>
      </c>
      <c r="EB99" s="71">
        <f t="shared" si="60"/>
        <v>0</v>
      </c>
      <c r="EC99" s="71">
        <f t="shared" si="61"/>
        <v>0</v>
      </c>
      <c r="ED99" s="72">
        <f t="shared" si="62"/>
        <v>0</v>
      </c>
      <c r="EE99" s="398">
        <f t="shared" si="63"/>
        <v>0</v>
      </c>
      <c r="EF99" s="396">
        <f t="shared" si="64"/>
        <v>0</v>
      </c>
      <c r="EG99" s="396">
        <f t="shared" si="65"/>
        <v>0</v>
      </c>
      <c r="EH99" s="397">
        <f t="shared" si="66"/>
        <v>0</v>
      </c>
      <c r="EI99" s="61">
        <f t="shared" si="67"/>
        <v>0</v>
      </c>
      <c r="EJ99" s="71">
        <f t="shared" si="68"/>
        <v>0</v>
      </c>
      <c r="EK99" s="71">
        <f t="shared" si="69"/>
        <v>0</v>
      </c>
      <c r="EL99" s="72">
        <f t="shared" si="70"/>
        <v>0</v>
      </c>
      <c r="EM99" s="398">
        <f t="shared" si="71"/>
        <v>0</v>
      </c>
      <c r="EN99" s="396">
        <f t="shared" si="72"/>
        <v>0</v>
      </c>
      <c r="EO99" s="396">
        <f t="shared" si="73"/>
        <v>0</v>
      </c>
      <c r="EP99" s="397">
        <f t="shared" si="74"/>
        <v>0</v>
      </c>
      <c r="EQ99" s="61">
        <f t="shared" si="75"/>
        <v>0</v>
      </c>
      <c r="ER99" s="71">
        <f t="shared" si="76"/>
        <v>0</v>
      </c>
      <c r="ES99" s="71">
        <f t="shared" si="77"/>
        <v>0</v>
      </c>
      <c r="ET99" s="72">
        <f t="shared" si="78"/>
        <v>0</v>
      </c>
      <c r="EU99" s="398">
        <f t="shared" si="79"/>
        <v>0</v>
      </c>
      <c r="EV99" s="396">
        <f t="shared" si="80"/>
        <v>0</v>
      </c>
      <c r="EW99" s="396">
        <f t="shared" si="81"/>
        <v>0</v>
      </c>
      <c r="EX99" s="397">
        <f t="shared" si="82"/>
        <v>0</v>
      </c>
      <c r="EY99" s="61" t="str">
        <f t="shared" si="83"/>
        <v/>
      </c>
      <c r="EZ99" s="71" t="str">
        <f t="shared" si="84"/>
        <v/>
      </c>
      <c r="FA99" s="71" t="str">
        <f t="shared" si="85"/>
        <v/>
      </c>
      <c r="FB99" s="72" t="str">
        <f t="shared" si="86"/>
        <v/>
      </c>
      <c r="FC99" s="398">
        <f t="shared" si="87"/>
        <v>0</v>
      </c>
      <c r="FD99" s="400" t="str">
        <f t="shared" si="88"/>
        <v>D</v>
      </c>
      <c r="FE99" s="61">
        <f t="shared" si="89"/>
        <v>0</v>
      </c>
      <c r="FF99" s="62" t="str">
        <f t="shared" si="90"/>
        <v>E</v>
      </c>
      <c r="FG99" s="398">
        <f t="shared" si="91"/>
        <v>0</v>
      </c>
      <c r="FH99" s="401" t="str">
        <f t="shared" si="92"/>
        <v>E</v>
      </c>
      <c r="FI99" s="61">
        <f t="shared" si="93"/>
        <v>0</v>
      </c>
      <c r="FJ99" s="407" t="str">
        <f t="shared" si="94"/>
        <v>E</v>
      </c>
      <c r="FK99" s="398">
        <f t="shared" si="95"/>
        <v>0</v>
      </c>
      <c r="FL99" s="401" t="str">
        <f t="shared" si="96"/>
        <v>E</v>
      </c>
      <c r="FM99" s="741"/>
    </row>
    <row r="100" spans="1:169" s="24" customFormat="1" ht="17.25" customHeight="1">
      <c r="A100" s="830"/>
      <c r="B100" s="111">
        <f t="shared" si="97"/>
        <v>0</v>
      </c>
      <c r="C100" s="21" t="str">
        <f>'Marks Entry'!D102</f>
        <v/>
      </c>
      <c r="D100" s="21">
        <f>'Marks Entry'!E102</f>
        <v>0</v>
      </c>
      <c r="E100" s="132" t="str">
        <f>'Marks Entry'!F102</f>
        <v/>
      </c>
      <c r="F100" s="21" t="str">
        <f>'Marks Entry'!G102</f>
        <v/>
      </c>
      <c r="G100" s="21" t="str">
        <f>'Marks Entry'!H102</f>
        <v/>
      </c>
      <c r="H100" s="21" t="str">
        <f>'Marks Entry'!I102</f>
        <v/>
      </c>
      <c r="I100" s="21" t="str">
        <f>'Marks Entry'!J102</f>
        <v/>
      </c>
      <c r="J100" s="446" t="str">
        <f>'Marks Entry'!K102</f>
        <v/>
      </c>
      <c r="K100" s="115" t="str">
        <f>'Marks Entry'!L102</f>
        <v/>
      </c>
      <c r="L100" s="116">
        <f>'Marks Entry'!M102</f>
        <v>0</v>
      </c>
      <c r="M100" s="117" t="str">
        <f>'Marks Entry'!N102</f>
        <v/>
      </c>
      <c r="N100" s="121" t="str">
        <f>'Marks Entry'!O102</f>
        <v/>
      </c>
      <c r="O100" s="98">
        <f>'Marks Entry'!CG102</f>
        <v>0</v>
      </c>
      <c r="P100" s="97">
        <f>'Marks Entry'!CH102</f>
        <v>0</v>
      </c>
      <c r="Q100" s="97">
        <f>'Marks Entry'!CI102</f>
        <v>0</v>
      </c>
      <c r="R100" s="97">
        <f>'Marks Entry'!CJ102</f>
        <v>0</v>
      </c>
      <c r="S100" s="97">
        <f>'Marks Entry'!CK102</f>
        <v>0</v>
      </c>
      <c r="T100" s="97">
        <f>'Marks Entry'!CL102</f>
        <v>0</v>
      </c>
      <c r="U100" s="97">
        <f>'Marks Entry'!CM102</f>
        <v>0</v>
      </c>
      <c r="V100" s="97" t="str">
        <f>'Marks Entry'!CN102</f>
        <v/>
      </c>
      <c r="W100" s="97">
        <f>'Marks Entry'!CO102</f>
        <v>0</v>
      </c>
      <c r="X100" s="97">
        <f>'Marks Entry'!CP102</f>
        <v>0</v>
      </c>
      <c r="Y100" s="97">
        <f>'Marks Entry'!CQ102</f>
        <v>0</v>
      </c>
      <c r="Z100" s="99">
        <f>'Marks Entry'!CR102</f>
        <v>0</v>
      </c>
      <c r="AA100" s="98">
        <f>'Marks Entry'!CS102</f>
        <v>0</v>
      </c>
      <c r="AB100" s="97">
        <f>'Marks Entry'!CT102</f>
        <v>0</v>
      </c>
      <c r="AC100" s="97">
        <f>'Marks Entry'!CU102</f>
        <v>0</v>
      </c>
      <c r="AD100" s="97">
        <f>'Marks Entry'!CV102</f>
        <v>0</v>
      </c>
      <c r="AE100" s="97">
        <f>'Marks Entry'!CW102</f>
        <v>0</v>
      </c>
      <c r="AF100" s="97">
        <f>'Marks Entry'!CX102</f>
        <v>0</v>
      </c>
      <c r="AG100" s="97">
        <f>'Marks Entry'!CY102</f>
        <v>0</v>
      </c>
      <c r="AH100" s="97" t="str">
        <f>'Marks Entry'!CZ102</f>
        <v/>
      </c>
      <c r="AI100" s="97">
        <f>'Marks Entry'!DA102</f>
        <v>0</v>
      </c>
      <c r="AJ100" s="97">
        <f>'Marks Entry'!DB102</f>
        <v>0</v>
      </c>
      <c r="AK100" s="97">
        <f>'Marks Entry'!DC102</f>
        <v>0</v>
      </c>
      <c r="AL100" s="99">
        <f>'Marks Entry'!DD102</f>
        <v>0</v>
      </c>
      <c r="AM100" s="98">
        <f>'Marks Entry'!DE102</f>
        <v>0</v>
      </c>
      <c r="AN100" s="97">
        <f>'Marks Entry'!DF102</f>
        <v>0</v>
      </c>
      <c r="AO100" s="97">
        <f>'Marks Entry'!DG102</f>
        <v>0</v>
      </c>
      <c r="AP100" s="97">
        <f>'Marks Entry'!DH102</f>
        <v>0</v>
      </c>
      <c r="AQ100" s="97">
        <f>'Marks Entry'!DI102</f>
        <v>0</v>
      </c>
      <c r="AR100" s="97">
        <f>'Marks Entry'!DJ102</f>
        <v>0</v>
      </c>
      <c r="AS100" s="97">
        <f>'Marks Entry'!DK102</f>
        <v>0</v>
      </c>
      <c r="AT100" s="97" t="str">
        <f>'Marks Entry'!DL102</f>
        <v/>
      </c>
      <c r="AU100" s="97">
        <f>'Marks Entry'!DM102</f>
        <v>0</v>
      </c>
      <c r="AV100" s="97">
        <f>'Marks Entry'!DN102</f>
        <v>0</v>
      </c>
      <c r="AW100" s="97">
        <f>'Marks Entry'!DO102</f>
        <v>0</v>
      </c>
      <c r="AX100" s="99">
        <f>'Marks Entry'!DP102</f>
        <v>0</v>
      </c>
      <c r="AY100" s="98">
        <f>'Marks Entry'!DQ102</f>
        <v>0</v>
      </c>
      <c r="AZ100" s="97">
        <f>'Marks Entry'!DR102</f>
        <v>0</v>
      </c>
      <c r="BA100" s="97">
        <f>'Marks Entry'!DS102</f>
        <v>0</v>
      </c>
      <c r="BB100" s="97">
        <f>'Marks Entry'!DT102</f>
        <v>0</v>
      </c>
      <c r="BC100" s="97">
        <f>'Marks Entry'!DU102</f>
        <v>0</v>
      </c>
      <c r="BD100" s="97">
        <f>'Marks Entry'!DV102</f>
        <v>0</v>
      </c>
      <c r="BE100" s="97">
        <f>'Marks Entry'!DW102</f>
        <v>0</v>
      </c>
      <c r="BF100" s="97" t="str">
        <f>'Marks Entry'!DX102</f>
        <v/>
      </c>
      <c r="BG100" s="97">
        <f>'Marks Entry'!DY102</f>
        <v>0</v>
      </c>
      <c r="BH100" s="97">
        <f>'Marks Entry'!DZ102</f>
        <v>0</v>
      </c>
      <c r="BI100" s="97">
        <f>'Marks Entry'!EA102</f>
        <v>0</v>
      </c>
      <c r="BJ100" s="99">
        <f>'Marks Entry'!EB102</f>
        <v>0</v>
      </c>
      <c r="BK100" s="98">
        <f>'Marks Entry'!EC102</f>
        <v>0</v>
      </c>
      <c r="BL100" s="97">
        <f>'Marks Entry'!ED102</f>
        <v>0</v>
      </c>
      <c r="BM100" s="97">
        <f>'Marks Entry'!EE102</f>
        <v>0</v>
      </c>
      <c r="BN100" s="97">
        <f>'Marks Entry'!EF102</f>
        <v>0</v>
      </c>
      <c r="BO100" s="97">
        <f>'Marks Entry'!EG102</f>
        <v>0</v>
      </c>
      <c r="BP100" s="97">
        <f>'Marks Entry'!EH102</f>
        <v>0</v>
      </c>
      <c r="BQ100" s="97">
        <f>'Marks Entry'!EI102</f>
        <v>0</v>
      </c>
      <c r="BR100" s="97" t="str">
        <f>'Marks Entry'!EJ102</f>
        <v/>
      </c>
      <c r="BS100" s="97">
        <f>'Marks Entry'!EK102</f>
        <v>0</v>
      </c>
      <c r="BT100" s="97">
        <f>'Marks Entry'!EL102</f>
        <v>0</v>
      </c>
      <c r="BU100" s="97">
        <f>'Marks Entry'!EM102</f>
        <v>0</v>
      </c>
      <c r="BV100" s="99">
        <f>'Marks Entry'!EN102</f>
        <v>0</v>
      </c>
      <c r="BW100" s="98">
        <f>'Marks Entry'!EO102</f>
        <v>0</v>
      </c>
      <c r="BX100" s="97">
        <f>'Marks Entry'!EP102</f>
        <v>0</v>
      </c>
      <c r="BY100" s="97">
        <f>'Marks Entry'!EQ102</f>
        <v>0</v>
      </c>
      <c r="BZ100" s="97">
        <f>'Marks Entry'!ER102</f>
        <v>0</v>
      </c>
      <c r="CA100" s="97">
        <f>'Marks Entry'!ES102</f>
        <v>0</v>
      </c>
      <c r="CB100" s="97">
        <f>'Marks Entry'!ET102</f>
        <v>0</v>
      </c>
      <c r="CC100" s="97">
        <f>'Marks Entry'!EU102</f>
        <v>0</v>
      </c>
      <c r="CD100" s="97" t="str">
        <f>'Marks Entry'!EV102</f>
        <v/>
      </c>
      <c r="CE100" s="97">
        <f>'Marks Entry'!EW102</f>
        <v>0</v>
      </c>
      <c r="CF100" s="97">
        <f>'Marks Entry'!EX102</f>
        <v>0</v>
      </c>
      <c r="CG100" s="97">
        <f>'Marks Entry'!EY102</f>
        <v>0</v>
      </c>
      <c r="CH100" s="99">
        <f>'Marks Entry'!EZ102</f>
        <v>0</v>
      </c>
      <c r="CI100" s="98" t="str">
        <f>IF($CI$2=0,"",'Marks Entry'!FA102)</f>
        <v/>
      </c>
      <c r="CJ100" s="97" t="str">
        <f>IF($CI$2=0,"",'Marks Entry'!FB102)</f>
        <v/>
      </c>
      <c r="CK100" s="97" t="str">
        <f>IF($CI$2=0,"",'Marks Entry'!FC102)</f>
        <v/>
      </c>
      <c r="CL100" s="97" t="str">
        <f>IF($CI$2=0,"",'Marks Entry'!FD102)</f>
        <v/>
      </c>
      <c r="CM100" s="97" t="str">
        <f>IF($CI$2=0,"",'Marks Entry'!FE102)</f>
        <v/>
      </c>
      <c r="CN100" s="97" t="str">
        <f>IF($CI$2=0,"",'Marks Entry'!FF102)</f>
        <v/>
      </c>
      <c r="CO100" s="97" t="str">
        <f>IF($CI$2=0,"",'Marks Entry'!FG102)</f>
        <v/>
      </c>
      <c r="CP100" s="97" t="str">
        <f>IF($CI$2=0,"",'Marks Entry'!FH102)</f>
        <v/>
      </c>
      <c r="CQ100" s="97" t="str">
        <f>IF($CI$2=0,"",'Marks Entry'!FI102)</f>
        <v/>
      </c>
      <c r="CR100" s="97" t="str">
        <f>IF($CI$2=0,"",'Marks Entry'!FJ102)</f>
        <v/>
      </c>
      <c r="CS100" s="97" t="str">
        <f>IF($CI$2=0,"",'Marks Entry'!FK102)</f>
        <v/>
      </c>
      <c r="CT100" s="99" t="str">
        <f>IF($CI$2=0,"",'Marks Entry'!FL102)</f>
        <v/>
      </c>
      <c r="CU100" s="125">
        <f>'Marks Entry'!BU102</f>
        <v>0</v>
      </c>
      <c r="CV100" s="126">
        <f>'Marks Entry'!BV102</f>
        <v>0</v>
      </c>
      <c r="CW100" s="126">
        <f t="shared" si="49"/>
        <v>0</v>
      </c>
      <c r="CX100" s="127" t="str">
        <f t="shared" si="50"/>
        <v>D</v>
      </c>
      <c r="CY100" s="125">
        <f>'Marks Entry'!BW102</f>
        <v>0</v>
      </c>
      <c r="CZ100" s="126">
        <f>'Marks Entry'!BX102</f>
        <v>0</v>
      </c>
      <c r="DA100" s="126">
        <f t="shared" si="51"/>
        <v>0</v>
      </c>
      <c r="DB100" s="127" t="str">
        <f t="shared" si="52"/>
        <v>E</v>
      </c>
      <c r="DC100" s="125">
        <f>'Marks Entry'!BY102</f>
        <v>0</v>
      </c>
      <c r="DD100" s="126">
        <f>'Marks Entry'!BZ102</f>
        <v>0</v>
      </c>
      <c r="DE100" s="126">
        <f t="shared" si="53"/>
        <v>0</v>
      </c>
      <c r="DF100" s="127" t="str">
        <f t="shared" si="54"/>
        <v>E</v>
      </c>
      <c r="DG100" s="96">
        <f>'Marks Entry'!CG102</f>
        <v>0</v>
      </c>
      <c r="DH100" s="45">
        <f>'Marks Entry'!CH102</f>
        <v>0</v>
      </c>
      <c r="DI100" s="45">
        <f>'Marks Entry'!CI102</f>
        <v>0</v>
      </c>
      <c r="DJ100" s="45" t="str">
        <f>IF(OR('Marks Entry'!CJ102="First",'Marks Entry'!CJ102="Second",'Marks Entry'!CJ102="Third"),'Marks Entry'!CJ102,"")</f>
        <v/>
      </c>
      <c r="DK100" s="45">
        <f>'Marks Entry'!CK102</f>
        <v>0</v>
      </c>
      <c r="DL100" s="50">
        <f>'Marks Entry'!CL102</f>
        <v>0</v>
      </c>
      <c r="DM100" s="21">
        <f>'Marks Entry'!CM102</f>
        <v>0</v>
      </c>
      <c r="DN100" s="22" t="e">
        <f>'Marks Entry'!#REF!</f>
        <v>#REF!</v>
      </c>
      <c r="DO100" s="23" t="e">
        <f>'Marks Entry'!#REF!</f>
        <v>#REF!</v>
      </c>
      <c r="DP100" s="125">
        <f>'Marks Entry'!CA102</f>
        <v>0</v>
      </c>
      <c r="DQ100" s="126">
        <f>'Marks Entry'!CB102</f>
        <v>0</v>
      </c>
      <c r="DR100" s="126">
        <f>'Marks Entry'!CC102</f>
        <v>0</v>
      </c>
      <c r="DS100" s="126">
        <f t="shared" si="55"/>
        <v>0</v>
      </c>
      <c r="DT100" s="127" t="str">
        <f t="shared" si="56"/>
        <v>E</v>
      </c>
      <c r="DU100" s="125">
        <f>'Marks Entry'!CD102</f>
        <v>0</v>
      </c>
      <c r="DV100" s="126">
        <f>'Marks Entry'!CE102</f>
        <v>0</v>
      </c>
      <c r="DW100" s="126">
        <f>'Marks Entry'!CF102</f>
        <v>0</v>
      </c>
      <c r="DX100" s="126">
        <f t="shared" si="57"/>
        <v>0</v>
      </c>
      <c r="DY100" s="127" t="str">
        <f t="shared" si="58"/>
        <v>E</v>
      </c>
      <c r="DZ100" s="832"/>
      <c r="EA100" s="61">
        <f t="shared" si="59"/>
        <v>0</v>
      </c>
      <c r="EB100" s="71">
        <f t="shared" si="60"/>
        <v>0</v>
      </c>
      <c r="EC100" s="71">
        <f t="shared" si="61"/>
        <v>0</v>
      </c>
      <c r="ED100" s="72">
        <f t="shared" si="62"/>
        <v>0</v>
      </c>
      <c r="EE100" s="398">
        <f t="shared" si="63"/>
        <v>0</v>
      </c>
      <c r="EF100" s="396">
        <f t="shared" si="64"/>
        <v>0</v>
      </c>
      <c r="EG100" s="396">
        <f t="shared" si="65"/>
        <v>0</v>
      </c>
      <c r="EH100" s="397">
        <f t="shared" si="66"/>
        <v>0</v>
      </c>
      <c r="EI100" s="61">
        <f t="shared" si="67"/>
        <v>0</v>
      </c>
      <c r="EJ100" s="71">
        <f t="shared" si="68"/>
        <v>0</v>
      </c>
      <c r="EK100" s="71">
        <f t="shared" si="69"/>
        <v>0</v>
      </c>
      <c r="EL100" s="72">
        <f t="shared" si="70"/>
        <v>0</v>
      </c>
      <c r="EM100" s="398">
        <f t="shared" si="71"/>
        <v>0</v>
      </c>
      <c r="EN100" s="396">
        <f t="shared" si="72"/>
        <v>0</v>
      </c>
      <c r="EO100" s="396">
        <f t="shared" si="73"/>
        <v>0</v>
      </c>
      <c r="EP100" s="397">
        <f t="shared" si="74"/>
        <v>0</v>
      </c>
      <c r="EQ100" s="61">
        <f t="shared" si="75"/>
        <v>0</v>
      </c>
      <c r="ER100" s="71">
        <f t="shared" si="76"/>
        <v>0</v>
      </c>
      <c r="ES100" s="71">
        <f t="shared" si="77"/>
        <v>0</v>
      </c>
      <c r="ET100" s="72">
        <f t="shared" si="78"/>
        <v>0</v>
      </c>
      <c r="EU100" s="398">
        <f t="shared" si="79"/>
        <v>0</v>
      </c>
      <c r="EV100" s="396">
        <f t="shared" si="80"/>
        <v>0</v>
      </c>
      <c r="EW100" s="396">
        <f t="shared" si="81"/>
        <v>0</v>
      </c>
      <c r="EX100" s="397">
        <f t="shared" si="82"/>
        <v>0</v>
      </c>
      <c r="EY100" s="61" t="str">
        <f t="shared" si="83"/>
        <v/>
      </c>
      <c r="EZ100" s="71" t="str">
        <f t="shared" si="84"/>
        <v/>
      </c>
      <c r="FA100" s="71" t="str">
        <f t="shared" si="85"/>
        <v/>
      </c>
      <c r="FB100" s="72" t="str">
        <f t="shared" si="86"/>
        <v/>
      </c>
      <c r="FC100" s="398">
        <f t="shared" si="87"/>
        <v>0</v>
      </c>
      <c r="FD100" s="400" t="str">
        <f t="shared" si="88"/>
        <v>D</v>
      </c>
      <c r="FE100" s="61">
        <f t="shared" si="89"/>
        <v>0</v>
      </c>
      <c r="FF100" s="62" t="str">
        <f t="shared" si="90"/>
        <v>E</v>
      </c>
      <c r="FG100" s="398">
        <f t="shared" si="91"/>
        <v>0</v>
      </c>
      <c r="FH100" s="401" t="str">
        <f t="shared" si="92"/>
        <v>E</v>
      </c>
      <c r="FI100" s="61">
        <f t="shared" si="93"/>
        <v>0</v>
      </c>
      <c r="FJ100" s="407" t="str">
        <f t="shared" si="94"/>
        <v>E</v>
      </c>
      <c r="FK100" s="398">
        <f t="shared" si="95"/>
        <v>0</v>
      </c>
      <c r="FL100" s="401" t="str">
        <f t="shared" si="96"/>
        <v>E</v>
      </c>
      <c r="FM100" s="741"/>
    </row>
    <row r="101" spans="1:169" s="24" customFormat="1" ht="17.25" customHeight="1">
      <c r="A101" s="830"/>
      <c r="B101" s="111">
        <f t="shared" si="97"/>
        <v>0</v>
      </c>
      <c r="C101" s="21" t="str">
        <f>'Marks Entry'!D103</f>
        <v/>
      </c>
      <c r="D101" s="21">
        <f>'Marks Entry'!E103</f>
        <v>0</v>
      </c>
      <c r="E101" s="132" t="str">
        <f>'Marks Entry'!F103</f>
        <v/>
      </c>
      <c r="F101" s="21" t="str">
        <f>'Marks Entry'!G103</f>
        <v/>
      </c>
      <c r="G101" s="21" t="str">
        <f>'Marks Entry'!H103</f>
        <v/>
      </c>
      <c r="H101" s="21" t="str">
        <f>'Marks Entry'!I103</f>
        <v/>
      </c>
      <c r="I101" s="21" t="str">
        <f>'Marks Entry'!J103</f>
        <v/>
      </c>
      <c r="J101" s="446" t="str">
        <f>'Marks Entry'!K103</f>
        <v/>
      </c>
      <c r="K101" s="115" t="str">
        <f>'Marks Entry'!L103</f>
        <v/>
      </c>
      <c r="L101" s="116">
        <f>'Marks Entry'!M103</f>
        <v>0</v>
      </c>
      <c r="M101" s="117" t="str">
        <f>'Marks Entry'!N103</f>
        <v/>
      </c>
      <c r="N101" s="121" t="str">
        <f>'Marks Entry'!O103</f>
        <v/>
      </c>
      <c r="O101" s="98">
        <f>'Marks Entry'!CG103</f>
        <v>0</v>
      </c>
      <c r="P101" s="97">
        <f>'Marks Entry'!CH103</f>
        <v>0</v>
      </c>
      <c r="Q101" s="97">
        <f>'Marks Entry'!CI103</f>
        <v>0</v>
      </c>
      <c r="R101" s="97">
        <f>'Marks Entry'!CJ103</f>
        <v>0</v>
      </c>
      <c r="S101" s="97">
        <f>'Marks Entry'!CK103</f>
        <v>0</v>
      </c>
      <c r="T101" s="97">
        <f>'Marks Entry'!CL103</f>
        <v>0</v>
      </c>
      <c r="U101" s="97">
        <f>'Marks Entry'!CM103</f>
        <v>0</v>
      </c>
      <c r="V101" s="97" t="str">
        <f>'Marks Entry'!CN103</f>
        <v/>
      </c>
      <c r="W101" s="97">
        <f>'Marks Entry'!CO103</f>
        <v>0</v>
      </c>
      <c r="X101" s="97">
        <f>'Marks Entry'!CP103</f>
        <v>0</v>
      </c>
      <c r="Y101" s="97">
        <f>'Marks Entry'!CQ103</f>
        <v>0</v>
      </c>
      <c r="Z101" s="99">
        <f>'Marks Entry'!CR103</f>
        <v>0</v>
      </c>
      <c r="AA101" s="98">
        <f>'Marks Entry'!CS103</f>
        <v>0</v>
      </c>
      <c r="AB101" s="97">
        <f>'Marks Entry'!CT103</f>
        <v>0</v>
      </c>
      <c r="AC101" s="97">
        <f>'Marks Entry'!CU103</f>
        <v>0</v>
      </c>
      <c r="AD101" s="97">
        <f>'Marks Entry'!CV103</f>
        <v>0</v>
      </c>
      <c r="AE101" s="97">
        <f>'Marks Entry'!CW103</f>
        <v>0</v>
      </c>
      <c r="AF101" s="97">
        <f>'Marks Entry'!CX103</f>
        <v>0</v>
      </c>
      <c r="AG101" s="97">
        <f>'Marks Entry'!CY103</f>
        <v>0</v>
      </c>
      <c r="AH101" s="97" t="str">
        <f>'Marks Entry'!CZ103</f>
        <v/>
      </c>
      <c r="AI101" s="97">
        <f>'Marks Entry'!DA103</f>
        <v>0</v>
      </c>
      <c r="AJ101" s="97">
        <f>'Marks Entry'!DB103</f>
        <v>0</v>
      </c>
      <c r="AK101" s="97">
        <f>'Marks Entry'!DC103</f>
        <v>0</v>
      </c>
      <c r="AL101" s="99">
        <f>'Marks Entry'!DD103</f>
        <v>0</v>
      </c>
      <c r="AM101" s="98">
        <f>'Marks Entry'!DE103</f>
        <v>0</v>
      </c>
      <c r="AN101" s="97">
        <f>'Marks Entry'!DF103</f>
        <v>0</v>
      </c>
      <c r="AO101" s="97">
        <f>'Marks Entry'!DG103</f>
        <v>0</v>
      </c>
      <c r="AP101" s="97">
        <f>'Marks Entry'!DH103</f>
        <v>0</v>
      </c>
      <c r="AQ101" s="97">
        <f>'Marks Entry'!DI103</f>
        <v>0</v>
      </c>
      <c r="AR101" s="97">
        <f>'Marks Entry'!DJ103</f>
        <v>0</v>
      </c>
      <c r="AS101" s="97">
        <f>'Marks Entry'!DK103</f>
        <v>0</v>
      </c>
      <c r="AT101" s="97" t="str">
        <f>'Marks Entry'!DL103</f>
        <v/>
      </c>
      <c r="AU101" s="97">
        <f>'Marks Entry'!DM103</f>
        <v>0</v>
      </c>
      <c r="AV101" s="97">
        <f>'Marks Entry'!DN103</f>
        <v>0</v>
      </c>
      <c r="AW101" s="97">
        <f>'Marks Entry'!DO103</f>
        <v>0</v>
      </c>
      <c r="AX101" s="99">
        <f>'Marks Entry'!DP103</f>
        <v>0</v>
      </c>
      <c r="AY101" s="98">
        <f>'Marks Entry'!DQ103</f>
        <v>0</v>
      </c>
      <c r="AZ101" s="97">
        <f>'Marks Entry'!DR103</f>
        <v>0</v>
      </c>
      <c r="BA101" s="97">
        <f>'Marks Entry'!DS103</f>
        <v>0</v>
      </c>
      <c r="BB101" s="97">
        <f>'Marks Entry'!DT103</f>
        <v>0</v>
      </c>
      <c r="BC101" s="97">
        <f>'Marks Entry'!DU103</f>
        <v>0</v>
      </c>
      <c r="BD101" s="97">
        <f>'Marks Entry'!DV103</f>
        <v>0</v>
      </c>
      <c r="BE101" s="97">
        <f>'Marks Entry'!DW103</f>
        <v>0</v>
      </c>
      <c r="BF101" s="97" t="str">
        <f>'Marks Entry'!DX103</f>
        <v/>
      </c>
      <c r="BG101" s="97">
        <f>'Marks Entry'!DY103</f>
        <v>0</v>
      </c>
      <c r="BH101" s="97">
        <f>'Marks Entry'!DZ103</f>
        <v>0</v>
      </c>
      <c r="BI101" s="97">
        <f>'Marks Entry'!EA103</f>
        <v>0</v>
      </c>
      <c r="BJ101" s="99">
        <f>'Marks Entry'!EB103</f>
        <v>0</v>
      </c>
      <c r="BK101" s="98">
        <f>'Marks Entry'!EC103</f>
        <v>0</v>
      </c>
      <c r="BL101" s="97">
        <f>'Marks Entry'!ED103</f>
        <v>0</v>
      </c>
      <c r="BM101" s="97">
        <f>'Marks Entry'!EE103</f>
        <v>0</v>
      </c>
      <c r="BN101" s="97">
        <f>'Marks Entry'!EF103</f>
        <v>0</v>
      </c>
      <c r="BO101" s="97">
        <f>'Marks Entry'!EG103</f>
        <v>0</v>
      </c>
      <c r="BP101" s="97">
        <f>'Marks Entry'!EH103</f>
        <v>0</v>
      </c>
      <c r="BQ101" s="97">
        <f>'Marks Entry'!EI103</f>
        <v>0</v>
      </c>
      <c r="BR101" s="97" t="str">
        <f>'Marks Entry'!EJ103</f>
        <v/>
      </c>
      <c r="BS101" s="97">
        <f>'Marks Entry'!EK103</f>
        <v>0</v>
      </c>
      <c r="BT101" s="97">
        <f>'Marks Entry'!EL103</f>
        <v>0</v>
      </c>
      <c r="BU101" s="97">
        <f>'Marks Entry'!EM103</f>
        <v>0</v>
      </c>
      <c r="BV101" s="99">
        <f>'Marks Entry'!EN103</f>
        <v>0</v>
      </c>
      <c r="BW101" s="98">
        <f>'Marks Entry'!EO103</f>
        <v>0</v>
      </c>
      <c r="BX101" s="97">
        <f>'Marks Entry'!EP103</f>
        <v>0</v>
      </c>
      <c r="BY101" s="97">
        <f>'Marks Entry'!EQ103</f>
        <v>0</v>
      </c>
      <c r="BZ101" s="97">
        <f>'Marks Entry'!ER103</f>
        <v>0</v>
      </c>
      <c r="CA101" s="97">
        <f>'Marks Entry'!ES103</f>
        <v>0</v>
      </c>
      <c r="CB101" s="97">
        <f>'Marks Entry'!ET103</f>
        <v>0</v>
      </c>
      <c r="CC101" s="97">
        <f>'Marks Entry'!EU103</f>
        <v>0</v>
      </c>
      <c r="CD101" s="97" t="str">
        <f>'Marks Entry'!EV103</f>
        <v/>
      </c>
      <c r="CE101" s="97">
        <f>'Marks Entry'!EW103</f>
        <v>0</v>
      </c>
      <c r="CF101" s="97">
        <f>'Marks Entry'!EX103</f>
        <v>0</v>
      </c>
      <c r="CG101" s="97">
        <f>'Marks Entry'!EY103</f>
        <v>0</v>
      </c>
      <c r="CH101" s="99">
        <f>'Marks Entry'!EZ103</f>
        <v>0</v>
      </c>
      <c r="CI101" s="98" t="str">
        <f>IF($CI$2=0,"",'Marks Entry'!FA103)</f>
        <v/>
      </c>
      <c r="CJ101" s="97" t="str">
        <f>IF($CI$2=0,"",'Marks Entry'!FB103)</f>
        <v/>
      </c>
      <c r="CK101" s="97" t="str">
        <f>IF($CI$2=0,"",'Marks Entry'!FC103)</f>
        <v/>
      </c>
      <c r="CL101" s="97" t="str">
        <f>IF($CI$2=0,"",'Marks Entry'!FD103)</f>
        <v/>
      </c>
      <c r="CM101" s="97" t="str">
        <f>IF($CI$2=0,"",'Marks Entry'!FE103)</f>
        <v/>
      </c>
      <c r="CN101" s="97" t="str">
        <f>IF($CI$2=0,"",'Marks Entry'!FF103)</f>
        <v/>
      </c>
      <c r="CO101" s="97" t="str">
        <f>IF($CI$2=0,"",'Marks Entry'!FG103)</f>
        <v/>
      </c>
      <c r="CP101" s="97" t="str">
        <f>IF($CI$2=0,"",'Marks Entry'!FH103)</f>
        <v/>
      </c>
      <c r="CQ101" s="97" t="str">
        <f>IF($CI$2=0,"",'Marks Entry'!FI103)</f>
        <v/>
      </c>
      <c r="CR101" s="97" t="str">
        <f>IF($CI$2=0,"",'Marks Entry'!FJ103)</f>
        <v/>
      </c>
      <c r="CS101" s="97" t="str">
        <f>IF($CI$2=0,"",'Marks Entry'!FK103)</f>
        <v/>
      </c>
      <c r="CT101" s="99" t="str">
        <f>IF($CI$2=0,"",'Marks Entry'!FL103)</f>
        <v/>
      </c>
      <c r="CU101" s="125">
        <f>'Marks Entry'!BU103</f>
        <v>0</v>
      </c>
      <c r="CV101" s="126">
        <f>'Marks Entry'!BV103</f>
        <v>0</v>
      </c>
      <c r="CW101" s="126">
        <f t="shared" si="49"/>
        <v>0</v>
      </c>
      <c r="CX101" s="127" t="str">
        <f t="shared" si="50"/>
        <v>D</v>
      </c>
      <c r="CY101" s="125">
        <f>'Marks Entry'!BW103</f>
        <v>0</v>
      </c>
      <c r="CZ101" s="126">
        <f>'Marks Entry'!BX103</f>
        <v>0</v>
      </c>
      <c r="DA101" s="126">
        <f t="shared" si="51"/>
        <v>0</v>
      </c>
      <c r="DB101" s="127" t="str">
        <f t="shared" si="52"/>
        <v>E</v>
      </c>
      <c r="DC101" s="125">
        <f>'Marks Entry'!BY103</f>
        <v>0</v>
      </c>
      <c r="DD101" s="126">
        <f>'Marks Entry'!BZ103</f>
        <v>0</v>
      </c>
      <c r="DE101" s="126">
        <f t="shared" si="53"/>
        <v>0</v>
      </c>
      <c r="DF101" s="127" t="str">
        <f t="shared" si="54"/>
        <v>E</v>
      </c>
      <c r="DG101" s="96">
        <f>'Marks Entry'!CG103</f>
        <v>0</v>
      </c>
      <c r="DH101" s="45">
        <f>'Marks Entry'!CH103</f>
        <v>0</v>
      </c>
      <c r="DI101" s="45">
        <f>'Marks Entry'!CI103</f>
        <v>0</v>
      </c>
      <c r="DJ101" s="45" t="str">
        <f>IF(OR('Marks Entry'!CJ103="First",'Marks Entry'!CJ103="Second",'Marks Entry'!CJ103="Third"),'Marks Entry'!CJ103,"")</f>
        <v/>
      </c>
      <c r="DK101" s="45">
        <f>'Marks Entry'!CK103</f>
        <v>0</v>
      </c>
      <c r="DL101" s="50">
        <f>'Marks Entry'!CL103</f>
        <v>0</v>
      </c>
      <c r="DM101" s="21">
        <f>'Marks Entry'!CM103</f>
        <v>0</v>
      </c>
      <c r="DN101" s="22" t="e">
        <f>'Marks Entry'!#REF!</f>
        <v>#REF!</v>
      </c>
      <c r="DO101" s="23" t="e">
        <f>'Marks Entry'!#REF!</f>
        <v>#REF!</v>
      </c>
      <c r="DP101" s="125">
        <f>'Marks Entry'!CA103</f>
        <v>0</v>
      </c>
      <c r="DQ101" s="126">
        <f>'Marks Entry'!CB103</f>
        <v>0</v>
      </c>
      <c r="DR101" s="126">
        <f>'Marks Entry'!CC103</f>
        <v>0</v>
      </c>
      <c r="DS101" s="126">
        <f t="shared" si="55"/>
        <v>0</v>
      </c>
      <c r="DT101" s="127" t="str">
        <f t="shared" si="56"/>
        <v>E</v>
      </c>
      <c r="DU101" s="125">
        <f>'Marks Entry'!CD103</f>
        <v>0</v>
      </c>
      <c r="DV101" s="126">
        <f>'Marks Entry'!CE103</f>
        <v>0</v>
      </c>
      <c r="DW101" s="126">
        <f>'Marks Entry'!CF103</f>
        <v>0</v>
      </c>
      <c r="DX101" s="126">
        <f t="shared" si="57"/>
        <v>0</v>
      </c>
      <c r="DY101" s="127" t="str">
        <f t="shared" si="58"/>
        <v>E</v>
      </c>
      <c r="DZ101" s="832"/>
      <c r="EA101" s="61">
        <f t="shared" si="59"/>
        <v>0</v>
      </c>
      <c r="EB101" s="71">
        <f t="shared" si="60"/>
        <v>0</v>
      </c>
      <c r="EC101" s="71">
        <f t="shared" si="61"/>
        <v>0</v>
      </c>
      <c r="ED101" s="72">
        <f t="shared" si="62"/>
        <v>0</v>
      </c>
      <c r="EE101" s="398">
        <f t="shared" si="63"/>
        <v>0</v>
      </c>
      <c r="EF101" s="396">
        <f t="shared" si="64"/>
        <v>0</v>
      </c>
      <c r="EG101" s="396">
        <f t="shared" si="65"/>
        <v>0</v>
      </c>
      <c r="EH101" s="397">
        <f t="shared" si="66"/>
        <v>0</v>
      </c>
      <c r="EI101" s="61">
        <f t="shared" si="67"/>
        <v>0</v>
      </c>
      <c r="EJ101" s="71">
        <f t="shared" si="68"/>
        <v>0</v>
      </c>
      <c r="EK101" s="71">
        <f t="shared" si="69"/>
        <v>0</v>
      </c>
      <c r="EL101" s="72">
        <f t="shared" si="70"/>
        <v>0</v>
      </c>
      <c r="EM101" s="398">
        <f t="shared" si="71"/>
        <v>0</v>
      </c>
      <c r="EN101" s="396">
        <f t="shared" si="72"/>
        <v>0</v>
      </c>
      <c r="EO101" s="396">
        <f t="shared" si="73"/>
        <v>0</v>
      </c>
      <c r="EP101" s="397">
        <f t="shared" si="74"/>
        <v>0</v>
      </c>
      <c r="EQ101" s="61">
        <f t="shared" si="75"/>
        <v>0</v>
      </c>
      <c r="ER101" s="71">
        <f t="shared" si="76"/>
        <v>0</v>
      </c>
      <c r="ES101" s="71">
        <f t="shared" si="77"/>
        <v>0</v>
      </c>
      <c r="ET101" s="72">
        <f t="shared" si="78"/>
        <v>0</v>
      </c>
      <c r="EU101" s="398">
        <f t="shared" si="79"/>
        <v>0</v>
      </c>
      <c r="EV101" s="396">
        <f t="shared" si="80"/>
        <v>0</v>
      </c>
      <c r="EW101" s="396">
        <f t="shared" si="81"/>
        <v>0</v>
      </c>
      <c r="EX101" s="397">
        <f t="shared" si="82"/>
        <v>0</v>
      </c>
      <c r="EY101" s="61" t="str">
        <f t="shared" si="83"/>
        <v/>
      </c>
      <c r="EZ101" s="71" t="str">
        <f t="shared" si="84"/>
        <v/>
      </c>
      <c r="FA101" s="71" t="str">
        <f t="shared" si="85"/>
        <v/>
      </c>
      <c r="FB101" s="72" t="str">
        <f t="shared" si="86"/>
        <v/>
      </c>
      <c r="FC101" s="398">
        <f t="shared" si="87"/>
        <v>0</v>
      </c>
      <c r="FD101" s="400" t="str">
        <f t="shared" si="88"/>
        <v>D</v>
      </c>
      <c r="FE101" s="61">
        <f t="shared" si="89"/>
        <v>0</v>
      </c>
      <c r="FF101" s="62" t="str">
        <f t="shared" si="90"/>
        <v>E</v>
      </c>
      <c r="FG101" s="398">
        <f t="shared" si="91"/>
        <v>0</v>
      </c>
      <c r="FH101" s="401" t="str">
        <f t="shared" si="92"/>
        <v>E</v>
      </c>
      <c r="FI101" s="61">
        <f t="shared" si="93"/>
        <v>0</v>
      </c>
      <c r="FJ101" s="407" t="str">
        <f t="shared" si="94"/>
        <v>E</v>
      </c>
      <c r="FK101" s="398">
        <f t="shared" si="95"/>
        <v>0</v>
      </c>
      <c r="FL101" s="401" t="str">
        <f t="shared" si="96"/>
        <v>E</v>
      </c>
      <c r="FM101" s="741"/>
    </row>
    <row r="102" spans="1:169" s="24" customFormat="1" ht="17.25" customHeight="1">
      <c r="A102" s="830"/>
      <c r="B102" s="111">
        <f t="shared" si="97"/>
        <v>0</v>
      </c>
      <c r="C102" s="21" t="str">
        <f>'Marks Entry'!D104</f>
        <v/>
      </c>
      <c r="D102" s="21">
        <f>'Marks Entry'!E104</f>
        <v>0</v>
      </c>
      <c r="E102" s="132" t="str">
        <f>'Marks Entry'!F104</f>
        <v/>
      </c>
      <c r="F102" s="21" t="str">
        <f>'Marks Entry'!G104</f>
        <v/>
      </c>
      <c r="G102" s="21" t="str">
        <f>'Marks Entry'!H104</f>
        <v/>
      </c>
      <c r="H102" s="21" t="str">
        <f>'Marks Entry'!I104</f>
        <v/>
      </c>
      <c r="I102" s="21" t="str">
        <f>'Marks Entry'!J104</f>
        <v/>
      </c>
      <c r="J102" s="446" t="str">
        <f>'Marks Entry'!K104</f>
        <v/>
      </c>
      <c r="K102" s="115" t="str">
        <f>'Marks Entry'!L104</f>
        <v/>
      </c>
      <c r="L102" s="116">
        <f>'Marks Entry'!M104</f>
        <v>0</v>
      </c>
      <c r="M102" s="117" t="str">
        <f>'Marks Entry'!N104</f>
        <v/>
      </c>
      <c r="N102" s="121" t="str">
        <f>'Marks Entry'!O104</f>
        <v/>
      </c>
      <c r="O102" s="98">
        <f>'Marks Entry'!CG104</f>
        <v>0</v>
      </c>
      <c r="P102" s="97">
        <f>'Marks Entry'!CH104</f>
        <v>0</v>
      </c>
      <c r="Q102" s="97">
        <f>'Marks Entry'!CI104</f>
        <v>0</v>
      </c>
      <c r="R102" s="97">
        <f>'Marks Entry'!CJ104</f>
        <v>0</v>
      </c>
      <c r="S102" s="97">
        <f>'Marks Entry'!CK104</f>
        <v>0</v>
      </c>
      <c r="T102" s="97">
        <f>'Marks Entry'!CL104</f>
        <v>0</v>
      </c>
      <c r="U102" s="97">
        <f>'Marks Entry'!CM104</f>
        <v>0</v>
      </c>
      <c r="V102" s="97" t="str">
        <f>'Marks Entry'!CN104</f>
        <v/>
      </c>
      <c r="W102" s="97">
        <f>'Marks Entry'!CO104</f>
        <v>0</v>
      </c>
      <c r="X102" s="97">
        <f>'Marks Entry'!CP104</f>
        <v>0</v>
      </c>
      <c r="Y102" s="97">
        <f>'Marks Entry'!CQ104</f>
        <v>0</v>
      </c>
      <c r="Z102" s="99">
        <f>'Marks Entry'!CR104</f>
        <v>0</v>
      </c>
      <c r="AA102" s="98">
        <f>'Marks Entry'!CS104</f>
        <v>0</v>
      </c>
      <c r="AB102" s="97">
        <f>'Marks Entry'!CT104</f>
        <v>0</v>
      </c>
      <c r="AC102" s="97">
        <f>'Marks Entry'!CU104</f>
        <v>0</v>
      </c>
      <c r="AD102" s="97">
        <f>'Marks Entry'!CV104</f>
        <v>0</v>
      </c>
      <c r="AE102" s="97">
        <f>'Marks Entry'!CW104</f>
        <v>0</v>
      </c>
      <c r="AF102" s="97">
        <f>'Marks Entry'!CX104</f>
        <v>0</v>
      </c>
      <c r="AG102" s="97">
        <f>'Marks Entry'!CY104</f>
        <v>0</v>
      </c>
      <c r="AH102" s="97" t="str">
        <f>'Marks Entry'!CZ104</f>
        <v/>
      </c>
      <c r="AI102" s="97">
        <f>'Marks Entry'!DA104</f>
        <v>0</v>
      </c>
      <c r="AJ102" s="97">
        <f>'Marks Entry'!DB104</f>
        <v>0</v>
      </c>
      <c r="AK102" s="97">
        <f>'Marks Entry'!DC104</f>
        <v>0</v>
      </c>
      <c r="AL102" s="99">
        <f>'Marks Entry'!DD104</f>
        <v>0</v>
      </c>
      <c r="AM102" s="98">
        <f>'Marks Entry'!DE104</f>
        <v>0</v>
      </c>
      <c r="AN102" s="97">
        <f>'Marks Entry'!DF104</f>
        <v>0</v>
      </c>
      <c r="AO102" s="97">
        <f>'Marks Entry'!DG104</f>
        <v>0</v>
      </c>
      <c r="AP102" s="97">
        <f>'Marks Entry'!DH104</f>
        <v>0</v>
      </c>
      <c r="AQ102" s="97">
        <f>'Marks Entry'!DI104</f>
        <v>0</v>
      </c>
      <c r="AR102" s="97">
        <f>'Marks Entry'!DJ104</f>
        <v>0</v>
      </c>
      <c r="AS102" s="97">
        <f>'Marks Entry'!DK104</f>
        <v>0</v>
      </c>
      <c r="AT102" s="97" t="str">
        <f>'Marks Entry'!DL104</f>
        <v/>
      </c>
      <c r="AU102" s="97">
        <f>'Marks Entry'!DM104</f>
        <v>0</v>
      </c>
      <c r="AV102" s="97">
        <f>'Marks Entry'!DN104</f>
        <v>0</v>
      </c>
      <c r="AW102" s="97">
        <f>'Marks Entry'!DO104</f>
        <v>0</v>
      </c>
      <c r="AX102" s="99">
        <f>'Marks Entry'!DP104</f>
        <v>0</v>
      </c>
      <c r="AY102" s="98">
        <f>'Marks Entry'!DQ104</f>
        <v>0</v>
      </c>
      <c r="AZ102" s="97">
        <f>'Marks Entry'!DR104</f>
        <v>0</v>
      </c>
      <c r="BA102" s="97">
        <f>'Marks Entry'!DS104</f>
        <v>0</v>
      </c>
      <c r="BB102" s="97">
        <f>'Marks Entry'!DT104</f>
        <v>0</v>
      </c>
      <c r="BC102" s="97">
        <f>'Marks Entry'!DU104</f>
        <v>0</v>
      </c>
      <c r="BD102" s="97">
        <f>'Marks Entry'!DV104</f>
        <v>0</v>
      </c>
      <c r="BE102" s="97">
        <f>'Marks Entry'!DW104</f>
        <v>0</v>
      </c>
      <c r="BF102" s="97" t="str">
        <f>'Marks Entry'!DX104</f>
        <v/>
      </c>
      <c r="BG102" s="97">
        <f>'Marks Entry'!DY104</f>
        <v>0</v>
      </c>
      <c r="BH102" s="97">
        <f>'Marks Entry'!DZ104</f>
        <v>0</v>
      </c>
      <c r="BI102" s="97">
        <f>'Marks Entry'!EA104</f>
        <v>0</v>
      </c>
      <c r="BJ102" s="99">
        <f>'Marks Entry'!EB104</f>
        <v>0</v>
      </c>
      <c r="BK102" s="98">
        <f>'Marks Entry'!EC104</f>
        <v>0</v>
      </c>
      <c r="BL102" s="97">
        <f>'Marks Entry'!ED104</f>
        <v>0</v>
      </c>
      <c r="BM102" s="97">
        <f>'Marks Entry'!EE104</f>
        <v>0</v>
      </c>
      <c r="BN102" s="97">
        <f>'Marks Entry'!EF104</f>
        <v>0</v>
      </c>
      <c r="BO102" s="97">
        <f>'Marks Entry'!EG104</f>
        <v>0</v>
      </c>
      <c r="BP102" s="97">
        <f>'Marks Entry'!EH104</f>
        <v>0</v>
      </c>
      <c r="BQ102" s="97">
        <f>'Marks Entry'!EI104</f>
        <v>0</v>
      </c>
      <c r="BR102" s="97" t="str">
        <f>'Marks Entry'!EJ104</f>
        <v/>
      </c>
      <c r="BS102" s="97">
        <f>'Marks Entry'!EK104</f>
        <v>0</v>
      </c>
      <c r="BT102" s="97">
        <f>'Marks Entry'!EL104</f>
        <v>0</v>
      </c>
      <c r="BU102" s="97">
        <f>'Marks Entry'!EM104</f>
        <v>0</v>
      </c>
      <c r="BV102" s="99">
        <f>'Marks Entry'!EN104</f>
        <v>0</v>
      </c>
      <c r="BW102" s="98">
        <f>'Marks Entry'!EO104</f>
        <v>0</v>
      </c>
      <c r="BX102" s="97">
        <f>'Marks Entry'!EP104</f>
        <v>0</v>
      </c>
      <c r="BY102" s="97">
        <f>'Marks Entry'!EQ104</f>
        <v>0</v>
      </c>
      <c r="BZ102" s="97">
        <f>'Marks Entry'!ER104</f>
        <v>0</v>
      </c>
      <c r="CA102" s="97">
        <f>'Marks Entry'!ES104</f>
        <v>0</v>
      </c>
      <c r="CB102" s="97">
        <f>'Marks Entry'!ET104</f>
        <v>0</v>
      </c>
      <c r="CC102" s="97">
        <f>'Marks Entry'!EU104</f>
        <v>0</v>
      </c>
      <c r="CD102" s="97" t="str">
        <f>'Marks Entry'!EV104</f>
        <v/>
      </c>
      <c r="CE102" s="97">
        <f>'Marks Entry'!EW104</f>
        <v>0</v>
      </c>
      <c r="CF102" s="97">
        <f>'Marks Entry'!EX104</f>
        <v>0</v>
      </c>
      <c r="CG102" s="97">
        <f>'Marks Entry'!EY104</f>
        <v>0</v>
      </c>
      <c r="CH102" s="99">
        <f>'Marks Entry'!EZ104</f>
        <v>0</v>
      </c>
      <c r="CI102" s="98" t="str">
        <f>IF($CI$2=0,"",'Marks Entry'!FA104)</f>
        <v/>
      </c>
      <c r="CJ102" s="97" t="str">
        <f>IF($CI$2=0,"",'Marks Entry'!FB104)</f>
        <v/>
      </c>
      <c r="CK102" s="97" t="str">
        <f>IF($CI$2=0,"",'Marks Entry'!FC104)</f>
        <v/>
      </c>
      <c r="CL102" s="97" t="str">
        <f>IF($CI$2=0,"",'Marks Entry'!FD104)</f>
        <v/>
      </c>
      <c r="CM102" s="97" t="str">
        <f>IF($CI$2=0,"",'Marks Entry'!FE104)</f>
        <v/>
      </c>
      <c r="CN102" s="97" t="str">
        <f>IF($CI$2=0,"",'Marks Entry'!FF104)</f>
        <v/>
      </c>
      <c r="CO102" s="97" t="str">
        <f>IF($CI$2=0,"",'Marks Entry'!FG104)</f>
        <v/>
      </c>
      <c r="CP102" s="97" t="str">
        <f>IF($CI$2=0,"",'Marks Entry'!FH104)</f>
        <v/>
      </c>
      <c r="CQ102" s="97" t="str">
        <f>IF($CI$2=0,"",'Marks Entry'!FI104)</f>
        <v/>
      </c>
      <c r="CR102" s="97" t="str">
        <f>IF($CI$2=0,"",'Marks Entry'!FJ104)</f>
        <v/>
      </c>
      <c r="CS102" s="97" t="str">
        <f>IF($CI$2=0,"",'Marks Entry'!FK104)</f>
        <v/>
      </c>
      <c r="CT102" s="99" t="str">
        <f>IF($CI$2=0,"",'Marks Entry'!FL104)</f>
        <v/>
      </c>
      <c r="CU102" s="125">
        <f>'Marks Entry'!BU104</f>
        <v>0</v>
      </c>
      <c r="CV102" s="126">
        <f>'Marks Entry'!BV104</f>
        <v>0</v>
      </c>
      <c r="CW102" s="126">
        <f t="shared" si="49"/>
        <v>0</v>
      </c>
      <c r="CX102" s="127" t="str">
        <f t="shared" si="50"/>
        <v>D</v>
      </c>
      <c r="CY102" s="125">
        <f>'Marks Entry'!BW104</f>
        <v>0</v>
      </c>
      <c r="CZ102" s="126">
        <f>'Marks Entry'!BX104</f>
        <v>0</v>
      </c>
      <c r="DA102" s="126">
        <f t="shared" si="51"/>
        <v>0</v>
      </c>
      <c r="DB102" s="127" t="str">
        <f t="shared" si="52"/>
        <v>E</v>
      </c>
      <c r="DC102" s="125">
        <f>'Marks Entry'!BY104</f>
        <v>0</v>
      </c>
      <c r="DD102" s="126">
        <f>'Marks Entry'!BZ104</f>
        <v>0</v>
      </c>
      <c r="DE102" s="126">
        <f t="shared" si="53"/>
        <v>0</v>
      </c>
      <c r="DF102" s="127" t="str">
        <f t="shared" si="54"/>
        <v>E</v>
      </c>
      <c r="DG102" s="96">
        <f>'Marks Entry'!CG104</f>
        <v>0</v>
      </c>
      <c r="DH102" s="45">
        <f>'Marks Entry'!CH104</f>
        <v>0</v>
      </c>
      <c r="DI102" s="45">
        <f>'Marks Entry'!CI104</f>
        <v>0</v>
      </c>
      <c r="DJ102" s="45" t="str">
        <f>IF(OR('Marks Entry'!CJ104="First",'Marks Entry'!CJ104="Second",'Marks Entry'!CJ104="Third"),'Marks Entry'!CJ104,"")</f>
        <v/>
      </c>
      <c r="DK102" s="45">
        <f>'Marks Entry'!CK104</f>
        <v>0</v>
      </c>
      <c r="DL102" s="50">
        <f>'Marks Entry'!CL104</f>
        <v>0</v>
      </c>
      <c r="DM102" s="21">
        <f>'Marks Entry'!CM104</f>
        <v>0</v>
      </c>
      <c r="DN102" s="22" t="e">
        <f>'Marks Entry'!#REF!</f>
        <v>#REF!</v>
      </c>
      <c r="DO102" s="23" t="e">
        <f>'Marks Entry'!#REF!</f>
        <v>#REF!</v>
      </c>
      <c r="DP102" s="125">
        <f>'Marks Entry'!CA104</f>
        <v>0</v>
      </c>
      <c r="DQ102" s="126">
        <f>'Marks Entry'!CB104</f>
        <v>0</v>
      </c>
      <c r="DR102" s="126">
        <f>'Marks Entry'!CC104</f>
        <v>0</v>
      </c>
      <c r="DS102" s="126">
        <f t="shared" si="55"/>
        <v>0</v>
      </c>
      <c r="DT102" s="127" t="str">
        <f t="shared" si="56"/>
        <v>E</v>
      </c>
      <c r="DU102" s="125">
        <f>'Marks Entry'!CD104</f>
        <v>0</v>
      </c>
      <c r="DV102" s="126">
        <f>'Marks Entry'!CE104</f>
        <v>0</v>
      </c>
      <c r="DW102" s="126">
        <f>'Marks Entry'!CF104</f>
        <v>0</v>
      </c>
      <c r="DX102" s="126">
        <f t="shared" si="57"/>
        <v>0</v>
      </c>
      <c r="DY102" s="127" t="str">
        <f t="shared" si="58"/>
        <v>E</v>
      </c>
      <c r="DZ102" s="832"/>
      <c r="EA102" s="61">
        <f t="shared" si="59"/>
        <v>0</v>
      </c>
      <c r="EB102" s="71">
        <f t="shared" si="60"/>
        <v>0</v>
      </c>
      <c r="EC102" s="71">
        <f t="shared" si="61"/>
        <v>0</v>
      </c>
      <c r="ED102" s="72">
        <f t="shared" si="62"/>
        <v>0</v>
      </c>
      <c r="EE102" s="398">
        <f t="shared" si="63"/>
        <v>0</v>
      </c>
      <c r="EF102" s="396">
        <f t="shared" si="64"/>
        <v>0</v>
      </c>
      <c r="EG102" s="396">
        <f t="shared" si="65"/>
        <v>0</v>
      </c>
      <c r="EH102" s="397">
        <f t="shared" si="66"/>
        <v>0</v>
      </c>
      <c r="EI102" s="61">
        <f t="shared" si="67"/>
        <v>0</v>
      </c>
      <c r="EJ102" s="71">
        <f t="shared" si="68"/>
        <v>0</v>
      </c>
      <c r="EK102" s="71">
        <f t="shared" si="69"/>
        <v>0</v>
      </c>
      <c r="EL102" s="72">
        <f t="shared" si="70"/>
        <v>0</v>
      </c>
      <c r="EM102" s="398">
        <f t="shared" si="71"/>
        <v>0</v>
      </c>
      <c r="EN102" s="396">
        <f t="shared" si="72"/>
        <v>0</v>
      </c>
      <c r="EO102" s="396">
        <f t="shared" si="73"/>
        <v>0</v>
      </c>
      <c r="EP102" s="397">
        <f t="shared" si="74"/>
        <v>0</v>
      </c>
      <c r="EQ102" s="61">
        <f t="shared" si="75"/>
        <v>0</v>
      </c>
      <c r="ER102" s="71">
        <f t="shared" si="76"/>
        <v>0</v>
      </c>
      <c r="ES102" s="71">
        <f t="shared" si="77"/>
        <v>0</v>
      </c>
      <c r="ET102" s="72">
        <f t="shared" si="78"/>
        <v>0</v>
      </c>
      <c r="EU102" s="398">
        <f t="shared" si="79"/>
        <v>0</v>
      </c>
      <c r="EV102" s="396">
        <f t="shared" si="80"/>
        <v>0</v>
      </c>
      <c r="EW102" s="396">
        <f t="shared" si="81"/>
        <v>0</v>
      </c>
      <c r="EX102" s="397">
        <f t="shared" si="82"/>
        <v>0</v>
      </c>
      <c r="EY102" s="61" t="str">
        <f t="shared" si="83"/>
        <v/>
      </c>
      <c r="EZ102" s="71" t="str">
        <f t="shared" si="84"/>
        <v/>
      </c>
      <c r="FA102" s="71" t="str">
        <f t="shared" si="85"/>
        <v/>
      </c>
      <c r="FB102" s="72" t="str">
        <f t="shared" si="86"/>
        <v/>
      </c>
      <c r="FC102" s="398">
        <f t="shared" si="87"/>
        <v>0</v>
      </c>
      <c r="FD102" s="400" t="str">
        <f t="shared" si="88"/>
        <v>D</v>
      </c>
      <c r="FE102" s="61">
        <f t="shared" si="89"/>
        <v>0</v>
      </c>
      <c r="FF102" s="62" t="str">
        <f t="shared" si="90"/>
        <v>E</v>
      </c>
      <c r="FG102" s="398">
        <f t="shared" si="91"/>
        <v>0</v>
      </c>
      <c r="FH102" s="401" t="str">
        <f t="shared" si="92"/>
        <v>E</v>
      </c>
      <c r="FI102" s="61">
        <f t="shared" si="93"/>
        <v>0</v>
      </c>
      <c r="FJ102" s="407" t="str">
        <f t="shared" si="94"/>
        <v>E</v>
      </c>
      <c r="FK102" s="398">
        <f t="shared" si="95"/>
        <v>0</v>
      </c>
      <c r="FL102" s="401" t="str">
        <f t="shared" si="96"/>
        <v>E</v>
      </c>
      <c r="FM102" s="741"/>
    </row>
    <row r="103" spans="1:169" s="24" customFormat="1" ht="17.25" customHeight="1">
      <c r="A103" s="830"/>
      <c r="B103" s="111">
        <f t="shared" si="97"/>
        <v>0</v>
      </c>
      <c r="C103" s="21" t="str">
        <f>'Marks Entry'!D105</f>
        <v/>
      </c>
      <c r="D103" s="21">
        <f>'Marks Entry'!E105</f>
        <v>0</v>
      </c>
      <c r="E103" s="132" t="str">
        <f>'Marks Entry'!F105</f>
        <v/>
      </c>
      <c r="F103" s="21" t="str">
        <f>'Marks Entry'!G105</f>
        <v/>
      </c>
      <c r="G103" s="21" t="str">
        <f>'Marks Entry'!H105</f>
        <v/>
      </c>
      <c r="H103" s="21" t="str">
        <f>'Marks Entry'!I105</f>
        <v/>
      </c>
      <c r="I103" s="21" t="str">
        <f>'Marks Entry'!J105</f>
        <v/>
      </c>
      <c r="J103" s="446" t="str">
        <f>'Marks Entry'!K105</f>
        <v/>
      </c>
      <c r="K103" s="115" t="str">
        <f>'Marks Entry'!L105</f>
        <v/>
      </c>
      <c r="L103" s="116">
        <f>'Marks Entry'!M105</f>
        <v>0</v>
      </c>
      <c r="M103" s="117" t="str">
        <f>'Marks Entry'!N105</f>
        <v/>
      </c>
      <c r="N103" s="121" t="str">
        <f>'Marks Entry'!O105</f>
        <v/>
      </c>
      <c r="O103" s="98">
        <f>'Marks Entry'!CG105</f>
        <v>0</v>
      </c>
      <c r="P103" s="97">
        <f>'Marks Entry'!CH105</f>
        <v>0</v>
      </c>
      <c r="Q103" s="97">
        <f>'Marks Entry'!CI105</f>
        <v>0</v>
      </c>
      <c r="R103" s="97">
        <f>'Marks Entry'!CJ105</f>
        <v>0</v>
      </c>
      <c r="S103" s="97">
        <f>'Marks Entry'!CK105</f>
        <v>0</v>
      </c>
      <c r="T103" s="97">
        <f>'Marks Entry'!CL105</f>
        <v>0</v>
      </c>
      <c r="U103" s="97">
        <f>'Marks Entry'!CM105</f>
        <v>0</v>
      </c>
      <c r="V103" s="97" t="str">
        <f>'Marks Entry'!CN105</f>
        <v/>
      </c>
      <c r="W103" s="97">
        <f>'Marks Entry'!CO105</f>
        <v>0</v>
      </c>
      <c r="X103" s="97">
        <f>'Marks Entry'!CP105</f>
        <v>0</v>
      </c>
      <c r="Y103" s="97">
        <f>'Marks Entry'!CQ105</f>
        <v>0</v>
      </c>
      <c r="Z103" s="99">
        <f>'Marks Entry'!CR105</f>
        <v>0</v>
      </c>
      <c r="AA103" s="98">
        <f>'Marks Entry'!CS105</f>
        <v>0</v>
      </c>
      <c r="AB103" s="97">
        <f>'Marks Entry'!CT105</f>
        <v>0</v>
      </c>
      <c r="AC103" s="97">
        <f>'Marks Entry'!CU105</f>
        <v>0</v>
      </c>
      <c r="AD103" s="97">
        <f>'Marks Entry'!CV105</f>
        <v>0</v>
      </c>
      <c r="AE103" s="97">
        <f>'Marks Entry'!CW105</f>
        <v>0</v>
      </c>
      <c r="AF103" s="97">
        <f>'Marks Entry'!CX105</f>
        <v>0</v>
      </c>
      <c r="AG103" s="97">
        <f>'Marks Entry'!CY105</f>
        <v>0</v>
      </c>
      <c r="AH103" s="97" t="str">
        <f>'Marks Entry'!CZ105</f>
        <v/>
      </c>
      <c r="AI103" s="97">
        <f>'Marks Entry'!DA105</f>
        <v>0</v>
      </c>
      <c r="AJ103" s="97">
        <f>'Marks Entry'!DB105</f>
        <v>0</v>
      </c>
      <c r="AK103" s="97">
        <f>'Marks Entry'!DC105</f>
        <v>0</v>
      </c>
      <c r="AL103" s="99">
        <f>'Marks Entry'!DD105</f>
        <v>0</v>
      </c>
      <c r="AM103" s="98">
        <f>'Marks Entry'!DE105</f>
        <v>0</v>
      </c>
      <c r="AN103" s="97">
        <f>'Marks Entry'!DF105</f>
        <v>0</v>
      </c>
      <c r="AO103" s="97">
        <f>'Marks Entry'!DG105</f>
        <v>0</v>
      </c>
      <c r="AP103" s="97">
        <f>'Marks Entry'!DH105</f>
        <v>0</v>
      </c>
      <c r="AQ103" s="97">
        <f>'Marks Entry'!DI105</f>
        <v>0</v>
      </c>
      <c r="AR103" s="97">
        <f>'Marks Entry'!DJ105</f>
        <v>0</v>
      </c>
      <c r="AS103" s="97">
        <f>'Marks Entry'!DK105</f>
        <v>0</v>
      </c>
      <c r="AT103" s="97" t="str">
        <f>'Marks Entry'!DL105</f>
        <v/>
      </c>
      <c r="AU103" s="97">
        <f>'Marks Entry'!DM105</f>
        <v>0</v>
      </c>
      <c r="AV103" s="97">
        <f>'Marks Entry'!DN105</f>
        <v>0</v>
      </c>
      <c r="AW103" s="97">
        <f>'Marks Entry'!DO105</f>
        <v>0</v>
      </c>
      <c r="AX103" s="99">
        <f>'Marks Entry'!DP105</f>
        <v>0</v>
      </c>
      <c r="AY103" s="98">
        <f>'Marks Entry'!DQ105</f>
        <v>0</v>
      </c>
      <c r="AZ103" s="97">
        <f>'Marks Entry'!DR105</f>
        <v>0</v>
      </c>
      <c r="BA103" s="97">
        <f>'Marks Entry'!DS105</f>
        <v>0</v>
      </c>
      <c r="BB103" s="97">
        <f>'Marks Entry'!DT105</f>
        <v>0</v>
      </c>
      <c r="BC103" s="97">
        <f>'Marks Entry'!DU105</f>
        <v>0</v>
      </c>
      <c r="BD103" s="97">
        <f>'Marks Entry'!DV105</f>
        <v>0</v>
      </c>
      <c r="BE103" s="97">
        <f>'Marks Entry'!DW105</f>
        <v>0</v>
      </c>
      <c r="BF103" s="97" t="str">
        <f>'Marks Entry'!DX105</f>
        <v/>
      </c>
      <c r="BG103" s="97">
        <f>'Marks Entry'!DY105</f>
        <v>0</v>
      </c>
      <c r="BH103" s="97">
        <f>'Marks Entry'!DZ105</f>
        <v>0</v>
      </c>
      <c r="BI103" s="97">
        <f>'Marks Entry'!EA105</f>
        <v>0</v>
      </c>
      <c r="BJ103" s="99">
        <f>'Marks Entry'!EB105</f>
        <v>0</v>
      </c>
      <c r="BK103" s="98">
        <f>'Marks Entry'!EC105</f>
        <v>0</v>
      </c>
      <c r="BL103" s="97">
        <f>'Marks Entry'!ED105</f>
        <v>0</v>
      </c>
      <c r="BM103" s="97">
        <f>'Marks Entry'!EE105</f>
        <v>0</v>
      </c>
      <c r="BN103" s="97">
        <f>'Marks Entry'!EF105</f>
        <v>0</v>
      </c>
      <c r="BO103" s="97">
        <f>'Marks Entry'!EG105</f>
        <v>0</v>
      </c>
      <c r="BP103" s="97">
        <f>'Marks Entry'!EH105</f>
        <v>0</v>
      </c>
      <c r="BQ103" s="97">
        <f>'Marks Entry'!EI105</f>
        <v>0</v>
      </c>
      <c r="BR103" s="97" t="str">
        <f>'Marks Entry'!EJ105</f>
        <v/>
      </c>
      <c r="BS103" s="97">
        <f>'Marks Entry'!EK105</f>
        <v>0</v>
      </c>
      <c r="BT103" s="97">
        <f>'Marks Entry'!EL105</f>
        <v>0</v>
      </c>
      <c r="BU103" s="97">
        <f>'Marks Entry'!EM105</f>
        <v>0</v>
      </c>
      <c r="BV103" s="99">
        <f>'Marks Entry'!EN105</f>
        <v>0</v>
      </c>
      <c r="BW103" s="98">
        <f>'Marks Entry'!EO105</f>
        <v>0</v>
      </c>
      <c r="BX103" s="97">
        <f>'Marks Entry'!EP105</f>
        <v>0</v>
      </c>
      <c r="BY103" s="97">
        <f>'Marks Entry'!EQ105</f>
        <v>0</v>
      </c>
      <c r="BZ103" s="97">
        <f>'Marks Entry'!ER105</f>
        <v>0</v>
      </c>
      <c r="CA103" s="97">
        <f>'Marks Entry'!ES105</f>
        <v>0</v>
      </c>
      <c r="CB103" s="97">
        <f>'Marks Entry'!ET105</f>
        <v>0</v>
      </c>
      <c r="CC103" s="97">
        <f>'Marks Entry'!EU105</f>
        <v>0</v>
      </c>
      <c r="CD103" s="97" t="str">
        <f>'Marks Entry'!EV105</f>
        <v/>
      </c>
      <c r="CE103" s="97">
        <f>'Marks Entry'!EW105</f>
        <v>0</v>
      </c>
      <c r="CF103" s="97">
        <f>'Marks Entry'!EX105</f>
        <v>0</v>
      </c>
      <c r="CG103" s="97">
        <f>'Marks Entry'!EY105</f>
        <v>0</v>
      </c>
      <c r="CH103" s="99">
        <f>'Marks Entry'!EZ105</f>
        <v>0</v>
      </c>
      <c r="CI103" s="98" t="str">
        <f>IF($CI$2=0,"",'Marks Entry'!FA105)</f>
        <v/>
      </c>
      <c r="CJ103" s="97" t="str">
        <f>IF($CI$2=0,"",'Marks Entry'!FB105)</f>
        <v/>
      </c>
      <c r="CK103" s="97" t="str">
        <f>IF($CI$2=0,"",'Marks Entry'!FC105)</f>
        <v/>
      </c>
      <c r="CL103" s="97" t="str">
        <f>IF($CI$2=0,"",'Marks Entry'!FD105)</f>
        <v/>
      </c>
      <c r="CM103" s="97" t="str">
        <f>IF($CI$2=0,"",'Marks Entry'!FE105)</f>
        <v/>
      </c>
      <c r="CN103" s="97" t="str">
        <f>IF($CI$2=0,"",'Marks Entry'!FF105)</f>
        <v/>
      </c>
      <c r="CO103" s="97" t="str">
        <f>IF($CI$2=0,"",'Marks Entry'!FG105)</f>
        <v/>
      </c>
      <c r="CP103" s="97" t="str">
        <f>IF($CI$2=0,"",'Marks Entry'!FH105)</f>
        <v/>
      </c>
      <c r="CQ103" s="97" t="str">
        <f>IF($CI$2=0,"",'Marks Entry'!FI105)</f>
        <v/>
      </c>
      <c r="CR103" s="97" t="str">
        <f>IF($CI$2=0,"",'Marks Entry'!FJ105)</f>
        <v/>
      </c>
      <c r="CS103" s="97" t="str">
        <f>IF($CI$2=0,"",'Marks Entry'!FK105)</f>
        <v/>
      </c>
      <c r="CT103" s="99" t="str">
        <f>IF($CI$2=0,"",'Marks Entry'!FL105)</f>
        <v/>
      </c>
      <c r="CU103" s="125">
        <f>'Marks Entry'!BU105</f>
        <v>0</v>
      </c>
      <c r="CV103" s="126">
        <f>'Marks Entry'!BV105</f>
        <v>0</v>
      </c>
      <c r="CW103" s="126">
        <f t="shared" si="49"/>
        <v>0</v>
      </c>
      <c r="CX103" s="127" t="str">
        <f t="shared" si="50"/>
        <v>D</v>
      </c>
      <c r="CY103" s="125">
        <f>'Marks Entry'!BW105</f>
        <v>0</v>
      </c>
      <c r="CZ103" s="126">
        <f>'Marks Entry'!BX105</f>
        <v>0</v>
      </c>
      <c r="DA103" s="126">
        <f t="shared" si="51"/>
        <v>0</v>
      </c>
      <c r="DB103" s="127" t="str">
        <f t="shared" si="52"/>
        <v>E</v>
      </c>
      <c r="DC103" s="125">
        <f>'Marks Entry'!BY105</f>
        <v>0</v>
      </c>
      <c r="DD103" s="126">
        <f>'Marks Entry'!BZ105</f>
        <v>0</v>
      </c>
      <c r="DE103" s="126">
        <f t="shared" si="53"/>
        <v>0</v>
      </c>
      <c r="DF103" s="127" t="str">
        <f t="shared" si="54"/>
        <v>E</v>
      </c>
      <c r="DG103" s="96">
        <f>'Marks Entry'!CG105</f>
        <v>0</v>
      </c>
      <c r="DH103" s="45">
        <f>'Marks Entry'!CH105</f>
        <v>0</v>
      </c>
      <c r="DI103" s="45">
        <f>'Marks Entry'!CI105</f>
        <v>0</v>
      </c>
      <c r="DJ103" s="45" t="str">
        <f>IF(OR('Marks Entry'!CJ105="First",'Marks Entry'!CJ105="Second",'Marks Entry'!CJ105="Third"),'Marks Entry'!CJ105,"")</f>
        <v/>
      </c>
      <c r="DK103" s="45">
        <f>'Marks Entry'!CK105</f>
        <v>0</v>
      </c>
      <c r="DL103" s="50">
        <f>'Marks Entry'!CL105</f>
        <v>0</v>
      </c>
      <c r="DM103" s="21">
        <f>'Marks Entry'!CM105</f>
        <v>0</v>
      </c>
      <c r="DN103" s="22" t="e">
        <f>'Marks Entry'!#REF!</f>
        <v>#REF!</v>
      </c>
      <c r="DO103" s="23" t="e">
        <f>'Marks Entry'!#REF!</f>
        <v>#REF!</v>
      </c>
      <c r="DP103" s="125">
        <f>'Marks Entry'!CA105</f>
        <v>0</v>
      </c>
      <c r="DQ103" s="126">
        <f>'Marks Entry'!CB105</f>
        <v>0</v>
      </c>
      <c r="DR103" s="126">
        <f>'Marks Entry'!CC105</f>
        <v>0</v>
      </c>
      <c r="DS103" s="126">
        <f t="shared" si="55"/>
        <v>0</v>
      </c>
      <c r="DT103" s="127" t="str">
        <f t="shared" si="56"/>
        <v>E</v>
      </c>
      <c r="DU103" s="125">
        <f>'Marks Entry'!CD105</f>
        <v>0</v>
      </c>
      <c r="DV103" s="126">
        <f>'Marks Entry'!CE105</f>
        <v>0</v>
      </c>
      <c r="DW103" s="126">
        <f>'Marks Entry'!CF105</f>
        <v>0</v>
      </c>
      <c r="DX103" s="126">
        <f t="shared" si="57"/>
        <v>0</v>
      </c>
      <c r="DY103" s="127" t="str">
        <f t="shared" si="58"/>
        <v>E</v>
      </c>
      <c r="DZ103" s="832"/>
      <c r="EA103" s="61">
        <f t="shared" si="59"/>
        <v>0</v>
      </c>
      <c r="EB103" s="71">
        <f t="shared" si="60"/>
        <v>0</v>
      </c>
      <c r="EC103" s="71">
        <f t="shared" si="61"/>
        <v>0</v>
      </c>
      <c r="ED103" s="72">
        <f t="shared" si="62"/>
        <v>0</v>
      </c>
      <c r="EE103" s="398">
        <f t="shared" si="63"/>
        <v>0</v>
      </c>
      <c r="EF103" s="396">
        <f t="shared" si="64"/>
        <v>0</v>
      </c>
      <c r="EG103" s="396">
        <f t="shared" si="65"/>
        <v>0</v>
      </c>
      <c r="EH103" s="397">
        <f t="shared" si="66"/>
        <v>0</v>
      </c>
      <c r="EI103" s="61">
        <f t="shared" si="67"/>
        <v>0</v>
      </c>
      <c r="EJ103" s="71">
        <f t="shared" si="68"/>
        <v>0</v>
      </c>
      <c r="EK103" s="71">
        <f t="shared" si="69"/>
        <v>0</v>
      </c>
      <c r="EL103" s="72">
        <f t="shared" si="70"/>
        <v>0</v>
      </c>
      <c r="EM103" s="398">
        <f t="shared" si="71"/>
        <v>0</v>
      </c>
      <c r="EN103" s="396">
        <f t="shared" si="72"/>
        <v>0</v>
      </c>
      <c r="EO103" s="396">
        <f t="shared" si="73"/>
        <v>0</v>
      </c>
      <c r="EP103" s="397">
        <f t="shared" si="74"/>
        <v>0</v>
      </c>
      <c r="EQ103" s="61">
        <f t="shared" si="75"/>
        <v>0</v>
      </c>
      <c r="ER103" s="71">
        <f t="shared" si="76"/>
        <v>0</v>
      </c>
      <c r="ES103" s="71">
        <f t="shared" si="77"/>
        <v>0</v>
      </c>
      <c r="ET103" s="72">
        <f t="shared" si="78"/>
        <v>0</v>
      </c>
      <c r="EU103" s="398">
        <f t="shared" si="79"/>
        <v>0</v>
      </c>
      <c r="EV103" s="396">
        <f t="shared" si="80"/>
        <v>0</v>
      </c>
      <c r="EW103" s="396">
        <f t="shared" si="81"/>
        <v>0</v>
      </c>
      <c r="EX103" s="397">
        <f t="shared" si="82"/>
        <v>0</v>
      </c>
      <c r="EY103" s="61" t="str">
        <f t="shared" si="83"/>
        <v/>
      </c>
      <c r="EZ103" s="71" t="str">
        <f t="shared" si="84"/>
        <v/>
      </c>
      <c r="FA103" s="71" t="str">
        <f t="shared" si="85"/>
        <v/>
      </c>
      <c r="FB103" s="72" t="str">
        <f t="shared" si="86"/>
        <v/>
      </c>
      <c r="FC103" s="398">
        <f t="shared" si="87"/>
        <v>0</v>
      </c>
      <c r="FD103" s="400" t="str">
        <f t="shared" si="88"/>
        <v>D</v>
      </c>
      <c r="FE103" s="61">
        <f t="shared" si="89"/>
        <v>0</v>
      </c>
      <c r="FF103" s="62" t="str">
        <f t="shared" si="90"/>
        <v>E</v>
      </c>
      <c r="FG103" s="398">
        <f t="shared" si="91"/>
        <v>0</v>
      </c>
      <c r="FH103" s="401" t="str">
        <f t="shared" si="92"/>
        <v>E</v>
      </c>
      <c r="FI103" s="61">
        <f t="shared" si="93"/>
        <v>0</v>
      </c>
      <c r="FJ103" s="407" t="str">
        <f t="shared" si="94"/>
        <v>E</v>
      </c>
      <c r="FK103" s="398">
        <f t="shared" si="95"/>
        <v>0</v>
      </c>
      <c r="FL103" s="401" t="str">
        <f t="shared" si="96"/>
        <v>E</v>
      </c>
      <c r="FM103" s="741"/>
    </row>
    <row r="104" spans="1:169" s="24" customFormat="1" ht="17.25" customHeight="1">
      <c r="A104" s="830"/>
      <c r="B104" s="111">
        <f t="shared" si="97"/>
        <v>0</v>
      </c>
      <c r="C104" s="21" t="str">
        <f>'Marks Entry'!D106</f>
        <v/>
      </c>
      <c r="D104" s="21">
        <f>'Marks Entry'!E106</f>
        <v>0</v>
      </c>
      <c r="E104" s="132" t="str">
        <f>'Marks Entry'!F106</f>
        <v/>
      </c>
      <c r="F104" s="21" t="str">
        <f>'Marks Entry'!G106</f>
        <v/>
      </c>
      <c r="G104" s="21" t="str">
        <f>'Marks Entry'!H106</f>
        <v/>
      </c>
      <c r="H104" s="21" t="str">
        <f>'Marks Entry'!I106</f>
        <v/>
      </c>
      <c r="I104" s="21" t="str">
        <f>'Marks Entry'!J106</f>
        <v/>
      </c>
      <c r="J104" s="446" t="str">
        <f>'Marks Entry'!K106</f>
        <v/>
      </c>
      <c r="K104" s="115" t="str">
        <f>'Marks Entry'!L106</f>
        <v/>
      </c>
      <c r="L104" s="116">
        <f>'Marks Entry'!M106</f>
        <v>0</v>
      </c>
      <c r="M104" s="117" t="str">
        <f>'Marks Entry'!N106</f>
        <v/>
      </c>
      <c r="N104" s="121" t="str">
        <f>'Marks Entry'!O106</f>
        <v/>
      </c>
      <c r="O104" s="98">
        <f>'Marks Entry'!CG106</f>
        <v>0</v>
      </c>
      <c r="P104" s="97">
        <f>'Marks Entry'!CH106</f>
        <v>0</v>
      </c>
      <c r="Q104" s="97">
        <f>'Marks Entry'!CI106</f>
        <v>0</v>
      </c>
      <c r="R104" s="97">
        <f>'Marks Entry'!CJ106</f>
        <v>0</v>
      </c>
      <c r="S104" s="97">
        <f>'Marks Entry'!CK106</f>
        <v>0</v>
      </c>
      <c r="T104" s="97">
        <f>'Marks Entry'!CL106</f>
        <v>0</v>
      </c>
      <c r="U104" s="97">
        <f>'Marks Entry'!CM106</f>
        <v>0</v>
      </c>
      <c r="V104" s="97" t="str">
        <f>'Marks Entry'!CN106</f>
        <v/>
      </c>
      <c r="W104" s="97">
        <f>'Marks Entry'!CO106</f>
        <v>0</v>
      </c>
      <c r="X104" s="97">
        <f>'Marks Entry'!CP106</f>
        <v>0</v>
      </c>
      <c r="Y104" s="97">
        <f>'Marks Entry'!CQ106</f>
        <v>0</v>
      </c>
      <c r="Z104" s="99">
        <f>'Marks Entry'!CR106</f>
        <v>0</v>
      </c>
      <c r="AA104" s="98">
        <f>'Marks Entry'!CS106</f>
        <v>0</v>
      </c>
      <c r="AB104" s="97">
        <f>'Marks Entry'!CT106</f>
        <v>0</v>
      </c>
      <c r="AC104" s="97">
        <f>'Marks Entry'!CU106</f>
        <v>0</v>
      </c>
      <c r="AD104" s="97">
        <f>'Marks Entry'!CV106</f>
        <v>0</v>
      </c>
      <c r="AE104" s="97">
        <f>'Marks Entry'!CW106</f>
        <v>0</v>
      </c>
      <c r="AF104" s="97">
        <f>'Marks Entry'!CX106</f>
        <v>0</v>
      </c>
      <c r="AG104" s="97">
        <f>'Marks Entry'!CY106</f>
        <v>0</v>
      </c>
      <c r="AH104" s="97" t="str">
        <f>'Marks Entry'!CZ106</f>
        <v/>
      </c>
      <c r="AI104" s="97">
        <f>'Marks Entry'!DA106</f>
        <v>0</v>
      </c>
      <c r="AJ104" s="97">
        <f>'Marks Entry'!DB106</f>
        <v>0</v>
      </c>
      <c r="AK104" s="97">
        <f>'Marks Entry'!DC106</f>
        <v>0</v>
      </c>
      <c r="AL104" s="99">
        <f>'Marks Entry'!DD106</f>
        <v>0</v>
      </c>
      <c r="AM104" s="98">
        <f>'Marks Entry'!DE106</f>
        <v>0</v>
      </c>
      <c r="AN104" s="97">
        <f>'Marks Entry'!DF106</f>
        <v>0</v>
      </c>
      <c r="AO104" s="97">
        <f>'Marks Entry'!DG106</f>
        <v>0</v>
      </c>
      <c r="AP104" s="97">
        <f>'Marks Entry'!DH106</f>
        <v>0</v>
      </c>
      <c r="AQ104" s="97">
        <f>'Marks Entry'!DI106</f>
        <v>0</v>
      </c>
      <c r="AR104" s="97">
        <f>'Marks Entry'!DJ106</f>
        <v>0</v>
      </c>
      <c r="AS104" s="97">
        <f>'Marks Entry'!DK106</f>
        <v>0</v>
      </c>
      <c r="AT104" s="97" t="str">
        <f>'Marks Entry'!DL106</f>
        <v/>
      </c>
      <c r="AU104" s="97">
        <f>'Marks Entry'!DM106</f>
        <v>0</v>
      </c>
      <c r="AV104" s="97">
        <f>'Marks Entry'!DN106</f>
        <v>0</v>
      </c>
      <c r="AW104" s="97">
        <f>'Marks Entry'!DO106</f>
        <v>0</v>
      </c>
      <c r="AX104" s="99">
        <f>'Marks Entry'!DP106</f>
        <v>0</v>
      </c>
      <c r="AY104" s="98">
        <f>'Marks Entry'!DQ106</f>
        <v>0</v>
      </c>
      <c r="AZ104" s="97">
        <f>'Marks Entry'!DR106</f>
        <v>0</v>
      </c>
      <c r="BA104" s="97">
        <f>'Marks Entry'!DS106</f>
        <v>0</v>
      </c>
      <c r="BB104" s="97">
        <f>'Marks Entry'!DT106</f>
        <v>0</v>
      </c>
      <c r="BC104" s="97">
        <f>'Marks Entry'!DU106</f>
        <v>0</v>
      </c>
      <c r="BD104" s="97">
        <f>'Marks Entry'!DV106</f>
        <v>0</v>
      </c>
      <c r="BE104" s="97">
        <f>'Marks Entry'!DW106</f>
        <v>0</v>
      </c>
      <c r="BF104" s="97" t="str">
        <f>'Marks Entry'!DX106</f>
        <v/>
      </c>
      <c r="BG104" s="97">
        <f>'Marks Entry'!DY106</f>
        <v>0</v>
      </c>
      <c r="BH104" s="97">
        <f>'Marks Entry'!DZ106</f>
        <v>0</v>
      </c>
      <c r="BI104" s="97">
        <f>'Marks Entry'!EA106</f>
        <v>0</v>
      </c>
      <c r="BJ104" s="99">
        <f>'Marks Entry'!EB106</f>
        <v>0</v>
      </c>
      <c r="BK104" s="98">
        <f>'Marks Entry'!EC106</f>
        <v>0</v>
      </c>
      <c r="BL104" s="97">
        <f>'Marks Entry'!ED106</f>
        <v>0</v>
      </c>
      <c r="BM104" s="97">
        <f>'Marks Entry'!EE106</f>
        <v>0</v>
      </c>
      <c r="BN104" s="97">
        <f>'Marks Entry'!EF106</f>
        <v>0</v>
      </c>
      <c r="BO104" s="97">
        <f>'Marks Entry'!EG106</f>
        <v>0</v>
      </c>
      <c r="BP104" s="97">
        <f>'Marks Entry'!EH106</f>
        <v>0</v>
      </c>
      <c r="BQ104" s="97">
        <f>'Marks Entry'!EI106</f>
        <v>0</v>
      </c>
      <c r="BR104" s="97" t="str">
        <f>'Marks Entry'!EJ106</f>
        <v/>
      </c>
      <c r="BS104" s="97">
        <f>'Marks Entry'!EK106</f>
        <v>0</v>
      </c>
      <c r="BT104" s="97">
        <f>'Marks Entry'!EL106</f>
        <v>0</v>
      </c>
      <c r="BU104" s="97">
        <f>'Marks Entry'!EM106</f>
        <v>0</v>
      </c>
      <c r="BV104" s="99">
        <f>'Marks Entry'!EN106</f>
        <v>0</v>
      </c>
      <c r="BW104" s="98">
        <f>'Marks Entry'!EO106</f>
        <v>0</v>
      </c>
      <c r="BX104" s="97">
        <f>'Marks Entry'!EP106</f>
        <v>0</v>
      </c>
      <c r="BY104" s="97">
        <f>'Marks Entry'!EQ106</f>
        <v>0</v>
      </c>
      <c r="BZ104" s="97">
        <f>'Marks Entry'!ER106</f>
        <v>0</v>
      </c>
      <c r="CA104" s="97">
        <f>'Marks Entry'!ES106</f>
        <v>0</v>
      </c>
      <c r="CB104" s="97">
        <f>'Marks Entry'!ET106</f>
        <v>0</v>
      </c>
      <c r="CC104" s="97">
        <f>'Marks Entry'!EU106</f>
        <v>0</v>
      </c>
      <c r="CD104" s="97" t="str">
        <f>'Marks Entry'!EV106</f>
        <v/>
      </c>
      <c r="CE104" s="97">
        <f>'Marks Entry'!EW106</f>
        <v>0</v>
      </c>
      <c r="CF104" s="97">
        <f>'Marks Entry'!EX106</f>
        <v>0</v>
      </c>
      <c r="CG104" s="97">
        <f>'Marks Entry'!EY106</f>
        <v>0</v>
      </c>
      <c r="CH104" s="99">
        <f>'Marks Entry'!EZ106</f>
        <v>0</v>
      </c>
      <c r="CI104" s="98" t="str">
        <f>IF($CI$2=0,"",'Marks Entry'!FA106)</f>
        <v/>
      </c>
      <c r="CJ104" s="97" t="str">
        <f>IF($CI$2=0,"",'Marks Entry'!FB106)</f>
        <v/>
      </c>
      <c r="CK104" s="97" t="str">
        <f>IF($CI$2=0,"",'Marks Entry'!FC106)</f>
        <v/>
      </c>
      <c r="CL104" s="97" t="str">
        <f>IF($CI$2=0,"",'Marks Entry'!FD106)</f>
        <v/>
      </c>
      <c r="CM104" s="97" t="str">
        <f>IF($CI$2=0,"",'Marks Entry'!FE106)</f>
        <v/>
      </c>
      <c r="CN104" s="97" t="str">
        <f>IF($CI$2=0,"",'Marks Entry'!FF106)</f>
        <v/>
      </c>
      <c r="CO104" s="97" t="str">
        <f>IF($CI$2=0,"",'Marks Entry'!FG106)</f>
        <v/>
      </c>
      <c r="CP104" s="97" t="str">
        <f>IF($CI$2=0,"",'Marks Entry'!FH106)</f>
        <v/>
      </c>
      <c r="CQ104" s="97" t="str">
        <f>IF($CI$2=0,"",'Marks Entry'!FI106)</f>
        <v/>
      </c>
      <c r="CR104" s="97" t="str">
        <f>IF($CI$2=0,"",'Marks Entry'!FJ106)</f>
        <v/>
      </c>
      <c r="CS104" s="97" t="str">
        <f>IF($CI$2=0,"",'Marks Entry'!FK106)</f>
        <v/>
      </c>
      <c r="CT104" s="99" t="str">
        <f>IF($CI$2=0,"",'Marks Entry'!FL106)</f>
        <v/>
      </c>
      <c r="CU104" s="125">
        <f>'Marks Entry'!BU106</f>
        <v>0</v>
      </c>
      <c r="CV104" s="126">
        <f>'Marks Entry'!BV106</f>
        <v>0</v>
      </c>
      <c r="CW104" s="126">
        <f t="shared" si="49"/>
        <v>0</v>
      </c>
      <c r="CX104" s="127" t="str">
        <f t="shared" si="50"/>
        <v>D</v>
      </c>
      <c r="CY104" s="125">
        <f>'Marks Entry'!BW106</f>
        <v>0</v>
      </c>
      <c r="CZ104" s="126">
        <f>'Marks Entry'!BX106</f>
        <v>0</v>
      </c>
      <c r="DA104" s="126">
        <f t="shared" si="51"/>
        <v>0</v>
      </c>
      <c r="DB104" s="127" t="str">
        <f t="shared" si="52"/>
        <v>E</v>
      </c>
      <c r="DC104" s="125">
        <f>'Marks Entry'!BY106</f>
        <v>0</v>
      </c>
      <c r="DD104" s="126">
        <f>'Marks Entry'!BZ106</f>
        <v>0</v>
      </c>
      <c r="DE104" s="126">
        <f t="shared" si="53"/>
        <v>0</v>
      </c>
      <c r="DF104" s="127" t="str">
        <f t="shared" si="54"/>
        <v>E</v>
      </c>
      <c r="DG104" s="96">
        <f>'Marks Entry'!CG106</f>
        <v>0</v>
      </c>
      <c r="DH104" s="45">
        <f>'Marks Entry'!CH106</f>
        <v>0</v>
      </c>
      <c r="DI104" s="45">
        <f>'Marks Entry'!CI106</f>
        <v>0</v>
      </c>
      <c r="DJ104" s="45" t="str">
        <f>IF(OR('Marks Entry'!CJ106="First",'Marks Entry'!CJ106="Second",'Marks Entry'!CJ106="Third"),'Marks Entry'!CJ106,"")</f>
        <v/>
      </c>
      <c r="DK104" s="45">
        <f>'Marks Entry'!CK106</f>
        <v>0</v>
      </c>
      <c r="DL104" s="50">
        <f>'Marks Entry'!CL106</f>
        <v>0</v>
      </c>
      <c r="DM104" s="21">
        <f>'Marks Entry'!CM106</f>
        <v>0</v>
      </c>
      <c r="DN104" s="22" t="e">
        <f>'Marks Entry'!#REF!</f>
        <v>#REF!</v>
      </c>
      <c r="DO104" s="23" t="e">
        <f>'Marks Entry'!#REF!</f>
        <v>#REF!</v>
      </c>
      <c r="DP104" s="125">
        <f>'Marks Entry'!CA106</f>
        <v>0</v>
      </c>
      <c r="DQ104" s="126">
        <f>'Marks Entry'!CB106</f>
        <v>0</v>
      </c>
      <c r="DR104" s="126">
        <f>'Marks Entry'!CC106</f>
        <v>0</v>
      </c>
      <c r="DS104" s="126">
        <f t="shared" si="55"/>
        <v>0</v>
      </c>
      <c r="DT104" s="127" t="str">
        <f t="shared" si="56"/>
        <v>E</v>
      </c>
      <c r="DU104" s="125">
        <f>'Marks Entry'!CD106</f>
        <v>0</v>
      </c>
      <c r="DV104" s="126">
        <f>'Marks Entry'!CE106</f>
        <v>0</v>
      </c>
      <c r="DW104" s="126">
        <f>'Marks Entry'!CF106</f>
        <v>0</v>
      </c>
      <c r="DX104" s="126">
        <f t="shared" si="57"/>
        <v>0</v>
      </c>
      <c r="DY104" s="127" t="str">
        <f t="shared" si="58"/>
        <v>E</v>
      </c>
      <c r="DZ104" s="832"/>
      <c r="EA104" s="61">
        <f t="shared" si="59"/>
        <v>0</v>
      </c>
      <c r="EB104" s="71">
        <f t="shared" si="60"/>
        <v>0</v>
      </c>
      <c r="EC104" s="71">
        <f t="shared" si="61"/>
        <v>0</v>
      </c>
      <c r="ED104" s="72">
        <f t="shared" si="62"/>
        <v>0</v>
      </c>
      <c r="EE104" s="398">
        <f t="shared" si="63"/>
        <v>0</v>
      </c>
      <c r="EF104" s="396">
        <f t="shared" si="64"/>
        <v>0</v>
      </c>
      <c r="EG104" s="396">
        <f t="shared" si="65"/>
        <v>0</v>
      </c>
      <c r="EH104" s="397">
        <f t="shared" si="66"/>
        <v>0</v>
      </c>
      <c r="EI104" s="61">
        <f t="shared" si="67"/>
        <v>0</v>
      </c>
      <c r="EJ104" s="71">
        <f t="shared" si="68"/>
        <v>0</v>
      </c>
      <c r="EK104" s="71">
        <f t="shared" si="69"/>
        <v>0</v>
      </c>
      <c r="EL104" s="72">
        <f t="shared" si="70"/>
        <v>0</v>
      </c>
      <c r="EM104" s="398">
        <f t="shared" si="71"/>
        <v>0</v>
      </c>
      <c r="EN104" s="396">
        <f t="shared" si="72"/>
        <v>0</v>
      </c>
      <c r="EO104" s="396">
        <f t="shared" si="73"/>
        <v>0</v>
      </c>
      <c r="EP104" s="397">
        <f t="shared" si="74"/>
        <v>0</v>
      </c>
      <c r="EQ104" s="61">
        <f t="shared" si="75"/>
        <v>0</v>
      </c>
      <c r="ER104" s="71">
        <f t="shared" si="76"/>
        <v>0</v>
      </c>
      <c r="ES104" s="71">
        <f t="shared" si="77"/>
        <v>0</v>
      </c>
      <c r="ET104" s="72">
        <f t="shared" si="78"/>
        <v>0</v>
      </c>
      <c r="EU104" s="398">
        <f t="shared" si="79"/>
        <v>0</v>
      </c>
      <c r="EV104" s="396">
        <f t="shared" si="80"/>
        <v>0</v>
      </c>
      <c r="EW104" s="396">
        <f t="shared" si="81"/>
        <v>0</v>
      </c>
      <c r="EX104" s="397">
        <f t="shared" si="82"/>
        <v>0</v>
      </c>
      <c r="EY104" s="61" t="str">
        <f t="shared" si="83"/>
        <v/>
      </c>
      <c r="EZ104" s="71" t="str">
        <f t="shared" si="84"/>
        <v/>
      </c>
      <c r="FA104" s="71" t="str">
        <f t="shared" si="85"/>
        <v/>
      </c>
      <c r="FB104" s="72" t="str">
        <f t="shared" si="86"/>
        <v/>
      </c>
      <c r="FC104" s="398">
        <f t="shared" si="87"/>
        <v>0</v>
      </c>
      <c r="FD104" s="400" t="str">
        <f t="shared" si="88"/>
        <v>D</v>
      </c>
      <c r="FE104" s="61">
        <f t="shared" si="89"/>
        <v>0</v>
      </c>
      <c r="FF104" s="62" t="str">
        <f t="shared" si="90"/>
        <v>E</v>
      </c>
      <c r="FG104" s="398">
        <f t="shared" si="91"/>
        <v>0</v>
      </c>
      <c r="FH104" s="401" t="str">
        <f t="shared" si="92"/>
        <v>E</v>
      </c>
      <c r="FI104" s="61">
        <f t="shared" si="93"/>
        <v>0</v>
      </c>
      <c r="FJ104" s="407" t="str">
        <f t="shared" si="94"/>
        <v>E</v>
      </c>
      <c r="FK104" s="398">
        <f t="shared" si="95"/>
        <v>0</v>
      </c>
      <c r="FL104" s="401" t="str">
        <f t="shared" si="96"/>
        <v>E</v>
      </c>
      <c r="FM104" s="741"/>
    </row>
    <row r="105" spans="1:169" s="24" customFormat="1" ht="17.25" customHeight="1">
      <c r="A105" s="830"/>
      <c r="B105" s="111">
        <f t="shared" si="97"/>
        <v>0</v>
      </c>
      <c r="C105" s="21" t="str">
        <f>'Marks Entry'!D107</f>
        <v/>
      </c>
      <c r="D105" s="21">
        <f>'Marks Entry'!E107</f>
        <v>0</v>
      </c>
      <c r="E105" s="132" t="str">
        <f>'Marks Entry'!F107</f>
        <v/>
      </c>
      <c r="F105" s="21" t="str">
        <f>'Marks Entry'!G107</f>
        <v/>
      </c>
      <c r="G105" s="21" t="str">
        <f>'Marks Entry'!H107</f>
        <v/>
      </c>
      <c r="H105" s="21" t="str">
        <f>'Marks Entry'!I107</f>
        <v/>
      </c>
      <c r="I105" s="75" t="str">
        <f>'Marks Entry'!J107</f>
        <v/>
      </c>
      <c r="J105" s="446" t="str">
        <f>'Marks Entry'!K107</f>
        <v/>
      </c>
      <c r="K105" s="115" t="str">
        <f>'Marks Entry'!L107</f>
        <v/>
      </c>
      <c r="L105" s="116">
        <f>'Marks Entry'!M107</f>
        <v>0</v>
      </c>
      <c r="M105" s="117" t="str">
        <f>'Marks Entry'!N107</f>
        <v/>
      </c>
      <c r="N105" s="121" t="str">
        <f>'Marks Entry'!O107</f>
        <v/>
      </c>
      <c r="O105" s="98">
        <f>'Marks Entry'!CG107</f>
        <v>0</v>
      </c>
      <c r="P105" s="97">
        <f>'Marks Entry'!CH107</f>
        <v>0</v>
      </c>
      <c r="Q105" s="97">
        <f>'Marks Entry'!CI107</f>
        <v>0</v>
      </c>
      <c r="R105" s="97">
        <f>'Marks Entry'!CJ107</f>
        <v>0</v>
      </c>
      <c r="S105" s="97">
        <f>'Marks Entry'!CK107</f>
        <v>0</v>
      </c>
      <c r="T105" s="97">
        <f>'Marks Entry'!CL107</f>
        <v>0</v>
      </c>
      <c r="U105" s="97">
        <f>'Marks Entry'!CM107</f>
        <v>0</v>
      </c>
      <c r="V105" s="97" t="str">
        <f>'Marks Entry'!CN107</f>
        <v/>
      </c>
      <c r="W105" s="97">
        <f>'Marks Entry'!CO107</f>
        <v>0</v>
      </c>
      <c r="X105" s="97">
        <f>'Marks Entry'!CP107</f>
        <v>0</v>
      </c>
      <c r="Y105" s="97">
        <f>'Marks Entry'!CQ107</f>
        <v>0</v>
      </c>
      <c r="Z105" s="99">
        <f>'Marks Entry'!CR107</f>
        <v>0</v>
      </c>
      <c r="AA105" s="98">
        <f>'Marks Entry'!CS107</f>
        <v>0</v>
      </c>
      <c r="AB105" s="97">
        <f>'Marks Entry'!CT107</f>
        <v>0</v>
      </c>
      <c r="AC105" s="97">
        <f>'Marks Entry'!CU107</f>
        <v>0</v>
      </c>
      <c r="AD105" s="97">
        <f>'Marks Entry'!CV107</f>
        <v>0</v>
      </c>
      <c r="AE105" s="97">
        <f>'Marks Entry'!CW107</f>
        <v>0</v>
      </c>
      <c r="AF105" s="97">
        <f>'Marks Entry'!CX107</f>
        <v>0</v>
      </c>
      <c r="AG105" s="97">
        <f>'Marks Entry'!CY107</f>
        <v>0</v>
      </c>
      <c r="AH105" s="97" t="str">
        <f>'Marks Entry'!CZ107</f>
        <v/>
      </c>
      <c r="AI105" s="97">
        <f>'Marks Entry'!DA107</f>
        <v>0</v>
      </c>
      <c r="AJ105" s="97">
        <f>'Marks Entry'!DB107</f>
        <v>0</v>
      </c>
      <c r="AK105" s="97">
        <f>'Marks Entry'!DC107</f>
        <v>0</v>
      </c>
      <c r="AL105" s="99">
        <f>'Marks Entry'!DD107</f>
        <v>0</v>
      </c>
      <c r="AM105" s="98">
        <f>'Marks Entry'!DE107</f>
        <v>0</v>
      </c>
      <c r="AN105" s="97">
        <f>'Marks Entry'!DF107</f>
        <v>0</v>
      </c>
      <c r="AO105" s="97">
        <f>'Marks Entry'!DG107</f>
        <v>0</v>
      </c>
      <c r="AP105" s="97">
        <f>'Marks Entry'!DH107</f>
        <v>0</v>
      </c>
      <c r="AQ105" s="97">
        <f>'Marks Entry'!DI107</f>
        <v>0</v>
      </c>
      <c r="AR105" s="97">
        <f>'Marks Entry'!DJ107</f>
        <v>0</v>
      </c>
      <c r="AS105" s="97">
        <f>'Marks Entry'!DK107</f>
        <v>0</v>
      </c>
      <c r="AT105" s="97" t="str">
        <f>'Marks Entry'!DL107</f>
        <v/>
      </c>
      <c r="AU105" s="97">
        <f>'Marks Entry'!DM107</f>
        <v>0</v>
      </c>
      <c r="AV105" s="97">
        <f>'Marks Entry'!DN107</f>
        <v>0</v>
      </c>
      <c r="AW105" s="97">
        <f>'Marks Entry'!DO107</f>
        <v>0</v>
      </c>
      <c r="AX105" s="99">
        <f>'Marks Entry'!DP107</f>
        <v>0</v>
      </c>
      <c r="AY105" s="98">
        <f>'Marks Entry'!DQ107</f>
        <v>0</v>
      </c>
      <c r="AZ105" s="97">
        <f>'Marks Entry'!DR107</f>
        <v>0</v>
      </c>
      <c r="BA105" s="97">
        <f>'Marks Entry'!DS107</f>
        <v>0</v>
      </c>
      <c r="BB105" s="97">
        <f>'Marks Entry'!DT107</f>
        <v>0</v>
      </c>
      <c r="BC105" s="97">
        <f>'Marks Entry'!DU107</f>
        <v>0</v>
      </c>
      <c r="BD105" s="97">
        <f>'Marks Entry'!DV107</f>
        <v>0</v>
      </c>
      <c r="BE105" s="97">
        <f>'Marks Entry'!DW107</f>
        <v>0</v>
      </c>
      <c r="BF105" s="97" t="str">
        <f>'Marks Entry'!DX107</f>
        <v/>
      </c>
      <c r="BG105" s="97">
        <f>'Marks Entry'!DY107</f>
        <v>0</v>
      </c>
      <c r="BH105" s="97">
        <f>'Marks Entry'!DZ107</f>
        <v>0</v>
      </c>
      <c r="BI105" s="97">
        <f>'Marks Entry'!EA107</f>
        <v>0</v>
      </c>
      <c r="BJ105" s="99">
        <f>'Marks Entry'!EB107</f>
        <v>0</v>
      </c>
      <c r="BK105" s="98">
        <f>'Marks Entry'!EC107</f>
        <v>0</v>
      </c>
      <c r="BL105" s="97">
        <f>'Marks Entry'!ED107</f>
        <v>0</v>
      </c>
      <c r="BM105" s="97">
        <f>'Marks Entry'!EE107</f>
        <v>0</v>
      </c>
      <c r="BN105" s="97">
        <f>'Marks Entry'!EF107</f>
        <v>0</v>
      </c>
      <c r="BO105" s="97">
        <f>'Marks Entry'!EG107</f>
        <v>0</v>
      </c>
      <c r="BP105" s="97">
        <f>'Marks Entry'!EH107</f>
        <v>0</v>
      </c>
      <c r="BQ105" s="97">
        <f>'Marks Entry'!EI107</f>
        <v>0</v>
      </c>
      <c r="BR105" s="97" t="str">
        <f>'Marks Entry'!EJ107</f>
        <v/>
      </c>
      <c r="BS105" s="97">
        <f>'Marks Entry'!EK107</f>
        <v>0</v>
      </c>
      <c r="BT105" s="97">
        <f>'Marks Entry'!EL107</f>
        <v>0</v>
      </c>
      <c r="BU105" s="97">
        <f>'Marks Entry'!EM107</f>
        <v>0</v>
      </c>
      <c r="BV105" s="99">
        <f>'Marks Entry'!EN107</f>
        <v>0</v>
      </c>
      <c r="BW105" s="98">
        <f>'Marks Entry'!EO107</f>
        <v>0</v>
      </c>
      <c r="BX105" s="97">
        <f>'Marks Entry'!EP107</f>
        <v>0</v>
      </c>
      <c r="BY105" s="97">
        <f>'Marks Entry'!EQ107</f>
        <v>0</v>
      </c>
      <c r="BZ105" s="97">
        <f>'Marks Entry'!ER107</f>
        <v>0</v>
      </c>
      <c r="CA105" s="97">
        <f>'Marks Entry'!ES107</f>
        <v>0</v>
      </c>
      <c r="CB105" s="97">
        <f>'Marks Entry'!ET107</f>
        <v>0</v>
      </c>
      <c r="CC105" s="97">
        <f>'Marks Entry'!EU107</f>
        <v>0</v>
      </c>
      <c r="CD105" s="97" t="str">
        <f>'Marks Entry'!EV107</f>
        <v/>
      </c>
      <c r="CE105" s="97">
        <f>'Marks Entry'!EW107</f>
        <v>0</v>
      </c>
      <c r="CF105" s="97">
        <f>'Marks Entry'!EX107</f>
        <v>0</v>
      </c>
      <c r="CG105" s="97">
        <f>'Marks Entry'!EY107</f>
        <v>0</v>
      </c>
      <c r="CH105" s="99">
        <f>'Marks Entry'!EZ107</f>
        <v>0</v>
      </c>
      <c r="CI105" s="98" t="str">
        <f>IF($CI$2=0,"",'Marks Entry'!FA107)</f>
        <v/>
      </c>
      <c r="CJ105" s="97" t="str">
        <f>IF($CI$2=0,"",'Marks Entry'!FB107)</f>
        <v/>
      </c>
      <c r="CK105" s="97" t="str">
        <f>IF($CI$2=0,"",'Marks Entry'!FC107)</f>
        <v/>
      </c>
      <c r="CL105" s="97" t="str">
        <f>IF($CI$2=0,"",'Marks Entry'!FD107)</f>
        <v/>
      </c>
      <c r="CM105" s="97" t="str">
        <f>IF($CI$2=0,"",'Marks Entry'!FE107)</f>
        <v/>
      </c>
      <c r="CN105" s="97" t="str">
        <f>IF($CI$2=0,"",'Marks Entry'!FF107)</f>
        <v/>
      </c>
      <c r="CO105" s="97" t="str">
        <f>IF($CI$2=0,"",'Marks Entry'!FG107)</f>
        <v/>
      </c>
      <c r="CP105" s="97" t="str">
        <f>IF($CI$2=0,"",'Marks Entry'!FH107)</f>
        <v/>
      </c>
      <c r="CQ105" s="97" t="str">
        <f>IF($CI$2=0,"",'Marks Entry'!FI107)</f>
        <v/>
      </c>
      <c r="CR105" s="97" t="str">
        <f>IF($CI$2=0,"",'Marks Entry'!FJ107)</f>
        <v/>
      </c>
      <c r="CS105" s="97" t="str">
        <f>IF($CI$2=0,"",'Marks Entry'!FK107)</f>
        <v/>
      </c>
      <c r="CT105" s="99" t="str">
        <f>IF($CI$2=0,"",'Marks Entry'!FL107)</f>
        <v/>
      </c>
      <c r="CU105" s="125">
        <f>'Marks Entry'!BU107</f>
        <v>0</v>
      </c>
      <c r="CV105" s="126">
        <f>'Marks Entry'!BV107</f>
        <v>0</v>
      </c>
      <c r="CW105" s="126">
        <f t="shared" si="49"/>
        <v>0</v>
      </c>
      <c r="CX105" s="127" t="str">
        <f t="shared" si="50"/>
        <v>D</v>
      </c>
      <c r="CY105" s="125">
        <f>'Marks Entry'!BW107</f>
        <v>0</v>
      </c>
      <c r="CZ105" s="126">
        <f>'Marks Entry'!BX107</f>
        <v>0</v>
      </c>
      <c r="DA105" s="126">
        <f t="shared" si="51"/>
        <v>0</v>
      </c>
      <c r="DB105" s="127" t="str">
        <f t="shared" si="52"/>
        <v>E</v>
      </c>
      <c r="DC105" s="125">
        <f>'Marks Entry'!BY107</f>
        <v>0</v>
      </c>
      <c r="DD105" s="126">
        <f>'Marks Entry'!BZ107</f>
        <v>0</v>
      </c>
      <c r="DE105" s="126">
        <f t="shared" si="53"/>
        <v>0</v>
      </c>
      <c r="DF105" s="127" t="str">
        <f t="shared" si="54"/>
        <v>E</v>
      </c>
      <c r="DG105" s="96">
        <f>'Marks Entry'!CG107</f>
        <v>0</v>
      </c>
      <c r="DH105" s="45">
        <f>'Marks Entry'!CH107</f>
        <v>0</v>
      </c>
      <c r="DI105" s="45">
        <f>'Marks Entry'!CI107</f>
        <v>0</v>
      </c>
      <c r="DJ105" s="45" t="str">
        <f>IF(OR('Marks Entry'!CJ107="First",'Marks Entry'!CJ107="Second",'Marks Entry'!CJ107="Third"),'Marks Entry'!CJ107,"")</f>
        <v/>
      </c>
      <c r="DK105" s="45">
        <f>'Marks Entry'!CK107</f>
        <v>0</v>
      </c>
      <c r="DL105" s="50">
        <f>'Marks Entry'!CL107</f>
        <v>0</v>
      </c>
      <c r="DM105" s="21">
        <f>'Marks Entry'!CM107</f>
        <v>0</v>
      </c>
      <c r="DN105" s="22" t="e">
        <f>'Marks Entry'!#REF!</f>
        <v>#REF!</v>
      </c>
      <c r="DO105" s="23" t="e">
        <f>'Marks Entry'!#REF!</f>
        <v>#REF!</v>
      </c>
      <c r="DP105" s="125">
        <f>'Marks Entry'!CA107</f>
        <v>0</v>
      </c>
      <c r="DQ105" s="126">
        <f>'Marks Entry'!CB107</f>
        <v>0</v>
      </c>
      <c r="DR105" s="126">
        <f>'Marks Entry'!CC107</f>
        <v>0</v>
      </c>
      <c r="DS105" s="126">
        <f t="shared" si="55"/>
        <v>0</v>
      </c>
      <c r="DT105" s="127" t="str">
        <f t="shared" si="56"/>
        <v>E</v>
      </c>
      <c r="DU105" s="125">
        <f>'Marks Entry'!CD107</f>
        <v>0</v>
      </c>
      <c r="DV105" s="126">
        <f>'Marks Entry'!CE107</f>
        <v>0</v>
      </c>
      <c r="DW105" s="126">
        <f>'Marks Entry'!CF107</f>
        <v>0</v>
      </c>
      <c r="DX105" s="126">
        <f t="shared" si="57"/>
        <v>0</v>
      </c>
      <c r="DY105" s="127" t="str">
        <f t="shared" si="58"/>
        <v>E</v>
      </c>
      <c r="DZ105" s="832"/>
      <c r="EA105" s="61">
        <f t="shared" si="59"/>
        <v>0</v>
      </c>
      <c r="EB105" s="71">
        <f t="shared" si="60"/>
        <v>0</v>
      </c>
      <c r="EC105" s="71">
        <f t="shared" si="61"/>
        <v>0</v>
      </c>
      <c r="ED105" s="72">
        <f t="shared" si="62"/>
        <v>0</v>
      </c>
      <c r="EE105" s="398">
        <f t="shared" si="63"/>
        <v>0</v>
      </c>
      <c r="EF105" s="396">
        <f t="shared" si="64"/>
        <v>0</v>
      </c>
      <c r="EG105" s="396">
        <f t="shared" si="65"/>
        <v>0</v>
      </c>
      <c r="EH105" s="397">
        <f t="shared" si="66"/>
        <v>0</v>
      </c>
      <c r="EI105" s="61">
        <f t="shared" si="67"/>
        <v>0</v>
      </c>
      <c r="EJ105" s="71">
        <f t="shared" si="68"/>
        <v>0</v>
      </c>
      <c r="EK105" s="71">
        <f t="shared" si="69"/>
        <v>0</v>
      </c>
      <c r="EL105" s="72">
        <f t="shared" si="70"/>
        <v>0</v>
      </c>
      <c r="EM105" s="398">
        <f t="shared" si="71"/>
        <v>0</v>
      </c>
      <c r="EN105" s="396">
        <f t="shared" si="72"/>
        <v>0</v>
      </c>
      <c r="EO105" s="396">
        <f t="shared" si="73"/>
        <v>0</v>
      </c>
      <c r="EP105" s="397">
        <f t="shared" si="74"/>
        <v>0</v>
      </c>
      <c r="EQ105" s="61">
        <f t="shared" si="75"/>
        <v>0</v>
      </c>
      <c r="ER105" s="71">
        <f t="shared" si="76"/>
        <v>0</v>
      </c>
      <c r="ES105" s="71">
        <f t="shared" si="77"/>
        <v>0</v>
      </c>
      <c r="ET105" s="72">
        <f t="shared" si="78"/>
        <v>0</v>
      </c>
      <c r="EU105" s="398">
        <f t="shared" si="79"/>
        <v>0</v>
      </c>
      <c r="EV105" s="396">
        <f t="shared" si="80"/>
        <v>0</v>
      </c>
      <c r="EW105" s="396">
        <f t="shared" si="81"/>
        <v>0</v>
      </c>
      <c r="EX105" s="397">
        <f t="shared" si="82"/>
        <v>0</v>
      </c>
      <c r="EY105" s="61" t="str">
        <f t="shared" si="83"/>
        <v/>
      </c>
      <c r="EZ105" s="71" t="str">
        <f t="shared" si="84"/>
        <v/>
      </c>
      <c r="FA105" s="71" t="str">
        <f t="shared" si="85"/>
        <v/>
      </c>
      <c r="FB105" s="72" t="str">
        <f t="shared" si="86"/>
        <v/>
      </c>
      <c r="FC105" s="398">
        <f t="shared" si="87"/>
        <v>0</v>
      </c>
      <c r="FD105" s="400" t="str">
        <f t="shared" si="88"/>
        <v>D</v>
      </c>
      <c r="FE105" s="61">
        <f t="shared" si="89"/>
        <v>0</v>
      </c>
      <c r="FF105" s="62" t="str">
        <f t="shared" si="90"/>
        <v>E</v>
      </c>
      <c r="FG105" s="398">
        <f t="shared" si="91"/>
        <v>0</v>
      </c>
      <c r="FH105" s="401" t="str">
        <f t="shared" si="92"/>
        <v>E</v>
      </c>
      <c r="FI105" s="61">
        <f t="shared" si="93"/>
        <v>0</v>
      </c>
      <c r="FJ105" s="407" t="str">
        <f t="shared" si="94"/>
        <v>E</v>
      </c>
      <c r="FK105" s="398">
        <f t="shared" si="95"/>
        <v>0</v>
      </c>
      <c r="FL105" s="401" t="str">
        <f t="shared" si="96"/>
        <v>E</v>
      </c>
      <c r="FM105" s="741"/>
    </row>
    <row r="106" spans="1:169" s="24" customFormat="1" ht="17.25" customHeight="1">
      <c r="A106" s="830"/>
      <c r="B106" s="111">
        <f t="shared" si="97"/>
        <v>0</v>
      </c>
      <c r="C106" s="21" t="str">
        <f>'Marks Entry'!D108</f>
        <v/>
      </c>
      <c r="D106" s="21">
        <f>'Marks Entry'!E108</f>
        <v>0</v>
      </c>
      <c r="E106" s="132" t="str">
        <f>'Marks Entry'!F108</f>
        <v/>
      </c>
      <c r="F106" s="21" t="str">
        <f>'Marks Entry'!G108</f>
        <v/>
      </c>
      <c r="G106" s="21" t="str">
        <f>'Marks Entry'!H108</f>
        <v/>
      </c>
      <c r="H106" s="21" t="str">
        <f>'Marks Entry'!I108</f>
        <v/>
      </c>
      <c r="I106" s="21" t="str">
        <f>'Marks Entry'!J108</f>
        <v/>
      </c>
      <c r="J106" s="446" t="str">
        <f>'Marks Entry'!K108</f>
        <v/>
      </c>
      <c r="K106" s="115" t="str">
        <f>'Marks Entry'!L108</f>
        <v/>
      </c>
      <c r="L106" s="116">
        <f>'Marks Entry'!M108</f>
        <v>0</v>
      </c>
      <c r="M106" s="117" t="str">
        <f>'Marks Entry'!N108</f>
        <v/>
      </c>
      <c r="N106" s="121" t="str">
        <f>'Marks Entry'!O108</f>
        <v/>
      </c>
      <c r="O106" s="98">
        <f>'Marks Entry'!CG108</f>
        <v>0</v>
      </c>
      <c r="P106" s="97">
        <f>'Marks Entry'!CH108</f>
        <v>0</v>
      </c>
      <c r="Q106" s="97">
        <f>'Marks Entry'!CI108</f>
        <v>0</v>
      </c>
      <c r="R106" s="97">
        <f>'Marks Entry'!CJ108</f>
        <v>0</v>
      </c>
      <c r="S106" s="97">
        <f>'Marks Entry'!CK108</f>
        <v>0</v>
      </c>
      <c r="T106" s="97">
        <f>'Marks Entry'!CL108</f>
        <v>0</v>
      </c>
      <c r="U106" s="97">
        <f>'Marks Entry'!CM108</f>
        <v>0</v>
      </c>
      <c r="V106" s="97" t="str">
        <f>'Marks Entry'!CN108</f>
        <v/>
      </c>
      <c r="W106" s="97">
        <f>'Marks Entry'!CO108</f>
        <v>0</v>
      </c>
      <c r="X106" s="97">
        <f>'Marks Entry'!CP108</f>
        <v>0</v>
      </c>
      <c r="Y106" s="97">
        <f>'Marks Entry'!CQ108</f>
        <v>0</v>
      </c>
      <c r="Z106" s="99">
        <f>'Marks Entry'!CR108</f>
        <v>0</v>
      </c>
      <c r="AA106" s="98">
        <f>'Marks Entry'!CS108</f>
        <v>0</v>
      </c>
      <c r="AB106" s="97">
        <f>'Marks Entry'!CT108</f>
        <v>0</v>
      </c>
      <c r="AC106" s="97">
        <f>'Marks Entry'!CU108</f>
        <v>0</v>
      </c>
      <c r="AD106" s="97">
        <f>'Marks Entry'!CV108</f>
        <v>0</v>
      </c>
      <c r="AE106" s="97">
        <f>'Marks Entry'!CW108</f>
        <v>0</v>
      </c>
      <c r="AF106" s="97">
        <f>'Marks Entry'!CX108</f>
        <v>0</v>
      </c>
      <c r="AG106" s="97">
        <f>'Marks Entry'!CY108</f>
        <v>0</v>
      </c>
      <c r="AH106" s="97" t="str">
        <f>'Marks Entry'!CZ108</f>
        <v/>
      </c>
      <c r="AI106" s="97">
        <f>'Marks Entry'!DA108</f>
        <v>0</v>
      </c>
      <c r="AJ106" s="97">
        <f>'Marks Entry'!DB108</f>
        <v>0</v>
      </c>
      <c r="AK106" s="97">
        <f>'Marks Entry'!DC108</f>
        <v>0</v>
      </c>
      <c r="AL106" s="99">
        <f>'Marks Entry'!DD108</f>
        <v>0</v>
      </c>
      <c r="AM106" s="98">
        <f>'Marks Entry'!DE108</f>
        <v>0</v>
      </c>
      <c r="AN106" s="97">
        <f>'Marks Entry'!DF108</f>
        <v>0</v>
      </c>
      <c r="AO106" s="97">
        <f>'Marks Entry'!DG108</f>
        <v>0</v>
      </c>
      <c r="AP106" s="97">
        <f>'Marks Entry'!DH108</f>
        <v>0</v>
      </c>
      <c r="AQ106" s="97">
        <f>'Marks Entry'!DI108</f>
        <v>0</v>
      </c>
      <c r="AR106" s="97">
        <f>'Marks Entry'!DJ108</f>
        <v>0</v>
      </c>
      <c r="AS106" s="97">
        <f>'Marks Entry'!DK108</f>
        <v>0</v>
      </c>
      <c r="AT106" s="97" t="str">
        <f>'Marks Entry'!DL108</f>
        <v/>
      </c>
      <c r="AU106" s="97">
        <f>'Marks Entry'!DM108</f>
        <v>0</v>
      </c>
      <c r="AV106" s="97">
        <f>'Marks Entry'!DN108</f>
        <v>0</v>
      </c>
      <c r="AW106" s="97">
        <f>'Marks Entry'!DO108</f>
        <v>0</v>
      </c>
      <c r="AX106" s="99">
        <f>'Marks Entry'!DP108</f>
        <v>0</v>
      </c>
      <c r="AY106" s="98">
        <f>'Marks Entry'!DQ108</f>
        <v>0</v>
      </c>
      <c r="AZ106" s="97">
        <f>'Marks Entry'!DR108</f>
        <v>0</v>
      </c>
      <c r="BA106" s="97">
        <f>'Marks Entry'!DS108</f>
        <v>0</v>
      </c>
      <c r="BB106" s="97">
        <f>'Marks Entry'!DT108</f>
        <v>0</v>
      </c>
      <c r="BC106" s="97">
        <f>'Marks Entry'!DU108</f>
        <v>0</v>
      </c>
      <c r="BD106" s="97">
        <f>'Marks Entry'!DV108</f>
        <v>0</v>
      </c>
      <c r="BE106" s="97">
        <f>'Marks Entry'!DW108</f>
        <v>0</v>
      </c>
      <c r="BF106" s="97" t="str">
        <f>'Marks Entry'!DX108</f>
        <v/>
      </c>
      <c r="BG106" s="97">
        <f>'Marks Entry'!DY108</f>
        <v>0</v>
      </c>
      <c r="BH106" s="97">
        <f>'Marks Entry'!DZ108</f>
        <v>0</v>
      </c>
      <c r="BI106" s="97">
        <f>'Marks Entry'!EA108</f>
        <v>0</v>
      </c>
      <c r="BJ106" s="99">
        <f>'Marks Entry'!EB108</f>
        <v>0</v>
      </c>
      <c r="BK106" s="98">
        <f>'Marks Entry'!EC108</f>
        <v>0</v>
      </c>
      <c r="BL106" s="97">
        <f>'Marks Entry'!ED108</f>
        <v>0</v>
      </c>
      <c r="BM106" s="97">
        <f>'Marks Entry'!EE108</f>
        <v>0</v>
      </c>
      <c r="BN106" s="97">
        <f>'Marks Entry'!EF108</f>
        <v>0</v>
      </c>
      <c r="BO106" s="97">
        <f>'Marks Entry'!EG108</f>
        <v>0</v>
      </c>
      <c r="BP106" s="97">
        <f>'Marks Entry'!EH108</f>
        <v>0</v>
      </c>
      <c r="BQ106" s="97">
        <f>'Marks Entry'!EI108</f>
        <v>0</v>
      </c>
      <c r="BR106" s="97" t="str">
        <f>'Marks Entry'!EJ108</f>
        <v/>
      </c>
      <c r="BS106" s="97">
        <f>'Marks Entry'!EK108</f>
        <v>0</v>
      </c>
      <c r="BT106" s="97">
        <f>'Marks Entry'!EL108</f>
        <v>0</v>
      </c>
      <c r="BU106" s="97">
        <f>'Marks Entry'!EM108</f>
        <v>0</v>
      </c>
      <c r="BV106" s="99">
        <f>'Marks Entry'!EN108</f>
        <v>0</v>
      </c>
      <c r="BW106" s="98">
        <f>'Marks Entry'!EO108</f>
        <v>0</v>
      </c>
      <c r="BX106" s="97">
        <f>'Marks Entry'!EP108</f>
        <v>0</v>
      </c>
      <c r="BY106" s="97">
        <f>'Marks Entry'!EQ108</f>
        <v>0</v>
      </c>
      <c r="BZ106" s="97">
        <f>'Marks Entry'!ER108</f>
        <v>0</v>
      </c>
      <c r="CA106" s="97">
        <f>'Marks Entry'!ES108</f>
        <v>0</v>
      </c>
      <c r="CB106" s="97">
        <f>'Marks Entry'!ET108</f>
        <v>0</v>
      </c>
      <c r="CC106" s="97">
        <f>'Marks Entry'!EU108</f>
        <v>0</v>
      </c>
      <c r="CD106" s="97" t="str">
        <f>'Marks Entry'!EV108</f>
        <v/>
      </c>
      <c r="CE106" s="97">
        <f>'Marks Entry'!EW108</f>
        <v>0</v>
      </c>
      <c r="CF106" s="97">
        <f>'Marks Entry'!EX108</f>
        <v>0</v>
      </c>
      <c r="CG106" s="97">
        <f>'Marks Entry'!EY108</f>
        <v>0</v>
      </c>
      <c r="CH106" s="99">
        <f>'Marks Entry'!EZ108</f>
        <v>0</v>
      </c>
      <c r="CI106" s="98" t="str">
        <f>IF($CI$2=0,"",'Marks Entry'!FA108)</f>
        <v/>
      </c>
      <c r="CJ106" s="97" t="str">
        <f>IF($CI$2=0,"",'Marks Entry'!FB108)</f>
        <v/>
      </c>
      <c r="CK106" s="97" t="str">
        <f>IF($CI$2=0,"",'Marks Entry'!FC108)</f>
        <v/>
      </c>
      <c r="CL106" s="97" t="str">
        <f>IF($CI$2=0,"",'Marks Entry'!FD108)</f>
        <v/>
      </c>
      <c r="CM106" s="97" t="str">
        <f>IF($CI$2=0,"",'Marks Entry'!FE108)</f>
        <v/>
      </c>
      <c r="CN106" s="97" t="str">
        <f>IF($CI$2=0,"",'Marks Entry'!FF108)</f>
        <v/>
      </c>
      <c r="CO106" s="97" t="str">
        <f>IF($CI$2=0,"",'Marks Entry'!FG108)</f>
        <v/>
      </c>
      <c r="CP106" s="97" t="str">
        <f>IF($CI$2=0,"",'Marks Entry'!FH108)</f>
        <v/>
      </c>
      <c r="CQ106" s="97" t="str">
        <f>IF($CI$2=0,"",'Marks Entry'!FI108)</f>
        <v/>
      </c>
      <c r="CR106" s="97" t="str">
        <f>IF($CI$2=0,"",'Marks Entry'!FJ108)</f>
        <v/>
      </c>
      <c r="CS106" s="97" t="str">
        <f>IF($CI$2=0,"",'Marks Entry'!FK108)</f>
        <v/>
      </c>
      <c r="CT106" s="99" t="str">
        <f>IF($CI$2=0,"",'Marks Entry'!FL108)</f>
        <v/>
      </c>
      <c r="CU106" s="125">
        <f>'Marks Entry'!BU108</f>
        <v>0</v>
      </c>
      <c r="CV106" s="126">
        <f>'Marks Entry'!BV108</f>
        <v>0</v>
      </c>
      <c r="CW106" s="126">
        <f t="shared" si="49"/>
        <v>0</v>
      </c>
      <c r="CX106" s="127" t="str">
        <f t="shared" si="50"/>
        <v>D</v>
      </c>
      <c r="CY106" s="125">
        <f>'Marks Entry'!BW108</f>
        <v>0</v>
      </c>
      <c r="CZ106" s="126">
        <f>'Marks Entry'!BX108</f>
        <v>0</v>
      </c>
      <c r="DA106" s="126">
        <f t="shared" si="51"/>
        <v>0</v>
      </c>
      <c r="DB106" s="127" t="str">
        <f t="shared" si="52"/>
        <v>E</v>
      </c>
      <c r="DC106" s="125">
        <f>'Marks Entry'!BY108</f>
        <v>0</v>
      </c>
      <c r="DD106" s="126">
        <f>'Marks Entry'!BZ108</f>
        <v>0</v>
      </c>
      <c r="DE106" s="126">
        <f t="shared" si="53"/>
        <v>0</v>
      </c>
      <c r="DF106" s="127" t="str">
        <f t="shared" si="54"/>
        <v>E</v>
      </c>
      <c r="DG106" s="96">
        <f>'Marks Entry'!CG108</f>
        <v>0</v>
      </c>
      <c r="DH106" s="45">
        <f>'Marks Entry'!CH108</f>
        <v>0</v>
      </c>
      <c r="DI106" s="46">
        <f>'Marks Entry'!CI108</f>
        <v>0</v>
      </c>
      <c r="DJ106" s="45" t="str">
        <f>IF(OR('Marks Entry'!CJ108="First",'Marks Entry'!CJ108="Second",'Marks Entry'!CJ108="Third"),'Marks Entry'!CJ108,"")</f>
        <v/>
      </c>
      <c r="DK106" s="45">
        <f>'Marks Entry'!CK108</f>
        <v>0</v>
      </c>
      <c r="DL106" s="50">
        <f>'Marks Entry'!CL108</f>
        <v>0</v>
      </c>
      <c r="DM106" s="21">
        <f>'Marks Entry'!CM108</f>
        <v>0</v>
      </c>
      <c r="DN106" s="22" t="e">
        <f>'Marks Entry'!#REF!</f>
        <v>#REF!</v>
      </c>
      <c r="DO106" s="23" t="e">
        <f>'Marks Entry'!#REF!</f>
        <v>#REF!</v>
      </c>
      <c r="DP106" s="125">
        <f>'Marks Entry'!CA108</f>
        <v>0</v>
      </c>
      <c r="DQ106" s="126">
        <f>'Marks Entry'!CB108</f>
        <v>0</v>
      </c>
      <c r="DR106" s="126">
        <f>'Marks Entry'!CC108</f>
        <v>0</v>
      </c>
      <c r="DS106" s="126">
        <f t="shared" si="55"/>
        <v>0</v>
      </c>
      <c r="DT106" s="127" t="str">
        <f t="shared" si="56"/>
        <v>E</v>
      </c>
      <c r="DU106" s="125">
        <f>'Marks Entry'!CD108</f>
        <v>0</v>
      </c>
      <c r="DV106" s="126">
        <f>'Marks Entry'!CE108</f>
        <v>0</v>
      </c>
      <c r="DW106" s="126">
        <f>'Marks Entry'!CF108</f>
        <v>0</v>
      </c>
      <c r="DX106" s="126">
        <f t="shared" si="57"/>
        <v>0</v>
      </c>
      <c r="DY106" s="127" t="str">
        <f t="shared" si="58"/>
        <v>E</v>
      </c>
      <c r="DZ106" s="832"/>
      <c r="EA106" s="61">
        <f t="shared" si="59"/>
        <v>0</v>
      </c>
      <c r="EB106" s="71">
        <f t="shared" si="60"/>
        <v>0</v>
      </c>
      <c r="EC106" s="71">
        <f t="shared" si="61"/>
        <v>0</v>
      </c>
      <c r="ED106" s="72">
        <f t="shared" si="62"/>
        <v>0</v>
      </c>
      <c r="EE106" s="398">
        <f t="shared" si="63"/>
        <v>0</v>
      </c>
      <c r="EF106" s="396">
        <f t="shared" si="64"/>
        <v>0</v>
      </c>
      <c r="EG106" s="396">
        <f t="shared" si="65"/>
        <v>0</v>
      </c>
      <c r="EH106" s="397">
        <f t="shared" si="66"/>
        <v>0</v>
      </c>
      <c r="EI106" s="61">
        <f t="shared" si="67"/>
        <v>0</v>
      </c>
      <c r="EJ106" s="71">
        <f t="shared" si="68"/>
        <v>0</v>
      </c>
      <c r="EK106" s="71">
        <f t="shared" si="69"/>
        <v>0</v>
      </c>
      <c r="EL106" s="72">
        <f t="shared" si="70"/>
        <v>0</v>
      </c>
      <c r="EM106" s="398">
        <f t="shared" si="71"/>
        <v>0</v>
      </c>
      <c r="EN106" s="396">
        <f t="shared" si="72"/>
        <v>0</v>
      </c>
      <c r="EO106" s="396">
        <f t="shared" si="73"/>
        <v>0</v>
      </c>
      <c r="EP106" s="397">
        <f t="shared" si="74"/>
        <v>0</v>
      </c>
      <c r="EQ106" s="61">
        <f t="shared" si="75"/>
        <v>0</v>
      </c>
      <c r="ER106" s="71">
        <f t="shared" si="76"/>
        <v>0</v>
      </c>
      <c r="ES106" s="71">
        <f t="shared" si="77"/>
        <v>0</v>
      </c>
      <c r="ET106" s="72">
        <f t="shared" si="78"/>
        <v>0</v>
      </c>
      <c r="EU106" s="398">
        <f t="shared" si="79"/>
        <v>0</v>
      </c>
      <c r="EV106" s="396">
        <f t="shared" si="80"/>
        <v>0</v>
      </c>
      <c r="EW106" s="396">
        <f t="shared" si="81"/>
        <v>0</v>
      </c>
      <c r="EX106" s="397">
        <f t="shared" si="82"/>
        <v>0</v>
      </c>
      <c r="EY106" s="61" t="str">
        <f t="shared" si="83"/>
        <v/>
      </c>
      <c r="EZ106" s="71" t="str">
        <f t="shared" si="84"/>
        <v/>
      </c>
      <c r="FA106" s="71" t="str">
        <f t="shared" si="85"/>
        <v/>
      </c>
      <c r="FB106" s="72" t="str">
        <f t="shared" si="86"/>
        <v/>
      </c>
      <c r="FC106" s="398">
        <f t="shared" si="87"/>
        <v>0</v>
      </c>
      <c r="FD106" s="400" t="str">
        <f t="shared" si="88"/>
        <v>D</v>
      </c>
      <c r="FE106" s="61">
        <f t="shared" si="89"/>
        <v>0</v>
      </c>
      <c r="FF106" s="62" t="str">
        <f t="shared" si="90"/>
        <v>E</v>
      </c>
      <c r="FG106" s="398">
        <f t="shared" si="91"/>
        <v>0</v>
      </c>
      <c r="FH106" s="401" t="str">
        <f t="shared" si="92"/>
        <v>E</v>
      </c>
      <c r="FI106" s="61">
        <f t="shared" si="93"/>
        <v>0</v>
      </c>
      <c r="FJ106" s="407" t="str">
        <f t="shared" si="94"/>
        <v>E</v>
      </c>
      <c r="FK106" s="398">
        <f t="shared" si="95"/>
        <v>0</v>
      </c>
      <c r="FL106" s="401" t="str">
        <f t="shared" si="96"/>
        <v>E</v>
      </c>
      <c r="FM106" s="741"/>
    </row>
    <row r="107" spans="1:169" s="24" customFormat="1" ht="17.25" customHeight="1">
      <c r="A107" s="830"/>
      <c r="B107" s="111">
        <f t="shared" si="97"/>
        <v>0</v>
      </c>
      <c r="C107" s="21" t="str">
        <f>'Marks Entry'!D109</f>
        <v/>
      </c>
      <c r="D107" s="21">
        <f>'Marks Entry'!E109</f>
        <v>0</v>
      </c>
      <c r="E107" s="132" t="str">
        <f>'Marks Entry'!F109</f>
        <v/>
      </c>
      <c r="F107" s="21" t="str">
        <f>'Marks Entry'!G109</f>
        <v/>
      </c>
      <c r="G107" s="21" t="str">
        <f>'Marks Entry'!H109</f>
        <v/>
      </c>
      <c r="H107" s="21" t="str">
        <f>'Marks Entry'!I109</f>
        <v/>
      </c>
      <c r="I107" s="21" t="str">
        <f>'Marks Entry'!J109</f>
        <v/>
      </c>
      <c r="J107" s="446" t="str">
        <f>'Marks Entry'!K109</f>
        <v/>
      </c>
      <c r="K107" s="115" t="str">
        <f>'Marks Entry'!L109</f>
        <v/>
      </c>
      <c r="L107" s="116">
        <f>'Marks Entry'!M109</f>
        <v>0</v>
      </c>
      <c r="M107" s="117" t="str">
        <f>'Marks Entry'!N109</f>
        <v/>
      </c>
      <c r="N107" s="121" t="str">
        <f>'Marks Entry'!O109</f>
        <v/>
      </c>
      <c r="O107" s="98">
        <f>'Marks Entry'!CG109</f>
        <v>0</v>
      </c>
      <c r="P107" s="97">
        <f>'Marks Entry'!CH109</f>
        <v>0</v>
      </c>
      <c r="Q107" s="97">
        <f>'Marks Entry'!CI109</f>
        <v>0</v>
      </c>
      <c r="R107" s="97">
        <f>'Marks Entry'!CJ109</f>
        <v>0</v>
      </c>
      <c r="S107" s="97">
        <f>'Marks Entry'!CK109</f>
        <v>0</v>
      </c>
      <c r="T107" s="97">
        <f>'Marks Entry'!CL109</f>
        <v>0</v>
      </c>
      <c r="U107" s="97">
        <f>'Marks Entry'!CM109</f>
        <v>0</v>
      </c>
      <c r="V107" s="97" t="str">
        <f>'Marks Entry'!CN109</f>
        <v/>
      </c>
      <c r="W107" s="97">
        <f>'Marks Entry'!CO109</f>
        <v>0</v>
      </c>
      <c r="X107" s="97">
        <f>'Marks Entry'!CP109</f>
        <v>0</v>
      </c>
      <c r="Y107" s="97">
        <f>'Marks Entry'!CQ109</f>
        <v>0</v>
      </c>
      <c r="Z107" s="99">
        <f>'Marks Entry'!CR109</f>
        <v>0</v>
      </c>
      <c r="AA107" s="98">
        <f>'Marks Entry'!CS109</f>
        <v>0</v>
      </c>
      <c r="AB107" s="97">
        <f>'Marks Entry'!CT109</f>
        <v>0</v>
      </c>
      <c r="AC107" s="97">
        <f>'Marks Entry'!CU109</f>
        <v>0</v>
      </c>
      <c r="AD107" s="97">
        <f>'Marks Entry'!CV109</f>
        <v>0</v>
      </c>
      <c r="AE107" s="97">
        <f>'Marks Entry'!CW109</f>
        <v>0</v>
      </c>
      <c r="AF107" s="97">
        <f>'Marks Entry'!CX109</f>
        <v>0</v>
      </c>
      <c r="AG107" s="97">
        <f>'Marks Entry'!CY109</f>
        <v>0</v>
      </c>
      <c r="AH107" s="97" t="str">
        <f>'Marks Entry'!CZ109</f>
        <v/>
      </c>
      <c r="AI107" s="97">
        <f>'Marks Entry'!DA109</f>
        <v>0</v>
      </c>
      <c r="AJ107" s="97">
        <f>'Marks Entry'!DB109</f>
        <v>0</v>
      </c>
      <c r="AK107" s="97">
        <f>'Marks Entry'!DC109</f>
        <v>0</v>
      </c>
      <c r="AL107" s="99">
        <f>'Marks Entry'!DD109</f>
        <v>0</v>
      </c>
      <c r="AM107" s="98">
        <f>'Marks Entry'!DE109</f>
        <v>0</v>
      </c>
      <c r="AN107" s="97">
        <f>'Marks Entry'!DF109</f>
        <v>0</v>
      </c>
      <c r="AO107" s="97">
        <f>'Marks Entry'!DG109</f>
        <v>0</v>
      </c>
      <c r="AP107" s="97">
        <f>'Marks Entry'!DH109</f>
        <v>0</v>
      </c>
      <c r="AQ107" s="97">
        <f>'Marks Entry'!DI109</f>
        <v>0</v>
      </c>
      <c r="AR107" s="97">
        <f>'Marks Entry'!DJ109</f>
        <v>0</v>
      </c>
      <c r="AS107" s="97">
        <f>'Marks Entry'!DK109</f>
        <v>0</v>
      </c>
      <c r="AT107" s="97" t="str">
        <f>'Marks Entry'!DL109</f>
        <v/>
      </c>
      <c r="AU107" s="97">
        <f>'Marks Entry'!DM109</f>
        <v>0</v>
      </c>
      <c r="AV107" s="97">
        <f>'Marks Entry'!DN109</f>
        <v>0</v>
      </c>
      <c r="AW107" s="97">
        <f>'Marks Entry'!DO109</f>
        <v>0</v>
      </c>
      <c r="AX107" s="99">
        <f>'Marks Entry'!DP109</f>
        <v>0</v>
      </c>
      <c r="AY107" s="98">
        <f>'Marks Entry'!DQ109</f>
        <v>0</v>
      </c>
      <c r="AZ107" s="97">
        <f>'Marks Entry'!DR109</f>
        <v>0</v>
      </c>
      <c r="BA107" s="97">
        <f>'Marks Entry'!DS109</f>
        <v>0</v>
      </c>
      <c r="BB107" s="97">
        <f>'Marks Entry'!DT109</f>
        <v>0</v>
      </c>
      <c r="BC107" s="97">
        <f>'Marks Entry'!DU109</f>
        <v>0</v>
      </c>
      <c r="BD107" s="97">
        <f>'Marks Entry'!DV109</f>
        <v>0</v>
      </c>
      <c r="BE107" s="97">
        <f>'Marks Entry'!DW109</f>
        <v>0</v>
      </c>
      <c r="BF107" s="97" t="str">
        <f>'Marks Entry'!DX109</f>
        <v/>
      </c>
      <c r="BG107" s="97">
        <f>'Marks Entry'!DY109</f>
        <v>0</v>
      </c>
      <c r="BH107" s="97">
        <f>'Marks Entry'!DZ109</f>
        <v>0</v>
      </c>
      <c r="BI107" s="97">
        <f>'Marks Entry'!EA109</f>
        <v>0</v>
      </c>
      <c r="BJ107" s="99">
        <f>'Marks Entry'!EB109</f>
        <v>0</v>
      </c>
      <c r="BK107" s="98">
        <f>'Marks Entry'!EC109</f>
        <v>0</v>
      </c>
      <c r="BL107" s="97">
        <f>'Marks Entry'!ED109</f>
        <v>0</v>
      </c>
      <c r="BM107" s="97">
        <f>'Marks Entry'!EE109</f>
        <v>0</v>
      </c>
      <c r="BN107" s="97">
        <f>'Marks Entry'!EF109</f>
        <v>0</v>
      </c>
      <c r="BO107" s="97">
        <f>'Marks Entry'!EG109</f>
        <v>0</v>
      </c>
      <c r="BP107" s="97">
        <f>'Marks Entry'!EH109</f>
        <v>0</v>
      </c>
      <c r="BQ107" s="97">
        <f>'Marks Entry'!EI109</f>
        <v>0</v>
      </c>
      <c r="BR107" s="97" t="str">
        <f>'Marks Entry'!EJ109</f>
        <v/>
      </c>
      <c r="BS107" s="97">
        <f>'Marks Entry'!EK109</f>
        <v>0</v>
      </c>
      <c r="BT107" s="97">
        <f>'Marks Entry'!EL109</f>
        <v>0</v>
      </c>
      <c r="BU107" s="97">
        <f>'Marks Entry'!EM109</f>
        <v>0</v>
      </c>
      <c r="BV107" s="99">
        <f>'Marks Entry'!EN109</f>
        <v>0</v>
      </c>
      <c r="BW107" s="98">
        <f>'Marks Entry'!EO109</f>
        <v>0</v>
      </c>
      <c r="BX107" s="97">
        <f>'Marks Entry'!EP109</f>
        <v>0</v>
      </c>
      <c r="BY107" s="97">
        <f>'Marks Entry'!EQ109</f>
        <v>0</v>
      </c>
      <c r="BZ107" s="97">
        <f>'Marks Entry'!ER109</f>
        <v>0</v>
      </c>
      <c r="CA107" s="97">
        <f>'Marks Entry'!ES109</f>
        <v>0</v>
      </c>
      <c r="CB107" s="97">
        <f>'Marks Entry'!ET109</f>
        <v>0</v>
      </c>
      <c r="CC107" s="97">
        <f>'Marks Entry'!EU109</f>
        <v>0</v>
      </c>
      <c r="CD107" s="97" t="str">
        <f>'Marks Entry'!EV109</f>
        <v/>
      </c>
      <c r="CE107" s="97">
        <f>'Marks Entry'!EW109</f>
        <v>0</v>
      </c>
      <c r="CF107" s="97">
        <f>'Marks Entry'!EX109</f>
        <v>0</v>
      </c>
      <c r="CG107" s="97">
        <f>'Marks Entry'!EY109</f>
        <v>0</v>
      </c>
      <c r="CH107" s="99">
        <f>'Marks Entry'!EZ109</f>
        <v>0</v>
      </c>
      <c r="CI107" s="98" t="str">
        <f>IF($CI$2=0,"",'Marks Entry'!FA109)</f>
        <v/>
      </c>
      <c r="CJ107" s="97" t="str">
        <f>IF($CI$2=0,"",'Marks Entry'!FB109)</f>
        <v/>
      </c>
      <c r="CK107" s="97" t="str">
        <f>IF($CI$2=0,"",'Marks Entry'!FC109)</f>
        <v/>
      </c>
      <c r="CL107" s="97" t="str">
        <f>IF($CI$2=0,"",'Marks Entry'!FD109)</f>
        <v/>
      </c>
      <c r="CM107" s="97" t="str">
        <f>IF($CI$2=0,"",'Marks Entry'!FE109)</f>
        <v/>
      </c>
      <c r="CN107" s="97" t="str">
        <f>IF($CI$2=0,"",'Marks Entry'!FF109)</f>
        <v/>
      </c>
      <c r="CO107" s="97" t="str">
        <f>IF($CI$2=0,"",'Marks Entry'!FG109)</f>
        <v/>
      </c>
      <c r="CP107" s="97" t="str">
        <f>IF($CI$2=0,"",'Marks Entry'!FH109)</f>
        <v/>
      </c>
      <c r="CQ107" s="97" t="str">
        <f>IF($CI$2=0,"",'Marks Entry'!FI109)</f>
        <v/>
      </c>
      <c r="CR107" s="97" t="str">
        <f>IF($CI$2=0,"",'Marks Entry'!FJ109)</f>
        <v/>
      </c>
      <c r="CS107" s="97" t="str">
        <f>IF($CI$2=0,"",'Marks Entry'!FK109)</f>
        <v/>
      </c>
      <c r="CT107" s="99" t="str">
        <f>IF($CI$2=0,"",'Marks Entry'!FL109)</f>
        <v/>
      </c>
      <c r="CU107" s="125">
        <f>'Marks Entry'!BU109</f>
        <v>0</v>
      </c>
      <c r="CV107" s="126">
        <f>'Marks Entry'!BV109</f>
        <v>0</v>
      </c>
      <c r="CW107" s="126">
        <f t="shared" si="49"/>
        <v>0</v>
      </c>
      <c r="CX107" s="127" t="str">
        <f t="shared" si="50"/>
        <v>D</v>
      </c>
      <c r="CY107" s="125">
        <f>'Marks Entry'!BW109</f>
        <v>0</v>
      </c>
      <c r="CZ107" s="126">
        <f>'Marks Entry'!BX109</f>
        <v>0</v>
      </c>
      <c r="DA107" s="126">
        <f t="shared" si="51"/>
        <v>0</v>
      </c>
      <c r="DB107" s="127" t="str">
        <f t="shared" si="52"/>
        <v>E</v>
      </c>
      <c r="DC107" s="125">
        <f>'Marks Entry'!BY109</f>
        <v>0</v>
      </c>
      <c r="DD107" s="126">
        <f>'Marks Entry'!BZ109</f>
        <v>0</v>
      </c>
      <c r="DE107" s="126">
        <f t="shared" si="53"/>
        <v>0</v>
      </c>
      <c r="DF107" s="127" t="str">
        <f t="shared" si="54"/>
        <v>E</v>
      </c>
      <c r="DG107" s="96">
        <f>'Marks Entry'!CG109</f>
        <v>0</v>
      </c>
      <c r="DH107" s="45">
        <f>'Marks Entry'!CH109</f>
        <v>0</v>
      </c>
      <c r="DI107" s="46">
        <f>'Marks Entry'!CI109</f>
        <v>0</v>
      </c>
      <c r="DJ107" s="45" t="str">
        <f>IF(OR('Marks Entry'!CJ109="First",'Marks Entry'!CJ109="Second",'Marks Entry'!CJ109="Third"),'Marks Entry'!CJ109,"")</f>
        <v/>
      </c>
      <c r="DK107" s="45">
        <f>'Marks Entry'!CK109</f>
        <v>0</v>
      </c>
      <c r="DL107" s="50">
        <f>'Marks Entry'!CL109</f>
        <v>0</v>
      </c>
      <c r="DM107" s="21">
        <f>'Marks Entry'!CM109</f>
        <v>0</v>
      </c>
      <c r="DN107" s="22" t="e">
        <f>'Marks Entry'!#REF!</f>
        <v>#REF!</v>
      </c>
      <c r="DO107" s="23" t="e">
        <f>'Marks Entry'!#REF!</f>
        <v>#REF!</v>
      </c>
      <c r="DP107" s="125">
        <f>'Marks Entry'!CA109</f>
        <v>0</v>
      </c>
      <c r="DQ107" s="126">
        <f>'Marks Entry'!CB109</f>
        <v>0</v>
      </c>
      <c r="DR107" s="126">
        <f>'Marks Entry'!CC109</f>
        <v>0</v>
      </c>
      <c r="DS107" s="126">
        <f t="shared" si="55"/>
        <v>0</v>
      </c>
      <c r="DT107" s="127" t="str">
        <f t="shared" si="56"/>
        <v>E</v>
      </c>
      <c r="DU107" s="125">
        <f>'Marks Entry'!CD109</f>
        <v>0</v>
      </c>
      <c r="DV107" s="126">
        <f>'Marks Entry'!CE109</f>
        <v>0</v>
      </c>
      <c r="DW107" s="126">
        <f>'Marks Entry'!CF109</f>
        <v>0</v>
      </c>
      <c r="DX107" s="126">
        <f t="shared" si="57"/>
        <v>0</v>
      </c>
      <c r="DY107" s="127" t="str">
        <f t="shared" si="58"/>
        <v>E</v>
      </c>
      <c r="DZ107" s="832"/>
      <c r="EA107" s="61">
        <f t="shared" si="59"/>
        <v>0</v>
      </c>
      <c r="EB107" s="71">
        <f t="shared" si="60"/>
        <v>0</v>
      </c>
      <c r="EC107" s="71">
        <f t="shared" si="61"/>
        <v>0</v>
      </c>
      <c r="ED107" s="72">
        <f t="shared" si="62"/>
        <v>0</v>
      </c>
      <c r="EE107" s="398">
        <f t="shared" si="63"/>
        <v>0</v>
      </c>
      <c r="EF107" s="396">
        <f t="shared" si="64"/>
        <v>0</v>
      </c>
      <c r="EG107" s="396">
        <f t="shared" si="65"/>
        <v>0</v>
      </c>
      <c r="EH107" s="397">
        <f t="shared" si="66"/>
        <v>0</v>
      </c>
      <c r="EI107" s="61">
        <f t="shared" si="67"/>
        <v>0</v>
      </c>
      <c r="EJ107" s="71">
        <f t="shared" si="68"/>
        <v>0</v>
      </c>
      <c r="EK107" s="71">
        <f t="shared" si="69"/>
        <v>0</v>
      </c>
      <c r="EL107" s="72">
        <f t="shared" si="70"/>
        <v>0</v>
      </c>
      <c r="EM107" s="398">
        <f t="shared" si="71"/>
        <v>0</v>
      </c>
      <c r="EN107" s="396">
        <f t="shared" si="72"/>
        <v>0</v>
      </c>
      <c r="EO107" s="396">
        <f t="shared" si="73"/>
        <v>0</v>
      </c>
      <c r="EP107" s="397">
        <f t="shared" si="74"/>
        <v>0</v>
      </c>
      <c r="EQ107" s="61">
        <f t="shared" si="75"/>
        <v>0</v>
      </c>
      <c r="ER107" s="71">
        <f t="shared" si="76"/>
        <v>0</v>
      </c>
      <c r="ES107" s="71">
        <f t="shared" si="77"/>
        <v>0</v>
      </c>
      <c r="ET107" s="72">
        <f t="shared" si="78"/>
        <v>0</v>
      </c>
      <c r="EU107" s="398">
        <f t="shared" si="79"/>
        <v>0</v>
      </c>
      <c r="EV107" s="396">
        <f t="shared" si="80"/>
        <v>0</v>
      </c>
      <c r="EW107" s="396">
        <f t="shared" si="81"/>
        <v>0</v>
      </c>
      <c r="EX107" s="397">
        <f t="shared" si="82"/>
        <v>0</v>
      </c>
      <c r="EY107" s="61" t="str">
        <f t="shared" si="83"/>
        <v/>
      </c>
      <c r="EZ107" s="71" t="str">
        <f t="shared" si="84"/>
        <v/>
      </c>
      <c r="FA107" s="71" t="str">
        <f t="shared" si="85"/>
        <v/>
      </c>
      <c r="FB107" s="72" t="str">
        <f t="shared" si="86"/>
        <v/>
      </c>
      <c r="FC107" s="398">
        <f t="shared" si="87"/>
        <v>0</v>
      </c>
      <c r="FD107" s="400" t="str">
        <f t="shared" si="88"/>
        <v>D</v>
      </c>
      <c r="FE107" s="61">
        <f t="shared" si="89"/>
        <v>0</v>
      </c>
      <c r="FF107" s="62" t="str">
        <f t="shared" si="90"/>
        <v>E</v>
      </c>
      <c r="FG107" s="398">
        <f t="shared" si="91"/>
        <v>0</v>
      </c>
      <c r="FH107" s="401" t="str">
        <f t="shared" si="92"/>
        <v>E</v>
      </c>
      <c r="FI107" s="61">
        <f t="shared" si="93"/>
        <v>0</v>
      </c>
      <c r="FJ107" s="407" t="str">
        <f t="shared" si="94"/>
        <v>E</v>
      </c>
      <c r="FK107" s="398">
        <f t="shared" si="95"/>
        <v>0</v>
      </c>
      <c r="FL107" s="401" t="str">
        <f t="shared" si="96"/>
        <v>E</v>
      </c>
      <c r="FM107" s="741"/>
    </row>
    <row r="108" spans="1:169" s="24" customFormat="1" ht="17.25" customHeight="1">
      <c r="A108" s="830"/>
      <c r="B108" s="111">
        <f t="shared" si="97"/>
        <v>0</v>
      </c>
      <c r="C108" s="21" t="str">
        <f>'Marks Entry'!D110</f>
        <v/>
      </c>
      <c r="D108" s="21">
        <f>'Marks Entry'!E110</f>
        <v>0</v>
      </c>
      <c r="E108" s="132" t="str">
        <f>'Marks Entry'!F110</f>
        <v/>
      </c>
      <c r="F108" s="21" t="str">
        <f>'Marks Entry'!G110</f>
        <v/>
      </c>
      <c r="G108" s="21" t="str">
        <f>'Marks Entry'!H110</f>
        <v/>
      </c>
      <c r="H108" s="21" t="str">
        <f>'Marks Entry'!I110</f>
        <v/>
      </c>
      <c r="I108" s="21" t="str">
        <f>'Marks Entry'!J110</f>
        <v/>
      </c>
      <c r="J108" s="446" t="str">
        <f>'Marks Entry'!K110</f>
        <v/>
      </c>
      <c r="K108" s="115" t="str">
        <f>'Marks Entry'!L110</f>
        <v/>
      </c>
      <c r="L108" s="116">
        <f>'Marks Entry'!M110</f>
        <v>0</v>
      </c>
      <c r="M108" s="117" t="str">
        <f>'Marks Entry'!N110</f>
        <v/>
      </c>
      <c r="N108" s="121" t="str">
        <f>'Marks Entry'!O110</f>
        <v/>
      </c>
      <c r="O108" s="98">
        <f>'Marks Entry'!CG110</f>
        <v>0</v>
      </c>
      <c r="P108" s="97">
        <f>'Marks Entry'!CH110</f>
        <v>0</v>
      </c>
      <c r="Q108" s="97">
        <f>'Marks Entry'!CI110</f>
        <v>0</v>
      </c>
      <c r="R108" s="97">
        <f>'Marks Entry'!CJ110</f>
        <v>0</v>
      </c>
      <c r="S108" s="97">
        <f>'Marks Entry'!CK110</f>
        <v>0</v>
      </c>
      <c r="T108" s="97">
        <f>'Marks Entry'!CL110</f>
        <v>0</v>
      </c>
      <c r="U108" s="97">
        <f>'Marks Entry'!CM110</f>
        <v>0</v>
      </c>
      <c r="V108" s="97" t="str">
        <f>'Marks Entry'!CN110</f>
        <v/>
      </c>
      <c r="W108" s="97">
        <f>'Marks Entry'!CO110</f>
        <v>0</v>
      </c>
      <c r="X108" s="97">
        <f>'Marks Entry'!CP110</f>
        <v>0</v>
      </c>
      <c r="Y108" s="97">
        <f>'Marks Entry'!CQ110</f>
        <v>0</v>
      </c>
      <c r="Z108" s="99">
        <f>'Marks Entry'!CR110</f>
        <v>0</v>
      </c>
      <c r="AA108" s="98">
        <f>'Marks Entry'!CS110</f>
        <v>0</v>
      </c>
      <c r="AB108" s="97">
        <f>'Marks Entry'!CT110</f>
        <v>0</v>
      </c>
      <c r="AC108" s="97">
        <f>'Marks Entry'!CU110</f>
        <v>0</v>
      </c>
      <c r="AD108" s="97">
        <f>'Marks Entry'!CV110</f>
        <v>0</v>
      </c>
      <c r="AE108" s="97">
        <f>'Marks Entry'!CW110</f>
        <v>0</v>
      </c>
      <c r="AF108" s="97">
        <f>'Marks Entry'!CX110</f>
        <v>0</v>
      </c>
      <c r="AG108" s="97">
        <f>'Marks Entry'!CY110</f>
        <v>0</v>
      </c>
      <c r="AH108" s="97" t="str">
        <f>'Marks Entry'!CZ110</f>
        <v/>
      </c>
      <c r="AI108" s="97">
        <f>'Marks Entry'!DA110</f>
        <v>0</v>
      </c>
      <c r="AJ108" s="97">
        <f>'Marks Entry'!DB110</f>
        <v>0</v>
      </c>
      <c r="AK108" s="97">
        <f>'Marks Entry'!DC110</f>
        <v>0</v>
      </c>
      <c r="AL108" s="99">
        <f>'Marks Entry'!DD110</f>
        <v>0</v>
      </c>
      <c r="AM108" s="98">
        <f>'Marks Entry'!DE110</f>
        <v>0</v>
      </c>
      <c r="AN108" s="97">
        <f>'Marks Entry'!DF110</f>
        <v>0</v>
      </c>
      <c r="AO108" s="97">
        <f>'Marks Entry'!DG110</f>
        <v>0</v>
      </c>
      <c r="AP108" s="97">
        <f>'Marks Entry'!DH110</f>
        <v>0</v>
      </c>
      <c r="AQ108" s="97">
        <f>'Marks Entry'!DI110</f>
        <v>0</v>
      </c>
      <c r="AR108" s="97">
        <f>'Marks Entry'!DJ110</f>
        <v>0</v>
      </c>
      <c r="AS108" s="97">
        <f>'Marks Entry'!DK110</f>
        <v>0</v>
      </c>
      <c r="AT108" s="97" t="str">
        <f>'Marks Entry'!DL110</f>
        <v/>
      </c>
      <c r="AU108" s="97">
        <f>'Marks Entry'!DM110</f>
        <v>0</v>
      </c>
      <c r="AV108" s="97">
        <f>'Marks Entry'!DN110</f>
        <v>0</v>
      </c>
      <c r="AW108" s="97">
        <f>'Marks Entry'!DO110</f>
        <v>0</v>
      </c>
      <c r="AX108" s="99">
        <f>'Marks Entry'!DP110</f>
        <v>0</v>
      </c>
      <c r="AY108" s="98">
        <f>'Marks Entry'!DQ110</f>
        <v>0</v>
      </c>
      <c r="AZ108" s="97">
        <f>'Marks Entry'!DR110</f>
        <v>0</v>
      </c>
      <c r="BA108" s="97">
        <f>'Marks Entry'!DS110</f>
        <v>0</v>
      </c>
      <c r="BB108" s="97">
        <f>'Marks Entry'!DT110</f>
        <v>0</v>
      </c>
      <c r="BC108" s="97">
        <f>'Marks Entry'!DU110</f>
        <v>0</v>
      </c>
      <c r="BD108" s="97">
        <f>'Marks Entry'!DV110</f>
        <v>0</v>
      </c>
      <c r="BE108" s="97">
        <f>'Marks Entry'!DW110</f>
        <v>0</v>
      </c>
      <c r="BF108" s="97" t="str">
        <f>'Marks Entry'!DX110</f>
        <v/>
      </c>
      <c r="BG108" s="97">
        <f>'Marks Entry'!DY110</f>
        <v>0</v>
      </c>
      <c r="BH108" s="97">
        <f>'Marks Entry'!DZ110</f>
        <v>0</v>
      </c>
      <c r="BI108" s="97">
        <f>'Marks Entry'!EA110</f>
        <v>0</v>
      </c>
      <c r="BJ108" s="99">
        <f>'Marks Entry'!EB110</f>
        <v>0</v>
      </c>
      <c r="BK108" s="98">
        <f>'Marks Entry'!EC110</f>
        <v>0</v>
      </c>
      <c r="BL108" s="97">
        <f>'Marks Entry'!ED110</f>
        <v>0</v>
      </c>
      <c r="BM108" s="97">
        <f>'Marks Entry'!EE110</f>
        <v>0</v>
      </c>
      <c r="BN108" s="97">
        <f>'Marks Entry'!EF110</f>
        <v>0</v>
      </c>
      <c r="BO108" s="97">
        <f>'Marks Entry'!EG110</f>
        <v>0</v>
      </c>
      <c r="BP108" s="97">
        <f>'Marks Entry'!EH110</f>
        <v>0</v>
      </c>
      <c r="BQ108" s="97">
        <f>'Marks Entry'!EI110</f>
        <v>0</v>
      </c>
      <c r="BR108" s="97" t="str">
        <f>'Marks Entry'!EJ110</f>
        <v/>
      </c>
      <c r="BS108" s="97">
        <f>'Marks Entry'!EK110</f>
        <v>0</v>
      </c>
      <c r="BT108" s="97">
        <f>'Marks Entry'!EL110</f>
        <v>0</v>
      </c>
      <c r="BU108" s="97">
        <f>'Marks Entry'!EM110</f>
        <v>0</v>
      </c>
      <c r="BV108" s="99">
        <f>'Marks Entry'!EN110</f>
        <v>0</v>
      </c>
      <c r="BW108" s="98">
        <f>'Marks Entry'!EO110</f>
        <v>0</v>
      </c>
      <c r="BX108" s="97">
        <f>'Marks Entry'!EP110</f>
        <v>0</v>
      </c>
      <c r="BY108" s="97">
        <f>'Marks Entry'!EQ110</f>
        <v>0</v>
      </c>
      <c r="BZ108" s="97">
        <f>'Marks Entry'!ER110</f>
        <v>0</v>
      </c>
      <c r="CA108" s="97">
        <f>'Marks Entry'!ES110</f>
        <v>0</v>
      </c>
      <c r="CB108" s="97">
        <f>'Marks Entry'!ET110</f>
        <v>0</v>
      </c>
      <c r="CC108" s="97">
        <f>'Marks Entry'!EU110</f>
        <v>0</v>
      </c>
      <c r="CD108" s="97" t="str">
        <f>'Marks Entry'!EV110</f>
        <v/>
      </c>
      <c r="CE108" s="97">
        <f>'Marks Entry'!EW110</f>
        <v>0</v>
      </c>
      <c r="CF108" s="97">
        <f>'Marks Entry'!EX110</f>
        <v>0</v>
      </c>
      <c r="CG108" s="97">
        <f>'Marks Entry'!EY110</f>
        <v>0</v>
      </c>
      <c r="CH108" s="99">
        <f>'Marks Entry'!EZ110</f>
        <v>0</v>
      </c>
      <c r="CI108" s="98" t="str">
        <f>IF($CI$2=0,"",'Marks Entry'!FA110)</f>
        <v/>
      </c>
      <c r="CJ108" s="97" t="str">
        <f>IF($CI$2=0,"",'Marks Entry'!FB110)</f>
        <v/>
      </c>
      <c r="CK108" s="97" t="str">
        <f>IF($CI$2=0,"",'Marks Entry'!FC110)</f>
        <v/>
      </c>
      <c r="CL108" s="97" t="str">
        <f>IF($CI$2=0,"",'Marks Entry'!FD110)</f>
        <v/>
      </c>
      <c r="CM108" s="97" t="str">
        <f>IF($CI$2=0,"",'Marks Entry'!FE110)</f>
        <v/>
      </c>
      <c r="CN108" s="97" t="str">
        <f>IF($CI$2=0,"",'Marks Entry'!FF110)</f>
        <v/>
      </c>
      <c r="CO108" s="97" t="str">
        <f>IF($CI$2=0,"",'Marks Entry'!FG110)</f>
        <v/>
      </c>
      <c r="CP108" s="97" t="str">
        <f>IF($CI$2=0,"",'Marks Entry'!FH110)</f>
        <v/>
      </c>
      <c r="CQ108" s="97" t="str">
        <f>IF($CI$2=0,"",'Marks Entry'!FI110)</f>
        <v/>
      </c>
      <c r="CR108" s="97" t="str">
        <f>IF($CI$2=0,"",'Marks Entry'!FJ110)</f>
        <v/>
      </c>
      <c r="CS108" s="97" t="str">
        <f>IF($CI$2=0,"",'Marks Entry'!FK110)</f>
        <v/>
      </c>
      <c r="CT108" s="99" t="str">
        <f>IF($CI$2=0,"",'Marks Entry'!FL110)</f>
        <v/>
      </c>
      <c r="CU108" s="125">
        <f>'Marks Entry'!BU110</f>
        <v>0</v>
      </c>
      <c r="CV108" s="126">
        <f>'Marks Entry'!BV110</f>
        <v>0</v>
      </c>
      <c r="CW108" s="126">
        <f t="shared" si="49"/>
        <v>0</v>
      </c>
      <c r="CX108" s="127" t="str">
        <f t="shared" si="50"/>
        <v>D</v>
      </c>
      <c r="CY108" s="125">
        <f>'Marks Entry'!BW110</f>
        <v>0</v>
      </c>
      <c r="CZ108" s="126">
        <f>'Marks Entry'!BX110</f>
        <v>0</v>
      </c>
      <c r="DA108" s="126">
        <f t="shared" si="51"/>
        <v>0</v>
      </c>
      <c r="DB108" s="127" t="str">
        <f t="shared" si="52"/>
        <v>E</v>
      </c>
      <c r="DC108" s="125">
        <f>'Marks Entry'!BY110</f>
        <v>0</v>
      </c>
      <c r="DD108" s="126">
        <f>'Marks Entry'!BZ110</f>
        <v>0</v>
      </c>
      <c r="DE108" s="126">
        <f t="shared" si="53"/>
        <v>0</v>
      </c>
      <c r="DF108" s="127" t="str">
        <f t="shared" si="54"/>
        <v>E</v>
      </c>
      <c r="DG108" s="96">
        <f>'Marks Entry'!CG110</f>
        <v>0</v>
      </c>
      <c r="DH108" s="45">
        <f>'Marks Entry'!CH110</f>
        <v>0</v>
      </c>
      <c r="DI108" s="46">
        <f>'Marks Entry'!CI110</f>
        <v>0</v>
      </c>
      <c r="DJ108" s="45" t="str">
        <f>IF(OR('Marks Entry'!CJ110="First",'Marks Entry'!CJ110="Second",'Marks Entry'!CJ110="Third"),'Marks Entry'!CJ110,"")</f>
        <v/>
      </c>
      <c r="DK108" s="45">
        <f>'Marks Entry'!CK110</f>
        <v>0</v>
      </c>
      <c r="DL108" s="50">
        <f>'Marks Entry'!CL110</f>
        <v>0</v>
      </c>
      <c r="DM108" s="21">
        <f>'Marks Entry'!CM110</f>
        <v>0</v>
      </c>
      <c r="DN108" s="22" t="e">
        <f>'Marks Entry'!#REF!</f>
        <v>#REF!</v>
      </c>
      <c r="DO108" s="23" t="e">
        <f>'Marks Entry'!#REF!</f>
        <v>#REF!</v>
      </c>
      <c r="DP108" s="125">
        <f>'Marks Entry'!CA110</f>
        <v>0</v>
      </c>
      <c r="DQ108" s="126">
        <f>'Marks Entry'!CB110</f>
        <v>0</v>
      </c>
      <c r="DR108" s="126">
        <f>'Marks Entry'!CC110</f>
        <v>0</v>
      </c>
      <c r="DS108" s="126">
        <f t="shared" si="55"/>
        <v>0</v>
      </c>
      <c r="DT108" s="127" t="str">
        <f t="shared" si="56"/>
        <v>E</v>
      </c>
      <c r="DU108" s="125">
        <f>'Marks Entry'!CD110</f>
        <v>0</v>
      </c>
      <c r="DV108" s="126">
        <f>'Marks Entry'!CE110</f>
        <v>0</v>
      </c>
      <c r="DW108" s="126">
        <f>'Marks Entry'!CF110</f>
        <v>0</v>
      </c>
      <c r="DX108" s="126">
        <f t="shared" si="57"/>
        <v>0</v>
      </c>
      <c r="DY108" s="127" t="str">
        <f t="shared" si="58"/>
        <v>E</v>
      </c>
      <c r="DZ108" s="832"/>
      <c r="EA108" s="61">
        <f t="shared" si="59"/>
        <v>0</v>
      </c>
      <c r="EB108" s="71">
        <f t="shared" si="60"/>
        <v>0</v>
      </c>
      <c r="EC108" s="71">
        <f t="shared" si="61"/>
        <v>0</v>
      </c>
      <c r="ED108" s="72">
        <f t="shared" si="62"/>
        <v>0</v>
      </c>
      <c r="EE108" s="398">
        <f t="shared" si="63"/>
        <v>0</v>
      </c>
      <c r="EF108" s="396">
        <f t="shared" si="64"/>
        <v>0</v>
      </c>
      <c r="EG108" s="396">
        <f t="shared" si="65"/>
        <v>0</v>
      </c>
      <c r="EH108" s="397">
        <f t="shared" si="66"/>
        <v>0</v>
      </c>
      <c r="EI108" s="61">
        <f t="shared" si="67"/>
        <v>0</v>
      </c>
      <c r="EJ108" s="71">
        <f t="shared" si="68"/>
        <v>0</v>
      </c>
      <c r="EK108" s="71">
        <f t="shared" si="69"/>
        <v>0</v>
      </c>
      <c r="EL108" s="72">
        <f t="shared" si="70"/>
        <v>0</v>
      </c>
      <c r="EM108" s="398">
        <f t="shared" si="71"/>
        <v>0</v>
      </c>
      <c r="EN108" s="396">
        <f t="shared" si="72"/>
        <v>0</v>
      </c>
      <c r="EO108" s="396">
        <f t="shared" si="73"/>
        <v>0</v>
      </c>
      <c r="EP108" s="397">
        <f t="shared" si="74"/>
        <v>0</v>
      </c>
      <c r="EQ108" s="61">
        <f t="shared" si="75"/>
        <v>0</v>
      </c>
      <c r="ER108" s="71">
        <f t="shared" si="76"/>
        <v>0</v>
      </c>
      <c r="ES108" s="71">
        <f t="shared" si="77"/>
        <v>0</v>
      </c>
      <c r="ET108" s="72">
        <f t="shared" si="78"/>
        <v>0</v>
      </c>
      <c r="EU108" s="398">
        <f t="shared" si="79"/>
        <v>0</v>
      </c>
      <c r="EV108" s="396">
        <f t="shared" si="80"/>
        <v>0</v>
      </c>
      <c r="EW108" s="396">
        <f t="shared" si="81"/>
        <v>0</v>
      </c>
      <c r="EX108" s="397">
        <f t="shared" si="82"/>
        <v>0</v>
      </c>
      <c r="EY108" s="61" t="str">
        <f t="shared" si="83"/>
        <v/>
      </c>
      <c r="EZ108" s="71" t="str">
        <f t="shared" si="84"/>
        <v/>
      </c>
      <c r="FA108" s="71" t="str">
        <f t="shared" si="85"/>
        <v/>
      </c>
      <c r="FB108" s="72" t="str">
        <f t="shared" si="86"/>
        <v/>
      </c>
      <c r="FC108" s="398">
        <f t="shared" si="87"/>
        <v>0</v>
      </c>
      <c r="FD108" s="400" t="str">
        <f t="shared" si="88"/>
        <v>D</v>
      </c>
      <c r="FE108" s="61">
        <f t="shared" si="89"/>
        <v>0</v>
      </c>
      <c r="FF108" s="62" t="str">
        <f t="shared" si="90"/>
        <v>E</v>
      </c>
      <c r="FG108" s="398">
        <f t="shared" si="91"/>
        <v>0</v>
      </c>
      <c r="FH108" s="401" t="str">
        <f t="shared" si="92"/>
        <v>E</v>
      </c>
      <c r="FI108" s="61">
        <f t="shared" si="93"/>
        <v>0</v>
      </c>
      <c r="FJ108" s="407" t="str">
        <f t="shared" si="94"/>
        <v>E</v>
      </c>
      <c r="FK108" s="398">
        <f t="shared" si="95"/>
        <v>0</v>
      </c>
      <c r="FL108" s="401" t="str">
        <f t="shared" si="96"/>
        <v>E</v>
      </c>
      <c r="FM108" s="741"/>
    </row>
    <row r="109" spans="1:169" s="24" customFormat="1" ht="17.25" customHeight="1">
      <c r="A109" s="830"/>
      <c r="B109" s="111">
        <f t="shared" si="97"/>
        <v>0</v>
      </c>
      <c r="C109" s="21" t="str">
        <f>'Marks Entry'!D111</f>
        <v/>
      </c>
      <c r="D109" s="21">
        <f>'Marks Entry'!E111</f>
        <v>0</v>
      </c>
      <c r="E109" s="132" t="str">
        <f>'Marks Entry'!F111</f>
        <v/>
      </c>
      <c r="F109" s="21" t="str">
        <f>'Marks Entry'!G111</f>
        <v/>
      </c>
      <c r="G109" s="21" t="str">
        <f>'Marks Entry'!H111</f>
        <v/>
      </c>
      <c r="H109" s="21" t="str">
        <f>'Marks Entry'!I111</f>
        <v/>
      </c>
      <c r="I109" s="21" t="str">
        <f>'Marks Entry'!J111</f>
        <v/>
      </c>
      <c r="J109" s="446" t="str">
        <f>'Marks Entry'!K111</f>
        <v/>
      </c>
      <c r="K109" s="115" t="str">
        <f>'Marks Entry'!L111</f>
        <v/>
      </c>
      <c r="L109" s="116">
        <f>'Marks Entry'!M111</f>
        <v>0</v>
      </c>
      <c r="M109" s="117" t="str">
        <f>'Marks Entry'!N111</f>
        <v/>
      </c>
      <c r="N109" s="121" t="str">
        <f>'Marks Entry'!O111</f>
        <v/>
      </c>
      <c r="O109" s="98">
        <f>'Marks Entry'!CG111</f>
        <v>0</v>
      </c>
      <c r="P109" s="97">
        <f>'Marks Entry'!CH111</f>
        <v>0</v>
      </c>
      <c r="Q109" s="97">
        <f>'Marks Entry'!CI111</f>
        <v>0</v>
      </c>
      <c r="R109" s="97">
        <f>'Marks Entry'!CJ111</f>
        <v>0</v>
      </c>
      <c r="S109" s="97">
        <f>'Marks Entry'!CK111</f>
        <v>0</v>
      </c>
      <c r="T109" s="97">
        <f>'Marks Entry'!CL111</f>
        <v>0</v>
      </c>
      <c r="U109" s="97">
        <f>'Marks Entry'!CM111</f>
        <v>0</v>
      </c>
      <c r="V109" s="97" t="str">
        <f>'Marks Entry'!CN111</f>
        <v/>
      </c>
      <c r="W109" s="97">
        <f>'Marks Entry'!CO111</f>
        <v>0</v>
      </c>
      <c r="X109" s="97">
        <f>'Marks Entry'!CP111</f>
        <v>0</v>
      </c>
      <c r="Y109" s="97">
        <f>'Marks Entry'!CQ111</f>
        <v>0</v>
      </c>
      <c r="Z109" s="99">
        <f>'Marks Entry'!CR111</f>
        <v>0</v>
      </c>
      <c r="AA109" s="98">
        <f>'Marks Entry'!CS111</f>
        <v>0</v>
      </c>
      <c r="AB109" s="97">
        <f>'Marks Entry'!CT111</f>
        <v>0</v>
      </c>
      <c r="AC109" s="97">
        <f>'Marks Entry'!CU111</f>
        <v>0</v>
      </c>
      <c r="AD109" s="97">
        <f>'Marks Entry'!CV111</f>
        <v>0</v>
      </c>
      <c r="AE109" s="97">
        <f>'Marks Entry'!CW111</f>
        <v>0</v>
      </c>
      <c r="AF109" s="97">
        <f>'Marks Entry'!CX111</f>
        <v>0</v>
      </c>
      <c r="AG109" s="97">
        <f>'Marks Entry'!CY111</f>
        <v>0</v>
      </c>
      <c r="AH109" s="97" t="str">
        <f>'Marks Entry'!CZ111</f>
        <v/>
      </c>
      <c r="AI109" s="97">
        <f>'Marks Entry'!DA111</f>
        <v>0</v>
      </c>
      <c r="AJ109" s="97">
        <f>'Marks Entry'!DB111</f>
        <v>0</v>
      </c>
      <c r="AK109" s="97">
        <f>'Marks Entry'!DC111</f>
        <v>0</v>
      </c>
      <c r="AL109" s="99">
        <f>'Marks Entry'!DD111</f>
        <v>0</v>
      </c>
      <c r="AM109" s="98">
        <f>'Marks Entry'!DE111</f>
        <v>0</v>
      </c>
      <c r="AN109" s="97">
        <f>'Marks Entry'!DF111</f>
        <v>0</v>
      </c>
      <c r="AO109" s="97">
        <f>'Marks Entry'!DG111</f>
        <v>0</v>
      </c>
      <c r="AP109" s="97">
        <f>'Marks Entry'!DH111</f>
        <v>0</v>
      </c>
      <c r="AQ109" s="97">
        <f>'Marks Entry'!DI111</f>
        <v>0</v>
      </c>
      <c r="AR109" s="97">
        <f>'Marks Entry'!DJ111</f>
        <v>0</v>
      </c>
      <c r="AS109" s="97">
        <f>'Marks Entry'!DK111</f>
        <v>0</v>
      </c>
      <c r="AT109" s="97" t="str">
        <f>'Marks Entry'!DL111</f>
        <v/>
      </c>
      <c r="AU109" s="97">
        <f>'Marks Entry'!DM111</f>
        <v>0</v>
      </c>
      <c r="AV109" s="97">
        <f>'Marks Entry'!DN111</f>
        <v>0</v>
      </c>
      <c r="AW109" s="97">
        <f>'Marks Entry'!DO111</f>
        <v>0</v>
      </c>
      <c r="AX109" s="99">
        <f>'Marks Entry'!DP111</f>
        <v>0</v>
      </c>
      <c r="AY109" s="98">
        <f>'Marks Entry'!DQ111</f>
        <v>0</v>
      </c>
      <c r="AZ109" s="97">
        <f>'Marks Entry'!DR111</f>
        <v>0</v>
      </c>
      <c r="BA109" s="97">
        <f>'Marks Entry'!DS111</f>
        <v>0</v>
      </c>
      <c r="BB109" s="97">
        <f>'Marks Entry'!DT111</f>
        <v>0</v>
      </c>
      <c r="BC109" s="97">
        <f>'Marks Entry'!DU111</f>
        <v>0</v>
      </c>
      <c r="BD109" s="97">
        <f>'Marks Entry'!DV111</f>
        <v>0</v>
      </c>
      <c r="BE109" s="97">
        <f>'Marks Entry'!DW111</f>
        <v>0</v>
      </c>
      <c r="BF109" s="97" t="str">
        <f>'Marks Entry'!DX111</f>
        <v/>
      </c>
      <c r="BG109" s="97">
        <f>'Marks Entry'!DY111</f>
        <v>0</v>
      </c>
      <c r="BH109" s="97">
        <f>'Marks Entry'!DZ111</f>
        <v>0</v>
      </c>
      <c r="BI109" s="97">
        <f>'Marks Entry'!EA111</f>
        <v>0</v>
      </c>
      <c r="BJ109" s="99">
        <f>'Marks Entry'!EB111</f>
        <v>0</v>
      </c>
      <c r="BK109" s="98">
        <f>'Marks Entry'!EC111</f>
        <v>0</v>
      </c>
      <c r="BL109" s="97">
        <f>'Marks Entry'!ED111</f>
        <v>0</v>
      </c>
      <c r="BM109" s="97">
        <f>'Marks Entry'!EE111</f>
        <v>0</v>
      </c>
      <c r="BN109" s="97">
        <f>'Marks Entry'!EF111</f>
        <v>0</v>
      </c>
      <c r="BO109" s="97">
        <f>'Marks Entry'!EG111</f>
        <v>0</v>
      </c>
      <c r="BP109" s="97">
        <f>'Marks Entry'!EH111</f>
        <v>0</v>
      </c>
      <c r="BQ109" s="97">
        <f>'Marks Entry'!EI111</f>
        <v>0</v>
      </c>
      <c r="BR109" s="97" t="str">
        <f>'Marks Entry'!EJ111</f>
        <v/>
      </c>
      <c r="BS109" s="97">
        <f>'Marks Entry'!EK111</f>
        <v>0</v>
      </c>
      <c r="BT109" s="97">
        <f>'Marks Entry'!EL111</f>
        <v>0</v>
      </c>
      <c r="BU109" s="97">
        <f>'Marks Entry'!EM111</f>
        <v>0</v>
      </c>
      <c r="BV109" s="99">
        <f>'Marks Entry'!EN111</f>
        <v>0</v>
      </c>
      <c r="BW109" s="98">
        <f>'Marks Entry'!EO111</f>
        <v>0</v>
      </c>
      <c r="BX109" s="97">
        <f>'Marks Entry'!EP111</f>
        <v>0</v>
      </c>
      <c r="BY109" s="97">
        <f>'Marks Entry'!EQ111</f>
        <v>0</v>
      </c>
      <c r="BZ109" s="97">
        <f>'Marks Entry'!ER111</f>
        <v>0</v>
      </c>
      <c r="CA109" s="97">
        <f>'Marks Entry'!ES111</f>
        <v>0</v>
      </c>
      <c r="CB109" s="97">
        <f>'Marks Entry'!ET111</f>
        <v>0</v>
      </c>
      <c r="CC109" s="97">
        <f>'Marks Entry'!EU111</f>
        <v>0</v>
      </c>
      <c r="CD109" s="97" t="str">
        <f>'Marks Entry'!EV111</f>
        <v/>
      </c>
      <c r="CE109" s="97">
        <f>'Marks Entry'!EW111</f>
        <v>0</v>
      </c>
      <c r="CF109" s="97">
        <f>'Marks Entry'!EX111</f>
        <v>0</v>
      </c>
      <c r="CG109" s="97">
        <f>'Marks Entry'!EY111</f>
        <v>0</v>
      </c>
      <c r="CH109" s="99">
        <f>'Marks Entry'!EZ111</f>
        <v>0</v>
      </c>
      <c r="CI109" s="98" t="str">
        <f>IF($CI$2=0,"",'Marks Entry'!FA111)</f>
        <v/>
      </c>
      <c r="CJ109" s="97" t="str">
        <f>IF($CI$2=0,"",'Marks Entry'!FB111)</f>
        <v/>
      </c>
      <c r="CK109" s="97" t="str">
        <f>IF($CI$2=0,"",'Marks Entry'!FC111)</f>
        <v/>
      </c>
      <c r="CL109" s="97" t="str">
        <f>IF($CI$2=0,"",'Marks Entry'!FD111)</f>
        <v/>
      </c>
      <c r="CM109" s="97" t="str">
        <f>IF($CI$2=0,"",'Marks Entry'!FE111)</f>
        <v/>
      </c>
      <c r="CN109" s="97" t="str">
        <f>IF($CI$2=0,"",'Marks Entry'!FF111)</f>
        <v/>
      </c>
      <c r="CO109" s="97" t="str">
        <f>IF($CI$2=0,"",'Marks Entry'!FG111)</f>
        <v/>
      </c>
      <c r="CP109" s="97" t="str">
        <f>IF($CI$2=0,"",'Marks Entry'!FH111)</f>
        <v/>
      </c>
      <c r="CQ109" s="97" t="str">
        <f>IF($CI$2=0,"",'Marks Entry'!FI111)</f>
        <v/>
      </c>
      <c r="CR109" s="97" t="str">
        <f>IF($CI$2=0,"",'Marks Entry'!FJ111)</f>
        <v/>
      </c>
      <c r="CS109" s="97" t="str">
        <f>IF($CI$2=0,"",'Marks Entry'!FK111)</f>
        <v/>
      </c>
      <c r="CT109" s="99" t="str">
        <f>IF($CI$2=0,"",'Marks Entry'!FL111)</f>
        <v/>
      </c>
      <c r="CU109" s="125">
        <f>'Marks Entry'!BU111</f>
        <v>0</v>
      </c>
      <c r="CV109" s="126">
        <f>'Marks Entry'!BV111</f>
        <v>0</v>
      </c>
      <c r="CW109" s="126">
        <f t="shared" si="49"/>
        <v>0</v>
      </c>
      <c r="CX109" s="127" t="str">
        <f t="shared" si="50"/>
        <v>D</v>
      </c>
      <c r="CY109" s="125">
        <f>'Marks Entry'!BW111</f>
        <v>0</v>
      </c>
      <c r="CZ109" s="126">
        <f>'Marks Entry'!BX111</f>
        <v>0</v>
      </c>
      <c r="DA109" s="126">
        <f t="shared" si="51"/>
        <v>0</v>
      </c>
      <c r="DB109" s="127" t="str">
        <f t="shared" si="52"/>
        <v>E</v>
      </c>
      <c r="DC109" s="125">
        <f>'Marks Entry'!BY111</f>
        <v>0</v>
      </c>
      <c r="DD109" s="126">
        <f>'Marks Entry'!BZ111</f>
        <v>0</v>
      </c>
      <c r="DE109" s="126">
        <f t="shared" si="53"/>
        <v>0</v>
      </c>
      <c r="DF109" s="127" t="str">
        <f t="shared" si="54"/>
        <v>E</v>
      </c>
      <c r="DG109" s="96">
        <f>'Marks Entry'!CG111</f>
        <v>0</v>
      </c>
      <c r="DH109" s="45">
        <f>'Marks Entry'!CH111</f>
        <v>0</v>
      </c>
      <c r="DI109" s="46">
        <f>'Marks Entry'!CI111</f>
        <v>0</v>
      </c>
      <c r="DJ109" s="45" t="str">
        <f>IF(OR('Marks Entry'!CJ111="First",'Marks Entry'!CJ111="Second",'Marks Entry'!CJ111="Third"),'Marks Entry'!CJ111,"")</f>
        <v/>
      </c>
      <c r="DK109" s="45">
        <f>'Marks Entry'!CK111</f>
        <v>0</v>
      </c>
      <c r="DL109" s="50">
        <f>'Marks Entry'!CL111</f>
        <v>0</v>
      </c>
      <c r="DM109" s="21">
        <f>'Marks Entry'!CM111</f>
        <v>0</v>
      </c>
      <c r="DN109" s="22" t="e">
        <f>'Marks Entry'!#REF!</f>
        <v>#REF!</v>
      </c>
      <c r="DO109" s="23" t="e">
        <f>'Marks Entry'!#REF!</f>
        <v>#REF!</v>
      </c>
      <c r="DP109" s="125">
        <f>'Marks Entry'!CA111</f>
        <v>0</v>
      </c>
      <c r="DQ109" s="126">
        <f>'Marks Entry'!CB111</f>
        <v>0</v>
      </c>
      <c r="DR109" s="126">
        <f>'Marks Entry'!CC111</f>
        <v>0</v>
      </c>
      <c r="DS109" s="126">
        <f t="shared" si="55"/>
        <v>0</v>
      </c>
      <c r="DT109" s="127" t="str">
        <f t="shared" si="56"/>
        <v>E</v>
      </c>
      <c r="DU109" s="125">
        <f>'Marks Entry'!CD111</f>
        <v>0</v>
      </c>
      <c r="DV109" s="126">
        <f>'Marks Entry'!CE111</f>
        <v>0</v>
      </c>
      <c r="DW109" s="126">
        <f>'Marks Entry'!CF111</f>
        <v>0</v>
      </c>
      <c r="DX109" s="126">
        <f t="shared" si="57"/>
        <v>0</v>
      </c>
      <c r="DY109" s="127" t="str">
        <f t="shared" si="58"/>
        <v>E</v>
      </c>
      <c r="DZ109" s="832"/>
      <c r="EA109" s="61">
        <f t="shared" si="59"/>
        <v>0</v>
      </c>
      <c r="EB109" s="71">
        <f t="shared" si="60"/>
        <v>0</v>
      </c>
      <c r="EC109" s="71">
        <f t="shared" si="61"/>
        <v>0</v>
      </c>
      <c r="ED109" s="72">
        <f t="shared" si="62"/>
        <v>0</v>
      </c>
      <c r="EE109" s="398">
        <f t="shared" si="63"/>
        <v>0</v>
      </c>
      <c r="EF109" s="396">
        <f t="shared" si="64"/>
        <v>0</v>
      </c>
      <c r="EG109" s="396">
        <f t="shared" si="65"/>
        <v>0</v>
      </c>
      <c r="EH109" s="397">
        <f t="shared" si="66"/>
        <v>0</v>
      </c>
      <c r="EI109" s="61">
        <f t="shared" si="67"/>
        <v>0</v>
      </c>
      <c r="EJ109" s="71">
        <f t="shared" si="68"/>
        <v>0</v>
      </c>
      <c r="EK109" s="71">
        <f t="shared" si="69"/>
        <v>0</v>
      </c>
      <c r="EL109" s="72">
        <f t="shared" si="70"/>
        <v>0</v>
      </c>
      <c r="EM109" s="398">
        <f t="shared" si="71"/>
        <v>0</v>
      </c>
      <c r="EN109" s="396">
        <f t="shared" si="72"/>
        <v>0</v>
      </c>
      <c r="EO109" s="396">
        <f t="shared" si="73"/>
        <v>0</v>
      </c>
      <c r="EP109" s="397">
        <f t="shared" si="74"/>
        <v>0</v>
      </c>
      <c r="EQ109" s="61">
        <f t="shared" si="75"/>
        <v>0</v>
      </c>
      <c r="ER109" s="71">
        <f t="shared" si="76"/>
        <v>0</v>
      </c>
      <c r="ES109" s="71">
        <f t="shared" si="77"/>
        <v>0</v>
      </c>
      <c r="ET109" s="72">
        <f t="shared" si="78"/>
        <v>0</v>
      </c>
      <c r="EU109" s="398">
        <f t="shared" si="79"/>
        <v>0</v>
      </c>
      <c r="EV109" s="396">
        <f t="shared" si="80"/>
        <v>0</v>
      </c>
      <c r="EW109" s="396">
        <f t="shared" si="81"/>
        <v>0</v>
      </c>
      <c r="EX109" s="397">
        <f t="shared" si="82"/>
        <v>0</v>
      </c>
      <c r="EY109" s="61" t="str">
        <f t="shared" si="83"/>
        <v/>
      </c>
      <c r="EZ109" s="71" t="str">
        <f t="shared" si="84"/>
        <v/>
      </c>
      <c r="FA109" s="71" t="str">
        <f t="shared" si="85"/>
        <v/>
      </c>
      <c r="FB109" s="72" t="str">
        <f t="shared" si="86"/>
        <v/>
      </c>
      <c r="FC109" s="398">
        <f t="shared" si="87"/>
        <v>0</v>
      </c>
      <c r="FD109" s="400" t="str">
        <f t="shared" si="88"/>
        <v>D</v>
      </c>
      <c r="FE109" s="61">
        <f t="shared" si="89"/>
        <v>0</v>
      </c>
      <c r="FF109" s="62" t="str">
        <f t="shared" si="90"/>
        <v>E</v>
      </c>
      <c r="FG109" s="398">
        <f t="shared" si="91"/>
        <v>0</v>
      </c>
      <c r="FH109" s="401" t="str">
        <f t="shared" si="92"/>
        <v>E</v>
      </c>
      <c r="FI109" s="61">
        <f t="shared" si="93"/>
        <v>0</v>
      </c>
      <c r="FJ109" s="407" t="str">
        <f t="shared" si="94"/>
        <v>E</v>
      </c>
      <c r="FK109" s="398">
        <f t="shared" si="95"/>
        <v>0</v>
      </c>
      <c r="FL109" s="401" t="str">
        <f t="shared" si="96"/>
        <v>E</v>
      </c>
      <c r="FM109" s="741"/>
    </row>
    <row r="110" spans="1:169" s="24" customFormat="1" ht="17.25" customHeight="1">
      <c r="A110" s="830"/>
      <c r="B110" s="111">
        <f t="shared" si="97"/>
        <v>0</v>
      </c>
      <c r="C110" s="21" t="str">
        <f>'Marks Entry'!D112</f>
        <v/>
      </c>
      <c r="D110" s="21">
        <f>'Marks Entry'!E112</f>
        <v>0</v>
      </c>
      <c r="E110" s="132" t="str">
        <f>'Marks Entry'!F112</f>
        <v/>
      </c>
      <c r="F110" s="21" t="str">
        <f>'Marks Entry'!G112</f>
        <v/>
      </c>
      <c r="G110" s="21" t="str">
        <f>'Marks Entry'!H112</f>
        <v/>
      </c>
      <c r="H110" s="21" t="str">
        <f>'Marks Entry'!I112</f>
        <v/>
      </c>
      <c r="I110" s="21" t="str">
        <f>'Marks Entry'!J112</f>
        <v/>
      </c>
      <c r="J110" s="446" t="str">
        <f>'Marks Entry'!K112</f>
        <v/>
      </c>
      <c r="K110" s="115" t="str">
        <f>'Marks Entry'!L112</f>
        <v/>
      </c>
      <c r="L110" s="116">
        <f>'Marks Entry'!M112</f>
        <v>0</v>
      </c>
      <c r="M110" s="117" t="str">
        <f>'Marks Entry'!N112</f>
        <v/>
      </c>
      <c r="N110" s="121" t="str">
        <f>'Marks Entry'!O112</f>
        <v/>
      </c>
      <c r="O110" s="98">
        <f>'Marks Entry'!CG112</f>
        <v>0</v>
      </c>
      <c r="P110" s="97">
        <f>'Marks Entry'!CH112</f>
        <v>0</v>
      </c>
      <c r="Q110" s="97">
        <f>'Marks Entry'!CI112</f>
        <v>0</v>
      </c>
      <c r="R110" s="97">
        <f>'Marks Entry'!CJ112</f>
        <v>0</v>
      </c>
      <c r="S110" s="97">
        <f>'Marks Entry'!CK112</f>
        <v>0</v>
      </c>
      <c r="T110" s="97">
        <f>'Marks Entry'!CL112</f>
        <v>0</v>
      </c>
      <c r="U110" s="97">
        <f>'Marks Entry'!CM112</f>
        <v>0</v>
      </c>
      <c r="V110" s="97" t="str">
        <f>'Marks Entry'!CN112</f>
        <v/>
      </c>
      <c r="W110" s="97">
        <f>'Marks Entry'!CO112</f>
        <v>0</v>
      </c>
      <c r="X110" s="97">
        <f>'Marks Entry'!CP112</f>
        <v>0</v>
      </c>
      <c r="Y110" s="97">
        <f>'Marks Entry'!CQ112</f>
        <v>0</v>
      </c>
      <c r="Z110" s="99">
        <f>'Marks Entry'!CR112</f>
        <v>0</v>
      </c>
      <c r="AA110" s="98">
        <f>'Marks Entry'!CS112</f>
        <v>0</v>
      </c>
      <c r="AB110" s="97">
        <f>'Marks Entry'!CT112</f>
        <v>0</v>
      </c>
      <c r="AC110" s="97">
        <f>'Marks Entry'!CU112</f>
        <v>0</v>
      </c>
      <c r="AD110" s="97">
        <f>'Marks Entry'!CV112</f>
        <v>0</v>
      </c>
      <c r="AE110" s="97">
        <f>'Marks Entry'!CW112</f>
        <v>0</v>
      </c>
      <c r="AF110" s="97">
        <f>'Marks Entry'!CX112</f>
        <v>0</v>
      </c>
      <c r="AG110" s="97">
        <f>'Marks Entry'!CY112</f>
        <v>0</v>
      </c>
      <c r="AH110" s="97" t="str">
        <f>'Marks Entry'!CZ112</f>
        <v/>
      </c>
      <c r="AI110" s="97">
        <f>'Marks Entry'!DA112</f>
        <v>0</v>
      </c>
      <c r="AJ110" s="97">
        <f>'Marks Entry'!DB112</f>
        <v>0</v>
      </c>
      <c r="AK110" s="97">
        <f>'Marks Entry'!DC112</f>
        <v>0</v>
      </c>
      <c r="AL110" s="99">
        <f>'Marks Entry'!DD112</f>
        <v>0</v>
      </c>
      <c r="AM110" s="98">
        <f>'Marks Entry'!DE112</f>
        <v>0</v>
      </c>
      <c r="AN110" s="97">
        <f>'Marks Entry'!DF112</f>
        <v>0</v>
      </c>
      <c r="AO110" s="97">
        <f>'Marks Entry'!DG112</f>
        <v>0</v>
      </c>
      <c r="AP110" s="97">
        <f>'Marks Entry'!DH112</f>
        <v>0</v>
      </c>
      <c r="AQ110" s="97">
        <f>'Marks Entry'!DI112</f>
        <v>0</v>
      </c>
      <c r="AR110" s="97">
        <f>'Marks Entry'!DJ112</f>
        <v>0</v>
      </c>
      <c r="AS110" s="97">
        <f>'Marks Entry'!DK112</f>
        <v>0</v>
      </c>
      <c r="AT110" s="97" t="str">
        <f>'Marks Entry'!DL112</f>
        <v/>
      </c>
      <c r="AU110" s="97">
        <f>'Marks Entry'!DM112</f>
        <v>0</v>
      </c>
      <c r="AV110" s="97">
        <f>'Marks Entry'!DN112</f>
        <v>0</v>
      </c>
      <c r="AW110" s="97">
        <f>'Marks Entry'!DO112</f>
        <v>0</v>
      </c>
      <c r="AX110" s="99">
        <f>'Marks Entry'!DP112</f>
        <v>0</v>
      </c>
      <c r="AY110" s="98">
        <f>'Marks Entry'!DQ112</f>
        <v>0</v>
      </c>
      <c r="AZ110" s="97">
        <f>'Marks Entry'!DR112</f>
        <v>0</v>
      </c>
      <c r="BA110" s="97">
        <f>'Marks Entry'!DS112</f>
        <v>0</v>
      </c>
      <c r="BB110" s="97">
        <f>'Marks Entry'!DT112</f>
        <v>0</v>
      </c>
      <c r="BC110" s="97">
        <f>'Marks Entry'!DU112</f>
        <v>0</v>
      </c>
      <c r="BD110" s="97">
        <f>'Marks Entry'!DV112</f>
        <v>0</v>
      </c>
      <c r="BE110" s="97">
        <f>'Marks Entry'!DW112</f>
        <v>0</v>
      </c>
      <c r="BF110" s="97" t="str">
        <f>'Marks Entry'!DX112</f>
        <v/>
      </c>
      <c r="BG110" s="97">
        <f>'Marks Entry'!DY112</f>
        <v>0</v>
      </c>
      <c r="BH110" s="97">
        <f>'Marks Entry'!DZ112</f>
        <v>0</v>
      </c>
      <c r="BI110" s="97">
        <f>'Marks Entry'!EA112</f>
        <v>0</v>
      </c>
      <c r="BJ110" s="99">
        <f>'Marks Entry'!EB112</f>
        <v>0</v>
      </c>
      <c r="BK110" s="98">
        <f>'Marks Entry'!EC112</f>
        <v>0</v>
      </c>
      <c r="BL110" s="97">
        <f>'Marks Entry'!ED112</f>
        <v>0</v>
      </c>
      <c r="BM110" s="97">
        <f>'Marks Entry'!EE112</f>
        <v>0</v>
      </c>
      <c r="BN110" s="97">
        <f>'Marks Entry'!EF112</f>
        <v>0</v>
      </c>
      <c r="BO110" s="97">
        <f>'Marks Entry'!EG112</f>
        <v>0</v>
      </c>
      <c r="BP110" s="97">
        <f>'Marks Entry'!EH112</f>
        <v>0</v>
      </c>
      <c r="BQ110" s="97">
        <f>'Marks Entry'!EI112</f>
        <v>0</v>
      </c>
      <c r="BR110" s="97" t="str">
        <f>'Marks Entry'!EJ112</f>
        <v/>
      </c>
      <c r="BS110" s="97">
        <f>'Marks Entry'!EK112</f>
        <v>0</v>
      </c>
      <c r="BT110" s="97">
        <f>'Marks Entry'!EL112</f>
        <v>0</v>
      </c>
      <c r="BU110" s="97">
        <f>'Marks Entry'!EM112</f>
        <v>0</v>
      </c>
      <c r="BV110" s="99">
        <f>'Marks Entry'!EN112</f>
        <v>0</v>
      </c>
      <c r="BW110" s="98">
        <f>'Marks Entry'!EO112</f>
        <v>0</v>
      </c>
      <c r="BX110" s="97">
        <f>'Marks Entry'!EP112</f>
        <v>0</v>
      </c>
      <c r="BY110" s="97">
        <f>'Marks Entry'!EQ112</f>
        <v>0</v>
      </c>
      <c r="BZ110" s="97">
        <f>'Marks Entry'!ER112</f>
        <v>0</v>
      </c>
      <c r="CA110" s="97">
        <f>'Marks Entry'!ES112</f>
        <v>0</v>
      </c>
      <c r="CB110" s="97">
        <f>'Marks Entry'!ET112</f>
        <v>0</v>
      </c>
      <c r="CC110" s="97">
        <f>'Marks Entry'!EU112</f>
        <v>0</v>
      </c>
      <c r="CD110" s="97" t="str">
        <f>'Marks Entry'!EV112</f>
        <v/>
      </c>
      <c r="CE110" s="97">
        <f>'Marks Entry'!EW112</f>
        <v>0</v>
      </c>
      <c r="CF110" s="97">
        <f>'Marks Entry'!EX112</f>
        <v>0</v>
      </c>
      <c r="CG110" s="97">
        <f>'Marks Entry'!EY112</f>
        <v>0</v>
      </c>
      <c r="CH110" s="99">
        <f>'Marks Entry'!EZ112</f>
        <v>0</v>
      </c>
      <c r="CI110" s="98" t="str">
        <f>IF($CI$2=0,"",'Marks Entry'!FA112)</f>
        <v/>
      </c>
      <c r="CJ110" s="97" t="str">
        <f>IF($CI$2=0,"",'Marks Entry'!FB112)</f>
        <v/>
      </c>
      <c r="CK110" s="97" t="str">
        <f>IF($CI$2=0,"",'Marks Entry'!FC112)</f>
        <v/>
      </c>
      <c r="CL110" s="97" t="str">
        <f>IF($CI$2=0,"",'Marks Entry'!FD112)</f>
        <v/>
      </c>
      <c r="CM110" s="97" t="str">
        <f>IF($CI$2=0,"",'Marks Entry'!FE112)</f>
        <v/>
      </c>
      <c r="CN110" s="97" t="str">
        <f>IF($CI$2=0,"",'Marks Entry'!FF112)</f>
        <v/>
      </c>
      <c r="CO110" s="97" t="str">
        <f>IF($CI$2=0,"",'Marks Entry'!FG112)</f>
        <v/>
      </c>
      <c r="CP110" s="97" t="str">
        <f>IF($CI$2=0,"",'Marks Entry'!FH112)</f>
        <v/>
      </c>
      <c r="CQ110" s="97" t="str">
        <f>IF($CI$2=0,"",'Marks Entry'!FI112)</f>
        <v/>
      </c>
      <c r="CR110" s="97" t="str">
        <f>IF($CI$2=0,"",'Marks Entry'!FJ112)</f>
        <v/>
      </c>
      <c r="CS110" s="97" t="str">
        <f>IF($CI$2=0,"",'Marks Entry'!FK112)</f>
        <v/>
      </c>
      <c r="CT110" s="99" t="str">
        <f>IF($CI$2=0,"",'Marks Entry'!FL112)</f>
        <v/>
      </c>
      <c r="CU110" s="125">
        <f>'Marks Entry'!BU112</f>
        <v>0</v>
      </c>
      <c r="CV110" s="126">
        <f>'Marks Entry'!BV112</f>
        <v>0</v>
      </c>
      <c r="CW110" s="126">
        <f t="shared" si="49"/>
        <v>0</v>
      </c>
      <c r="CX110" s="127" t="str">
        <f t="shared" si="50"/>
        <v>D</v>
      </c>
      <c r="CY110" s="125">
        <f>'Marks Entry'!BW112</f>
        <v>0</v>
      </c>
      <c r="CZ110" s="126">
        <f>'Marks Entry'!BX112</f>
        <v>0</v>
      </c>
      <c r="DA110" s="126">
        <f t="shared" si="51"/>
        <v>0</v>
      </c>
      <c r="DB110" s="127" t="str">
        <f t="shared" si="52"/>
        <v>E</v>
      </c>
      <c r="DC110" s="125">
        <f>'Marks Entry'!BY112</f>
        <v>0</v>
      </c>
      <c r="DD110" s="126">
        <f>'Marks Entry'!BZ112</f>
        <v>0</v>
      </c>
      <c r="DE110" s="126">
        <f t="shared" si="53"/>
        <v>0</v>
      </c>
      <c r="DF110" s="127" t="str">
        <f t="shared" si="54"/>
        <v>E</v>
      </c>
      <c r="DG110" s="96">
        <f>'Marks Entry'!CG112</f>
        <v>0</v>
      </c>
      <c r="DH110" s="45">
        <f>'Marks Entry'!CH112</f>
        <v>0</v>
      </c>
      <c r="DI110" s="46">
        <f>'Marks Entry'!CI112</f>
        <v>0</v>
      </c>
      <c r="DJ110" s="45" t="str">
        <f>IF(OR('Marks Entry'!CJ112="First",'Marks Entry'!CJ112="Second",'Marks Entry'!CJ112="Third"),'Marks Entry'!CJ112,"")</f>
        <v/>
      </c>
      <c r="DK110" s="45">
        <f>'Marks Entry'!CK112</f>
        <v>0</v>
      </c>
      <c r="DL110" s="50">
        <f>'Marks Entry'!CL112</f>
        <v>0</v>
      </c>
      <c r="DM110" s="21">
        <f>'Marks Entry'!CM112</f>
        <v>0</v>
      </c>
      <c r="DN110" s="22" t="e">
        <f>'Marks Entry'!#REF!</f>
        <v>#REF!</v>
      </c>
      <c r="DO110" s="23" t="e">
        <f>'Marks Entry'!#REF!</f>
        <v>#REF!</v>
      </c>
      <c r="DP110" s="125">
        <f>'Marks Entry'!CA112</f>
        <v>0</v>
      </c>
      <c r="DQ110" s="126">
        <f>'Marks Entry'!CB112</f>
        <v>0</v>
      </c>
      <c r="DR110" s="126">
        <f>'Marks Entry'!CC112</f>
        <v>0</v>
      </c>
      <c r="DS110" s="126">
        <f t="shared" si="55"/>
        <v>0</v>
      </c>
      <c r="DT110" s="127" t="str">
        <f t="shared" si="56"/>
        <v>E</v>
      </c>
      <c r="DU110" s="125">
        <f>'Marks Entry'!CD112</f>
        <v>0</v>
      </c>
      <c r="DV110" s="126">
        <f>'Marks Entry'!CE112</f>
        <v>0</v>
      </c>
      <c r="DW110" s="126">
        <f>'Marks Entry'!CF112</f>
        <v>0</v>
      </c>
      <c r="DX110" s="126">
        <f t="shared" si="57"/>
        <v>0</v>
      </c>
      <c r="DY110" s="127" t="str">
        <f t="shared" si="58"/>
        <v>E</v>
      </c>
      <c r="DZ110" s="832"/>
      <c r="EA110" s="61">
        <f t="shared" si="59"/>
        <v>0</v>
      </c>
      <c r="EB110" s="71">
        <f t="shared" si="60"/>
        <v>0</v>
      </c>
      <c r="EC110" s="71">
        <f t="shared" si="61"/>
        <v>0</v>
      </c>
      <c r="ED110" s="72">
        <f t="shared" si="62"/>
        <v>0</v>
      </c>
      <c r="EE110" s="398">
        <f t="shared" si="63"/>
        <v>0</v>
      </c>
      <c r="EF110" s="396">
        <f t="shared" si="64"/>
        <v>0</v>
      </c>
      <c r="EG110" s="396">
        <f t="shared" si="65"/>
        <v>0</v>
      </c>
      <c r="EH110" s="397">
        <f t="shared" si="66"/>
        <v>0</v>
      </c>
      <c r="EI110" s="61">
        <f t="shared" si="67"/>
        <v>0</v>
      </c>
      <c r="EJ110" s="71">
        <f t="shared" si="68"/>
        <v>0</v>
      </c>
      <c r="EK110" s="71">
        <f t="shared" si="69"/>
        <v>0</v>
      </c>
      <c r="EL110" s="72">
        <f t="shared" si="70"/>
        <v>0</v>
      </c>
      <c r="EM110" s="398">
        <f t="shared" si="71"/>
        <v>0</v>
      </c>
      <c r="EN110" s="396">
        <f t="shared" si="72"/>
        <v>0</v>
      </c>
      <c r="EO110" s="396">
        <f t="shared" si="73"/>
        <v>0</v>
      </c>
      <c r="EP110" s="397">
        <f t="shared" si="74"/>
        <v>0</v>
      </c>
      <c r="EQ110" s="61">
        <f t="shared" si="75"/>
        <v>0</v>
      </c>
      <c r="ER110" s="71">
        <f t="shared" si="76"/>
        <v>0</v>
      </c>
      <c r="ES110" s="71">
        <f t="shared" si="77"/>
        <v>0</v>
      </c>
      <c r="ET110" s="72">
        <f t="shared" si="78"/>
        <v>0</v>
      </c>
      <c r="EU110" s="398">
        <f t="shared" si="79"/>
        <v>0</v>
      </c>
      <c r="EV110" s="396">
        <f t="shared" si="80"/>
        <v>0</v>
      </c>
      <c r="EW110" s="396">
        <f t="shared" si="81"/>
        <v>0</v>
      </c>
      <c r="EX110" s="397">
        <f t="shared" si="82"/>
        <v>0</v>
      </c>
      <c r="EY110" s="61" t="str">
        <f t="shared" si="83"/>
        <v/>
      </c>
      <c r="EZ110" s="71" t="str">
        <f t="shared" si="84"/>
        <v/>
      </c>
      <c r="FA110" s="71" t="str">
        <f t="shared" si="85"/>
        <v/>
      </c>
      <c r="FB110" s="72" t="str">
        <f t="shared" si="86"/>
        <v/>
      </c>
      <c r="FC110" s="398">
        <f t="shared" si="87"/>
        <v>0</v>
      </c>
      <c r="FD110" s="400" t="str">
        <f t="shared" si="88"/>
        <v>D</v>
      </c>
      <c r="FE110" s="61">
        <f t="shared" si="89"/>
        <v>0</v>
      </c>
      <c r="FF110" s="62" t="str">
        <f t="shared" si="90"/>
        <v>E</v>
      </c>
      <c r="FG110" s="398">
        <f t="shared" si="91"/>
        <v>0</v>
      </c>
      <c r="FH110" s="401" t="str">
        <f t="shared" si="92"/>
        <v>E</v>
      </c>
      <c r="FI110" s="61">
        <f t="shared" si="93"/>
        <v>0</v>
      </c>
      <c r="FJ110" s="407" t="str">
        <f t="shared" si="94"/>
        <v>E</v>
      </c>
      <c r="FK110" s="398">
        <f t="shared" si="95"/>
        <v>0</v>
      </c>
      <c r="FL110" s="401" t="str">
        <f t="shared" si="96"/>
        <v>E</v>
      </c>
      <c r="FM110" s="741"/>
    </row>
    <row r="111" spans="1:169" s="24" customFormat="1" ht="17.25" customHeight="1">
      <c r="A111" s="830"/>
      <c r="B111" s="111">
        <f t="shared" si="97"/>
        <v>0</v>
      </c>
      <c r="C111" s="21" t="str">
        <f>'Marks Entry'!D113</f>
        <v/>
      </c>
      <c r="D111" s="21">
        <f>'Marks Entry'!E113</f>
        <v>0</v>
      </c>
      <c r="E111" s="132" t="str">
        <f>'Marks Entry'!F113</f>
        <v/>
      </c>
      <c r="F111" s="21" t="str">
        <f>'Marks Entry'!G113</f>
        <v/>
      </c>
      <c r="G111" s="21" t="str">
        <f>'Marks Entry'!H113</f>
        <v/>
      </c>
      <c r="H111" s="21" t="str">
        <f>'Marks Entry'!I113</f>
        <v/>
      </c>
      <c r="I111" s="21" t="str">
        <f>'Marks Entry'!J113</f>
        <v/>
      </c>
      <c r="J111" s="446" t="str">
        <f>'Marks Entry'!K113</f>
        <v/>
      </c>
      <c r="K111" s="115" t="str">
        <f>'Marks Entry'!L113</f>
        <v/>
      </c>
      <c r="L111" s="116">
        <f>'Marks Entry'!M113</f>
        <v>0</v>
      </c>
      <c r="M111" s="117" t="str">
        <f>'Marks Entry'!N113</f>
        <v/>
      </c>
      <c r="N111" s="121" t="str">
        <f>'Marks Entry'!O113</f>
        <v/>
      </c>
      <c r="O111" s="98">
        <f>'Marks Entry'!CG113</f>
        <v>0</v>
      </c>
      <c r="P111" s="97">
        <f>'Marks Entry'!CH113</f>
        <v>0</v>
      </c>
      <c r="Q111" s="97">
        <f>'Marks Entry'!CI113</f>
        <v>0</v>
      </c>
      <c r="R111" s="97">
        <f>'Marks Entry'!CJ113</f>
        <v>0</v>
      </c>
      <c r="S111" s="97">
        <f>'Marks Entry'!CK113</f>
        <v>0</v>
      </c>
      <c r="T111" s="97">
        <f>'Marks Entry'!CL113</f>
        <v>0</v>
      </c>
      <c r="U111" s="97">
        <f>'Marks Entry'!CM113</f>
        <v>0</v>
      </c>
      <c r="V111" s="97" t="str">
        <f>'Marks Entry'!CN113</f>
        <v/>
      </c>
      <c r="W111" s="97">
        <f>'Marks Entry'!CO113</f>
        <v>0</v>
      </c>
      <c r="X111" s="97">
        <f>'Marks Entry'!CP113</f>
        <v>0</v>
      </c>
      <c r="Y111" s="97">
        <f>'Marks Entry'!CQ113</f>
        <v>0</v>
      </c>
      <c r="Z111" s="99">
        <f>'Marks Entry'!CR113</f>
        <v>0</v>
      </c>
      <c r="AA111" s="98">
        <f>'Marks Entry'!CS113</f>
        <v>0</v>
      </c>
      <c r="AB111" s="97">
        <f>'Marks Entry'!CT113</f>
        <v>0</v>
      </c>
      <c r="AC111" s="97">
        <f>'Marks Entry'!CU113</f>
        <v>0</v>
      </c>
      <c r="AD111" s="97">
        <f>'Marks Entry'!CV113</f>
        <v>0</v>
      </c>
      <c r="AE111" s="97">
        <f>'Marks Entry'!CW113</f>
        <v>0</v>
      </c>
      <c r="AF111" s="97">
        <f>'Marks Entry'!CX113</f>
        <v>0</v>
      </c>
      <c r="AG111" s="97">
        <f>'Marks Entry'!CY113</f>
        <v>0</v>
      </c>
      <c r="AH111" s="97" t="str">
        <f>'Marks Entry'!CZ113</f>
        <v/>
      </c>
      <c r="AI111" s="97">
        <f>'Marks Entry'!DA113</f>
        <v>0</v>
      </c>
      <c r="AJ111" s="97">
        <f>'Marks Entry'!DB113</f>
        <v>0</v>
      </c>
      <c r="AK111" s="97">
        <f>'Marks Entry'!DC113</f>
        <v>0</v>
      </c>
      <c r="AL111" s="99">
        <f>'Marks Entry'!DD113</f>
        <v>0</v>
      </c>
      <c r="AM111" s="98">
        <f>'Marks Entry'!DE113</f>
        <v>0</v>
      </c>
      <c r="AN111" s="97">
        <f>'Marks Entry'!DF113</f>
        <v>0</v>
      </c>
      <c r="AO111" s="97">
        <f>'Marks Entry'!DG113</f>
        <v>0</v>
      </c>
      <c r="AP111" s="97">
        <f>'Marks Entry'!DH113</f>
        <v>0</v>
      </c>
      <c r="AQ111" s="97">
        <f>'Marks Entry'!DI113</f>
        <v>0</v>
      </c>
      <c r="AR111" s="97">
        <f>'Marks Entry'!DJ113</f>
        <v>0</v>
      </c>
      <c r="AS111" s="97">
        <f>'Marks Entry'!DK113</f>
        <v>0</v>
      </c>
      <c r="AT111" s="97" t="str">
        <f>'Marks Entry'!DL113</f>
        <v/>
      </c>
      <c r="AU111" s="97">
        <f>'Marks Entry'!DM113</f>
        <v>0</v>
      </c>
      <c r="AV111" s="97">
        <f>'Marks Entry'!DN113</f>
        <v>0</v>
      </c>
      <c r="AW111" s="97">
        <f>'Marks Entry'!DO113</f>
        <v>0</v>
      </c>
      <c r="AX111" s="99">
        <f>'Marks Entry'!DP113</f>
        <v>0</v>
      </c>
      <c r="AY111" s="98">
        <f>'Marks Entry'!DQ113</f>
        <v>0</v>
      </c>
      <c r="AZ111" s="97">
        <f>'Marks Entry'!DR113</f>
        <v>0</v>
      </c>
      <c r="BA111" s="97">
        <f>'Marks Entry'!DS113</f>
        <v>0</v>
      </c>
      <c r="BB111" s="97">
        <f>'Marks Entry'!DT113</f>
        <v>0</v>
      </c>
      <c r="BC111" s="97">
        <f>'Marks Entry'!DU113</f>
        <v>0</v>
      </c>
      <c r="BD111" s="97">
        <f>'Marks Entry'!DV113</f>
        <v>0</v>
      </c>
      <c r="BE111" s="97">
        <f>'Marks Entry'!DW113</f>
        <v>0</v>
      </c>
      <c r="BF111" s="97" t="str">
        <f>'Marks Entry'!DX113</f>
        <v/>
      </c>
      <c r="BG111" s="97">
        <f>'Marks Entry'!DY113</f>
        <v>0</v>
      </c>
      <c r="BH111" s="97">
        <f>'Marks Entry'!DZ113</f>
        <v>0</v>
      </c>
      <c r="BI111" s="97">
        <f>'Marks Entry'!EA113</f>
        <v>0</v>
      </c>
      <c r="BJ111" s="99">
        <f>'Marks Entry'!EB113</f>
        <v>0</v>
      </c>
      <c r="BK111" s="98">
        <f>'Marks Entry'!EC113</f>
        <v>0</v>
      </c>
      <c r="BL111" s="97">
        <f>'Marks Entry'!ED113</f>
        <v>0</v>
      </c>
      <c r="BM111" s="97">
        <f>'Marks Entry'!EE113</f>
        <v>0</v>
      </c>
      <c r="BN111" s="97">
        <f>'Marks Entry'!EF113</f>
        <v>0</v>
      </c>
      <c r="BO111" s="97">
        <f>'Marks Entry'!EG113</f>
        <v>0</v>
      </c>
      <c r="BP111" s="97">
        <f>'Marks Entry'!EH113</f>
        <v>0</v>
      </c>
      <c r="BQ111" s="97">
        <f>'Marks Entry'!EI113</f>
        <v>0</v>
      </c>
      <c r="BR111" s="97" t="str">
        <f>'Marks Entry'!EJ113</f>
        <v/>
      </c>
      <c r="BS111" s="97">
        <f>'Marks Entry'!EK113</f>
        <v>0</v>
      </c>
      <c r="BT111" s="97">
        <f>'Marks Entry'!EL113</f>
        <v>0</v>
      </c>
      <c r="BU111" s="97">
        <f>'Marks Entry'!EM113</f>
        <v>0</v>
      </c>
      <c r="BV111" s="99">
        <f>'Marks Entry'!EN113</f>
        <v>0</v>
      </c>
      <c r="BW111" s="98">
        <f>'Marks Entry'!EO113</f>
        <v>0</v>
      </c>
      <c r="BX111" s="97">
        <f>'Marks Entry'!EP113</f>
        <v>0</v>
      </c>
      <c r="BY111" s="97">
        <f>'Marks Entry'!EQ113</f>
        <v>0</v>
      </c>
      <c r="BZ111" s="97">
        <f>'Marks Entry'!ER113</f>
        <v>0</v>
      </c>
      <c r="CA111" s="97">
        <f>'Marks Entry'!ES113</f>
        <v>0</v>
      </c>
      <c r="CB111" s="97">
        <f>'Marks Entry'!ET113</f>
        <v>0</v>
      </c>
      <c r="CC111" s="97">
        <f>'Marks Entry'!EU113</f>
        <v>0</v>
      </c>
      <c r="CD111" s="97" t="str">
        <f>'Marks Entry'!EV113</f>
        <v/>
      </c>
      <c r="CE111" s="97">
        <f>'Marks Entry'!EW113</f>
        <v>0</v>
      </c>
      <c r="CF111" s="97">
        <f>'Marks Entry'!EX113</f>
        <v>0</v>
      </c>
      <c r="CG111" s="97">
        <f>'Marks Entry'!EY113</f>
        <v>0</v>
      </c>
      <c r="CH111" s="99">
        <f>'Marks Entry'!EZ113</f>
        <v>0</v>
      </c>
      <c r="CI111" s="98" t="str">
        <f>IF($CI$2=0,"",'Marks Entry'!FA113)</f>
        <v/>
      </c>
      <c r="CJ111" s="97" t="str">
        <f>IF($CI$2=0,"",'Marks Entry'!FB113)</f>
        <v/>
      </c>
      <c r="CK111" s="97" t="str">
        <f>IF($CI$2=0,"",'Marks Entry'!FC113)</f>
        <v/>
      </c>
      <c r="CL111" s="97" t="str">
        <f>IF($CI$2=0,"",'Marks Entry'!FD113)</f>
        <v/>
      </c>
      <c r="CM111" s="97" t="str">
        <f>IF($CI$2=0,"",'Marks Entry'!FE113)</f>
        <v/>
      </c>
      <c r="CN111" s="97" t="str">
        <f>IF($CI$2=0,"",'Marks Entry'!FF113)</f>
        <v/>
      </c>
      <c r="CO111" s="97" t="str">
        <f>IF($CI$2=0,"",'Marks Entry'!FG113)</f>
        <v/>
      </c>
      <c r="CP111" s="97" t="str">
        <f>IF($CI$2=0,"",'Marks Entry'!FH113)</f>
        <v/>
      </c>
      <c r="CQ111" s="97" t="str">
        <f>IF($CI$2=0,"",'Marks Entry'!FI113)</f>
        <v/>
      </c>
      <c r="CR111" s="97" t="str">
        <f>IF($CI$2=0,"",'Marks Entry'!FJ113)</f>
        <v/>
      </c>
      <c r="CS111" s="97" t="str">
        <f>IF($CI$2=0,"",'Marks Entry'!FK113)</f>
        <v/>
      </c>
      <c r="CT111" s="99" t="str">
        <f>IF($CI$2=0,"",'Marks Entry'!FL113)</f>
        <v/>
      </c>
      <c r="CU111" s="125">
        <f>'Marks Entry'!BU113</f>
        <v>0</v>
      </c>
      <c r="CV111" s="126">
        <f>'Marks Entry'!BV113</f>
        <v>0</v>
      </c>
      <c r="CW111" s="126">
        <f t="shared" si="49"/>
        <v>0</v>
      </c>
      <c r="CX111" s="127" t="str">
        <f t="shared" si="50"/>
        <v>D</v>
      </c>
      <c r="CY111" s="125">
        <f>'Marks Entry'!BW113</f>
        <v>0</v>
      </c>
      <c r="CZ111" s="126">
        <f>'Marks Entry'!BX113</f>
        <v>0</v>
      </c>
      <c r="DA111" s="126">
        <f t="shared" si="51"/>
        <v>0</v>
      </c>
      <c r="DB111" s="127" t="str">
        <f t="shared" si="52"/>
        <v>E</v>
      </c>
      <c r="DC111" s="125">
        <f>'Marks Entry'!BY113</f>
        <v>0</v>
      </c>
      <c r="DD111" s="126">
        <f>'Marks Entry'!BZ113</f>
        <v>0</v>
      </c>
      <c r="DE111" s="126">
        <f t="shared" si="53"/>
        <v>0</v>
      </c>
      <c r="DF111" s="127" t="str">
        <f t="shared" si="54"/>
        <v>E</v>
      </c>
      <c r="DG111" s="96">
        <f>'Marks Entry'!CG113</f>
        <v>0</v>
      </c>
      <c r="DH111" s="45">
        <f>'Marks Entry'!CH113</f>
        <v>0</v>
      </c>
      <c r="DI111" s="46">
        <f>'Marks Entry'!CI113</f>
        <v>0</v>
      </c>
      <c r="DJ111" s="45" t="str">
        <f>IF(OR('Marks Entry'!CJ113="First",'Marks Entry'!CJ113="Second",'Marks Entry'!CJ113="Third"),'Marks Entry'!CJ113,"")</f>
        <v/>
      </c>
      <c r="DK111" s="45">
        <f>'Marks Entry'!CK113</f>
        <v>0</v>
      </c>
      <c r="DL111" s="50">
        <f>'Marks Entry'!CL113</f>
        <v>0</v>
      </c>
      <c r="DM111" s="21">
        <f>'Marks Entry'!CM113</f>
        <v>0</v>
      </c>
      <c r="DN111" s="22" t="e">
        <f>'Marks Entry'!#REF!</f>
        <v>#REF!</v>
      </c>
      <c r="DO111" s="23" t="e">
        <f>'Marks Entry'!#REF!</f>
        <v>#REF!</v>
      </c>
      <c r="DP111" s="125">
        <f>'Marks Entry'!CA113</f>
        <v>0</v>
      </c>
      <c r="DQ111" s="126">
        <f>'Marks Entry'!CB113</f>
        <v>0</v>
      </c>
      <c r="DR111" s="126">
        <f>'Marks Entry'!CC113</f>
        <v>0</v>
      </c>
      <c r="DS111" s="126">
        <f t="shared" si="55"/>
        <v>0</v>
      </c>
      <c r="DT111" s="127" t="str">
        <f t="shared" si="56"/>
        <v>E</v>
      </c>
      <c r="DU111" s="125">
        <f>'Marks Entry'!CD113</f>
        <v>0</v>
      </c>
      <c r="DV111" s="126">
        <f>'Marks Entry'!CE113</f>
        <v>0</v>
      </c>
      <c r="DW111" s="126">
        <f>'Marks Entry'!CF113</f>
        <v>0</v>
      </c>
      <c r="DX111" s="126">
        <f t="shared" si="57"/>
        <v>0</v>
      </c>
      <c r="DY111" s="127" t="str">
        <f t="shared" si="58"/>
        <v>E</v>
      </c>
      <c r="DZ111" s="832"/>
      <c r="EA111" s="61">
        <f t="shared" si="59"/>
        <v>0</v>
      </c>
      <c r="EB111" s="71">
        <f t="shared" si="60"/>
        <v>0</v>
      </c>
      <c r="EC111" s="71">
        <f t="shared" si="61"/>
        <v>0</v>
      </c>
      <c r="ED111" s="72">
        <f t="shared" si="62"/>
        <v>0</v>
      </c>
      <c r="EE111" s="398">
        <f t="shared" si="63"/>
        <v>0</v>
      </c>
      <c r="EF111" s="396">
        <f t="shared" si="64"/>
        <v>0</v>
      </c>
      <c r="EG111" s="396">
        <f t="shared" si="65"/>
        <v>0</v>
      </c>
      <c r="EH111" s="397">
        <f t="shared" si="66"/>
        <v>0</v>
      </c>
      <c r="EI111" s="61">
        <f t="shared" si="67"/>
        <v>0</v>
      </c>
      <c r="EJ111" s="71">
        <f t="shared" si="68"/>
        <v>0</v>
      </c>
      <c r="EK111" s="71">
        <f t="shared" si="69"/>
        <v>0</v>
      </c>
      <c r="EL111" s="72">
        <f t="shared" si="70"/>
        <v>0</v>
      </c>
      <c r="EM111" s="398">
        <f t="shared" si="71"/>
        <v>0</v>
      </c>
      <c r="EN111" s="396">
        <f t="shared" si="72"/>
        <v>0</v>
      </c>
      <c r="EO111" s="396">
        <f t="shared" si="73"/>
        <v>0</v>
      </c>
      <c r="EP111" s="397">
        <f t="shared" si="74"/>
        <v>0</v>
      </c>
      <c r="EQ111" s="61">
        <f t="shared" si="75"/>
        <v>0</v>
      </c>
      <c r="ER111" s="71">
        <f t="shared" si="76"/>
        <v>0</v>
      </c>
      <c r="ES111" s="71">
        <f t="shared" si="77"/>
        <v>0</v>
      </c>
      <c r="ET111" s="72">
        <f t="shared" si="78"/>
        <v>0</v>
      </c>
      <c r="EU111" s="398">
        <f t="shared" si="79"/>
        <v>0</v>
      </c>
      <c r="EV111" s="396">
        <f t="shared" si="80"/>
        <v>0</v>
      </c>
      <c r="EW111" s="396">
        <f t="shared" si="81"/>
        <v>0</v>
      </c>
      <c r="EX111" s="397">
        <f t="shared" si="82"/>
        <v>0</v>
      </c>
      <c r="EY111" s="61" t="str">
        <f t="shared" si="83"/>
        <v/>
      </c>
      <c r="EZ111" s="71" t="str">
        <f t="shared" si="84"/>
        <v/>
      </c>
      <c r="FA111" s="71" t="str">
        <f t="shared" si="85"/>
        <v/>
      </c>
      <c r="FB111" s="72" t="str">
        <f t="shared" si="86"/>
        <v/>
      </c>
      <c r="FC111" s="398">
        <f t="shared" si="87"/>
        <v>0</v>
      </c>
      <c r="FD111" s="400" t="str">
        <f t="shared" si="88"/>
        <v>D</v>
      </c>
      <c r="FE111" s="61">
        <f t="shared" si="89"/>
        <v>0</v>
      </c>
      <c r="FF111" s="62" t="str">
        <f t="shared" si="90"/>
        <v>E</v>
      </c>
      <c r="FG111" s="398">
        <f t="shared" si="91"/>
        <v>0</v>
      </c>
      <c r="FH111" s="401" t="str">
        <f t="shared" si="92"/>
        <v>E</v>
      </c>
      <c r="FI111" s="61">
        <f t="shared" si="93"/>
        <v>0</v>
      </c>
      <c r="FJ111" s="407" t="str">
        <f t="shared" si="94"/>
        <v>E</v>
      </c>
      <c r="FK111" s="398">
        <f t="shared" si="95"/>
        <v>0</v>
      </c>
      <c r="FL111" s="401" t="str">
        <f t="shared" si="96"/>
        <v>E</v>
      </c>
      <c r="FM111" s="741"/>
    </row>
    <row r="112" spans="1:169" s="24" customFormat="1" ht="17.25" customHeight="1">
      <c r="A112" s="830"/>
      <c r="B112" s="111">
        <f t="shared" si="97"/>
        <v>0</v>
      </c>
      <c r="C112" s="21" t="str">
        <f>'Marks Entry'!D114</f>
        <v/>
      </c>
      <c r="D112" s="21">
        <f>'Marks Entry'!E114</f>
        <v>0</v>
      </c>
      <c r="E112" s="132" t="str">
        <f>'Marks Entry'!F114</f>
        <v/>
      </c>
      <c r="F112" s="21" t="str">
        <f>'Marks Entry'!G114</f>
        <v/>
      </c>
      <c r="G112" s="21" t="str">
        <f>'Marks Entry'!H114</f>
        <v/>
      </c>
      <c r="H112" s="21" t="str">
        <f>'Marks Entry'!I114</f>
        <v/>
      </c>
      <c r="I112" s="21" t="str">
        <f>'Marks Entry'!J114</f>
        <v/>
      </c>
      <c r="J112" s="446" t="str">
        <f>'Marks Entry'!K114</f>
        <v/>
      </c>
      <c r="K112" s="115" t="str">
        <f>'Marks Entry'!L114</f>
        <v/>
      </c>
      <c r="L112" s="116">
        <f>'Marks Entry'!M114</f>
        <v>0</v>
      </c>
      <c r="M112" s="117" t="str">
        <f>'Marks Entry'!N114</f>
        <v/>
      </c>
      <c r="N112" s="121" t="str">
        <f>'Marks Entry'!O114</f>
        <v/>
      </c>
      <c r="O112" s="98">
        <f>'Marks Entry'!CG114</f>
        <v>0</v>
      </c>
      <c r="P112" s="97">
        <f>'Marks Entry'!CH114</f>
        <v>0</v>
      </c>
      <c r="Q112" s="97">
        <f>'Marks Entry'!CI114</f>
        <v>0</v>
      </c>
      <c r="R112" s="97">
        <f>'Marks Entry'!CJ114</f>
        <v>0</v>
      </c>
      <c r="S112" s="97">
        <f>'Marks Entry'!CK114</f>
        <v>0</v>
      </c>
      <c r="T112" s="97">
        <f>'Marks Entry'!CL114</f>
        <v>0</v>
      </c>
      <c r="U112" s="97">
        <f>'Marks Entry'!CM114</f>
        <v>0</v>
      </c>
      <c r="V112" s="97" t="str">
        <f>'Marks Entry'!CN114</f>
        <v/>
      </c>
      <c r="W112" s="97">
        <f>'Marks Entry'!CO114</f>
        <v>0</v>
      </c>
      <c r="X112" s="97">
        <f>'Marks Entry'!CP114</f>
        <v>0</v>
      </c>
      <c r="Y112" s="97">
        <f>'Marks Entry'!CQ114</f>
        <v>0</v>
      </c>
      <c r="Z112" s="99">
        <f>'Marks Entry'!CR114</f>
        <v>0</v>
      </c>
      <c r="AA112" s="98">
        <f>'Marks Entry'!CS114</f>
        <v>0</v>
      </c>
      <c r="AB112" s="97">
        <f>'Marks Entry'!CT114</f>
        <v>0</v>
      </c>
      <c r="AC112" s="97">
        <f>'Marks Entry'!CU114</f>
        <v>0</v>
      </c>
      <c r="AD112" s="97">
        <f>'Marks Entry'!CV114</f>
        <v>0</v>
      </c>
      <c r="AE112" s="97">
        <f>'Marks Entry'!CW114</f>
        <v>0</v>
      </c>
      <c r="AF112" s="97">
        <f>'Marks Entry'!CX114</f>
        <v>0</v>
      </c>
      <c r="AG112" s="97">
        <f>'Marks Entry'!CY114</f>
        <v>0</v>
      </c>
      <c r="AH112" s="97" t="str">
        <f>'Marks Entry'!CZ114</f>
        <v/>
      </c>
      <c r="AI112" s="97">
        <f>'Marks Entry'!DA114</f>
        <v>0</v>
      </c>
      <c r="AJ112" s="97">
        <f>'Marks Entry'!DB114</f>
        <v>0</v>
      </c>
      <c r="AK112" s="97">
        <f>'Marks Entry'!DC114</f>
        <v>0</v>
      </c>
      <c r="AL112" s="99">
        <f>'Marks Entry'!DD114</f>
        <v>0</v>
      </c>
      <c r="AM112" s="98">
        <f>'Marks Entry'!DE114</f>
        <v>0</v>
      </c>
      <c r="AN112" s="97">
        <f>'Marks Entry'!DF114</f>
        <v>0</v>
      </c>
      <c r="AO112" s="97">
        <f>'Marks Entry'!DG114</f>
        <v>0</v>
      </c>
      <c r="AP112" s="97">
        <f>'Marks Entry'!DH114</f>
        <v>0</v>
      </c>
      <c r="AQ112" s="97">
        <f>'Marks Entry'!DI114</f>
        <v>0</v>
      </c>
      <c r="AR112" s="97">
        <f>'Marks Entry'!DJ114</f>
        <v>0</v>
      </c>
      <c r="AS112" s="97">
        <f>'Marks Entry'!DK114</f>
        <v>0</v>
      </c>
      <c r="AT112" s="97" t="str">
        <f>'Marks Entry'!DL114</f>
        <v/>
      </c>
      <c r="AU112" s="97">
        <f>'Marks Entry'!DM114</f>
        <v>0</v>
      </c>
      <c r="AV112" s="97">
        <f>'Marks Entry'!DN114</f>
        <v>0</v>
      </c>
      <c r="AW112" s="97">
        <f>'Marks Entry'!DO114</f>
        <v>0</v>
      </c>
      <c r="AX112" s="99">
        <f>'Marks Entry'!DP114</f>
        <v>0</v>
      </c>
      <c r="AY112" s="98">
        <f>'Marks Entry'!DQ114</f>
        <v>0</v>
      </c>
      <c r="AZ112" s="97">
        <f>'Marks Entry'!DR114</f>
        <v>0</v>
      </c>
      <c r="BA112" s="97">
        <f>'Marks Entry'!DS114</f>
        <v>0</v>
      </c>
      <c r="BB112" s="97">
        <f>'Marks Entry'!DT114</f>
        <v>0</v>
      </c>
      <c r="BC112" s="97">
        <f>'Marks Entry'!DU114</f>
        <v>0</v>
      </c>
      <c r="BD112" s="97">
        <f>'Marks Entry'!DV114</f>
        <v>0</v>
      </c>
      <c r="BE112" s="97">
        <f>'Marks Entry'!DW114</f>
        <v>0</v>
      </c>
      <c r="BF112" s="97" t="str">
        <f>'Marks Entry'!DX114</f>
        <v/>
      </c>
      <c r="BG112" s="97">
        <f>'Marks Entry'!DY114</f>
        <v>0</v>
      </c>
      <c r="BH112" s="97">
        <f>'Marks Entry'!DZ114</f>
        <v>0</v>
      </c>
      <c r="BI112" s="97">
        <f>'Marks Entry'!EA114</f>
        <v>0</v>
      </c>
      <c r="BJ112" s="99">
        <f>'Marks Entry'!EB114</f>
        <v>0</v>
      </c>
      <c r="BK112" s="98">
        <f>'Marks Entry'!EC114</f>
        <v>0</v>
      </c>
      <c r="BL112" s="97">
        <f>'Marks Entry'!ED114</f>
        <v>0</v>
      </c>
      <c r="BM112" s="97">
        <f>'Marks Entry'!EE114</f>
        <v>0</v>
      </c>
      <c r="BN112" s="97">
        <f>'Marks Entry'!EF114</f>
        <v>0</v>
      </c>
      <c r="BO112" s="97">
        <f>'Marks Entry'!EG114</f>
        <v>0</v>
      </c>
      <c r="BP112" s="97">
        <f>'Marks Entry'!EH114</f>
        <v>0</v>
      </c>
      <c r="BQ112" s="97">
        <f>'Marks Entry'!EI114</f>
        <v>0</v>
      </c>
      <c r="BR112" s="97" t="str">
        <f>'Marks Entry'!EJ114</f>
        <v/>
      </c>
      <c r="BS112" s="97">
        <f>'Marks Entry'!EK114</f>
        <v>0</v>
      </c>
      <c r="BT112" s="97">
        <f>'Marks Entry'!EL114</f>
        <v>0</v>
      </c>
      <c r="BU112" s="97">
        <f>'Marks Entry'!EM114</f>
        <v>0</v>
      </c>
      <c r="BV112" s="99">
        <f>'Marks Entry'!EN114</f>
        <v>0</v>
      </c>
      <c r="BW112" s="98">
        <f>'Marks Entry'!EO114</f>
        <v>0</v>
      </c>
      <c r="BX112" s="97">
        <f>'Marks Entry'!EP114</f>
        <v>0</v>
      </c>
      <c r="BY112" s="97">
        <f>'Marks Entry'!EQ114</f>
        <v>0</v>
      </c>
      <c r="BZ112" s="97">
        <f>'Marks Entry'!ER114</f>
        <v>0</v>
      </c>
      <c r="CA112" s="97">
        <f>'Marks Entry'!ES114</f>
        <v>0</v>
      </c>
      <c r="CB112" s="97">
        <f>'Marks Entry'!ET114</f>
        <v>0</v>
      </c>
      <c r="CC112" s="97">
        <f>'Marks Entry'!EU114</f>
        <v>0</v>
      </c>
      <c r="CD112" s="97" t="str">
        <f>'Marks Entry'!EV114</f>
        <v/>
      </c>
      <c r="CE112" s="97">
        <f>'Marks Entry'!EW114</f>
        <v>0</v>
      </c>
      <c r="CF112" s="97">
        <f>'Marks Entry'!EX114</f>
        <v>0</v>
      </c>
      <c r="CG112" s="97">
        <f>'Marks Entry'!EY114</f>
        <v>0</v>
      </c>
      <c r="CH112" s="99">
        <f>'Marks Entry'!EZ114</f>
        <v>0</v>
      </c>
      <c r="CI112" s="98" t="str">
        <f>IF($CI$2=0,"",'Marks Entry'!FA114)</f>
        <v/>
      </c>
      <c r="CJ112" s="97" t="str">
        <f>IF($CI$2=0,"",'Marks Entry'!FB114)</f>
        <v/>
      </c>
      <c r="CK112" s="97" t="str">
        <f>IF($CI$2=0,"",'Marks Entry'!FC114)</f>
        <v/>
      </c>
      <c r="CL112" s="97" t="str">
        <f>IF($CI$2=0,"",'Marks Entry'!FD114)</f>
        <v/>
      </c>
      <c r="CM112" s="97" t="str">
        <f>IF($CI$2=0,"",'Marks Entry'!FE114)</f>
        <v/>
      </c>
      <c r="CN112" s="97" t="str">
        <f>IF($CI$2=0,"",'Marks Entry'!FF114)</f>
        <v/>
      </c>
      <c r="CO112" s="97" t="str">
        <f>IF($CI$2=0,"",'Marks Entry'!FG114)</f>
        <v/>
      </c>
      <c r="CP112" s="97" t="str">
        <f>IF($CI$2=0,"",'Marks Entry'!FH114)</f>
        <v/>
      </c>
      <c r="CQ112" s="97" t="str">
        <f>IF($CI$2=0,"",'Marks Entry'!FI114)</f>
        <v/>
      </c>
      <c r="CR112" s="97" t="str">
        <f>IF($CI$2=0,"",'Marks Entry'!FJ114)</f>
        <v/>
      </c>
      <c r="CS112" s="97" t="str">
        <f>IF($CI$2=0,"",'Marks Entry'!FK114)</f>
        <v/>
      </c>
      <c r="CT112" s="99" t="str">
        <f>IF($CI$2=0,"",'Marks Entry'!FL114)</f>
        <v/>
      </c>
      <c r="CU112" s="125">
        <f>'Marks Entry'!BU114</f>
        <v>0</v>
      </c>
      <c r="CV112" s="126">
        <f>'Marks Entry'!BV114</f>
        <v>0</v>
      </c>
      <c r="CW112" s="126">
        <f t="shared" si="49"/>
        <v>0</v>
      </c>
      <c r="CX112" s="127" t="str">
        <f t="shared" si="50"/>
        <v>D</v>
      </c>
      <c r="CY112" s="125">
        <f>'Marks Entry'!BW114</f>
        <v>0</v>
      </c>
      <c r="CZ112" s="126">
        <f>'Marks Entry'!BX114</f>
        <v>0</v>
      </c>
      <c r="DA112" s="126">
        <f t="shared" si="51"/>
        <v>0</v>
      </c>
      <c r="DB112" s="127" t="str">
        <f t="shared" si="52"/>
        <v>E</v>
      </c>
      <c r="DC112" s="125">
        <f>'Marks Entry'!BY114</f>
        <v>0</v>
      </c>
      <c r="DD112" s="126">
        <f>'Marks Entry'!BZ114</f>
        <v>0</v>
      </c>
      <c r="DE112" s="126">
        <f t="shared" si="53"/>
        <v>0</v>
      </c>
      <c r="DF112" s="127" t="str">
        <f t="shared" si="54"/>
        <v>E</v>
      </c>
      <c r="DG112" s="96">
        <f>'Marks Entry'!CG114</f>
        <v>0</v>
      </c>
      <c r="DH112" s="45">
        <f>'Marks Entry'!CH114</f>
        <v>0</v>
      </c>
      <c r="DI112" s="46">
        <f>'Marks Entry'!CI114</f>
        <v>0</v>
      </c>
      <c r="DJ112" s="45" t="str">
        <f>IF(OR('Marks Entry'!CJ114="First",'Marks Entry'!CJ114="Second",'Marks Entry'!CJ114="Third"),'Marks Entry'!CJ114,"")</f>
        <v/>
      </c>
      <c r="DK112" s="45">
        <f>'Marks Entry'!CK114</f>
        <v>0</v>
      </c>
      <c r="DL112" s="50">
        <f>'Marks Entry'!CL114</f>
        <v>0</v>
      </c>
      <c r="DM112" s="21">
        <f>'Marks Entry'!CM114</f>
        <v>0</v>
      </c>
      <c r="DN112" s="22" t="e">
        <f>'Marks Entry'!#REF!</f>
        <v>#REF!</v>
      </c>
      <c r="DO112" s="23" t="e">
        <f>'Marks Entry'!#REF!</f>
        <v>#REF!</v>
      </c>
      <c r="DP112" s="125">
        <f>'Marks Entry'!CA114</f>
        <v>0</v>
      </c>
      <c r="DQ112" s="126">
        <f>'Marks Entry'!CB114</f>
        <v>0</v>
      </c>
      <c r="DR112" s="126">
        <f>'Marks Entry'!CC114</f>
        <v>0</v>
      </c>
      <c r="DS112" s="126">
        <f t="shared" si="55"/>
        <v>0</v>
      </c>
      <c r="DT112" s="127" t="str">
        <f t="shared" si="56"/>
        <v>E</v>
      </c>
      <c r="DU112" s="125">
        <f>'Marks Entry'!CD114</f>
        <v>0</v>
      </c>
      <c r="DV112" s="126">
        <f>'Marks Entry'!CE114</f>
        <v>0</v>
      </c>
      <c r="DW112" s="126">
        <f>'Marks Entry'!CF114</f>
        <v>0</v>
      </c>
      <c r="DX112" s="126">
        <f t="shared" si="57"/>
        <v>0</v>
      </c>
      <c r="DY112" s="127" t="str">
        <f t="shared" si="58"/>
        <v>E</v>
      </c>
      <c r="DZ112" s="832"/>
      <c r="EA112" s="61">
        <f t="shared" si="59"/>
        <v>0</v>
      </c>
      <c r="EB112" s="71">
        <f t="shared" si="60"/>
        <v>0</v>
      </c>
      <c r="EC112" s="71">
        <f t="shared" si="61"/>
        <v>0</v>
      </c>
      <c r="ED112" s="72">
        <f t="shared" si="62"/>
        <v>0</v>
      </c>
      <c r="EE112" s="398">
        <f t="shared" si="63"/>
        <v>0</v>
      </c>
      <c r="EF112" s="396">
        <f t="shared" si="64"/>
        <v>0</v>
      </c>
      <c r="EG112" s="396">
        <f t="shared" si="65"/>
        <v>0</v>
      </c>
      <c r="EH112" s="397">
        <f t="shared" si="66"/>
        <v>0</v>
      </c>
      <c r="EI112" s="61">
        <f t="shared" si="67"/>
        <v>0</v>
      </c>
      <c r="EJ112" s="71">
        <f t="shared" si="68"/>
        <v>0</v>
      </c>
      <c r="EK112" s="71">
        <f t="shared" si="69"/>
        <v>0</v>
      </c>
      <c r="EL112" s="72">
        <f t="shared" si="70"/>
        <v>0</v>
      </c>
      <c r="EM112" s="398">
        <f t="shared" si="71"/>
        <v>0</v>
      </c>
      <c r="EN112" s="396">
        <f t="shared" si="72"/>
        <v>0</v>
      </c>
      <c r="EO112" s="396">
        <f t="shared" si="73"/>
        <v>0</v>
      </c>
      <c r="EP112" s="397">
        <f t="shared" si="74"/>
        <v>0</v>
      </c>
      <c r="EQ112" s="61">
        <f t="shared" si="75"/>
        <v>0</v>
      </c>
      <c r="ER112" s="71">
        <f t="shared" si="76"/>
        <v>0</v>
      </c>
      <c r="ES112" s="71">
        <f t="shared" si="77"/>
        <v>0</v>
      </c>
      <c r="ET112" s="72">
        <f t="shared" si="78"/>
        <v>0</v>
      </c>
      <c r="EU112" s="398">
        <f t="shared" si="79"/>
        <v>0</v>
      </c>
      <c r="EV112" s="396">
        <f t="shared" si="80"/>
        <v>0</v>
      </c>
      <c r="EW112" s="396">
        <f t="shared" si="81"/>
        <v>0</v>
      </c>
      <c r="EX112" s="397">
        <f t="shared" si="82"/>
        <v>0</v>
      </c>
      <c r="EY112" s="61" t="str">
        <f t="shared" si="83"/>
        <v/>
      </c>
      <c r="EZ112" s="71" t="str">
        <f t="shared" si="84"/>
        <v/>
      </c>
      <c r="FA112" s="71" t="str">
        <f t="shared" si="85"/>
        <v/>
      </c>
      <c r="FB112" s="72" t="str">
        <f t="shared" si="86"/>
        <v/>
      </c>
      <c r="FC112" s="398">
        <f t="shared" si="87"/>
        <v>0</v>
      </c>
      <c r="FD112" s="400" t="str">
        <f t="shared" si="88"/>
        <v>D</v>
      </c>
      <c r="FE112" s="61">
        <f t="shared" si="89"/>
        <v>0</v>
      </c>
      <c r="FF112" s="62" t="str">
        <f t="shared" si="90"/>
        <v>E</v>
      </c>
      <c r="FG112" s="398">
        <f t="shared" si="91"/>
        <v>0</v>
      </c>
      <c r="FH112" s="401" t="str">
        <f t="shared" si="92"/>
        <v>E</v>
      </c>
      <c r="FI112" s="61">
        <f t="shared" si="93"/>
        <v>0</v>
      </c>
      <c r="FJ112" s="407" t="str">
        <f t="shared" si="94"/>
        <v>E</v>
      </c>
      <c r="FK112" s="398">
        <f t="shared" si="95"/>
        <v>0</v>
      </c>
      <c r="FL112" s="401" t="str">
        <f t="shared" si="96"/>
        <v>E</v>
      </c>
      <c r="FM112" s="741"/>
    </row>
    <row r="113" spans="1:169" s="24" customFormat="1" ht="17.25" customHeight="1">
      <c r="A113" s="830"/>
      <c r="B113" s="111">
        <f t="shared" si="97"/>
        <v>0</v>
      </c>
      <c r="C113" s="21" t="str">
        <f>'Marks Entry'!D115</f>
        <v/>
      </c>
      <c r="D113" s="21">
        <f>'Marks Entry'!E115</f>
        <v>0</v>
      </c>
      <c r="E113" s="132" t="str">
        <f>'Marks Entry'!F115</f>
        <v/>
      </c>
      <c r="F113" s="21" t="str">
        <f>'Marks Entry'!G115</f>
        <v/>
      </c>
      <c r="G113" s="21" t="str">
        <f>'Marks Entry'!H115</f>
        <v/>
      </c>
      <c r="H113" s="21" t="str">
        <f>'Marks Entry'!I115</f>
        <v/>
      </c>
      <c r="I113" s="21" t="str">
        <f>'Marks Entry'!J115</f>
        <v/>
      </c>
      <c r="J113" s="446" t="str">
        <f>'Marks Entry'!K115</f>
        <v/>
      </c>
      <c r="K113" s="115" t="str">
        <f>'Marks Entry'!L115</f>
        <v/>
      </c>
      <c r="L113" s="116">
        <f>'Marks Entry'!M115</f>
        <v>0</v>
      </c>
      <c r="M113" s="117" t="str">
        <f>'Marks Entry'!N115</f>
        <v/>
      </c>
      <c r="N113" s="121" t="str">
        <f>'Marks Entry'!O115</f>
        <v/>
      </c>
      <c r="O113" s="98">
        <f>'Marks Entry'!CG115</f>
        <v>0</v>
      </c>
      <c r="P113" s="97">
        <f>'Marks Entry'!CH115</f>
        <v>0</v>
      </c>
      <c r="Q113" s="97">
        <f>'Marks Entry'!CI115</f>
        <v>0</v>
      </c>
      <c r="R113" s="97">
        <f>'Marks Entry'!CJ115</f>
        <v>0</v>
      </c>
      <c r="S113" s="97">
        <f>'Marks Entry'!CK115</f>
        <v>0</v>
      </c>
      <c r="T113" s="97">
        <f>'Marks Entry'!CL115</f>
        <v>0</v>
      </c>
      <c r="U113" s="97">
        <f>'Marks Entry'!CM115</f>
        <v>0</v>
      </c>
      <c r="V113" s="97" t="str">
        <f>'Marks Entry'!CN115</f>
        <v/>
      </c>
      <c r="W113" s="97">
        <f>'Marks Entry'!CO115</f>
        <v>0</v>
      </c>
      <c r="X113" s="97">
        <f>'Marks Entry'!CP115</f>
        <v>0</v>
      </c>
      <c r="Y113" s="97">
        <f>'Marks Entry'!CQ115</f>
        <v>0</v>
      </c>
      <c r="Z113" s="99">
        <f>'Marks Entry'!CR115</f>
        <v>0</v>
      </c>
      <c r="AA113" s="98">
        <f>'Marks Entry'!CS115</f>
        <v>0</v>
      </c>
      <c r="AB113" s="97">
        <f>'Marks Entry'!CT115</f>
        <v>0</v>
      </c>
      <c r="AC113" s="97">
        <f>'Marks Entry'!CU115</f>
        <v>0</v>
      </c>
      <c r="AD113" s="97">
        <f>'Marks Entry'!CV115</f>
        <v>0</v>
      </c>
      <c r="AE113" s="97">
        <f>'Marks Entry'!CW115</f>
        <v>0</v>
      </c>
      <c r="AF113" s="97">
        <f>'Marks Entry'!CX115</f>
        <v>0</v>
      </c>
      <c r="AG113" s="97">
        <f>'Marks Entry'!CY115</f>
        <v>0</v>
      </c>
      <c r="AH113" s="97" t="str">
        <f>'Marks Entry'!CZ115</f>
        <v/>
      </c>
      <c r="AI113" s="97">
        <f>'Marks Entry'!DA115</f>
        <v>0</v>
      </c>
      <c r="AJ113" s="97">
        <f>'Marks Entry'!DB115</f>
        <v>0</v>
      </c>
      <c r="AK113" s="97">
        <f>'Marks Entry'!DC115</f>
        <v>0</v>
      </c>
      <c r="AL113" s="99">
        <f>'Marks Entry'!DD115</f>
        <v>0</v>
      </c>
      <c r="AM113" s="98">
        <f>'Marks Entry'!DE115</f>
        <v>0</v>
      </c>
      <c r="AN113" s="97">
        <f>'Marks Entry'!DF115</f>
        <v>0</v>
      </c>
      <c r="AO113" s="97">
        <f>'Marks Entry'!DG115</f>
        <v>0</v>
      </c>
      <c r="AP113" s="97">
        <f>'Marks Entry'!DH115</f>
        <v>0</v>
      </c>
      <c r="AQ113" s="97">
        <f>'Marks Entry'!DI115</f>
        <v>0</v>
      </c>
      <c r="AR113" s="97">
        <f>'Marks Entry'!DJ115</f>
        <v>0</v>
      </c>
      <c r="AS113" s="97">
        <f>'Marks Entry'!DK115</f>
        <v>0</v>
      </c>
      <c r="AT113" s="97" t="str">
        <f>'Marks Entry'!DL115</f>
        <v/>
      </c>
      <c r="AU113" s="97">
        <f>'Marks Entry'!DM115</f>
        <v>0</v>
      </c>
      <c r="AV113" s="97">
        <f>'Marks Entry'!DN115</f>
        <v>0</v>
      </c>
      <c r="AW113" s="97">
        <f>'Marks Entry'!DO115</f>
        <v>0</v>
      </c>
      <c r="AX113" s="99">
        <f>'Marks Entry'!DP115</f>
        <v>0</v>
      </c>
      <c r="AY113" s="98">
        <f>'Marks Entry'!DQ115</f>
        <v>0</v>
      </c>
      <c r="AZ113" s="97">
        <f>'Marks Entry'!DR115</f>
        <v>0</v>
      </c>
      <c r="BA113" s="97">
        <f>'Marks Entry'!DS115</f>
        <v>0</v>
      </c>
      <c r="BB113" s="97">
        <f>'Marks Entry'!DT115</f>
        <v>0</v>
      </c>
      <c r="BC113" s="97">
        <f>'Marks Entry'!DU115</f>
        <v>0</v>
      </c>
      <c r="BD113" s="97">
        <f>'Marks Entry'!DV115</f>
        <v>0</v>
      </c>
      <c r="BE113" s="97">
        <f>'Marks Entry'!DW115</f>
        <v>0</v>
      </c>
      <c r="BF113" s="97" t="str">
        <f>'Marks Entry'!DX115</f>
        <v/>
      </c>
      <c r="BG113" s="97">
        <f>'Marks Entry'!DY115</f>
        <v>0</v>
      </c>
      <c r="BH113" s="97">
        <f>'Marks Entry'!DZ115</f>
        <v>0</v>
      </c>
      <c r="BI113" s="97">
        <f>'Marks Entry'!EA115</f>
        <v>0</v>
      </c>
      <c r="BJ113" s="99">
        <f>'Marks Entry'!EB115</f>
        <v>0</v>
      </c>
      <c r="BK113" s="98">
        <f>'Marks Entry'!EC115</f>
        <v>0</v>
      </c>
      <c r="BL113" s="97">
        <f>'Marks Entry'!ED115</f>
        <v>0</v>
      </c>
      <c r="BM113" s="97">
        <f>'Marks Entry'!EE115</f>
        <v>0</v>
      </c>
      <c r="BN113" s="97">
        <f>'Marks Entry'!EF115</f>
        <v>0</v>
      </c>
      <c r="BO113" s="97">
        <f>'Marks Entry'!EG115</f>
        <v>0</v>
      </c>
      <c r="BP113" s="97">
        <f>'Marks Entry'!EH115</f>
        <v>0</v>
      </c>
      <c r="BQ113" s="97">
        <f>'Marks Entry'!EI115</f>
        <v>0</v>
      </c>
      <c r="BR113" s="97" t="str">
        <f>'Marks Entry'!EJ115</f>
        <v/>
      </c>
      <c r="BS113" s="97">
        <f>'Marks Entry'!EK115</f>
        <v>0</v>
      </c>
      <c r="BT113" s="97">
        <f>'Marks Entry'!EL115</f>
        <v>0</v>
      </c>
      <c r="BU113" s="97">
        <f>'Marks Entry'!EM115</f>
        <v>0</v>
      </c>
      <c r="BV113" s="99">
        <f>'Marks Entry'!EN115</f>
        <v>0</v>
      </c>
      <c r="BW113" s="98">
        <f>'Marks Entry'!EO115</f>
        <v>0</v>
      </c>
      <c r="BX113" s="97">
        <f>'Marks Entry'!EP115</f>
        <v>0</v>
      </c>
      <c r="BY113" s="97">
        <f>'Marks Entry'!EQ115</f>
        <v>0</v>
      </c>
      <c r="BZ113" s="97">
        <f>'Marks Entry'!ER115</f>
        <v>0</v>
      </c>
      <c r="CA113" s="97">
        <f>'Marks Entry'!ES115</f>
        <v>0</v>
      </c>
      <c r="CB113" s="97">
        <f>'Marks Entry'!ET115</f>
        <v>0</v>
      </c>
      <c r="CC113" s="97">
        <f>'Marks Entry'!EU115</f>
        <v>0</v>
      </c>
      <c r="CD113" s="97" t="str">
        <f>'Marks Entry'!EV115</f>
        <v/>
      </c>
      <c r="CE113" s="97">
        <f>'Marks Entry'!EW115</f>
        <v>0</v>
      </c>
      <c r="CF113" s="97">
        <f>'Marks Entry'!EX115</f>
        <v>0</v>
      </c>
      <c r="CG113" s="97">
        <f>'Marks Entry'!EY115</f>
        <v>0</v>
      </c>
      <c r="CH113" s="99">
        <f>'Marks Entry'!EZ115</f>
        <v>0</v>
      </c>
      <c r="CI113" s="98" t="str">
        <f>IF($CI$2=0,"",'Marks Entry'!FA115)</f>
        <v/>
      </c>
      <c r="CJ113" s="97" t="str">
        <f>IF($CI$2=0,"",'Marks Entry'!FB115)</f>
        <v/>
      </c>
      <c r="CK113" s="97" t="str">
        <f>IF($CI$2=0,"",'Marks Entry'!FC115)</f>
        <v/>
      </c>
      <c r="CL113" s="97" t="str">
        <f>IF($CI$2=0,"",'Marks Entry'!FD115)</f>
        <v/>
      </c>
      <c r="CM113" s="97" t="str">
        <f>IF($CI$2=0,"",'Marks Entry'!FE115)</f>
        <v/>
      </c>
      <c r="CN113" s="97" t="str">
        <f>IF($CI$2=0,"",'Marks Entry'!FF115)</f>
        <v/>
      </c>
      <c r="CO113" s="97" t="str">
        <f>IF($CI$2=0,"",'Marks Entry'!FG115)</f>
        <v/>
      </c>
      <c r="CP113" s="97" t="str">
        <f>IF($CI$2=0,"",'Marks Entry'!FH115)</f>
        <v/>
      </c>
      <c r="CQ113" s="97" t="str">
        <f>IF($CI$2=0,"",'Marks Entry'!FI115)</f>
        <v/>
      </c>
      <c r="CR113" s="97" t="str">
        <f>IF($CI$2=0,"",'Marks Entry'!FJ115)</f>
        <v/>
      </c>
      <c r="CS113" s="97" t="str">
        <f>IF($CI$2=0,"",'Marks Entry'!FK115)</f>
        <v/>
      </c>
      <c r="CT113" s="99" t="str">
        <f>IF($CI$2=0,"",'Marks Entry'!FL115)</f>
        <v/>
      </c>
      <c r="CU113" s="125">
        <f>'Marks Entry'!BU115</f>
        <v>0</v>
      </c>
      <c r="CV113" s="126">
        <f>'Marks Entry'!BV115</f>
        <v>0</v>
      </c>
      <c r="CW113" s="126">
        <f t="shared" si="49"/>
        <v>0</v>
      </c>
      <c r="CX113" s="127" t="str">
        <f t="shared" si="50"/>
        <v>D</v>
      </c>
      <c r="CY113" s="125">
        <f>'Marks Entry'!BW115</f>
        <v>0</v>
      </c>
      <c r="CZ113" s="126">
        <f>'Marks Entry'!BX115</f>
        <v>0</v>
      </c>
      <c r="DA113" s="126">
        <f t="shared" si="51"/>
        <v>0</v>
      </c>
      <c r="DB113" s="127" t="str">
        <f t="shared" si="52"/>
        <v>E</v>
      </c>
      <c r="DC113" s="125">
        <f>'Marks Entry'!BY115</f>
        <v>0</v>
      </c>
      <c r="DD113" s="126">
        <f>'Marks Entry'!BZ115</f>
        <v>0</v>
      </c>
      <c r="DE113" s="126">
        <f t="shared" si="53"/>
        <v>0</v>
      </c>
      <c r="DF113" s="127" t="str">
        <f t="shared" si="54"/>
        <v>E</v>
      </c>
      <c r="DG113" s="96">
        <f>'Marks Entry'!CG115</f>
        <v>0</v>
      </c>
      <c r="DH113" s="45">
        <f>'Marks Entry'!CH115</f>
        <v>0</v>
      </c>
      <c r="DI113" s="46">
        <f>'Marks Entry'!CI115</f>
        <v>0</v>
      </c>
      <c r="DJ113" s="45" t="str">
        <f>IF(OR('Marks Entry'!CJ115="First",'Marks Entry'!CJ115="Second",'Marks Entry'!CJ115="Third"),'Marks Entry'!CJ115,"")</f>
        <v/>
      </c>
      <c r="DK113" s="45">
        <f>'Marks Entry'!CK115</f>
        <v>0</v>
      </c>
      <c r="DL113" s="50">
        <f>'Marks Entry'!CL115</f>
        <v>0</v>
      </c>
      <c r="DM113" s="21">
        <f>'Marks Entry'!CM115</f>
        <v>0</v>
      </c>
      <c r="DN113" s="22" t="e">
        <f>'Marks Entry'!#REF!</f>
        <v>#REF!</v>
      </c>
      <c r="DO113" s="23" t="e">
        <f>'Marks Entry'!#REF!</f>
        <v>#REF!</v>
      </c>
      <c r="DP113" s="125">
        <f>'Marks Entry'!CA115</f>
        <v>0</v>
      </c>
      <c r="DQ113" s="126">
        <f>'Marks Entry'!CB115</f>
        <v>0</v>
      </c>
      <c r="DR113" s="126">
        <f>'Marks Entry'!CC115</f>
        <v>0</v>
      </c>
      <c r="DS113" s="126">
        <f t="shared" si="55"/>
        <v>0</v>
      </c>
      <c r="DT113" s="127" t="str">
        <f t="shared" si="56"/>
        <v>E</v>
      </c>
      <c r="DU113" s="125">
        <f>'Marks Entry'!CD115</f>
        <v>0</v>
      </c>
      <c r="DV113" s="126">
        <f>'Marks Entry'!CE115</f>
        <v>0</v>
      </c>
      <c r="DW113" s="126">
        <f>'Marks Entry'!CF115</f>
        <v>0</v>
      </c>
      <c r="DX113" s="126">
        <f t="shared" si="57"/>
        <v>0</v>
      </c>
      <c r="DY113" s="127" t="str">
        <f t="shared" si="58"/>
        <v>E</v>
      </c>
      <c r="DZ113" s="832"/>
      <c r="EA113" s="61">
        <f t="shared" si="59"/>
        <v>0</v>
      </c>
      <c r="EB113" s="71">
        <f t="shared" si="60"/>
        <v>0</v>
      </c>
      <c r="EC113" s="71">
        <f t="shared" si="61"/>
        <v>0</v>
      </c>
      <c r="ED113" s="72">
        <f t="shared" si="62"/>
        <v>0</v>
      </c>
      <c r="EE113" s="398">
        <f t="shared" si="63"/>
        <v>0</v>
      </c>
      <c r="EF113" s="396">
        <f t="shared" si="64"/>
        <v>0</v>
      </c>
      <c r="EG113" s="396">
        <f t="shared" si="65"/>
        <v>0</v>
      </c>
      <c r="EH113" s="397">
        <f t="shared" si="66"/>
        <v>0</v>
      </c>
      <c r="EI113" s="61">
        <f t="shared" si="67"/>
        <v>0</v>
      </c>
      <c r="EJ113" s="71">
        <f t="shared" si="68"/>
        <v>0</v>
      </c>
      <c r="EK113" s="71">
        <f t="shared" si="69"/>
        <v>0</v>
      </c>
      <c r="EL113" s="72">
        <f t="shared" si="70"/>
        <v>0</v>
      </c>
      <c r="EM113" s="398">
        <f t="shared" si="71"/>
        <v>0</v>
      </c>
      <c r="EN113" s="396">
        <f t="shared" si="72"/>
        <v>0</v>
      </c>
      <c r="EO113" s="396">
        <f t="shared" si="73"/>
        <v>0</v>
      </c>
      <c r="EP113" s="397">
        <f t="shared" si="74"/>
        <v>0</v>
      </c>
      <c r="EQ113" s="61">
        <f t="shared" si="75"/>
        <v>0</v>
      </c>
      <c r="ER113" s="71">
        <f t="shared" si="76"/>
        <v>0</v>
      </c>
      <c r="ES113" s="71">
        <f t="shared" si="77"/>
        <v>0</v>
      </c>
      <c r="ET113" s="72">
        <f t="shared" si="78"/>
        <v>0</v>
      </c>
      <c r="EU113" s="398">
        <f t="shared" si="79"/>
        <v>0</v>
      </c>
      <c r="EV113" s="396">
        <f t="shared" si="80"/>
        <v>0</v>
      </c>
      <c r="EW113" s="396">
        <f t="shared" si="81"/>
        <v>0</v>
      </c>
      <c r="EX113" s="397">
        <f t="shared" si="82"/>
        <v>0</v>
      </c>
      <c r="EY113" s="61" t="str">
        <f t="shared" si="83"/>
        <v/>
      </c>
      <c r="EZ113" s="71" t="str">
        <f t="shared" si="84"/>
        <v/>
      </c>
      <c r="FA113" s="71" t="str">
        <f t="shared" si="85"/>
        <v/>
      </c>
      <c r="FB113" s="72" t="str">
        <f t="shared" si="86"/>
        <v/>
      </c>
      <c r="FC113" s="398">
        <f t="shared" si="87"/>
        <v>0</v>
      </c>
      <c r="FD113" s="400" t="str">
        <f t="shared" si="88"/>
        <v>D</v>
      </c>
      <c r="FE113" s="61">
        <f t="shared" si="89"/>
        <v>0</v>
      </c>
      <c r="FF113" s="62" t="str">
        <f t="shared" si="90"/>
        <v>E</v>
      </c>
      <c r="FG113" s="398">
        <f t="shared" si="91"/>
        <v>0</v>
      </c>
      <c r="FH113" s="401" t="str">
        <f t="shared" si="92"/>
        <v>E</v>
      </c>
      <c r="FI113" s="61">
        <f t="shared" si="93"/>
        <v>0</v>
      </c>
      <c r="FJ113" s="407" t="str">
        <f t="shared" si="94"/>
        <v>E</v>
      </c>
      <c r="FK113" s="398">
        <f t="shared" si="95"/>
        <v>0</v>
      </c>
      <c r="FL113" s="401" t="str">
        <f t="shared" si="96"/>
        <v>E</v>
      </c>
      <c r="FM113" s="741"/>
    </row>
    <row r="114" spans="1:169" s="24" customFormat="1" ht="17.25" customHeight="1">
      <c r="A114" s="830"/>
      <c r="B114" s="111">
        <f t="shared" si="97"/>
        <v>0</v>
      </c>
      <c r="C114" s="21" t="str">
        <f>'Marks Entry'!D116</f>
        <v/>
      </c>
      <c r="D114" s="21">
        <f>'Marks Entry'!E116</f>
        <v>0</v>
      </c>
      <c r="E114" s="132" t="str">
        <f>'Marks Entry'!F116</f>
        <v/>
      </c>
      <c r="F114" s="21" t="str">
        <f>'Marks Entry'!G116</f>
        <v/>
      </c>
      <c r="G114" s="21" t="str">
        <f>'Marks Entry'!H116</f>
        <v/>
      </c>
      <c r="H114" s="21" t="str">
        <f>'Marks Entry'!I116</f>
        <v/>
      </c>
      <c r="I114" s="21" t="str">
        <f>'Marks Entry'!J116</f>
        <v/>
      </c>
      <c r="J114" s="446" t="str">
        <f>'Marks Entry'!K116</f>
        <v/>
      </c>
      <c r="K114" s="115" t="str">
        <f>'Marks Entry'!L116</f>
        <v/>
      </c>
      <c r="L114" s="116">
        <f>'Marks Entry'!M116</f>
        <v>0</v>
      </c>
      <c r="M114" s="117" t="str">
        <f>'Marks Entry'!N116</f>
        <v/>
      </c>
      <c r="N114" s="121" t="str">
        <f>'Marks Entry'!O116</f>
        <v/>
      </c>
      <c r="O114" s="98">
        <f>'Marks Entry'!CG116</f>
        <v>0</v>
      </c>
      <c r="P114" s="97">
        <f>'Marks Entry'!CH116</f>
        <v>0</v>
      </c>
      <c r="Q114" s="97">
        <f>'Marks Entry'!CI116</f>
        <v>0</v>
      </c>
      <c r="R114" s="97">
        <f>'Marks Entry'!CJ116</f>
        <v>0</v>
      </c>
      <c r="S114" s="97">
        <f>'Marks Entry'!CK116</f>
        <v>0</v>
      </c>
      <c r="T114" s="97">
        <f>'Marks Entry'!CL116</f>
        <v>0</v>
      </c>
      <c r="U114" s="97">
        <f>'Marks Entry'!CM116</f>
        <v>0</v>
      </c>
      <c r="V114" s="97" t="str">
        <f>'Marks Entry'!CN116</f>
        <v/>
      </c>
      <c r="W114" s="97">
        <f>'Marks Entry'!CO116</f>
        <v>0</v>
      </c>
      <c r="X114" s="97">
        <f>'Marks Entry'!CP116</f>
        <v>0</v>
      </c>
      <c r="Y114" s="97">
        <f>'Marks Entry'!CQ116</f>
        <v>0</v>
      </c>
      <c r="Z114" s="99">
        <f>'Marks Entry'!CR116</f>
        <v>0</v>
      </c>
      <c r="AA114" s="98">
        <f>'Marks Entry'!CS116</f>
        <v>0</v>
      </c>
      <c r="AB114" s="97">
        <f>'Marks Entry'!CT116</f>
        <v>0</v>
      </c>
      <c r="AC114" s="97">
        <f>'Marks Entry'!CU116</f>
        <v>0</v>
      </c>
      <c r="AD114" s="97">
        <f>'Marks Entry'!CV116</f>
        <v>0</v>
      </c>
      <c r="AE114" s="97">
        <f>'Marks Entry'!CW116</f>
        <v>0</v>
      </c>
      <c r="AF114" s="97">
        <f>'Marks Entry'!CX116</f>
        <v>0</v>
      </c>
      <c r="AG114" s="97">
        <f>'Marks Entry'!CY116</f>
        <v>0</v>
      </c>
      <c r="AH114" s="97" t="str">
        <f>'Marks Entry'!CZ116</f>
        <v/>
      </c>
      <c r="AI114" s="97">
        <f>'Marks Entry'!DA116</f>
        <v>0</v>
      </c>
      <c r="AJ114" s="97">
        <f>'Marks Entry'!DB116</f>
        <v>0</v>
      </c>
      <c r="AK114" s="97">
        <f>'Marks Entry'!DC116</f>
        <v>0</v>
      </c>
      <c r="AL114" s="99">
        <f>'Marks Entry'!DD116</f>
        <v>0</v>
      </c>
      <c r="AM114" s="98">
        <f>'Marks Entry'!DE116</f>
        <v>0</v>
      </c>
      <c r="AN114" s="97">
        <f>'Marks Entry'!DF116</f>
        <v>0</v>
      </c>
      <c r="AO114" s="97">
        <f>'Marks Entry'!DG116</f>
        <v>0</v>
      </c>
      <c r="AP114" s="97">
        <f>'Marks Entry'!DH116</f>
        <v>0</v>
      </c>
      <c r="AQ114" s="97">
        <f>'Marks Entry'!DI116</f>
        <v>0</v>
      </c>
      <c r="AR114" s="97">
        <f>'Marks Entry'!DJ116</f>
        <v>0</v>
      </c>
      <c r="AS114" s="97">
        <f>'Marks Entry'!DK116</f>
        <v>0</v>
      </c>
      <c r="AT114" s="97" t="str">
        <f>'Marks Entry'!DL116</f>
        <v/>
      </c>
      <c r="AU114" s="97">
        <f>'Marks Entry'!DM116</f>
        <v>0</v>
      </c>
      <c r="AV114" s="97">
        <f>'Marks Entry'!DN116</f>
        <v>0</v>
      </c>
      <c r="AW114" s="97">
        <f>'Marks Entry'!DO116</f>
        <v>0</v>
      </c>
      <c r="AX114" s="99">
        <f>'Marks Entry'!DP116</f>
        <v>0</v>
      </c>
      <c r="AY114" s="98">
        <f>'Marks Entry'!DQ116</f>
        <v>0</v>
      </c>
      <c r="AZ114" s="97">
        <f>'Marks Entry'!DR116</f>
        <v>0</v>
      </c>
      <c r="BA114" s="97">
        <f>'Marks Entry'!DS116</f>
        <v>0</v>
      </c>
      <c r="BB114" s="97">
        <f>'Marks Entry'!DT116</f>
        <v>0</v>
      </c>
      <c r="BC114" s="97">
        <f>'Marks Entry'!DU116</f>
        <v>0</v>
      </c>
      <c r="BD114" s="97">
        <f>'Marks Entry'!DV116</f>
        <v>0</v>
      </c>
      <c r="BE114" s="97">
        <f>'Marks Entry'!DW116</f>
        <v>0</v>
      </c>
      <c r="BF114" s="97" t="str">
        <f>'Marks Entry'!DX116</f>
        <v/>
      </c>
      <c r="BG114" s="97">
        <f>'Marks Entry'!DY116</f>
        <v>0</v>
      </c>
      <c r="BH114" s="97">
        <f>'Marks Entry'!DZ116</f>
        <v>0</v>
      </c>
      <c r="BI114" s="97">
        <f>'Marks Entry'!EA116</f>
        <v>0</v>
      </c>
      <c r="BJ114" s="99">
        <f>'Marks Entry'!EB116</f>
        <v>0</v>
      </c>
      <c r="BK114" s="98">
        <f>'Marks Entry'!EC116</f>
        <v>0</v>
      </c>
      <c r="BL114" s="97">
        <f>'Marks Entry'!ED116</f>
        <v>0</v>
      </c>
      <c r="BM114" s="97">
        <f>'Marks Entry'!EE116</f>
        <v>0</v>
      </c>
      <c r="BN114" s="97">
        <f>'Marks Entry'!EF116</f>
        <v>0</v>
      </c>
      <c r="BO114" s="97">
        <f>'Marks Entry'!EG116</f>
        <v>0</v>
      </c>
      <c r="BP114" s="97">
        <f>'Marks Entry'!EH116</f>
        <v>0</v>
      </c>
      <c r="BQ114" s="97">
        <f>'Marks Entry'!EI116</f>
        <v>0</v>
      </c>
      <c r="BR114" s="97" t="str">
        <f>'Marks Entry'!EJ116</f>
        <v/>
      </c>
      <c r="BS114" s="97">
        <f>'Marks Entry'!EK116</f>
        <v>0</v>
      </c>
      <c r="BT114" s="97">
        <f>'Marks Entry'!EL116</f>
        <v>0</v>
      </c>
      <c r="BU114" s="97">
        <f>'Marks Entry'!EM116</f>
        <v>0</v>
      </c>
      <c r="BV114" s="99">
        <f>'Marks Entry'!EN116</f>
        <v>0</v>
      </c>
      <c r="BW114" s="98">
        <f>'Marks Entry'!EO116</f>
        <v>0</v>
      </c>
      <c r="BX114" s="97">
        <f>'Marks Entry'!EP116</f>
        <v>0</v>
      </c>
      <c r="BY114" s="97">
        <f>'Marks Entry'!EQ116</f>
        <v>0</v>
      </c>
      <c r="BZ114" s="97">
        <f>'Marks Entry'!ER116</f>
        <v>0</v>
      </c>
      <c r="CA114" s="97">
        <f>'Marks Entry'!ES116</f>
        <v>0</v>
      </c>
      <c r="CB114" s="97">
        <f>'Marks Entry'!ET116</f>
        <v>0</v>
      </c>
      <c r="CC114" s="97">
        <f>'Marks Entry'!EU116</f>
        <v>0</v>
      </c>
      <c r="CD114" s="97" t="str">
        <f>'Marks Entry'!EV116</f>
        <v/>
      </c>
      <c r="CE114" s="97">
        <f>'Marks Entry'!EW116</f>
        <v>0</v>
      </c>
      <c r="CF114" s="97">
        <f>'Marks Entry'!EX116</f>
        <v>0</v>
      </c>
      <c r="CG114" s="97">
        <f>'Marks Entry'!EY116</f>
        <v>0</v>
      </c>
      <c r="CH114" s="99">
        <f>'Marks Entry'!EZ116</f>
        <v>0</v>
      </c>
      <c r="CI114" s="98" t="str">
        <f>IF($CI$2=0,"",'Marks Entry'!FA116)</f>
        <v/>
      </c>
      <c r="CJ114" s="97" t="str">
        <f>IF($CI$2=0,"",'Marks Entry'!FB116)</f>
        <v/>
      </c>
      <c r="CK114" s="97" t="str">
        <f>IF($CI$2=0,"",'Marks Entry'!FC116)</f>
        <v/>
      </c>
      <c r="CL114" s="97" t="str">
        <f>IF($CI$2=0,"",'Marks Entry'!FD116)</f>
        <v/>
      </c>
      <c r="CM114" s="97" t="str">
        <f>IF($CI$2=0,"",'Marks Entry'!FE116)</f>
        <v/>
      </c>
      <c r="CN114" s="97" t="str">
        <f>IF($CI$2=0,"",'Marks Entry'!FF116)</f>
        <v/>
      </c>
      <c r="CO114" s="97" t="str">
        <f>IF($CI$2=0,"",'Marks Entry'!FG116)</f>
        <v/>
      </c>
      <c r="CP114" s="97" t="str">
        <f>IF($CI$2=0,"",'Marks Entry'!FH116)</f>
        <v/>
      </c>
      <c r="CQ114" s="97" t="str">
        <f>IF($CI$2=0,"",'Marks Entry'!FI116)</f>
        <v/>
      </c>
      <c r="CR114" s="97" t="str">
        <f>IF($CI$2=0,"",'Marks Entry'!FJ116)</f>
        <v/>
      </c>
      <c r="CS114" s="97" t="str">
        <f>IF($CI$2=0,"",'Marks Entry'!FK116)</f>
        <v/>
      </c>
      <c r="CT114" s="99" t="str">
        <f>IF($CI$2=0,"",'Marks Entry'!FL116)</f>
        <v/>
      </c>
      <c r="CU114" s="125">
        <f>'Marks Entry'!BU116</f>
        <v>0</v>
      </c>
      <c r="CV114" s="126">
        <f>'Marks Entry'!BV116</f>
        <v>0</v>
      </c>
      <c r="CW114" s="126">
        <f t="shared" si="49"/>
        <v>0</v>
      </c>
      <c r="CX114" s="127" t="str">
        <f t="shared" si="50"/>
        <v>D</v>
      </c>
      <c r="CY114" s="125">
        <f>'Marks Entry'!BW116</f>
        <v>0</v>
      </c>
      <c r="CZ114" s="126">
        <f>'Marks Entry'!BX116</f>
        <v>0</v>
      </c>
      <c r="DA114" s="126">
        <f t="shared" si="51"/>
        <v>0</v>
      </c>
      <c r="DB114" s="127" t="str">
        <f t="shared" si="52"/>
        <v>E</v>
      </c>
      <c r="DC114" s="125">
        <f>'Marks Entry'!BY116</f>
        <v>0</v>
      </c>
      <c r="DD114" s="126">
        <f>'Marks Entry'!BZ116</f>
        <v>0</v>
      </c>
      <c r="DE114" s="126">
        <f t="shared" si="53"/>
        <v>0</v>
      </c>
      <c r="DF114" s="127" t="str">
        <f t="shared" si="54"/>
        <v>E</v>
      </c>
      <c r="DG114" s="96">
        <f>'Marks Entry'!CG116</f>
        <v>0</v>
      </c>
      <c r="DH114" s="45">
        <f>'Marks Entry'!CH116</f>
        <v>0</v>
      </c>
      <c r="DI114" s="46">
        <f>'Marks Entry'!CI116</f>
        <v>0</v>
      </c>
      <c r="DJ114" s="45" t="str">
        <f>IF(OR('Marks Entry'!CJ116="First",'Marks Entry'!CJ116="Second",'Marks Entry'!CJ116="Third"),'Marks Entry'!CJ116,"")</f>
        <v/>
      </c>
      <c r="DK114" s="45">
        <f>'Marks Entry'!CK116</f>
        <v>0</v>
      </c>
      <c r="DL114" s="50">
        <f>'Marks Entry'!CL116</f>
        <v>0</v>
      </c>
      <c r="DM114" s="21">
        <f>'Marks Entry'!CM116</f>
        <v>0</v>
      </c>
      <c r="DN114" s="22" t="e">
        <f>'Marks Entry'!#REF!</f>
        <v>#REF!</v>
      </c>
      <c r="DO114" s="23" t="e">
        <f>'Marks Entry'!#REF!</f>
        <v>#REF!</v>
      </c>
      <c r="DP114" s="125">
        <f>'Marks Entry'!CA116</f>
        <v>0</v>
      </c>
      <c r="DQ114" s="126">
        <f>'Marks Entry'!CB116</f>
        <v>0</v>
      </c>
      <c r="DR114" s="126">
        <f>'Marks Entry'!CC116</f>
        <v>0</v>
      </c>
      <c r="DS114" s="126">
        <f t="shared" si="55"/>
        <v>0</v>
      </c>
      <c r="DT114" s="127" t="str">
        <f t="shared" si="56"/>
        <v>E</v>
      </c>
      <c r="DU114" s="125">
        <f>'Marks Entry'!CD116</f>
        <v>0</v>
      </c>
      <c r="DV114" s="126">
        <f>'Marks Entry'!CE116</f>
        <v>0</v>
      </c>
      <c r="DW114" s="126">
        <f>'Marks Entry'!CF116</f>
        <v>0</v>
      </c>
      <c r="DX114" s="126">
        <f t="shared" si="57"/>
        <v>0</v>
      </c>
      <c r="DY114" s="127" t="str">
        <f t="shared" si="58"/>
        <v>E</v>
      </c>
      <c r="DZ114" s="832"/>
      <c r="EA114" s="61">
        <f t="shared" si="59"/>
        <v>0</v>
      </c>
      <c r="EB114" s="71">
        <f t="shared" si="60"/>
        <v>0</v>
      </c>
      <c r="EC114" s="71">
        <f t="shared" si="61"/>
        <v>0</v>
      </c>
      <c r="ED114" s="72">
        <f t="shared" si="62"/>
        <v>0</v>
      </c>
      <c r="EE114" s="398">
        <f t="shared" si="63"/>
        <v>0</v>
      </c>
      <c r="EF114" s="396">
        <f t="shared" si="64"/>
        <v>0</v>
      </c>
      <c r="EG114" s="396">
        <f t="shared" si="65"/>
        <v>0</v>
      </c>
      <c r="EH114" s="397">
        <f t="shared" si="66"/>
        <v>0</v>
      </c>
      <c r="EI114" s="61">
        <f t="shared" si="67"/>
        <v>0</v>
      </c>
      <c r="EJ114" s="71">
        <f t="shared" si="68"/>
        <v>0</v>
      </c>
      <c r="EK114" s="71">
        <f t="shared" si="69"/>
        <v>0</v>
      </c>
      <c r="EL114" s="72">
        <f t="shared" si="70"/>
        <v>0</v>
      </c>
      <c r="EM114" s="398">
        <f t="shared" si="71"/>
        <v>0</v>
      </c>
      <c r="EN114" s="396">
        <f t="shared" si="72"/>
        <v>0</v>
      </c>
      <c r="EO114" s="396">
        <f t="shared" si="73"/>
        <v>0</v>
      </c>
      <c r="EP114" s="397">
        <f t="shared" si="74"/>
        <v>0</v>
      </c>
      <c r="EQ114" s="61">
        <f t="shared" si="75"/>
        <v>0</v>
      </c>
      <c r="ER114" s="71">
        <f t="shared" si="76"/>
        <v>0</v>
      </c>
      <c r="ES114" s="71">
        <f t="shared" si="77"/>
        <v>0</v>
      </c>
      <c r="ET114" s="72">
        <f t="shared" si="78"/>
        <v>0</v>
      </c>
      <c r="EU114" s="398">
        <f t="shared" si="79"/>
        <v>0</v>
      </c>
      <c r="EV114" s="396">
        <f t="shared" si="80"/>
        <v>0</v>
      </c>
      <c r="EW114" s="396">
        <f t="shared" si="81"/>
        <v>0</v>
      </c>
      <c r="EX114" s="397">
        <f t="shared" si="82"/>
        <v>0</v>
      </c>
      <c r="EY114" s="61" t="str">
        <f t="shared" si="83"/>
        <v/>
      </c>
      <c r="EZ114" s="71" t="str">
        <f t="shared" si="84"/>
        <v/>
      </c>
      <c r="FA114" s="71" t="str">
        <f t="shared" si="85"/>
        <v/>
      </c>
      <c r="FB114" s="72" t="str">
        <f t="shared" si="86"/>
        <v/>
      </c>
      <c r="FC114" s="398">
        <f t="shared" si="87"/>
        <v>0</v>
      </c>
      <c r="FD114" s="400" t="str">
        <f t="shared" si="88"/>
        <v>D</v>
      </c>
      <c r="FE114" s="61">
        <f t="shared" si="89"/>
        <v>0</v>
      </c>
      <c r="FF114" s="62" t="str">
        <f t="shared" si="90"/>
        <v>E</v>
      </c>
      <c r="FG114" s="398">
        <f t="shared" si="91"/>
        <v>0</v>
      </c>
      <c r="FH114" s="401" t="str">
        <f t="shared" si="92"/>
        <v>E</v>
      </c>
      <c r="FI114" s="61">
        <f t="shared" si="93"/>
        <v>0</v>
      </c>
      <c r="FJ114" s="407" t="str">
        <f t="shared" si="94"/>
        <v>E</v>
      </c>
      <c r="FK114" s="398">
        <f t="shared" si="95"/>
        <v>0</v>
      </c>
      <c r="FL114" s="401" t="str">
        <f t="shared" si="96"/>
        <v>E</v>
      </c>
      <c r="FM114" s="741"/>
    </row>
    <row r="115" spans="1:169" s="24" customFormat="1" ht="17.25" customHeight="1">
      <c r="A115" s="830"/>
      <c r="B115" s="111">
        <f t="shared" si="97"/>
        <v>0</v>
      </c>
      <c r="C115" s="21" t="str">
        <f>'Marks Entry'!D117</f>
        <v/>
      </c>
      <c r="D115" s="21">
        <f>'Marks Entry'!E117</f>
        <v>0</v>
      </c>
      <c r="E115" s="132" t="str">
        <f>'Marks Entry'!F117</f>
        <v/>
      </c>
      <c r="F115" s="21" t="str">
        <f>'Marks Entry'!G117</f>
        <v/>
      </c>
      <c r="G115" s="21" t="str">
        <f>'Marks Entry'!H117</f>
        <v/>
      </c>
      <c r="H115" s="21" t="str">
        <f>'Marks Entry'!I117</f>
        <v/>
      </c>
      <c r="I115" s="21" t="str">
        <f>'Marks Entry'!J117</f>
        <v/>
      </c>
      <c r="J115" s="446" t="str">
        <f>'Marks Entry'!K117</f>
        <v/>
      </c>
      <c r="K115" s="115" t="str">
        <f>'Marks Entry'!L117</f>
        <v/>
      </c>
      <c r="L115" s="116">
        <f>'Marks Entry'!M117</f>
        <v>0</v>
      </c>
      <c r="M115" s="117" t="str">
        <f>'Marks Entry'!N117</f>
        <v/>
      </c>
      <c r="N115" s="121" t="str">
        <f>'Marks Entry'!O117</f>
        <v/>
      </c>
      <c r="O115" s="98">
        <f>'Marks Entry'!CG117</f>
        <v>0</v>
      </c>
      <c r="P115" s="97">
        <f>'Marks Entry'!CH117</f>
        <v>0</v>
      </c>
      <c r="Q115" s="97">
        <f>'Marks Entry'!CI117</f>
        <v>0</v>
      </c>
      <c r="R115" s="97">
        <f>'Marks Entry'!CJ117</f>
        <v>0</v>
      </c>
      <c r="S115" s="97">
        <f>'Marks Entry'!CK117</f>
        <v>0</v>
      </c>
      <c r="T115" s="97">
        <f>'Marks Entry'!CL117</f>
        <v>0</v>
      </c>
      <c r="U115" s="97">
        <f>'Marks Entry'!CM117</f>
        <v>0</v>
      </c>
      <c r="V115" s="97" t="str">
        <f>'Marks Entry'!CN117</f>
        <v/>
      </c>
      <c r="W115" s="97">
        <f>'Marks Entry'!CO117</f>
        <v>0</v>
      </c>
      <c r="X115" s="97">
        <f>'Marks Entry'!CP117</f>
        <v>0</v>
      </c>
      <c r="Y115" s="97">
        <f>'Marks Entry'!CQ117</f>
        <v>0</v>
      </c>
      <c r="Z115" s="99">
        <f>'Marks Entry'!CR117</f>
        <v>0</v>
      </c>
      <c r="AA115" s="98">
        <f>'Marks Entry'!CS117</f>
        <v>0</v>
      </c>
      <c r="AB115" s="97">
        <f>'Marks Entry'!CT117</f>
        <v>0</v>
      </c>
      <c r="AC115" s="97">
        <f>'Marks Entry'!CU117</f>
        <v>0</v>
      </c>
      <c r="AD115" s="97">
        <f>'Marks Entry'!CV117</f>
        <v>0</v>
      </c>
      <c r="AE115" s="97">
        <f>'Marks Entry'!CW117</f>
        <v>0</v>
      </c>
      <c r="AF115" s="97">
        <f>'Marks Entry'!CX117</f>
        <v>0</v>
      </c>
      <c r="AG115" s="97">
        <f>'Marks Entry'!CY117</f>
        <v>0</v>
      </c>
      <c r="AH115" s="97" t="str">
        <f>'Marks Entry'!CZ117</f>
        <v/>
      </c>
      <c r="AI115" s="97">
        <f>'Marks Entry'!DA117</f>
        <v>0</v>
      </c>
      <c r="AJ115" s="97">
        <f>'Marks Entry'!DB117</f>
        <v>0</v>
      </c>
      <c r="AK115" s="97">
        <f>'Marks Entry'!DC117</f>
        <v>0</v>
      </c>
      <c r="AL115" s="99">
        <f>'Marks Entry'!DD117</f>
        <v>0</v>
      </c>
      <c r="AM115" s="98">
        <f>'Marks Entry'!DE117</f>
        <v>0</v>
      </c>
      <c r="AN115" s="97">
        <f>'Marks Entry'!DF117</f>
        <v>0</v>
      </c>
      <c r="AO115" s="97">
        <f>'Marks Entry'!DG117</f>
        <v>0</v>
      </c>
      <c r="AP115" s="97">
        <f>'Marks Entry'!DH117</f>
        <v>0</v>
      </c>
      <c r="AQ115" s="97">
        <f>'Marks Entry'!DI117</f>
        <v>0</v>
      </c>
      <c r="AR115" s="97">
        <f>'Marks Entry'!DJ117</f>
        <v>0</v>
      </c>
      <c r="AS115" s="97">
        <f>'Marks Entry'!DK117</f>
        <v>0</v>
      </c>
      <c r="AT115" s="97" t="str">
        <f>'Marks Entry'!DL117</f>
        <v/>
      </c>
      <c r="AU115" s="97">
        <f>'Marks Entry'!DM117</f>
        <v>0</v>
      </c>
      <c r="AV115" s="97">
        <f>'Marks Entry'!DN117</f>
        <v>0</v>
      </c>
      <c r="AW115" s="97">
        <f>'Marks Entry'!DO117</f>
        <v>0</v>
      </c>
      <c r="AX115" s="99">
        <f>'Marks Entry'!DP117</f>
        <v>0</v>
      </c>
      <c r="AY115" s="98">
        <f>'Marks Entry'!DQ117</f>
        <v>0</v>
      </c>
      <c r="AZ115" s="97">
        <f>'Marks Entry'!DR117</f>
        <v>0</v>
      </c>
      <c r="BA115" s="97">
        <f>'Marks Entry'!DS117</f>
        <v>0</v>
      </c>
      <c r="BB115" s="97">
        <f>'Marks Entry'!DT117</f>
        <v>0</v>
      </c>
      <c r="BC115" s="97">
        <f>'Marks Entry'!DU117</f>
        <v>0</v>
      </c>
      <c r="BD115" s="97">
        <f>'Marks Entry'!DV117</f>
        <v>0</v>
      </c>
      <c r="BE115" s="97">
        <f>'Marks Entry'!DW117</f>
        <v>0</v>
      </c>
      <c r="BF115" s="97" t="str">
        <f>'Marks Entry'!DX117</f>
        <v/>
      </c>
      <c r="BG115" s="97">
        <f>'Marks Entry'!DY117</f>
        <v>0</v>
      </c>
      <c r="BH115" s="97">
        <f>'Marks Entry'!DZ117</f>
        <v>0</v>
      </c>
      <c r="BI115" s="97">
        <f>'Marks Entry'!EA117</f>
        <v>0</v>
      </c>
      <c r="BJ115" s="99">
        <f>'Marks Entry'!EB117</f>
        <v>0</v>
      </c>
      <c r="BK115" s="98">
        <f>'Marks Entry'!EC117</f>
        <v>0</v>
      </c>
      <c r="BL115" s="97">
        <f>'Marks Entry'!ED117</f>
        <v>0</v>
      </c>
      <c r="BM115" s="97">
        <f>'Marks Entry'!EE117</f>
        <v>0</v>
      </c>
      <c r="BN115" s="97">
        <f>'Marks Entry'!EF117</f>
        <v>0</v>
      </c>
      <c r="BO115" s="97">
        <f>'Marks Entry'!EG117</f>
        <v>0</v>
      </c>
      <c r="BP115" s="97">
        <f>'Marks Entry'!EH117</f>
        <v>0</v>
      </c>
      <c r="BQ115" s="97">
        <f>'Marks Entry'!EI117</f>
        <v>0</v>
      </c>
      <c r="BR115" s="97" t="str">
        <f>'Marks Entry'!EJ117</f>
        <v/>
      </c>
      <c r="BS115" s="97">
        <f>'Marks Entry'!EK117</f>
        <v>0</v>
      </c>
      <c r="BT115" s="97">
        <f>'Marks Entry'!EL117</f>
        <v>0</v>
      </c>
      <c r="BU115" s="97">
        <f>'Marks Entry'!EM117</f>
        <v>0</v>
      </c>
      <c r="BV115" s="99">
        <f>'Marks Entry'!EN117</f>
        <v>0</v>
      </c>
      <c r="BW115" s="98">
        <f>'Marks Entry'!EO117</f>
        <v>0</v>
      </c>
      <c r="BX115" s="97">
        <f>'Marks Entry'!EP117</f>
        <v>0</v>
      </c>
      <c r="BY115" s="97">
        <f>'Marks Entry'!EQ117</f>
        <v>0</v>
      </c>
      <c r="BZ115" s="97">
        <f>'Marks Entry'!ER117</f>
        <v>0</v>
      </c>
      <c r="CA115" s="97">
        <f>'Marks Entry'!ES117</f>
        <v>0</v>
      </c>
      <c r="CB115" s="97">
        <f>'Marks Entry'!ET117</f>
        <v>0</v>
      </c>
      <c r="CC115" s="97">
        <f>'Marks Entry'!EU117</f>
        <v>0</v>
      </c>
      <c r="CD115" s="97" t="str">
        <f>'Marks Entry'!EV117</f>
        <v/>
      </c>
      <c r="CE115" s="97">
        <f>'Marks Entry'!EW117</f>
        <v>0</v>
      </c>
      <c r="CF115" s="97">
        <f>'Marks Entry'!EX117</f>
        <v>0</v>
      </c>
      <c r="CG115" s="97">
        <f>'Marks Entry'!EY117</f>
        <v>0</v>
      </c>
      <c r="CH115" s="99">
        <f>'Marks Entry'!EZ117</f>
        <v>0</v>
      </c>
      <c r="CI115" s="98" t="str">
        <f>IF($CI$2=0,"",'Marks Entry'!FA117)</f>
        <v/>
      </c>
      <c r="CJ115" s="97" t="str">
        <f>IF($CI$2=0,"",'Marks Entry'!FB117)</f>
        <v/>
      </c>
      <c r="CK115" s="97" t="str">
        <f>IF($CI$2=0,"",'Marks Entry'!FC117)</f>
        <v/>
      </c>
      <c r="CL115" s="97" t="str">
        <f>IF($CI$2=0,"",'Marks Entry'!FD117)</f>
        <v/>
      </c>
      <c r="CM115" s="97" t="str">
        <f>IF($CI$2=0,"",'Marks Entry'!FE117)</f>
        <v/>
      </c>
      <c r="CN115" s="97" t="str">
        <f>IF($CI$2=0,"",'Marks Entry'!FF117)</f>
        <v/>
      </c>
      <c r="CO115" s="97" t="str">
        <f>IF($CI$2=0,"",'Marks Entry'!FG117)</f>
        <v/>
      </c>
      <c r="CP115" s="97" t="str">
        <f>IF($CI$2=0,"",'Marks Entry'!FH117)</f>
        <v/>
      </c>
      <c r="CQ115" s="97" t="str">
        <f>IF($CI$2=0,"",'Marks Entry'!FI117)</f>
        <v/>
      </c>
      <c r="CR115" s="97" t="str">
        <f>IF($CI$2=0,"",'Marks Entry'!FJ117)</f>
        <v/>
      </c>
      <c r="CS115" s="97" t="str">
        <f>IF($CI$2=0,"",'Marks Entry'!FK117)</f>
        <v/>
      </c>
      <c r="CT115" s="99" t="str">
        <f>IF($CI$2=0,"",'Marks Entry'!FL117)</f>
        <v/>
      </c>
      <c r="CU115" s="125">
        <f>'Marks Entry'!BU117</f>
        <v>0</v>
      </c>
      <c r="CV115" s="126">
        <f>'Marks Entry'!BV117</f>
        <v>0</v>
      </c>
      <c r="CW115" s="126">
        <f t="shared" si="49"/>
        <v>0</v>
      </c>
      <c r="CX115" s="127" t="str">
        <f t="shared" si="50"/>
        <v>D</v>
      </c>
      <c r="CY115" s="125">
        <f>'Marks Entry'!BW117</f>
        <v>0</v>
      </c>
      <c r="CZ115" s="126">
        <f>'Marks Entry'!BX117</f>
        <v>0</v>
      </c>
      <c r="DA115" s="126">
        <f t="shared" si="51"/>
        <v>0</v>
      </c>
      <c r="DB115" s="127" t="str">
        <f t="shared" si="52"/>
        <v>E</v>
      </c>
      <c r="DC115" s="125">
        <f>'Marks Entry'!BY117</f>
        <v>0</v>
      </c>
      <c r="DD115" s="126">
        <f>'Marks Entry'!BZ117</f>
        <v>0</v>
      </c>
      <c r="DE115" s="126">
        <f t="shared" si="53"/>
        <v>0</v>
      </c>
      <c r="DF115" s="127" t="str">
        <f t="shared" si="54"/>
        <v>E</v>
      </c>
      <c r="DG115" s="96">
        <f>'Marks Entry'!CG117</f>
        <v>0</v>
      </c>
      <c r="DH115" s="45">
        <f>'Marks Entry'!CH117</f>
        <v>0</v>
      </c>
      <c r="DI115" s="46">
        <f>'Marks Entry'!CI117</f>
        <v>0</v>
      </c>
      <c r="DJ115" s="45" t="str">
        <f>IF(OR('Marks Entry'!CJ117="First",'Marks Entry'!CJ117="Second",'Marks Entry'!CJ117="Third"),'Marks Entry'!CJ117,"")</f>
        <v/>
      </c>
      <c r="DK115" s="45">
        <f>'Marks Entry'!CK117</f>
        <v>0</v>
      </c>
      <c r="DL115" s="50">
        <f>'Marks Entry'!CL117</f>
        <v>0</v>
      </c>
      <c r="DM115" s="21">
        <f>'Marks Entry'!CM117</f>
        <v>0</v>
      </c>
      <c r="DN115" s="22" t="e">
        <f>'Marks Entry'!#REF!</f>
        <v>#REF!</v>
      </c>
      <c r="DO115" s="23" t="e">
        <f>'Marks Entry'!#REF!</f>
        <v>#REF!</v>
      </c>
      <c r="DP115" s="125">
        <f>'Marks Entry'!CA117</f>
        <v>0</v>
      </c>
      <c r="DQ115" s="126">
        <f>'Marks Entry'!CB117</f>
        <v>0</v>
      </c>
      <c r="DR115" s="126">
        <f>'Marks Entry'!CC117</f>
        <v>0</v>
      </c>
      <c r="DS115" s="126">
        <f t="shared" si="55"/>
        <v>0</v>
      </c>
      <c r="DT115" s="127" t="str">
        <f t="shared" si="56"/>
        <v>E</v>
      </c>
      <c r="DU115" s="125">
        <f>'Marks Entry'!CD117</f>
        <v>0</v>
      </c>
      <c r="DV115" s="126">
        <f>'Marks Entry'!CE117</f>
        <v>0</v>
      </c>
      <c r="DW115" s="126">
        <f>'Marks Entry'!CF117</f>
        <v>0</v>
      </c>
      <c r="DX115" s="126">
        <f t="shared" si="57"/>
        <v>0</v>
      </c>
      <c r="DY115" s="127" t="str">
        <f t="shared" si="58"/>
        <v>E</v>
      </c>
      <c r="DZ115" s="832"/>
      <c r="EA115" s="61">
        <f t="shared" si="59"/>
        <v>0</v>
      </c>
      <c r="EB115" s="71">
        <f t="shared" si="60"/>
        <v>0</v>
      </c>
      <c r="EC115" s="71">
        <f t="shared" si="61"/>
        <v>0</v>
      </c>
      <c r="ED115" s="72">
        <f t="shared" si="62"/>
        <v>0</v>
      </c>
      <c r="EE115" s="398">
        <f t="shared" si="63"/>
        <v>0</v>
      </c>
      <c r="EF115" s="396">
        <f t="shared" si="64"/>
        <v>0</v>
      </c>
      <c r="EG115" s="396">
        <f t="shared" si="65"/>
        <v>0</v>
      </c>
      <c r="EH115" s="397">
        <f t="shared" si="66"/>
        <v>0</v>
      </c>
      <c r="EI115" s="61">
        <f t="shared" si="67"/>
        <v>0</v>
      </c>
      <c r="EJ115" s="71">
        <f t="shared" si="68"/>
        <v>0</v>
      </c>
      <c r="EK115" s="71">
        <f t="shared" si="69"/>
        <v>0</v>
      </c>
      <c r="EL115" s="72">
        <f t="shared" si="70"/>
        <v>0</v>
      </c>
      <c r="EM115" s="398">
        <f t="shared" si="71"/>
        <v>0</v>
      </c>
      <c r="EN115" s="396">
        <f t="shared" si="72"/>
        <v>0</v>
      </c>
      <c r="EO115" s="396">
        <f t="shared" si="73"/>
        <v>0</v>
      </c>
      <c r="EP115" s="397">
        <f t="shared" si="74"/>
        <v>0</v>
      </c>
      <c r="EQ115" s="61">
        <f t="shared" si="75"/>
        <v>0</v>
      </c>
      <c r="ER115" s="71">
        <f t="shared" si="76"/>
        <v>0</v>
      </c>
      <c r="ES115" s="71">
        <f t="shared" si="77"/>
        <v>0</v>
      </c>
      <c r="ET115" s="72">
        <f t="shared" si="78"/>
        <v>0</v>
      </c>
      <c r="EU115" s="398">
        <f t="shared" si="79"/>
        <v>0</v>
      </c>
      <c r="EV115" s="396">
        <f t="shared" si="80"/>
        <v>0</v>
      </c>
      <c r="EW115" s="396">
        <f t="shared" si="81"/>
        <v>0</v>
      </c>
      <c r="EX115" s="397">
        <f t="shared" si="82"/>
        <v>0</v>
      </c>
      <c r="EY115" s="61" t="str">
        <f t="shared" si="83"/>
        <v/>
      </c>
      <c r="EZ115" s="71" t="str">
        <f t="shared" si="84"/>
        <v/>
      </c>
      <c r="FA115" s="71" t="str">
        <f t="shared" si="85"/>
        <v/>
      </c>
      <c r="FB115" s="72" t="str">
        <f t="shared" si="86"/>
        <v/>
      </c>
      <c r="FC115" s="398">
        <f t="shared" si="87"/>
        <v>0</v>
      </c>
      <c r="FD115" s="400" t="str">
        <f t="shared" si="88"/>
        <v>D</v>
      </c>
      <c r="FE115" s="61">
        <f t="shared" si="89"/>
        <v>0</v>
      </c>
      <c r="FF115" s="62" t="str">
        <f t="shared" si="90"/>
        <v>E</v>
      </c>
      <c r="FG115" s="398">
        <f t="shared" si="91"/>
        <v>0</v>
      </c>
      <c r="FH115" s="401" t="str">
        <f t="shared" si="92"/>
        <v>E</v>
      </c>
      <c r="FI115" s="61">
        <f t="shared" si="93"/>
        <v>0</v>
      </c>
      <c r="FJ115" s="407" t="str">
        <f t="shared" si="94"/>
        <v>E</v>
      </c>
      <c r="FK115" s="398">
        <f t="shared" si="95"/>
        <v>0</v>
      </c>
      <c r="FL115" s="401" t="str">
        <f t="shared" si="96"/>
        <v>E</v>
      </c>
      <c r="FM115" s="741"/>
    </row>
    <row r="116" spans="1:169" s="24" customFormat="1" ht="17.25" customHeight="1">
      <c r="A116" s="830"/>
      <c r="B116" s="111">
        <f t="shared" si="97"/>
        <v>0</v>
      </c>
      <c r="C116" s="21" t="str">
        <f>'Marks Entry'!D118</f>
        <v/>
      </c>
      <c r="D116" s="21">
        <f>'Marks Entry'!E118</f>
        <v>0</v>
      </c>
      <c r="E116" s="132" t="str">
        <f>'Marks Entry'!F118</f>
        <v/>
      </c>
      <c r="F116" s="21" t="str">
        <f>'Marks Entry'!G118</f>
        <v/>
      </c>
      <c r="G116" s="21" t="str">
        <f>'Marks Entry'!H118</f>
        <v/>
      </c>
      <c r="H116" s="21" t="str">
        <f>'Marks Entry'!I118</f>
        <v/>
      </c>
      <c r="I116" s="21" t="str">
        <f>'Marks Entry'!J118</f>
        <v/>
      </c>
      <c r="J116" s="446" t="str">
        <f>'Marks Entry'!K118</f>
        <v/>
      </c>
      <c r="K116" s="115" t="str">
        <f>'Marks Entry'!L118</f>
        <v/>
      </c>
      <c r="L116" s="116">
        <f>'Marks Entry'!M118</f>
        <v>0</v>
      </c>
      <c r="M116" s="117" t="str">
        <f>'Marks Entry'!N118</f>
        <v/>
      </c>
      <c r="N116" s="121" t="str">
        <f>'Marks Entry'!O118</f>
        <v/>
      </c>
      <c r="O116" s="98">
        <f>'Marks Entry'!CG118</f>
        <v>0</v>
      </c>
      <c r="P116" s="97">
        <f>'Marks Entry'!CH118</f>
        <v>0</v>
      </c>
      <c r="Q116" s="97">
        <f>'Marks Entry'!CI118</f>
        <v>0</v>
      </c>
      <c r="R116" s="97">
        <f>'Marks Entry'!CJ118</f>
        <v>0</v>
      </c>
      <c r="S116" s="97">
        <f>'Marks Entry'!CK118</f>
        <v>0</v>
      </c>
      <c r="T116" s="97">
        <f>'Marks Entry'!CL118</f>
        <v>0</v>
      </c>
      <c r="U116" s="97">
        <f>'Marks Entry'!CM118</f>
        <v>0</v>
      </c>
      <c r="V116" s="97" t="str">
        <f>'Marks Entry'!CN118</f>
        <v/>
      </c>
      <c r="W116" s="97">
        <f>'Marks Entry'!CO118</f>
        <v>0</v>
      </c>
      <c r="X116" s="97">
        <f>'Marks Entry'!CP118</f>
        <v>0</v>
      </c>
      <c r="Y116" s="97">
        <f>'Marks Entry'!CQ118</f>
        <v>0</v>
      </c>
      <c r="Z116" s="99">
        <f>'Marks Entry'!CR118</f>
        <v>0</v>
      </c>
      <c r="AA116" s="98">
        <f>'Marks Entry'!CS118</f>
        <v>0</v>
      </c>
      <c r="AB116" s="97">
        <f>'Marks Entry'!CT118</f>
        <v>0</v>
      </c>
      <c r="AC116" s="97">
        <f>'Marks Entry'!CU118</f>
        <v>0</v>
      </c>
      <c r="AD116" s="97">
        <f>'Marks Entry'!CV118</f>
        <v>0</v>
      </c>
      <c r="AE116" s="97">
        <f>'Marks Entry'!CW118</f>
        <v>0</v>
      </c>
      <c r="AF116" s="97">
        <f>'Marks Entry'!CX118</f>
        <v>0</v>
      </c>
      <c r="AG116" s="97">
        <f>'Marks Entry'!CY118</f>
        <v>0</v>
      </c>
      <c r="AH116" s="97" t="str">
        <f>'Marks Entry'!CZ118</f>
        <v/>
      </c>
      <c r="AI116" s="97">
        <f>'Marks Entry'!DA118</f>
        <v>0</v>
      </c>
      <c r="AJ116" s="97">
        <f>'Marks Entry'!DB118</f>
        <v>0</v>
      </c>
      <c r="AK116" s="97">
        <f>'Marks Entry'!DC118</f>
        <v>0</v>
      </c>
      <c r="AL116" s="99">
        <f>'Marks Entry'!DD118</f>
        <v>0</v>
      </c>
      <c r="AM116" s="98">
        <f>'Marks Entry'!DE118</f>
        <v>0</v>
      </c>
      <c r="AN116" s="97">
        <f>'Marks Entry'!DF118</f>
        <v>0</v>
      </c>
      <c r="AO116" s="97">
        <f>'Marks Entry'!DG118</f>
        <v>0</v>
      </c>
      <c r="AP116" s="97">
        <f>'Marks Entry'!DH118</f>
        <v>0</v>
      </c>
      <c r="AQ116" s="97">
        <f>'Marks Entry'!DI118</f>
        <v>0</v>
      </c>
      <c r="AR116" s="97">
        <f>'Marks Entry'!DJ118</f>
        <v>0</v>
      </c>
      <c r="AS116" s="97">
        <f>'Marks Entry'!DK118</f>
        <v>0</v>
      </c>
      <c r="AT116" s="97" t="str">
        <f>'Marks Entry'!DL118</f>
        <v/>
      </c>
      <c r="AU116" s="97">
        <f>'Marks Entry'!DM118</f>
        <v>0</v>
      </c>
      <c r="AV116" s="97">
        <f>'Marks Entry'!DN118</f>
        <v>0</v>
      </c>
      <c r="AW116" s="97">
        <f>'Marks Entry'!DO118</f>
        <v>0</v>
      </c>
      <c r="AX116" s="99">
        <f>'Marks Entry'!DP118</f>
        <v>0</v>
      </c>
      <c r="AY116" s="98">
        <f>'Marks Entry'!DQ118</f>
        <v>0</v>
      </c>
      <c r="AZ116" s="97">
        <f>'Marks Entry'!DR118</f>
        <v>0</v>
      </c>
      <c r="BA116" s="97">
        <f>'Marks Entry'!DS118</f>
        <v>0</v>
      </c>
      <c r="BB116" s="97">
        <f>'Marks Entry'!DT118</f>
        <v>0</v>
      </c>
      <c r="BC116" s="97">
        <f>'Marks Entry'!DU118</f>
        <v>0</v>
      </c>
      <c r="BD116" s="97">
        <f>'Marks Entry'!DV118</f>
        <v>0</v>
      </c>
      <c r="BE116" s="97">
        <f>'Marks Entry'!DW118</f>
        <v>0</v>
      </c>
      <c r="BF116" s="97" t="str">
        <f>'Marks Entry'!DX118</f>
        <v/>
      </c>
      <c r="BG116" s="97">
        <f>'Marks Entry'!DY118</f>
        <v>0</v>
      </c>
      <c r="BH116" s="97">
        <f>'Marks Entry'!DZ118</f>
        <v>0</v>
      </c>
      <c r="BI116" s="97">
        <f>'Marks Entry'!EA118</f>
        <v>0</v>
      </c>
      <c r="BJ116" s="99">
        <f>'Marks Entry'!EB118</f>
        <v>0</v>
      </c>
      <c r="BK116" s="98">
        <f>'Marks Entry'!EC118</f>
        <v>0</v>
      </c>
      <c r="BL116" s="97">
        <f>'Marks Entry'!ED118</f>
        <v>0</v>
      </c>
      <c r="BM116" s="97">
        <f>'Marks Entry'!EE118</f>
        <v>0</v>
      </c>
      <c r="BN116" s="97">
        <f>'Marks Entry'!EF118</f>
        <v>0</v>
      </c>
      <c r="BO116" s="97">
        <f>'Marks Entry'!EG118</f>
        <v>0</v>
      </c>
      <c r="BP116" s="97">
        <f>'Marks Entry'!EH118</f>
        <v>0</v>
      </c>
      <c r="BQ116" s="97">
        <f>'Marks Entry'!EI118</f>
        <v>0</v>
      </c>
      <c r="BR116" s="97" t="str">
        <f>'Marks Entry'!EJ118</f>
        <v/>
      </c>
      <c r="BS116" s="97">
        <f>'Marks Entry'!EK118</f>
        <v>0</v>
      </c>
      <c r="BT116" s="97">
        <f>'Marks Entry'!EL118</f>
        <v>0</v>
      </c>
      <c r="BU116" s="97">
        <f>'Marks Entry'!EM118</f>
        <v>0</v>
      </c>
      <c r="BV116" s="99">
        <f>'Marks Entry'!EN118</f>
        <v>0</v>
      </c>
      <c r="BW116" s="98">
        <f>'Marks Entry'!EO118</f>
        <v>0</v>
      </c>
      <c r="BX116" s="97">
        <f>'Marks Entry'!EP118</f>
        <v>0</v>
      </c>
      <c r="BY116" s="97">
        <f>'Marks Entry'!EQ118</f>
        <v>0</v>
      </c>
      <c r="BZ116" s="97">
        <f>'Marks Entry'!ER118</f>
        <v>0</v>
      </c>
      <c r="CA116" s="97">
        <f>'Marks Entry'!ES118</f>
        <v>0</v>
      </c>
      <c r="CB116" s="97">
        <f>'Marks Entry'!ET118</f>
        <v>0</v>
      </c>
      <c r="CC116" s="97">
        <f>'Marks Entry'!EU118</f>
        <v>0</v>
      </c>
      <c r="CD116" s="97" t="str">
        <f>'Marks Entry'!EV118</f>
        <v/>
      </c>
      <c r="CE116" s="97">
        <f>'Marks Entry'!EW118</f>
        <v>0</v>
      </c>
      <c r="CF116" s="97">
        <f>'Marks Entry'!EX118</f>
        <v>0</v>
      </c>
      <c r="CG116" s="97">
        <f>'Marks Entry'!EY118</f>
        <v>0</v>
      </c>
      <c r="CH116" s="99">
        <f>'Marks Entry'!EZ118</f>
        <v>0</v>
      </c>
      <c r="CI116" s="98" t="str">
        <f>IF($CI$2=0,"",'Marks Entry'!FA118)</f>
        <v/>
      </c>
      <c r="CJ116" s="97" t="str">
        <f>IF($CI$2=0,"",'Marks Entry'!FB118)</f>
        <v/>
      </c>
      <c r="CK116" s="97" t="str">
        <f>IF($CI$2=0,"",'Marks Entry'!FC118)</f>
        <v/>
      </c>
      <c r="CL116" s="97" t="str">
        <f>IF($CI$2=0,"",'Marks Entry'!FD118)</f>
        <v/>
      </c>
      <c r="CM116" s="97" t="str">
        <f>IF($CI$2=0,"",'Marks Entry'!FE118)</f>
        <v/>
      </c>
      <c r="CN116" s="97" t="str">
        <f>IF($CI$2=0,"",'Marks Entry'!FF118)</f>
        <v/>
      </c>
      <c r="CO116" s="97" t="str">
        <f>IF($CI$2=0,"",'Marks Entry'!FG118)</f>
        <v/>
      </c>
      <c r="CP116" s="97" t="str">
        <f>IF($CI$2=0,"",'Marks Entry'!FH118)</f>
        <v/>
      </c>
      <c r="CQ116" s="97" t="str">
        <f>IF($CI$2=0,"",'Marks Entry'!FI118)</f>
        <v/>
      </c>
      <c r="CR116" s="97" t="str">
        <f>IF($CI$2=0,"",'Marks Entry'!FJ118)</f>
        <v/>
      </c>
      <c r="CS116" s="97" t="str">
        <f>IF($CI$2=0,"",'Marks Entry'!FK118)</f>
        <v/>
      </c>
      <c r="CT116" s="99" t="str">
        <f>IF($CI$2=0,"",'Marks Entry'!FL118)</f>
        <v/>
      </c>
      <c r="CU116" s="125">
        <f>'Marks Entry'!BU118</f>
        <v>0</v>
      </c>
      <c r="CV116" s="126">
        <f>'Marks Entry'!BV118</f>
        <v>0</v>
      </c>
      <c r="CW116" s="126">
        <f t="shared" si="49"/>
        <v>0</v>
      </c>
      <c r="CX116" s="127" t="str">
        <f t="shared" si="50"/>
        <v>D</v>
      </c>
      <c r="CY116" s="125">
        <f>'Marks Entry'!BW118</f>
        <v>0</v>
      </c>
      <c r="CZ116" s="126">
        <f>'Marks Entry'!BX118</f>
        <v>0</v>
      </c>
      <c r="DA116" s="126">
        <f t="shared" si="51"/>
        <v>0</v>
      </c>
      <c r="DB116" s="127" t="str">
        <f t="shared" si="52"/>
        <v>E</v>
      </c>
      <c r="DC116" s="125">
        <f>'Marks Entry'!BY118</f>
        <v>0</v>
      </c>
      <c r="DD116" s="126">
        <f>'Marks Entry'!BZ118</f>
        <v>0</v>
      </c>
      <c r="DE116" s="126">
        <f t="shared" si="53"/>
        <v>0</v>
      </c>
      <c r="DF116" s="127" t="str">
        <f t="shared" si="54"/>
        <v>E</v>
      </c>
      <c r="DG116" s="96">
        <f>'Marks Entry'!CG118</f>
        <v>0</v>
      </c>
      <c r="DH116" s="45">
        <f>'Marks Entry'!CH118</f>
        <v>0</v>
      </c>
      <c r="DI116" s="46">
        <f>'Marks Entry'!CI118</f>
        <v>0</v>
      </c>
      <c r="DJ116" s="45" t="str">
        <f>IF(OR('Marks Entry'!CJ118="First",'Marks Entry'!CJ118="Second",'Marks Entry'!CJ118="Third"),'Marks Entry'!CJ118,"")</f>
        <v/>
      </c>
      <c r="DK116" s="45">
        <f>'Marks Entry'!CK118</f>
        <v>0</v>
      </c>
      <c r="DL116" s="50">
        <f>'Marks Entry'!CL118</f>
        <v>0</v>
      </c>
      <c r="DM116" s="21">
        <f>'Marks Entry'!CM118</f>
        <v>0</v>
      </c>
      <c r="DN116" s="22" t="e">
        <f>'Marks Entry'!#REF!</f>
        <v>#REF!</v>
      </c>
      <c r="DO116" s="23" t="e">
        <f>'Marks Entry'!#REF!</f>
        <v>#REF!</v>
      </c>
      <c r="DP116" s="125">
        <f>'Marks Entry'!CA118</f>
        <v>0</v>
      </c>
      <c r="DQ116" s="126">
        <f>'Marks Entry'!CB118</f>
        <v>0</v>
      </c>
      <c r="DR116" s="126">
        <f>'Marks Entry'!CC118</f>
        <v>0</v>
      </c>
      <c r="DS116" s="126">
        <f t="shared" si="55"/>
        <v>0</v>
      </c>
      <c r="DT116" s="127" t="str">
        <f t="shared" si="56"/>
        <v>E</v>
      </c>
      <c r="DU116" s="125">
        <f>'Marks Entry'!CD118</f>
        <v>0</v>
      </c>
      <c r="DV116" s="126">
        <f>'Marks Entry'!CE118</f>
        <v>0</v>
      </c>
      <c r="DW116" s="126">
        <f>'Marks Entry'!CF118</f>
        <v>0</v>
      </c>
      <c r="DX116" s="126">
        <f t="shared" si="57"/>
        <v>0</v>
      </c>
      <c r="DY116" s="127" t="str">
        <f t="shared" si="58"/>
        <v>E</v>
      </c>
      <c r="DZ116" s="832"/>
      <c r="EA116" s="61">
        <f t="shared" si="59"/>
        <v>0</v>
      </c>
      <c r="EB116" s="71">
        <f t="shared" si="60"/>
        <v>0</v>
      </c>
      <c r="EC116" s="71">
        <f t="shared" si="61"/>
        <v>0</v>
      </c>
      <c r="ED116" s="72">
        <f t="shared" si="62"/>
        <v>0</v>
      </c>
      <c r="EE116" s="398">
        <f t="shared" si="63"/>
        <v>0</v>
      </c>
      <c r="EF116" s="396">
        <f t="shared" si="64"/>
        <v>0</v>
      </c>
      <c r="EG116" s="396">
        <f t="shared" si="65"/>
        <v>0</v>
      </c>
      <c r="EH116" s="397">
        <f t="shared" si="66"/>
        <v>0</v>
      </c>
      <c r="EI116" s="61">
        <f t="shared" si="67"/>
        <v>0</v>
      </c>
      <c r="EJ116" s="71">
        <f t="shared" si="68"/>
        <v>0</v>
      </c>
      <c r="EK116" s="71">
        <f t="shared" si="69"/>
        <v>0</v>
      </c>
      <c r="EL116" s="72">
        <f t="shared" si="70"/>
        <v>0</v>
      </c>
      <c r="EM116" s="398">
        <f t="shared" si="71"/>
        <v>0</v>
      </c>
      <c r="EN116" s="396">
        <f t="shared" si="72"/>
        <v>0</v>
      </c>
      <c r="EO116" s="396">
        <f t="shared" si="73"/>
        <v>0</v>
      </c>
      <c r="EP116" s="397">
        <f t="shared" si="74"/>
        <v>0</v>
      </c>
      <c r="EQ116" s="61">
        <f t="shared" si="75"/>
        <v>0</v>
      </c>
      <c r="ER116" s="71">
        <f t="shared" si="76"/>
        <v>0</v>
      </c>
      <c r="ES116" s="71">
        <f t="shared" si="77"/>
        <v>0</v>
      </c>
      <c r="ET116" s="72">
        <f t="shared" si="78"/>
        <v>0</v>
      </c>
      <c r="EU116" s="398">
        <f t="shared" si="79"/>
        <v>0</v>
      </c>
      <c r="EV116" s="396">
        <f t="shared" si="80"/>
        <v>0</v>
      </c>
      <c r="EW116" s="396">
        <f t="shared" si="81"/>
        <v>0</v>
      </c>
      <c r="EX116" s="397">
        <f t="shared" si="82"/>
        <v>0</v>
      </c>
      <c r="EY116" s="61" t="str">
        <f t="shared" si="83"/>
        <v/>
      </c>
      <c r="EZ116" s="71" t="str">
        <f t="shared" si="84"/>
        <v/>
      </c>
      <c r="FA116" s="71" t="str">
        <f t="shared" si="85"/>
        <v/>
      </c>
      <c r="FB116" s="72" t="str">
        <f t="shared" si="86"/>
        <v/>
      </c>
      <c r="FC116" s="398">
        <f t="shared" si="87"/>
        <v>0</v>
      </c>
      <c r="FD116" s="400" t="str">
        <f t="shared" si="88"/>
        <v>D</v>
      </c>
      <c r="FE116" s="61">
        <f t="shared" si="89"/>
        <v>0</v>
      </c>
      <c r="FF116" s="62" t="str">
        <f t="shared" si="90"/>
        <v>E</v>
      </c>
      <c r="FG116" s="398">
        <f t="shared" si="91"/>
        <v>0</v>
      </c>
      <c r="FH116" s="401" t="str">
        <f t="shared" si="92"/>
        <v>E</v>
      </c>
      <c r="FI116" s="61">
        <f t="shared" si="93"/>
        <v>0</v>
      </c>
      <c r="FJ116" s="407" t="str">
        <f t="shared" si="94"/>
        <v>E</v>
      </c>
      <c r="FK116" s="398">
        <f t="shared" si="95"/>
        <v>0</v>
      </c>
      <c r="FL116" s="401" t="str">
        <f t="shared" si="96"/>
        <v>E</v>
      </c>
      <c r="FM116" s="741"/>
    </row>
    <row r="117" spans="1:169" s="24" customFormat="1" ht="17.25" customHeight="1">
      <c r="A117" s="830"/>
      <c r="B117" s="111">
        <f t="shared" si="97"/>
        <v>0</v>
      </c>
      <c r="C117" s="21" t="str">
        <f>'Marks Entry'!D119</f>
        <v/>
      </c>
      <c r="D117" s="21">
        <f>'Marks Entry'!E119</f>
        <v>0</v>
      </c>
      <c r="E117" s="132" t="str">
        <f>'Marks Entry'!F119</f>
        <v/>
      </c>
      <c r="F117" s="21" t="str">
        <f>'Marks Entry'!G119</f>
        <v/>
      </c>
      <c r="G117" s="21" t="str">
        <f>'Marks Entry'!H119</f>
        <v/>
      </c>
      <c r="H117" s="21" t="str">
        <f>'Marks Entry'!I119</f>
        <v/>
      </c>
      <c r="I117" s="21" t="str">
        <f>'Marks Entry'!J119</f>
        <v/>
      </c>
      <c r="J117" s="446" t="str">
        <f>'Marks Entry'!K119</f>
        <v/>
      </c>
      <c r="K117" s="115" t="str">
        <f>'Marks Entry'!L119</f>
        <v/>
      </c>
      <c r="L117" s="116">
        <f>'Marks Entry'!M119</f>
        <v>0</v>
      </c>
      <c r="M117" s="117" t="str">
        <f>'Marks Entry'!N119</f>
        <v/>
      </c>
      <c r="N117" s="121" t="str">
        <f>'Marks Entry'!O119</f>
        <v/>
      </c>
      <c r="O117" s="98">
        <f>'Marks Entry'!CG119</f>
        <v>0</v>
      </c>
      <c r="P117" s="97">
        <f>'Marks Entry'!CH119</f>
        <v>0</v>
      </c>
      <c r="Q117" s="97">
        <f>'Marks Entry'!CI119</f>
        <v>0</v>
      </c>
      <c r="R117" s="97">
        <f>'Marks Entry'!CJ119</f>
        <v>0</v>
      </c>
      <c r="S117" s="97">
        <f>'Marks Entry'!CK119</f>
        <v>0</v>
      </c>
      <c r="T117" s="97">
        <f>'Marks Entry'!CL119</f>
        <v>0</v>
      </c>
      <c r="U117" s="97">
        <f>'Marks Entry'!CM119</f>
        <v>0</v>
      </c>
      <c r="V117" s="97" t="str">
        <f>'Marks Entry'!CN119</f>
        <v/>
      </c>
      <c r="W117" s="97">
        <f>'Marks Entry'!CO119</f>
        <v>0</v>
      </c>
      <c r="X117" s="97">
        <f>'Marks Entry'!CP119</f>
        <v>0</v>
      </c>
      <c r="Y117" s="97">
        <f>'Marks Entry'!CQ119</f>
        <v>0</v>
      </c>
      <c r="Z117" s="99">
        <f>'Marks Entry'!CR119</f>
        <v>0</v>
      </c>
      <c r="AA117" s="98">
        <f>'Marks Entry'!CS119</f>
        <v>0</v>
      </c>
      <c r="AB117" s="97">
        <f>'Marks Entry'!CT119</f>
        <v>0</v>
      </c>
      <c r="AC117" s="97">
        <f>'Marks Entry'!CU119</f>
        <v>0</v>
      </c>
      <c r="AD117" s="97">
        <f>'Marks Entry'!CV119</f>
        <v>0</v>
      </c>
      <c r="AE117" s="97">
        <f>'Marks Entry'!CW119</f>
        <v>0</v>
      </c>
      <c r="AF117" s="97">
        <f>'Marks Entry'!CX119</f>
        <v>0</v>
      </c>
      <c r="AG117" s="97">
        <f>'Marks Entry'!CY119</f>
        <v>0</v>
      </c>
      <c r="AH117" s="97" t="str">
        <f>'Marks Entry'!CZ119</f>
        <v/>
      </c>
      <c r="AI117" s="97">
        <f>'Marks Entry'!DA119</f>
        <v>0</v>
      </c>
      <c r="AJ117" s="97">
        <f>'Marks Entry'!DB119</f>
        <v>0</v>
      </c>
      <c r="AK117" s="97">
        <f>'Marks Entry'!DC119</f>
        <v>0</v>
      </c>
      <c r="AL117" s="99">
        <f>'Marks Entry'!DD119</f>
        <v>0</v>
      </c>
      <c r="AM117" s="98">
        <f>'Marks Entry'!DE119</f>
        <v>0</v>
      </c>
      <c r="AN117" s="97">
        <f>'Marks Entry'!DF119</f>
        <v>0</v>
      </c>
      <c r="AO117" s="97">
        <f>'Marks Entry'!DG119</f>
        <v>0</v>
      </c>
      <c r="AP117" s="97">
        <f>'Marks Entry'!DH119</f>
        <v>0</v>
      </c>
      <c r="AQ117" s="97">
        <f>'Marks Entry'!DI119</f>
        <v>0</v>
      </c>
      <c r="AR117" s="97">
        <f>'Marks Entry'!DJ119</f>
        <v>0</v>
      </c>
      <c r="AS117" s="97">
        <f>'Marks Entry'!DK119</f>
        <v>0</v>
      </c>
      <c r="AT117" s="97" t="str">
        <f>'Marks Entry'!DL119</f>
        <v/>
      </c>
      <c r="AU117" s="97">
        <f>'Marks Entry'!DM119</f>
        <v>0</v>
      </c>
      <c r="AV117" s="97">
        <f>'Marks Entry'!DN119</f>
        <v>0</v>
      </c>
      <c r="AW117" s="97">
        <f>'Marks Entry'!DO119</f>
        <v>0</v>
      </c>
      <c r="AX117" s="99">
        <f>'Marks Entry'!DP119</f>
        <v>0</v>
      </c>
      <c r="AY117" s="98">
        <f>'Marks Entry'!DQ119</f>
        <v>0</v>
      </c>
      <c r="AZ117" s="97">
        <f>'Marks Entry'!DR119</f>
        <v>0</v>
      </c>
      <c r="BA117" s="97">
        <f>'Marks Entry'!DS119</f>
        <v>0</v>
      </c>
      <c r="BB117" s="97">
        <f>'Marks Entry'!DT119</f>
        <v>0</v>
      </c>
      <c r="BC117" s="97">
        <f>'Marks Entry'!DU119</f>
        <v>0</v>
      </c>
      <c r="BD117" s="97">
        <f>'Marks Entry'!DV119</f>
        <v>0</v>
      </c>
      <c r="BE117" s="97">
        <f>'Marks Entry'!DW119</f>
        <v>0</v>
      </c>
      <c r="BF117" s="97" t="str">
        <f>'Marks Entry'!DX119</f>
        <v/>
      </c>
      <c r="BG117" s="97">
        <f>'Marks Entry'!DY119</f>
        <v>0</v>
      </c>
      <c r="BH117" s="97">
        <f>'Marks Entry'!DZ119</f>
        <v>0</v>
      </c>
      <c r="BI117" s="97">
        <f>'Marks Entry'!EA119</f>
        <v>0</v>
      </c>
      <c r="BJ117" s="99">
        <f>'Marks Entry'!EB119</f>
        <v>0</v>
      </c>
      <c r="BK117" s="98">
        <f>'Marks Entry'!EC119</f>
        <v>0</v>
      </c>
      <c r="BL117" s="97">
        <f>'Marks Entry'!ED119</f>
        <v>0</v>
      </c>
      <c r="BM117" s="97">
        <f>'Marks Entry'!EE119</f>
        <v>0</v>
      </c>
      <c r="BN117" s="97">
        <f>'Marks Entry'!EF119</f>
        <v>0</v>
      </c>
      <c r="BO117" s="97">
        <f>'Marks Entry'!EG119</f>
        <v>0</v>
      </c>
      <c r="BP117" s="97">
        <f>'Marks Entry'!EH119</f>
        <v>0</v>
      </c>
      <c r="BQ117" s="97">
        <f>'Marks Entry'!EI119</f>
        <v>0</v>
      </c>
      <c r="BR117" s="97" t="str">
        <f>'Marks Entry'!EJ119</f>
        <v/>
      </c>
      <c r="BS117" s="97">
        <f>'Marks Entry'!EK119</f>
        <v>0</v>
      </c>
      <c r="BT117" s="97">
        <f>'Marks Entry'!EL119</f>
        <v>0</v>
      </c>
      <c r="BU117" s="97">
        <f>'Marks Entry'!EM119</f>
        <v>0</v>
      </c>
      <c r="BV117" s="99">
        <f>'Marks Entry'!EN119</f>
        <v>0</v>
      </c>
      <c r="BW117" s="98">
        <f>'Marks Entry'!EO119</f>
        <v>0</v>
      </c>
      <c r="BX117" s="97">
        <f>'Marks Entry'!EP119</f>
        <v>0</v>
      </c>
      <c r="BY117" s="97">
        <f>'Marks Entry'!EQ119</f>
        <v>0</v>
      </c>
      <c r="BZ117" s="97">
        <f>'Marks Entry'!ER119</f>
        <v>0</v>
      </c>
      <c r="CA117" s="97">
        <f>'Marks Entry'!ES119</f>
        <v>0</v>
      </c>
      <c r="CB117" s="97">
        <f>'Marks Entry'!ET119</f>
        <v>0</v>
      </c>
      <c r="CC117" s="97">
        <f>'Marks Entry'!EU119</f>
        <v>0</v>
      </c>
      <c r="CD117" s="97" t="str">
        <f>'Marks Entry'!EV119</f>
        <v/>
      </c>
      <c r="CE117" s="97">
        <f>'Marks Entry'!EW119</f>
        <v>0</v>
      </c>
      <c r="CF117" s="97">
        <f>'Marks Entry'!EX119</f>
        <v>0</v>
      </c>
      <c r="CG117" s="97">
        <f>'Marks Entry'!EY119</f>
        <v>0</v>
      </c>
      <c r="CH117" s="99">
        <f>'Marks Entry'!EZ119</f>
        <v>0</v>
      </c>
      <c r="CI117" s="98" t="str">
        <f>IF($CI$2=0,"",'Marks Entry'!FA119)</f>
        <v/>
      </c>
      <c r="CJ117" s="97" t="str">
        <f>IF($CI$2=0,"",'Marks Entry'!FB119)</f>
        <v/>
      </c>
      <c r="CK117" s="97" t="str">
        <f>IF($CI$2=0,"",'Marks Entry'!FC119)</f>
        <v/>
      </c>
      <c r="CL117" s="97" t="str">
        <f>IF($CI$2=0,"",'Marks Entry'!FD119)</f>
        <v/>
      </c>
      <c r="CM117" s="97" t="str">
        <f>IF($CI$2=0,"",'Marks Entry'!FE119)</f>
        <v/>
      </c>
      <c r="CN117" s="97" t="str">
        <f>IF($CI$2=0,"",'Marks Entry'!FF119)</f>
        <v/>
      </c>
      <c r="CO117" s="97" t="str">
        <f>IF($CI$2=0,"",'Marks Entry'!FG119)</f>
        <v/>
      </c>
      <c r="CP117" s="97" t="str">
        <f>IF($CI$2=0,"",'Marks Entry'!FH119)</f>
        <v/>
      </c>
      <c r="CQ117" s="97" t="str">
        <f>IF($CI$2=0,"",'Marks Entry'!FI119)</f>
        <v/>
      </c>
      <c r="CR117" s="97" t="str">
        <f>IF($CI$2=0,"",'Marks Entry'!FJ119)</f>
        <v/>
      </c>
      <c r="CS117" s="97" t="str">
        <f>IF($CI$2=0,"",'Marks Entry'!FK119)</f>
        <v/>
      </c>
      <c r="CT117" s="99" t="str">
        <f>IF($CI$2=0,"",'Marks Entry'!FL119)</f>
        <v/>
      </c>
      <c r="CU117" s="125">
        <f>'Marks Entry'!BU119</f>
        <v>0</v>
      </c>
      <c r="CV117" s="126">
        <f>'Marks Entry'!BV119</f>
        <v>0</v>
      </c>
      <c r="CW117" s="126">
        <f t="shared" si="49"/>
        <v>0</v>
      </c>
      <c r="CX117" s="127" t="str">
        <f t="shared" si="50"/>
        <v>D</v>
      </c>
      <c r="CY117" s="125">
        <f>'Marks Entry'!BW119</f>
        <v>0</v>
      </c>
      <c r="CZ117" s="126">
        <f>'Marks Entry'!BX119</f>
        <v>0</v>
      </c>
      <c r="DA117" s="126">
        <f t="shared" si="51"/>
        <v>0</v>
      </c>
      <c r="DB117" s="127" t="str">
        <f t="shared" si="52"/>
        <v>E</v>
      </c>
      <c r="DC117" s="125">
        <f>'Marks Entry'!BY119</f>
        <v>0</v>
      </c>
      <c r="DD117" s="126">
        <f>'Marks Entry'!BZ119</f>
        <v>0</v>
      </c>
      <c r="DE117" s="126">
        <f t="shared" si="53"/>
        <v>0</v>
      </c>
      <c r="DF117" s="127" t="str">
        <f t="shared" si="54"/>
        <v>E</v>
      </c>
      <c r="DG117" s="96">
        <f>'Marks Entry'!CG119</f>
        <v>0</v>
      </c>
      <c r="DH117" s="45">
        <f>'Marks Entry'!CH119</f>
        <v>0</v>
      </c>
      <c r="DI117" s="46">
        <f>'Marks Entry'!CI119</f>
        <v>0</v>
      </c>
      <c r="DJ117" s="45" t="str">
        <f>IF(OR('Marks Entry'!CJ119="First",'Marks Entry'!CJ119="Second",'Marks Entry'!CJ119="Third"),'Marks Entry'!CJ119,"")</f>
        <v/>
      </c>
      <c r="DK117" s="45">
        <f>'Marks Entry'!CK119</f>
        <v>0</v>
      </c>
      <c r="DL117" s="50">
        <f>'Marks Entry'!CL119</f>
        <v>0</v>
      </c>
      <c r="DM117" s="21">
        <f>'Marks Entry'!CM119</f>
        <v>0</v>
      </c>
      <c r="DN117" s="22" t="e">
        <f>'Marks Entry'!#REF!</f>
        <v>#REF!</v>
      </c>
      <c r="DO117" s="23" t="e">
        <f>'Marks Entry'!#REF!</f>
        <v>#REF!</v>
      </c>
      <c r="DP117" s="125">
        <f>'Marks Entry'!CA119</f>
        <v>0</v>
      </c>
      <c r="DQ117" s="126">
        <f>'Marks Entry'!CB119</f>
        <v>0</v>
      </c>
      <c r="DR117" s="126">
        <f>'Marks Entry'!CC119</f>
        <v>0</v>
      </c>
      <c r="DS117" s="126">
        <f t="shared" si="55"/>
        <v>0</v>
      </c>
      <c r="DT117" s="127" t="str">
        <f t="shared" si="56"/>
        <v>E</v>
      </c>
      <c r="DU117" s="125">
        <f>'Marks Entry'!CD119</f>
        <v>0</v>
      </c>
      <c r="DV117" s="126">
        <f>'Marks Entry'!CE119</f>
        <v>0</v>
      </c>
      <c r="DW117" s="126">
        <f>'Marks Entry'!CF119</f>
        <v>0</v>
      </c>
      <c r="DX117" s="126">
        <f t="shared" si="57"/>
        <v>0</v>
      </c>
      <c r="DY117" s="127" t="str">
        <f t="shared" si="58"/>
        <v>E</v>
      </c>
      <c r="DZ117" s="832"/>
      <c r="EA117" s="61">
        <f t="shared" si="59"/>
        <v>0</v>
      </c>
      <c r="EB117" s="71">
        <f t="shared" si="60"/>
        <v>0</v>
      </c>
      <c r="EC117" s="71">
        <f t="shared" si="61"/>
        <v>0</v>
      </c>
      <c r="ED117" s="72">
        <f t="shared" si="62"/>
        <v>0</v>
      </c>
      <c r="EE117" s="398">
        <f t="shared" si="63"/>
        <v>0</v>
      </c>
      <c r="EF117" s="396">
        <f t="shared" si="64"/>
        <v>0</v>
      </c>
      <c r="EG117" s="396">
        <f t="shared" si="65"/>
        <v>0</v>
      </c>
      <c r="EH117" s="397">
        <f t="shared" si="66"/>
        <v>0</v>
      </c>
      <c r="EI117" s="61">
        <f t="shared" si="67"/>
        <v>0</v>
      </c>
      <c r="EJ117" s="71">
        <f t="shared" si="68"/>
        <v>0</v>
      </c>
      <c r="EK117" s="71">
        <f t="shared" si="69"/>
        <v>0</v>
      </c>
      <c r="EL117" s="72">
        <f t="shared" si="70"/>
        <v>0</v>
      </c>
      <c r="EM117" s="398">
        <f t="shared" si="71"/>
        <v>0</v>
      </c>
      <c r="EN117" s="396">
        <f t="shared" si="72"/>
        <v>0</v>
      </c>
      <c r="EO117" s="396">
        <f t="shared" si="73"/>
        <v>0</v>
      </c>
      <c r="EP117" s="397">
        <f t="shared" si="74"/>
        <v>0</v>
      </c>
      <c r="EQ117" s="61">
        <f t="shared" si="75"/>
        <v>0</v>
      </c>
      <c r="ER117" s="71">
        <f t="shared" si="76"/>
        <v>0</v>
      </c>
      <c r="ES117" s="71">
        <f t="shared" si="77"/>
        <v>0</v>
      </c>
      <c r="ET117" s="72">
        <f t="shared" si="78"/>
        <v>0</v>
      </c>
      <c r="EU117" s="398">
        <f t="shared" si="79"/>
        <v>0</v>
      </c>
      <c r="EV117" s="396">
        <f t="shared" si="80"/>
        <v>0</v>
      </c>
      <c r="EW117" s="396">
        <f t="shared" si="81"/>
        <v>0</v>
      </c>
      <c r="EX117" s="397">
        <f t="shared" si="82"/>
        <v>0</v>
      </c>
      <c r="EY117" s="61" t="str">
        <f t="shared" si="83"/>
        <v/>
      </c>
      <c r="EZ117" s="71" t="str">
        <f t="shared" si="84"/>
        <v/>
      </c>
      <c r="FA117" s="71" t="str">
        <f t="shared" si="85"/>
        <v/>
      </c>
      <c r="FB117" s="72" t="str">
        <f t="shared" si="86"/>
        <v/>
      </c>
      <c r="FC117" s="398">
        <f t="shared" si="87"/>
        <v>0</v>
      </c>
      <c r="FD117" s="400" t="str">
        <f t="shared" si="88"/>
        <v>D</v>
      </c>
      <c r="FE117" s="61">
        <f t="shared" si="89"/>
        <v>0</v>
      </c>
      <c r="FF117" s="62" t="str">
        <f t="shared" si="90"/>
        <v>E</v>
      </c>
      <c r="FG117" s="398">
        <f t="shared" si="91"/>
        <v>0</v>
      </c>
      <c r="FH117" s="401" t="str">
        <f t="shared" si="92"/>
        <v>E</v>
      </c>
      <c r="FI117" s="61">
        <f t="shared" si="93"/>
        <v>0</v>
      </c>
      <c r="FJ117" s="407" t="str">
        <f t="shared" si="94"/>
        <v>E</v>
      </c>
      <c r="FK117" s="398">
        <f t="shared" si="95"/>
        <v>0</v>
      </c>
      <c r="FL117" s="401" t="str">
        <f t="shared" si="96"/>
        <v>E</v>
      </c>
      <c r="FM117" s="741"/>
    </row>
    <row r="118" spans="1:169" s="24" customFormat="1" ht="17.25" customHeight="1">
      <c r="A118" s="830"/>
      <c r="B118" s="111">
        <f t="shared" si="97"/>
        <v>0</v>
      </c>
      <c r="C118" s="21" t="str">
        <f>'Marks Entry'!D120</f>
        <v/>
      </c>
      <c r="D118" s="21">
        <f>'Marks Entry'!E120</f>
        <v>0</v>
      </c>
      <c r="E118" s="132" t="str">
        <f>'Marks Entry'!F120</f>
        <v/>
      </c>
      <c r="F118" s="21" t="str">
        <f>'Marks Entry'!G120</f>
        <v/>
      </c>
      <c r="G118" s="21" t="str">
        <f>'Marks Entry'!H120</f>
        <v/>
      </c>
      <c r="H118" s="21" t="str">
        <f>'Marks Entry'!I120</f>
        <v/>
      </c>
      <c r="I118" s="21" t="str">
        <f>'Marks Entry'!J120</f>
        <v/>
      </c>
      <c r="J118" s="446" t="str">
        <f>'Marks Entry'!K120</f>
        <v/>
      </c>
      <c r="K118" s="115" t="str">
        <f>'Marks Entry'!L120</f>
        <v/>
      </c>
      <c r="L118" s="116">
        <f>'Marks Entry'!M120</f>
        <v>0</v>
      </c>
      <c r="M118" s="117" t="str">
        <f>'Marks Entry'!N120</f>
        <v/>
      </c>
      <c r="N118" s="121" t="str">
        <f>'Marks Entry'!O120</f>
        <v/>
      </c>
      <c r="O118" s="98">
        <f>'Marks Entry'!CG120</f>
        <v>0</v>
      </c>
      <c r="P118" s="97">
        <f>'Marks Entry'!CH120</f>
        <v>0</v>
      </c>
      <c r="Q118" s="97">
        <f>'Marks Entry'!CI120</f>
        <v>0</v>
      </c>
      <c r="R118" s="97">
        <f>'Marks Entry'!CJ120</f>
        <v>0</v>
      </c>
      <c r="S118" s="97">
        <f>'Marks Entry'!CK120</f>
        <v>0</v>
      </c>
      <c r="T118" s="97">
        <f>'Marks Entry'!CL120</f>
        <v>0</v>
      </c>
      <c r="U118" s="97">
        <f>'Marks Entry'!CM120</f>
        <v>0</v>
      </c>
      <c r="V118" s="97" t="str">
        <f>'Marks Entry'!CN120</f>
        <v/>
      </c>
      <c r="W118" s="97">
        <f>'Marks Entry'!CO120</f>
        <v>0</v>
      </c>
      <c r="X118" s="97">
        <f>'Marks Entry'!CP120</f>
        <v>0</v>
      </c>
      <c r="Y118" s="97">
        <f>'Marks Entry'!CQ120</f>
        <v>0</v>
      </c>
      <c r="Z118" s="99">
        <f>'Marks Entry'!CR120</f>
        <v>0</v>
      </c>
      <c r="AA118" s="98">
        <f>'Marks Entry'!CS120</f>
        <v>0</v>
      </c>
      <c r="AB118" s="97">
        <f>'Marks Entry'!CT120</f>
        <v>0</v>
      </c>
      <c r="AC118" s="97">
        <f>'Marks Entry'!CU120</f>
        <v>0</v>
      </c>
      <c r="AD118" s="97">
        <f>'Marks Entry'!CV120</f>
        <v>0</v>
      </c>
      <c r="AE118" s="97">
        <f>'Marks Entry'!CW120</f>
        <v>0</v>
      </c>
      <c r="AF118" s="97">
        <f>'Marks Entry'!CX120</f>
        <v>0</v>
      </c>
      <c r="AG118" s="97">
        <f>'Marks Entry'!CY120</f>
        <v>0</v>
      </c>
      <c r="AH118" s="97" t="str">
        <f>'Marks Entry'!CZ120</f>
        <v/>
      </c>
      <c r="AI118" s="97">
        <f>'Marks Entry'!DA120</f>
        <v>0</v>
      </c>
      <c r="AJ118" s="97">
        <f>'Marks Entry'!DB120</f>
        <v>0</v>
      </c>
      <c r="AK118" s="97">
        <f>'Marks Entry'!DC120</f>
        <v>0</v>
      </c>
      <c r="AL118" s="99">
        <f>'Marks Entry'!DD120</f>
        <v>0</v>
      </c>
      <c r="AM118" s="98">
        <f>'Marks Entry'!DE120</f>
        <v>0</v>
      </c>
      <c r="AN118" s="97">
        <f>'Marks Entry'!DF120</f>
        <v>0</v>
      </c>
      <c r="AO118" s="97">
        <f>'Marks Entry'!DG120</f>
        <v>0</v>
      </c>
      <c r="AP118" s="97">
        <f>'Marks Entry'!DH120</f>
        <v>0</v>
      </c>
      <c r="AQ118" s="97">
        <f>'Marks Entry'!DI120</f>
        <v>0</v>
      </c>
      <c r="AR118" s="97">
        <f>'Marks Entry'!DJ120</f>
        <v>0</v>
      </c>
      <c r="AS118" s="97">
        <f>'Marks Entry'!DK120</f>
        <v>0</v>
      </c>
      <c r="AT118" s="97" t="str">
        <f>'Marks Entry'!DL120</f>
        <v/>
      </c>
      <c r="AU118" s="97">
        <f>'Marks Entry'!DM120</f>
        <v>0</v>
      </c>
      <c r="AV118" s="97">
        <f>'Marks Entry'!DN120</f>
        <v>0</v>
      </c>
      <c r="AW118" s="97">
        <f>'Marks Entry'!DO120</f>
        <v>0</v>
      </c>
      <c r="AX118" s="99">
        <f>'Marks Entry'!DP120</f>
        <v>0</v>
      </c>
      <c r="AY118" s="98">
        <f>'Marks Entry'!DQ120</f>
        <v>0</v>
      </c>
      <c r="AZ118" s="97">
        <f>'Marks Entry'!DR120</f>
        <v>0</v>
      </c>
      <c r="BA118" s="97">
        <f>'Marks Entry'!DS120</f>
        <v>0</v>
      </c>
      <c r="BB118" s="97">
        <f>'Marks Entry'!DT120</f>
        <v>0</v>
      </c>
      <c r="BC118" s="97">
        <f>'Marks Entry'!DU120</f>
        <v>0</v>
      </c>
      <c r="BD118" s="97">
        <f>'Marks Entry'!DV120</f>
        <v>0</v>
      </c>
      <c r="BE118" s="97">
        <f>'Marks Entry'!DW120</f>
        <v>0</v>
      </c>
      <c r="BF118" s="97" t="str">
        <f>'Marks Entry'!DX120</f>
        <v/>
      </c>
      <c r="BG118" s="97">
        <f>'Marks Entry'!DY120</f>
        <v>0</v>
      </c>
      <c r="BH118" s="97">
        <f>'Marks Entry'!DZ120</f>
        <v>0</v>
      </c>
      <c r="BI118" s="97">
        <f>'Marks Entry'!EA120</f>
        <v>0</v>
      </c>
      <c r="BJ118" s="99">
        <f>'Marks Entry'!EB120</f>
        <v>0</v>
      </c>
      <c r="BK118" s="98">
        <f>'Marks Entry'!EC120</f>
        <v>0</v>
      </c>
      <c r="BL118" s="97">
        <f>'Marks Entry'!ED120</f>
        <v>0</v>
      </c>
      <c r="BM118" s="97">
        <f>'Marks Entry'!EE120</f>
        <v>0</v>
      </c>
      <c r="BN118" s="97">
        <f>'Marks Entry'!EF120</f>
        <v>0</v>
      </c>
      <c r="BO118" s="97">
        <f>'Marks Entry'!EG120</f>
        <v>0</v>
      </c>
      <c r="BP118" s="97">
        <f>'Marks Entry'!EH120</f>
        <v>0</v>
      </c>
      <c r="BQ118" s="97">
        <f>'Marks Entry'!EI120</f>
        <v>0</v>
      </c>
      <c r="BR118" s="97" t="str">
        <f>'Marks Entry'!EJ120</f>
        <v/>
      </c>
      <c r="BS118" s="97">
        <f>'Marks Entry'!EK120</f>
        <v>0</v>
      </c>
      <c r="BT118" s="97">
        <f>'Marks Entry'!EL120</f>
        <v>0</v>
      </c>
      <c r="BU118" s="97">
        <f>'Marks Entry'!EM120</f>
        <v>0</v>
      </c>
      <c r="BV118" s="99">
        <f>'Marks Entry'!EN120</f>
        <v>0</v>
      </c>
      <c r="BW118" s="98">
        <f>'Marks Entry'!EO120</f>
        <v>0</v>
      </c>
      <c r="BX118" s="97">
        <f>'Marks Entry'!EP120</f>
        <v>0</v>
      </c>
      <c r="BY118" s="97">
        <f>'Marks Entry'!EQ120</f>
        <v>0</v>
      </c>
      <c r="BZ118" s="97">
        <f>'Marks Entry'!ER120</f>
        <v>0</v>
      </c>
      <c r="CA118" s="97">
        <f>'Marks Entry'!ES120</f>
        <v>0</v>
      </c>
      <c r="CB118" s="97">
        <f>'Marks Entry'!ET120</f>
        <v>0</v>
      </c>
      <c r="CC118" s="97">
        <f>'Marks Entry'!EU120</f>
        <v>0</v>
      </c>
      <c r="CD118" s="97" t="str">
        <f>'Marks Entry'!EV120</f>
        <v/>
      </c>
      <c r="CE118" s="97">
        <f>'Marks Entry'!EW120</f>
        <v>0</v>
      </c>
      <c r="CF118" s="97">
        <f>'Marks Entry'!EX120</f>
        <v>0</v>
      </c>
      <c r="CG118" s="97">
        <f>'Marks Entry'!EY120</f>
        <v>0</v>
      </c>
      <c r="CH118" s="99">
        <f>'Marks Entry'!EZ120</f>
        <v>0</v>
      </c>
      <c r="CI118" s="98" t="str">
        <f>IF($CI$2=0,"",'Marks Entry'!FA120)</f>
        <v/>
      </c>
      <c r="CJ118" s="97" t="str">
        <f>IF($CI$2=0,"",'Marks Entry'!FB120)</f>
        <v/>
      </c>
      <c r="CK118" s="97" t="str">
        <f>IF($CI$2=0,"",'Marks Entry'!FC120)</f>
        <v/>
      </c>
      <c r="CL118" s="97" t="str">
        <f>IF($CI$2=0,"",'Marks Entry'!FD120)</f>
        <v/>
      </c>
      <c r="CM118" s="97" t="str">
        <f>IF($CI$2=0,"",'Marks Entry'!FE120)</f>
        <v/>
      </c>
      <c r="CN118" s="97" t="str">
        <f>IF($CI$2=0,"",'Marks Entry'!FF120)</f>
        <v/>
      </c>
      <c r="CO118" s="97" t="str">
        <f>IF($CI$2=0,"",'Marks Entry'!FG120)</f>
        <v/>
      </c>
      <c r="CP118" s="97" t="str">
        <f>IF($CI$2=0,"",'Marks Entry'!FH120)</f>
        <v/>
      </c>
      <c r="CQ118" s="97" t="str">
        <f>IF($CI$2=0,"",'Marks Entry'!FI120)</f>
        <v/>
      </c>
      <c r="CR118" s="97" t="str">
        <f>IF($CI$2=0,"",'Marks Entry'!FJ120)</f>
        <v/>
      </c>
      <c r="CS118" s="97" t="str">
        <f>IF($CI$2=0,"",'Marks Entry'!FK120)</f>
        <v/>
      </c>
      <c r="CT118" s="99" t="str">
        <f>IF($CI$2=0,"",'Marks Entry'!FL120)</f>
        <v/>
      </c>
      <c r="CU118" s="125">
        <f>'Marks Entry'!BU120</f>
        <v>0</v>
      </c>
      <c r="CV118" s="126">
        <f>'Marks Entry'!BV120</f>
        <v>0</v>
      </c>
      <c r="CW118" s="126">
        <f t="shared" si="49"/>
        <v>0</v>
      </c>
      <c r="CX118" s="127" t="str">
        <f t="shared" si="50"/>
        <v>D</v>
      </c>
      <c r="CY118" s="125">
        <f>'Marks Entry'!BW120</f>
        <v>0</v>
      </c>
      <c r="CZ118" s="126">
        <f>'Marks Entry'!BX120</f>
        <v>0</v>
      </c>
      <c r="DA118" s="126">
        <f t="shared" si="51"/>
        <v>0</v>
      </c>
      <c r="DB118" s="127" t="str">
        <f t="shared" si="52"/>
        <v>E</v>
      </c>
      <c r="DC118" s="125">
        <f>'Marks Entry'!BY120</f>
        <v>0</v>
      </c>
      <c r="DD118" s="126">
        <f>'Marks Entry'!BZ120</f>
        <v>0</v>
      </c>
      <c r="DE118" s="126">
        <f t="shared" si="53"/>
        <v>0</v>
      </c>
      <c r="DF118" s="127" t="str">
        <f t="shared" si="54"/>
        <v>E</v>
      </c>
      <c r="DG118" s="96">
        <f>'Marks Entry'!CG120</f>
        <v>0</v>
      </c>
      <c r="DH118" s="45">
        <f>'Marks Entry'!CH120</f>
        <v>0</v>
      </c>
      <c r="DI118" s="46">
        <f>'Marks Entry'!CI120</f>
        <v>0</v>
      </c>
      <c r="DJ118" s="45" t="str">
        <f>IF(OR('Marks Entry'!CJ120="First",'Marks Entry'!CJ120="Second",'Marks Entry'!CJ120="Third"),'Marks Entry'!CJ120,"")</f>
        <v/>
      </c>
      <c r="DK118" s="45">
        <f>'Marks Entry'!CK120</f>
        <v>0</v>
      </c>
      <c r="DL118" s="50">
        <f>'Marks Entry'!CL120</f>
        <v>0</v>
      </c>
      <c r="DM118" s="21">
        <f>'Marks Entry'!CM120</f>
        <v>0</v>
      </c>
      <c r="DN118" s="22" t="e">
        <f>'Marks Entry'!#REF!</f>
        <v>#REF!</v>
      </c>
      <c r="DO118" s="23" t="e">
        <f>'Marks Entry'!#REF!</f>
        <v>#REF!</v>
      </c>
      <c r="DP118" s="125">
        <f>'Marks Entry'!CA120</f>
        <v>0</v>
      </c>
      <c r="DQ118" s="126">
        <f>'Marks Entry'!CB120</f>
        <v>0</v>
      </c>
      <c r="DR118" s="126">
        <f>'Marks Entry'!CC120</f>
        <v>0</v>
      </c>
      <c r="DS118" s="126">
        <f t="shared" si="55"/>
        <v>0</v>
      </c>
      <c r="DT118" s="127" t="str">
        <f t="shared" si="56"/>
        <v>E</v>
      </c>
      <c r="DU118" s="125">
        <f>'Marks Entry'!CD120</f>
        <v>0</v>
      </c>
      <c r="DV118" s="126">
        <f>'Marks Entry'!CE120</f>
        <v>0</v>
      </c>
      <c r="DW118" s="126">
        <f>'Marks Entry'!CF120</f>
        <v>0</v>
      </c>
      <c r="DX118" s="126">
        <f t="shared" si="57"/>
        <v>0</v>
      </c>
      <c r="DY118" s="127" t="str">
        <f t="shared" si="58"/>
        <v>E</v>
      </c>
      <c r="DZ118" s="832"/>
      <c r="EA118" s="61">
        <f t="shared" si="59"/>
        <v>0</v>
      </c>
      <c r="EB118" s="71">
        <f t="shared" si="60"/>
        <v>0</v>
      </c>
      <c r="EC118" s="71">
        <f t="shared" si="61"/>
        <v>0</v>
      </c>
      <c r="ED118" s="72">
        <f t="shared" si="62"/>
        <v>0</v>
      </c>
      <c r="EE118" s="398">
        <f t="shared" si="63"/>
        <v>0</v>
      </c>
      <c r="EF118" s="396">
        <f t="shared" si="64"/>
        <v>0</v>
      </c>
      <c r="EG118" s="396">
        <f t="shared" si="65"/>
        <v>0</v>
      </c>
      <c r="EH118" s="397">
        <f t="shared" si="66"/>
        <v>0</v>
      </c>
      <c r="EI118" s="61">
        <f t="shared" si="67"/>
        <v>0</v>
      </c>
      <c r="EJ118" s="71">
        <f t="shared" si="68"/>
        <v>0</v>
      </c>
      <c r="EK118" s="71">
        <f t="shared" si="69"/>
        <v>0</v>
      </c>
      <c r="EL118" s="72">
        <f t="shared" si="70"/>
        <v>0</v>
      </c>
      <c r="EM118" s="398">
        <f t="shared" si="71"/>
        <v>0</v>
      </c>
      <c r="EN118" s="396">
        <f t="shared" si="72"/>
        <v>0</v>
      </c>
      <c r="EO118" s="396">
        <f t="shared" si="73"/>
        <v>0</v>
      </c>
      <c r="EP118" s="397">
        <f t="shared" si="74"/>
        <v>0</v>
      </c>
      <c r="EQ118" s="61">
        <f t="shared" si="75"/>
        <v>0</v>
      </c>
      <c r="ER118" s="71">
        <f t="shared" si="76"/>
        <v>0</v>
      </c>
      <c r="ES118" s="71">
        <f t="shared" si="77"/>
        <v>0</v>
      </c>
      <c r="ET118" s="72">
        <f t="shared" si="78"/>
        <v>0</v>
      </c>
      <c r="EU118" s="398">
        <f t="shared" si="79"/>
        <v>0</v>
      </c>
      <c r="EV118" s="396">
        <f t="shared" si="80"/>
        <v>0</v>
      </c>
      <c r="EW118" s="396">
        <f t="shared" si="81"/>
        <v>0</v>
      </c>
      <c r="EX118" s="397">
        <f t="shared" si="82"/>
        <v>0</v>
      </c>
      <c r="EY118" s="61" t="str">
        <f t="shared" si="83"/>
        <v/>
      </c>
      <c r="EZ118" s="71" t="str">
        <f t="shared" si="84"/>
        <v/>
      </c>
      <c r="FA118" s="71" t="str">
        <f t="shared" si="85"/>
        <v/>
      </c>
      <c r="FB118" s="72" t="str">
        <f t="shared" si="86"/>
        <v/>
      </c>
      <c r="FC118" s="398">
        <f t="shared" si="87"/>
        <v>0</v>
      </c>
      <c r="FD118" s="400" t="str">
        <f t="shared" si="88"/>
        <v>D</v>
      </c>
      <c r="FE118" s="61">
        <f t="shared" si="89"/>
        <v>0</v>
      </c>
      <c r="FF118" s="62" t="str">
        <f t="shared" si="90"/>
        <v>E</v>
      </c>
      <c r="FG118" s="398">
        <f t="shared" si="91"/>
        <v>0</v>
      </c>
      <c r="FH118" s="401" t="str">
        <f t="shared" si="92"/>
        <v>E</v>
      </c>
      <c r="FI118" s="61">
        <f t="shared" si="93"/>
        <v>0</v>
      </c>
      <c r="FJ118" s="407" t="str">
        <f t="shared" si="94"/>
        <v>E</v>
      </c>
      <c r="FK118" s="398">
        <f t="shared" si="95"/>
        <v>0</v>
      </c>
      <c r="FL118" s="401" t="str">
        <f t="shared" si="96"/>
        <v>E</v>
      </c>
      <c r="FM118" s="741"/>
    </row>
    <row r="119" spans="1:169" s="24" customFormat="1" ht="17.25" customHeight="1">
      <c r="A119" s="830"/>
      <c r="B119" s="111">
        <f t="shared" si="97"/>
        <v>0</v>
      </c>
      <c r="C119" s="21" t="str">
        <f>'Marks Entry'!D121</f>
        <v/>
      </c>
      <c r="D119" s="21">
        <f>'Marks Entry'!E121</f>
        <v>0</v>
      </c>
      <c r="E119" s="132" t="str">
        <f>'Marks Entry'!F121</f>
        <v/>
      </c>
      <c r="F119" s="21" t="str">
        <f>'Marks Entry'!G121</f>
        <v/>
      </c>
      <c r="G119" s="21" t="str">
        <f>'Marks Entry'!H121</f>
        <v/>
      </c>
      <c r="H119" s="21" t="str">
        <f>'Marks Entry'!I121</f>
        <v/>
      </c>
      <c r="I119" s="21" t="str">
        <f>'Marks Entry'!J121</f>
        <v/>
      </c>
      <c r="J119" s="446" t="str">
        <f>'Marks Entry'!K121</f>
        <v/>
      </c>
      <c r="K119" s="115" t="str">
        <f>'Marks Entry'!L121</f>
        <v/>
      </c>
      <c r="L119" s="116">
        <f>'Marks Entry'!M121</f>
        <v>0</v>
      </c>
      <c r="M119" s="117" t="str">
        <f>'Marks Entry'!N121</f>
        <v/>
      </c>
      <c r="N119" s="121" t="str">
        <f>'Marks Entry'!O121</f>
        <v/>
      </c>
      <c r="O119" s="98">
        <f>'Marks Entry'!CG121</f>
        <v>0</v>
      </c>
      <c r="P119" s="97">
        <f>'Marks Entry'!CH121</f>
        <v>0</v>
      </c>
      <c r="Q119" s="97">
        <f>'Marks Entry'!CI121</f>
        <v>0</v>
      </c>
      <c r="R119" s="97">
        <f>'Marks Entry'!CJ121</f>
        <v>0</v>
      </c>
      <c r="S119" s="97">
        <f>'Marks Entry'!CK121</f>
        <v>0</v>
      </c>
      <c r="T119" s="97">
        <f>'Marks Entry'!CL121</f>
        <v>0</v>
      </c>
      <c r="U119" s="97">
        <f>'Marks Entry'!CM121</f>
        <v>0</v>
      </c>
      <c r="V119" s="97" t="str">
        <f>'Marks Entry'!CN121</f>
        <v/>
      </c>
      <c r="W119" s="97">
        <f>'Marks Entry'!CO121</f>
        <v>0</v>
      </c>
      <c r="X119" s="97">
        <f>'Marks Entry'!CP121</f>
        <v>0</v>
      </c>
      <c r="Y119" s="97">
        <f>'Marks Entry'!CQ121</f>
        <v>0</v>
      </c>
      <c r="Z119" s="99">
        <f>'Marks Entry'!CR121</f>
        <v>0</v>
      </c>
      <c r="AA119" s="98">
        <f>'Marks Entry'!CS121</f>
        <v>0</v>
      </c>
      <c r="AB119" s="97">
        <f>'Marks Entry'!CT121</f>
        <v>0</v>
      </c>
      <c r="AC119" s="97">
        <f>'Marks Entry'!CU121</f>
        <v>0</v>
      </c>
      <c r="AD119" s="97">
        <f>'Marks Entry'!CV121</f>
        <v>0</v>
      </c>
      <c r="AE119" s="97">
        <f>'Marks Entry'!CW121</f>
        <v>0</v>
      </c>
      <c r="AF119" s="97">
        <f>'Marks Entry'!CX121</f>
        <v>0</v>
      </c>
      <c r="AG119" s="97">
        <f>'Marks Entry'!CY121</f>
        <v>0</v>
      </c>
      <c r="AH119" s="97" t="str">
        <f>'Marks Entry'!CZ121</f>
        <v/>
      </c>
      <c r="AI119" s="97">
        <f>'Marks Entry'!DA121</f>
        <v>0</v>
      </c>
      <c r="AJ119" s="97">
        <f>'Marks Entry'!DB121</f>
        <v>0</v>
      </c>
      <c r="AK119" s="97">
        <f>'Marks Entry'!DC121</f>
        <v>0</v>
      </c>
      <c r="AL119" s="99">
        <f>'Marks Entry'!DD121</f>
        <v>0</v>
      </c>
      <c r="AM119" s="98">
        <f>'Marks Entry'!DE121</f>
        <v>0</v>
      </c>
      <c r="AN119" s="97">
        <f>'Marks Entry'!DF121</f>
        <v>0</v>
      </c>
      <c r="AO119" s="97">
        <f>'Marks Entry'!DG121</f>
        <v>0</v>
      </c>
      <c r="AP119" s="97">
        <f>'Marks Entry'!DH121</f>
        <v>0</v>
      </c>
      <c r="AQ119" s="97">
        <f>'Marks Entry'!DI121</f>
        <v>0</v>
      </c>
      <c r="AR119" s="97">
        <f>'Marks Entry'!DJ121</f>
        <v>0</v>
      </c>
      <c r="AS119" s="97">
        <f>'Marks Entry'!DK121</f>
        <v>0</v>
      </c>
      <c r="AT119" s="97" t="str">
        <f>'Marks Entry'!DL121</f>
        <v/>
      </c>
      <c r="AU119" s="97">
        <f>'Marks Entry'!DM121</f>
        <v>0</v>
      </c>
      <c r="AV119" s="97">
        <f>'Marks Entry'!DN121</f>
        <v>0</v>
      </c>
      <c r="AW119" s="97">
        <f>'Marks Entry'!DO121</f>
        <v>0</v>
      </c>
      <c r="AX119" s="99">
        <f>'Marks Entry'!DP121</f>
        <v>0</v>
      </c>
      <c r="AY119" s="98">
        <f>'Marks Entry'!DQ121</f>
        <v>0</v>
      </c>
      <c r="AZ119" s="97">
        <f>'Marks Entry'!DR121</f>
        <v>0</v>
      </c>
      <c r="BA119" s="97">
        <f>'Marks Entry'!DS121</f>
        <v>0</v>
      </c>
      <c r="BB119" s="97">
        <f>'Marks Entry'!DT121</f>
        <v>0</v>
      </c>
      <c r="BC119" s="97">
        <f>'Marks Entry'!DU121</f>
        <v>0</v>
      </c>
      <c r="BD119" s="97">
        <f>'Marks Entry'!DV121</f>
        <v>0</v>
      </c>
      <c r="BE119" s="97">
        <f>'Marks Entry'!DW121</f>
        <v>0</v>
      </c>
      <c r="BF119" s="97" t="str">
        <f>'Marks Entry'!DX121</f>
        <v/>
      </c>
      <c r="BG119" s="97">
        <f>'Marks Entry'!DY121</f>
        <v>0</v>
      </c>
      <c r="BH119" s="97">
        <f>'Marks Entry'!DZ121</f>
        <v>0</v>
      </c>
      <c r="BI119" s="97">
        <f>'Marks Entry'!EA121</f>
        <v>0</v>
      </c>
      <c r="BJ119" s="99">
        <f>'Marks Entry'!EB121</f>
        <v>0</v>
      </c>
      <c r="BK119" s="98">
        <f>'Marks Entry'!EC121</f>
        <v>0</v>
      </c>
      <c r="BL119" s="97">
        <f>'Marks Entry'!ED121</f>
        <v>0</v>
      </c>
      <c r="BM119" s="97">
        <f>'Marks Entry'!EE121</f>
        <v>0</v>
      </c>
      <c r="BN119" s="97">
        <f>'Marks Entry'!EF121</f>
        <v>0</v>
      </c>
      <c r="BO119" s="97">
        <f>'Marks Entry'!EG121</f>
        <v>0</v>
      </c>
      <c r="BP119" s="97">
        <f>'Marks Entry'!EH121</f>
        <v>0</v>
      </c>
      <c r="BQ119" s="97">
        <f>'Marks Entry'!EI121</f>
        <v>0</v>
      </c>
      <c r="BR119" s="97" t="str">
        <f>'Marks Entry'!EJ121</f>
        <v/>
      </c>
      <c r="BS119" s="97">
        <f>'Marks Entry'!EK121</f>
        <v>0</v>
      </c>
      <c r="BT119" s="97">
        <f>'Marks Entry'!EL121</f>
        <v>0</v>
      </c>
      <c r="BU119" s="97">
        <f>'Marks Entry'!EM121</f>
        <v>0</v>
      </c>
      <c r="BV119" s="99">
        <f>'Marks Entry'!EN121</f>
        <v>0</v>
      </c>
      <c r="BW119" s="98">
        <f>'Marks Entry'!EO121</f>
        <v>0</v>
      </c>
      <c r="BX119" s="97">
        <f>'Marks Entry'!EP121</f>
        <v>0</v>
      </c>
      <c r="BY119" s="97">
        <f>'Marks Entry'!EQ121</f>
        <v>0</v>
      </c>
      <c r="BZ119" s="97">
        <f>'Marks Entry'!ER121</f>
        <v>0</v>
      </c>
      <c r="CA119" s="97">
        <f>'Marks Entry'!ES121</f>
        <v>0</v>
      </c>
      <c r="CB119" s="97">
        <f>'Marks Entry'!ET121</f>
        <v>0</v>
      </c>
      <c r="CC119" s="97">
        <f>'Marks Entry'!EU121</f>
        <v>0</v>
      </c>
      <c r="CD119" s="97" t="str">
        <f>'Marks Entry'!EV121</f>
        <v/>
      </c>
      <c r="CE119" s="97">
        <f>'Marks Entry'!EW121</f>
        <v>0</v>
      </c>
      <c r="CF119" s="97">
        <f>'Marks Entry'!EX121</f>
        <v>0</v>
      </c>
      <c r="CG119" s="97">
        <f>'Marks Entry'!EY121</f>
        <v>0</v>
      </c>
      <c r="CH119" s="99">
        <f>'Marks Entry'!EZ121</f>
        <v>0</v>
      </c>
      <c r="CI119" s="98" t="str">
        <f>IF($CI$2=0,"",'Marks Entry'!FA121)</f>
        <v/>
      </c>
      <c r="CJ119" s="97" t="str">
        <f>IF($CI$2=0,"",'Marks Entry'!FB121)</f>
        <v/>
      </c>
      <c r="CK119" s="97" t="str">
        <f>IF($CI$2=0,"",'Marks Entry'!FC121)</f>
        <v/>
      </c>
      <c r="CL119" s="97" t="str">
        <f>IF($CI$2=0,"",'Marks Entry'!FD121)</f>
        <v/>
      </c>
      <c r="CM119" s="97" t="str">
        <f>IF($CI$2=0,"",'Marks Entry'!FE121)</f>
        <v/>
      </c>
      <c r="CN119" s="97" t="str">
        <f>IF($CI$2=0,"",'Marks Entry'!FF121)</f>
        <v/>
      </c>
      <c r="CO119" s="97" t="str">
        <f>IF($CI$2=0,"",'Marks Entry'!FG121)</f>
        <v/>
      </c>
      <c r="CP119" s="97" t="str">
        <f>IF($CI$2=0,"",'Marks Entry'!FH121)</f>
        <v/>
      </c>
      <c r="CQ119" s="97" t="str">
        <f>IF($CI$2=0,"",'Marks Entry'!FI121)</f>
        <v/>
      </c>
      <c r="CR119" s="97" t="str">
        <f>IF($CI$2=0,"",'Marks Entry'!FJ121)</f>
        <v/>
      </c>
      <c r="CS119" s="97" t="str">
        <f>IF($CI$2=0,"",'Marks Entry'!FK121)</f>
        <v/>
      </c>
      <c r="CT119" s="99" t="str">
        <f>IF($CI$2=0,"",'Marks Entry'!FL121)</f>
        <v/>
      </c>
      <c r="CU119" s="125">
        <f>'Marks Entry'!BU121</f>
        <v>0</v>
      </c>
      <c r="CV119" s="126">
        <f>'Marks Entry'!BV121</f>
        <v>0</v>
      </c>
      <c r="CW119" s="126">
        <f t="shared" si="49"/>
        <v>0</v>
      </c>
      <c r="CX119" s="127" t="str">
        <f t="shared" si="50"/>
        <v>D</v>
      </c>
      <c r="CY119" s="125">
        <f>'Marks Entry'!BW121</f>
        <v>0</v>
      </c>
      <c r="CZ119" s="126">
        <f>'Marks Entry'!BX121</f>
        <v>0</v>
      </c>
      <c r="DA119" s="126">
        <f t="shared" si="51"/>
        <v>0</v>
      </c>
      <c r="DB119" s="127" t="str">
        <f t="shared" si="52"/>
        <v>E</v>
      </c>
      <c r="DC119" s="125">
        <f>'Marks Entry'!BY121</f>
        <v>0</v>
      </c>
      <c r="DD119" s="126">
        <f>'Marks Entry'!BZ121</f>
        <v>0</v>
      </c>
      <c r="DE119" s="126">
        <f t="shared" si="53"/>
        <v>0</v>
      </c>
      <c r="DF119" s="127" t="str">
        <f t="shared" si="54"/>
        <v>E</v>
      </c>
      <c r="DG119" s="96">
        <f>'Marks Entry'!CG121</f>
        <v>0</v>
      </c>
      <c r="DH119" s="45">
        <f>'Marks Entry'!CH121</f>
        <v>0</v>
      </c>
      <c r="DI119" s="46">
        <f>'Marks Entry'!CI121</f>
        <v>0</v>
      </c>
      <c r="DJ119" s="45" t="str">
        <f>IF(OR('Marks Entry'!CJ121="First",'Marks Entry'!CJ121="Second",'Marks Entry'!CJ121="Third"),'Marks Entry'!CJ121,"")</f>
        <v/>
      </c>
      <c r="DK119" s="45">
        <f>'Marks Entry'!CK121</f>
        <v>0</v>
      </c>
      <c r="DL119" s="50">
        <f>'Marks Entry'!CL121</f>
        <v>0</v>
      </c>
      <c r="DM119" s="21">
        <f>'Marks Entry'!CM121</f>
        <v>0</v>
      </c>
      <c r="DN119" s="22" t="e">
        <f>'Marks Entry'!#REF!</f>
        <v>#REF!</v>
      </c>
      <c r="DO119" s="23" t="e">
        <f>'Marks Entry'!#REF!</f>
        <v>#REF!</v>
      </c>
      <c r="DP119" s="125">
        <f>'Marks Entry'!CA121</f>
        <v>0</v>
      </c>
      <c r="DQ119" s="126">
        <f>'Marks Entry'!CB121</f>
        <v>0</v>
      </c>
      <c r="DR119" s="126">
        <f>'Marks Entry'!CC121</f>
        <v>0</v>
      </c>
      <c r="DS119" s="126">
        <f t="shared" si="55"/>
        <v>0</v>
      </c>
      <c r="DT119" s="127" t="str">
        <f t="shared" si="56"/>
        <v>E</v>
      </c>
      <c r="DU119" s="125">
        <f>'Marks Entry'!CD121</f>
        <v>0</v>
      </c>
      <c r="DV119" s="126">
        <f>'Marks Entry'!CE121</f>
        <v>0</v>
      </c>
      <c r="DW119" s="126">
        <f>'Marks Entry'!CF121</f>
        <v>0</v>
      </c>
      <c r="DX119" s="126">
        <f t="shared" si="57"/>
        <v>0</v>
      </c>
      <c r="DY119" s="127" t="str">
        <f t="shared" si="58"/>
        <v>E</v>
      </c>
      <c r="DZ119" s="832"/>
      <c r="EA119" s="61">
        <f t="shared" si="59"/>
        <v>0</v>
      </c>
      <c r="EB119" s="71">
        <f t="shared" si="60"/>
        <v>0</v>
      </c>
      <c r="EC119" s="71">
        <f t="shared" si="61"/>
        <v>0</v>
      </c>
      <c r="ED119" s="72">
        <f t="shared" si="62"/>
        <v>0</v>
      </c>
      <c r="EE119" s="398">
        <f t="shared" si="63"/>
        <v>0</v>
      </c>
      <c r="EF119" s="396">
        <f t="shared" si="64"/>
        <v>0</v>
      </c>
      <c r="EG119" s="396">
        <f t="shared" si="65"/>
        <v>0</v>
      </c>
      <c r="EH119" s="397">
        <f t="shared" si="66"/>
        <v>0</v>
      </c>
      <c r="EI119" s="61">
        <f t="shared" si="67"/>
        <v>0</v>
      </c>
      <c r="EJ119" s="71">
        <f t="shared" si="68"/>
        <v>0</v>
      </c>
      <c r="EK119" s="71">
        <f t="shared" si="69"/>
        <v>0</v>
      </c>
      <c r="EL119" s="72">
        <f t="shared" si="70"/>
        <v>0</v>
      </c>
      <c r="EM119" s="398">
        <f t="shared" si="71"/>
        <v>0</v>
      </c>
      <c r="EN119" s="396">
        <f t="shared" si="72"/>
        <v>0</v>
      </c>
      <c r="EO119" s="396">
        <f t="shared" si="73"/>
        <v>0</v>
      </c>
      <c r="EP119" s="397">
        <f t="shared" si="74"/>
        <v>0</v>
      </c>
      <c r="EQ119" s="61">
        <f t="shared" si="75"/>
        <v>0</v>
      </c>
      <c r="ER119" s="71">
        <f t="shared" si="76"/>
        <v>0</v>
      </c>
      <c r="ES119" s="71">
        <f t="shared" si="77"/>
        <v>0</v>
      </c>
      <c r="ET119" s="72">
        <f t="shared" si="78"/>
        <v>0</v>
      </c>
      <c r="EU119" s="398">
        <f t="shared" si="79"/>
        <v>0</v>
      </c>
      <c r="EV119" s="396">
        <f t="shared" si="80"/>
        <v>0</v>
      </c>
      <c r="EW119" s="396">
        <f t="shared" si="81"/>
        <v>0</v>
      </c>
      <c r="EX119" s="397">
        <f t="shared" si="82"/>
        <v>0</v>
      </c>
      <c r="EY119" s="61" t="str">
        <f t="shared" si="83"/>
        <v/>
      </c>
      <c r="EZ119" s="71" t="str">
        <f t="shared" si="84"/>
        <v/>
      </c>
      <c r="FA119" s="71" t="str">
        <f t="shared" si="85"/>
        <v/>
      </c>
      <c r="FB119" s="72" t="str">
        <f t="shared" si="86"/>
        <v/>
      </c>
      <c r="FC119" s="398">
        <f t="shared" si="87"/>
        <v>0</v>
      </c>
      <c r="FD119" s="400" t="str">
        <f t="shared" si="88"/>
        <v>D</v>
      </c>
      <c r="FE119" s="61">
        <f t="shared" si="89"/>
        <v>0</v>
      </c>
      <c r="FF119" s="62" t="str">
        <f t="shared" si="90"/>
        <v>E</v>
      </c>
      <c r="FG119" s="398">
        <f t="shared" si="91"/>
        <v>0</v>
      </c>
      <c r="FH119" s="401" t="str">
        <f t="shared" si="92"/>
        <v>E</v>
      </c>
      <c r="FI119" s="61">
        <f t="shared" si="93"/>
        <v>0</v>
      </c>
      <c r="FJ119" s="407" t="str">
        <f t="shared" si="94"/>
        <v>E</v>
      </c>
      <c r="FK119" s="398">
        <f t="shared" si="95"/>
        <v>0</v>
      </c>
      <c r="FL119" s="401" t="str">
        <f t="shared" si="96"/>
        <v>E</v>
      </c>
      <c r="FM119" s="741"/>
    </row>
    <row r="120" spans="1:169" s="24" customFormat="1" ht="17.25" customHeight="1">
      <c r="A120" s="830"/>
      <c r="B120" s="111">
        <f t="shared" si="97"/>
        <v>0</v>
      </c>
      <c r="C120" s="21" t="str">
        <f>'Marks Entry'!D122</f>
        <v/>
      </c>
      <c r="D120" s="21">
        <f>'Marks Entry'!E122</f>
        <v>0</v>
      </c>
      <c r="E120" s="132" t="str">
        <f>'Marks Entry'!F122</f>
        <v/>
      </c>
      <c r="F120" s="21" t="str">
        <f>'Marks Entry'!G122</f>
        <v/>
      </c>
      <c r="G120" s="21" t="str">
        <f>'Marks Entry'!H122</f>
        <v/>
      </c>
      <c r="H120" s="21" t="str">
        <f>'Marks Entry'!I122</f>
        <v/>
      </c>
      <c r="I120" s="21" t="str">
        <f>'Marks Entry'!J122</f>
        <v/>
      </c>
      <c r="J120" s="446" t="str">
        <f>'Marks Entry'!K122</f>
        <v/>
      </c>
      <c r="K120" s="115" t="str">
        <f>'Marks Entry'!L122</f>
        <v/>
      </c>
      <c r="L120" s="116">
        <f>'Marks Entry'!M122</f>
        <v>0</v>
      </c>
      <c r="M120" s="117" t="str">
        <f>'Marks Entry'!N122</f>
        <v/>
      </c>
      <c r="N120" s="121" t="str">
        <f>'Marks Entry'!O122</f>
        <v/>
      </c>
      <c r="O120" s="98">
        <f>'Marks Entry'!CG122</f>
        <v>0</v>
      </c>
      <c r="P120" s="97">
        <f>'Marks Entry'!CH122</f>
        <v>0</v>
      </c>
      <c r="Q120" s="97">
        <f>'Marks Entry'!CI122</f>
        <v>0</v>
      </c>
      <c r="R120" s="97">
        <f>'Marks Entry'!CJ122</f>
        <v>0</v>
      </c>
      <c r="S120" s="97">
        <f>'Marks Entry'!CK122</f>
        <v>0</v>
      </c>
      <c r="T120" s="97">
        <f>'Marks Entry'!CL122</f>
        <v>0</v>
      </c>
      <c r="U120" s="97">
        <f>'Marks Entry'!CM122</f>
        <v>0</v>
      </c>
      <c r="V120" s="97" t="str">
        <f>'Marks Entry'!CN122</f>
        <v/>
      </c>
      <c r="W120" s="97">
        <f>'Marks Entry'!CO122</f>
        <v>0</v>
      </c>
      <c r="X120" s="97">
        <f>'Marks Entry'!CP122</f>
        <v>0</v>
      </c>
      <c r="Y120" s="97">
        <f>'Marks Entry'!CQ122</f>
        <v>0</v>
      </c>
      <c r="Z120" s="99">
        <f>'Marks Entry'!CR122</f>
        <v>0</v>
      </c>
      <c r="AA120" s="98">
        <f>'Marks Entry'!CS122</f>
        <v>0</v>
      </c>
      <c r="AB120" s="97">
        <f>'Marks Entry'!CT122</f>
        <v>0</v>
      </c>
      <c r="AC120" s="97">
        <f>'Marks Entry'!CU122</f>
        <v>0</v>
      </c>
      <c r="AD120" s="97">
        <f>'Marks Entry'!CV122</f>
        <v>0</v>
      </c>
      <c r="AE120" s="97">
        <f>'Marks Entry'!CW122</f>
        <v>0</v>
      </c>
      <c r="AF120" s="97">
        <f>'Marks Entry'!CX122</f>
        <v>0</v>
      </c>
      <c r="AG120" s="97">
        <f>'Marks Entry'!CY122</f>
        <v>0</v>
      </c>
      <c r="AH120" s="97" t="str">
        <f>'Marks Entry'!CZ122</f>
        <v/>
      </c>
      <c r="AI120" s="97">
        <f>'Marks Entry'!DA122</f>
        <v>0</v>
      </c>
      <c r="AJ120" s="97">
        <f>'Marks Entry'!DB122</f>
        <v>0</v>
      </c>
      <c r="AK120" s="97">
        <f>'Marks Entry'!DC122</f>
        <v>0</v>
      </c>
      <c r="AL120" s="99">
        <f>'Marks Entry'!DD122</f>
        <v>0</v>
      </c>
      <c r="AM120" s="98">
        <f>'Marks Entry'!DE122</f>
        <v>0</v>
      </c>
      <c r="AN120" s="97">
        <f>'Marks Entry'!DF122</f>
        <v>0</v>
      </c>
      <c r="AO120" s="97">
        <f>'Marks Entry'!DG122</f>
        <v>0</v>
      </c>
      <c r="AP120" s="97">
        <f>'Marks Entry'!DH122</f>
        <v>0</v>
      </c>
      <c r="AQ120" s="97">
        <f>'Marks Entry'!DI122</f>
        <v>0</v>
      </c>
      <c r="AR120" s="97">
        <f>'Marks Entry'!DJ122</f>
        <v>0</v>
      </c>
      <c r="AS120" s="97">
        <f>'Marks Entry'!DK122</f>
        <v>0</v>
      </c>
      <c r="AT120" s="97" t="str">
        <f>'Marks Entry'!DL122</f>
        <v/>
      </c>
      <c r="AU120" s="97">
        <f>'Marks Entry'!DM122</f>
        <v>0</v>
      </c>
      <c r="AV120" s="97">
        <f>'Marks Entry'!DN122</f>
        <v>0</v>
      </c>
      <c r="AW120" s="97">
        <f>'Marks Entry'!DO122</f>
        <v>0</v>
      </c>
      <c r="AX120" s="99">
        <f>'Marks Entry'!DP122</f>
        <v>0</v>
      </c>
      <c r="AY120" s="98">
        <f>'Marks Entry'!DQ122</f>
        <v>0</v>
      </c>
      <c r="AZ120" s="97">
        <f>'Marks Entry'!DR122</f>
        <v>0</v>
      </c>
      <c r="BA120" s="97">
        <f>'Marks Entry'!DS122</f>
        <v>0</v>
      </c>
      <c r="BB120" s="97">
        <f>'Marks Entry'!DT122</f>
        <v>0</v>
      </c>
      <c r="BC120" s="97">
        <f>'Marks Entry'!DU122</f>
        <v>0</v>
      </c>
      <c r="BD120" s="97">
        <f>'Marks Entry'!DV122</f>
        <v>0</v>
      </c>
      <c r="BE120" s="97">
        <f>'Marks Entry'!DW122</f>
        <v>0</v>
      </c>
      <c r="BF120" s="97" t="str">
        <f>'Marks Entry'!DX122</f>
        <v/>
      </c>
      <c r="BG120" s="97">
        <f>'Marks Entry'!DY122</f>
        <v>0</v>
      </c>
      <c r="BH120" s="97">
        <f>'Marks Entry'!DZ122</f>
        <v>0</v>
      </c>
      <c r="BI120" s="97">
        <f>'Marks Entry'!EA122</f>
        <v>0</v>
      </c>
      <c r="BJ120" s="99">
        <f>'Marks Entry'!EB122</f>
        <v>0</v>
      </c>
      <c r="BK120" s="98">
        <f>'Marks Entry'!EC122</f>
        <v>0</v>
      </c>
      <c r="BL120" s="97">
        <f>'Marks Entry'!ED122</f>
        <v>0</v>
      </c>
      <c r="BM120" s="97">
        <f>'Marks Entry'!EE122</f>
        <v>0</v>
      </c>
      <c r="BN120" s="97">
        <f>'Marks Entry'!EF122</f>
        <v>0</v>
      </c>
      <c r="BO120" s="97">
        <f>'Marks Entry'!EG122</f>
        <v>0</v>
      </c>
      <c r="BP120" s="97">
        <f>'Marks Entry'!EH122</f>
        <v>0</v>
      </c>
      <c r="BQ120" s="97">
        <f>'Marks Entry'!EI122</f>
        <v>0</v>
      </c>
      <c r="BR120" s="97" t="str">
        <f>'Marks Entry'!EJ122</f>
        <v/>
      </c>
      <c r="BS120" s="97">
        <f>'Marks Entry'!EK122</f>
        <v>0</v>
      </c>
      <c r="BT120" s="97">
        <f>'Marks Entry'!EL122</f>
        <v>0</v>
      </c>
      <c r="BU120" s="97">
        <f>'Marks Entry'!EM122</f>
        <v>0</v>
      </c>
      <c r="BV120" s="99">
        <f>'Marks Entry'!EN122</f>
        <v>0</v>
      </c>
      <c r="BW120" s="98">
        <f>'Marks Entry'!EO122</f>
        <v>0</v>
      </c>
      <c r="BX120" s="97">
        <f>'Marks Entry'!EP122</f>
        <v>0</v>
      </c>
      <c r="BY120" s="97">
        <f>'Marks Entry'!EQ122</f>
        <v>0</v>
      </c>
      <c r="BZ120" s="97">
        <f>'Marks Entry'!ER122</f>
        <v>0</v>
      </c>
      <c r="CA120" s="97">
        <f>'Marks Entry'!ES122</f>
        <v>0</v>
      </c>
      <c r="CB120" s="97">
        <f>'Marks Entry'!ET122</f>
        <v>0</v>
      </c>
      <c r="CC120" s="97">
        <f>'Marks Entry'!EU122</f>
        <v>0</v>
      </c>
      <c r="CD120" s="97" t="str">
        <f>'Marks Entry'!EV122</f>
        <v/>
      </c>
      <c r="CE120" s="97">
        <f>'Marks Entry'!EW122</f>
        <v>0</v>
      </c>
      <c r="CF120" s="97">
        <f>'Marks Entry'!EX122</f>
        <v>0</v>
      </c>
      <c r="CG120" s="97">
        <f>'Marks Entry'!EY122</f>
        <v>0</v>
      </c>
      <c r="CH120" s="99">
        <f>'Marks Entry'!EZ122</f>
        <v>0</v>
      </c>
      <c r="CI120" s="98" t="str">
        <f>IF($CI$2=0,"",'Marks Entry'!FA122)</f>
        <v/>
      </c>
      <c r="CJ120" s="97" t="str">
        <f>IF($CI$2=0,"",'Marks Entry'!FB122)</f>
        <v/>
      </c>
      <c r="CK120" s="97" t="str">
        <f>IF($CI$2=0,"",'Marks Entry'!FC122)</f>
        <v/>
      </c>
      <c r="CL120" s="97" t="str">
        <f>IF($CI$2=0,"",'Marks Entry'!FD122)</f>
        <v/>
      </c>
      <c r="CM120" s="97" t="str">
        <f>IF($CI$2=0,"",'Marks Entry'!FE122)</f>
        <v/>
      </c>
      <c r="CN120" s="97" t="str">
        <f>IF($CI$2=0,"",'Marks Entry'!FF122)</f>
        <v/>
      </c>
      <c r="CO120" s="97" t="str">
        <f>IF($CI$2=0,"",'Marks Entry'!FG122)</f>
        <v/>
      </c>
      <c r="CP120" s="97" t="str">
        <f>IF($CI$2=0,"",'Marks Entry'!FH122)</f>
        <v/>
      </c>
      <c r="CQ120" s="97" t="str">
        <f>IF($CI$2=0,"",'Marks Entry'!FI122)</f>
        <v/>
      </c>
      <c r="CR120" s="97" t="str">
        <f>IF($CI$2=0,"",'Marks Entry'!FJ122)</f>
        <v/>
      </c>
      <c r="CS120" s="97" t="str">
        <f>IF($CI$2=0,"",'Marks Entry'!FK122)</f>
        <v/>
      </c>
      <c r="CT120" s="99" t="str">
        <f>IF($CI$2=0,"",'Marks Entry'!FL122)</f>
        <v/>
      </c>
      <c r="CU120" s="125">
        <f>'Marks Entry'!BU122</f>
        <v>0</v>
      </c>
      <c r="CV120" s="126">
        <f>'Marks Entry'!BV122</f>
        <v>0</v>
      </c>
      <c r="CW120" s="126">
        <f t="shared" si="49"/>
        <v>0</v>
      </c>
      <c r="CX120" s="127" t="str">
        <f t="shared" si="50"/>
        <v>D</v>
      </c>
      <c r="CY120" s="125">
        <f>'Marks Entry'!BW122</f>
        <v>0</v>
      </c>
      <c r="CZ120" s="126">
        <f>'Marks Entry'!BX122</f>
        <v>0</v>
      </c>
      <c r="DA120" s="126">
        <f t="shared" si="51"/>
        <v>0</v>
      </c>
      <c r="DB120" s="127" t="str">
        <f t="shared" si="52"/>
        <v>E</v>
      </c>
      <c r="DC120" s="125">
        <f>'Marks Entry'!BY122</f>
        <v>0</v>
      </c>
      <c r="DD120" s="126">
        <f>'Marks Entry'!BZ122</f>
        <v>0</v>
      </c>
      <c r="DE120" s="126">
        <f t="shared" si="53"/>
        <v>0</v>
      </c>
      <c r="DF120" s="127" t="str">
        <f t="shared" si="54"/>
        <v>E</v>
      </c>
      <c r="DG120" s="96">
        <f>'Marks Entry'!CG122</f>
        <v>0</v>
      </c>
      <c r="DH120" s="45">
        <f>'Marks Entry'!CH122</f>
        <v>0</v>
      </c>
      <c r="DI120" s="46">
        <f>'Marks Entry'!CI122</f>
        <v>0</v>
      </c>
      <c r="DJ120" s="45" t="str">
        <f>IF(OR('Marks Entry'!CJ122="First",'Marks Entry'!CJ122="Second",'Marks Entry'!CJ122="Third"),'Marks Entry'!CJ122,"")</f>
        <v/>
      </c>
      <c r="DK120" s="45">
        <f>'Marks Entry'!CK122</f>
        <v>0</v>
      </c>
      <c r="DL120" s="50">
        <f>'Marks Entry'!CL122</f>
        <v>0</v>
      </c>
      <c r="DM120" s="21">
        <f>'Marks Entry'!CM122</f>
        <v>0</v>
      </c>
      <c r="DN120" s="22" t="e">
        <f>'Marks Entry'!#REF!</f>
        <v>#REF!</v>
      </c>
      <c r="DO120" s="23" t="e">
        <f>'Marks Entry'!#REF!</f>
        <v>#REF!</v>
      </c>
      <c r="DP120" s="125">
        <f>'Marks Entry'!CA122</f>
        <v>0</v>
      </c>
      <c r="DQ120" s="126">
        <f>'Marks Entry'!CB122</f>
        <v>0</v>
      </c>
      <c r="DR120" s="126">
        <f>'Marks Entry'!CC122</f>
        <v>0</v>
      </c>
      <c r="DS120" s="126">
        <f t="shared" si="55"/>
        <v>0</v>
      </c>
      <c r="DT120" s="127" t="str">
        <f t="shared" si="56"/>
        <v>E</v>
      </c>
      <c r="DU120" s="125">
        <f>'Marks Entry'!CD122</f>
        <v>0</v>
      </c>
      <c r="DV120" s="126">
        <f>'Marks Entry'!CE122</f>
        <v>0</v>
      </c>
      <c r="DW120" s="126">
        <f>'Marks Entry'!CF122</f>
        <v>0</v>
      </c>
      <c r="DX120" s="126">
        <f t="shared" si="57"/>
        <v>0</v>
      </c>
      <c r="DY120" s="127" t="str">
        <f t="shared" si="58"/>
        <v>E</v>
      </c>
      <c r="DZ120" s="832"/>
      <c r="EA120" s="61">
        <f t="shared" si="59"/>
        <v>0</v>
      </c>
      <c r="EB120" s="71">
        <f t="shared" si="60"/>
        <v>0</v>
      </c>
      <c r="EC120" s="71">
        <f t="shared" si="61"/>
        <v>0</v>
      </c>
      <c r="ED120" s="72">
        <f t="shared" si="62"/>
        <v>0</v>
      </c>
      <c r="EE120" s="398">
        <f t="shared" si="63"/>
        <v>0</v>
      </c>
      <c r="EF120" s="396">
        <f t="shared" si="64"/>
        <v>0</v>
      </c>
      <c r="EG120" s="396">
        <f t="shared" si="65"/>
        <v>0</v>
      </c>
      <c r="EH120" s="397">
        <f t="shared" si="66"/>
        <v>0</v>
      </c>
      <c r="EI120" s="61">
        <f t="shared" si="67"/>
        <v>0</v>
      </c>
      <c r="EJ120" s="71">
        <f t="shared" si="68"/>
        <v>0</v>
      </c>
      <c r="EK120" s="71">
        <f t="shared" si="69"/>
        <v>0</v>
      </c>
      <c r="EL120" s="72">
        <f t="shared" si="70"/>
        <v>0</v>
      </c>
      <c r="EM120" s="398">
        <f t="shared" si="71"/>
        <v>0</v>
      </c>
      <c r="EN120" s="396">
        <f t="shared" si="72"/>
        <v>0</v>
      </c>
      <c r="EO120" s="396">
        <f t="shared" si="73"/>
        <v>0</v>
      </c>
      <c r="EP120" s="397">
        <f t="shared" si="74"/>
        <v>0</v>
      </c>
      <c r="EQ120" s="61">
        <f t="shared" si="75"/>
        <v>0</v>
      </c>
      <c r="ER120" s="71">
        <f t="shared" si="76"/>
        <v>0</v>
      </c>
      <c r="ES120" s="71">
        <f t="shared" si="77"/>
        <v>0</v>
      </c>
      <c r="ET120" s="72">
        <f t="shared" si="78"/>
        <v>0</v>
      </c>
      <c r="EU120" s="398">
        <f t="shared" si="79"/>
        <v>0</v>
      </c>
      <c r="EV120" s="396">
        <f t="shared" si="80"/>
        <v>0</v>
      </c>
      <c r="EW120" s="396">
        <f t="shared" si="81"/>
        <v>0</v>
      </c>
      <c r="EX120" s="397">
        <f t="shared" si="82"/>
        <v>0</v>
      </c>
      <c r="EY120" s="61" t="str">
        <f t="shared" si="83"/>
        <v/>
      </c>
      <c r="EZ120" s="71" t="str">
        <f t="shared" si="84"/>
        <v/>
      </c>
      <c r="FA120" s="71" t="str">
        <f t="shared" si="85"/>
        <v/>
      </c>
      <c r="FB120" s="72" t="str">
        <f t="shared" si="86"/>
        <v/>
      </c>
      <c r="FC120" s="398">
        <f t="shared" si="87"/>
        <v>0</v>
      </c>
      <c r="FD120" s="400" t="str">
        <f t="shared" si="88"/>
        <v>D</v>
      </c>
      <c r="FE120" s="61">
        <f t="shared" si="89"/>
        <v>0</v>
      </c>
      <c r="FF120" s="62" t="str">
        <f t="shared" si="90"/>
        <v>E</v>
      </c>
      <c r="FG120" s="398">
        <f t="shared" si="91"/>
        <v>0</v>
      </c>
      <c r="FH120" s="401" t="str">
        <f t="shared" si="92"/>
        <v>E</v>
      </c>
      <c r="FI120" s="61">
        <f t="shared" si="93"/>
        <v>0</v>
      </c>
      <c r="FJ120" s="407" t="str">
        <f t="shared" si="94"/>
        <v>E</v>
      </c>
      <c r="FK120" s="398">
        <f t="shared" si="95"/>
        <v>0</v>
      </c>
      <c r="FL120" s="401" t="str">
        <f t="shared" si="96"/>
        <v>E</v>
      </c>
      <c r="FM120" s="741"/>
    </row>
    <row r="121" spans="1:169" s="24" customFormat="1" ht="17.25" customHeight="1">
      <c r="A121" s="830"/>
      <c r="B121" s="111">
        <f t="shared" si="97"/>
        <v>0</v>
      </c>
      <c r="C121" s="21" t="str">
        <f>'Marks Entry'!D123</f>
        <v/>
      </c>
      <c r="D121" s="21">
        <f>'Marks Entry'!E123</f>
        <v>0</v>
      </c>
      <c r="E121" s="132" t="str">
        <f>'Marks Entry'!F123</f>
        <v/>
      </c>
      <c r="F121" s="21" t="str">
        <f>'Marks Entry'!G123</f>
        <v/>
      </c>
      <c r="G121" s="21" t="str">
        <f>'Marks Entry'!H123</f>
        <v/>
      </c>
      <c r="H121" s="21" t="str">
        <f>'Marks Entry'!I123</f>
        <v/>
      </c>
      <c r="I121" s="21" t="str">
        <f>'Marks Entry'!J123</f>
        <v/>
      </c>
      <c r="J121" s="446" t="str">
        <f>'Marks Entry'!K123</f>
        <v/>
      </c>
      <c r="K121" s="115" t="str">
        <f>'Marks Entry'!L123</f>
        <v/>
      </c>
      <c r="L121" s="116">
        <f>'Marks Entry'!M123</f>
        <v>0</v>
      </c>
      <c r="M121" s="117" t="str">
        <f>'Marks Entry'!N123</f>
        <v/>
      </c>
      <c r="N121" s="121" t="str">
        <f>'Marks Entry'!O123</f>
        <v/>
      </c>
      <c r="O121" s="98">
        <f>'Marks Entry'!CG123</f>
        <v>0</v>
      </c>
      <c r="P121" s="97">
        <f>'Marks Entry'!CH123</f>
        <v>0</v>
      </c>
      <c r="Q121" s="97">
        <f>'Marks Entry'!CI123</f>
        <v>0</v>
      </c>
      <c r="R121" s="97">
        <f>'Marks Entry'!CJ123</f>
        <v>0</v>
      </c>
      <c r="S121" s="97">
        <f>'Marks Entry'!CK123</f>
        <v>0</v>
      </c>
      <c r="T121" s="97">
        <f>'Marks Entry'!CL123</f>
        <v>0</v>
      </c>
      <c r="U121" s="97">
        <f>'Marks Entry'!CM123</f>
        <v>0</v>
      </c>
      <c r="V121" s="97" t="str">
        <f>'Marks Entry'!CN123</f>
        <v/>
      </c>
      <c r="W121" s="97">
        <f>'Marks Entry'!CO123</f>
        <v>0</v>
      </c>
      <c r="X121" s="97">
        <f>'Marks Entry'!CP123</f>
        <v>0</v>
      </c>
      <c r="Y121" s="97">
        <f>'Marks Entry'!CQ123</f>
        <v>0</v>
      </c>
      <c r="Z121" s="99">
        <f>'Marks Entry'!CR123</f>
        <v>0</v>
      </c>
      <c r="AA121" s="98">
        <f>'Marks Entry'!CS123</f>
        <v>0</v>
      </c>
      <c r="AB121" s="97">
        <f>'Marks Entry'!CT123</f>
        <v>0</v>
      </c>
      <c r="AC121" s="97">
        <f>'Marks Entry'!CU123</f>
        <v>0</v>
      </c>
      <c r="AD121" s="97">
        <f>'Marks Entry'!CV123</f>
        <v>0</v>
      </c>
      <c r="AE121" s="97">
        <f>'Marks Entry'!CW123</f>
        <v>0</v>
      </c>
      <c r="AF121" s="97">
        <f>'Marks Entry'!CX123</f>
        <v>0</v>
      </c>
      <c r="AG121" s="97">
        <f>'Marks Entry'!CY123</f>
        <v>0</v>
      </c>
      <c r="AH121" s="97" t="str">
        <f>'Marks Entry'!CZ123</f>
        <v/>
      </c>
      <c r="AI121" s="97">
        <f>'Marks Entry'!DA123</f>
        <v>0</v>
      </c>
      <c r="AJ121" s="97">
        <f>'Marks Entry'!DB123</f>
        <v>0</v>
      </c>
      <c r="AK121" s="97">
        <f>'Marks Entry'!DC123</f>
        <v>0</v>
      </c>
      <c r="AL121" s="99">
        <f>'Marks Entry'!DD123</f>
        <v>0</v>
      </c>
      <c r="AM121" s="98">
        <f>'Marks Entry'!DE123</f>
        <v>0</v>
      </c>
      <c r="AN121" s="97">
        <f>'Marks Entry'!DF123</f>
        <v>0</v>
      </c>
      <c r="AO121" s="97">
        <f>'Marks Entry'!DG123</f>
        <v>0</v>
      </c>
      <c r="AP121" s="97">
        <f>'Marks Entry'!DH123</f>
        <v>0</v>
      </c>
      <c r="AQ121" s="97">
        <f>'Marks Entry'!DI123</f>
        <v>0</v>
      </c>
      <c r="AR121" s="97">
        <f>'Marks Entry'!DJ123</f>
        <v>0</v>
      </c>
      <c r="AS121" s="97">
        <f>'Marks Entry'!DK123</f>
        <v>0</v>
      </c>
      <c r="AT121" s="97" t="str">
        <f>'Marks Entry'!DL123</f>
        <v/>
      </c>
      <c r="AU121" s="97">
        <f>'Marks Entry'!DM123</f>
        <v>0</v>
      </c>
      <c r="AV121" s="97">
        <f>'Marks Entry'!DN123</f>
        <v>0</v>
      </c>
      <c r="AW121" s="97">
        <f>'Marks Entry'!DO123</f>
        <v>0</v>
      </c>
      <c r="AX121" s="99">
        <f>'Marks Entry'!DP123</f>
        <v>0</v>
      </c>
      <c r="AY121" s="98">
        <f>'Marks Entry'!DQ123</f>
        <v>0</v>
      </c>
      <c r="AZ121" s="97">
        <f>'Marks Entry'!DR123</f>
        <v>0</v>
      </c>
      <c r="BA121" s="97">
        <f>'Marks Entry'!DS123</f>
        <v>0</v>
      </c>
      <c r="BB121" s="97">
        <f>'Marks Entry'!DT123</f>
        <v>0</v>
      </c>
      <c r="BC121" s="97">
        <f>'Marks Entry'!DU123</f>
        <v>0</v>
      </c>
      <c r="BD121" s="97">
        <f>'Marks Entry'!DV123</f>
        <v>0</v>
      </c>
      <c r="BE121" s="97">
        <f>'Marks Entry'!DW123</f>
        <v>0</v>
      </c>
      <c r="BF121" s="97" t="str">
        <f>'Marks Entry'!DX123</f>
        <v/>
      </c>
      <c r="BG121" s="97">
        <f>'Marks Entry'!DY123</f>
        <v>0</v>
      </c>
      <c r="BH121" s="97">
        <f>'Marks Entry'!DZ123</f>
        <v>0</v>
      </c>
      <c r="BI121" s="97">
        <f>'Marks Entry'!EA123</f>
        <v>0</v>
      </c>
      <c r="BJ121" s="99">
        <f>'Marks Entry'!EB123</f>
        <v>0</v>
      </c>
      <c r="BK121" s="98">
        <f>'Marks Entry'!EC123</f>
        <v>0</v>
      </c>
      <c r="BL121" s="97">
        <f>'Marks Entry'!ED123</f>
        <v>0</v>
      </c>
      <c r="BM121" s="97">
        <f>'Marks Entry'!EE123</f>
        <v>0</v>
      </c>
      <c r="BN121" s="97">
        <f>'Marks Entry'!EF123</f>
        <v>0</v>
      </c>
      <c r="BO121" s="97">
        <f>'Marks Entry'!EG123</f>
        <v>0</v>
      </c>
      <c r="BP121" s="97">
        <f>'Marks Entry'!EH123</f>
        <v>0</v>
      </c>
      <c r="BQ121" s="97">
        <f>'Marks Entry'!EI123</f>
        <v>0</v>
      </c>
      <c r="BR121" s="97" t="str">
        <f>'Marks Entry'!EJ123</f>
        <v/>
      </c>
      <c r="BS121" s="97">
        <f>'Marks Entry'!EK123</f>
        <v>0</v>
      </c>
      <c r="BT121" s="97">
        <f>'Marks Entry'!EL123</f>
        <v>0</v>
      </c>
      <c r="BU121" s="97">
        <f>'Marks Entry'!EM123</f>
        <v>0</v>
      </c>
      <c r="BV121" s="99">
        <f>'Marks Entry'!EN123</f>
        <v>0</v>
      </c>
      <c r="BW121" s="98">
        <f>'Marks Entry'!EO123</f>
        <v>0</v>
      </c>
      <c r="BX121" s="97">
        <f>'Marks Entry'!EP123</f>
        <v>0</v>
      </c>
      <c r="BY121" s="97">
        <f>'Marks Entry'!EQ123</f>
        <v>0</v>
      </c>
      <c r="BZ121" s="97">
        <f>'Marks Entry'!ER123</f>
        <v>0</v>
      </c>
      <c r="CA121" s="97">
        <f>'Marks Entry'!ES123</f>
        <v>0</v>
      </c>
      <c r="CB121" s="97">
        <f>'Marks Entry'!ET123</f>
        <v>0</v>
      </c>
      <c r="CC121" s="97">
        <f>'Marks Entry'!EU123</f>
        <v>0</v>
      </c>
      <c r="CD121" s="97" t="str">
        <f>'Marks Entry'!EV123</f>
        <v/>
      </c>
      <c r="CE121" s="97">
        <f>'Marks Entry'!EW123</f>
        <v>0</v>
      </c>
      <c r="CF121" s="97">
        <f>'Marks Entry'!EX123</f>
        <v>0</v>
      </c>
      <c r="CG121" s="97">
        <f>'Marks Entry'!EY123</f>
        <v>0</v>
      </c>
      <c r="CH121" s="99">
        <f>'Marks Entry'!EZ123</f>
        <v>0</v>
      </c>
      <c r="CI121" s="98" t="str">
        <f>IF($CI$2=0,"",'Marks Entry'!FA123)</f>
        <v/>
      </c>
      <c r="CJ121" s="97" t="str">
        <f>IF($CI$2=0,"",'Marks Entry'!FB123)</f>
        <v/>
      </c>
      <c r="CK121" s="97" t="str">
        <f>IF($CI$2=0,"",'Marks Entry'!FC123)</f>
        <v/>
      </c>
      <c r="CL121" s="97" t="str">
        <f>IF($CI$2=0,"",'Marks Entry'!FD123)</f>
        <v/>
      </c>
      <c r="CM121" s="97" t="str">
        <f>IF($CI$2=0,"",'Marks Entry'!FE123)</f>
        <v/>
      </c>
      <c r="CN121" s="97" t="str">
        <f>IF($CI$2=0,"",'Marks Entry'!FF123)</f>
        <v/>
      </c>
      <c r="CO121" s="97" t="str">
        <f>IF($CI$2=0,"",'Marks Entry'!FG123)</f>
        <v/>
      </c>
      <c r="CP121" s="97" t="str">
        <f>IF($CI$2=0,"",'Marks Entry'!FH123)</f>
        <v/>
      </c>
      <c r="CQ121" s="97" t="str">
        <f>IF($CI$2=0,"",'Marks Entry'!FI123)</f>
        <v/>
      </c>
      <c r="CR121" s="97" t="str">
        <f>IF($CI$2=0,"",'Marks Entry'!FJ123)</f>
        <v/>
      </c>
      <c r="CS121" s="97" t="str">
        <f>IF($CI$2=0,"",'Marks Entry'!FK123)</f>
        <v/>
      </c>
      <c r="CT121" s="99" t="str">
        <f>IF($CI$2=0,"",'Marks Entry'!FL123)</f>
        <v/>
      </c>
      <c r="CU121" s="125">
        <f>'Marks Entry'!BU123</f>
        <v>0</v>
      </c>
      <c r="CV121" s="126">
        <f>'Marks Entry'!BV123</f>
        <v>0</v>
      </c>
      <c r="CW121" s="126">
        <f t="shared" si="49"/>
        <v>0</v>
      </c>
      <c r="CX121" s="127" t="str">
        <f t="shared" si="50"/>
        <v>D</v>
      </c>
      <c r="CY121" s="125">
        <f>'Marks Entry'!BW123</f>
        <v>0</v>
      </c>
      <c r="CZ121" s="126">
        <f>'Marks Entry'!BX123</f>
        <v>0</v>
      </c>
      <c r="DA121" s="126">
        <f t="shared" si="51"/>
        <v>0</v>
      </c>
      <c r="DB121" s="127" t="str">
        <f t="shared" si="52"/>
        <v>E</v>
      </c>
      <c r="DC121" s="125">
        <f>'Marks Entry'!BY123</f>
        <v>0</v>
      </c>
      <c r="DD121" s="126">
        <f>'Marks Entry'!BZ123</f>
        <v>0</v>
      </c>
      <c r="DE121" s="126">
        <f t="shared" si="53"/>
        <v>0</v>
      </c>
      <c r="DF121" s="127" t="str">
        <f t="shared" si="54"/>
        <v>E</v>
      </c>
      <c r="DG121" s="96">
        <f>'Marks Entry'!CG123</f>
        <v>0</v>
      </c>
      <c r="DH121" s="45">
        <f>'Marks Entry'!CH123</f>
        <v>0</v>
      </c>
      <c r="DI121" s="46">
        <f>'Marks Entry'!CI123</f>
        <v>0</v>
      </c>
      <c r="DJ121" s="45" t="str">
        <f>IF(OR('Marks Entry'!CJ123="First",'Marks Entry'!CJ123="Second",'Marks Entry'!CJ123="Third"),'Marks Entry'!CJ123,"")</f>
        <v/>
      </c>
      <c r="DK121" s="45">
        <f>'Marks Entry'!CK123</f>
        <v>0</v>
      </c>
      <c r="DL121" s="50">
        <f>'Marks Entry'!CL123</f>
        <v>0</v>
      </c>
      <c r="DM121" s="21">
        <f>'Marks Entry'!CM123</f>
        <v>0</v>
      </c>
      <c r="DN121" s="22" t="e">
        <f>'Marks Entry'!#REF!</f>
        <v>#REF!</v>
      </c>
      <c r="DO121" s="23" t="e">
        <f>'Marks Entry'!#REF!</f>
        <v>#REF!</v>
      </c>
      <c r="DP121" s="125">
        <f>'Marks Entry'!CA123</f>
        <v>0</v>
      </c>
      <c r="DQ121" s="126">
        <f>'Marks Entry'!CB123</f>
        <v>0</v>
      </c>
      <c r="DR121" s="126">
        <f>'Marks Entry'!CC123</f>
        <v>0</v>
      </c>
      <c r="DS121" s="126">
        <f t="shared" si="55"/>
        <v>0</v>
      </c>
      <c r="DT121" s="127" t="str">
        <f t="shared" si="56"/>
        <v>E</v>
      </c>
      <c r="DU121" s="125">
        <f>'Marks Entry'!CD123</f>
        <v>0</v>
      </c>
      <c r="DV121" s="126">
        <f>'Marks Entry'!CE123</f>
        <v>0</v>
      </c>
      <c r="DW121" s="126">
        <f>'Marks Entry'!CF123</f>
        <v>0</v>
      </c>
      <c r="DX121" s="126">
        <f t="shared" si="57"/>
        <v>0</v>
      </c>
      <c r="DY121" s="127" t="str">
        <f t="shared" si="58"/>
        <v>E</v>
      </c>
      <c r="DZ121" s="832"/>
      <c r="EA121" s="61">
        <f t="shared" si="59"/>
        <v>0</v>
      </c>
      <c r="EB121" s="71">
        <f t="shared" si="60"/>
        <v>0</v>
      </c>
      <c r="EC121" s="71">
        <f t="shared" si="61"/>
        <v>0</v>
      </c>
      <c r="ED121" s="72">
        <f t="shared" si="62"/>
        <v>0</v>
      </c>
      <c r="EE121" s="398">
        <f t="shared" si="63"/>
        <v>0</v>
      </c>
      <c r="EF121" s="396">
        <f t="shared" si="64"/>
        <v>0</v>
      </c>
      <c r="EG121" s="396">
        <f t="shared" si="65"/>
        <v>0</v>
      </c>
      <c r="EH121" s="397">
        <f t="shared" si="66"/>
        <v>0</v>
      </c>
      <c r="EI121" s="61">
        <f t="shared" si="67"/>
        <v>0</v>
      </c>
      <c r="EJ121" s="71">
        <f t="shared" si="68"/>
        <v>0</v>
      </c>
      <c r="EK121" s="71">
        <f t="shared" si="69"/>
        <v>0</v>
      </c>
      <c r="EL121" s="72">
        <f t="shared" si="70"/>
        <v>0</v>
      </c>
      <c r="EM121" s="398">
        <f t="shared" si="71"/>
        <v>0</v>
      </c>
      <c r="EN121" s="396">
        <f t="shared" si="72"/>
        <v>0</v>
      </c>
      <c r="EO121" s="396">
        <f t="shared" si="73"/>
        <v>0</v>
      </c>
      <c r="EP121" s="397">
        <f t="shared" si="74"/>
        <v>0</v>
      </c>
      <c r="EQ121" s="61">
        <f t="shared" si="75"/>
        <v>0</v>
      </c>
      <c r="ER121" s="71">
        <f t="shared" si="76"/>
        <v>0</v>
      </c>
      <c r="ES121" s="71">
        <f t="shared" si="77"/>
        <v>0</v>
      </c>
      <c r="ET121" s="72">
        <f t="shared" si="78"/>
        <v>0</v>
      </c>
      <c r="EU121" s="398">
        <f t="shared" si="79"/>
        <v>0</v>
      </c>
      <c r="EV121" s="396">
        <f t="shared" si="80"/>
        <v>0</v>
      </c>
      <c r="EW121" s="396">
        <f t="shared" si="81"/>
        <v>0</v>
      </c>
      <c r="EX121" s="397">
        <f t="shared" si="82"/>
        <v>0</v>
      </c>
      <c r="EY121" s="61" t="str">
        <f t="shared" si="83"/>
        <v/>
      </c>
      <c r="EZ121" s="71" t="str">
        <f t="shared" si="84"/>
        <v/>
      </c>
      <c r="FA121" s="71" t="str">
        <f t="shared" si="85"/>
        <v/>
      </c>
      <c r="FB121" s="72" t="str">
        <f t="shared" si="86"/>
        <v/>
      </c>
      <c r="FC121" s="398">
        <f t="shared" si="87"/>
        <v>0</v>
      </c>
      <c r="FD121" s="400" t="str">
        <f t="shared" si="88"/>
        <v>D</v>
      </c>
      <c r="FE121" s="61">
        <f t="shared" si="89"/>
        <v>0</v>
      </c>
      <c r="FF121" s="62" t="str">
        <f t="shared" si="90"/>
        <v>E</v>
      </c>
      <c r="FG121" s="398">
        <f t="shared" si="91"/>
        <v>0</v>
      </c>
      <c r="FH121" s="401" t="str">
        <f t="shared" si="92"/>
        <v>E</v>
      </c>
      <c r="FI121" s="61">
        <f t="shared" si="93"/>
        <v>0</v>
      </c>
      <c r="FJ121" s="407" t="str">
        <f t="shared" si="94"/>
        <v>E</v>
      </c>
      <c r="FK121" s="398">
        <f t="shared" si="95"/>
        <v>0</v>
      </c>
      <c r="FL121" s="401" t="str">
        <f t="shared" si="96"/>
        <v>E</v>
      </c>
      <c r="FM121" s="741"/>
    </row>
    <row r="122" spans="1:169" s="24" customFormat="1" ht="17.25" customHeight="1">
      <c r="A122" s="830"/>
      <c r="B122" s="111">
        <f t="shared" si="97"/>
        <v>0</v>
      </c>
      <c r="C122" s="21" t="str">
        <f>'Marks Entry'!D124</f>
        <v/>
      </c>
      <c r="D122" s="21">
        <f>'Marks Entry'!E124</f>
        <v>0</v>
      </c>
      <c r="E122" s="132" t="str">
        <f>'Marks Entry'!F124</f>
        <v/>
      </c>
      <c r="F122" s="21" t="str">
        <f>'Marks Entry'!G124</f>
        <v/>
      </c>
      <c r="G122" s="21" t="str">
        <f>'Marks Entry'!H124</f>
        <v/>
      </c>
      <c r="H122" s="21" t="str">
        <f>'Marks Entry'!I124</f>
        <v/>
      </c>
      <c r="I122" s="21" t="str">
        <f>'Marks Entry'!J124</f>
        <v/>
      </c>
      <c r="J122" s="446" t="str">
        <f>'Marks Entry'!K124</f>
        <v/>
      </c>
      <c r="K122" s="115" t="str">
        <f>'Marks Entry'!L124</f>
        <v/>
      </c>
      <c r="L122" s="116">
        <f>'Marks Entry'!M124</f>
        <v>0</v>
      </c>
      <c r="M122" s="117" t="str">
        <f>'Marks Entry'!N124</f>
        <v/>
      </c>
      <c r="N122" s="121" t="str">
        <f>'Marks Entry'!O124</f>
        <v/>
      </c>
      <c r="O122" s="98">
        <f>'Marks Entry'!CG124</f>
        <v>0</v>
      </c>
      <c r="P122" s="97">
        <f>'Marks Entry'!CH124</f>
        <v>0</v>
      </c>
      <c r="Q122" s="97">
        <f>'Marks Entry'!CI124</f>
        <v>0</v>
      </c>
      <c r="R122" s="97">
        <f>'Marks Entry'!CJ124</f>
        <v>0</v>
      </c>
      <c r="S122" s="97">
        <f>'Marks Entry'!CK124</f>
        <v>0</v>
      </c>
      <c r="T122" s="97">
        <f>'Marks Entry'!CL124</f>
        <v>0</v>
      </c>
      <c r="U122" s="97">
        <f>'Marks Entry'!CM124</f>
        <v>0</v>
      </c>
      <c r="V122" s="97" t="str">
        <f>'Marks Entry'!CN124</f>
        <v/>
      </c>
      <c r="W122" s="97">
        <f>'Marks Entry'!CO124</f>
        <v>0</v>
      </c>
      <c r="X122" s="97">
        <f>'Marks Entry'!CP124</f>
        <v>0</v>
      </c>
      <c r="Y122" s="97">
        <f>'Marks Entry'!CQ124</f>
        <v>0</v>
      </c>
      <c r="Z122" s="99">
        <f>'Marks Entry'!CR124</f>
        <v>0</v>
      </c>
      <c r="AA122" s="98">
        <f>'Marks Entry'!CS124</f>
        <v>0</v>
      </c>
      <c r="AB122" s="97">
        <f>'Marks Entry'!CT124</f>
        <v>0</v>
      </c>
      <c r="AC122" s="97">
        <f>'Marks Entry'!CU124</f>
        <v>0</v>
      </c>
      <c r="AD122" s="97">
        <f>'Marks Entry'!CV124</f>
        <v>0</v>
      </c>
      <c r="AE122" s="97">
        <f>'Marks Entry'!CW124</f>
        <v>0</v>
      </c>
      <c r="AF122" s="97">
        <f>'Marks Entry'!CX124</f>
        <v>0</v>
      </c>
      <c r="AG122" s="97">
        <f>'Marks Entry'!CY124</f>
        <v>0</v>
      </c>
      <c r="AH122" s="97" t="str">
        <f>'Marks Entry'!CZ124</f>
        <v/>
      </c>
      <c r="AI122" s="97">
        <f>'Marks Entry'!DA124</f>
        <v>0</v>
      </c>
      <c r="AJ122" s="97">
        <f>'Marks Entry'!DB124</f>
        <v>0</v>
      </c>
      <c r="AK122" s="97">
        <f>'Marks Entry'!DC124</f>
        <v>0</v>
      </c>
      <c r="AL122" s="99">
        <f>'Marks Entry'!DD124</f>
        <v>0</v>
      </c>
      <c r="AM122" s="98">
        <f>'Marks Entry'!DE124</f>
        <v>0</v>
      </c>
      <c r="AN122" s="97">
        <f>'Marks Entry'!DF124</f>
        <v>0</v>
      </c>
      <c r="AO122" s="97">
        <f>'Marks Entry'!DG124</f>
        <v>0</v>
      </c>
      <c r="AP122" s="97">
        <f>'Marks Entry'!DH124</f>
        <v>0</v>
      </c>
      <c r="AQ122" s="97">
        <f>'Marks Entry'!DI124</f>
        <v>0</v>
      </c>
      <c r="AR122" s="97">
        <f>'Marks Entry'!DJ124</f>
        <v>0</v>
      </c>
      <c r="AS122" s="97">
        <f>'Marks Entry'!DK124</f>
        <v>0</v>
      </c>
      <c r="AT122" s="97" t="str">
        <f>'Marks Entry'!DL124</f>
        <v/>
      </c>
      <c r="AU122" s="97">
        <f>'Marks Entry'!DM124</f>
        <v>0</v>
      </c>
      <c r="AV122" s="97">
        <f>'Marks Entry'!DN124</f>
        <v>0</v>
      </c>
      <c r="AW122" s="97">
        <f>'Marks Entry'!DO124</f>
        <v>0</v>
      </c>
      <c r="AX122" s="99">
        <f>'Marks Entry'!DP124</f>
        <v>0</v>
      </c>
      <c r="AY122" s="98">
        <f>'Marks Entry'!DQ124</f>
        <v>0</v>
      </c>
      <c r="AZ122" s="97">
        <f>'Marks Entry'!DR124</f>
        <v>0</v>
      </c>
      <c r="BA122" s="97">
        <f>'Marks Entry'!DS124</f>
        <v>0</v>
      </c>
      <c r="BB122" s="97">
        <f>'Marks Entry'!DT124</f>
        <v>0</v>
      </c>
      <c r="BC122" s="97">
        <f>'Marks Entry'!DU124</f>
        <v>0</v>
      </c>
      <c r="BD122" s="97">
        <f>'Marks Entry'!DV124</f>
        <v>0</v>
      </c>
      <c r="BE122" s="97">
        <f>'Marks Entry'!DW124</f>
        <v>0</v>
      </c>
      <c r="BF122" s="97" t="str">
        <f>'Marks Entry'!DX124</f>
        <v/>
      </c>
      <c r="BG122" s="97">
        <f>'Marks Entry'!DY124</f>
        <v>0</v>
      </c>
      <c r="BH122" s="97">
        <f>'Marks Entry'!DZ124</f>
        <v>0</v>
      </c>
      <c r="BI122" s="97">
        <f>'Marks Entry'!EA124</f>
        <v>0</v>
      </c>
      <c r="BJ122" s="99">
        <f>'Marks Entry'!EB124</f>
        <v>0</v>
      </c>
      <c r="BK122" s="98">
        <f>'Marks Entry'!EC124</f>
        <v>0</v>
      </c>
      <c r="BL122" s="97">
        <f>'Marks Entry'!ED124</f>
        <v>0</v>
      </c>
      <c r="BM122" s="97">
        <f>'Marks Entry'!EE124</f>
        <v>0</v>
      </c>
      <c r="BN122" s="97">
        <f>'Marks Entry'!EF124</f>
        <v>0</v>
      </c>
      <c r="BO122" s="97">
        <f>'Marks Entry'!EG124</f>
        <v>0</v>
      </c>
      <c r="BP122" s="97">
        <f>'Marks Entry'!EH124</f>
        <v>0</v>
      </c>
      <c r="BQ122" s="97">
        <f>'Marks Entry'!EI124</f>
        <v>0</v>
      </c>
      <c r="BR122" s="97" t="str">
        <f>'Marks Entry'!EJ124</f>
        <v/>
      </c>
      <c r="BS122" s="97">
        <f>'Marks Entry'!EK124</f>
        <v>0</v>
      </c>
      <c r="BT122" s="97">
        <f>'Marks Entry'!EL124</f>
        <v>0</v>
      </c>
      <c r="BU122" s="97">
        <f>'Marks Entry'!EM124</f>
        <v>0</v>
      </c>
      <c r="BV122" s="99">
        <f>'Marks Entry'!EN124</f>
        <v>0</v>
      </c>
      <c r="BW122" s="98">
        <f>'Marks Entry'!EO124</f>
        <v>0</v>
      </c>
      <c r="BX122" s="97">
        <f>'Marks Entry'!EP124</f>
        <v>0</v>
      </c>
      <c r="BY122" s="97">
        <f>'Marks Entry'!EQ124</f>
        <v>0</v>
      </c>
      <c r="BZ122" s="97">
        <f>'Marks Entry'!ER124</f>
        <v>0</v>
      </c>
      <c r="CA122" s="97">
        <f>'Marks Entry'!ES124</f>
        <v>0</v>
      </c>
      <c r="CB122" s="97">
        <f>'Marks Entry'!ET124</f>
        <v>0</v>
      </c>
      <c r="CC122" s="97">
        <f>'Marks Entry'!EU124</f>
        <v>0</v>
      </c>
      <c r="CD122" s="97" t="str">
        <f>'Marks Entry'!EV124</f>
        <v/>
      </c>
      <c r="CE122" s="97">
        <f>'Marks Entry'!EW124</f>
        <v>0</v>
      </c>
      <c r="CF122" s="97">
        <f>'Marks Entry'!EX124</f>
        <v>0</v>
      </c>
      <c r="CG122" s="97">
        <f>'Marks Entry'!EY124</f>
        <v>0</v>
      </c>
      <c r="CH122" s="99">
        <f>'Marks Entry'!EZ124</f>
        <v>0</v>
      </c>
      <c r="CI122" s="98" t="str">
        <f>IF($CI$2=0,"",'Marks Entry'!FA124)</f>
        <v/>
      </c>
      <c r="CJ122" s="97" t="str">
        <f>IF($CI$2=0,"",'Marks Entry'!FB124)</f>
        <v/>
      </c>
      <c r="CK122" s="97" t="str">
        <f>IF($CI$2=0,"",'Marks Entry'!FC124)</f>
        <v/>
      </c>
      <c r="CL122" s="97" t="str">
        <f>IF($CI$2=0,"",'Marks Entry'!FD124)</f>
        <v/>
      </c>
      <c r="CM122" s="97" t="str">
        <f>IF($CI$2=0,"",'Marks Entry'!FE124)</f>
        <v/>
      </c>
      <c r="CN122" s="97" t="str">
        <f>IF($CI$2=0,"",'Marks Entry'!FF124)</f>
        <v/>
      </c>
      <c r="CO122" s="97" t="str">
        <f>IF($CI$2=0,"",'Marks Entry'!FG124)</f>
        <v/>
      </c>
      <c r="CP122" s="97" t="str">
        <f>IF($CI$2=0,"",'Marks Entry'!FH124)</f>
        <v/>
      </c>
      <c r="CQ122" s="97" t="str">
        <f>IF($CI$2=0,"",'Marks Entry'!FI124)</f>
        <v/>
      </c>
      <c r="CR122" s="97" t="str">
        <f>IF($CI$2=0,"",'Marks Entry'!FJ124)</f>
        <v/>
      </c>
      <c r="CS122" s="97" t="str">
        <f>IF($CI$2=0,"",'Marks Entry'!FK124)</f>
        <v/>
      </c>
      <c r="CT122" s="99" t="str">
        <f>IF($CI$2=0,"",'Marks Entry'!FL124)</f>
        <v/>
      </c>
      <c r="CU122" s="125">
        <f>'Marks Entry'!BU124</f>
        <v>0</v>
      </c>
      <c r="CV122" s="126">
        <f>'Marks Entry'!BV124</f>
        <v>0</v>
      </c>
      <c r="CW122" s="126">
        <f t="shared" si="49"/>
        <v>0</v>
      </c>
      <c r="CX122" s="127" t="str">
        <f t="shared" si="50"/>
        <v>D</v>
      </c>
      <c r="CY122" s="125">
        <f>'Marks Entry'!BW124</f>
        <v>0</v>
      </c>
      <c r="CZ122" s="126">
        <f>'Marks Entry'!BX124</f>
        <v>0</v>
      </c>
      <c r="DA122" s="126">
        <f t="shared" si="51"/>
        <v>0</v>
      </c>
      <c r="DB122" s="127" t="str">
        <f t="shared" si="52"/>
        <v>E</v>
      </c>
      <c r="DC122" s="125">
        <f>'Marks Entry'!BY124</f>
        <v>0</v>
      </c>
      <c r="DD122" s="126">
        <f>'Marks Entry'!BZ124</f>
        <v>0</v>
      </c>
      <c r="DE122" s="126">
        <f t="shared" si="53"/>
        <v>0</v>
      </c>
      <c r="DF122" s="127" t="str">
        <f t="shared" si="54"/>
        <v>E</v>
      </c>
      <c r="DG122" s="96">
        <f>'Marks Entry'!CG124</f>
        <v>0</v>
      </c>
      <c r="DH122" s="45">
        <f>'Marks Entry'!CH124</f>
        <v>0</v>
      </c>
      <c r="DI122" s="46">
        <f>'Marks Entry'!CI124</f>
        <v>0</v>
      </c>
      <c r="DJ122" s="45" t="str">
        <f>IF(OR('Marks Entry'!CJ124="First",'Marks Entry'!CJ124="Second",'Marks Entry'!CJ124="Third"),'Marks Entry'!CJ124,"")</f>
        <v/>
      </c>
      <c r="DK122" s="45">
        <f>'Marks Entry'!CK124</f>
        <v>0</v>
      </c>
      <c r="DL122" s="50">
        <f>'Marks Entry'!CL124</f>
        <v>0</v>
      </c>
      <c r="DM122" s="21">
        <f>'Marks Entry'!CM124</f>
        <v>0</v>
      </c>
      <c r="DN122" s="22" t="e">
        <f>'Marks Entry'!#REF!</f>
        <v>#REF!</v>
      </c>
      <c r="DO122" s="23" t="e">
        <f>'Marks Entry'!#REF!</f>
        <v>#REF!</v>
      </c>
      <c r="DP122" s="125">
        <f>'Marks Entry'!CA124</f>
        <v>0</v>
      </c>
      <c r="DQ122" s="126">
        <f>'Marks Entry'!CB124</f>
        <v>0</v>
      </c>
      <c r="DR122" s="126">
        <f>'Marks Entry'!CC124</f>
        <v>0</v>
      </c>
      <c r="DS122" s="126">
        <f t="shared" si="55"/>
        <v>0</v>
      </c>
      <c r="DT122" s="127" t="str">
        <f t="shared" si="56"/>
        <v>E</v>
      </c>
      <c r="DU122" s="125">
        <f>'Marks Entry'!CD124</f>
        <v>0</v>
      </c>
      <c r="DV122" s="126">
        <f>'Marks Entry'!CE124</f>
        <v>0</v>
      </c>
      <c r="DW122" s="126">
        <f>'Marks Entry'!CF124</f>
        <v>0</v>
      </c>
      <c r="DX122" s="126">
        <f t="shared" si="57"/>
        <v>0</v>
      </c>
      <c r="DY122" s="127" t="str">
        <f t="shared" si="58"/>
        <v>E</v>
      </c>
      <c r="DZ122" s="832"/>
      <c r="EA122" s="61">
        <f t="shared" si="59"/>
        <v>0</v>
      </c>
      <c r="EB122" s="71">
        <f t="shared" si="60"/>
        <v>0</v>
      </c>
      <c r="EC122" s="71">
        <f t="shared" si="61"/>
        <v>0</v>
      </c>
      <c r="ED122" s="72">
        <f t="shared" si="62"/>
        <v>0</v>
      </c>
      <c r="EE122" s="398">
        <f t="shared" si="63"/>
        <v>0</v>
      </c>
      <c r="EF122" s="396">
        <f t="shared" si="64"/>
        <v>0</v>
      </c>
      <c r="EG122" s="396">
        <f t="shared" si="65"/>
        <v>0</v>
      </c>
      <c r="EH122" s="397">
        <f t="shared" si="66"/>
        <v>0</v>
      </c>
      <c r="EI122" s="61">
        <f t="shared" si="67"/>
        <v>0</v>
      </c>
      <c r="EJ122" s="71">
        <f t="shared" si="68"/>
        <v>0</v>
      </c>
      <c r="EK122" s="71">
        <f t="shared" si="69"/>
        <v>0</v>
      </c>
      <c r="EL122" s="72">
        <f t="shared" si="70"/>
        <v>0</v>
      </c>
      <c r="EM122" s="398">
        <f t="shared" si="71"/>
        <v>0</v>
      </c>
      <c r="EN122" s="396">
        <f t="shared" si="72"/>
        <v>0</v>
      </c>
      <c r="EO122" s="396">
        <f t="shared" si="73"/>
        <v>0</v>
      </c>
      <c r="EP122" s="397">
        <f t="shared" si="74"/>
        <v>0</v>
      </c>
      <c r="EQ122" s="61">
        <f t="shared" si="75"/>
        <v>0</v>
      </c>
      <c r="ER122" s="71">
        <f t="shared" si="76"/>
        <v>0</v>
      </c>
      <c r="ES122" s="71">
        <f t="shared" si="77"/>
        <v>0</v>
      </c>
      <c r="ET122" s="72">
        <f t="shared" si="78"/>
        <v>0</v>
      </c>
      <c r="EU122" s="398">
        <f t="shared" si="79"/>
        <v>0</v>
      </c>
      <c r="EV122" s="396">
        <f t="shared" si="80"/>
        <v>0</v>
      </c>
      <c r="EW122" s="396">
        <f t="shared" si="81"/>
        <v>0</v>
      </c>
      <c r="EX122" s="397">
        <f t="shared" si="82"/>
        <v>0</v>
      </c>
      <c r="EY122" s="61" t="str">
        <f t="shared" si="83"/>
        <v/>
      </c>
      <c r="EZ122" s="71" t="str">
        <f t="shared" si="84"/>
        <v/>
      </c>
      <c r="FA122" s="71" t="str">
        <f t="shared" si="85"/>
        <v/>
      </c>
      <c r="FB122" s="72" t="str">
        <f t="shared" si="86"/>
        <v/>
      </c>
      <c r="FC122" s="398">
        <f t="shared" si="87"/>
        <v>0</v>
      </c>
      <c r="FD122" s="400" t="str">
        <f t="shared" si="88"/>
        <v>D</v>
      </c>
      <c r="FE122" s="61">
        <f t="shared" si="89"/>
        <v>0</v>
      </c>
      <c r="FF122" s="62" t="str">
        <f t="shared" si="90"/>
        <v>E</v>
      </c>
      <c r="FG122" s="398">
        <f t="shared" si="91"/>
        <v>0</v>
      </c>
      <c r="FH122" s="401" t="str">
        <f t="shared" si="92"/>
        <v>E</v>
      </c>
      <c r="FI122" s="61">
        <f t="shared" si="93"/>
        <v>0</v>
      </c>
      <c r="FJ122" s="407" t="str">
        <f t="shared" si="94"/>
        <v>E</v>
      </c>
      <c r="FK122" s="398">
        <f t="shared" si="95"/>
        <v>0</v>
      </c>
      <c r="FL122" s="401" t="str">
        <f t="shared" si="96"/>
        <v>E</v>
      </c>
      <c r="FM122" s="741"/>
    </row>
    <row r="123" spans="1:169" s="24" customFormat="1" ht="17.25" customHeight="1">
      <c r="A123" s="830"/>
      <c r="B123" s="111">
        <f t="shared" si="97"/>
        <v>0</v>
      </c>
      <c r="C123" s="21" t="str">
        <f>'Marks Entry'!D125</f>
        <v/>
      </c>
      <c r="D123" s="21">
        <f>'Marks Entry'!E125</f>
        <v>0</v>
      </c>
      <c r="E123" s="132" t="str">
        <f>'Marks Entry'!F125</f>
        <v/>
      </c>
      <c r="F123" s="21" t="str">
        <f>'Marks Entry'!G125</f>
        <v/>
      </c>
      <c r="G123" s="21" t="str">
        <f>'Marks Entry'!H125</f>
        <v/>
      </c>
      <c r="H123" s="21" t="str">
        <f>'Marks Entry'!I125</f>
        <v/>
      </c>
      <c r="I123" s="21" t="str">
        <f>'Marks Entry'!J125</f>
        <v/>
      </c>
      <c r="J123" s="446" t="str">
        <f>'Marks Entry'!K125</f>
        <v/>
      </c>
      <c r="K123" s="115" t="str">
        <f>'Marks Entry'!L125</f>
        <v/>
      </c>
      <c r="L123" s="116">
        <f>'Marks Entry'!M125</f>
        <v>0</v>
      </c>
      <c r="M123" s="117" t="str">
        <f>'Marks Entry'!N125</f>
        <v/>
      </c>
      <c r="N123" s="121" t="str">
        <f>'Marks Entry'!O125</f>
        <v/>
      </c>
      <c r="O123" s="98">
        <f>'Marks Entry'!CG125</f>
        <v>0</v>
      </c>
      <c r="P123" s="97">
        <f>'Marks Entry'!CH125</f>
        <v>0</v>
      </c>
      <c r="Q123" s="97">
        <f>'Marks Entry'!CI125</f>
        <v>0</v>
      </c>
      <c r="R123" s="97">
        <f>'Marks Entry'!CJ125</f>
        <v>0</v>
      </c>
      <c r="S123" s="97">
        <f>'Marks Entry'!CK125</f>
        <v>0</v>
      </c>
      <c r="T123" s="97">
        <f>'Marks Entry'!CL125</f>
        <v>0</v>
      </c>
      <c r="U123" s="97">
        <f>'Marks Entry'!CM125</f>
        <v>0</v>
      </c>
      <c r="V123" s="97" t="str">
        <f>'Marks Entry'!CN125</f>
        <v/>
      </c>
      <c r="W123" s="97">
        <f>'Marks Entry'!CO125</f>
        <v>0</v>
      </c>
      <c r="X123" s="97">
        <f>'Marks Entry'!CP125</f>
        <v>0</v>
      </c>
      <c r="Y123" s="97">
        <f>'Marks Entry'!CQ125</f>
        <v>0</v>
      </c>
      <c r="Z123" s="99">
        <f>'Marks Entry'!CR125</f>
        <v>0</v>
      </c>
      <c r="AA123" s="98">
        <f>'Marks Entry'!CS125</f>
        <v>0</v>
      </c>
      <c r="AB123" s="97">
        <f>'Marks Entry'!CT125</f>
        <v>0</v>
      </c>
      <c r="AC123" s="97">
        <f>'Marks Entry'!CU125</f>
        <v>0</v>
      </c>
      <c r="AD123" s="97">
        <f>'Marks Entry'!CV125</f>
        <v>0</v>
      </c>
      <c r="AE123" s="97">
        <f>'Marks Entry'!CW125</f>
        <v>0</v>
      </c>
      <c r="AF123" s="97">
        <f>'Marks Entry'!CX125</f>
        <v>0</v>
      </c>
      <c r="AG123" s="97">
        <f>'Marks Entry'!CY125</f>
        <v>0</v>
      </c>
      <c r="AH123" s="97" t="str">
        <f>'Marks Entry'!CZ125</f>
        <v/>
      </c>
      <c r="AI123" s="97">
        <f>'Marks Entry'!DA125</f>
        <v>0</v>
      </c>
      <c r="AJ123" s="97">
        <f>'Marks Entry'!DB125</f>
        <v>0</v>
      </c>
      <c r="AK123" s="97">
        <f>'Marks Entry'!DC125</f>
        <v>0</v>
      </c>
      <c r="AL123" s="99">
        <f>'Marks Entry'!DD125</f>
        <v>0</v>
      </c>
      <c r="AM123" s="98">
        <f>'Marks Entry'!DE125</f>
        <v>0</v>
      </c>
      <c r="AN123" s="97">
        <f>'Marks Entry'!DF125</f>
        <v>0</v>
      </c>
      <c r="AO123" s="97">
        <f>'Marks Entry'!DG125</f>
        <v>0</v>
      </c>
      <c r="AP123" s="97">
        <f>'Marks Entry'!DH125</f>
        <v>0</v>
      </c>
      <c r="AQ123" s="97">
        <f>'Marks Entry'!DI125</f>
        <v>0</v>
      </c>
      <c r="AR123" s="97">
        <f>'Marks Entry'!DJ125</f>
        <v>0</v>
      </c>
      <c r="AS123" s="97">
        <f>'Marks Entry'!DK125</f>
        <v>0</v>
      </c>
      <c r="AT123" s="97" t="str">
        <f>'Marks Entry'!DL125</f>
        <v/>
      </c>
      <c r="AU123" s="97">
        <f>'Marks Entry'!DM125</f>
        <v>0</v>
      </c>
      <c r="AV123" s="97">
        <f>'Marks Entry'!DN125</f>
        <v>0</v>
      </c>
      <c r="AW123" s="97">
        <f>'Marks Entry'!DO125</f>
        <v>0</v>
      </c>
      <c r="AX123" s="99">
        <f>'Marks Entry'!DP125</f>
        <v>0</v>
      </c>
      <c r="AY123" s="98">
        <f>'Marks Entry'!DQ125</f>
        <v>0</v>
      </c>
      <c r="AZ123" s="97">
        <f>'Marks Entry'!DR125</f>
        <v>0</v>
      </c>
      <c r="BA123" s="97">
        <f>'Marks Entry'!DS125</f>
        <v>0</v>
      </c>
      <c r="BB123" s="97">
        <f>'Marks Entry'!DT125</f>
        <v>0</v>
      </c>
      <c r="BC123" s="97">
        <f>'Marks Entry'!DU125</f>
        <v>0</v>
      </c>
      <c r="BD123" s="97">
        <f>'Marks Entry'!DV125</f>
        <v>0</v>
      </c>
      <c r="BE123" s="97">
        <f>'Marks Entry'!DW125</f>
        <v>0</v>
      </c>
      <c r="BF123" s="97" t="str">
        <f>'Marks Entry'!DX125</f>
        <v/>
      </c>
      <c r="BG123" s="97">
        <f>'Marks Entry'!DY125</f>
        <v>0</v>
      </c>
      <c r="BH123" s="97">
        <f>'Marks Entry'!DZ125</f>
        <v>0</v>
      </c>
      <c r="BI123" s="97">
        <f>'Marks Entry'!EA125</f>
        <v>0</v>
      </c>
      <c r="BJ123" s="99">
        <f>'Marks Entry'!EB125</f>
        <v>0</v>
      </c>
      <c r="BK123" s="98">
        <f>'Marks Entry'!EC125</f>
        <v>0</v>
      </c>
      <c r="BL123" s="97">
        <f>'Marks Entry'!ED125</f>
        <v>0</v>
      </c>
      <c r="BM123" s="97">
        <f>'Marks Entry'!EE125</f>
        <v>0</v>
      </c>
      <c r="BN123" s="97">
        <f>'Marks Entry'!EF125</f>
        <v>0</v>
      </c>
      <c r="BO123" s="97">
        <f>'Marks Entry'!EG125</f>
        <v>0</v>
      </c>
      <c r="BP123" s="97">
        <f>'Marks Entry'!EH125</f>
        <v>0</v>
      </c>
      <c r="BQ123" s="97">
        <f>'Marks Entry'!EI125</f>
        <v>0</v>
      </c>
      <c r="BR123" s="97" t="str">
        <f>'Marks Entry'!EJ125</f>
        <v/>
      </c>
      <c r="BS123" s="97">
        <f>'Marks Entry'!EK125</f>
        <v>0</v>
      </c>
      <c r="BT123" s="97">
        <f>'Marks Entry'!EL125</f>
        <v>0</v>
      </c>
      <c r="BU123" s="97">
        <f>'Marks Entry'!EM125</f>
        <v>0</v>
      </c>
      <c r="BV123" s="99">
        <f>'Marks Entry'!EN125</f>
        <v>0</v>
      </c>
      <c r="BW123" s="98">
        <f>'Marks Entry'!EO125</f>
        <v>0</v>
      </c>
      <c r="BX123" s="97">
        <f>'Marks Entry'!EP125</f>
        <v>0</v>
      </c>
      <c r="BY123" s="97">
        <f>'Marks Entry'!EQ125</f>
        <v>0</v>
      </c>
      <c r="BZ123" s="97">
        <f>'Marks Entry'!ER125</f>
        <v>0</v>
      </c>
      <c r="CA123" s="97">
        <f>'Marks Entry'!ES125</f>
        <v>0</v>
      </c>
      <c r="CB123" s="97">
        <f>'Marks Entry'!ET125</f>
        <v>0</v>
      </c>
      <c r="CC123" s="97">
        <f>'Marks Entry'!EU125</f>
        <v>0</v>
      </c>
      <c r="CD123" s="97" t="str">
        <f>'Marks Entry'!EV125</f>
        <v/>
      </c>
      <c r="CE123" s="97">
        <f>'Marks Entry'!EW125</f>
        <v>0</v>
      </c>
      <c r="CF123" s="97">
        <f>'Marks Entry'!EX125</f>
        <v>0</v>
      </c>
      <c r="CG123" s="97">
        <f>'Marks Entry'!EY125</f>
        <v>0</v>
      </c>
      <c r="CH123" s="99">
        <f>'Marks Entry'!EZ125</f>
        <v>0</v>
      </c>
      <c r="CI123" s="98" t="str">
        <f>IF($CI$2=0,"",'Marks Entry'!FA125)</f>
        <v/>
      </c>
      <c r="CJ123" s="97" t="str">
        <f>IF($CI$2=0,"",'Marks Entry'!FB125)</f>
        <v/>
      </c>
      <c r="CK123" s="97" t="str">
        <f>IF($CI$2=0,"",'Marks Entry'!FC125)</f>
        <v/>
      </c>
      <c r="CL123" s="97" t="str">
        <f>IF($CI$2=0,"",'Marks Entry'!FD125)</f>
        <v/>
      </c>
      <c r="CM123" s="97" t="str">
        <f>IF($CI$2=0,"",'Marks Entry'!FE125)</f>
        <v/>
      </c>
      <c r="CN123" s="97" t="str">
        <f>IF($CI$2=0,"",'Marks Entry'!FF125)</f>
        <v/>
      </c>
      <c r="CO123" s="97" t="str">
        <f>IF($CI$2=0,"",'Marks Entry'!FG125)</f>
        <v/>
      </c>
      <c r="CP123" s="97" t="str">
        <f>IF($CI$2=0,"",'Marks Entry'!FH125)</f>
        <v/>
      </c>
      <c r="CQ123" s="97" t="str">
        <f>IF($CI$2=0,"",'Marks Entry'!FI125)</f>
        <v/>
      </c>
      <c r="CR123" s="97" t="str">
        <f>IF($CI$2=0,"",'Marks Entry'!FJ125)</f>
        <v/>
      </c>
      <c r="CS123" s="97" t="str">
        <f>IF($CI$2=0,"",'Marks Entry'!FK125)</f>
        <v/>
      </c>
      <c r="CT123" s="99" t="str">
        <f>IF($CI$2=0,"",'Marks Entry'!FL125)</f>
        <v/>
      </c>
      <c r="CU123" s="125">
        <f>'Marks Entry'!BU125</f>
        <v>0</v>
      </c>
      <c r="CV123" s="126">
        <f>'Marks Entry'!BV125</f>
        <v>0</v>
      </c>
      <c r="CW123" s="126">
        <f t="shared" si="49"/>
        <v>0</v>
      </c>
      <c r="CX123" s="127" t="str">
        <f t="shared" si="50"/>
        <v>D</v>
      </c>
      <c r="CY123" s="125">
        <f>'Marks Entry'!BW125</f>
        <v>0</v>
      </c>
      <c r="CZ123" s="126">
        <f>'Marks Entry'!BX125</f>
        <v>0</v>
      </c>
      <c r="DA123" s="126">
        <f t="shared" si="51"/>
        <v>0</v>
      </c>
      <c r="DB123" s="127" t="str">
        <f t="shared" si="52"/>
        <v>E</v>
      </c>
      <c r="DC123" s="125">
        <f>'Marks Entry'!BY125</f>
        <v>0</v>
      </c>
      <c r="DD123" s="126">
        <f>'Marks Entry'!BZ125</f>
        <v>0</v>
      </c>
      <c r="DE123" s="126">
        <f t="shared" si="53"/>
        <v>0</v>
      </c>
      <c r="DF123" s="127" t="str">
        <f t="shared" si="54"/>
        <v>E</v>
      </c>
      <c r="DG123" s="96">
        <f>'Marks Entry'!CG125</f>
        <v>0</v>
      </c>
      <c r="DH123" s="45">
        <f>'Marks Entry'!CH125</f>
        <v>0</v>
      </c>
      <c r="DI123" s="46">
        <f>'Marks Entry'!CI125</f>
        <v>0</v>
      </c>
      <c r="DJ123" s="45" t="str">
        <f>IF(OR('Marks Entry'!CJ125="First",'Marks Entry'!CJ125="Second",'Marks Entry'!CJ125="Third"),'Marks Entry'!CJ125,"")</f>
        <v/>
      </c>
      <c r="DK123" s="45">
        <f>'Marks Entry'!CK125</f>
        <v>0</v>
      </c>
      <c r="DL123" s="50">
        <f>'Marks Entry'!CL125</f>
        <v>0</v>
      </c>
      <c r="DM123" s="21">
        <f>'Marks Entry'!CM125</f>
        <v>0</v>
      </c>
      <c r="DN123" s="22" t="e">
        <f>'Marks Entry'!#REF!</f>
        <v>#REF!</v>
      </c>
      <c r="DO123" s="23" t="e">
        <f>'Marks Entry'!#REF!</f>
        <v>#REF!</v>
      </c>
      <c r="DP123" s="125">
        <f>'Marks Entry'!CA125</f>
        <v>0</v>
      </c>
      <c r="DQ123" s="126">
        <f>'Marks Entry'!CB125</f>
        <v>0</v>
      </c>
      <c r="DR123" s="126">
        <f>'Marks Entry'!CC125</f>
        <v>0</v>
      </c>
      <c r="DS123" s="126">
        <f t="shared" si="55"/>
        <v>0</v>
      </c>
      <c r="DT123" s="127" t="str">
        <f t="shared" si="56"/>
        <v>E</v>
      </c>
      <c r="DU123" s="125">
        <f>'Marks Entry'!CD125</f>
        <v>0</v>
      </c>
      <c r="DV123" s="126">
        <f>'Marks Entry'!CE125</f>
        <v>0</v>
      </c>
      <c r="DW123" s="126">
        <f>'Marks Entry'!CF125</f>
        <v>0</v>
      </c>
      <c r="DX123" s="126">
        <f t="shared" si="57"/>
        <v>0</v>
      </c>
      <c r="DY123" s="127" t="str">
        <f t="shared" si="58"/>
        <v>E</v>
      </c>
      <c r="DZ123" s="832"/>
      <c r="EA123" s="61">
        <f t="shared" si="59"/>
        <v>0</v>
      </c>
      <c r="EB123" s="71">
        <f t="shared" si="60"/>
        <v>0</v>
      </c>
      <c r="EC123" s="71">
        <f t="shared" si="61"/>
        <v>0</v>
      </c>
      <c r="ED123" s="72">
        <f t="shared" si="62"/>
        <v>0</v>
      </c>
      <c r="EE123" s="398">
        <f t="shared" si="63"/>
        <v>0</v>
      </c>
      <c r="EF123" s="396">
        <f t="shared" si="64"/>
        <v>0</v>
      </c>
      <c r="EG123" s="396">
        <f t="shared" si="65"/>
        <v>0</v>
      </c>
      <c r="EH123" s="397">
        <f t="shared" si="66"/>
        <v>0</v>
      </c>
      <c r="EI123" s="61">
        <f t="shared" si="67"/>
        <v>0</v>
      </c>
      <c r="EJ123" s="71">
        <f t="shared" si="68"/>
        <v>0</v>
      </c>
      <c r="EK123" s="71">
        <f t="shared" si="69"/>
        <v>0</v>
      </c>
      <c r="EL123" s="72">
        <f t="shared" si="70"/>
        <v>0</v>
      </c>
      <c r="EM123" s="398">
        <f t="shared" si="71"/>
        <v>0</v>
      </c>
      <c r="EN123" s="396">
        <f t="shared" si="72"/>
        <v>0</v>
      </c>
      <c r="EO123" s="396">
        <f t="shared" si="73"/>
        <v>0</v>
      </c>
      <c r="EP123" s="397">
        <f t="shared" si="74"/>
        <v>0</v>
      </c>
      <c r="EQ123" s="61">
        <f t="shared" si="75"/>
        <v>0</v>
      </c>
      <c r="ER123" s="71">
        <f t="shared" si="76"/>
        <v>0</v>
      </c>
      <c r="ES123" s="71">
        <f t="shared" si="77"/>
        <v>0</v>
      </c>
      <c r="ET123" s="72">
        <f t="shared" si="78"/>
        <v>0</v>
      </c>
      <c r="EU123" s="398">
        <f t="shared" si="79"/>
        <v>0</v>
      </c>
      <c r="EV123" s="396">
        <f t="shared" si="80"/>
        <v>0</v>
      </c>
      <c r="EW123" s="396">
        <f t="shared" si="81"/>
        <v>0</v>
      </c>
      <c r="EX123" s="397">
        <f t="shared" si="82"/>
        <v>0</v>
      </c>
      <c r="EY123" s="61" t="str">
        <f t="shared" si="83"/>
        <v/>
      </c>
      <c r="EZ123" s="71" t="str">
        <f t="shared" si="84"/>
        <v/>
      </c>
      <c r="FA123" s="71" t="str">
        <f t="shared" si="85"/>
        <v/>
      </c>
      <c r="FB123" s="72" t="str">
        <f t="shared" si="86"/>
        <v/>
      </c>
      <c r="FC123" s="398">
        <f t="shared" si="87"/>
        <v>0</v>
      </c>
      <c r="FD123" s="400" t="str">
        <f t="shared" si="88"/>
        <v>D</v>
      </c>
      <c r="FE123" s="61">
        <f t="shared" si="89"/>
        <v>0</v>
      </c>
      <c r="FF123" s="62" t="str">
        <f t="shared" si="90"/>
        <v>E</v>
      </c>
      <c r="FG123" s="398">
        <f t="shared" si="91"/>
        <v>0</v>
      </c>
      <c r="FH123" s="401" t="str">
        <f t="shared" si="92"/>
        <v>E</v>
      </c>
      <c r="FI123" s="61">
        <f t="shared" si="93"/>
        <v>0</v>
      </c>
      <c r="FJ123" s="407" t="str">
        <f t="shared" si="94"/>
        <v>E</v>
      </c>
      <c r="FK123" s="398">
        <f t="shared" si="95"/>
        <v>0</v>
      </c>
      <c r="FL123" s="401" t="str">
        <f t="shared" si="96"/>
        <v>E</v>
      </c>
      <c r="FM123" s="741"/>
    </row>
    <row r="124" spans="1:169" s="24" customFormat="1" ht="17.25" customHeight="1">
      <c r="A124" s="830"/>
      <c r="B124" s="111">
        <f t="shared" si="97"/>
        <v>0</v>
      </c>
      <c r="C124" s="21" t="str">
        <f>'Marks Entry'!D126</f>
        <v/>
      </c>
      <c r="D124" s="21">
        <f>'Marks Entry'!E126</f>
        <v>0</v>
      </c>
      <c r="E124" s="132" t="str">
        <f>'Marks Entry'!F126</f>
        <v/>
      </c>
      <c r="F124" s="21" t="str">
        <f>'Marks Entry'!G126</f>
        <v/>
      </c>
      <c r="G124" s="21" t="str">
        <f>'Marks Entry'!H126</f>
        <v/>
      </c>
      <c r="H124" s="21" t="str">
        <f>'Marks Entry'!I126</f>
        <v/>
      </c>
      <c r="I124" s="21" t="str">
        <f>'Marks Entry'!J126</f>
        <v/>
      </c>
      <c r="J124" s="446" t="str">
        <f>'Marks Entry'!K126</f>
        <v/>
      </c>
      <c r="K124" s="115" t="str">
        <f>'Marks Entry'!L126</f>
        <v/>
      </c>
      <c r="L124" s="116">
        <f>'Marks Entry'!M126</f>
        <v>0</v>
      </c>
      <c r="M124" s="117" t="str">
        <f>'Marks Entry'!N126</f>
        <v/>
      </c>
      <c r="N124" s="121" t="str">
        <f>'Marks Entry'!O126</f>
        <v/>
      </c>
      <c r="O124" s="98">
        <f>'Marks Entry'!CG126</f>
        <v>0</v>
      </c>
      <c r="P124" s="97">
        <f>'Marks Entry'!CH126</f>
        <v>0</v>
      </c>
      <c r="Q124" s="97">
        <f>'Marks Entry'!CI126</f>
        <v>0</v>
      </c>
      <c r="R124" s="97">
        <f>'Marks Entry'!CJ126</f>
        <v>0</v>
      </c>
      <c r="S124" s="97">
        <f>'Marks Entry'!CK126</f>
        <v>0</v>
      </c>
      <c r="T124" s="97">
        <f>'Marks Entry'!CL126</f>
        <v>0</v>
      </c>
      <c r="U124" s="97">
        <f>'Marks Entry'!CM126</f>
        <v>0</v>
      </c>
      <c r="V124" s="97" t="str">
        <f>'Marks Entry'!CN126</f>
        <v/>
      </c>
      <c r="W124" s="97">
        <f>'Marks Entry'!CO126</f>
        <v>0</v>
      </c>
      <c r="X124" s="97">
        <f>'Marks Entry'!CP126</f>
        <v>0</v>
      </c>
      <c r="Y124" s="97">
        <f>'Marks Entry'!CQ126</f>
        <v>0</v>
      </c>
      <c r="Z124" s="99">
        <f>'Marks Entry'!CR126</f>
        <v>0</v>
      </c>
      <c r="AA124" s="98">
        <f>'Marks Entry'!CS126</f>
        <v>0</v>
      </c>
      <c r="AB124" s="97">
        <f>'Marks Entry'!CT126</f>
        <v>0</v>
      </c>
      <c r="AC124" s="97">
        <f>'Marks Entry'!CU126</f>
        <v>0</v>
      </c>
      <c r="AD124" s="97">
        <f>'Marks Entry'!CV126</f>
        <v>0</v>
      </c>
      <c r="AE124" s="97">
        <f>'Marks Entry'!CW126</f>
        <v>0</v>
      </c>
      <c r="AF124" s="97">
        <f>'Marks Entry'!CX126</f>
        <v>0</v>
      </c>
      <c r="AG124" s="97">
        <f>'Marks Entry'!CY126</f>
        <v>0</v>
      </c>
      <c r="AH124" s="97" t="str">
        <f>'Marks Entry'!CZ126</f>
        <v/>
      </c>
      <c r="AI124" s="97">
        <f>'Marks Entry'!DA126</f>
        <v>0</v>
      </c>
      <c r="AJ124" s="97">
        <f>'Marks Entry'!DB126</f>
        <v>0</v>
      </c>
      <c r="AK124" s="97">
        <f>'Marks Entry'!DC126</f>
        <v>0</v>
      </c>
      <c r="AL124" s="99">
        <f>'Marks Entry'!DD126</f>
        <v>0</v>
      </c>
      <c r="AM124" s="98">
        <f>'Marks Entry'!DE126</f>
        <v>0</v>
      </c>
      <c r="AN124" s="97">
        <f>'Marks Entry'!DF126</f>
        <v>0</v>
      </c>
      <c r="AO124" s="97">
        <f>'Marks Entry'!DG126</f>
        <v>0</v>
      </c>
      <c r="AP124" s="97">
        <f>'Marks Entry'!DH126</f>
        <v>0</v>
      </c>
      <c r="AQ124" s="97">
        <f>'Marks Entry'!DI126</f>
        <v>0</v>
      </c>
      <c r="AR124" s="97">
        <f>'Marks Entry'!DJ126</f>
        <v>0</v>
      </c>
      <c r="AS124" s="97">
        <f>'Marks Entry'!DK126</f>
        <v>0</v>
      </c>
      <c r="AT124" s="97" t="str">
        <f>'Marks Entry'!DL126</f>
        <v/>
      </c>
      <c r="AU124" s="97">
        <f>'Marks Entry'!DM126</f>
        <v>0</v>
      </c>
      <c r="AV124" s="97">
        <f>'Marks Entry'!DN126</f>
        <v>0</v>
      </c>
      <c r="AW124" s="97">
        <f>'Marks Entry'!DO126</f>
        <v>0</v>
      </c>
      <c r="AX124" s="99">
        <f>'Marks Entry'!DP126</f>
        <v>0</v>
      </c>
      <c r="AY124" s="98">
        <f>'Marks Entry'!DQ126</f>
        <v>0</v>
      </c>
      <c r="AZ124" s="97">
        <f>'Marks Entry'!DR126</f>
        <v>0</v>
      </c>
      <c r="BA124" s="97">
        <f>'Marks Entry'!DS126</f>
        <v>0</v>
      </c>
      <c r="BB124" s="97">
        <f>'Marks Entry'!DT126</f>
        <v>0</v>
      </c>
      <c r="BC124" s="97">
        <f>'Marks Entry'!DU126</f>
        <v>0</v>
      </c>
      <c r="BD124" s="97">
        <f>'Marks Entry'!DV126</f>
        <v>0</v>
      </c>
      <c r="BE124" s="97">
        <f>'Marks Entry'!DW126</f>
        <v>0</v>
      </c>
      <c r="BF124" s="97" t="str">
        <f>'Marks Entry'!DX126</f>
        <v/>
      </c>
      <c r="BG124" s="97">
        <f>'Marks Entry'!DY126</f>
        <v>0</v>
      </c>
      <c r="BH124" s="97">
        <f>'Marks Entry'!DZ126</f>
        <v>0</v>
      </c>
      <c r="BI124" s="97">
        <f>'Marks Entry'!EA126</f>
        <v>0</v>
      </c>
      <c r="BJ124" s="99">
        <f>'Marks Entry'!EB126</f>
        <v>0</v>
      </c>
      <c r="BK124" s="98">
        <f>'Marks Entry'!EC126</f>
        <v>0</v>
      </c>
      <c r="BL124" s="97">
        <f>'Marks Entry'!ED126</f>
        <v>0</v>
      </c>
      <c r="BM124" s="97">
        <f>'Marks Entry'!EE126</f>
        <v>0</v>
      </c>
      <c r="BN124" s="97">
        <f>'Marks Entry'!EF126</f>
        <v>0</v>
      </c>
      <c r="BO124" s="97">
        <f>'Marks Entry'!EG126</f>
        <v>0</v>
      </c>
      <c r="BP124" s="97">
        <f>'Marks Entry'!EH126</f>
        <v>0</v>
      </c>
      <c r="BQ124" s="97">
        <f>'Marks Entry'!EI126</f>
        <v>0</v>
      </c>
      <c r="BR124" s="97" t="str">
        <f>'Marks Entry'!EJ126</f>
        <v/>
      </c>
      <c r="BS124" s="97">
        <f>'Marks Entry'!EK126</f>
        <v>0</v>
      </c>
      <c r="BT124" s="97">
        <f>'Marks Entry'!EL126</f>
        <v>0</v>
      </c>
      <c r="BU124" s="97">
        <f>'Marks Entry'!EM126</f>
        <v>0</v>
      </c>
      <c r="BV124" s="99">
        <f>'Marks Entry'!EN126</f>
        <v>0</v>
      </c>
      <c r="BW124" s="98">
        <f>'Marks Entry'!EO126</f>
        <v>0</v>
      </c>
      <c r="BX124" s="97">
        <f>'Marks Entry'!EP126</f>
        <v>0</v>
      </c>
      <c r="BY124" s="97">
        <f>'Marks Entry'!EQ126</f>
        <v>0</v>
      </c>
      <c r="BZ124" s="97">
        <f>'Marks Entry'!ER126</f>
        <v>0</v>
      </c>
      <c r="CA124" s="97">
        <f>'Marks Entry'!ES126</f>
        <v>0</v>
      </c>
      <c r="CB124" s="97">
        <f>'Marks Entry'!ET126</f>
        <v>0</v>
      </c>
      <c r="CC124" s="97">
        <f>'Marks Entry'!EU126</f>
        <v>0</v>
      </c>
      <c r="CD124" s="97" t="str">
        <f>'Marks Entry'!EV126</f>
        <v/>
      </c>
      <c r="CE124" s="97">
        <f>'Marks Entry'!EW126</f>
        <v>0</v>
      </c>
      <c r="CF124" s="97">
        <f>'Marks Entry'!EX126</f>
        <v>0</v>
      </c>
      <c r="CG124" s="97">
        <f>'Marks Entry'!EY126</f>
        <v>0</v>
      </c>
      <c r="CH124" s="99">
        <f>'Marks Entry'!EZ126</f>
        <v>0</v>
      </c>
      <c r="CI124" s="98" t="str">
        <f>IF($CI$2=0,"",'Marks Entry'!FA126)</f>
        <v/>
      </c>
      <c r="CJ124" s="97" t="str">
        <f>IF($CI$2=0,"",'Marks Entry'!FB126)</f>
        <v/>
      </c>
      <c r="CK124" s="97" t="str">
        <f>IF($CI$2=0,"",'Marks Entry'!FC126)</f>
        <v/>
      </c>
      <c r="CL124" s="97" t="str">
        <f>IF($CI$2=0,"",'Marks Entry'!FD126)</f>
        <v/>
      </c>
      <c r="CM124" s="97" t="str">
        <f>IF($CI$2=0,"",'Marks Entry'!FE126)</f>
        <v/>
      </c>
      <c r="CN124" s="97" t="str">
        <f>IF($CI$2=0,"",'Marks Entry'!FF126)</f>
        <v/>
      </c>
      <c r="CO124" s="97" t="str">
        <f>IF($CI$2=0,"",'Marks Entry'!FG126)</f>
        <v/>
      </c>
      <c r="CP124" s="97" t="str">
        <f>IF($CI$2=0,"",'Marks Entry'!FH126)</f>
        <v/>
      </c>
      <c r="CQ124" s="97" t="str">
        <f>IF($CI$2=0,"",'Marks Entry'!FI126)</f>
        <v/>
      </c>
      <c r="CR124" s="97" t="str">
        <f>IF($CI$2=0,"",'Marks Entry'!FJ126)</f>
        <v/>
      </c>
      <c r="CS124" s="97" t="str">
        <f>IF($CI$2=0,"",'Marks Entry'!FK126)</f>
        <v/>
      </c>
      <c r="CT124" s="99" t="str">
        <f>IF($CI$2=0,"",'Marks Entry'!FL126)</f>
        <v/>
      </c>
      <c r="CU124" s="125">
        <f>'Marks Entry'!BU126</f>
        <v>0</v>
      </c>
      <c r="CV124" s="126">
        <f>'Marks Entry'!BV126</f>
        <v>0</v>
      </c>
      <c r="CW124" s="126">
        <f t="shared" si="49"/>
        <v>0</v>
      </c>
      <c r="CX124" s="127" t="str">
        <f t="shared" si="50"/>
        <v>D</v>
      </c>
      <c r="CY124" s="125">
        <f>'Marks Entry'!BW126</f>
        <v>0</v>
      </c>
      <c r="CZ124" s="126">
        <f>'Marks Entry'!BX126</f>
        <v>0</v>
      </c>
      <c r="DA124" s="126">
        <f t="shared" si="51"/>
        <v>0</v>
      </c>
      <c r="DB124" s="127" t="str">
        <f t="shared" si="52"/>
        <v>E</v>
      </c>
      <c r="DC124" s="125">
        <f>'Marks Entry'!BY126</f>
        <v>0</v>
      </c>
      <c r="DD124" s="126">
        <f>'Marks Entry'!BZ126</f>
        <v>0</v>
      </c>
      <c r="DE124" s="126">
        <f t="shared" si="53"/>
        <v>0</v>
      </c>
      <c r="DF124" s="127" t="str">
        <f t="shared" si="54"/>
        <v>E</v>
      </c>
      <c r="DG124" s="96">
        <f>'Marks Entry'!CG126</f>
        <v>0</v>
      </c>
      <c r="DH124" s="45">
        <f>'Marks Entry'!CH126</f>
        <v>0</v>
      </c>
      <c r="DI124" s="46">
        <f>'Marks Entry'!CI126</f>
        <v>0</v>
      </c>
      <c r="DJ124" s="45" t="str">
        <f>IF(OR('Marks Entry'!CJ126="First",'Marks Entry'!CJ126="Second",'Marks Entry'!CJ126="Third"),'Marks Entry'!CJ126,"")</f>
        <v/>
      </c>
      <c r="DK124" s="45">
        <f>'Marks Entry'!CK126</f>
        <v>0</v>
      </c>
      <c r="DL124" s="50">
        <f>'Marks Entry'!CL126</f>
        <v>0</v>
      </c>
      <c r="DM124" s="21">
        <f>'Marks Entry'!CM126</f>
        <v>0</v>
      </c>
      <c r="DN124" s="22" t="e">
        <f>'Marks Entry'!#REF!</f>
        <v>#REF!</v>
      </c>
      <c r="DO124" s="23" t="e">
        <f>'Marks Entry'!#REF!</f>
        <v>#REF!</v>
      </c>
      <c r="DP124" s="125">
        <f>'Marks Entry'!CA126</f>
        <v>0</v>
      </c>
      <c r="DQ124" s="126">
        <f>'Marks Entry'!CB126</f>
        <v>0</v>
      </c>
      <c r="DR124" s="126">
        <f>'Marks Entry'!CC126</f>
        <v>0</v>
      </c>
      <c r="DS124" s="126">
        <f t="shared" si="55"/>
        <v>0</v>
      </c>
      <c r="DT124" s="127" t="str">
        <f t="shared" si="56"/>
        <v>E</v>
      </c>
      <c r="DU124" s="125">
        <f>'Marks Entry'!CD126</f>
        <v>0</v>
      </c>
      <c r="DV124" s="126">
        <f>'Marks Entry'!CE126</f>
        <v>0</v>
      </c>
      <c r="DW124" s="126">
        <f>'Marks Entry'!CF126</f>
        <v>0</v>
      </c>
      <c r="DX124" s="126">
        <f t="shared" si="57"/>
        <v>0</v>
      </c>
      <c r="DY124" s="127" t="str">
        <f t="shared" si="58"/>
        <v>E</v>
      </c>
      <c r="DZ124" s="832"/>
      <c r="EA124" s="61">
        <f t="shared" si="59"/>
        <v>0</v>
      </c>
      <c r="EB124" s="71">
        <f t="shared" si="60"/>
        <v>0</v>
      </c>
      <c r="EC124" s="71">
        <f t="shared" si="61"/>
        <v>0</v>
      </c>
      <c r="ED124" s="72">
        <f t="shared" si="62"/>
        <v>0</v>
      </c>
      <c r="EE124" s="398">
        <f t="shared" si="63"/>
        <v>0</v>
      </c>
      <c r="EF124" s="396">
        <f t="shared" si="64"/>
        <v>0</v>
      </c>
      <c r="EG124" s="396">
        <f t="shared" si="65"/>
        <v>0</v>
      </c>
      <c r="EH124" s="397">
        <f t="shared" si="66"/>
        <v>0</v>
      </c>
      <c r="EI124" s="61">
        <f t="shared" si="67"/>
        <v>0</v>
      </c>
      <c r="EJ124" s="71">
        <f t="shared" si="68"/>
        <v>0</v>
      </c>
      <c r="EK124" s="71">
        <f t="shared" si="69"/>
        <v>0</v>
      </c>
      <c r="EL124" s="72">
        <f t="shared" si="70"/>
        <v>0</v>
      </c>
      <c r="EM124" s="398">
        <f t="shared" si="71"/>
        <v>0</v>
      </c>
      <c r="EN124" s="396">
        <f t="shared" si="72"/>
        <v>0</v>
      </c>
      <c r="EO124" s="396">
        <f t="shared" si="73"/>
        <v>0</v>
      </c>
      <c r="EP124" s="397">
        <f t="shared" si="74"/>
        <v>0</v>
      </c>
      <c r="EQ124" s="61">
        <f t="shared" si="75"/>
        <v>0</v>
      </c>
      <c r="ER124" s="71">
        <f t="shared" si="76"/>
        <v>0</v>
      </c>
      <c r="ES124" s="71">
        <f t="shared" si="77"/>
        <v>0</v>
      </c>
      <c r="ET124" s="72">
        <f t="shared" si="78"/>
        <v>0</v>
      </c>
      <c r="EU124" s="398">
        <f t="shared" si="79"/>
        <v>0</v>
      </c>
      <c r="EV124" s="396">
        <f t="shared" si="80"/>
        <v>0</v>
      </c>
      <c r="EW124" s="396">
        <f t="shared" si="81"/>
        <v>0</v>
      </c>
      <c r="EX124" s="397">
        <f t="shared" si="82"/>
        <v>0</v>
      </c>
      <c r="EY124" s="61" t="str">
        <f t="shared" si="83"/>
        <v/>
      </c>
      <c r="EZ124" s="71" t="str">
        <f t="shared" si="84"/>
        <v/>
      </c>
      <c r="FA124" s="71" t="str">
        <f t="shared" si="85"/>
        <v/>
      </c>
      <c r="FB124" s="72" t="str">
        <f t="shared" si="86"/>
        <v/>
      </c>
      <c r="FC124" s="398">
        <f t="shared" si="87"/>
        <v>0</v>
      </c>
      <c r="FD124" s="400" t="str">
        <f t="shared" si="88"/>
        <v>D</v>
      </c>
      <c r="FE124" s="61">
        <f t="shared" si="89"/>
        <v>0</v>
      </c>
      <c r="FF124" s="62" t="str">
        <f t="shared" si="90"/>
        <v>E</v>
      </c>
      <c r="FG124" s="398">
        <f t="shared" si="91"/>
        <v>0</v>
      </c>
      <c r="FH124" s="401" t="str">
        <f t="shared" si="92"/>
        <v>E</v>
      </c>
      <c r="FI124" s="61">
        <f t="shared" si="93"/>
        <v>0</v>
      </c>
      <c r="FJ124" s="407" t="str">
        <f t="shared" si="94"/>
        <v>E</v>
      </c>
      <c r="FK124" s="398">
        <f t="shared" si="95"/>
        <v>0</v>
      </c>
      <c r="FL124" s="401" t="str">
        <f t="shared" si="96"/>
        <v>E</v>
      </c>
      <c r="FM124" s="741"/>
    </row>
    <row r="125" spans="1:169" s="24" customFormat="1" ht="17.25" customHeight="1">
      <c r="A125" s="830"/>
      <c r="B125" s="111">
        <f t="shared" si="97"/>
        <v>0</v>
      </c>
      <c r="C125" s="21" t="str">
        <f>'Marks Entry'!D127</f>
        <v/>
      </c>
      <c r="D125" s="21">
        <f>'Marks Entry'!E127</f>
        <v>0</v>
      </c>
      <c r="E125" s="132" t="str">
        <f>'Marks Entry'!F127</f>
        <v/>
      </c>
      <c r="F125" s="21" t="str">
        <f>'Marks Entry'!G127</f>
        <v/>
      </c>
      <c r="G125" s="21" t="str">
        <f>'Marks Entry'!H127</f>
        <v/>
      </c>
      <c r="H125" s="21" t="str">
        <f>'Marks Entry'!I127</f>
        <v/>
      </c>
      <c r="I125" s="21" t="str">
        <f>'Marks Entry'!J127</f>
        <v/>
      </c>
      <c r="J125" s="446" t="str">
        <f>'Marks Entry'!K127</f>
        <v/>
      </c>
      <c r="K125" s="115" t="str">
        <f>'Marks Entry'!L127</f>
        <v/>
      </c>
      <c r="L125" s="116">
        <f>'Marks Entry'!M127</f>
        <v>0</v>
      </c>
      <c r="M125" s="117" t="str">
        <f>'Marks Entry'!N127</f>
        <v/>
      </c>
      <c r="N125" s="121" t="str">
        <f>'Marks Entry'!O127</f>
        <v/>
      </c>
      <c r="O125" s="98">
        <f>'Marks Entry'!CG127</f>
        <v>0</v>
      </c>
      <c r="P125" s="97">
        <f>'Marks Entry'!CH127</f>
        <v>0</v>
      </c>
      <c r="Q125" s="97">
        <f>'Marks Entry'!CI127</f>
        <v>0</v>
      </c>
      <c r="R125" s="97">
        <f>'Marks Entry'!CJ127</f>
        <v>0</v>
      </c>
      <c r="S125" s="97">
        <f>'Marks Entry'!CK127</f>
        <v>0</v>
      </c>
      <c r="T125" s="97">
        <f>'Marks Entry'!CL127</f>
        <v>0</v>
      </c>
      <c r="U125" s="97">
        <f>'Marks Entry'!CM127</f>
        <v>0</v>
      </c>
      <c r="V125" s="97" t="str">
        <f>'Marks Entry'!CN127</f>
        <v/>
      </c>
      <c r="W125" s="97">
        <f>'Marks Entry'!CO127</f>
        <v>0</v>
      </c>
      <c r="X125" s="97">
        <f>'Marks Entry'!CP127</f>
        <v>0</v>
      </c>
      <c r="Y125" s="97">
        <f>'Marks Entry'!CQ127</f>
        <v>0</v>
      </c>
      <c r="Z125" s="99">
        <f>'Marks Entry'!CR127</f>
        <v>0</v>
      </c>
      <c r="AA125" s="98">
        <f>'Marks Entry'!CS127</f>
        <v>0</v>
      </c>
      <c r="AB125" s="97">
        <f>'Marks Entry'!CT127</f>
        <v>0</v>
      </c>
      <c r="AC125" s="97">
        <f>'Marks Entry'!CU127</f>
        <v>0</v>
      </c>
      <c r="AD125" s="97">
        <f>'Marks Entry'!CV127</f>
        <v>0</v>
      </c>
      <c r="AE125" s="97">
        <f>'Marks Entry'!CW127</f>
        <v>0</v>
      </c>
      <c r="AF125" s="97">
        <f>'Marks Entry'!CX127</f>
        <v>0</v>
      </c>
      <c r="AG125" s="97">
        <f>'Marks Entry'!CY127</f>
        <v>0</v>
      </c>
      <c r="AH125" s="97" t="str">
        <f>'Marks Entry'!CZ127</f>
        <v/>
      </c>
      <c r="AI125" s="97">
        <f>'Marks Entry'!DA127</f>
        <v>0</v>
      </c>
      <c r="AJ125" s="97">
        <f>'Marks Entry'!DB127</f>
        <v>0</v>
      </c>
      <c r="AK125" s="97">
        <f>'Marks Entry'!DC127</f>
        <v>0</v>
      </c>
      <c r="AL125" s="99">
        <f>'Marks Entry'!DD127</f>
        <v>0</v>
      </c>
      <c r="AM125" s="98">
        <f>'Marks Entry'!DE127</f>
        <v>0</v>
      </c>
      <c r="AN125" s="97">
        <f>'Marks Entry'!DF127</f>
        <v>0</v>
      </c>
      <c r="AO125" s="97">
        <f>'Marks Entry'!DG127</f>
        <v>0</v>
      </c>
      <c r="AP125" s="97">
        <f>'Marks Entry'!DH127</f>
        <v>0</v>
      </c>
      <c r="AQ125" s="97">
        <f>'Marks Entry'!DI127</f>
        <v>0</v>
      </c>
      <c r="AR125" s="97">
        <f>'Marks Entry'!DJ127</f>
        <v>0</v>
      </c>
      <c r="AS125" s="97">
        <f>'Marks Entry'!DK127</f>
        <v>0</v>
      </c>
      <c r="AT125" s="97" t="str">
        <f>'Marks Entry'!DL127</f>
        <v/>
      </c>
      <c r="AU125" s="97">
        <f>'Marks Entry'!DM127</f>
        <v>0</v>
      </c>
      <c r="AV125" s="97">
        <f>'Marks Entry'!DN127</f>
        <v>0</v>
      </c>
      <c r="AW125" s="97">
        <f>'Marks Entry'!DO127</f>
        <v>0</v>
      </c>
      <c r="AX125" s="99">
        <f>'Marks Entry'!DP127</f>
        <v>0</v>
      </c>
      <c r="AY125" s="98">
        <f>'Marks Entry'!DQ127</f>
        <v>0</v>
      </c>
      <c r="AZ125" s="97">
        <f>'Marks Entry'!DR127</f>
        <v>0</v>
      </c>
      <c r="BA125" s="97">
        <f>'Marks Entry'!DS127</f>
        <v>0</v>
      </c>
      <c r="BB125" s="97">
        <f>'Marks Entry'!DT127</f>
        <v>0</v>
      </c>
      <c r="BC125" s="97">
        <f>'Marks Entry'!DU127</f>
        <v>0</v>
      </c>
      <c r="BD125" s="97">
        <f>'Marks Entry'!DV127</f>
        <v>0</v>
      </c>
      <c r="BE125" s="97">
        <f>'Marks Entry'!DW127</f>
        <v>0</v>
      </c>
      <c r="BF125" s="97" t="str">
        <f>'Marks Entry'!DX127</f>
        <v/>
      </c>
      <c r="BG125" s="97">
        <f>'Marks Entry'!DY127</f>
        <v>0</v>
      </c>
      <c r="BH125" s="97">
        <f>'Marks Entry'!DZ127</f>
        <v>0</v>
      </c>
      <c r="BI125" s="97">
        <f>'Marks Entry'!EA127</f>
        <v>0</v>
      </c>
      <c r="BJ125" s="99">
        <f>'Marks Entry'!EB127</f>
        <v>0</v>
      </c>
      <c r="BK125" s="98">
        <f>'Marks Entry'!EC127</f>
        <v>0</v>
      </c>
      <c r="BL125" s="97">
        <f>'Marks Entry'!ED127</f>
        <v>0</v>
      </c>
      <c r="BM125" s="97">
        <f>'Marks Entry'!EE127</f>
        <v>0</v>
      </c>
      <c r="BN125" s="97">
        <f>'Marks Entry'!EF127</f>
        <v>0</v>
      </c>
      <c r="BO125" s="97">
        <f>'Marks Entry'!EG127</f>
        <v>0</v>
      </c>
      <c r="BP125" s="97">
        <f>'Marks Entry'!EH127</f>
        <v>0</v>
      </c>
      <c r="BQ125" s="97">
        <f>'Marks Entry'!EI127</f>
        <v>0</v>
      </c>
      <c r="BR125" s="97" t="str">
        <f>'Marks Entry'!EJ127</f>
        <v/>
      </c>
      <c r="BS125" s="97">
        <f>'Marks Entry'!EK127</f>
        <v>0</v>
      </c>
      <c r="BT125" s="97">
        <f>'Marks Entry'!EL127</f>
        <v>0</v>
      </c>
      <c r="BU125" s="97">
        <f>'Marks Entry'!EM127</f>
        <v>0</v>
      </c>
      <c r="BV125" s="99">
        <f>'Marks Entry'!EN127</f>
        <v>0</v>
      </c>
      <c r="BW125" s="98">
        <f>'Marks Entry'!EO127</f>
        <v>0</v>
      </c>
      <c r="BX125" s="97">
        <f>'Marks Entry'!EP127</f>
        <v>0</v>
      </c>
      <c r="BY125" s="97">
        <f>'Marks Entry'!EQ127</f>
        <v>0</v>
      </c>
      <c r="BZ125" s="97">
        <f>'Marks Entry'!ER127</f>
        <v>0</v>
      </c>
      <c r="CA125" s="97">
        <f>'Marks Entry'!ES127</f>
        <v>0</v>
      </c>
      <c r="CB125" s="97">
        <f>'Marks Entry'!ET127</f>
        <v>0</v>
      </c>
      <c r="CC125" s="97">
        <f>'Marks Entry'!EU127</f>
        <v>0</v>
      </c>
      <c r="CD125" s="97" t="str">
        <f>'Marks Entry'!EV127</f>
        <v/>
      </c>
      <c r="CE125" s="97">
        <f>'Marks Entry'!EW127</f>
        <v>0</v>
      </c>
      <c r="CF125" s="97">
        <f>'Marks Entry'!EX127</f>
        <v>0</v>
      </c>
      <c r="CG125" s="97">
        <f>'Marks Entry'!EY127</f>
        <v>0</v>
      </c>
      <c r="CH125" s="99">
        <f>'Marks Entry'!EZ127</f>
        <v>0</v>
      </c>
      <c r="CI125" s="98" t="str">
        <f>IF($CI$2=0,"",'Marks Entry'!FA127)</f>
        <v/>
      </c>
      <c r="CJ125" s="97" t="str">
        <f>IF($CI$2=0,"",'Marks Entry'!FB127)</f>
        <v/>
      </c>
      <c r="CK125" s="97" t="str">
        <f>IF($CI$2=0,"",'Marks Entry'!FC127)</f>
        <v/>
      </c>
      <c r="CL125" s="97" t="str">
        <f>IF($CI$2=0,"",'Marks Entry'!FD127)</f>
        <v/>
      </c>
      <c r="CM125" s="97" t="str">
        <f>IF($CI$2=0,"",'Marks Entry'!FE127)</f>
        <v/>
      </c>
      <c r="CN125" s="97" t="str">
        <f>IF($CI$2=0,"",'Marks Entry'!FF127)</f>
        <v/>
      </c>
      <c r="CO125" s="97" t="str">
        <f>IF($CI$2=0,"",'Marks Entry'!FG127)</f>
        <v/>
      </c>
      <c r="CP125" s="97" t="str">
        <f>IF($CI$2=0,"",'Marks Entry'!FH127)</f>
        <v/>
      </c>
      <c r="CQ125" s="97" t="str">
        <f>IF($CI$2=0,"",'Marks Entry'!FI127)</f>
        <v/>
      </c>
      <c r="CR125" s="97" t="str">
        <f>IF($CI$2=0,"",'Marks Entry'!FJ127)</f>
        <v/>
      </c>
      <c r="CS125" s="97" t="str">
        <f>IF($CI$2=0,"",'Marks Entry'!FK127)</f>
        <v/>
      </c>
      <c r="CT125" s="99" t="str">
        <f>IF($CI$2=0,"",'Marks Entry'!FL127)</f>
        <v/>
      </c>
      <c r="CU125" s="125">
        <f>'Marks Entry'!BU127</f>
        <v>0</v>
      </c>
      <c r="CV125" s="126">
        <f>'Marks Entry'!BV127</f>
        <v>0</v>
      </c>
      <c r="CW125" s="126">
        <f t="shared" si="49"/>
        <v>0</v>
      </c>
      <c r="CX125" s="127" t="str">
        <f t="shared" si="50"/>
        <v>D</v>
      </c>
      <c r="CY125" s="125">
        <f>'Marks Entry'!BW127</f>
        <v>0</v>
      </c>
      <c r="CZ125" s="126">
        <f>'Marks Entry'!BX127</f>
        <v>0</v>
      </c>
      <c r="DA125" s="126">
        <f t="shared" si="51"/>
        <v>0</v>
      </c>
      <c r="DB125" s="127" t="str">
        <f t="shared" si="52"/>
        <v>E</v>
      </c>
      <c r="DC125" s="125">
        <f>'Marks Entry'!BY127</f>
        <v>0</v>
      </c>
      <c r="DD125" s="126">
        <f>'Marks Entry'!BZ127</f>
        <v>0</v>
      </c>
      <c r="DE125" s="126">
        <f t="shared" si="53"/>
        <v>0</v>
      </c>
      <c r="DF125" s="127" t="str">
        <f t="shared" si="54"/>
        <v>E</v>
      </c>
      <c r="DG125" s="96">
        <f>'Marks Entry'!CG127</f>
        <v>0</v>
      </c>
      <c r="DH125" s="45">
        <f>'Marks Entry'!CH127</f>
        <v>0</v>
      </c>
      <c r="DI125" s="46">
        <f>'Marks Entry'!CI127</f>
        <v>0</v>
      </c>
      <c r="DJ125" s="45" t="str">
        <f>IF(OR('Marks Entry'!CJ127="First",'Marks Entry'!CJ127="Second",'Marks Entry'!CJ127="Third"),'Marks Entry'!CJ127,"")</f>
        <v/>
      </c>
      <c r="DK125" s="45">
        <f>'Marks Entry'!CK127</f>
        <v>0</v>
      </c>
      <c r="DL125" s="50">
        <f>'Marks Entry'!CL127</f>
        <v>0</v>
      </c>
      <c r="DM125" s="21">
        <f>'Marks Entry'!CM127</f>
        <v>0</v>
      </c>
      <c r="DN125" s="22" t="e">
        <f>'Marks Entry'!#REF!</f>
        <v>#REF!</v>
      </c>
      <c r="DO125" s="23" t="e">
        <f>'Marks Entry'!#REF!</f>
        <v>#REF!</v>
      </c>
      <c r="DP125" s="125">
        <f>'Marks Entry'!CA127</f>
        <v>0</v>
      </c>
      <c r="DQ125" s="126">
        <f>'Marks Entry'!CB127</f>
        <v>0</v>
      </c>
      <c r="DR125" s="126">
        <f>'Marks Entry'!CC127</f>
        <v>0</v>
      </c>
      <c r="DS125" s="126">
        <f t="shared" si="55"/>
        <v>0</v>
      </c>
      <c r="DT125" s="127" t="str">
        <f t="shared" si="56"/>
        <v>E</v>
      </c>
      <c r="DU125" s="125">
        <f>'Marks Entry'!CD127</f>
        <v>0</v>
      </c>
      <c r="DV125" s="126">
        <f>'Marks Entry'!CE127</f>
        <v>0</v>
      </c>
      <c r="DW125" s="126">
        <f>'Marks Entry'!CF127</f>
        <v>0</v>
      </c>
      <c r="DX125" s="126">
        <f t="shared" si="57"/>
        <v>0</v>
      </c>
      <c r="DY125" s="127" t="str">
        <f t="shared" si="58"/>
        <v>E</v>
      </c>
      <c r="DZ125" s="832"/>
      <c r="EA125" s="61">
        <f t="shared" si="59"/>
        <v>0</v>
      </c>
      <c r="EB125" s="71">
        <f t="shared" si="60"/>
        <v>0</v>
      </c>
      <c r="EC125" s="71">
        <f t="shared" si="61"/>
        <v>0</v>
      </c>
      <c r="ED125" s="72">
        <f t="shared" si="62"/>
        <v>0</v>
      </c>
      <c r="EE125" s="398">
        <f t="shared" si="63"/>
        <v>0</v>
      </c>
      <c r="EF125" s="396">
        <f t="shared" si="64"/>
        <v>0</v>
      </c>
      <c r="EG125" s="396">
        <f t="shared" si="65"/>
        <v>0</v>
      </c>
      <c r="EH125" s="397">
        <f t="shared" si="66"/>
        <v>0</v>
      </c>
      <c r="EI125" s="61">
        <f t="shared" si="67"/>
        <v>0</v>
      </c>
      <c r="EJ125" s="71">
        <f t="shared" si="68"/>
        <v>0</v>
      </c>
      <c r="EK125" s="71">
        <f t="shared" si="69"/>
        <v>0</v>
      </c>
      <c r="EL125" s="72">
        <f t="shared" si="70"/>
        <v>0</v>
      </c>
      <c r="EM125" s="398">
        <f t="shared" si="71"/>
        <v>0</v>
      </c>
      <c r="EN125" s="396">
        <f t="shared" si="72"/>
        <v>0</v>
      </c>
      <c r="EO125" s="396">
        <f t="shared" si="73"/>
        <v>0</v>
      </c>
      <c r="EP125" s="397">
        <f t="shared" si="74"/>
        <v>0</v>
      </c>
      <c r="EQ125" s="61">
        <f t="shared" si="75"/>
        <v>0</v>
      </c>
      <c r="ER125" s="71">
        <f t="shared" si="76"/>
        <v>0</v>
      </c>
      <c r="ES125" s="71">
        <f t="shared" si="77"/>
        <v>0</v>
      </c>
      <c r="ET125" s="72">
        <f t="shared" si="78"/>
        <v>0</v>
      </c>
      <c r="EU125" s="398">
        <f t="shared" si="79"/>
        <v>0</v>
      </c>
      <c r="EV125" s="396">
        <f t="shared" si="80"/>
        <v>0</v>
      </c>
      <c r="EW125" s="396">
        <f t="shared" si="81"/>
        <v>0</v>
      </c>
      <c r="EX125" s="397">
        <f t="shared" si="82"/>
        <v>0</v>
      </c>
      <c r="EY125" s="61" t="str">
        <f t="shared" si="83"/>
        <v/>
      </c>
      <c r="EZ125" s="71" t="str">
        <f t="shared" si="84"/>
        <v/>
      </c>
      <c r="FA125" s="71" t="str">
        <f t="shared" si="85"/>
        <v/>
      </c>
      <c r="FB125" s="72" t="str">
        <f t="shared" si="86"/>
        <v/>
      </c>
      <c r="FC125" s="398">
        <f t="shared" si="87"/>
        <v>0</v>
      </c>
      <c r="FD125" s="400" t="str">
        <f t="shared" si="88"/>
        <v>D</v>
      </c>
      <c r="FE125" s="61">
        <f t="shared" si="89"/>
        <v>0</v>
      </c>
      <c r="FF125" s="62" t="str">
        <f t="shared" si="90"/>
        <v>E</v>
      </c>
      <c r="FG125" s="398">
        <f t="shared" si="91"/>
        <v>0</v>
      </c>
      <c r="FH125" s="401" t="str">
        <f t="shared" si="92"/>
        <v>E</v>
      </c>
      <c r="FI125" s="61">
        <f t="shared" si="93"/>
        <v>0</v>
      </c>
      <c r="FJ125" s="407" t="str">
        <f t="shared" si="94"/>
        <v>E</v>
      </c>
      <c r="FK125" s="398">
        <f t="shared" si="95"/>
        <v>0</v>
      </c>
      <c r="FL125" s="401" t="str">
        <f t="shared" si="96"/>
        <v>E</v>
      </c>
      <c r="FM125" s="741"/>
    </row>
    <row r="126" spans="1:169" s="24" customFormat="1" ht="17.25" customHeight="1">
      <c r="A126" s="830"/>
      <c r="B126" s="111">
        <f t="shared" si="97"/>
        <v>0</v>
      </c>
      <c r="C126" s="21" t="str">
        <f>'Marks Entry'!D128</f>
        <v/>
      </c>
      <c r="D126" s="21">
        <f>'Marks Entry'!E128</f>
        <v>0</v>
      </c>
      <c r="E126" s="132" t="str">
        <f>'Marks Entry'!F128</f>
        <v/>
      </c>
      <c r="F126" s="21" t="str">
        <f>'Marks Entry'!G128</f>
        <v/>
      </c>
      <c r="G126" s="21" t="str">
        <f>'Marks Entry'!H128</f>
        <v/>
      </c>
      <c r="H126" s="21" t="str">
        <f>'Marks Entry'!I128</f>
        <v/>
      </c>
      <c r="I126" s="21" t="str">
        <f>'Marks Entry'!J128</f>
        <v/>
      </c>
      <c r="J126" s="446" t="str">
        <f>'Marks Entry'!K128</f>
        <v/>
      </c>
      <c r="K126" s="115" t="str">
        <f>'Marks Entry'!L128</f>
        <v/>
      </c>
      <c r="L126" s="116">
        <f>'Marks Entry'!M128</f>
        <v>0</v>
      </c>
      <c r="M126" s="117" t="str">
        <f>'Marks Entry'!N128</f>
        <v/>
      </c>
      <c r="N126" s="121" t="str">
        <f>'Marks Entry'!O128</f>
        <v/>
      </c>
      <c r="O126" s="98">
        <f>'Marks Entry'!CG128</f>
        <v>0</v>
      </c>
      <c r="P126" s="97">
        <f>'Marks Entry'!CH128</f>
        <v>0</v>
      </c>
      <c r="Q126" s="97">
        <f>'Marks Entry'!CI128</f>
        <v>0</v>
      </c>
      <c r="R126" s="97">
        <f>'Marks Entry'!CJ128</f>
        <v>0</v>
      </c>
      <c r="S126" s="97">
        <f>'Marks Entry'!CK128</f>
        <v>0</v>
      </c>
      <c r="T126" s="97">
        <f>'Marks Entry'!CL128</f>
        <v>0</v>
      </c>
      <c r="U126" s="97">
        <f>'Marks Entry'!CM128</f>
        <v>0</v>
      </c>
      <c r="V126" s="97" t="str">
        <f>'Marks Entry'!CN128</f>
        <v/>
      </c>
      <c r="W126" s="97">
        <f>'Marks Entry'!CO128</f>
        <v>0</v>
      </c>
      <c r="X126" s="97">
        <f>'Marks Entry'!CP128</f>
        <v>0</v>
      </c>
      <c r="Y126" s="97">
        <f>'Marks Entry'!CQ128</f>
        <v>0</v>
      </c>
      <c r="Z126" s="99">
        <f>'Marks Entry'!CR128</f>
        <v>0</v>
      </c>
      <c r="AA126" s="98">
        <f>'Marks Entry'!CS128</f>
        <v>0</v>
      </c>
      <c r="AB126" s="97">
        <f>'Marks Entry'!CT128</f>
        <v>0</v>
      </c>
      <c r="AC126" s="97">
        <f>'Marks Entry'!CU128</f>
        <v>0</v>
      </c>
      <c r="AD126" s="97">
        <f>'Marks Entry'!CV128</f>
        <v>0</v>
      </c>
      <c r="AE126" s="97">
        <f>'Marks Entry'!CW128</f>
        <v>0</v>
      </c>
      <c r="AF126" s="97">
        <f>'Marks Entry'!CX128</f>
        <v>0</v>
      </c>
      <c r="AG126" s="97">
        <f>'Marks Entry'!CY128</f>
        <v>0</v>
      </c>
      <c r="AH126" s="97" t="str">
        <f>'Marks Entry'!CZ128</f>
        <v/>
      </c>
      <c r="AI126" s="97">
        <f>'Marks Entry'!DA128</f>
        <v>0</v>
      </c>
      <c r="AJ126" s="97">
        <f>'Marks Entry'!DB128</f>
        <v>0</v>
      </c>
      <c r="AK126" s="97">
        <f>'Marks Entry'!DC128</f>
        <v>0</v>
      </c>
      <c r="AL126" s="99">
        <f>'Marks Entry'!DD128</f>
        <v>0</v>
      </c>
      <c r="AM126" s="98">
        <f>'Marks Entry'!DE128</f>
        <v>0</v>
      </c>
      <c r="AN126" s="97">
        <f>'Marks Entry'!DF128</f>
        <v>0</v>
      </c>
      <c r="AO126" s="97">
        <f>'Marks Entry'!DG128</f>
        <v>0</v>
      </c>
      <c r="AP126" s="97">
        <f>'Marks Entry'!DH128</f>
        <v>0</v>
      </c>
      <c r="AQ126" s="97">
        <f>'Marks Entry'!DI128</f>
        <v>0</v>
      </c>
      <c r="AR126" s="97">
        <f>'Marks Entry'!DJ128</f>
        <v>0</v>
      </c>
      <c r="AS126" s="97">
        <f>'Marks Entry'!DK128</f>
        <v>0</v>
      </c>
      <c r="AT126" s="97" t="str">
        <f>'Marks Entry'!DL128</f>
        <v/>
      </c>
      <c r="AU126" s="97">
        <f>'Marks Entry'!DM128</f>
        <v>0</v>
      </c>
      <c r="AV126" s="97">
        <f>'Marks Entry'!DN128</f>
        <v>0</v>
      </c>
      <c r="AW126" s="97">
        <f>'Marks Entry'!DO128</f>
        <v>0</v>
      </c>
      <c r="AX126" s="99">
        <f>'Marks Entry'!DP128</f>
        <v>0</v>
      </c>
      <c r="AY126" s="98">
        <f>'Marks Entry'!DQ128</f>
        <v>0</v>
      </c>
      <c r="AZ126" s="97">
        <f>'Marks Entry'!DR128</f>
        <v>0</v>
      </c>
      <c r="BA126" s="97">
        <f>'Marks Entry'!DS128</f>
        <v>0</v>
      </c>
      <c r="BB126" s="97">
        <f>'Marks Entry'!DT128</f>
        <v>0</v>
      </c>
      <c r="BC126" s="97">
        <f>'Marks Entry'!DU128</f>
        <v>0</v>
      </c>
      <c r="BD126" s="97">
        <f>'Marks Entry'!DV128</f>
        <v>0</v>
      </c>
      <c r="BE126" s="97">
        <f>'Marks Entry'!DW128</f>
        <v>0</v>
      </c>
      <c r="BF126" s="97" t="str">
        <f>'Marks Entry'!DX128</f>
        <v/>
      </c>
      <c r="BG126" s="97">
        <f>'Marks Entry'!DY128</f>
        <v>0</v>
      </c>
      <c r="BH126" s="97">
        <f>'Marks Entry'!DZ128</f>
        <v>0</v>
      </c>
      <c r="BI126" s="97">
        <f>'Marks Entry'!EA128</f>
        <v>0</v>
      </c>
      <c r="BJ126" s="99">
        <f>'Marks Entry'!EB128</f>
        <v>0</v>
      </c>
      <c r="BK126" s="98">
        <f>'Marks Entry'!EC128</f>
        <v>0</v>
      </c>
      <c r="BL126" s="97">
        <f>'Marks Entry'!ED128</f>
        <v>0</v>
      </c>
      <c r="BM126" s="97">
        <f>'Marks Entry'!EE128</f>
        <v>0</v>
      </c>
      <c r="BN126" s="97">
        <f>'Marks Entry'!EF128</f>
        <v>0</v>
      </c>
      <c r="BO126" s="97">
        <f>'Marks Entry'!EG128</f>
        <v>0</v>
      </c>
      <c r="BP126" s="97">
        <f>'Marks Entry'!EH128</f>
        <v>0</v>
      </c>
      <c r="BQ126" s="97">
        <f>'Marks Entry'!EI128</f>
        <v>0</v>
      </c>
      <c r="BR126" s="97" t="str">
        <f>'Marks Entry'!EJ128</f>
        <v/>
      </c>
      <c r="BS126" s="97">
        <f>'Marks Entry'!EK128</f>
        <v>0</v>
      </c>
      <c r="BT126" s="97">
        <f>'Marks Entry'!EL128</f>
        <v>0</v>
      </c>
      <c r="BU126" s="97">
        <f>'Marks Entry'!EM128</f>
        <v>0</v>
      </c>
      <c r="BV126" s="99">
        <f>'Marks Entry'!EN128</f>
        <v>0</v>
      </c>
      <c r="BW126" s="98">
        <f>'Marks Entry'!EO128</f>
        <v>0</v>
      </c>
      <c r="BX126" s="97">
        <f>'Marks Entry'!EP128</f>
        <v>0</v>
      </c>
      <c r="BY126" s="97">
        <f>'Marks Entry'!EQ128</f>
        <v>0</v>
      </c>
      <c r="BZ126" s="97">
        <f>'Marks Entry'!ER128</f>
        <v>0</v>
      </c>
      <c r="CA126" s="97">
        <f>'Marks Entry'!ES128</f>
        <v>0</v>
      </c>
      <c r="CB126" s="97">
        <f>'Marks Entry'!ET128</f>
        <v>0</v>
      </c>
      <c r="CC126" s="97">
        <f>'Marks Entry'!EU128</f>
        <v>0</v>
      </c>
      <c r="CD126" s="97" t="str">
        <f>'Marks Entry'!EV128</f>
        <v/>
      </c>
      <c r="CE126" s="97">
        <f>'Marks Entry'!EW128</f>
        <v>0</v>
      </c>
      <c r="CF126" s="97">
        <f>'Marks Entry'!EX128</f>
        <v>0</v>
      </c>
      <c r="CG126" s="97">
        <f>'Marks Entry'!EY128</f>
        <v>0</v>
      </c>
      <c r="CH126" s="99">
        <f>'Marks Entry'!EZ128</f>
        <v>0</v>
      </c>
      <c r="CI126" s="98" t="str">
        <f>IF($CI$2=0,"",'Marks Entry'!FA128)</f>
        <v/>
      </c>
      <c r="CJ126" s="97" t="str">
        <f>IF($CI$2=0,"",'Marks Entry'!FB128)</f>
        <v/>
      </c>
      <c r="CK126" s="97" t="str">
        <f>IF($CI$2=0,"",'Marks Entry'!FC128)</f>
        <v/>
      </c>
      <c r="CL126" s="97" t="str">
        <f>IF($CI$2=0,"",'Marks Entry'!FD128)</f>
        <v/>
      </c>
      <c r="CM126" s="97" t="str">
        <f>IF($CI$2=0,"",'Marks Entry'!FE128)</f>
        <v/>
      </c>
      <c r="CN126" s="97" t="str">
        <f>IF($CI$2=0,"",'Marks Entry'!FF128)</f>
        <v/>
      </c>
      <c r="CO126" s="97" t="str">
        <f>IF($CI$2=0,"",'Marks Entry'!FG128)</f>
        <v/>
      </c>
      <c r="CP126" s="97" t="str">
        <f>IF($CI$2=0,"",'Marks Entry'!FH128)</f>
        <v/>
      </c>
      <c r="CQ126" s="97" t="str">
        <f>IF($CI$2=0,"",'Marks Entry'!FI128)</f>
        <v/>
      </c>
      <c r="CR126" s="97" t="str">
        <f>IF($CI$2=0,"",'Marks Entry'!FJ128)</f>
        <v/>
      </c>
      <c r="CS126" s="97" t="str">
        <f>IF($CI$2=0,"",'Marks Entry'!FK128)</f>
        <v/>
      </c>
      <c r="CT126" s="99" t="str">
        <f>IF($CI$2=0,"",'Marks Entry'!FL128)</f>
        <v/>
      </c>
      <c r="CU126" s="125">
        <f>'Marks Entry'!BU128</f>
        <v>0</v>
      </c>
      <c r="CV126" s="126">
        <f>'Marks Entry'!BV128</f>
        <v>0</v>
      </c>
      <c r="CW126" s="126">
        <f t="shared" si="49"/>
        <v>0</v>
      </c>
      <c r="CX126" s="127" t="str">
        <f t="shared" si="50"/>
        <v>D</v>
      </c>
      <c r="CY126" s="125">
        <f>'Marks Entry'!BW128</f>
        <v>0</v>
      </c>
      <c r="CZ126" s="126">
        <f>'Marks Entry'!BX128</f>
        <v>0</v>
      </c>
      <c r="DA126" s="126">
        <f t="shared" si="51"/>
        <v>0</v>
      </c>
      <c r="DB126" s="127" t="str">
        <f t="shared" si="52"/>
        <v>E</v>
      </c>
      <c r="DC126" s="125">
        <f>'Marks Entry'!BY128</f>
        <v>0</v>
      </c>
      <c r="DD126" s="126">
        <f>'Marks Entry'!BZ128</f>
        <v>0</v>
      </c>
      <c r="DE126" s="126">
        <f t="shared" si="53"/>
        <v>0</v>
      </c>
      <c r="DF126" s="127" t="str">
        <f t="shared" si="54"/>
        <v>E</v>
      </c>
      <c r="DG126" s="96">
        <f>'Marks Entry'!CG128</f>
        <v>0</v>
      </c>
      <c r="DH126" s="45">
        <f>'Marks Entry'!CH128</f>
        <v>0</v>
      </c>
      <c r="DI126" s="46">
        <f>'Marks Entry'!CI128</f>
        <v>0</v>
      </c>
      <c r="DJ126" s="45" t="str">
        <f>IF(OR('Marks Entry'!CJ128="First",'Marks Entry'!CJ128="Second",'Marks Entry'!CJ128="Third"),'Marks Entry'!CJ128,"")</f>
        <v/>
      </c>
      <c r="DK126" s="45">
        <f>'Marks Entry'!CK128</f>
        <v>0</v>
      </c>
      <c r="DL126" s="50">
        <f>'Marks Entry'!CL128</f>
        <v>0</v>
      </c>
      <c r="DM126" s="21">
        <f>'Marks Entry'!CM128</f>
        <v>0</v>
      </c>
      <c r="DN126" s="22" t="e">
        <f>'Marks Entry'!#REF!</f>
        <v>#REF!</v>
      </c>
      <c r="DO126" s="23" t="e">
        <f>'Marks Entry'!#REF!</f>
        <v>#REF!</v>
      </c>
      <c r="DP126" s="125">
        <f>'Marks Entry'!CA128</f>
        <v>0</v>
      </c>
      <c r="DQ126" s="126">
        <f>'Marks Entry'!CB128</f>
        <v>0</v>
      </c>
      <c r="DR126" s="126">
        <f>'Marks Entry'!CC128</f>
        <v>0</v>
      </c>
      <c r="DS126" s="126">
        <f t="shared" si="55"/>
        <v>0</v>
      </c>
      <c r="DT126" s="127" t="str">
        <f t="shared" si="56"/>
        <v>E</v>
      </c>
      <c r="DU126" s="125">
        <f>'Marks Entry'!CD128</f>
        <v>0</v>
      </c>
      <c r="DV126" s="126">
        <f>'Marks Entry'!CE128</f>
        <v>0</v>
      </c>
      <c r="DW126" s="126">
        <f>'Marks Entry'!CF128</f>
        <v>0</v>
      </c>
      <c r="DX126" s="126">
        <f t="shared" si="57"/>
        <v>0</v>
      </c>
      <c r="DY126" s="127" t="str">
        <f t="shared" si="58"/>
        <v>E</v>
      </c>
      <c r="DZ126" s="832"/>
      <c r="EA126" s="61">
        <f t="shared" si="59"/>
        <v>0</v>
      </c>
      <c r="EB126" s="71">
        <f t="shared" si="60"/>
        <v>0</v>
      </c>
      <c r="EC126" s="71">
        <f t="shared" si="61"/>
        <v>0</v>
      </c>
      <c r="ED126" s="72">
        <f t="shared" si="62"/>
        <v>0</v>
      </c>
      <c r="EE126" s="398">
        <f t="shared" si="63"/>
        <v>0</v>
      </c>
      <c r="EF126" s="396">
        <f t="shared" si="64"/>
        <v>0</v>
      </c>
      <c r="EG126" s="396">
        <f t="shared" si="65"/>
        <v>0</v>
      </c>
      <c r="EH126" s="397">
        <f t="shared" si="66"/>
        <v>0</v>
      </c>
      <c r="EI126" s="61">
        <f t="shared" si="67"/>
        <v>0</v>
      </c>
      <c r="EJ126" s="71">
        <f t="shared" si="68"/>
        <v>0</v>
      </c>
      <c r="EK126" s="71">
        <f t="shared" si="69"/>
        <v>0</v>
      </c>
      <c r="EL126" s="72">
        <f t="shared" si="70"/>
        <v>0</v>
      </c>
      <c r="EM126" s="398">
        <f t="shared" si="71"/>
        <v>0</v>
      </c>
      <c r="EN126" s="396">
        <f t="shared" si="72"/>
        <v>0</v>
      </c>
      <c r="EO126" s="396">
        <f t="shared" si="73"/>
        <v>0</v>
      </c>
      <c r="EP126" s="397">
        <f t="shared" si="74"/>
        <v>0</v>
      </c>
      <c r="EQ126" s="61">
        <f t="shared" si="75"/>
        <v>0</v>
      </c>
      <c r="ER126" s="71">
        <f t="shared" si="76"/>
        <v>0</v>
      </c>
      <c r="ES126" s="71">
        <f t="shared" si="77"/>
        <v>0</v>
      </c>
      <c r="ET126" s="72">
        <f t="shared" si="78"/>
        <v>0</v>
      </c>
      <c r="EU126" s="398">
        <f t="shared" si="79"/>
        <v>0</v>
      </c>
      <c r="EV126" s="396">
        <f t="shared" si="80"/>
        <v>0</v>
      </c>
      <c r="EW126" s="396">
        <f t="shared" si="81"/>
        <v>0</v>
      </c>
      <c r="EX126" s="397">
        <f t="shared" si="82"/>
        <v>0</v>
      </c>
      <c r="EY126" s="61" t="str">
        <f t="shared" si="83"/>
        <v/>
      </c>
      <c r="EZ126" s="71" t="str">
        <f t="shared" si="84"/>
        <v/>
      </c>
      <c r="FA126" s="71" t="str">
        <f t="shared" si="85"/>
        <v/>
      </c>
      <c r="FB126" s="72" t="str">
        <f t="shared" si="86"/>
        <v/>
      </c>
      <c r="FC126" s="398">
        <f t="shared" si="87"/>
        <v>0</v>
      </c>
      <c r="FD126" s="400" t="str">
        <f t="shared" si="88"/>
        <v>D</v>
      </c>
      <c r="FE126" s="61">
        <f t="shared" si="89"/>
        <v>0</v>
      </c>
      <c r="FF126" s="62" t="str">
        <f t="shared" si="90"/>
        <v>E</v>
      </c>
      <c r="FG126" s="398">
        <f t="shared" si="91"/>
        <v>0</v>
      </c>
      <c r="FH126" s="401" t="str">
        <f t="shared" si="92"/>
        <v>E</v>
      </c>
      <c r="FI126" s="61">
        <f t="shared" si="93"/>
        <v>0</v>
      </c>
      <c r="FJ126" s="407" t="str">
        <f t="shared" si="94"/>
        <v>E</v>
      </c>
      <c r="FK126" s="398">
        <f t="shared" si="95"/>
        <v>0</v>
      </c>
      <c r="FL126" s="401" t="str">
        <f t="shared" si="96"/>
        <v>E</v>
      </c>
      <c r="FM126" s="741"/>
    </row>
    <row r="127" spans="1:169" s="24" customFormat="1" ht="17.25" customHeight="1">
      <c r="A127" s="830"/>
      <c r="B127" s="111">
        <f t="shared" si="97"/>
        <v>0</v>
      </c>
      <c r="C127" s="21" t="str">
        <f>'Marks Entry'!D129</f>
        <v/>
      </c>
      <c r="D127" s="21">
        <f>'Marks Entry'!E129</f>
        <v>0</v>
      </c>
      <c r="E127" s="132" t="str">
        <f>'Marks Entry'!F129</f>
        <v/>
      </c>
      <c r="F127" s="21" t="str">
        <f>'Marks Entry'!G129</f>
        <v/>
      </c>
      <c r="G127" s="21" t="str">
        <f>'Marks Entry'!H129</f>
        <v/>
      </c>
      <c r="H127" s="21" t="str">
        <f>'Marks Entry'!I129</f>
        <v/>
      </c>
      <c r="I127" s="21" t="str">
        <f>'Marks Entry'!J129</f>
        <v/>
      </c>
      <c r="J127" s="446" t="str">
        <f>'Marks Entry'!K129</f>
        <v/>
      </c>
      <c r="K127" s="115" t="str">
        <f>'Marks Entry'!L129</f>
        <v/>
      </c>
      <c r="L127" s="116">
        <f>'Marks Entry'!M129</f>
        <v>0</v>
      </c>
      <c r="M127" s="117" t="str">
        <f>'Marks Entry'!N129</f>
        <v/>
      </c>
      <c r="N127" s="121" t="str">
        <f>'Marks Entry'!O129</f>
        <v/>
      </c>
      <c r="O127" s="98">
        <f>'Marks Entry'!CG129</f>
        <v>0</v>
      </c>
      <c r="P127" s="97">
        <f>'Marks Entry'!CH129</f>
        <v>0</v>
      </c>
      <c r="Q127" s="97">
        <f>'Marks Entry'!CI129</f>
        <v>0</v>
      </c>
      <c r="R127" s="97">
        <f>'Marks Entry'!CJ129</f>
        <v>0</v>
      </c>
      <c r="S127" s="97">
        <f>'Marks Entry'!CK129</f>
        <v>0</v>
      </c>
      <c r="T127" s="97">
        <f>'Marks Entry'!CL129</f>
        <v>0</v>
      </c>
      <c r="U127" s="97">
        <f>'Marks Entry'!CM129</f>
        <v>0</v>
      </c>
      <c r="V127" s="97" t="str">
        <f>'Marks Entry'!CN129</f>
        <v/>
      </c>
      <c r="W127" s="97">
        <f>'Marks Entry'!CO129</f>
        <v>0</v>
      </c>
      <c r="X127" s="97">
        <f>'Marks Entry'!CP129</f>
        <v>0</v>
      </c>
      <c r="Y127" s="97">
        <f>'Marks Entry'!CQ129</f>
        <v>0</v>
      </c>
      <c r="Z127" s="99">
        <f>'Marks Entry'!CR129</f>
        <v>0</v>
      </c>
      <c r="AA127" s="98">
        <f>'Marks Entry'!CS129</f>
        <v>0</v>
      </c>
      <c r="AB127" s="97">
        <f>'Marks Entry'!CT129</f>
        <v>0</v>
      </c>
      <c r="AC127" s="97">
        <f>'Marks Entry'!CU129</f>
        <v>0</v>
      </c>
      <c r="AD127" s="97">
        <f>'Marks Entry'!CV129</f>
        <v>0</v>
      </c>
      <c r="AE127" s="97">
        <f>'Marks Entry'!CW129</f>
        <v>0</v>
      </c>
      <c r="AF127" s="97">
        <f>'Marks Entry'!CX129</f>
        <v>0</v>
      </c>
      <c r="AG127" s="97">
        <f>'Marks Entry'!CY129</f>
        <v>0</v>
      </c>
      <c r="AH127" s="97" t="str">
        <f>'Marks Entry'!CZ129</f>
        <v/>
      </c>
      <c r="AI127" s="97">
        <f>'Marks Entry'!DA129</f>
        <v>0</v>
      </c>
      <c r="AJ127" s="97">
        <f>'Marks Entry'!DB129</f>
        <v>0</v>
      </c>
      <c r="AK127" s="97">
        <f>'Marks Entry'!DC129</f>
        <v>0</v>
      </c>
      <c r="AL127" s="99">
        <f>'Marks Entry'!DD129</f>
        <v>0</v>
      </c>
      <c r="AM127" s="98">
        <f>'Marks Entry'!DE129</f>
        <v>0</v>
      </c>
      <c r="AN127" s="97">
        <f>'Marks Entry'!DF129</f>
        <v>0</v>
      </c>
      <c r="AO127" s="97">
        <f>'Marks Entry'!DG129</f>
        <v>0</v>
      </c>
      <c r="AP127" s="97">
        <f>'Marks Entry'!DH129</f>
        <v>0</v>
      </c>
      <c r="AQ127" s="97">
        <f>'Marks Entry'!DI129</f>
        <v>0</v>
      </c>
      <c r="AR127" s="97">
        <f>'Marks Entry'!DJ129</f>
        <v>0</v>
      </c>
      <c r="AS127" s="97">
        <f>'Marks Entry'!DK129</f>
        <v>0</v>
      </c>
      <c r="AT127" s="97" t="str">
        <f>'Marks Entry'!DL129</f>
        <v/>
      </c>
      <c r="AU127" s="97">
        <f>'Marks Entry'!DM129</f>
        <v>0</v>
      </c>
      <c r="AV127" s="97">
        <f>'Marks Entry'!DN129</f>
        <v>0</v>
      </c>
      <c r="AW127" s="97">
        <f>'Marks Entry'!DO129</f>
        <v>0</v>
      </c>
      <c r="AX127" s="99">
        <f>'Marks Entry'!DP129</f>
        <v>0</v>
      </c>
      <c r="AY127" s="98">
        <f>'Marks Entry'!DQ129</f>
        <v>0</v>
      </c>
      <c r="AZ127" s="97">
        <f>'Marks Entry'!DR129</f>
        <v>0</v>
      </c>
      <c r="BA127" s="97">
        <f>'Marks Entry'!DS129</f>
        <v>0</v>
      </c>
      <c r="BB127" s="97">
        <f>'Marks Entry'!DT129</f>
        <v>0</v>
      </c>
      <c r="BC127" s="97">
        <f>'Marks Entry'!DU129</f>
        <v>0</v>
      </c>
      <c r="BD127" s="97">
        <f>'Marks Entry'!DV129</f>
        <v>0</v>
      </c>
      <c r="BE127" s="97">
        <f>'Marks Entry'!DW129</f>
        <v>0</v>
      </c>
      <c r="BF127" s="97" t="str">
        <f>'Marks Entry'!DX129</f>
        <v/>
      </c>
      <c r="BG127" s="97">
        <f>'Marks Entry'!DY129</f>
        <v>0</v>
      </c>
      <c r="BH127" s="97">
        <f>'Marks Entry'!DZ129</f>
        <v>0</v>
      </c>
      <c r="BI127" s="97">
        <f>'Marks Entry'!EA129</f>
        <v>0</v>
      </c>
      <c r="BJ127" s="99">
        <f>'Marks Entry'!EB129</f>
        <v>0</v>
      </c>
      <c r="BK127" s="98">
        <f>'Marks Entry'!EC129</f>
        <v>0</v>
      </c>
      <c r="BL127" s="97">
        <f>'Marks Entry'!ED129</f>
        <v>0</v>
      </c>
      <c r="BM127" s="97">
        <f>'Marks Entry'!EE129</f>
        <v>0</v>
      </c>
      <c r="BN127" s="97">
        <f>'Marks Entry'!EF129</f>
        <v>0</v>
      </c>
      <c r="BO127" s="97">
        <f>'Marks Entry'!EG129</f>
        <v>0</v>
      </c>
      <c r="BP127" s="97">
        <f>'Marks Entry'!EH129</f>
        <v>0</v>
      </c>
      <c r="BQ127" s="97">
        <f>'Marks Entry'!EI129</f>
        <v>0</v>
      </c>
      <c r="BR127" s="97" t="str">
        <f>'Marks Entry'!EJ129</f>
        <v/>
      </c>
      <c r="BS127" s="97">
        <f>'Marks Entry'!EK129</f>
        <v>0</v>
      </c>
      <c r="BT127" s="97">
        <f>'Marks Entry'!EL129</f>
        <v>0</v>
      </c>
      <c r="BU127" s="97">
        <f>'Marks Entry'!EM129</f>
        <v>0</v>
      </c>
      <c r="BV127" s="99">
        <f>'Marks Entry'!EN129</f>
        <v>0</v>
      </c>
      <c r="BW127" s="98">
        <f>'Marks Entry'!EO129</f>
        <v>0</v>
      </c>
      <c r="BX127" s="97">
        <f>'Marks Entry'!EP129</f>
        <v>0</v>
      </c>
      <c r="BY127" s="97">
        <f>'Marks Entry'!EQ129</f>
        <v>0</v>
      </c>
      <c r="BZ127" s="97">
        <f>'Marks Entry'!ER129</f>
        <v>0</v>
      </c>
      <c r="CA127" s="97">
        <f>'Marks Entry'!ES129</f>
        <v>0</v>
      </c>
      <c r="CB127" s="97">
        <f>'Marks Entry'!ET129</f>
        <v>0</v>
      </c>
      <c r="CC127" s="97">
        <f>'Marks Entry'!EU129</f>
        <v>0</v>
      </c>
      <c r="CD127" s="97" t="str">
        <f>'Marks Entry'!EV129</f>
        <v/>
      </c>
      <c r="CE127" s="97">
        <f>'Marks Entry'!EW129</f>
        <v>0</v>
      </c>
      <c r="CF127" s="97">
        <f>'Marks Entry'!EX129</f>
        <v>0</v>
      </c>
      <c r="CG127" s="97">
        <f>'Marks Entry'!EY129</f>
        <v>0</v>
      </c>
      <c r="CH127" s="99">
        <f>'Marks Entry'!EZ129</f>
        <v>0</v>
      </c>
      <c r="CI127" s="98" t="str">
        <f>IF($CI$2=0,"",'Marks Entry'!FA129)</f>
        <v/>
      </c>
      <c r="CJ127" s="97" t="str">
        <f>IF($CI$2=0,"",'Marks Entry'!FB129)</f>
        <v/>
      </c>
      <c r="CK127" s="97" t="str">
        <f>IF($CI$2=0,"",'Marks Entry'!FC129)</f>
        <v/>
      </c>
      <c r="CL127" s="97" t="str">
        <f>IF($CI$2=0,"",'Marks Entry'!FD129)</f>
        <v/>
      </c>
      <c r="CM127" s="97" t="str">
        <f>IF($CI$2=0,"",'Marks Entry'!FE129)</f>
        <v/>
      </c>
      <c r="CN127" s="97" t="str">
        <f>IF($CI$2=0,"",'Marks Entry'!FF129)</f>
        <v/>
      </c>
      <c r="CO127" s="97" t="str">
        <f>IF($CI$2=0,"",'Marks Entry'!FG129)</f>
        <v/>
      </c>
      <c r="CP127" s="97" t="str">
        <f>IF($CI$2=0,"",'Marks Entry'!FH129)</f>
        <v/>
      </c>
      <c r="CQ127" s="97" t="str">
        <f>IF($CI$2=0,"",'Marks Entry'!FI129)</f>
        <v/>
      </c>
      <c r="CR127" s="97" t="str">
        <f>IF($CI$2=0,"",'Marks Entry'!FJ129)</f>
        <v/>
      </c>
      <c r="CS127" s="97" t="str">
        <f>IF($CI$2=0,"",'Marks Entry'!FK129)</f>
        <v/>
      </c>
      <c r="CT127" s="99" t="str">
        <f>IF($CI$2=0,"",'Marks Entry'!FL129)</f>
        <v/>
      </c>
      <c r="CU127" s="125">
        <f>'Marks Entry'!BU129</f>
        <v>0</v>
      </c>
      <c r="CV127" s="126">
        <f>'Marks Entry'!BV129</f>
        <v>0</v>
      </c>
      <c r="CW127" s="126">
        <f t="shared" si="49"/>
        <v>0</v>
      </c>
      <c r="CX127" s="127" t="str">
        <f t="shared" si="50"/>
        <v>D</v>
      </c>
      <c r="CY127" s="125">
        <f>'Marks Entry'!BW129</f>
        <v>0</v>
      </c>
      <c r="CZ127" s="126">
        <f>'Marks Entry'!BX129</f>
        <v>0</v>
      </c>
      <c r="DA127" s="126">
        <f t="shared" si="51"/>
        <v>0</v>
      </c>
      <c r="DB127" s="127" t="str">
        <f t="shared" si="52"/>
        <v>E</v>
      </c>
      <c r="DC127" s="125">
        <f>'Marks Entry'!BY129</f>
        <v>0</v>
      </c>
      <c r="DD127" s="126">
        <f>'Marks Entry'!BZ129</f>
        <v>0</v>
      </c>
      <c r="DE127" s="126">
        <f t="shared" si="53"/>
        <v>0</v>
      </c>
      <c r="DF127" s="127" t="str">
        <f t="shared" si="54"/>
        <v>E</v>
      </c>
      <c r="DG127" s="96">
        <f>'Marks Entry'!CG129</f>
        <v>0</v>
      </c>
      <c r="DH127" s="45">
        <f>'Marks Entry'!CH129</f>
        <v>0</v>
      </c>
      <c r="DI127" s="46">
        <f>'Marks Entry'!CI129</f>
        <v>0</v>
      </c>
      <c r="DJ127" s="45" t="str">
        <f>IF(OR('Marks Entry'!CJ129="First",'Marks Entry'!CJ129="Second",'Marks Entry'!CJ129="Third"),'Marks Entry'!CJ129,"")</f>
        <v/>
      </c>
      <c r="DK127" s="45">
        <f>'Marks Entry'!CK129</f>
        <v>0</v>
      </c>
      <c r="DL127" s="50">
        <f>'Marks Entry'!CL129</f>
        <v>0</v>
      </c>
      <c r="DM127" s="21">
        <f>'Marks Entry'!CM129</f>
        <v>0</v>
      </c>
      <c r="DN127" s="22" t="e">
        <f>'Marks Entry'!#REF!</f>
        <v>#REF!</v>
      </c>
      <c r="DO127" s="23" t="e">
        <f>'Marks Entry'!#REF!</f>
        <v>#REF!</v>
      </c>
      <c r="DP127" s="125">
        <f>'Marks Entry'!CA129</f>
        <v>0</v>
      </c>
      <c r="DQ127" s="126">
        <f>'Marks Entry'!CB129</f>
        <v>0</v>
      </c>
      <c r="DR127" s="126">
        <f>'Marks Entry'!CC129</f>
        <v>0</v>
      </c>
      <c r="DS127" s="126">
        <f t="shared" si="55"/>
        <v>0</v>
      </c>
      <c r="DT127" s="127" t="str">
        <f t="shared" si="56"/>
        <v>E</v>
      </c>
      <c r="DU127" s="125">
        <f>'Marks Entry'!CD129</f>
        <v>0</v>
      </c>
      <c r="DV127" s="126">
        <f>'Marks Entry'!CE129</f>
        <v>0</v>
      </c>
      <c r="DW127" s="126">
        <f>'Marks Entry'!CF129</f>
        <v>0</v>
      </c>
      <c r="DX127" s="126">
        <f t="shared" si="57"/>
        <v>0</v>
      </c>
      <c r="DY127" s="127" t="str">
        <f t="shared" si="58"/>
        <v>E</v>
      </c>
      <c r="DZ127" s="832"/>
      <c r="EA127" s="61">
        <f t="shared" si="59"/>
        <v>0</v>
      </c>
      <c r="EB127" s="71">
        <f t="shared" si="60"/>
        <v>0</v>
      </c>
      <c r="EC127" s="71">
        <f t="shared" si="61"/>
        <v>0</v>
      </c>
      <c r="ED127" s="72">
        <f t="shared" si="62"/>
        <v>0</v>
      </c>
      <c r="EE127" s="398">
        <f t="shared" si="63"/>
        <v>0</v>
      </c>
      <c r="EF127" s="396">
        <f t="shared" si="64"/>
        <v>0</v>
      </c>
      <c r="EG127" s="396">
        <f t="shared" si="65"/>
        <v>0</v>
      </c>
      <c r="EH127" s="397">
        <f t="shared" si="66"/>
        <v>0</v>
      </c>
      <c r="EI127" s="61">
        <f t="shared" si="67"/>
        <v>0</v>
      </c>
      <c r="EJ127" s="71">
        <f t="shared" si="68"/>
        <v>0</v>
      </c>
      <c r="EK127" s="71">
        <f t="shared" si="69"/>
        <v>0</v>
      </c>
      <c r="EL127" s="72">
        <f t="shared" si="70"/>
        <v>0</v>
      </c>
      <c r="EM127" s="398">
        <f t="shared" si="71"/>
        <v>0</v>
      </c>
      <c r="EN127" s="396">
        <f t="shared" si="72"/>
        <v>0</v>
      </c>
      <c r="EO127" s="396">
        <f t="shared" si="73"/>
        <v>0</v>
      </c>
      <c r="EP127" s="397">
        <f t="shared" si="74"/>
        <v>0</v>
      </c>
      <c r="EQ127" s="61">
        <f t="shared" si="75"/>
        <v>0</v>
      </c>
      <c r="ER127" s="71">
        <f t="shared" si="76"/>
        <v>0</v>
      </c>
      <c r="ES127" s="71">
        <f t="shared" si="77"/>
        <v>0</v>
      </c>
      <c r="ET127" s="72">
        <f t="shared" si="78"/>
        <v>0</v>
      </c>
      <c r="EU127" s="398">
        <f t="shared" si="79"/>
        <v>0</v>
      </c>
      <c r="EV127" s="396">
        <f t="shared" si="80"/>
        <v>0</v>
      </c>
      <c r="EW127" s="396">
        <f t="shared" si="81"/>
        <v>0</v>
      </c>
      <c r="EX127" s="397">
        <f t="shared" si="82"/>
        <v>0</v>
      </c>
      <c r="EY127" s="61" t="str">
        <f t="shared" si="83"/>
        <v/>
      </c>
      <c r="EZ127" s="71" t="str">
        <f t="shared" si="84"/>
        <v/>
      </c>
      <c r="FA127" s="71" t="str">
        <f t="shared" si="85"/>
        <v/>
      </c>
      <c r="FB127" s="72" t="str">
        <f t="shared" si="86"/>
        <v/>
      </c>
      <c r="FC127" s="398">
        <f t="shared" si="87"/>
        <v>0</v>
      </c>
      <c r="FD127" s="400" t="str">
        <f t="shared" si="88"/>
        <v>D</v>
      </c>
      <c r="FE127" s="61">
        <f t="shared" si="89"/>
        <v>0</v>
      </c>
      <c r="FF127" s="62" t="str">
        <f t="shared" si="90"/>
        <v>E</v>
      </c>
      <c r="FG127" s="398">
        <f t="shared" si="91"/>
        <v>0</v>
      </c>
      <c r="FH127" s="401" t="str">
        <f t="shared" si="92"/>
        <v>E</v>
      </c>
      <c r="FI127" s="61">
        <f t="shared" si="93"/>
        <v>0</v>
      </c>
      <c r="FJ127" s="407" t="str">
        <f t="shared" si="94"/>
        <v>E</v>
      </c>
      <c r="FK127" s="398">
        <f t="shared" si="95"/>
        <v>0</v>
      </c>
      <c r="FL127" s="401" t="str">
        <f t="shared" si="96"/>
        <v>E</v>
      </c>
      <c r="FM127" s="741"/>
    </row>
    <row r="128" spans="1:169" s="24" customFormat="1" ht="17.25" customHeight="1">
      <c r="A128" s="830"/>
      <c r="B128" s="111">
        <f t="shared" si="97"/>
        <v>0</v>
      </c>
      <c r="C128" s="21" t="str">
        <f>'Marks Entry'!D130</f>
        <v/>
      </c>
      <c r="D128" s="21">
        <f>'Marks Entry'!E130</f>
        <v>0</v>
      </c>
      <c r="E128" s="132" t="str">
        <f>'Marks Entry'!F130</f>
        <v/>
      </c>
      <c r="F128" s="21" t="str">
        <f>'Marks Entry'!G130</f>
        <v/>
      </c>
      <c r="G128" s="21" t="str">
        <f>'Marks Entry'!H130</f>
        <v/>
      </c>
      <c r="H128" s="21" t="str">
        <f>'Marks Entry'!I130</f>
        <v/>
      </c>
      <c r="I128" s="21" t="str">
        <f>'Marks Entry'!J130</f>
        <v/>
      </c>
      <c r="J128" s="446" t="str">
        <f>'Marks Entry'!K130</f>
        <v/>
      </c>
      <c r="K128" s="115" t="str">
        <f>'Marks Entry'!L130</f>
        <v/>
      </c>
      <c r="L128" s="116">
        <f>'Marks Entry'!M130</f>
        <v>0</v>
      </c>
      <c r="M128" s="117" t="str">
        <f>'Marks Entry'!N130</f>
        <v/>
      </c>
      <c r="N128" s="121" t="str">
        <f>'Marks Entry'!O130</f>
        <v/>
      </c>
      <c r="O128" s="98">
        <f>'Marks Entry'!CG130</f>
        <v>0</v>
      </c>
      <c r="P128" s="97">
        <f>'Marks Entry'!CH130</f>
        <v>0</v>
      </c>
      <c r="Q128" s="97">
        <f>'Marks Entry'!CI130</f>
        <v>0</v>
      </c>
      <c r="R128" s="97">
        <f>'Marks Entry'!CJ130</f>
        <v>0</v>
      </c>
      <c r="S128" s="97">
        <f>'Marks Entry'!CK130</f>
        <v>0</v>
      </c>
      <c r="T128" s="97">
        <f>'Marks Entry'!CL130</f>
        <v>0</v>
      </c>
      <c r="U128" s="97">
        <f>'Marks Entry'!CM130</f>
        <v>0</v>
      </c>
      <c r="V128" s="97" t="str">
        <f>'Marks Entry'!CN130</f>
        <v/>
      </c>
      <c r="W128" s="97">
        <f>'Marks Entry'!CO130</f>
        <v>0</v>
      </c>
      <c r="X128" s="97">
        <f>'Marks Entry'!CP130</f>
        <v>0</v>
      </c>
      <c r="Y128" s="97">
        <f>'Marks Entry'!CQ130</f>
        <v>0</v>
      </c>
      <c r="Z128" s="99">
        <f>'Marks Entry'!CR130</f>
        <v>0</v>
      </c>
      <c r="AA128" s="98">
        <f>'Marks Entry'!CS130</f>
        <v>0</v>
      </c>
      <c r="AB128" s="97">
        <f>'Marks Entry'!CT130</f>
        <v>0</v>
      </c>
      <c r="AC128" s="97">
        <f>'Marks Entry'!CU130</f>
        <v>0</v>
      </c>
      <c r="AD128" s="97">
        <f>'Marks Entry'!CV130</f>
        <v>0</v>
      </c>
      <c r="AE128" s="97">
        <f>'Marks Entry'!CW130</f>
        <v>0</v>
      </c>
      <c r="AF128" s="97">
        <f>'Marks Entry'!CX130</f>
        <v>0</v>
      </c>
      <c r="AG128" s="97">
        <f>'Marks Entry'!CY130</f>
        <v>0</v>
      </c>
      <c r="AH128" s="97" t="str">
        <f>'Marks Entry'!CZ130</f>
        <v/>
      </c>
      <c r="AI128" s="97">
        <f>'Marks Entry'!DA130</f>
        <v>0</v>
      </c>
      <c r="AJ128" s="97">
        <f>'Marks Entry'!DB130</f>
        <v>0</v>
      </c>
      <c r="AK128" s="97">
        <f>'Marks Entry'!DC130</f>
        <v>0</v>
      </c>
      <c r="AL128" s="99">
        <f>'Marks Entry'!DD130</f>
        <v>0</v>
      </c>
      <c r="AM128" s="98">
        <f>'Marks Entry'!DE130</f>
        <v>0</v>
      </c>
      <c r="AN128" s="97">
        <f>'Marks Entry'!DF130</f>
        <v>0</v>
      </c>
      <c r="AO128" s="97">
        <f>'Marks Entry'!DG130</f>
        <v>0</v>
      </c>
      <c r="AP128" s="97">
        <f>'Marks Entry'!DH130</f>
        <v>0</v>
      </c>
      <c r="AQ128" s="97">
        <f>'Marks Entry'!DI130</f>
        <v>0</v>
      </c>
      <c r="AR128" s="97">
        <f>'Marks Entry'!DJ130</f>
        <v>0</v>
      </c>
      <c r="AS128" s="97">
        <f>'Marks Entry'!DK130</f>
        <v>0</v>
      </c>
      <c r="AT128" s="97" t="str">
        <f>'Marks Entry'!DL130</f>
        <v/>
      </c>
      <c r="AU128" s="97">
        <f>'Marks Entry'!DM130</f>
        <v>0</v>
      </c>
      <c r="AV128" s="97">
        <f>'Marks Entry'!DN130</f>
        <v>0</v>
      </c>
      <c r="AW128" s="97">
        <f>'Marks Entry'!DO130</f>
        <v>0</v>
      </c>
      <c r="AX128" s="99">
        <f>'Marks Entry'!DP130</f>
        <v>0</v>
      </c>
      <c r="AY128" s="98">
        <f>'Marks Entry'!DQ130</f>
        <v>0</v>
      </c>
      <c r="AZ128" s="97">
        <f>'Marks Entry'!DR130</f>
        <v>0</v>
      </c>
      <c r="BA128" s="97">
        <f>'Marks Entry'!DS130</f>
        <v>0</v>
      </c>
      <c r="BB128" s="97">
        <f>'Marks Entry'!DT130</f>
        <v>0</v>
      </c>
      <c r="BC128" s="97">
        <f>'Marks Entry'!DU130</f>
        <v>0</v>
      </c>
      <c r="BD128" s="97">
        <f>'Marks Entry'!DV130</f>
        <v>0</v>
      </c>
      <c r="BE128" s="97">
        <f>'Marks Entry'!DW130</f>
        <v>0</v>
      </c>
      <c r="BF128" s="97" t="str">
        <f>'Marks Entry'!DX130</f>
        <v/>
      </c>
      <c r="BG128" s="97">
        <f>'Marks Entry'!DY130</f>
        <v>0</v>
      </c>
      <c r="BH128" s="97">
        <f>'Marks Entry'!DZ130</f>
        <v>0</v>
      </c>
      <c r="BI128" s="97">
        <f>'Marks Entry'!EA130</f>
        <v>0</v>
      </c>
      <c r="BJ128" s="99">
        <f>'Marks Entry'!EB130</f>
        <v>0</v>
      </c>
      <c r="BK128" s="98">
        <f>'Marks Entry'!EC130</f>
        <v>0</v>
      </c>
      <c r="BL128" s="97">
        <f>'Marks Entry'!ED130</f>
        <v>0</v>
      </c>
      <c r="BM128" s="97">
        <f>'Marks Entry'!EE130</f>
        <v>0</v>
      </c>
      <c r="BN128" s="97">
        <f>'Marks Entry'!EF130</f>
        <v>0</v>
      </c>
      <c r="BO128" s="97">
        <f>'Marks Entry'!EG130</f>
        <v>0</v>
      </c>
      <c r="BP128" s="97">
        <f>'Marks Entry'!EH130</f>
        <v>0</v>
      </c>
      <c r="BQ128" s="97">
        <f>'Marks Entry'!EI130</f>
        <v>0</v>
      </c>
      <c r="BR128" s="97" t="str">
        <f>'Marks Entry'!EJ130</f>
        <v/>
      </c>
      <c r="BS128" s="97">
        <f>'Marks Entry'!EK130</f>
        <v>0</v>
      </c>
      <c r="BT128" s="97">
        <f>'Marks Entry'!EL130</f>
        <v>0</v>
      </c>
      <c r="BU128" s="97">
        <f>'Marks Entry'!EM130</f>
        <v>0</v>
      </c>
      <c r="BV128" s="99">
        <f>'Marks Entry'!EN130</f>
        <v>0</v>
      </c>
      <c r="BW128" s="98">
        <f>'Marks Entry'!EO130</f>
        <v>0</v>
      </c>
      <c r="BX128" s="97">
        <f>'Marks Entry'!EP130</f>
        <v>0</v>
      </c>
      <c r="BY128" s="97">
        <f>'Marks Entry'!EQ130</f>
        <v>0</v>
      </c>
      <c r="BZ128" s="97">
        <f>'Marks Entry'!ER130</f>
        <v>0</v>
      </c>
      <c r="CA128" s="97">
        <f>'Marks Entry'!ES130</f>
        <v>0</v>
      </c>
      <c r="CB128" s="97">
        <f>'Marks Entry'!ET130</f>
        <v>0</v>
      </c>
      <c r="CC128" s="97">
        <f>'Marks Entry'!EU130</f>
        <v>0</v>
      </c>
      <c r="CD128" s="97" t="str">
        <f>'Marks Entry'!EV130</f>
        <v/>
      </c>
      <c r="CE128" s="97">
        <f>'Marks Entry'!EW130</f>
        <v>0</v>
      </c>
      <c r="CF128" s="97">
        <f>'Marks Entry'!EX130</f>
        <v>0</v>
      </c>
      <c r="CG128" s="97">
        <f>'Marks Entry'!EY130</f>
        <v>0</v>
      </c>
      <c r="CH128" s="99">
        <f>'Marks Entry'!EZ130</f>
        <v>0</v>
      </c>
      <c r="CI128" s="98" t="str">
        <f>IF($CI$2=0,"",'Marks Entry'!FA130)</f>
        <v/>
      </c>
      <c r="CJ128" s="97" t="str">
        <f>IF($CI$2=0,"",'Marks Entry'!FB130)</f>
        <v/>
      </c>
      <c r="CK128" s="97" t="str">
        <f>IF($CI$2=0,"",'Marks Entry'!FC130)</f>
        <v/>
      </c>
      <c r="CL128" s="97" t="str">
        <f>IF($CI$2=0,"",'Marks Entry'!FD130)</f>
        <v/>
      </c>
      <c r="CM128" s="97" t="str">
        <f>IF($CI$2=0,"",'Marks Entry'!FE130)</f>
        <v/>
      </c>
      <c r="CN128" s="97" t="str">
        <f>IF($CI$2=0,"",'Marks Entry'!FF130)</f>
        <v/>
      </c>
      <c r="CO128" s="97" t="str">
        <f>IF($CI$2=0,"",'Marks Entry'!FG130)</f>
        <v/>
      </c>
      <c r="CP128" s="97" t="str">
        <f>IF($CI$2=0,"",'Marks Entry'!FH130)</f>
        <v/>
      </c>
      <c r="CQ128" s="97" t="str">
        <f>IF($CI$2=0,"",'Marks Entry'!FI130)</f>
        <v/>
      </c>
      <c r="CR128" s="97" t="str">
        <f>IF($CI$2=0,"",'Marks Entry'!FJ130)</f>
        <v/>
      </c>
      <c r="CS128" s="97" t="str">
        <f>IF($CI$2=0,"",'Marks Entry'!FK130)</f>
        <v/>
      </c>
      <c r="CT128" s="99" t="str">
        <f>IF($CI$2=0,"",'Marks Entry'!FL130)</f>
        <v/>
      </c>
      <c r="CU128" s="125">
        <f>'Marks Entry'!BU130</f>
        <v>0</v>
      </c>
      <c r="CV128" s="126">
        <f>'Marks Entry'!BV130</f>
        <v>0</v>
      </c>
      <c r="CW128" s="126">
        <f t="shared" si="49"/>
        <v>0</v>
      </c>
      <c r="CX128" s="127" t="str">
        <f t="shared" si="50"/>
        <v>D</v>
      </c>
      <c r="CY128" s="125">
        <f>'Marks Entry'!BW130</f>
        <v>0</v>
      </c>
      <c r="CZ128" s="126">
        <f>'Marks Entry'!BX130</f>
        <v>0</v>
      </c>
      <c r="DA128" s="126">
        <f t="shared" si="51"/>
        <v>0</v>
      </c>
      <c r="DB128" s="127" t="str">
        <f t="shared" si="52"/>
        <v>E</v>
      </c>
      <c r="DC128" s="125">
        <f>'Marks Entry'!BY130</f>
        <v>0</v>
      </c>
      <c r="DD128" s="126">
        <f>'Marks Entry'!BZ130</f>
        <v>0</v>
      </c>
      <c r="DE128" s="126">
        <f t="shared" si="53"/>
        <v>0</v>
      </c>
      <c r="DF128" s="127" t="str">
        <f t="shared" si="54"/>
        <v>E</v>
      </c>
      <c r="DG128" s="96">
        <f>'Marks Entry'!CG130</f>
        <v>0</v>
      </c>
      <c r="DH128" s="45">
        <f>'Marks Entry'!CH130</f>
        <v>0</v>
      </c>
      <c r="DI128" s="46">
        <f>'Marks Entry'!CI130</f>
        <v>0</v>
      </c>
      <c r="DJ128" s="45" t="str">
        <f>IF(OR('Marks Entry'!CJ130="First",'Marks Entry'!CJ130="Second",'Marks Entry'!CJ130="Third"),'Marks Entry'!CJ130,"")</f>
        <v/>
      </c>
      <c r="DK128" s="45">
        <f>'Marks Entry'!CK130</f>
        <v>0</v>
      </c>
      <c r="DL128" s="50">
        <f>'Marks Entry'!CL130</f>
        <v>0</v>
      </c>
      <c r="DM128" s="21">
        <f>'Marks Entry'!CM130</f>
        <v>0</v>
      </c>
      <c r="DN128" s="22" t="e">
        <f>'Marks Entry'!#REF!</f>
        <v>#REF!</v>
      </c>
      <c r="DO128" s="23" t="e">
        <f>'Marks Entry'!#REF!</f>
        <v>#REF!</v>
      </c>
      <c r="DP128" s="125">
        <f>'Marks Entry'!CA130</f>
        <v>0</v>
      </c>
      <c r="DQ128" s="126">
        <f>'Marks Entry'!CB130</f>
        <v>0</v>
      </c>
      <c r="DR128" s="126">
        <f>'Marks Entry'!CC130</f>
        <v>0</v>
      </c>
      <c r="DS128" s="126">
        <f t="shared" si="55"/>
        <v>0</v>
      </c>
      <c r="DT128" s="127" t="str">
        <f t="shared" si="56"/>
        <v>E</v>
      </c>
      <c r="DU128" s="125">
        <f>'Marks Entry'!CD130</f>
        <v>0</v>
      </c>
      <c r="DV128" s="126">
        <f>'Marks Entry'!CE130</f>
        <v>0</v>
      </c>
      <c r="DW128" s="126">
        <f>'Marks Entry'!CF130</f>
        <v>0</v>
      </c>
      <c r="DX128" s="126">
        <f t="shared" si="57"/>
        <v>0</v>
      </c>
      <c r="DY128" s="127" t="str">
        <f t="shared" si="58"/>
        <v>E</v>
      </c>
      <c r="DZ128" s="832"/>
      <c r="EA128" s="61">
        <f t="shared" si="59"/>
        <v>0</v>
      </c>
      <c r="EB128" s="71">
        <f t="shared" si="60"/>
        <v>0</v>
      </c>
      <c r="EC128" s="71">
        <f t="shared" si="61"/>
        <v>0</v>
      </c>
      <c r="ED128" s="72">
        <f t="shared" si="62"/>
        <v>0</v>
      </c>
      <c r="EE128" s="398">
        <f t="shared" si="63"/>
        <v>0</v>
      </c>
      <c r="EF128" s="396">
        <f t="shared" si="64"/>
        <v>0</v>
      </c>
      <c r="EG128" s="396">
        <f t="shared" si="65"/>
        <v>0</v>
      </c>
      <c r="EH128" s="397">
        <f t="shared" si="66"/>
        <v>0</v>
      </c>
      <c r="EI128" s="61">
        <f t="shared" si="67"/>
        <v>0</v>
      </c>
      <c r="EJ128" s="71">
        <f t="shared" si="68"/>
        <v>0</v>
      </c>
      <c r="EK128" s="71">
        <f t="shared" si="69"/>
        <v>0</v>
      </c>
      <c r="EL128" s="72">
        <f t="shared" si="70"/>
        <v>0</v>
      </c>
      <c r="EM128" s="398">
        <f t="shared" si="71"/>
        <v>0</v>
      </c>
      <c r="EN128" s="396">
        <f t="shared" si="72"/>
        <v>0</v>
      </c>
      <c r="EO128" s="396">
        <f t="shared" si="73"/>
        <v>0</v>
      </c>
      <c r="EP128" s="397">
        <f t="shared" si="74"/>
        <v>0</v>
      </c>
      <c r="EQ128" s="61">
        <f t="shared" si="75"/>
        <v>0</v>
      </c>
      <c r="ER128" s="71">
        <f t="shared" si="76"/>
        <v>0</v>
      </c>
      <c r="ES128" s="71">
        <f t="shared" si="77"/>
        <v>0</v>
      </c>
      <c r="ET128" s="72">
        <f t="shared" si="78"/>
        <v>0</v>
      </c>
      <c r="EU128" s="398">
        <f t="shared" si="79"/>
        <v>0</v>
      </c>
      <c r="EV128" s="396">
        <f t="shared" si="80"/>
        <v>0</v>
      </c>
      <c r="EW128" s="396">
        <f t="shared" si="81"/>
        <v>0</v>
      </c>
      <c r="EX128" s="397">
        <f t="shared" si="82"/>
        <v>0</v>
      </c>
      <c r="EY128" s="61" t="str">
        <f t="shared" si="83"/>
        <v/>
      </c>
      <c r="EZ128" s="71" t="str">
        <f t="shared" si="84"/>
        <v/>
      </c>
      <c r="FA128" s="71" t="str">
        <f t="shared" si="85"/>
        <v/>
      </c>
      <c r="FB128" s="72" t="str">
        <f t="shared" si="86"/>
        <v/>
      </c>
      <c r="FC128" s="398">
        <f t="shared" si="87"/>
        <v>0</v>
      </c>
      <c r="FD128" s="400" t="str">
        <f t="shared" si="88"/>
        <v>D</v>
      </c>
      <c r="FE128" s="61">
        <f t="shared" si="89"/>
        <v>0</v>
      </c>
      <c r="FF128" s="62" t="str">
        <f t="shared" si="90"/>
        <v>E</v>
      </c>
      <c r="FG128" s="398">
        <f t="shared" si="91"/>
        <v>0</v>
      </c>
      <c r="FH128" s="401" t="str">
        <f t="shared" si="92"/>
        <v>E</v>
      </c>
      <c r="FI128" s="61">
        <f t="shared" si="93"/>
        <v>0</v>
      </c>
      <c r="FJ128" s="407" t="str">
        <f t="shared" si="94"/>
        <v>E</v>
      </c>
      <c r="FK128" s="398">
        <f t="shared" si="95"/>
        <v>0</v>
      </c>
      <c r="FL128" s="401" t="str">
        <f t="shared" si="96"/>
        <v>E</v>
      </c>
      <c r="FM128" s="741"/>
    </row>
    <row r="129" spans="1:169" s="24" customFormat="1" ht="17.25" customHeight="1">
      <c r="A129" s="830"/>
      <c r="B129" s="111">
        <f t="shared" si="97"/>
        <v>0</v>
      </c>
      <c r="C129" s="21" t="str">
        <f>'Marks Entry'!D131</f>
        <v/>
      </c>
      <c r="D129" s="21">
        <f>'Marks Entry'!E131</f>
        <v>0</v>
      </c>
      <c r="E129" s="132" t="str">
        <f>'Marks Entry'!F131</f>
        <v/>
      </c>
      <c r="F129" s="21" t="str">
        <f>'Marks Entry'!G131</f>
        <v/>
      </c>
      <c r="G129" s="21" t="str">
        <f>'Marks Entry'!H131</f>
        <v/>
      </c>
      <c r="H129" s="21" t="str">
        <f>'Marks Entry'!I131</f>
        <v/>
      </c>
      <c r="I129" s="21" t="str">
        <f>'Marks Entry'!J131</f>
        <v/>
      </c>
      <c r="J129" s="446" t="str">
        <f>'Marks Entry'!K131</f>
        <v/>
      </c>
      <c r="K129" s="115" t="str">
        <f>'Marks Entry'!L131</f>
        <v/>
      </c>
      <c r="L129" s="116">
        <f>'Marks Entry'!M131</f>
        <v>0</v>
      </c>
      <c r="M129" s="117" t="str">
        <f>'Marks Entry'!N131</f>
        <v/>
      </c>
      <c r="N129" s="121" t="str">
        <f>'Marks Entry'!O131</f>
        <v/>
      </c>
      <c r="O129" s="98">
        <f>'Marks Entry'!CG131</f>
        <v>0</v>
      </c>
      <c r="P129" s="97">
        <f>'Marks Entry'!CH131</f>
        <v>0</v>
      </c>
      <c r="Q129" s="97">
        <f>'Marks Entry'!CI131</f>
        <v>0</v>
      </c>
      <c r="R129" s="97">
        <f>'Marks Entry'!CJ131</f>
        <v>0</v>
      </c>
      <c r="S129" s="97">
        <f>'Marks Entry'!CK131</f>
        <v>0</v>
      </c>
      <c r="T129" s="97">
        <f>'Marks Entry'!CL131</f>
        <v>0</v>
      </c>
      <c r="U129" s="97">
        <f>'Marks Entry'!CM131</f>
        <v>0</v>
      </c>
      <c r="V129" s="97" t="str">
        <f>'Marks Entry'!CN131</f>
        <v/>
      </c>
      <c r="W129" s="97">
        <f>'Marks Entry'!CO131</f>
        <v>0</v>
      </c>
      <c r="X129" s="97">
        <f>'Marks Entry'!CP131</f>
        <v>0</v>
      </c>
      <c r="Y129" s="97">
        <f>'Marks Entry'!CQ131</f>
        <v>0</v>
      </c>
      <c r="Z129" s="99">
        <f>'Marks Entry'!CR131</f>
        <v>0</v>
      </c>
      <c r="AA129" s="98">
        <f>'Marks Entry'!CS131</f>
        <v>0</v>
      </c>
      <c r="AB129" s="97">
        <f>'Marks Entry'!CT131</f>
        <v>0</v>
      </c>
      <c r="AC129" s="97">
        <f>'Marks Entry'!CU131</f>
        <v>0</v>
      </c>
      <c r="AD129" s="97">
        <f>'Marks Entry'!CV131</f>
        <v>0</v>
      </c>
      <c r="AE129" s="97">
        <f>'Marks Entry'!CW131</f>
        <v>0</v>
      </c>
      <c r="AF129" s="97">
        <f>'Marks Entry'!CX131</f>
        <v>0</v>
      </c>
      <c r="AG129" s="97">
        <f>'Marks Entry'!CY131</f>
        <v>0</v>
      </c>
      <c r="AH129" s="97" t="str">
        <f>'Marks Entry'!CZ131</f>
        <v/>
      </c>
      <c r="AI129" s="97">
        <f>'Marks Entry'!DA131</f>
        <v>0</v>
      </c>
      <c r="AJ129" s="97">
        <f>'Marks Entry'!DB131</f>
        <v>0</v>
      </c>
      <c r="AK129" s="97">
        <f>'Marks Entry'!DC131</f>
        <v>0</v>
      </c>
      <c r="AL129" s="99">
        <f>'Marks Entry'!DD131</f>
        <v>0</v>
      </c>
      <c r="AM129" s="98">
        <f>'Marks Entry'!DE131</f>
        <v>0</v>
      </c>
      <c r="AN129" s="97">
        <f>'Marks Entry'!DF131</f>
        <v>0</v>
      </c>
      <c r="AO129" s="97">
        <f>'Marks Entry'!DG131</f>
        <v>0</v>
      </c>
      <c r="AP129" s="97">
        <f>'Marks Entry'!DH131</f>
        <v>0</v>
      </c>
      <c r="AQ129" s="97">
        <f>'Marks Entry'!DI131</f>
        <v>0</v>
      </c>
      <c r="AR129" s="97">
        <f>'Marks Entry'!DJ131</f>
        <v>0</v>
      </c>
      <c r="AS129" s="97">
        <f>'Marks Entry'!DK131</f>
        <v>0</v>
      </c>
      <c r="AT129" s="97" t="str">
        <f>'Marks Entry'!DL131</f>
        <v/>
      </c>
      <c r="AU129" s="97">
        <f>'Marks Entry'!DM131</f>
        <v>0</v>
      </c>
      <c r="AV129" s="97">
        <f>'Marks Entry'!DN131</f>
        <v>0</v>
      </c>
      <c r="AW129" s="97">
        <f>'Marks Entry'!DO131</f>
        <v>0</v>
      </c>
      <c r="AX129" s="99">
        <f>'Marks Entry'!DP131</f>
        <v>0</v>
      </c>
      <c r="AY129" s="98">
        <f>'Marks Entry'!DQ131</f>
        <v>0</v>
      </c>
      <c r="AZ129" s="97">
        <f>'Marks Entry'!DR131</f>
        <v>0</v>
      </c>
      <c r="BA129" s="97">
        <f>'Marks Entry'!DS131</f>
        <v>0</v>
      </c>
      <c r="BB129" s="97">
        <f>'Marks Entry'!DT131</f>
        <v>0</v>
      </c>
      <c r="BC129" s="97">
        <f>'Marks Entry'!DU131</f>
        <v>0</v>
      </c>
      <c r="BD129" s="97">
        <f>'Marks Entry'!DV131</f>
        <v>0</v>
      </c>
      <c r="BE129" s="97">
        <f>'Marks Entry'!DW131</f>
        <v>0</v>
      </c>
      <c r="BF129" s="97" t="str">
        <f>'Marks Entry'!DX131</f>
        <v/>
      </c>
      <c r="BG129" s="97">
        <f>'Marks Entry'!DY131</f>
        <v>0</v>
      </c>
      <c r="BH129" s="97">
        <f>'Marks Entry'!DZ131</f>
        <v>0</v>
      </c>
      <c r="BI129" s="97">
        <f>'Marks Entry'!EA131</f>
        <v>0</v>
      </c>
      <c r="BJ129" s="99">
        <f>'Marks Entry'!EB131</f>
        <v>0</v>
      </c>
      <c r="BK129" s="98">
        <f>'Marks Entry'!EC131</f>
        <v>0</v>
      </c>
      <c r="BL129" s="97">
        <f>'Marks Entry'!ED131</f>
        <v>0</v>
      </c>
      <c r="BM129" s="97">
        <f>'Marks Entry'!EE131</f>
        <v>0</v>
      </c>
      <c r="BN129" s="97">
        <f>'Marks Entry'!EF131</f>
        <v>0</v>
      </c>
      <c r="BO129" s="97">
        <f>'Marks Entry'!EG131</f>
        <v>0</v>
      </c>
      <c r="BP129" s="97">
        <f>'Marks Entry'!EH131</f>
        <v>0</v>
      </c>
      <c r="BQ129" s="97">
        <f>'Marks Entry'!EI131</f>
        <v>0</v>
      </c>
      <c r="BR129" s="97" t="str">
        <f>'Marks Entry'!EJ131</f>
        <v/>
      </c>
      <c r="BS129" s="97">
        <f>'Marks Entry'!EK131</f>
        <v>0</v>
      </c>
      <c r="BT129" s="97">
        <f>'Marks Entry'!EL131</f>
        <v>0</v>
      </c>
      <c r="BU129" s="97">
        <f>'Marks Entry'!EM131</f>
        <v>0</v>
      </c>
      <c r="BV129" s="99">
        <f>'Marks Entry'!EN131</f>
        <v>0</v>
      </c>
      <c r="BW129" s="98">
        <f>'Marks Entry'!EO131</f>
        <v>0</v>
      </c>
      <c r="BX129" s="97">
        <f>'Marks Entry'!EP131</f>
        <v>0</v>
      </c>
      <c r="BY129" s="97">
        <f>'Marks Entry'!EQ131</f>
        <v>0</v>
      </c>
      <c r="BZ129" s="97">
        <f>'Marks Entry'!ER131</f>
        <v>0</v>
      </c>
      <c r="CA129" s="97">
        <f>'Marks Entry'!ES131</f>
        <v>0</v>
      </c>
      <c r="CB129" s="97">
        <f>'Marks Entry'!ET131</f>
        <v>0</v>
      </c>
      <c r="CC129" s="97">
        <f>'Marks Entry'!EU131</f>
        <v>0</v>
      </c>
      <c r="CD129" s="97" t="str">
        <f>'Marks Entry'!EV131</f>
        <v/>
      </c>
      <c r="CE129" s="97">
        <f>'Marks Entry'!EW131</f>
        <v>0</v>
      </c>
      <c r="CF129" s="97">
        <f>'Marks Entry'!EX131</f>
        <v>0</v>
      </c>
      <c r="CG129" s="97">
        <f>'Marks Entry'!EY131</f>
        <v>0</v>
      </c>
      <c r="CH129" s="99">
        <f>'Marks Entry'!EZ131</f>
        <v>0</v>
      </c>
      <c r="CI129" s="98" t="str">
        <f>IF($CI$2=0,"",'Marks Entry'!FA131)</f>
        <v/>
      </c>
      <c r="CJ129" s="97" t="str">
        <f>IF($CI$2=0,"",'Marks Entry'!FB131)</f>
        <v/>
      </c>
      <c r="CK129" s="97" t="str">
        <f>IF($CI$2=0,"",'Marks Entry'!FC131)</f>
        <v/>
      </c>
      <c r="CL129" s="97" t="str">
        <f>IF($CI$2=0,"",'Marks Entry'!FD131)</f>
        <v/>
      </c>
      <c r="CM129" s="97" t="str">
        <f>IF($CI$2=0,"",'Marks Entry'!FE131)</f>
        <v/>
      </c>
      <c r="CN129" s="97" t="str">
        <f>IF($CI$2=0,"",'Marks Entry'!FF131)</f>
        <v/>
      </c>
      <c r="CO129" s="97" t="str">
        <f>IF($CI$2=0,"",'Marks Entry'!FG131)</f>
        <v/>
      </c>
      <c r="CP129" s="97" t="str">
        <f>IF($CI$2=0,"",'Marks Entry'!FH131)</f>
        <v/>
      </c>
      <c r="CQ129" s="97" t="str">
        <f>IF($CI$2=0,"",'Marks Entry'!FI131)</f>
        <v/>
      </c>
      <c r="CR129" s="97" t="str">
        <f>IF($CI$2=0,"",'Marks Entry'!FJ131)</f>
        <v/>
      </c>
      <c r="CS129" s="97" t="str">
        <f>IF($CI$2=0,"",'Marks Entry'!FK131)</f>
        <v/>
      </c>
      <c r="CT129" s="99" t="str">
        <f>IF($CI$2=0,"",'Marks Entry'!FL131)</f>
        <v/>
      </c>
      <c r="CU129" s="125">
        <f>'Marks Entry'!BU131</f>
        <v>0</v>
      </c>
      <c r="CV129" s="126">
        <f>'Marks Entry'!BV131</f>
        <v>0</v>
      </c>
      <c r="CW129" s="126">
        <f t="shared" si="49"/>
        <v>0</v>
      </c>
      <c r="CX129" s="127" t="str">
        <f t="shared" si="50"/>
        <v>D</v>
      </c>
      <c r="CY129" s="125">
        <f>'Marks Entry'!BW131</f>
        <v>0</v>
      </c>
      <c r="CZ129" s="126">
        <f>'Marks Entry'!BX131</f>
        <v>0</v>
      </c>
      <c r="DA129" s="126">
        <f t="shared" si="51"/>
        <v>0</v>
      </c>
      <c r="DB129" s="127" t="str">
        <f t="shared" si="52"/>
        <v>E</v>
      </c>
      <c r="DC129" s="125">
        <f>'Marks Entry'!BY131</f>
        <v>0</v>
      </c>
      <c r="DD129" s="126">
        <f>'Marks Entry'!BZ131</f>
        <v>0</v>
      </c>
      <c r="DE129" s="126">
        <f t="shared" si="53"/>
        <v>0</v>
      </c>
      <c r="DF129" s="127" t="str">
        <f t="shared" si="54"/>
        <v>E</v>
      </c>
      <c r="DG129" s="96">
        <f>'Marks Entry'!CG131</f>
        <v>0</v>
      </c>
      <c r="DH129" s="45">
        <f>'Marks Entry'!CH131</f>
        <v>0</v>
      </c>
      <c r="DI129" s="46">
        <f>'Marks Entry'!CI131</f>
        <v>0</v>
      </c>
      <c r="DJ129" s="45" t="str">
        <f>IF(OR('Marks Entry'!CJ131="First",'Marks Entry'!CJ131="Second",'Marks Entry'!CJ131="Third"),'Marks Entry'!CJ131,"")</f>
        <v/>
      </c>
      <c r="DK129" s="45">
        <f>'Marks Entry'!CK131</f>
        <v>0</v>
      </c>
      <c r="DL129" s="50">
        <f>'Marks Entry'!CL131</f>
        <v>0</v>
      </c>
      <c r="DM129" s="21">
        <f>'Marks Entry'!CM131</f>
        <v>0</v>
      </c>
      <c r="DN129" s="22" t="e">
        <f>'Marks Entry'!#REF!</f>
        <v>#REF!</v>
      </c>
      <c r="DO129" s="23" t="e">
        <f>'Marks Entry'!#REF!</f>
        <v>#REF!</v>
      </c>
      <c r="DP129" s="125">
        <f>'Marks Entry'!CA131</f>
        <v>0</v>
      </c>
      <c r="DQ129" s="126">
        <f>'Marks Entry'!CB131</f>
        <v>0</v>
      </c>
      <c r="DR129" s="126">
        <f>'Marks Entry'!CC131</f>
        <v>0</v>
      </c>
      <c r="DS129" s="126">
        <f t="shared" si="55"/>
        <v>0</v>
      </c>
      <c r="DT129" s="127" t="str">
        <f t="shared" si="56"/>
        <v>E</v>
      </c>
      <c r="DU129" s="125">
        <f>'Marks Entry'!CD131</f>
        <v>0</v>
      </c>
      <c r="DV129" s="126">
        <f>'Marks Entry'!CE131</f>
        <v>0</v>
      </c>
      <c r="DW129" s="126">
        <f>'Marks Entry'!CF131</f>
        <v>0</v>
      </c>
      <c r="DX129" s="126">
        <f t="shared" si="57"/>
        <v>0</v>
      </c>
      <c r="DY129" s="127" t="str">
        <f t="shared" si="58"/>
        <v>E</v>
      </c>
      <c r="DZ129" s="832"/>
      <c r="EA129" s="61">
        <f t="shared" si="59"/>
        <v>0</v>
      </c>
      <c r="EB129" s="71">
        <f t="shared" si="60"/>
        <v>0</v>
      </c>
      <c r="EC129" s="71">
        <f t="shared" si="61"/>
        <v>0</v>
      </c>
      <c r="ED129" s="72">
        <f t="shared" si="62"/>
        <v>0</v>
      </c>
      <c r="EE129" s="398">
        <f t="shared" si="63"/>
        <v>0</v>
      </c>
      <c r="EF129" s="396">
        <f t="shared" si="64"/>
        <v>0</v>
      </c>
      <c r="EG129" s="396">
        <f t="shared" si="65"/>
        <v>0</v>
      </c>
      <c r="EH129" s="397">
        <f t="shared" si="66"/>
        <v>0</v>
      </c>
      <c r="EI129" s="61">
        <f t="shared" si="67"/>
        <v>0</v>
      </c>
      <c r="EJ129" s="71">
        <f t="shared" si="68"/>
        <v>0</v>
      </c>
      <c r="EK129" s="71">
        <f t="shared" si="69"/>
        <v>0</v>
      </c>
      <c r="EL129" s="72">
        <f t="shared" si="70"/>
        <v>0</v>
      </c>
      <c r="EM129" s="398">
        <f t="shared" si="71"/>
        <v>0</v>
      </c>
      <c r="EN129" s="396">
        <f t="shared" si="72"/>
        <v>0</v>
      </c>
      <c r="EO129" s="396">
        <f t="shared" si="73"/>
        <v>0</v>
      </c>
      <c r="EP129" s="397">
        <f t="shared" si="74"/>
        <v>0</v>
      </c>
      <c r="EQ129" s="61">
        <f t="shared" si="75"/>
        <v>0</v>
      </c>
      <c r="ER129" s="71">
        <f t="shared" si="76"/>
        <v>0</v>
      </c>
      <c r="ES129" s="71">
        <f t="shared" si="77"/>
        <v>0</v>
      </c>
      <c r="ET129" s="72">
        <f t="shared" si="78"/>
        <v>0</v>
      </c>
      <c r="EU129" s="398">
        <f t="shared" si="79"/>
        <v>0</v>
      </c>
      <c r="EV129" s="396">
        <f t="shared" si="80"/>
        <v>0</v>
      </c>
      <c r="EW129" s="396">
        <f t="shared" si="81"/>
        <v>0</v>
      </c>
      <c r="EX129" s="397">
        <f t="shared" si="82"/>
        <v>0</v>
      </c>
      <c r="EY129" s="61" t="str">
        <f t="shared" si="83"/>
        <v/>
      </c>
      <c r="EZ129" s="71" t="str">
        <f t="shared" si="84"/>
        <v/>
      </c>
      <c r="FA129" s="71" t="str">
        <f t="shared" si="85"/>
        <v/>
      </c>
      <c r="FB129" s="72" t="str">
        <f t="shared" si="86"/>
        <v/>
      </c>
      <c r="FC129" s="398">
        <f t="shared" si="87"/>
        <v>0</v>
      </c>
      <c r="FD129" s="400" t="str">
        <f t="shared" si="88"/>
        <v>D</v>
      </c>
      <c r="FE129" s="61">
        <f t="shared" si="89"/>
        <v>0</v>
      </c>
      <c r="FF129" s="62" t="str">
        <f t="shared" si="90"/>
        <v>E</v>
      </c>
      <c r="FG129" s="398">
        <f t="shared" si="91"/>
        <v>0</v>
      </c>
      <c r="FH129" s="401" t="str">
        <f t="shared" si="92"/>
        <v>E</v>
      </c>
      <c r="FI129" s="61">
        <f t="shared" si="93"/>
        <v>0</v>
      </c>
      <c r="FJ129" s="407" t="str">
        <f t="shared" si="94"/>
        <v>E</v>
      </c>
      <c r="FK129" s="398">
        <f t="shared" si="95"/>
        <v>0</v>
      </c>
      <c r="FL129" s="401" t="str">
        <f t="shared" si="96"/>
        <v>E</v>
      </c>
      <c r="FM129" s="741"/>
    </row>
    <row r="130" spans="1:169" s="24" customFormat="1" ht="17.25" customHeight="1">
      <c r="A130" s="830"/>
      <c r="B130" s="111">
        <f t="shared" si="97"/>
        <v>0</v>
      </c>
      <c r="C130" s="21" t="str">
        <f>'Marks Entry'!D132</f>
        <v/>
      </c>
      <c r="D130" s="21">
        <f>'Marks Entry'!E132</f>
        <v>0</v>
      </c>
      <c r="E130" s="132" t="str">
        <f>'Marks Entry'!F132</f>
        <v/>
      </c>
      <c r="F130" s="21" t="str">
        <f>'Marks Entry'!G132</f>
        <v/>
      </c>
      <c r="G130" s="21" t="str">
        <f>'Marks Entry'!H132</f>
        <v/>
      </c>
      <c r="H130" s="21" t="str">
        <f>'Marks Entry'!I132</f>
        <v/>
      </c>
      <c r="I130" s="21" t="str">
        <f>'Marks Entry'!J132</f>
        <v/>
      </c>
      <c r="J130" s="446" t="str">
        <f>'Marks Entry'!K132</f>
        <v/>
      </c>
      <c r="K130" s="115" t="str">
        <f>'Marks Entry'!L132</f>
        <v/>
      </c>
      <c r="L130" s="116">
        <f>'Marks Entry'!M132</f>
        <v>0</v>
      </c>
      <c r="M130" s="117" t="str">
        <f>'Marks Entry'!N132</f>
        <v/>
      </c>
      <c r="N130" s="121" t="str">
        <f>'Marks Entry'!O132</f>
        <v/>
      </c>
      <c r="O130" s="98">
        <f>'Marks Entry'!CG132</f>
        <v>0</v>
      </c>
      <c r="P130" s="97">
        <f>'Marks Entry'!CH132</f>
        <v>0</v>
      </c>
      <c r="Q130" s="97">
        <f>'Marks Entry'!CI132</f>
        <v>0</v>
      </c>
      <c r="R130" s="97">
        <f>'Marks Entry'!CJ132</f>
        <v>0</v>
      </c>
      <c r="S130" s="97">
        <f>'Marks Entry'!CK132</f>
        <v>0</v>
      </c>
      <c r="T130" s="97">
        <f>'Marks Entry'!CL132</f>
        <v>0</v>
      </c>
      <c r="U130" s="97">
        <f>'Marks Entry'!CM132</f>
        <v>0</v>
      </c>
      <c r="V130" s="97" t="str">
        <f>'Marks Entry'!CN132</f>
        <v/>
      </c>
      <c r="W130" s="97">
        <f>'Marks Entry'!CO132</f>
        <v>0</v>
      </c>
      <c r="X130" s="97">
        <f>'Marks Entry'!CP132</f>
        <v>0</v>
      </c>
      <c r="Y130" s="97">
        <f>'Marks Entry'!CQ132</f>
        <v>0</v>
      </c>
      <c r="Z130" s="99">
        <f>'Marks Entry'!CR132</f>
        <v>0</v>
      </c>
      <c r="AA130" s="98">
        <f>'Marks Entry'!CS132</f>
        <v>0</v>
      </c>
      <c r="AB130" s="97">
        <f>'Marks Entry'!CT132</f>
        <v>0</v>
      </c>
      <c r="AC130" s="97">
        <f>'Marks Entry'!CU132</f>
        <v>0</v>
      </c>
      <c r="AD130" s="97">
        <f>'Marks Entry'!CV132</f>
        <v>0</v>
      </c>
      <c r="AE130" s="97">
        <f>'Marks Entry'!CW132</f>
        <v>0</v>
      </c>
      <c r="AF130" s="97">
        <f>'Marks Entry'!CX132</f>
        <v>0</v>
      </c>
      <c r="AG130" s="97">
        <f>'Marks Entry'!CY132</f>
        <v>0</v>
      </c>
      <c r="AH130" s="97" t="str">
        <f>'Marks Entry'!CZ132</f>
        <v/>
      </c>
      <c r="AI130" s="97">
        <f>'Marks Entry'!DA132</f>
        <v>0</v>
      </c>
      <c r="AJ130" s="97">
        <f>'Marks Entry'!DB132</f>
        <v>0</v>
      </c>
      <c r="AK130" s="97">
        <f>'Marks Entry'!DC132</f>
        <v>0</v>
      </c>
      <c r="AL130" s="99">
        <f>'Marks Entry'!DD132</f>
        <v>0</v>
      </c>
      <c r="AM130" s="98">
        <f>'Marks Entry'!DE132</f>
        <v>0</v>
      </c>
      <c r="AN130" s="97">
        <f>'Marks Entry'!DF132</f>
        <v>0</v>
      </c>
      <c r="AO130" s="97">
        <f>'Marks Entry'!DG132</f>
        <v>0</v>
      </c>
      <c r="AP130" s="97">
        <f>'Marks Entry'!DH132</f>
        <v>0</v>
      </c>
      <c r="AQ130" s="97">
        <f>'Marks Entry'!DI132</f>
        <v>0</v>
      </c>
      <c r="AR130" s="97">
        <f>'Marks Entry'!DJ132</f>
        <v>0</v>
      </c>
      <c r="AS130" s="97">
        <f>'Marks Entry'!DK132</f>
        <v>0</v>
      </c>
      <c r="AT130" s="97" t="str">
        <f>'Marks Entry'!DL132</f>
        <v/>
      </c>
      <c r="AU130" s="97">
        <f>'Marks Entry'!DM132</f>
        <v>0</v>
      </c>
      <c r="AV130" s="97">
        <f>'Marks Entry'!DN132</f>
        <v>0</v>
      </c>
      <c r="AW130" s="97">
        <f>'Marks Entry'!DO132</f>
        <v>0</v>
      </c>
      <c r="AX130" s="99">
        <f>'Marks Entry'!DP132</f>
        <v>0</v>
      </c>
      <c r="AY130" s="98">
        <f>'Marks Entry'!DQ132</f>
        <v>0</v>
      </c>
      <c r="AZ130" s="97">
        <f>'Marks Entry'!DR132</f>
        <v>0</v>
      </c>
      <c r="BA130" s="97">
        <f>'Marks Entry'!DS132</f>
        <v>0</v>
      </c>
      <c r="BB130" s="97">
        <f>'Marks Entry'!DT132</f>
        <v>0</v>
      </c>
      <c r="BC130" s="97">
        <f>'Marks Entry'!DU132</f>
        <v>0</v>
      </c>
      <c r="BD130" s="97">
        <f>'Marks Entry'!DV132</f>
        <v>0</v>
      </c>
      <c r="BE130" s="97">
        <f>'Marks Entry'!DW132</f>
        <v>0</v>
      </c>
      <c r="BF130" s="97" t="str">
        <f>'Marks Entry'!DX132</f>
        <v/>
      </c>
      <c r="BG130" s="97">
        <f>'Marks Entry'!DY132</f>
        <v>0</v>
      </c>
      <c r="BH130" s="97">
        <f>'Marks Entry'!DZ132</f>
        <v>0</v>
      </c>
      <c r="BI130" s="97">
        <f>'Marks Entry'!EA132</f>
        <v>0</v>
      </c>
      <c r="BJ130" s="99">
        <f>'Marks Entry'!EB132</f>
        <v>0</v>
      </c>
      <c r="BK130" s="98">
        <f>'Marks Entry'!EC132</f>
        <v>0</v>
      </c>
      <c r="BL130" s="97">
        <f>'Marks Entry'!ED132</f>
        <v>0</v>
      </c>
      <c r="BM130" s="97">
        <f>'Marks Entry'!EE132</f>
        <v>0</v>
      </c>
      <c r="BN130" s="97">
        <f>'Marks Entry'!EF132</f>
        <v>0</v>
      </c>
      <c r="BO130" s="97">
        <f>'Marks Entry'!EG132</f>
        <v>0</v>
      </c>
      <c r="BP130" s="97">
        <f>'Marks Entry'!EH132</f>
        <v>0</v>
      </c>
      <c r="BQ130" s="97">
        <f>'Marks Entry'!EI132</f>
        <v>0</v>
      </c>
      <c r="BR130" s="97" t="str">
        <f>'Marks Entry'!EJ132</f>
        <v/>
      </c>
      <c r="BS130" s="97">
        <f>'Marks Entry'!EK132</f>
        <v>0</v>
      </c>
      <c r="BT130" s="97">
        <f>'Marks Entry'!EL132</f>
        <v>0</v>
      </c>
      <c r="BU130" s="97">
        <f>'Marks Entry'!EM132</f>
        <v>0</v>
      </c>
      <c r="BV130" s="99">
        <f>'Marks Entry'!EN132</f>
        <v>0</v>
      </c>
      <c r="BW130" s="98">
        <f>'Marks Entry'!EO132</f>
        <v>0</v>
      </c>
      <c r="BX130" s="97">
        <f>'Marks Entry'!EP132</f>
        <v>0</v>
      </c>
      <c r="BY130" s="97">
        <f>'Marks Entry'!EQ132</f>
        <v>0</v>
      </c>
      <c r="BZ130" s="97">
        <f>'Marks Entry'!ER132</f>
        <v>0</v>
      </c>
      <c r="CA130" s="97">
        <f>'Marks Entry'!ES132</f>
        <v>0</v>
      </c>
      <c r="CB130" s="97">
        <f>'Marks Entry'!ET132</f>
        <v>0</v>
      </c>
      <c r="CC130" s="97">
        <f>'Marks Entry'!EU132</f>
        <v>0</v>
      </c>
      <c r="CD130" s="97" t="str">
        <f>'Marks Entry'!EV132</f>
        <v/>
      </c>
      <c r="CE130" s="97">
        <f>'Marks Entry'!EW132</f>
        <v>0</v>
      </c>
      <c r="CF130" s="97">
        <f>'Marks Entry'!EX132</f>
        <v>0</v>
      </c>
      <c r="CG130" s="97">
        <f>'Marks Entry'!EY132</f>
        <v>0</v>
      </c>
      <c r="CH130" s="99">
        <f>'Marks Entry'!EZ132</f>
        <v>0</v>
      </c>
      <c r="CI130" s="98" t="str">
        <f>IF($CI$2=0,"",'Marks Entry'!FA132)</f>
        <v/>
      </c>
      <c r="CJ130" s="97" t="str">
        <f>IF($CI$2=0,"",'Marks Entry'!FB132)</f>
        <v/>
      </c>
      <c r="CK130" s="97" t="str">
        <f>IF($CI$2=0,"",'Marks Entry'!FC132)</f>
        <v/>
      </c>
      <c r="CL130" s="97" t="str">
        <f>IF($CI$2=0,"",'Marks Entry'!FD132)</f>
        <v/>
      </c>
      <c r="CM130" s="97" t="str">
        <f>IF($CI$2=0,"",'Marks Entry'!FE132)</f>
        <v/>
      </c>
      <c r="CN130" s="97" t="str">
        <f>IF($CI$2=0,"",'Marks Entry'!FF132)</f>
        <v/>
      </c>
      <c r="CO130" s="97" t="str">
        <f>IF($CI$2=0,"",'Marks Entry'!FG132)</f>
        <v/>
      </c>
      <c r="CP130" s="97" t="str">
        <f>IF($CI$2=0,"",'Marks Entry'!FH132)</f>
        <v/>
      </c>
      <c r="CQ130" s="97" t="str">
        <f>IF($CI$2=0,"",'Marks Entry'!FI132)</f>
        <v/>
      </c>
      <c r="CR130" s="97" t="str">
        <f>IF($CI$2=0,"",'Marks Entry'!FJ132)</f>
        <v/>
      </c>
      <c r="CS130" s="97" t="str">
        <f>IF($CI$2=0,"",'Marks Entry'!FK132)</f>
        <v/>
      </c>
      <c r="CT130" s="99" t="str">
        <f>IF($CI$2=0,"",'Marks Entry'!FL132)</f>
        <v/>
      </c>
      <c r="CU130" s="125">
        <f>'Marks Entry'!BU132</f>
        <v>0</v>
      </c>
      <c r="CV130" s="126">
        <f>'Marks Entry'!BV132</f>
        <v>0</v>
      </c>
      <c r="CW130" s="126">
        <f t="shared" si="49"/>
        <v>0</v>
      </c>
      <c r="CX130" s="127" t="str">
        <f t="shared" si="50"/>
        <v>D</v>
      </c>
      <c r="CY130" s="125">
        <f>'Marks Entry'!BW132</f>
        <v>0</v>
      </c>
      <c r="CZ130" s="126">
        <f>'Marks Entry'!BX132</f>
        <v>0</v>
      </c>
      <c r="DA130" s="126">
        <f t="shared" si="51"/>
        <v>0</v>
      </c>
      <c r="DB130" s="127" t="str">
        <f t="shared" si="52"/>
        <v>E</v>
      </c>
      <c r="DC130" s="125">
        <f>'Marks Entry'!BY132</f>
        <v>0</v>
      </c>
      <c r="DD130" s="126">
        <f>'Marks Entry'!BZ132</f>
        <v>0</v>
      </c>
      <c r="DE130" s="126">
        <f t="shared" si="53"/>
        <v>0</v>
      </c>
      <c r="DF130" s="127" t="str">
        <f t="shared" si="54"/>
        <v>E</v>
      </c>
      <c r="DG130" s="96">
        <f>'Marks Entry'!CG132</f>
        <v>0</v>
      </c>
      <c r="DH130" s="45">
        <f>'Marks Entry'!CH132</f>
        <v>0</v>
      </c>
      <c r="DI130" s="46">
        <f>'Marks Entry'!CI132</f>
        <v>0</v>
      </c>
      <c r="DJ130" s="45" t="str">
        <f>IF(OR('Marks Entry'!CJ132="First",'Marks Entry'!CJ132="Second",'Marks Entry'!CJ132="Third"),'Marks Entry'!CJ132,"")</f>
        <v/>
      </c>
      <c r="DK130" s="45">
        <f>'Marks Entry'!CK132</f>
        <v>0</v>
      </c>
      <c r="DL130" s="50">
        <f>'Marks Entry'!CL132</f>
        <v>0</v>
      </c>
      <c r="DM130" s="21">
        <f>'Marks Entry'!CM132</f>
        <v>0</v>
      </c>
      <c r="DN130" s="22" t="e">
        <f>'Marks Entry'!#REF!</f>
        <v>#REF!</v>
      </c>
      <c r="DO130" s="23" t="e">
        <f>'Marks Entry'!#REF!</f>
        <v>#REF!</v>
      </c>
      <c r="DP130" s="125">
        <f>'Marks Entry'!CA132</f>
        <v>0</v>
      </c>
      <c r="DQ130" s="126">
        <f>'Marks Entry'!CB132</f>
        <v>0</v>
      </c>
      <c r="DR130" s="126">
        <f>'Marks Entry'!CC132</f>
        <v>0</v>
      </c>
      <c r="DS130" s="126">
        <f t="shared" si="55"/>
        <v>0</v>
      </c>
      <c r="DT130" s="127" t="str">
        <f t="shared" si="56"/>
        <v>E</v>
      </c>
      <c r="DU130" s="125">
        <f>'Marks Entry'!CD132</f>
        <v>0</v>
      </c>
      <c r="DV130" s="126">
        <f>'Marks Entry'!CE132</f>
        <v>0</v>
      </c>
      <c r="DW130" s="126">
        <f>'Marks Entry'!CF132</f>
        <v>0</v>
      </c>
      <c r="DX130" s="126">
        <f t="shared" si="57"/>
        <v>0</v>
      </c>
      <c r="DY130" s="127" t="str">
        <f t="shared" si="58"/>
        <v>E</v>
      </c>
      <c r="DZ130" s="832"/>
      <c r="EA130" s="61">
        <f t="shared" si="59"/>
        <v>0</v>
      </c>
      <c r="EB130" s="71">
        <f t="shared" si="60"/>
        <v>0</v>
      </c>
      <c r="EC130" s="71">
        <f t="shared" si="61"/>
        <v>0</v>
      </c>
      <c r="ED130" s="72">
        <f t="shared" si="62"/>
        <v>0</v>
      </c>
      <c r="EE130" s="398">
        <f t="shared" si="63"/>
        <v>0</v>
      </c>
      <c r="EF130" s="396">
        <f t="shared" si="64"/>
        <v>0</v>
      </c>
      <c r="EG130" s="396">
        <f t="shared" si="65"/>
        <v>0</v>
      </c>
      <c r="EH130" s="397">
        <f t="shared" si="66"/>
        <v>0</v>
      </c>
      <c r="EI130" s="61">
        <f t="shared" si="67"/>
        <v>0</v>
      </c>
      <c r="EJ130" s="71">
        <f t="shared" si="68"/>
        <v>0</v>
      </c>
      <c r="EK130" s="71">
        <f t="shared" si="69"/>
        <v>0</v>
      </c>
      <c r="EL130" s="72">
        <f t="shared" si="70"/>
        <v>0</v>
      </c>
      <c r="EM130" s="398">
        <f t="shared" si="71"/>
        <v>0</v>
      </c>
      <c r="EN130" s="396">
        <f t="shared" si="72"/>
        <v>0</v>
      </c>
      <c r="EO130" s="396">
        <f t="shared" si="73"/>
        <v>0</v>
      </c>
      <c r="EP130" s="397">
        <f t="shared" si="74"/>
        <v>0</v>
      </c>
      <c r="EQ130" s="61">
        <f t="shared" si="75"/>
        <v>0</v>
      </c>
      <c r="ER130" s="71">
        <f t="shared" si="76"/>
        <v>0</v>
      </c>
      <c r="ES130" s="71">
        <f t="shared" si="77"/>
        <v>0</v>
      </c>
      <c r="ET130" s="72">
        <f t="shared" si="78"/>
        <v>0</v>
      </c>
      <c r="EU130" s="398">
        <f t="shared" si="79"/>
        <v>0</v>
      </c>
      <c r="EV130" s="396">
        <f t="shared" si="80"/>
        <v>0</v>
      </c>
      <c r="EW130" s="396">
        <f t="shared" si="81"/>
        <v>0</v>
      </c>
      <c r="EX130" s="397">
        <f t="shared" si="82"/>
        <v>0</v>
      </c>
      <c r="EY130" s="61" t="str">
        <f t="shared" si="83"/>
        <v/>
      </c>
      <c r="EZ130" s="71" t="str">
        <f t="shared" si="84"/>
        <v/>
      </c>
      <c r="FA130" s="71" t="str">
        <f t="shared" si="85"/>
        <v/>
      </c>
      <c r="FB130" s="72" t="str">
        <f t="shared" si="86"/>
        <v/>
      </c>
      <c r="FC130" s="398">
        <f t="shared" si="87"/>
        <v>0</v>
      </c>
      <c r="FD130" s="400" t="str">
        <f t="shared" si="88"/>
        <v>D</v>
      </c>
      <c r="FE130" s="61">
        <f t="shared" si="89"/>
        <v>0</v>
      </c>
      <c r="FF130" s="62" t="str">
        <f t="shared" si="90"/>
        <v>E</v>
      </c>
      <c r="FG130" s="398">
        <f t="shared" si="91"/>
        <v>0</v>
      </c>
      <c r="FH130" s="401" t="str">
        <f t="shared" si="92"/>
        <v>E</v>
      </c>
      <c r="FI130" s="61">
        <f t="shared" si="93"/>
        <v>0</v>
      </c>
      <c r="FJ130" s="407" t="str">
        <f t="shared" si="94"/>
        <v>E</v>
      </c>
      <c r="FK130" s="398">
        <f t="shared" si="95"/>
        <v>0</v>
      </c>
      <c r="FL130" s="401" t="str">
        <f t="shared" si="96"/>
        <v>E</v>
      </c>
      <c r="FM130" s="741"/>
    </row>
    <row r="131" spans="1:169" s="24" customFormat="1" ht="17.25" customHeight="1">
      <c r="A131" s="830"/>
      <c r="B131" s="111">
        <f t="shared" si="97"/>
        <v>0</v>
      </c>
      <c r="C131" s="21" t="str">
        <f>'Marks Entry'!D133</f>
        <v/>
      </c>
      <c r="D131" s="21">
        <f>'Marks Entry'!E133</f>
        <v>0</v>
      </c>
      <c r="E131" s="132" t="str">
        <f>'Marks Entry'!F133</f>
        <v/>
      </c>
      <c r="F131" s="21" t="str">
        <f>'Marks Entry'!G133</f>
        <v/>
      </c>
      <c r="G131" s="21" t="str">
        <f>'Marks Entry'!H133</f>
        <v/>
      </c>
      <c r="H131" s="21" t="str">
        <f>'Marks Entry'!I133</f>
        <v/>
      </c>
      <c r="I131" s="21" t="str">
        <f>'Marks Entry'!J133</f>
        <v/>
      </c>
      <c r="J131" s="446" t="str">
        <f>'Marks Entry'!K133</f>
        <v/>
      </c>
      <c r="K131" s="115" t="str">
        <f>'Marks Entry'!L133</f>
        <v/>
      </c>
      <c r="L131" s="116">
        <f>'Marks Entry'!M133</f>
        <v>0</v>
      </c>
      <c r="M131" s="117" t="str">
        <f>'Marks Entry'!N133</f>
        <v/>
      </c>
      <c r="N131" s="121" t="str">
        <f>'Marks Entry'!O133</f>
        <v/>
      </c>
      <c r="O131" s="98">
        <f>'Marks Entry'!CG133</f>
        <v>0</v>
      </c>
      <c r="P131" s="97">
        <f>'Marks Entry'!CH133</f>
        <v>0</v>
      </c>
      <c r="Q131" s="97">
        <f>'Marks Entry'!CI133</f>
        <v>0</v>
      </c>
      <c r="R131" s="97">
        <f>'Marks Entry'!CJ133</f>
        <v>0</v>
      </c>
      <c r="S131" s="97">
        <f>'Marks Entry'!CK133</f>
        <v>0</v>
      </c>
      <c r="T131" s="97">
        <f>'Marks Entry'!CL133</f>
        <v>0</v>
      </c>
      <c r="U131" s="97">
        <f>'Marks Entry'!CM133</f>
        <v>0</v>
      </c>
      <c r="V131" s="97" t="str">
        <f>'Marks Entry'!CN133</f>
        <v/>
      </c>
      <c r="W131" s="97">
        <f>'Marks Entry'!CO133</f>
        <v>0</v>
      </c>
      <c r="X131" s="97">
        <f>'Marks Entry'!CP133</f>
        <v>0</v>
      </c>
      <c r="Y131" s="97">
        <f>'Marks Entry'!CQ133</f>
        <v>0</v>
      </c>
      <c r="Z131" s="99">
        <f>'Marks Entry'!CR133</f>
        <v>0</v>
      </c>
      <c r="AA131" s="98">
        <f>'Marks Entry'!CS133</f>
        <v>0</v>
      </c>
      <c r="AB131" s="97">
        <f>'Marks Entry'!CT133</f>
        <v>0</v>
      </c>
      <c r="AC131" s="97">
        <f>'Marks Entry'!CU133</f>
        <v>0</v>
      </c>
      <c r="AD131" s="97">
        <f>'Marks Entry'!CV133</f>
        <v>0</v>
      </c>
      <c r="AE131" s="97">
        <f>'Marks Entry'!CW133</f>
        <v>0</v>
      </c>
      <c r="AF131" s="97">
        <f>'Marks Entry'!CX133</f>
        <v>0</v>
      </c>
      <c r="AG131" s="97">
        <f>'Marks Entry'!CY133</f>
        <v>0</v>
      </c>
      <c r="AH131" s="97" t="str">
        <f>'Marks Entry'!CZ133</f>
        <v/>
      </c>
      <c r="AI131" s="97">
        <f>'Marks Entry'!DA133</f>
        <v>0</v>
      </c>
      <c r="AJ131" s="97">
        <f>'Marks Entry'!DB133</f>
        <v>0</v>
      </c>
      <c r="AK131" s="97">
        <f>'Marks Entry'!DC133</f>
        <v>0</v>
      </c>
      <c r="AL131" s="99">
        <f>'Marks Entry'!DD133</f>
        <v>0</v>
      </c>
      <c r="AM131" s="98">
        <f>'Marks Entry'!DE133</f>
        <v>0</v>
      </c>
      <c r="AN131" s="97">
        <f>'Marks Entry'!DF133</f>
        <v>0</v>
      </c>
      <c r="AO131" s="97">
        <f>'Marks Entry'!DG133</f>
        <v>0</v>
      </c>
      <c r="AP131" s="97">
        <f>'Marks Entry'!DH133</f>
        <v>0</v>
      </c>
      <c r="AQ131" s="97">
        <f>'Marks Entry'!DI133</f>
        <v>0</v>
      </c>
      <c r="AR131" s="97">
        <f>'Marks Entry'!DJ133</f>
        <v>0</v>
      </c>
      <c r="AS131" s="97">
        <f>'Marks Entry'!DK133</f>
        <v>0</v>
      </c>
      <c r="AT131" s="97" t="str">
        <f>'Marks Entry'!DL133</f>
        <v/>
      </c>
      <c r="AU131" s="97">
        <f>'Marks Entry'!DM133</f>
        <v>0</v>
      </c>
      <c r="AV131" s="97">
        <f>'Marks Entry'!DN133</f>
        <v>0</v>
      </c>
      <c r="AW131" s="97">
        <f>'Marks Entry'!DO133</f>
        <v>0</v>
      </c>
      <c r="AX131" s="99">
        <f>'Marks Entry'!DP133</f>
        <v>0</v>
      </c>
      <c r="AY131" s="98">
        <f>'Marks Entry'!DQ133</f>
        <v>0</v>
      </c>
      <c r="AZ131" s="97">
        <f>'Marks Entry'!DR133</f>
        <v>0</v>
      </c>
      <c r="BA131" s="97">
        <f>'Marks Entry'!DS133</f>
        <v>0</v>
      </c>
      <c r="BB131" s="97">
        <f>'Marks Entry'!DT133</f>
        <v>0</v>
      </c>
      <c r="BC131" s="97">
        <f>'Marks Entry'!DU133</f>
        <v>0</v>
      </c>
      <c r="BD131" s="97">
        <f>'Marks Entry'!DV133</f>
        <v>0</v>
      </c>
      <c r="BE131" s="97">
        <f>'Marks Entry'!DW133</f>
        <v>0</v>
      </c>
      <c r="BF131" s="97" t="str">
        <f>'Marks Entry'!DX133</f>
        <v/>
      </c>
      <c r="BG131" s="97">
        <f>'Marks Entry'!DY133</f>
        <v>0</v>
      </c>
      <c r="BH131" s="97">
        <f>'Marks Entry'!DZ133</f>
        <v>0</v>
      </c>
      <c r="BI131" s="97">
        <f>'Marks Entry'!EA133</f>
        <v>0</v>
      </c>
      <c r="BJ131" s="99">
        <f>'Marks Entry'!EB133</f>
        <v>0</v>
      </c>
      <c r="BK131" s="98">
        <f>'Marks Entry'!EC133</f>
        <v>0</v>
      </c>
      <c r="BL131" s="97">
        <f>'Marks Entry'!ED133</f>
        <v>0</v>
      </c>
      <c r="BM131" s="97">
        <f>'Marks Entry'!EE133</f>
        <v>0</v>
      </c>
      <c r="BN131" s="97">
        <f>'Marks Entry'!EF133</f>
        <v>0</v>
      </c>
      <c r="BO131" s="97">
        <f>'Marks Entry'!EG133</f>
        <v>0</v>
      </c>
      <c r="BP131" s="97">
        <f>'Marks Entry'!EH133</f>
        <v>0</v>
      </c>
      <c r="BQ131" s="97">
        <f>'Marks Entry'!EI133</f>
        <v>0</v>
      </c>
      <c r="BR131" s="97" t="str">
        <f>'Marks Entry'!EJ133</f>
        <v/>
      </c>
      <c r="BS131" s="97">
        <f>'Marks Entry'!EK133</f>
        <v>0</v>
      </c>
      <c r="BT131" s="97">
        <f>'Marks Entry'!EL133</f>
        <v>0</v>
      </c>
      <c r="BU131" s="97">
        <f>'Marks Entry'!EM133</f>
        <v>0</v>
      </c>
      <c r="BV131" s="99">
        <f>'Marks Entry'!EN133</f>
        <v>0</v>
      </c>
      <c r="BW131" s="98">
        <f>'Marks Entry'!EO133</f>
        <v>0</v>
      </c>
      <c r="BX131" s="97">
        <f>'Marks Entry'!EP133</f>
        <v>0</v>
      </c>
      <c r="BY131" s="97">
        <f>'Marks Entry'!EQ133</f>
        <v>0</v>
      </c>
      <c r="BZ131" s="97">
        <f>'Marks Entry'!ER133</f>
        <v>0</v>
      </c>
      <c r="CA131" s="97">
        <f>'Marks Entry'!ES133</f>
        <v>0</v>
      </c>
      <c r="CB131" s="97">
        <f>'Marks Entry'!ET133</f>
        <v>0</v>
      </c>
      <c r="CC131" s="97">
        <f>'Marks Entry'!EU133</f>
        <v>0</v>
      </c>
      <c r="CD131" s="97" t="str">
        <f>'Marks Entry'!EV133</f>
        <v/>
      </c>
      <c r="CE131" s="97">
        <f>'Marks Entry'!EW133</f>
        <v>0</v>
      </c>
      <c r="CF131" s="97">
        <f>'Marks Entry'!EX133</f>
        <v>0</v>
      </c>
      <c r="CG131" s="97">
        <f>'Marks Entry'!EY133</f>
        <v>0</v>
      </c>
      <c r="CH131" s="99">
        <f>'Marks Entry'!EZ133</f>
        <v>0</v>
      </c>
      <c r="CI131" s="98" t="str">
        <f>IF($CI$2=0,"",'Marks Entry'!FA133)</f>
        <v/>
      </c>
      <c r="CJ131" s="97" t="str">
        <f>IF($CI$2=0,"",'Marks Entry'!FB133)</f>
        <v/>
      </c>
      <c r="CK131" s="97" t="str">
        <f>IF($CI$2=0,"",'Marks Entry'!FC133)</f>
        <v/>
      </c>
      <c r="CL131" s="97" t="str">
        <f>IF($CI$2=0,"",'Marks Entry'!FD133)</f>
        <v/>
      </c>
      <c r="CM131" s="97" t="str">
        <f>IF($CI$2=0,"",'Marks Entry'!FE133)</f>
        <v/>
      </c>
      <c r="CN131" s="97" t="str">
        <f>IF($CI$2=0,"",'Marks Entry'!FF133)</f>
        <v/>
      </c>
      <c r="CO131" s="97" t="str">
        <f>IF($CI$2=0,"",'Marks Entry'!FG133)</f>
        <v/>
      </c>
      <c r="CP131" s="97" t="str">
        <f>IF($CI$2=0,"",'Marks Entry'!FH133)</f>
        <v/>
      </c>
      <c r="CQ131" s="97" t="str">
        <f>IF($CI$2=0,"",'Marks Entry'!FI133)</f>
        <v/>
      </c>
      <c r="CR131" s="97" t="str">
        <f>IF($CI$2=0,"",'Marks Entry'!FJ133)</f>
        <v/>
      </c>
      <c r="CS131" s="97" t="str">
        <f>IF($CI$2=0,"",'Marks Entry'!FK133)</f>
        <v/>
      </c>
      <c r="CT131" s="99" t="str">
        <f>IF($CI$2=0,"",'Marks Entry'!FL133)</f>
        <v/>
      </c>
      <c r="CU131" s="125">
        <f>'Marks Entry'!BU133</f>
        <v>0</v>
      </c>
      <c r="CV131" s="126">
        <f>'Marks Entry'!BV133</f>
        <v>0</v>
      </c>
      <c r="CW131" s="126">
        <f t="shared" si="49"/>
        <v>0</v>
      </c>
      <c r="CX131" s="127" t="str">
        <f t="shared" si="50"/>
        <v>D</v>
      </c>
      <c r="CY131" s="125">
        <f>'Marks Entry'!BW133</f>
        <v>0</v>
      </c>
      <c r="CZ131" s="126">
        <f>'Marks Entry'!BX133</f>
        <v>0</v>
      </c>
      <c r="DA131" s="126">
        <f t="shared" si="51"/>
        <v>0</v>
      </c>
      <c r="DB131" s="127" t="str">
        <f t="shared" si="52"/>
        <v>E</v>
      </c>
      <c r="DC131" s="125">
        <f>'Marks Entry'!BY133</f>
        <v>0</v>
      </c>
      <c r="DD131" s="126">
        <f>'Marks Entry'!BZ133</f>
        <v>0</v>
      </c>
      <c r="DE131" s="126">
        <f t="shared" si="53"/>
        <v>0</v>
      </c>
      <c r="DF131" s="127" t="str">
        <f t="shared" si="54"/>
        <v>E</v>
      </c>
      <c r="DG131" s="96">
        <f>'Marks Entry'!CG133</f>
        <v>0</v>
      </c>
      <c r="DH131" s="45">
        <f>'Marks Entry'!CH133</f>
        <v>0</v>
      </c>
      <c r="DI131" s="46">
        <f>'Marks Entry'!CI133</f>
        <v>0</v>
      </c>
      <c r="DJ131" s="45" t="str">
        <f>IF(OR('Marks Entry'!CJ133="First",'Marks Entry'!CJ133="Second",'Marks Entry'!CJ133="Third"),'Marks Entry'!CJ133,"")</f>
        <v/>
      </c>
      <c r="DK131" s="45">
        <f>'Marks Entry'!CK133</f>
        <v>0</v>
      </c>
      <c r="DL131" s="50">
        <f>'Marks Entry'!CL133</f>
        <v>0</v>
      </c>
      <c r="DM131" s="21">
        <f>'Marks Entry'!CM133</f>
        <v>0</v>
      </c>
      <c r="DN131" s="22" t="e">
        <f>'Marks Entry'!#REF!</f>
        <v>#REF!</v>
      </c>
      <c r="DO131" s="23" t="e">
        <f>'Marks Entry'!#REF!</f>
        <v>#REF!</v>
      </c>
      <c r="DP131" s="125">
        <f>'Marks Entry'!CA133</f>
        <v>0</v>
      </c>
      <c r="DQ131" s="126">
        <f>'Marks Entry'!CB133</f>
        <v>0</v>
      </c>
      <c r="DR131" s="126">
        <f>'Marks Entry'!CC133</f>
        <v>0</v>
      </c>
      <c r="DS131" s="126">
        <f t="shared" si="55"/>
        <v>0</v>
      </c>
      <c r="DT131" s="127" t="str">
        <f t="shared" si="56"/>
        <v>E</v>
      </c>
      <c r="DU131" s="125">
        <f>'Marks Entry'!CD133</f>
        <v>0</v>
      </c>
      <c r="DV131" s="126">
        <f>'Marks Entry'!CE133</f>
        <v>0</v>
      </c>
      <c r="DW131" s="126">
        <f>'Marks Entry'!CF133</f>
        <v>0</v>
      </c>
      <c r="DX131" s="126">
        <f t="shared" si="57"/>
        <v>0</v>
      </c>
      <c r="DY131" s="127" t="str">
        <f t="shared" si="58"/>
        <v>E</v>
      </c>
      <c r="DZ131" s="832"/>
      <c r="EA131" s="61">
        <f t="shared" si="59"/>
        <v>0</v>
      </c>
      <c r="EB131" s="71">
        <f t="shared" si="60"/>
        <v>0</v>
      </c>
      <c r="EC131" s="71">
        <f t="shared" si="61"/>
        <v>0</v>
      </c>
      <c r="ED131" s="72">
        <f t="shared" si="62"/>
        <v>0</v>
      </c>
      <c r="EE131" s="398">
        <f t="shared" si="63"/>
        <v>0</v>
      </c>
      <c r="EF131" s="396">
        <f t="shared" si="64"/>
        <v>0</v>
      </c>
      <c r="EG131" s="396">
        <f t="shared" si="65"/>
        <v>0</v>
      </c>
      <c r="EH131" s="397">
        <f t="shared" si="66"/>
        <v>0</v>
      </c>
      <c r="EI131" s="61">
        <f t="shared" si="67"/>
        <v>0</v>
      </c>
      <c r="EJ131" s="71">
        <f t="shared" si="68"/>
        <v>0</v>
      </c>
      <c r="EK131" s="71">
        <f t="shared" si="69"/>
        <v>0</v>
      </c>
      <c r="EL131" s="72">
        <f t="shared" si="70"/>
        <v>0</v>
      </c>
      <c r="EM131" s="398">
        <f t="shared" si="71"/>
        <v>0</v>
      </c>
      <c r="EN131" s="396">
        <f t="shared" si="72"/>
        <v>0</v>
      </c>
      <c r="EO131" s="396">
        <f t="shared" si="73"/>
        <v>0</v>
      </c>
      <c r="EP131" s="397">
        <f t="shared" si="74"/>
        <v>0</v>
      </c>
      <c r="EQ131" s="61">
        <f t="shared" si="75"/>
        <v>0</v>
      </c>
      <c r="ER131" s="71">
        <f t="shared" si="76"/>
        <v>0</v>
      </c>
      <c r="ES131" s="71">
        <f t="shared" si="77"/>
        <v>0</v>
      </c>
      <c r="ET131" s="72">
        <f t="shared" si="78"/>
        <v>0</v>
      </c>
      <c r="EU131" s="398">
        <f t="shared" si="79"/>
        <v>0</v>
      </c>
      <c r="EV131" s="396">
        <f t="shared" si="80"/>
        <v>0</v>
      </c>
      <c r="EW131" s="396">
        <f t="shared" si="81"/>
        <v>0</v>
      </c>
      <c r="EX131" s="397">
        <f t="shared" si="82"/>
        <v>0</v>
      </c>
      <c r="EY131" s="61" t="str">
        <f t="shared" si="83"/>
        <v/>
      </c>
      <c r="EZ131" s="71" t="str">
        <f t="shared" si="84"/>
        <v/>
      </c>
      <c r="FA131" s="71" t="str">
        <f t="shared" si="85"/>
        <v/>
      </c>
      <c r="FB131" s="72" t="str">
        <f t="shared" si="86"/>
        <v/>
      </c>
      <c r="FC131" s="398">
        <f t="shared" si="87"/>
        <v>0</v>
      </c>
      <c r="FD131" s="400" t="str">
        <f t="shared" si="88"/>
        <v>D</v>
      </c>
      <c r="FE131" s="61">
        <f t="shared" si="89"/>
        <v>0</v>
      </c>
      <c r="FF131" s="62" t="str">
        <f t="shared" si="90"/>
        <v>E</v>
      </c>
      <c r="FG131" s="398">
        <f t="shared" si="91"/>
        <v>0</v>
      </c>
      <c r="FH131" s="401" t="str">
        <f t="shared" si="92"/>
        <v>E</v>
      </c>
      <c r="FI131" s="61">
        <f t="shared" si="93"/>
        <v>0</v>
      </c>
      <c r="FJ131" s="407" t="str">
        <f t="shared" si="94"/>
        <v>E</v>
      </c>
      <c r="FK131" s="398">
        <f t="shared" si="95"/>
        <v>0</v>
      </c>
      <c r="FL131" s="401" t="str">
        <f t="shared" si="96"/>
        <v>E</v>
      </c>
      <c r="FM131" s="741"/>
    </row>
    <row r="132" spans="1:169" s="24" customFormat="1" ht="17.25" customHeight="1">
      <c r="A132" s="830"/>
      <c r="B132" s="111">
        <f t="shared" si="97"/>
        <v>0</v>
      </c>
      <c r="C132" s="21" t="str">
        <f>'Marks Entry'!D134</f>
        <v/>
      </c>
      <c r="D132" s="21">
        <f>'Marks Entry'!E134</f>
        <v>0</v>
      </c>
      <c r="E132" s="132" t="str">
        <f>'Marks Entry'!F134</f>
        <v/>
      </c>
      <c r="F132" s="21" t="str">
        <f>'Marks Entry'!G134</f>
        <v/>
      </c>
      <c r="G132" s="21" t="str">
        <f>'Marks Entry'!H134</f>
        <v/>
      </c>
      <c r="H132" s="21" t="str">
        <f>'Marks Entry'!I134</f>
        <v/>
      </c>
      <c r="I132" s="21" t="str">
        <f>'Marks Entry'!J134</f>
        <v/>
      </c>
      <c r="J132" s="446" t="str">
        <f>'Marks Entry'!K134</f>
        <v/>
      </c>
      <c r="K132" s="115" t="str">
        <f>'Marks Entry'!L134</f>
        <v/>
      </c>
      <c r="L132" s="116">
        <f>'Marks Entry'!M134</f>
        <v>0</v>
      </c>
      <c r="M132" s="117" t="str">
        <f>'Marks Entry'!N134</f>
        <v/>
      </c>
      <c r="N132" s="121" t="str">
        <f>'Marks Entry'!O134</f>
        <v/>
      </c>
      <c r="O132" s="98">
        <f>'Marks Entry'!CG134</f>
        <v>0</v>
      </c>
      <c r="P132" s="97">
        <f>'Marks Entry'!CH134</f>
        <v>0</v>
      </c>
      <c r="Q132" s="97">
        <f>'Marks Entry'!CI134</f>
        <v>0</v>
      </c>
      <c r="R132" s="97">
        <f>'Marks Entry'!CJ134</f>
        <v>0</v>
      </c>
      <c r="S132" s="97">
        <f>'Marks Entry'!CK134</f>
        <v>0</v>
      </c>
      <c r="T132" s="97">
        <f>'Marks Entry'!CL134</f>
        <v>0</v>
      </c>
      <c r="U132" s="97">
        <f>'Marks Entry'!CM134</f>
        <v>0</v>
      </c>
      <c r="V132" s="97" t="str">
        <f>'Marks Entry'!CN134</f>
        <v/>
      </c>
      <c r="W132" s="97">
        <f>'Marks Entry'!CO134</f>
        <v>0</v>
      </c>
      <c r="X132" s="97">
        <f>'Marks Entry'!CP134</f>
        <v>0</v>
      </c>
      <c r="Y132" s="97">
        <f>'Marks Entry'!CQ134</f>
        <v>0</v>
      </c>
      <c r="Z132" s="99">
        <f>'Marks Entry'!CR134</f>
        <v>0</v>
      </c>
      <c r="AA132" s="98">
        <f>'Marks Entry'!CS134</f>
        <v>0</v>
      </c>
      <c r="AB132" s="97">
        <f>'Marks Entry'!CT134</f>
        <v>0</v>
      </c>
      <c r="AC132" s="97">
        <f>'Marks Entry'!CU134</f>
        <v>0</v>
      </c>
      <c r="AD132" s="97">
        <f>'Marks Entry'!CV134</f>
        <v>0</v>
      </c>
      <c r="AE132" s="97">
        <f>'Marks Entry'!CW134</f>
        <v>0</v>
      </c>
      <c r="AF132" s="97">
        <f>'Marks Entry'!CX134</f>
        <v>0</v>
      </c>
      <c r="AG132" s="97">
        <f>'Marks Entry'!CY134</f>
        <v>0</v>
      </c>
      <c r="AH132" s="97" t="str">
        <f>'Marks Entry'!CZ134</f>
        <v/>
      </c>
      <c r="AI132" s="97">
        <f>'Marks Entry'!DA134</f>
        <v>0</v>
      </c>
      <c r="AJ132" s="97">
        <f>'Marks Entry'!DB134</f>
        <v>0</v>
      </c>
      <c r="AK132" s="97">
        <f>'Marks Entry'!DC134</f>
        <v>0</v>
      </c>
      <c r="AL132" s="99">
        <f>'Marks Entry'!DD134</f>
        <v>0</v>
      </c>
      <c r="AM132" s="98">
        <f>'Marks Entry'!DE134</f>
        <v>0</v>
      </c>
      <c r="AN132" s="97">
        <f>'Marks Entry'!DF134</f>
        <v>0</v>
      </c>
      <c r="AO132" s="97">
        <f>'Marks Entry'!DG134</f>
        <v>0</v>
      </c>
      <c r="AP132" s="97">
        <f>'Marks Entry'!DH134</f>
        <v>0</v>
      </c>
      <c r="AQ132" s="97">
        <f>'Marks Entry'!DI134</f>
        <v>0</v>
      </c>
      <c r="AR132" s="97">
        <f>'Marks Entry'!DJ134</f>
        <v>0</v>
      </c>
      <c r="AS132" s="97">
        <f>'Marks Entry'!DK134</f>
        <v>0</v>
      </c>
      <c r="AT132" s="97" t="str">
        <f>'Marks Entry'!DL134</f>
        <v/>
      </c>
      <c r="AU132" s="97">
        <f>'Marks Entry'!DM134</f>
        <v>0</v>
      </c>
      <c r="AV132" s="97">
        <f>'Marks Entry'!DN134</f>
        <v>0</v>
      </c>
      <c r="AW132" s="97">
        <f>'Marks Entry'!DO134</f>
        <v>0</v>
      </c>
      <c r="AX132" s="99">
        <f>'Marks Entry'!DP134</f>
        <v>0</v>
      </c>
      <c r="AY132" s="98">
        <f>'Marks Entry'!DQ134</f>
        <v>0</v>
      </c>
      <c r="AZ132" s="97">
        <f>'Marks Entry'!DR134</f>
        <v>0</v>
      </c>
      <c r="BA132" s="97">
        <f>'Marks Entry'!DS134</f>
        <v>0</v>
      </c>
      <c r="BB132" s="97">
        <f>'Marks Entry'!DT134</f>
        <v>0</v>
      </c>
      <c r="BC132" s="97">
        <f>'Marks Entry'!DU134</f>
        <v>0</v>
      </c>
      <c r="BD132" s="97">
        <f>'Marks Entry'!DV134</f>
        <v>0</v>
      </c>
      <c r="BE132" s="97">
        <f>'Marks Entry'!DW134</f>
        <v>0</v>
      </c>
      <c r="BF132" s="97" t="str">
        <f>'Marks Entry'!DX134</f>
        <v/>
      </c>
      <c r="BG132" s="97">
        <f>'Marks Entry'!DY134</f>
        <v>0</v>
      </c>
      <c r="BH132" s="97">
        <f>'Marks Entry'!DZ134</f>
        <v>0</v>
      </c>
      <c r="BI132" s="97">
        <f>'Marks Entry'!EA134</f>
        <v>0</v>
      </c>
      <c r="BJ132" s="99">
        <f>'Marks Entry'!EB134</f>
        <v>0</v>
      </c>
      <c r="BK132" s="98">
        <f>'Marks Entry'!EC134</f>
        <v>0</v>
      </c>
      <c r="BL132" s="97">
        <f>'Marks Entry'!ED134</f>
        <v>0</v>
      </c>
      <c r="BM132" s="97">
        <f>'Marks Entry'!EE134</f>
        <v>0</v>
      </c>
      <c r="BN132" s="97">
        <f>'Marks Entry'!EF134</f>
        <v>0</v>
      </c>
      <c r="BO132" s="97">
        <f>'Marks Entry'!EG134</f>
        <v>0</v>
      </c>
      <c r="BP132" s="97">
        <f>'Marks Entry'!EH134</f>
        <v>0</v>
      </c>
      <c r="BQ132" s="97">
        <f>'Marks Entry'!EI134</f>
        <v>0</v>
      </c>
      <c r="BR132" s="97" t="str">
        <f>'Marks Entry'!EJ134</f>
        <v/>
      </c>
      <c r="BS132" s="97">
        <f>'Marks Entry'!EK134</f>
        <v>0</v>
      </c>
      <c r="BT132" s="97">
        <f>'Marks Entry'!EL134</f>
        <v>0</v>
      </c>
      <c r="BU132" s="97">
        <f>'Marks Entry'!EM134</f>
        <v>0</v>
      </c>
      <c r="BV132" s="99">
        <f>'Marks Entry'!EN134</f>
        <v>0</v>
      </c>
      <c r="BW132" s="98">
        <f>'Marks Entry'!EO134</f>
        <v>0</v>
      </c>
      <c r="BX132" s="97">
        <f>'Marks Entry'!EP134</f>
        <v>0</v>
      </c>
      <c r="BY132" s="97">
        <f>'Marks Entry'!EQ134</f>
        <v>0</v>
      </c>
      <c r="BZ132" s="97">
        <f>'Marks Entry'!ER134</f>
        <v>0</v>
      </c>
      <c r="CA132" s="97">
        <f>'Marks Entry'!ES134</f>
        <v>0</v>
      </c>
      <c r="CB132" s="97">
        <f>'Marks Entry'!ET134</f>
        <v>0</v>
      </c>
      <c r="CC132" s="97">
        <f>'Marks Entry'!EU134</f>
        <v>0</v>
      </c>
      <c r="CD132" s="97" t="str">
        <f>'Marks Entry'!EV134</f>
        <v/>
      </c>
      <c r="CE132" s="97">
        <f>'Marks Entry'!EW134</f>
        <v>0</v>
      </c>
      <c r="CF132" s="97">
        <f>'Marks Entry'!EX134</f>
        <v>0</v>
      </c>
      <c r="CG132" s="97">
        <f>'Marks Entry'!EY134</f>
        <v>0</v>
      </c>
      <c r="CH132" s="99">
        <f>'Marks Entry'!EZ134</f>
        <v>0</v>
      </c>
      <c r="CI132" s="98" t="str">
        <f>IF($CI$2=0,"",'Marks Entry'!FA134)</f>
        <v/>
      </c>
      <c r="CJ132" s="97" t="str">
        <f>IF($CI$2=0,"",'Marks Entry'!FB134)</f>
        <v/>
      </c>
      <c r="CK132" s="97" t="str">
        <f>IF($CI$2=0,"",'Marks Entry'!FC134)</f>
        <v/>
      </c>
      <c r="CL132" s="97" t="str">
        <f>IF($CI$2=0,"",'Marks Entry'!FD134)</f>
        <v/>
      </c>
      <c r="CM132" s="97" t="str">
        <f>IF($CI$2=0,"",'Marks Entry'!FE134)</f>
        <v/>
      </c>
      <c r="CN132" s="97" t="str">
        <f>IF($CI$2=0,"",'Marks Entry'!FF134)</f>
        <v/>
      </c>
      <c r="CO132" s="97" t="str">
        <f>IF($CI$2=0,"",'Marks Entry'!FG134)</f>
        <v/>
      </c>
      <c r="CP132" s="97" t="str">
        <f>IF($CI$2=0,"",'Marks Entry'!FH134)</f>
        <v/>
      </c>
      <c r="CQ132" s="97" t="str">
        <f>IF($CI$2=0,"",'Marks Entry'!FI134)</f>
        <v/>
      </c>
      <c r="CR132" s="97" t="str">
        <f>IF($CI$2=0,"",'Marks Entry'!FJ134)</f>
        <v/>
      </c>
      <c r="CS132" s="97" t="str">
        <f>IF($CI$2=0,"",'Marks Entry'!FK134)</f>
        <v/>
      </c>
      <c r="CT132" s="99" t="str">
        <f>IF($CI$2=0,"",'Marks Entry'!FL134)</f>
        <v/>
      </c>
      <c r="CU132" s="125">
        <f>'Marks Entry'!BU134</f>
        <v>0</v>
      </c>
      <c r="CV132" s="126">
        <f>'Marks Entry'!BV134</f>
        <v>0</v>
      </c>
      <c r="CW132" s="126">
        <f t="shared" si="49"/>
        <v>0</v>
      </c>
      <c r="CX132" s="127" t="str">
        <f t="shared" si="50"/>
        <v>D</v>
      </c>
      <c r="CY132" s="125">
        <f>'Marks Entry'!BW134</f>
        <v>0</v>
      </c>
      <c r="CZ132" s="126">
        <f>'Marks Entry'!BX134</f>
        <v>0</v>
      </c>
      <c r="DA132" s="126">
        <f t="shared" si="51"/>
        <v>0</v>
      </c>
      <c r="DB132" s="127" t="str">
        <f t="shared" si="52"/>
        <v>E</v>
      </c>
      <c r="DC132" s="125">
        <f>'Marks Entry'!BY134</f>
        <v>0</v>
      </c>
      <c r="DD132" s="126">
        <f>'Marks Entry'!BZ134</f>
        <v>0</v>
      </c>
      <c r="DE132" s="126">
        <f t="shared" si="53"/>
        <v>0</v>
      </c>
      <c r="DF132" s="127" t="str">
        <f t="shared" si="54"/>
        <v>E</v>
      </c>
      <c r="DG132" s="96">
        <f>'Marks Entry'!CG134</f>
        <v>0</v>
      </c>
      <c r="DH132" s="45">
        <f>'Marks Entry'!CH134</f>
        <v>0</v>
      </c>
      <c r="DI132" s="46">
        <f>'Marks Entry'!CI134</f>
        <v>0</v>
      </c>
      <c r="DJ132" s="45" t="str">
        <f>IF(OR('Marks Entry'!CJ134="First",'Marks Entry'!CJ134="Second",'Marks Entry'!CJ134="Third"),'Marks Entry'!CJ134,"")</f>
        <v/>
      </c>
      <c r="DK132" s="45">
        <f>'Marks Entry'!CK134</f>
        <v>0</v>
      </c>
      <c r="DL132" s="50">
        <f>'Marks Entry'!CL134</f>
        <v>0</v>
      </c>
      <c r="DM132" s="21">
        <f>'Marks Entry'!CM134</f>
        <v>0</v>
      </c>
      <c r="DN132" s="22" t="e">
        <f>'Marks Entry'!#REF!</f>
        <v>#REF!</v>
      </c>
      <c r="DO132" s="23" t="e">
        <f>'Marks Entry'!#REF!</f>
        <v>#REF!</v>
      </c>
      <c r="DP132" s="125">
        <f>'Marks Entry'!CA134</f>
        <v>0</v>
      </c>
      <c r="DQ132" s="126">
        <f>'Marks Entry'!CB134</f>
        <v>0</v>
      </c>
      <c r="DR132" s="126">
        <f>'Marks Entry'!CC134</f>
        <v>0</v>
      </c>
      <c r="DS132" s="126">
        <f t="shared" si="55"/>
        <v>0</v>
      </c>
      <c r="DT132" s="127" t="str">
        <f t="shared" si="56"/>
        <v>E</v>
      </c>
      <c r="DU132" s="125">
        <f>'Marks Entry'!CD134</f>
        <v>0</v>
      </c>
      <c r="DV132" s="126">
        <f>'Marks Entry'!CE134</f>
        <v>0</v>
      </c>
      <c r="DW132" s="126">
        <f>'Marks Entry'!CF134</f>
        <v>0</v>
      </c>
      <c r="DX132" s="126">
        <f t="shared" si="57"/>
        <v>0</v>
      </c>
      <c r="DY132" s="127" t="str">
        <f t="shared" si="58"/>
        <v>E</v>
      </c>
      <c r="DZ132" s="832"/>
      <c r="EA132" s="61">
        <f t="shared" si="59"/>
        <v>0</v>
      </c>
      <c r="EB132" s="71">
        <f t="shared" si="60"/>
        <v>0</v>
      </c>
      <c r="EC132" s="71">
        <f t="shared" si="61"/>
        <v>0</v>
      </c>
      <c r="ED132" s="72">
        <f t="shared" si="62"/>
        <v>0</v>
      </c>
      <c r="EE132" s="398">
        <f t="shared" si="63"/>
        <v>0</v>
      </c>
      <c r="EF132" s="396">
        <f t="shared" si="64"/>
        <v>0</v>
      </c>
      <c r="EG132" s="396">
        <f t="shared" si="65"/>
        <v>0</v>
      </c>
      <c r="EH132" s="397">
        <f t="shared" si="66"/>
        <v>0</v>
      </c>
      <c r="EI132" s="61">
        <f t="shared" si="67"/>
        <v>0</v>
      </c>
      <c r="EJ132" s="71">
        <f t="shared" si="68"/>
        <v>0</v>
      </c>
      <c r="EK132" s="71">
        <f t="shared" si="69"/>
        <v>0</v>
      </c>
      <c r="EL132" s="72">
        <f t="shared" si="70"/>
        <v>0</v>
      </c>
      <c r="EM132" s="398">
        <f t="shared" si="71"/>
        <v>0</v>
      </c>
      <c r="EN132" s="396">
        <f t="shared" si="72"/>
        <v>0</v>
      </c>
      <c r="EO132" s="396">
        <f t="shared" si="73"/>
        <v>0</v>
      </c>
      <c r="EP132" s="397">
        <f t="shared" si="74"/>
        <v>0</v>
      </c>
      <c r="EQ132" s="61">
        <f t="shared" si="75"/>
        <v>0</v>
      </c>
      <c r="ER132" s="71">
        <f t="shared" si="76"/>
        <v>0</v>
      </c>
      <c r="ES132" s="71">
        <f t="shared" si="77"/>
        <v>0</v>
      </c>
      <c r="ET132" s="72">
        <f t="shared" si="78"/>
        <v>0</v>
      </c>
      <c r="EU132" s="398">
        <f t="shared" si="79"/>
        <v>0</v>
      </c>
      <c r="EV132" s="396">
        <f t="shared" si="80"/>
        <v>0</v>
      </c>
      <c r="EW132" s="396">
        <f t="shared" si="81"/>
        <v>0</v>
      </c>
      <c r="EX132" s="397">
        <f t="shared" si="82"/>
        <v>0</v>
      </c>
      <c r="EY132" s="61" t="str">
        <f t="shared" si="83"/>
        <v/>
      </c>
      <c r="EZ132" s="71" t="str">
        <f t="shared" si="84"/>
        <v/>
      </c>
      <c r="FA132" s="71" t="str">
        <f t="shared" si="85"/>
        <v/>
      </c>
      <c r="FB132" s="72" t="str">
        <f t="shared" si="86"/>
        <v/>
      </c>
      <c r="FC132" s="398">
        <f t="shared" si="87"/>
        <v>0</v>
      </c>
      <c r="FD132" s="400" t="str">
        <f t="shared" si="88"/>
        <v>D</v>
      </c>
      <c r="FE132" s="61">
        <f t="shared" si="89"/>
        <v>0</v>
      </c>
      <c r="FF132" s="62" t="str">
        <f t="shared" si="90"/>
        <v>E</v>
      </c>
      <c r="FG132" s="398">
        <f t="shared" si="91"/>
        <v>0</v>
      </c>
      <c r="FH132" s="401" t="str">
        <f t="shared" si="92"/>
        <v>E</v>
      </c>
      <c r="FI132" s="61">
        <f t="shared" si="93"/>
        <v>0</v>
      </c>
      <c r="FJ132" s="407" t="str">
        <f t="shared" si="94"/>
        <v>E</v>
      </c>
      <c r="FK132" s="398">
        <f t="shared" si="95"/>
        <v>0</v>
      </c>
      <c r="FL132" s="401" t="str">
        <f t="shared" si="96"/>
        <v>E</v>
      </c>
      <c r="FM132" s="741"/>
    </row>
    <row r="133" spans="1:169" s="24" customFormat="1" ht="17.25" customHeight="1">
      <c r="A133" s="830"/>
      <c r="B133" s="111">
        <f t="shared" si="97"/>
        <v>0</v>
      </c>
      <c r="C133" s="21" t="str">
        <f>'Marks Entry'!D135</f>
        <v/>
      </c>
      <c r="D133" s="21">
        <f>'Marks Entry'!E135</f>
        <v>0</v>
      </c>
      <c r="E133" s="132" t="str">
        <f>'Marks Entry'!F135</f>
        <v/>
      </c>
      <c r="F133" s="21" t="str">
        <f>'Marks Entry'!G135</f>
        <v/>
      </c>
      <c r="G133" s="21" t="str">
        <f>'Marks Entry'!H135</f>
        <v/>
      </c>
      <c r="H133" s="21" t="str">
        <f>'Marks Entry'!I135</f>
        <v/>
      </c>
      <c r="I133" s="21" t="str">
        <f>'Marks Entry'!J135</f>
        <v/>
      </c>
      <c r="J133" s="446" t="str">
        <f>'Marks Entry'!K135</f>
        <v/>
      </c>
      <c r="K133" s="115" t="str">
        <f>'Marks Entry'!L135</f>
        <v/>
      </c>
      <c r="L133" s="116">
        <f>'Marks Entry'!M135</f>
        <v>0</v>
      </c>
      <c r="M133" s="117" t="str">
        <f>'Marks Entry'!N135</f>
        <v/>
      </c>
      <c r="N133" s="121" t="str">
        <f>'Marks Entry'!O135</f>
        <v/>
      </c>
      <c r="O133" s="98">
        <f>'Marks Entry'!CG135</f>
        <v>0</v>
      </c>
      <c r="P133" s="97">
        <f>'Marks Entry'!CH135</f>
        <v>0</v>
      </c>
      <c r="Q133" s="97">
        <f>'Marks Entry'!CI135</f>
        <v>0</v>
      </c>
      <c r="R133" s="97">
        <f>'Marks Entry'!CJ135</f>
        <v>0</v>
      </c>
      <c r="S133" s="97">
        <f>'Marks Entry'!CK135</f>
        <v>0</v>
      </c>
      <c r="T133" s="97">
        <f>'Marks Entry'!CL135</f>
        <v>0</v>
      </c>
      <c r="U133" s="97">
        <f>'Marks Entry'!CM135</f>
        <v>0</v>
      </c>
      <c r="V133" s="97" t="str">
        <f>'Marks Entry'!CN135</f>
        <v/>
      </c>
      <c r="W133" s="97">
        <f>'Marks Entry'!CO135</f>
        <v>0</v>
      </c>
      <c r="X133" s="97">
        <f>'Marks Entry'!CP135</f>
        <v>0</v>
      </c>
      <c r="Y133" s="97">
        <f>'Marks Entry'!CQ135</f>
        <v>0</v>
      </c>
      <c r="Z133" s="99">
        <f>'Marks Entry'!CR135</f>
        <v>0</v>
      </c>
      <c r="AA133" s="98">
        <f>'Marks Entry'!CS135</f>
        <v>0</v>
      </c>
      <c r="AB133" s="97">
        <f>'Marks Entry'!CT135</f>
        <v>0</v>
      </c>
      <c r="AC133" s="97">
        <f>'Marks Entry'!CU135</f>
        <v>0</v>
      </c>
      <c r="AD133" s="97">
        <f>'Marks Entry'!CV135</f>
        <v>0</v>
      </c>
      <c r="AE133" s="97">
        <f>'Marks Entry'!CW135</f>
        <v>0</v>
      </c>
      <c r="AF133" s="97">
        <f>'Marks Entry'!CX135</f>
        <v>0</v>
      </c>
      <c r="AG133" s="97">
        <f>'Marks Entry'!CY135</f>
        <v>0</v>
      </c>
      <c r="AH133" s="97" t="str">
        <f>'Marks Entry'!CZ135</f>
        <v/>
      </c>
      <c r="AI133" s="97">
        <f>'Marks Entry'!DA135</f>
        <v>0</v>
      </c>
      <c r="AJ133" s="97">
        <f>'Marks Entry'!DB135</f>
        <v>0</v>
      </c>
      <c r="AK133" s="97">
        <f>'Marks Entry'!DC135</f>
        <v>0</v>
      </c>
      <c r="AL133" s="99">
        <f>'Marks Entry'!DD135</f>
        <v>0</v>
      </c>
      <c r="AM133" s="98">
        <f>'Marks Entry'!DE135</f>
        <v>0</v>
      </c>
      <c r="AN133" s="97">
        <f>'Marks Entry'!DF135</f>
        <v>0</v>
      </c>
      <c r="AO133" s="97">
        <f>'Marks Entry'!DG135</f>
        <v>0</v>
      </c>
      <c r="AP133" s="97">
        <f>'Marks Entry'!DH135</f>
        <v>0</v>
      </c>
      <c r="AQ133" s="97">
        <f>'Marks Entry'!DI135</f>
        <v>0</v>
      </c>
      <c r="AR133" s="97">
        <f>'Marks Entry'!DJ135</f>
        <v>0</v>
      </c>
      <c r="AS133" s="97">
        <f>'Marks Entry'!DK135</f>
        <v>0</v>
      </c>
      <c r="AT133" s="97" t="str">
        <f>'Marks Entry'!DL135</f>
        <v/>
      </c>
      <c r="AU133" s="97">
        <f>'Marks Entry'!DM135</f>
        <v>0</v>
      </c>
      <c r="AV133" s="97">
        <f>'Marks Entry'!DN135</f>
        <v>0</v>
      </c>
      <c r="AW133" s="97">
        <f>'Marks Entry'!DO135</f>
        <v>0</v>
      </c>
      <c r="AX133" s="99">
        <f>'Marks Entry'!DP135</f>
        <v>0</v>
      </c>
      <c r="AY133" s="98">
        <f>'Marks Entry'!DQ135</f>
        <v>0</v>
      </c>
      <c r="AZ133" s="97">
        <f>'Marks Entry'!DR135</f>
        <v>0</v>
      </c>
      <c r="BA133" s="97">
        <f>'Marks Entry'!DS135</f>
        <v>0</v>
      </c>
      <c r="BB133" s="97">
        <f>'Marks Entry'!DT135</f>
        <v>0</v>
      </c>
      <c r="BC133" s="97">
        <f>'Marks Entry'!DU135</f>
        <v>0</v>
      </c>
      <c r="BD133" s="97">
        <f>'Marks Entry'!DV135</f>
        <v>0</v>
      </c>
      <c r="BE133" s="97">
        <f>'Marks Entry'!DW135</f>
        <v>0</v>
      </c>
      <c r="BF133" s="97" t="str">
        <f>'Marks Entry'!DX135</f>
        <v/>
      </c>
      <c r="BG133" s="97">
        <f>'Marks Entry'!DY135</f>
        <v>0</v>
      </c>
      <c r="BH133" s="97">
        <f>'Marks Entry'!DZ135</f>
        <v>0</v>
      </c>
      <c r="BI133" s="97">
        <f>'Marks Entry'!EA135</f>
        <v>0</v>
      </c>
      <c r="BJ133" s="99">
        <f>'Marks Entry'!EB135</f>
        <v>0</v>
      </c>
      <c r="BK133" s="98">
        <f>'Marks Entry'!EC135</f>
        <v>0</v>
      </c>
      <c r="BL133" s="97">
        <f>'Marks Entry'!ED135</f>
        <v>0</v>
      </c>
      <c r="BM133" s="97">
        <f>'Marks Entry'!EE135</f>
        <v>0</v>
      </c>
      <c r="BN133" s="97">
        <f>'Marks Entry'!EF135</f>
        <v>0</v>
      </c>
      <c r="BO133" s="97">
        <f>'Marks Entry'!EG135</f>
        <v>0</v>
      </c>
      <c r="BP133" s="97">
        <f>'Marks Entry'!EH135</f>
        <v>0</v>
      </c>
      <c r="BQ133" s="97">
        <f>'Marks Entry'!EI135</f>
        <v>0</v>
      </c>
      <c r="BR133" s="97" t="str">
        <f>'Marks Entry'!EJ135</f>
        <v/>
      </c>
      <c r="BS133" s="97">
        <f>'Marks Entry'!EK135</f>
        <v>0</v>
      </c>
      <c r="BT133" s="97">
        <f>'Marks Entry'!EL135</f>
        <v>0</v>
      </c>
      <c r="BU133" s="97">
        <f>'Marks Entry'!EM135</f>
        <v>0</v>
      </c>
      <c r="BV133" s="99">
        <f>'Marks Entry'!EN135</f>
        <v>0</v>
      </c>
      <c r="BW133" s="98">
        <f>'Marks Entry'!EO135</f>
        <v>0</v>
      </c>
      <c r="BX133" s="97">
        <f>'Marks Entry'!EP135</f>
        <v>0</v>
      </c>
      <c r="BY133" s="97">
        <f>'Marks Entry'!EQ135</f>
        <v>0</v>
      </c>
      <c r="BZ133" s="97">
        <f>'Marks Entry'!ER135</f>
        <v>0</v>
      </c>
      <c r="CA133" s="97">
        <f>'Marks Entry'!ES135</f>
        <v>0</v>
      </c>
      <c r="CB133" s="97">
        <f>'Marks Entry'!ET135</f>
        <v>0</v>
      </c>
      <c r="CC133" s="97">
        <f>'Marks Entry'!EU135</f>
        <v>0</v>
      </c>
      <c r="CD133" s="97" t="str">
        <f>'Marks Entry'!EV135</f>
        <v/>
      </c>
      <c r="CE133" s="97">
        <f>'Marks Entry'!EW135</f>
        <v>0</v>
      </c>
      <c r="CF133" s="97">
        <f>'Marks Entry'!EX135</f>
        <v>0</v>
      </c>
      <c r="CG133" s="97">
        <f>'Marks Entry'!EY135</f>
        <v>0</v>
      </c>
      <c r="CH133" s="99">
        <f>'Marks Entry'!EZ135</f>
        <v>0</v>
      </c>
      <c r="CI133" s="98" t="str">
        <f>IF($CI$2=0,"",'Marks Entry'!FA135)</f>
        <v/>
      </c>
      <c r="CJ133" s="97" t="str">
        <f>IF($CI$2=0,"",'Marks Entry'!FB135)</f>
        <v/>
      </c>
      <c r="CK133" s="97" t="str">
        <f>IF($CI$2=0,"",'Marks Entry'!FC135)</f>
        <v/>
      </c>
      <c r="CL133" s="97" t="str">
        <f>IF($CI$2=0,"",'Marks Entry'!FD135)</f>
        <v/>
      </c>
      <c r="CM133" s="97" t="str">
        <f>IF($CI$2=0,"",'Marks Entry'!FE135)</f>
        <v/>
      </c>
      <c r="CN133" s="97" t="str">
        <f>IF($CI$2=0,"",'Marks Entry'!FF135)</f>
        <v/>
      </c>
      <c r="CO133" s="97" t="str">
        <f>IF($CI$2=0,"",'Marks Entry'!FG135)</f>
        <v/>
      </c>
      <c r="CP133" s="97" t="str">
        <f>IF($CI$2=0,"",'Marks Entry'!FH135)</f>
        <v/>
      </c>
      <c r="CQ133" s="97" t="str">
        <f>IF($CI$2=0,"",'Marks Entry'!FI135)</f>
        <v/>
      </c>
      <c r="CR133" s="97" t="str">
        <f>IF($CI$2=0,"",'Marks Entry'!FJ135)</f>
        <v/>
      </c>
      <c r="CS133" s="97" t="str">
        <f>IF($CI$2=0,"",'Marks Entry'!FK135)</f>
        <v/>
      </c>
      <c r="CT133" s="99" t="str">
        <f>IF($CI$2=0,"",'Marks Entry'!FL135)</f>
        <v/>
      </c>
      <c r="CU133" s="125">
        <f>'Marks Entry'!BU135</f>
        <v>0</v>
      </c>
      <c r="CV133" s="126">
        <f>'Marks Entry'!BV135</f>
        <v>0</v>
      </c>
      <c r="CW133" s="126">
        <f t="shared" si="49"/>
        <v>0</v>
      </c>
      <c r="CX133" s="127" t="str">
        <f t="shared" si="50"/>
        <v>D</v>
      </c>
      <c r="CY133" s="125">
        <f>'Marks Entry'!BW135</f>
        <v>0</v>
      </c>
      <c r="CZ133" s="126">
        <f>'Marks Entry'!BX135</f>
        <v>0</v>
      </c>
      <c r="DA133" s="126">
        <f t="shared" si="51"/>
        <v>0</v>
      </c>
      <c r="DB133" s="127" t="str">
        <f t="shared" si="52"/>
        <v>E</v>
      </c>
      <c r="DC133" s="125">
        <f>'Marks Entry'!BY135</f>
        <v>0</v>
      </c>
      <c r="DD133" s="126">
        <f>'Marks Entry'!BZ135</f>
        <v>0</v>
      </c>
      <c r="DE133" s="126">
        <f t="shared" si="53"/>
        <v>0</v>
      </c>
      <c r="DF133" s="127" t="str">
        <f t="shared" si="54"/>
        <v>E</v>
      </c>
      <c r="DG133" s="96">
        <f>'Marks Entry'!CG135</f>
        <v>0</v>
      </c>
      <c r="DH133" s="45">
        <f>'Marks Entry'!CH135</f>
        <v>0</v>
      </c>
      <c r="DI133" s="46">
        <f>'Marks Entry'!CI135</f>
        <v>0</v>
      </c>
      <c r="DJ133" s="45" t="str">
        <f>IF(OR('Marks Entry'!CJ135="First",'Marks Entry'!CJ135="Second",'Marks Entry'!CJ135="Third"),'Marks Entry'!CJ135,"")</f>
        <v/>
      </c>
      <c r="DK133" s="45">
        <f>'Marks Entry'!CK135</f>
        <v>0</v>
      </c>
      <c r="DL133" s="50">
        <f>'Marks Entry'!CL135</f>
        <v>0</v>
      </c>
      <c r="DM133" s="21">
        <f>'Marks Entry'!CM135</f>
        <v>0</v>
      </c>
      <c r="DN133" s="22" t="e">
        <f>'Marks Entry'!#REF!</f>
        <v>#REF!</v>
      </c>
      <c r="DO133" s="23" t="e">
        <f>'Marks Entry'!#REF!</f>
        <v>#REF!</v>
      </c>
      <c r="DP133" s="125">
        <f>'Marks Entry'!CA135</f>
        <v>0</v>
      </c>
      <c r="DQ133" s="126">
        <f>'Marks Entry'!CB135</f>
        <v>0</v>
      </c>
      <c r="DR133" s="126">
        <f>'Marks Entry'!CC135</f>
        <v>0</v>
      </c>
      <c r="DS133" s="126">
        <f t="shared" si="55"/>
        <v>0</v>
      </c>
      <c r="DT133" s="127" t="str">
        <f t="shared" si="56"/>
        <v>E</v>
      </c>
      <c r="DU133" s="125">
        <f>'Marks Entry'!CD135</f>
        <v>0</v>
      </c>
      <c r="DV133" s="126">
        <f>'Marks Entry'!CE135</f>
        <v>0</v>
      </c>
      <c r="DW133" s="126">
        <f>'Marks Entry'!CF135</f>
        <v>0</v>
      </c>
      <c r="DX133" s="126">
        <f t="shared" si="57"/>
        <v>0</v>
      </c>
      <c r="DY133" s="127" t="str">
        <f t="shared" si="58"/>
        <v>E</v>
      </c>
      <c r="DZ133" s="832"/>
      <c r="EA133" s="61">
        <f t="shared" si="59"/>
        <v>0</v>
      </c>
      <c r="EB133" s="71">
        <f t="shared" si="60"/>
        <v>0</v>
      </c>
      <c r="EC133" s="71">
        <f t="shared" si="61"/>
        <v>0</v>
      </c>
      <c r="ED133" s="72">
        <f t="shared" si="62"/>
        <v>0</v>
      </c>
      <c r="EE133" s="398">
        <f t="shared" si="63"/>
        <v>0</v>
      </c>
      <c r="EF133" s="396">
        <f t="shared" si="64"/>
        <v>0</v>
      </c>
      <c r="EG133" s="396">
        <f t="shared" si="65"/>
        <v>0</v>
      </c>
      <c r="EH133" s="397">
        <f t="shared" si="66"/>
        <v>0</v>
      </c>
      <c r="EI133" s="61">
        <f t="shared" si="67"/>
        <v>0</v>
      </c>
      <c r="EJ133" s="71">
        <f t="shared" si="68"/>
        <v>0</v>
      </c>
      <c r="EK133" s="71">
        <f t="shared" si="69"/>
        <v>0</v>
      </c>
      <c r="EL133" s="72">
        <f t="shared" si="70"/>
        <v>0</v>
      </c>
      <c r="EM133" s="398">
        <f t="shared" si="71"/>
        <v>0</v>
      </c>
      <c r="EN133" s="396">
        <f t="shared" si="72"/>
        <v>0</v>
      </c>
      <c r="EO133" s="396">
        <f t="shared" si="73"/>
        <v>0</v>
      </c>
      <c r="EP133" s="397">
        <f t="shared" si="74"/>
        <v>0</v>
      </c>
      <c r="EQ133" s="61">
        <f t="shared" si="75"/>
        <v>0</v>
      </c>
      <c r="ER133" s="71">
        <f t="shared" si="76"/>
        <v>0</v>
      </c>
      <c r="ES133" s="71">
        <f t="shared" si="77"/>
        <v>0</v>
      </c>
      <c r="ET133" s="72">
        <f t="shared" si="78"/>
        <v>0</v>
      </c>
      <c r="EU133" s="398">
        <f t="shared" si="79"/>
        <v>0</v>
      </c>
      <c r="EV133" s="396">
        <f t="shared" si="80"/>
        <v>0</v>
      </c>
      <c r="EW133" s="396">
        <f t="shared" si="81"/>
        <v>0</v>
      </c>
      <c r="EX133" s="397">
        <f t="shared" si="82"/>
        <v>0</v>
      </c>
      <c r="EY133" s="61" t="str">
        <f t="shared" si="83"/>
        <v/>
      </c>
      <c r="EZ133" s="71" t="str">
        <f t="shared" si="84"/>
        <v/>
      </c>
      <c r="FA133" s="71" t="str">
        <f t="shared" si="85"/>
        <v/>
      </c>
      <c r="FB133" s="72" t="str">
        <f t="shared" si="86"/>
        <v/>
      </c>
      <c r="FC133" s="398">
        <f t="shared" si="87"/>
        <v>0</v>
      </c>
      <c r="FD133" s="400" t="str">
        <f t="shared" si="88"/>
        <v>D</v>
      </c>
      <c r="FE133" s="61">
        <f t="shared" si="89"/>
        <v>0</v>
      </c>
      <c r="FF133" s="62" t="str">
        <f t="shared" si="90"/>
        <v>E</v>
      </c>
      <c r="FG133" s="398">
        <f t="shared" si="91"/>
        <v>0</v>
      </c>
      <c r="FH133" s="401" t="str">
        <f t="shared" si="92"/>
        <v>E</v>
      </c>
      <c r="FI133" s="61">
        <f t="shared" si="93"/>
        <v>0</v>
      </c>
      <c r="FJ133" s="407" t="str">
        <f t="shared" si="94"/>
        <v>E</v>
      </c>
      <c r="FK133" s="398">
        <f t="shared" si="95"/>
        <v>0</v>
      </c>
      <c r="FL133" s="401" t="str">
        <f t="shared" si="96"/>
        <v>E</v>
      </c>
      <c r="FM133" s="741"/>
    </row>
    <row r="134" spans="1:169" s="24" customFormat="1" ht="17.25" customHeight="1">
      <c r="A134" s="830"/>
      <c r="B134" s="111">
        <f t="shared" si="97"/>
        <v>0</v>
      </c>
      <c r="C134" s="21" t="str">
        <f>'Marks Entry'!D136</f>
        <v/>
      </c>
      <c r="D134" s="21">
        <f>'Marks Entry'!E136</f>
        <v>0</v>
      </c>
      <c r="E134" s="132" t="str">
        <f>'Marks Entry'!F136</f>
        <v/>
      </c>
      <c r="F134" s="21" t="str">
        <f>'Marks Entry'!G136</f>
        <v/>
      </c>
      <c r="G134" s="21" t="str">
        <f>'Marks Entry'!H136</f>
        <v/>
      </c>
      <c r="H134" s="21" t="str">
        <f>'Marks Entry'!I136</f>
        <v/>
      </c>
      <c r="I134" s="21" t="str">
        <f>'Marks Entry'!J136</f>
        <v/>
      </c>
      <c r="J134" s="446" t="str">
        <f>'Marks Entry'!K136</f>
        <v/>
      </c>
      <c r="K134" s="115" t="str">
        <f>'Marks Entry'!L136</f>
        <v/>
      </c>
      <c r="L134" s="116">
        <f>'Marks Entry'!M136</f>
        <v>0</v>
      </c>
      <c r="M134" s="117" t="str">
        <f>'Marks Entry'!N136</f>
        <v/>
      </c>
      <c r="N134" s="121" t="str">
        <f>'Marks Entry'!O136</f>
        <v/>
      </c>
      <c r="O134" s="98">
        <f>'Marks Entry'!CG136</f>
        <v>0</v>
      </c>
      <c r="P134" s="97">
        <f>'Marks Entry'!CH136</f>
        <v>0</v>
      </c>
      <c r="Q134" s="97">
        <f>'Marks Entry'!CI136</f>
        <v>0</v>
      </c>
      <c r="R134" s="97">
        <f>'Marks Entry'!CJ136</f>
        <v>0</v>
      </c>
      <c r="S134" s="97">
        <f>'Marks Entry'!CK136</f>
        <v>0</v>
      </c>
      <c r="T134" s="97">
        <f>'Marks Entry'!CL136</f>
        <v>0</v>
      </c>
      <c r="U134" s="97">
        <f>'Marks Entry'!CM136</f>
        <v>0</v>
      </c>
      <c r="V134" s="97" t="str">
        <f>'Marks Entry'!CN136</f>
        <v/>
      </c>
      <c r="W134" s="97">
        <f>'Marks Entry'!CO136</f>
        <v>0</v>
      </c>
      <c r="X134" s="97">
        <f>'Marks Entry'!CP136</f>
        <v>0</v>
      </c>
      <c r="Y134" s="97">
        <f>'Marks Entry'!CQ136</f>
        <v>0</v>
      </c>
      <c r="Z134" s="99">
        <f>'Marks Entry'!CR136</f>
        <v>0</v>
      </c>
      <c r="AA134" s="98">
        <f>'Marks Entry'!CS136</f>
        <v>0</v>
      </c>
      <c r="AB134" s="97">
        <f>'Marks Entry'!CT136</f>
        <v>0</v>
      </c>
      <c r="AC134" s="97">
        <f>'Marks Entry'!CU136</f>
        <v>0</v>
      </c>
      <c r="AD134" s="97">
        <f>'Marks Entry'!CV136</f>
        <v>0</v>
      </c>
      <c r="AE134" s="97">
        <f>'Marks Entry'!CW136</f>
        <v>0</v>
      </c>
      <c r="AF134" s="97">
        <f>'Marks Entry'!CX136</f>
        <v>0</v>
      </c>
      <c r="AG134" s="97">
        <f>'Marks Entry'!CY136</f>
        <v>0</v>
      </c>
      <c r="AH134" s="97" t="str">
        <f>'Marks Entry'!CZ136</f>
        <v/>
      </c>
      <c r="AI134" s="97">
        <f>'Marks Entry'!DA136</f>
        <v>0</v>
      </c>
      <c r="AJ134" s="97">
        <f>'Marks Entry'!DB136</f>
        <v>0</v>
      </c>
      <c r="AK134" s="97">
        <f>'Marks Entry'!DC136</f>
        <v>0</v>
      </c>
      <c r="AL134" s="99">
        <f>'Marks Entry'!DD136</f>
        <v>0</v>
      </c>
      <c r="AM134" s="98">
        <f>'Marks Entry'!DE136</f>
        <v>0</v>
      </c>
      <c r="AN134" s="97">
        <f>'Marks Entry'!DF136</f>
        <v>0</v>
      </c>
      <c r="AO134" s="97">
        <f>'Marks Entry'!DG136</f>
        <v>0</v>
      </c>
      <c r="AP134" s="97">
        <f>'Marks Entry'!DH136</f>
        <v>0</v>
      </c>
      <c r="AQ134" s="97">
        <f>'Marks Entry'!DI136</f>
        <v>0</v>
      </c>
      <c r="AR134" s="97">
        <f>'Marks Entry'!DJ136</f>
        <v>0</v>
      </c>
      <c r="AS134" s="97">
        <f>'Marks Entry'!DK136</f>
        <v>0</v>
      </c>
      <c r="AT134" s="97" t="str">
        <f>'Marks Entry'!DL136</f>
        <v/>
      </c>
      <c r="AU134" s="97">
        <f>'Marks Entry'!DM136</f>
        <v>0</v>
      </c>
      <c r="AV134" s="97">
        <f>'Marks Entry'!DN136</f>
        <v>0</v>
      </c>
      <c r="AW134" s="97">
        <f>'Marks Entry'!DO136</f>
        <v>0</v>
      </c>
      <c r="AX134" s="99">
        <f>'Marks Entry'!DP136</f>
        <v>0</v>
      </c>
      <c r="AY134" s="98">
        <f>'Marks Entry'!DQ136</f>
        <v>0</v>
      </c>
      <c r="AZ134" s="97">
        <f>'Marks Entry'!DR136</f>
        <v>0</v>
      </c>
      <c r="BA134" s="97">
        <f>'Marks Entry'!DS136</f>
        <v>0</v>
      </c>
      <c r="BB134" s="97">
        <f>'Marks Entry'!DT136</f>
        <v>0</v>
      </c>
      <c r="BC134" s="97">
        <f>'Marks Entry'!DU136</f>
        <v>0</v>
      </c>
      <c r="BD134" s="97">
        <f>'Marks Entry'!DV136</f>
        <v>0</v>
      </c>
      <c r="BE134" s="97">
        <f>'Marks Entry'!DW136</f>
        <v>0</v>
      </c>
      <c r="BF134" s="97" t="str">
        <f>'Marks Entry'!DX136</f>
        <v/>
      </c>
      <c r="BG134" s="97">
        <f>'Marks Entry'!DY136</f>
        <v>0</v>
      </c>
      <c r="BH134" s="97">
        <f>'Marks Entry'!DZ136</f>
        <v>0</v>
      </c>
      <c r="BI134" s="97">
        <f>'Marks Entry'!EA136</f>
        <v>0</v>
      </c>
      <c r="BJ134" s="99">
        <f>'Marks Entry'!EB136</f>
        <v>0</v>
      </c>
      <c r="BK134" s="98">
        <f>'Marks Entry'!EC136</f>
        <v>0</v>
      </c>
      <c r="BL134" s="97">
        <f>'Marks Entry'!ED136</f>
        <v>0</v>
      </c>
      <c r="BM134" s="97">
        <f>'Marks Entry'!EE136</f>
        <v>0</v>
      </c>
      <c r="BN134" s="97">
        <f>'Marks Entry'!EF136</f>
        <v>0</v>
      </c>
      <c r="BO134" s="97">
        <f>'Marks Entry'!EG136</f>
        <v>0</v>
      </c>
      <c r="BP134" s="97">
        <f>'Marks Entry'!EH136</f>
        <v>0</v>
      </c>
      <c r="BQ134" s="97">
        <f>'Marks Entry'!EI136</f>
        <v>0</v>
      </c>
      <c r="BR134" s="97" t="str">
        <f>'Marks Entry'!EJ136</f>
        <v/>
      </c>
      <c r="BS134" s="97">
        <f>'Marks Entry'!EK136</f>
        <v>0</v>
      </c>
      <c r="BT134" s="97">
        <f>'Marks Entry'!EL136</f>
        <v>0</v>
      </c>
      <c r="BU134" s="97">
        <f>'Marks Entry'!EM136</f>
        <v>0</v>
      </c>
      <c r="BV134" s="99">
        <f>'Marks Entry'!EN136</f>
        <v>0</v>
      </c>
      <c r="BW134" s="98">
        <f>'Marks Entry'!EO136</f>
        <v>0</v>
      </c>
      <c r="BX134" s="97">
        <f>'Marks Entry'!EP136</f>
        <v>0</v>
      </c>
      <c r="BY134" s="97">
        <f>'Marks Entry'!EQ136</f>
        <v>0</v>
      </c>
      <c r="BZ134" s="97">
        <f>'Marks Entry'!ER136</f>
        <v>0</v>
      </c>
      <c r="CA134" s="97">
        <f>'Marks Entry'!ES136</f>
        <v>0</v>
      </c>
      <c r="CB134" s="97">
        <f>'Marks Entry'!ET136</f>
        <v>0</v>
      </c>
      <c r="CC134" s="97">
        <f>'Marks Entry'!EU136</f>
        <v>0</v>
      </c>
      <c r="CD134" s="97" t="str">
        <f>'Marks Entry'!EV136</f>
        <v/>
      </c>
      <c r="CE134" s="97">
        <f>'Marks Entry'!EW136</f>
        <v>0</v>
      </c>
      <c r="CF134" s="97">
        <f>'Marks Entry'!EX136</f>
        <v>0</v>
      </c>
      <c r="CG134" s="97">
        <f>'Marks Entry'!EY136</f>
        <v>0</v>
      </c>
      <c r="CH134" s="99">
        <f>'Marks Entry'!EZ136</f>
        <v>0</v>
      </c>
      <c r="CI134" s="98" t="str">
        <f>IF($CI$2=0,"",'Marks Entry'!FA136)</f>
        <v/>
      </c>
      <c r="CJ134" s="97" t="str">
        <f>IF($CI$2=0,"",'Marks Entry'!FB136)</f>
        <v/>
      </c>
      <c r="CK134" s="97" t="str">
        <f>IF($CI$2=0,"",'Marks Entry'!FC136)</f>
        <v/>
      </c>
      <c r="CL134" s="97" t="str">
        <f>IF($CI$2=0,"",'Marks Entry'!FD136)</f>
        <v/>
      </c>
      <c r="CM134" s="97" t="str">
        <f>IF($CI$2=0,"",'Marks Entry'!FE136)</f>
        <v/>
      </c>
      <c r="CN134" s="97" t="str">
        <f>IF($CI$2=0,"",'Marks Entry'!FF136)</f>
        <v/>
      </c>
      <c r="CO134" s="97" t="str">
        <f>IF($CI$2=0,"",'Marks Entry'!FG136)</f>
        <v/>
      </c>
      <c r="CP134" s="97" t="str">
        <f>IF($CI$2=0,"",'Marks Entry'!FH136)</f>
        <v/>
      </c>
      <c r="CQ134" s="97" t="str">
        <f>IF($CI$2=0,"",'Marks Entry'!FI136)</f>
        <v/>
      </c>
      <c r="CR134" s="97" t="str">
        <f>IF($CI$2=0,"",'Marks Entry'!FJ136)</f>
        <v/>
      </c>
      <c r="CS134" s="97" t="str">
        <f>IF($CI$2=0,"",'Marks Entry'!FK136)</f>
        <v/>
      </c>
      <c r="CT134" s="99" t="str">
        <f>IF($CI$2=0,"",'Marks Entry'!FL136)</f>
        <v/>
      </c>
      <c r="CU134" s="125">
        <f>'Marks Entry'!BU136</f>
        <v>0</v>
      </c>
      <c r="CV134" s="126">
        <f>'Marks Entry'!BV136</f>
        <v>0</v>
      </c>
      <c r="CW134" s="126">
        <f t="shared" si="49"/>
        <v>0</v>
      </c>
      <c r="CX134" s="127" t="str">
        <f t="shared" si="50"/>
        <v>D</v>
      </c>
      <c r="CY134" s="125">
        <f>'Marks Entry'!BW136</f>
        <v>0</v>
      </c>
      <c r="CZ134" s="126">
        <f>'Marks Entry'!BX136</f>
        <v>0</v>
      </c>
      <c r="DA134" s="126">
        <f t="shared" si="51"/>
        <v>0</v>
      </c>
      <c r="DB134" s="127" t="str">
        <f t="shared" si="52"/>
        <v>E</v>
      </c>
      <c r="DC134" s="125">
        <f>'Marks Entry'!BY136</f>
        <v>0</v>
      </c>
      <c r="DD134" s="126">
        <f>'Marks Entry'!BZ136</f>
        <v>0</v>
      </c>
      <c r="DE134" s="126">
        <f t="shared" si="53"/>
        <v>0</v>
      </c>
      <c r="DF134" s="127" t="str">
        <f t="shared" si="54"/>
        <v>E</v>
      </c>
      <c r="DG134" s="96">
        <f>'Marks Entry'!CG136</f>
        <v>0</v>
      </c>
      <c r="DH134" s="45">
        <f>'Marks Entry'!CH136</f>
        <v>0</v>
      </c>
      <c r="DI134" s="46">
        <f>'Marks Entry'!CI136</f>
        <v>0</v>
      </c>
      <c r="DJ134" s="45" t="str">
        <f>IF(OR('Marks Entry'!CJ136="First",'Marks Entry'!CJ136="Second",'Marks Entry'!CJ136="Third"),'Marks Entry'!CJ136,"")</f>
        <v/>
      </c>
      <c r="DK134" s="45">
        <f>'Marks Entry'!CK136</f>
        <v>0</v>
      </c>
      <c r="DL134" s="50">
        <f>'Marks Entry'!CL136</f>
        <v>0</v>
      </c>
      <c r="DM134" s="21">
        <f>'Marks Entry'!CM136</f>
        <v>0</v>
      </c>
      <c r="DN134" s="22" t="e">
        <f>'Marks Entry'!#REF!</f>
        <v>#REF!</v>
      </c>
      <c r="DO134" s="23" t="e">
        <f>'Marks Entry'!#REF!</f>
        <v>#REF!</v>
      </c>
      <c r="DP134" s="125">
        <f>'Marks Entry'!CA136</f>
        <v>0</v>
      </c>
      <c r="DQ134" s="126">
        <f>'Marks Entry'!CB136</f>
        <v>0</v>
      </c>
      <c r="DR134" s="126">
        <f>'Marks Entry'!CC136</f>
        <v>0</v>
      </c>
      <c r="DS134" s="126">
        <f t="shared" si="55"/>
        <v>0</v>
      </c>
      <c r="DT134" s="127" t="str">
        <f t="shared" si="56"/>
        <v>E</v>
      </c>
      <c r="DU134" s="125">
        <f>'Marks Entry'!CD136</f>
        <v>0</v>
      </c>
      <c r="DV134" s="126">
        <f>'Marks Entry'!CE136</f>
        <v>0</v>
      </c>
      <c r="DW134" s="126">
        <f>'Marks Entry'!CF136</f>
        <v>0</v>
      </c>
      <c r="DX134" s="126">
        <f t="shared" si="57"/>
        <v>0</v>
      </c>
      <c r="DY134" s="127" t="str">
        <f t="shared" si="58"/>
        <v>E</v>
      </c>
      <c r="DZ134" s="832"/>
      <c r="EA134" s="61">
        <f t="shared" si="59"/>
        <v>0</v>
      </c>
      <c r="EB134" s="71">
        <f t="shared" si="60"/>
        <v>0</v>
      </c>
      <c r="EC134" s="71">
        <f t="shared" si="61"/>
        <v>0</v>
      </c>
      <c r="ED134" s="72">
        <f t="shared" si="62"/>
        <v>0</v>
      </c>
      <c r="EE134" s="398">
        <f t="shared" si="63"/>
        <v>0</v>
      </c>
      <c r="EF134" s="396">
        <f t="shared" si="64"/>
        <v>0</v>
      </c>
      <c r="EG134" s="396">
        <f t="shared" si="65"/>
        <v>0</v>
      </c>
      <c r="EH134" s="397">
        <f t="shared" si="66"/>
        <v>0</v>
      </c>
      <c r="EI134" s="61">
        <f t="shared" si="67"/>
        <v>0</v>
      </c>
      <c r="EJ134" s="71">
        <f t="shared" si="68"/>
        <v>0</v>
      </c>
      <c r="EK134" s="71">
        <f t="shared" si="69"/>
        <v>0</v>
      </c>
      <c r="EL134" s="72">
        <f t="shared" si="70"/>
        <v>0</v>
      </c>
      <c r="EM134" s="398">
        <f t="shared" si="71"/>
        <v>0</v>
      </c>
      <c r="EN134" s="396">
        <f t="shared" si="72"/>
        <v>0</v>
      </c>
      <c r="EO134" s="396">
        <f t="shared" si="73"/>
        <v>0</v>
      </c>
      <c r="EP134" s="397">
        <f t="shared" si="74"/>
        <v>0</v>
      </c>
      <c r="EQ134" s="61">
        <f t="shared" si="75"/>
        <v>0</v>
      </c>
      <c r="ER134" s="71">
        <f t="shared" si="76"/>
        <v>0</v>
      </c>
      <c r="ES134" s="71">
        <f t="shared" si="77"/>
        <v>0</v>
      </c>
      <c r="ET134" s="72">
        <f t="shared" si="78"/>
        <v>0</v>
      </c>
      <c r="EU134" s="398">
        <f t="shared" si="79"/>
        <v>0</v>
      </c>
      <c r="EV134" s="396">
        <f t="shared" si="80"/>
        <v>0</v>
      </c>
      <c r="EW134" s="396">
        <f t="shared" si="81"/>
        <v>0</v>
      </c>
      <c r="EX134" s="397">
        <f t="shared" si="82"/>
        <v>0</v>
      </c>
      <c r="EY134" s="61" t="str">
        <f t="shared" si="83"/>
        <v/>
      </c>
      <c r="EZ134" s="71" t="str">
        <f t="shared" si="84"/>
        <v/>
      </c>
      <c r="FA134" s="71" t="str">
        <f t="shared" si="85"/>
        <v/>
      </c>
      <c r="FB134" s="72" t="str">
        <f t="shared" si="86"/>
        <v/>
      </c>
      <c r="FC134" s="398">
        <f t="shared" si="87"/>
        <v>0</v>
      </c>
      <c r="FD134" s="400" t="str">
        <f t="shared" si="88"/>
        <v>D</v>
      </c>
      <c r="FE134" s="61">
        <f t="shared" si="89"/>
        <v>0</v>
      </c>
      <c r="FF134" s="62" t="str">
        <f t="shared" si="90"/>
        <v>E</v>
      </c>
      <c r="FG134" s="398">
        <f t="shared" si="91"/>
        <v>0</v>
      </c>
      <c r="FH134" s="401" t="str">
        <f t="shared" si="92"/>
        <v>E</v>
      </c>
      <c r="FI134" s="61">
        <f t="shared" si="93"/>
        <v>0</v>
      </c>
      <c r="FJ134" s="407" t="str">
        <f t="shared" si="94"/>
        <v>E</v>
      </c>
      <c r="FK134" s="398">
        <f t="shared" si="95"/>
        <v>0</v>
      </c>
      <c r="FL134" s="401" t="str">
        <f t="shared" si="96"/>
        <v>E</v>
      </c>
      <c r="FM134" s="741"/>
    </row>
    <row r="135" spans="1:169" s="24" customFormat="1" ht="17.25" customHeight="1">
      <c r="A135" s="830"/>
      <c r="B135" s="111">
        <f t="shared" si="97"/>
        <v>0</v>
      </c>
      <c r="C135" s="21" t="str">
        <f>'Marks Entry'!D137</f>
        <v/>
      </c>
      <c r="D135" s="21">
        <f>'Marks Entry'!E137</f>
        <v>0</v>
      </c>
      <c r="E135" s="132" t="str">
        <f>'Marks Entry'!F137</f>
        <v/>
      </c>
      <c r="F135" s="21" t="str">
        <f>'Marks Entry'!G137</f>
        <v/>
      </c>
      <c r="G135" s="21" t="str">
        <f>'Marks Entry'!H137</f>
        <v/>
      </c>
      <c r="H135" s="21" t="str">
        <f>'Marks Entry'!I137</f>
        <v/>
      </c>
      <c r="I135" s="21" t="str">
        <f>'Marks Entry'!J137</f>
        <v/>
      </c>
      <c r="J135" s="446" t="str">
        <f>'Marks Entry'!K137</f>
        <v/>
      </c>
      <c r="K135" s="115" t="str">
        <f>'Marks Entry'!L137</f>
        <v/>
      </c>
      <c r="L135" s="116">
        <f>'Marks Entry'!M137</f>
        <v>0</v>
      </c>
      <c r="M135" s="117" t="str">
        <f>'Marks Entry'!N137</f>
        <v/>
      </c>
      <c r="N135" s="121" t="str">
        <f>'Marks Entry'!O137</f>
        <v/>
      </c>
      <c r="O135" s="98">
        <f>'Marks Entry'!CG137</f>
        <v>0</v>
      </c>
      <c r="P135" s="97">
        <f>'Marks Entry'!CH137</f>
        <v>0</v>
      </c>
      <c r="Q135" s="97">
        <f>'Marks Entry'!CI137</f>
        <v>0</v>
      </c>
      <c r="R135" s="97">
        <f>'Marks Entry'!CJ137</f>
        <v>0</v>
      </c>
      <c r="S135" s="97">
        <f>'Marks Entry'!CK137</f>
        <v>0</v>
      </c>
      <c r="T135" s="97">
        <f>'Marks Entry'!CL137</f>
        <v>0</v>
      </c>
      <c r="U135" s="97">
        <f>'Marks Entry'!CM137</f>
        <v>0</v>
      </c>
      <c r="V135" s="97" t="str">
        <f>'Marks Entry'!CN137</f>
        <v/>
      </c>
      <c r="W135" s="97">
        <f>'Marks Entry'!CO137</f>
        <v>0</v>
      </c>
      <c r="X135" s="97">
        <f>'Marks Entry'!CP137</f>
        <v>0</v>
      </c>
      <c r="Y135" s="97">
        <f>'Marks Entry'!CQ137</f>
        <v>0</v>
      </c>
      <c r="Z135" s="99">
        <f>'Marks Entry'!CR137</f>
        <v>0</v>
      </c>
      <c r="AA135" s="98">
        <f>'Marks Entry'!CS137</f>
        <v>0</v>
      </c>
      <c r="AB135" s="97">
        <f>'Marks Entry'!CT137</f>
        <v>0</v>
      </c>
      <c r="AC135" s="97">
        <f>'Marks Entry'!CU137</f>
        <v>0</v>
      </c>
      <c r="AD135" s="97">
        <f>'Marks Entry'!CV137</f>
        <v>0</v>
      </c>
      <c r="AE135" s="97">
        <f>'Marks Entry'!CW137</f>
        <v>0</v>
      </c>
      <c r="AF135" s="97">
        <f>'Marks Entry'!CX137</f>
        <v>0</v>
      </c>
      <c r="AG135" s="97">
        <f>'Marks Entry'!CY137</f>
        <v>0</v>
      </c>
      <c r="AH135" s="97" t="str">
        <f>'Marks Entry'!CZ137</f>
        <v/>
      </c>
      <c r="AI135" s="97">
        <f>'Marks Entry'!DA137</f>
        <v>0</v>
      </c>
      <c r="AJ135" s="97">
        <f>'Marks Entry'!DB137</f>
        <v>0</v>
      </c>
      <c r="AK135" s="97">
        <f>'Marks Entry'!DC137</f>
        <v>0</v>
      </c>
      <c r="AL135" s="99">
        <f>'Marks Entry'!DD137</f>
        <v>0</v>
      </c>
      <c r="AM135" s="98">
        <f>'Marks Entry'!DE137</f>
        <v>0</v>
      </c>
      <c r="AN135" s="97">
        <f>'Marks Entry'!DF137</f>
        <v>0</v>
      </c>
      <c r="AO135" s="97">
        <f>'Marks Entry'!DG137</f>
        <v>0</v>
      </c>
      <c r="AP135" s="97">
        <f>'Marks Entry'!DH137</f>
        <v>0</v>
      </c>
      <c r="AQ135" s="97">
        <f>'Marks Entry'!DI137</f>
        <v>0</v>
      </c>
      <c r="AR135" s="97">
        <f>'Marks Entry'!DJ137</f>
        <v>0</v>
      </c>
      <c r="AS135" s="97">
        <f>'Marks Entry'!DK137</f>
        <v>0</v>
      </c>
      <c r="AT135" s="97" t="str">
        <f>'Marks Entry'!DL137</f>
        <v/>
      </c>
      <c r="AU135" s="97">
        <f>'Marks Entry'!DM137</f>
        <v>0</v>
      </c>
      <c r="AV135" s="97">
        <f>'Marks Entry'!DN137</f>
        <v>0</v>
      </c>
      <c r="AW135" s="97">
        <f>'Marks Entry'!DO137</f>
        <v>0</v>
      </c>
      <c r="AX135" s="99">
        <f>'Marks Entry'!DP137</f>
        <v>0</v>
      </c>
      <c r="AY135" s="98">
        <f>'Marks Entry'!DQ137</f>
        <v>0</v>
      </c>
      <c r="AZ135" s="97">
        <f>'Marks Entry'!DR137</f>
        <v>0</v>
      </c>
      <c r="BA135" s="97">
        <f>'Marks Entry'!DS137</f>
        <v>0</v>
      </c>
      <c r="BB135" s="97">
        <f>'Marks Entry'!DT137</f>
        <v>0</v>
      </c>
      <c r="BC135" s="97">
        <f>'Marks Entry'!DU137</f>
        <v>0</v>
      </c>
      <c r="BD135" s="97">
        <f>'Marks Entry'!DV137</f>
        <v>0</v>
      </c>
      <c r="BE135" s="97">
        <f>'Marks Entry'!DW137</f>
        <v>0</v>
      </c>
      <c r="BF135" s="97" t="str">
        <f>'Marks Entry'!DX137</f>
        <v/>
      </c>
      <c r="BG135" s="97">
        <f>'Marks Entry'!DY137</f>
        <v>0</v>
      </c>
      <c r="BH135" s="97">
        <f>'Marks Entry'!DZ137</f>
        <v>0</v>
      </c>
      <c r="BI135" s="97">
        <f>'Marks Entry'!EA137</f>
        <v>0</v>
      </c>
      <c r="BJ135" s="99">
        <f>'Marks Entry'!EB137</f>
        <v>0</v>
      </c>
      <c r="BK135" s="98">
        <f>'Marks Entry'!EC137</f>
        <v>0</v>
      </c>
      <c r="BL135" s="97">
        <f>'Marks Entry'!ED137</f>
        <v>0</v>
      </c>
      <c r="BM135" s="97">
        <f>'Marks Entry'!EE137</f>
        <v>0</v>
      </c>
      <c r="BN135" s="97">
        <f>'Marks Entry'!EF137</f>
        <v>0</v>
      </c>
      <c r="BO135" s="97">
        <f>'Marks Entry'!EG137</f>
        <v>0</v>
      </c>
      <c r="BP135" s="97">
        <f>'Marks Entry'!EH137</f>
        <v>0</v>
      </c>
      <c r="BQ135" s="97">
        <f>'Marks Entry'!EI137</f>
        <v>0</v>
      </c>
      <c r="BR135" s="97" t="str">
        <f>'Marks Entry'!EJ137</f>
        <v/>
      </c>
      <c r="BS135" s="97">
        <f>'Marks Entry'!EK137</f>
        <v>0</v>
      </c>
      <c r="BT135" s="97">
        <f>'Marks Entry'!EL137</f>
        <v>0</v>
      </c>
      <c r="BU135" s="97">
        <f>'Marks Entry'!EM137</f>
        <v>0</v>
      </c>
      <c r="BV135" s="99">
        <f>'Marks Entry'!EN137</f>
        <v>0</v>
      </c>
      <c r="BW135" s="98">
        <f>'Marks Entry'!EO137</f>
        <v>0</v>
      </c>
      <c r="BX135" s="97">
        <f>'Marks Entry'!EP137</f>
        <v>0</v>
      </c>
      <c r="BY135" s="97">
        <f>'Marks Entry'!EQ137</f>
        <v>0</v>
      </c>
      <c r="BZ135" s="97">
        <f>'Marks Entry'!ER137</f>
        <v>0</v>
      </c>
      <c r="CA135" s="97">
        <f>'Marks Entry'!ES137</f>
        <v>0</v>
      </c>
      <c r="CB135" s="97">
        <f>'Marks Entry'!ET137</f>
        <v>0</v>
      </c>
      <c r="CC135" s="97">
        <f>'Marks Entry'!EU137</f>
        <v>0</v>
      </c>
      <c r="CD135" s="97" t="str">
        <f>'Marks Entry'!EV137</f>
        <v/>
      </c>
      <c r="CE135" s="97">
        <f>'Marks Entry'!EW137</f>
        <v>0</v>
      </c>
      <c r="CF135" s="97">
        <f>'Marks Entry'!EX137</f>
        <v>0</v>
      </c>
      <c r="CG135" s="97">
        <f>'Marks Entry'!EY137</f>
        <v>0</v>
      </c>
      <c r="CH135" s="99">
        <f>'Marks Entry'!EZ137</f>
        <v>0</v>
      </c>
      <c r="CI135" s="98" t="str">
        <f>IF($CI$2=0,"",'Marks Entry'!FA137)</f>
        <v/>
      </c>
      <c r="CJ135" s="97" t="str">
        <f>IF($CI$2=0,"",'Marks Entry'!FB137)</f>
        <v/>
      </c>
      <c r="CK135" s="97" t="str">
        <f>IF($CI$2=0,"",'Marks Entry'!FC137)</f>
        <v/>
      </c>
      <c r="CL135" s="97" t="str">
        <f>IF($CI$2=0,"",'Marks Entry'!FD137)</f>
        <v/>
      </c>
      <c r="CM135" s="97" t="str">
        <f>IF($CI$2=0,"",'Marks Entry'!FE137)</f>
        <v/>
      </c>
      <c r="CN135" s="97" t="str">
        <f>IF($CI$2=0,"",'Marks Entry'!FF137)</f>
        <v/>
      </c>
      <c r="CO135" s="97" t="str">
        <f>IF($CI$2=0,"",'Marks Entry'!FG137)</f>
        <v/>
      </c>
      <c r="CP135" s="97" t="str">
        <f>IF($CI$2=0,"",'Marks Entry'!FH137)</f>
        <v/>
      </c>
      <c r="CQ135" s="97" t="str">
        <f>IF($CI$2=0,"",'Marks Entry'!FI137)</f>
        <v/>
      </c>
      <c r="CR135" s="97" t="str">
        <f>IF($CI$2=0,"",'Marks Entry'!FJ137)</f>
        <v/>
      </c>
      <c r="CS135" s="97" t="str">
        <f>IF($CI$2=0,"",'Marks Entry'!FK137)</f>
        <v/>
      </c>
      <c r="CT135" s="99" t="str">
        <f>IF($CI$2=0,"",'Marks Entry'!FL137)</f>
        <v/>
      </c>
      <c r="CU135" s="125">
        <f>'Marks Entry'!BU137</f>
        <v>0</v>
      </c>
      <c r="CV135" s="126">
        <f>'Marks Entry'!BV137</f>
        <v>0</v>
      </c>
      <c r="CW135" s="126">
        <f t="shared" si="49"/>
        <v>0</v>
      </c>
      <c r="CX135" s="127" t="str">
        <f t="shared" si="50"/>
        <v>D</v>
      </c>
      <c r="CY135" s="125">
        <f>'Marks Entry'!BW137</f>
        <v>0</v>
      </c>
      <c r="CZ135" s="126">
        <f>'Marks Entry'!BX137</f>
        <v>0</v>
      </c>
      <c r="DA135" s="126">
        <f t="shared" si="51"/>
        <v>0</v>
      </c>
      <c r="DB135" s="127" t="str">
        <f t="shared" si="52"/>
        <v>E</v>
      </c>
      <c r="DC135" s="125">
        <f>'Marks Entry'!BY137</f>
        <v>0</v>
      </c>
      <c r="DD135" s="126">
        <f>'Marks Entry'!BZ137</f>
        <v>0</v>
      </c>
      <c r="DE135" s="126">
        <f t="shared" si="53"/>
        <v>0</v>
      </c>
      <c r="DF135" s="127" t="str">
        <f t="shared" si="54"/>
        <v>E</v>
      </c>
      <c r="DG135" s="96">
        <f>'Marks Entry'!CG137</f>
        <v>0</v>
      </c>
      <c r="DH135" s="45">
        <f>'Marks Entry'!CH137</f>
        <v>0</v>
      </c>
      <c r="DI135" s="46">
        <f>'Marks Entry'!CI137</f>
        <v>0</v>
      </c>
      <c r="DJ135" s="45" t="str">
        <f>IF(OR('Marks Entry'!CJ137="First",'Marks Entry'!CJ137="Second",'Marks Entry'!CJ137="Third"),'Marks Entry'!CJ137,"")</f>
        <v/>
      </c>
      <c r="DK135" s="45">
        <f>'Marks Entry'!CK137</f>
        <v>0</v>
      </c>
      <c r="DL135" s="50">
        <f>'Marks Entry'!CL137</f>
        <v>0</v>
      </c>
      <c r="DM135" s="21">
        <f>'Marks Entry'!CM137</f>
        <v>0</v>
      </c>
      <c r="DN135" s="22" t="e">
        <f>'Marks Entry'!#REF!</f>
        <v>#REF!</v>
      </c>
      <c r="DO135" s="23" t="e">
        <f>'Marks Entry'!#REF!</f>
        <v>#REF!</v>
      </c>
      <c r="DP135" s="125">
        <f>'Marks Entry'!CA137</f>
        <v>0</v>
      </c>
      <c r="DQ135" s="126">
        <f>'Marks Entry'!CB137</f>
        <v>0</v>
      </c>
      <c r="DR135" s="126">
        <f>'Marks Entry'!CC137</f>
        <v>0</v>
      </c>
      <c r="DS135" s="126">
        <f t="shared" si="55"/>
        <v>0</v>
      </c>
      <c r="DT135" s="127" t="str">
        <f t="shared" si="56"/>
        <v>E</v>
      </c>
      <c r="DU135" s="125">
        <f>'Marks Entry'!CD137</f>
        <v>0</v>
      </c>
      <c r="DV135" s="126">
        <f>'Marks Entry'!CE137</f>
        <v>0</v>
      </c>
      <c r="DW135" s="126">
        <f>'Marks Entry'!CF137</f>
        <v>0</v>
      </c>
      <c r="DX135" s="126">
        <f t="shared" si="57"/>
        <v>0</v>
      </c>
      <c r="DY135" s="127" t="str">
        <f t="shared" si="58"/>
        <v>E</v>
      </c>
      <c r="DZ135" s="832"/>
      <c r="EA135" s="61">
        <f t="shared" si="59"/>
        <v>0</v>
      </c>
      <c r="EB135" s="71">
        <f t="shared" si="60"/>
        <v>0</v>
      </c>
      <c r="EC135" s="71">
        <f t="shared" si="61"/>
        <v>0</v>
      </c>
      <c r="ED135" s="72">
        <f t="shared" si="62"/>
        <v>0</v>
      </c>
      <c r="EE135" s="398">
        <f t="shared" si="63"/>
        <v>0</v>
      </c>
      <c r="EF135" s="396">
        <f t="shared" si="64"/>
        <v>0</v>
      </c>
      <c r="EG135" s="396">
        <f t="shared" si="65"/>
        <v>0</v>
      </c>
      <c r="EH135" s="397">
        <f t="shared" si="66"/>
        <v>0</v>
      </c>
      <c r="EI135" s="61">
        <f t="shared" si="67"/>
        <v>0</v>
      </c>
      <c r="EJ135" s="71">
        <f t="shared" si="68"/>
        <v>0</v>
      </c>
      <c r="EK135" s="71">
        <f t="shared" si="69"/>
        <v>0</v>
      </c>
      <c r="EL135" s="72">
        <f t="shared" si="70"/>
        <v>0</v>
      </c>
      <c r="EM135" s="398">
        <f t="shared" si="71"/>
        <v>0</v>
      </c>
      <c r="EN135" s="396">
        <f t="shared" si="72"/>
        <v>0</v>
      </c>
      <c r="EO135" s="396">
        <f t="shared" si="73"/>
        <v>0</v>
      </c>
      <c r="EP135" s="397">
        <f t="shared" si="74"/>
        <v>0</v>
      </c>
      <c r="EQ135" s="61">
        <f t="shared" si="75"/>
        <v>0</v>
      </c>
      <c r="ER135" s="71">
        <f t="shared" si="76"/>
        <v>0</v>
      </c>
      <c r="ES135" s="71">
        <f t="shared" si="77"/>
        <v>0</v>
      </c>
      <c r="ET135" s="72">
        <f t="shared" si="78"/>
        <v>0</v>
      </c>
      <c r="EU135" s="398">
        <f t="shared" si="79"/>
        <v>0</v>
      </c>
      <c r="EV135" s="396">
        <f t="shared" si="80"/>
        <v>0</v>
      </c>
      <c r="EW135" s="396">
        <f t="shared" si="81"/>
        <v>0</v>
      </c>
      <c r="EX135" s="397">
        <f t="shared" si="82"/>
        <v>0</v>
      </c>
      <c r="EY135" s="61" t="str">
        <f t="shared" si="83"/>
        <v/>
      </c>
      <c r="EZ135" s="71" t="str">
        <f t="shared" si="84"/>
        <v/>
      </c>
      <c r="FA135" s="71" t="str">
        <f t="shared" si="85"/>
        <v/>
      </c>
      <c r="FB135" s="72" t="str">
        <f t="shared" si="86"/>
        <v/>
      </c>
      <c r="FC135" s="398">
        <f t="shared" si="87"/>
        <v>0</v>
      </c>
      <c r="FD135" s="400" t="str">
        <f t="shared" si="88"/>
        <v>D</v>
      </c>
      <c r="FE135" s="61">
        <f t="shared" si="89"/>
        <v>0</v>
      </c>
      <c r="FF135" s="62" t="str">
        <f t="shared" si="90"/>
        <v>E</v>
      </c>
      <c r="FG135" s="398">
        <f t="shared" si="91"/>
        <v>0</v>
      </c>
      <c r="FH135" s="401" t="str">
        <f t="shared" si="92"/>
        <v>E</v>
      </c>
      <c r="FI135" s="61">
        <f t="shared" si="93"/>
        <v>0</v>
      </c>
      <c r="FJ135" s="407" t="str">
        <f t="shared" si="94"/>
        <v>E</v>
      </c>
      <c r="FK135" s="398">
        <f t="shared" si="95"/>
        <v>0</v>
      </c>
      <c r="FL135" s="401" t="str">
        <f t="shared" si="96"/>
        <v>E</v>
      </c>
      <c r="FM135" s="741"/>
    </row>
    <row r="136" spans="1:169" s="24" customFormat="1" ht="17.25" customHeight="1">
      <c r="A136" s="830"/>
      <c r="B136" s="111">
        <f t="shared" si="97"/>
        <v>0</v>
      </c>
      <c r="C136" s="21" t="str">
        <f>'Marks Entry'!D138</f>
        <v/>
      </c>
      <c r="D136" s="21">
        <f>'Marks Entry'!E138</f>
        <v>0</v>
      </c>
      <c r="E136" s="132" t="str">
        <f>'Marks Entry'!F138</f>
        <v/>
      </c>
      <c r="F136" s="21" t="str">
        <f>'Marks Entry'!G138</f>
        <v/>
      </c>
      <c r="G136" s="21" t="str">
        <f>'Marks Entry'!H138</f>
        <v/>
      </c>
      <c r="H136" s="21" t="str">
        <f>'Marks Entry'!I138</f>
        <v/>
      </c>
      <c r="I136" s="21" t="str">
        <f>'Marks Entry'!J138</f>
        <v/>
      </c>
      <c r="J136" s="446" t="str">
        <f>'Marks Entry'!K138</f>
        <v/>
      </c>
      <c r="K136" s="115" t="str">
        <f>'Marks Entry'!L138</f>
        <v/>
      </c>
      <c r="L136" s="116">
        <f>'Marks Entry'!M138</f>
        <v>0</v>
      </c>
      <c r="M136" s="117" t="str">
        <f>'Marks Entry'!N138</f>
        <v/>
      </c>
      <c r="N136" s="121" t="str">
        <f>'Marks Entry'!O138</f>
        <v/>
      </c>
      <c r="O136" s="98">
        <f>'Marks Entry'!CG138</f>
        <v>0</v>
      </c>
      <c r="P136" s="97">
        <f>'Marks Entry'!CH138</f>
        <v>0</v>
      </c>
      <c r="Q136" s="97">
        <f>'Marks Entry'!CI138</f>
        <v>0</v>
      </c>
      <c r="R136" s="97">
        <f>'Marks Entry'!CJ138</f>
        <v>0</v>
      </c>
      <c r="S136" s="97">
        <f>'Marks Entry'!CK138</f>
        <v>0</v>
      </c>
      <c r="T136" s="97">
        <f>'Marks Entry'!CL138</f>
        <v>0</v>
      </c>
      <c r="U136" s="97">
        <f>'Marks Entry'!CM138</f>
        <v>0</v>
      </c>
      <c r="V136" s="97" t="str">
        <f>'Marks Entry'!CN138</f>
        <v/>
      </c>
      <c r="W136" s="97">
        <f>'Marks Entry'!CO138</f>
        <v>0</v>
      </c>
      <c r="X136" s="97">
        <f>'Marks Entry'!CP138</f>
        <v>0</v>
      </c>
      <c r="Y136" s="97">
        <f>'Marks Entry'!CQ138</f>
        <v>0</v>
      </c>
      <c r="Z136" s="99">
        <f>'Marks Entry'!CR138</f>
        <v>0</v>
      </c>
      <c r="AA136" s="98">
        <f>'Marks Entry'!CS138</f>
        <v>0</v>
      </c>
      <c r="AB136" s="97">
        <f>'Marks Entry'!CT138</f>
        <v>0</v>
      </c>
      <c r="AC136" s="97">
        <f>'Marks Entry'!CU138</f>
        <v>0</v>
      </c>
      <c r="AD136" s="97">
        <f>'Marks Entry'!CV138</f>
        <v>0</v>
      </c>
      <c r="AE136" s="97">
        <f>'Marks Entry'!CW138</f>
        <v>0</v>
      </c>
      <c r="AF136" s="97">
        <f>'Marks Entry'!CX138</f>
        <v>0</v>
      </c>
      <c r="AG136" s="97">
        <f>'Marks Entry'!CY138</f>
        <v>0</v>
      </c>
      <c r="AH136" s="97" t="str">
        <f>'Marks Entry'!CZ138</f>
        <v/>
      </c>
      <c r="AI136" s="97">
        <f>'Marks Entry'!DA138</f>
        <v>0</v>
      </c>
      <c r="AJ136" s="97">
        <f>'Marks Entry'!DB138</f>
        <v>0</v>
      </c>
      <c r="AK136" s="97">
        <f>'Marks Entry'!DC138</f>
        <v>0</v>
      </c>
      <c r="AL136" s="99">
        <f>'Marks Entry'!DD138</f>
        <v>0</v>
      </c>
      <c r="AM136" s="98">
        <f>'Marks Entry'!DE138</f>
        <v>0</v>
      </c>
      <c r="AN136" s="97">
        <f>'Marks Entry'!DF138</f>
        <v>0</v>
      </c>
      <c r="AO136" s="97">
        <f>'Marks Entry'!DG138</f>
        <v>0</v>
      </c>
      <c r="AP136" s="97">
        <f>'Marks Entry'!DH138</f>
        <v>0</v>
      </c>
      <c r="AQ136" s="97">
        <f>'Marks Entry'!DI138</f>
        <v>0</v>
      </c>
      <c r="AR136" s="97">
        <f>'Marks Entry'!DJ138</f>
        <v>0</v>
      </c>
      <c r="AS136" s="97">
        <f>'Marks Entry'!DK138</f>
        <v>0</v>
      </c>
      <c r="AT136" s="97" t="str">
        <f>'Marks Entry'!DL138</f>
        <v/>
      </c>
      <c r="AU136" s="97">
        <f>'Marks Entry'!DM138</f>
        <v>0</v>
      </c>
      <c r="AV136" s="97">
        <f>'Marks Entry'!DN138</f>
        <v>0</v>
      </c>
      <c r="AW136" s="97">
        <f>'Marks Entry'!DO138</f>
        <v>0</v>
      </c>
      <c r="AX136" s="99">
        <f>'Marks Entry'!DP138</f>
        <v>0</v>
      </c>
      <c r="AY136" s="98">
        <f>'Marks Entry'!DQ138</f>
        <v>0</v>
      </c>
      <c r="AZ136" s="97">
        <f>'Marks Entry'!DR138</f>
        <v>0</v>
      </c>
      <c r="BA136" s="97">
        <f>'Marks Entry'!DS138</f>
        <v>0</v>
      </c>
      <c r="BB136" s="97">
        <f>'Marks Entry'!DT138</f>
        <v>0</v>
      </c>
      <c r="BC136" s="97">
        <f>'Marks Entry'!DU138</f>
        <v>0</v>
      </c>
      <c r="BD136" s="97">
        <f>'Marks Entry'!DV138</f>
        <v>0</v>
      </c>
      <c r="BE136" s="97">
        <f>'Marks Entry'!DW138</f>
        <v>0</v>
      </c>
      <c r="BF136" s="97" t="str">
        <f>'Marks Entry'!DX138</f>
        <v/>
      </c>
      <c r="BG136" s="97">
        <f>'Marks Entry'!DY138</f>
        <v>0</v>
      </c>
      <c r="BH136" s="97">
        <f>'Marks Entry'!DZ138</f>
        <v>0</v>
      </c>
      <c r="BI136" s="97">
        <f>'Marks Entry'!EA138</f>
        <v>0</v>
      </c>
      <c r="BJ136" s="99">
        <f>'Marks Entry'!EB138</f>
        <v>0</v>
      </c>
      <c r="BK136" s="98">
        <f>'Marks Entry'!EC138</f>
        <v>0</v>
      </c>
      <c r="BL136" s="97">
        <f>'Marks Entry'!ED138</f>
        <v>0</v>
      </c>
      <c r="BM136" s="97">
        <f>'Marks Entry'!EE138</f>
        <v>0</v>
      </c>
      <c r="BN136" s="97">
        <f>'Marks Entry'!EF138</f>
        <v>0</v>
      </c>
      <c r="BO136" s="97">
        <f>'Marks Entry'!EG138</f>
        <v>0</v>
      </c>
      <c r="BP136" s="97">
        <f>'Marks Entry'!EH138</f>
        <v>0</v>
      </c>
      <c r="BQ136" s="97">
        <f>'Marks Entry'!EI138</f>
        <v>0</v>
      </c>
      <c r="BR136" s="97" t="str">
        <f>'Marks Entry'!EJ138</f>
        <v/>
      </c>
      <c r="BS136" s="97">
        <f>'Marks Entry'!EK138</f>
        <v>0</v>
      </c>
      <c r="BT136" s="97">
        <f>'Marks Entry'!EL138</f>
        <v>0</v>
      </c>
      <c r="BU136" s="97">
        <f>'Marks Entry'!EM138</f>
        <v>0</v>
      </c>
      <c r="BV136" s="99">
        <f>'Marks Entry'!EN138</f>
        <v>0</v>
      </c>
      <c r="BW136" s="98">
        <f>'Marks Entry'!EO138</f>
        <v>0</v>
      </c>
      <c r="BX136" s="97">
        <f>'Marks Entry'!EP138</f>
        <v>0</v>
      </c>
      <c r="BY136" s="97">
        <f>'Marks Entry'!EQ138</f>
        <v>0</v>
      </c>
      <c r="BZ136" s="97">
        <f>'Marks Entry'!ER138</f>
        <v>0</v>
      </c>
      <c r="CA136" s="97">
        <f>'Marks Entry'!ES138</f>
        <v>0</v>
      </c>
      <c r="CB136" s="97">
        <f>'Marks Entry'!ET138</f>
        <v>0</v>
      </c>
      <c r="CC136" s="97">
        <f>'Marks Entry'!EU138</f>
        <v>0</v>
      </c>
      <c r="CD136" s="97" t="str">
        <f>'Marks Entry'!EV138</f>
        <v/>
      </c>
      <c r="CE136" s="97">
        <f>'Marks Entry'!EW138</f>
        <v>0</v>
      </c>
      <c r="CF136" s="97">
        <f>'Marks Entry'!EX138</f>
        <v>0</v>
      </c>
      <c r="CG136" s="97">
        <f>'Marks Entry'!EY138</f>
        <v>0</v>
      </c>
      <c r="CH136" s="99">
        <f>'Marks Entry'!EZ138</f>
        <v>0</v>
      </c>
      <c r="CI136" s="98" t="str">
        <f>IF($CI$2=0,"",'Marks Entry'!FA138)</f>
        <v/>
      </c>
      <c r="CJ136" s="97" t="str">
        <f>IF($CI$2=0,"",'Marks Entry'!FB138)</f>
        <v/>
      </c>
      <c r="CK136" s="97" t="str">
        <f>IF($CI$2=0,"",'Marks Entry'!FC138)</f>
        <v/>
      </c>
      <c r="CL136" s="97" t="str">
        <f>IF($CI$2=0,"",'Marks Entry'!FD138)</f>
        <v/>
      </c>
      <c r="CM136" s="97" t="str">
        <f>IF($CI$2=0,"",'Marks Entry'!FE138)</f>
        <v/>
      </c>
      <c r="CN136" s="97" t="str">
        <f>IF($CI$2=0,"",'Marks Entry'!FF138)</f>
        <v/>
      </c>
      <c r="CO136" s="97" t="str">
        <f>IF($CI$2=0,"",'Marks Entry'!FG138)</f>
        <v/>
      </c>
      <c r="CP136" s="97" t="str">
        <f>IF($CI$2=0,"",'Marks Entry'!FH138)</f>
        <v/>
      </c>
      <c r="CQ136" s="97" t="str">
        <f>IF($CI$2=0,"",'Marks Entry'!FI138)</f>
        <v/>
      </c>
      <c r="CR136" s="97" t="str">
        <f>IF($CI$2=0,"",'Marks Entry'!FJ138)</f>
        <v/>
      </c>
      <c r="CS136" s="97" t="str">
        <f>IF($CI$2=0,"",'Marks Entry'!FK138)</f>
        <v/>
      </c>
      <c r="CT136" s="99" t="str">
        <f>IF($CI$2=0,"",'Marks Entry'!FL138)</f>
        <v/>
      </c>
      <c r="CU136" s="125">
        <f>'Marks Entry'!BU138</f>
        <v>0</v>
      </c>
      <c r="CV136" s="126">
        <f>'Marks Entry'!BV138</f>
        <v>0</v>
      </c>
      <c r="CW136" s="126">
        <f t="shared" ref="CW136:CW199" si="98">SUM(CU136:CV136)</f>
        <v>0</v>
      </c>
      <c r="CX136" s="127" t="str">
        <f t="shared" ref="CX136:CX199" si="99">IF(CW136&gt;=80,"A",IF(CW136&gt;=60,"B",IF(CW136&gt;=40,"C","D")))</f>
        <v>D</v>
      </c>
      <c r="CY136" s="125">
        <f>'Marks Entry'!BW138</f>
        <v>0</v>
      </c>
      <c r="CZ136" s="126">
        <f>'Marks Entry'!BX138</f>
        <v>0</v>
      </c>
      <c r="DA136" s="126">
        <f t="shared" ref="DA136:DA199" si="100">SUM(CY136:CZ136)</f>
        <v>0</v>
      </c>
      <c r="DB136" s="127" t="str">
        <f t="shared" ref="DB136:DB199" si="101">IF(DA136&gt;80,"A",IF(DA136&gt;60,"B",IF(DA136&gt;40,"C",IF(DA136&gt;20,"D","E"))))</f>
        <v>E</v>
      </c>
      <c r="DC136" s="125">
        <f>'Marks Entry'!BY138</f>
        <v>0</v>
      </c>
      <c r="DD136" s="126">
        <f>'Marks Entry'!BZ138</f>
        <v>0</v>
      </c>
      <c r="DE136" s="126">
        <f t="shared" ref="DE136:DE199" si="102">SUM(DC136:DD136)</f>
        <v>0</v>
      </c>
      <c r="DF136" s="127" t="str">
        <f t="shared" ref="DF136:DF199" si="103">IF(DE136&gt;80,"A",IF(DE136&gt;60,"B",IF(DE136&gt;40,"C",IF(DE136&gt;20,"D","E"))))</f>
        <v>E</v>
      </c>
      <c r="DG136" s="96">
        <f>'Marks Entry'!CG138</f>
        <v>0</v>
      </c>
      <c r="DH136" s="45">
        <f>'Marks Entry'!CH138</f>
        <v>0</v>
      </c>
      <c r="DI136" s="46">
        <f>'Marks Entry'!CI138</f>
        <v>0</v>
      </c>
      <c r="DJ136" s="45" t="str">
        <f>IF(OR('Marks Entry'!CJ138="First",'Marks Entry'!CJ138="Second",'Marks Entry'!CJ138="Third"),'Marks Entry'!CJ138,"")</f>
        <v/>
      </c>
      <c r="DK136" s="45">
        <f>'Marks Entry'!CK138</f>
        <v>0</v>
      </c>
      <c r="DL136" s="50">
        <f>'Marks Entry'!CL138</f>
        <v>0</v>
      </c>
      <c r="DM136" s="21">
        <f>'Marks Entry'!CM138</f>
        <v>0</v>
      </c>
      <c r="DN136" s="22" t="e">
        <f>'Marks Entry'!#REF!</f>
        <v>#REF!</v>
      </c>
      <c r="DO136" s="23" t="e">
        <f>'Marks Entry'!#REF!</f>
        <v>#REF!</v>
      </c>
      <c r="DP136" s="125">
        <f>'Marks Entry'!CA138</f>
        <v>0</v>
      </c>
      <c r="DQ136" s="126">
        <f>'Marks Entry'!CB138</f>
        <v>0</v>
      </c>
      <c r="DR136" s="126">
        <f>'Marks Entry'!CC138</f>
        <v>0</v>
      </c>
      <c r="DS136" s="126">
        <f t="shared" ref="DS136:DS199" si="104">SUM(DP136:DR136)</f>
        <v>0</v>
      </c>
      <c r="DT136" s="127" t="str">
        <f t="shared" ref="DT136:DT199" si="105">IF(DS136&gt;80,"A",IF(DS136&gt;60,"B",IF(DS136&gt;40,"C",IF(DS136&gt;20,"D","E"))))</f>
        <v>E</v>
      </c>
      <c r="DU136" s="125">
        <f>'Marks Entry'!CD138</f>
        <v>0</v>
      </c>
      <c r="DV136" s="126">
        <f>'Marks Entry'!CE138</f>
        <v>0</v>
      </c>
      <c r="DW136" s="126">
        <f>'Marks Entry'!CF138</f>
        <v>0</v>
      </c>
      <c r="DX136" s="126">
        <f t="shared" ref="DX136:DX199" si="106">SUM(DU136:DW136)</f>
        <v>0</v>
      </c>
      <c r="DY136" s="127" t="str">
        <f t="shared" ref="DY136:DY199" si="107">IF(DX136&gt;80,"A",IF(DX136&gt;60,"B",IF(DX136&gt;40,"C",IF(DX136&gt;20,"D","E"))))</f>
        <v>E</v>
      </c>
      <c r="DZ136" s="832"/>
      <c r="EA136" s="61">
        <f t="shared" ref="EA136:EA199" si="108">S136</f>
        <v>0</v>
      </c>
      <c r="EB136" s="71">
        <f t="shared" ref="EB136:EB199" si="109">T136</f>
        <v>0</v>
      </c>
      <c r="EC136" s="71">
        <f t="shared" ref="EC136:EC199" si="110">Y136</f>
        <v>0</v>
      </c>
      <c r="ED136" s="72">
        <f t="shared" ref="ED136:ED199" si="111">SUM(EB136:EC136)</f>
        <v>0</v>
      </c>
      <c r="EE136" s="398">
        <f t="shared" ref="EE136:EE199" si="112">AE136</f>
        <v>0</v>
      </c>
      <c r="EF136" s="396">
        <f t="shared" ref="EF136:EF199" si="113">AF136</f>
        <v>0</v>
      </c>
      <c r="EG136" s="396">
        <f t="shared" ref="EG136:EG199" si="114">AK136</f>
        <v>0</v>
      </c>
      <c r="EH136" s="397">
        <f t="shared" ref="EH136:EH199" si="115">SUM(EF136:EG136)</f>
        <v>0</v>
      </c>
      <c r="EI136" s="61">
        <f t="shared" ref="EI136:EI199" si="116">AQ136</f>
        <v>0</v>
      </c>
      <c r="EJ136" s="71">
        <f t="shared" ref="EJ136:EJ199" si="117">AR136</f>
        <v>0</v>
      </c>
      <c r="EK136" s="71">
        <f t="shared" ref="EK136:EK199" si="118">AW136</f>
        <v>0</v>
      </c>
      <c r="EL136" s="72">
        <f t="shared" ref="EL136:EL199" si="119">SUM(EJ136:EK136)</f>
        <v>0</v>
      </c>
      <c r="EM136" s="398">
        <f t="shared" ref="EM136:EM199" si="120">BC136</f>
        <v>0</v>
      </c>
      <c r="EN136" s="396">
        <f t="shared" ref="EN136:EN199" si="121">BD136</f>
        <v>0</v>
      </c>
      <c r="EO136" s="396">
        <f t="shared" ref="EO136:EO199" si="122">BI136</f>
        <v>0</v>
      </c>
      <c r="EP136" s="397">
        <f t="shared" ref="EP136:EP199" si="123">SUM(EN136:EO136)</f>
        <v>0</v>
      </c>
      <c r="EQ136" s="61">
        <f t="shared" ref="EQ136:EQ199" si="124">BO136</f>
        <v>0</v>
      </c>
      <c r="ER136" s="71">
        <f t="shared" ref="ER136:ER199" si="125">BP136</f>
        <v>0</v>
      </c>
      <c r="ES136" s="71">
        <f t="shared" ref="ES136:ES199" si="126">BU136</f>
        <v>0</v>
      </c>
      <c r="ET136" s="72">
        <f t="shared" ref="ET136:ET199" si="127">SUM(ER136:ES136)</f>
        <v>0</v>
      </c>
      <c r="EU136" s="398">
        <f t="shared" ref="EU136:EU199" si="128">CA136</f>
        <v>0</v>
      </c>
      <c r="EV136" s="396">
        <f t="shared" ref="EV136:EV199" si="129">CB136</f>
        <v>0</v>
      </c>
      <c r="EW136" s="396">
        <f t="shared" ref="EW136:EW199" si="130">CG136</f>
        <v>0</v>
      </c>
      <c r="EX136" s="397">
        <f t="shared" ref="EX136:EX199" si="131">SUM(EV136:EW136)</f>
        <v>0</v>
      </c>
      <c r="EY136" s="61" t="str">
        <f t="shared" ref="EY136:EY199" si="132">IF($EY$4=0,"",CM136)</f>
        <v/>
      </c>
      <c r="EZ136" s="71" t="str">
        <f t="shared" ref="EZ136:EZ199" si="133">IF($EY$4=0,"",CN136)</f>
        <v/>
      </c>
      <c r="FA136" s="71" t="str">
        <f t="shared" ref="FA136:FA199" si="134">IF($EY$4=0,"",CS136)</f>
        <v/>
      </c>
      <c r="FB136" s="72" t="str">
        <f t="shared" ref="FB136:FB199" si="135">IF($EY$4=0,"",SUM(EZ136:FA136))</f>
        <v/>
      </c>
      <c r="FC136" s="398">
        <f t="shared" ref="FC136:FC199" si="136">CW136</f>
        <v>0</v>
      </c>
      <c r="FD136" s="400" t="str">
        <f t="shared" ref="FD136:FD199" si="137">CX136</f>
        <v>D</v>
      </c>
      <c r="FE136" s="61">
        <f t="shared" ref="FE136:FE199" si="138">DA136</f>
        <v>0</v>
      </c>
      <c r="FF136" s="62" t="str">
        <f t="shared" ref="FF136:FF199" si="139">DB136</f>
        <v>E</v>
      </c>
      <c r="FG136" s="398">
        <f t="shared" ref="FG136:FG199" si="140">DE136</f>
        <v>0</v>
      </c>
      <c r="FH136" s="401" t="str">
        <f t="shared" ref="FH136:FH199" si="141">DF136</f>
        <v>E</v>
      </c>
      <c r="FI136" s="61">
        <f t="shared" ref="FI136:FI199" si="142">DS136</f>
        <v>0</v>
      </c>
      <c r="FJ136" s="407" t="str">
        <f t="shared" ref="FJ136:FJ199" si="143">DT136</f>
        <v>E</v>
      </c>
      <c r="FK136" s="398">
        <f t="shared" ref="FK136:FK199" si="144">DX136</f>
        <v>0</v>
      </c>
      <c r="FL136" s="401" t="str">
        <f t="shared" ref="FL136:FL199" si="145">DY136</f>
        <v>E</v>
      </c>
      <c r="FM136" s="741"/>
    </row>
    <row r="137" spans="1:169" s="24" customFormat="1" ht="17.25" customHeight="1">
      <c r="A137" s="830"/>
      <c r="B137" s="111">
        <f t="shared" ref="B137:B200" si="146">IF(D137&gt;0,B136+1,0)</f>
        <v>0</v>
      </c>
      <c r="C137" s="21" t="str">
        <f>'Marks Entry'!D139</f>
        <v/>
      </c>
      <c r="D137" s="21">
        <f>'Marks Entry'!E139</f>
        <v>0</v>
      </c>
      <c r="E137" s="132" t="str">
        <f>'Marks Entry'!F139</f>
        <v/>
      </c>
      <c r="F137" s="21" t="str">
        <f>'Marks Entry'!G139</f>
        <v/>
      </c>
      <c r="G137" s="21" t="str">
        <f>'Marks Entry'!H139</f>
        <v/>
      </c>
      <c r="H137" s="21" t="str">
        <f>'Marks Entry'!I139</f>
        <v/>
      </c>
      <c r="I137" s="21" t="str">
        <f>'Marks Entry'!J139</f>
        <v/>
      </c>
      <c r="J137" s="446" t="str">
        <f>'Marks Entry'!K139</f>
        <v/>
      </c>
      <c r="K137" s="115" t="str">
        <f>'Marks Entry'!L139</f>
        <v/>
      </c>
      <c r="L137" s="116">
        <f>'Marks Entry'!M139</f>
        <v>0</v>
      </c>
      <c r="M137" s="117" t="str">
        <f>'Marks Entry'!N139</f>
        <v/>
      </c>
      <c r="N137" s="121" t="str">
        <f>'Marks Entry'!O139</f>
        <v/>
      </c>
      <c r="O137" s="98">
        <f>'Marks Entry'!CG139</f>
        <v>0</v>
      </c>
      <c r="P137" s="97">
        <f>'Marks Entry'!CH139</f>
        <v>0</v>
      </c>
      <c r="Q137" s="97">
        <f>'Marks Entry'!CI139</f>
        <v>0</v>
      </c>
      <c r="R137" s="97">
        <f>'Marks Entry'!CJ139</f>
        <v>0</v>
      </c>
      <c r="S137" s="97">
        <f>'Marks Entry'!CK139</f>
        <v>0</v>
      </c>
      <c r="T137" s="97">
        <f>'Marks Entry'!CL139</f>
        <v>0</v>
      </c>
      <c r="U137" s="97">
        <f>'Marks Entry'!CM139</f>
        <v>0</v>
      </c>
      <c r="V137" s="97" t="str">
        <f>'Marks Entry'!CN139</f>
        <v/>
      </c>
      <c r="W137" s="97">
        <f>'Marks Entry'!CO139</f>
        <v>0</v>
      </c>
      <c r="X137" s="97">
        <f>'Marks Entry'!CP139</f>
        <v>0</v>
      </c>
      <c r="Y137" s="97">
        <f>'Marks Entry'!CQ139</f>
        <v>0</v>
      </c>
      <c r="Z137" s="99">
        <f>'Marks Entry'!CR139</f>
        <v>0</v>
      </c>
      <c r="AA137" s="98">
        <f>'Marks Entry'!CS139</f>
        <v>0</v>
      </c>
      <c r="AB137" s="97">
        <f>'Marks Entry'!CT139</f>
        <v>0</v>
      </c>
      <c r="AC137" s="97">
        <f>'Marks Entry'!CU139</f>
        <v>0</v>
      </c>
      <c r="AD137" s="97">
        <f>'Marks Entry'!CV139</f>
        <v>0</v>
      </c>
      <c r="AE137" s="97">
        <f>'Marks Entry'!CW139</f>
        <v>0</v>
      </c>
      <c r="AF137" s="97">
        <f>'Marks Entry'!CX139</f>
        <v>0</v>
      </c>
      <c r="AG137" s="97">
        <f>'Marks Entry'!CY139</f>
        <v>0</v>
      </c>
      <c r="AH137" s="97" t="str">
        <f>'Marks Entry'!CZ139</f>
        <v/>
      </c>
      <c r="AI137" s="97">
        <f>'Marks Entry'!DA139</f>
        <v>0</v>
      </c>
      <c r="AJ137" s="97">
        <f>'Marks Entry'!DB139</f>
        <v>0</v>
      </c>
      <c r="AK137" s="97">
        <f>'Marks Entry'!DC139</f>
        <v>0</v>
      </c>
      <c r="AL137" s="99">
        <f>'Marks Entry'!DD139</f>
        <v>0</v>
      </c>
      <c r="AM137" s="98">
        <f>'Marks Entry'!DE139</f>
        <v>0</v>
      </c>
      <c r="AN137" s="97">
        <f>'Marks Entry'!DF139</f>
        <v>0</v>
      </c>
      <c r="AO137" s="97">
        <f>'Marks Entry'!DG139</f>
        <v>0</v>
      </c>
      <c r="AP137" s="97">
        <f>'Marks Entry'!DH139</f>
        <v>0</v>
      </c>
      <c r="AQ137" s="97">
        <f>'Marks Entry'!DI139</f>
        <v>0</v>
      </c>
      <c r="AR137" s="97">
        <f>'Marks Entry'!DJ139</f>
        <v>0</v>
      </c>
      <c r="AS137" s="97">
        <f>'Marks Entry'!DK139</f>
        <v>0</v>
      </c>
      <c r="AT137" s="97" t="str">
        <f>'Marks Entry'!DL139</f>
        <v/>
      </c>
      <c r="AU137" s="97">
        <f>'Marks Entry'!DM139</f>
        <v>0</v>
      </c>
      <c r="AV137" s="97">
        <f>'Marks Entry'!DN139</f>
        <v>0</v>
      </c>
      <c r="AW137" s="97">
        <f>'Marks Entry'!DO139</f>
        <v>0</v>
      </c>
      <c r="AX137" s="99">
        <f>'Marks Entry'!DP139</f>
        <v>0</v>
      </c>
      <c r="AY137" s="98">
        <f>'Marks Entry'!DQ139</f>
        <v>0</v>
      </c>
      <c r="AZ137" s="97">
        <f>'Marks Entry'!DR139</f>
        <v>0</v>
      </c>
      <c r="BA137" s="97">
        <f>'Marks Entry'!DS139</f>
        <v>0</v>
      </c>
      <c r="BB137" s="97">
        <f>'Marks Entry'!DT139</f>
        <v>0</v>
      </c>
      <c r="BC137" s="97">
        <f>'Marks Entry'!DU139</f>
        <v>0</v>
      </c>
      <c r="BD137" s="97">
        <f>'Marks Entry'!DV139</f>
        <v>0</v>
      </c>
      <c r="BE137" s="97">
        <f>'Marks Entry'!DW139</f>
        <v>0</v>
      </c>
      <c r="BF137" s="97" t="str">
        <f>'Marks Entry'!DX139</f>
        <v/>
      </c>
      <c r="BG137" s="97">
        <f>'Marks Entry'!DY139</f>
        <v>0</v>
      </c>
      <c r="BH137" s="97">
        <f>'Marks Entry'!DZ139</f>
        <v>0</v>
      </c>
      <c r="BI137" s="97">
        <f>'Marks Entry'!EA139</f>
        <v>0</v>
      </c>
      <c r="BJ137" s="99">
        <f>'Marks Entry'!EB139</f>
        <v>0</v>
      </c>
      <c r="BK137" s="98">
        <f>'Marks Entry'!EC139</f>
        <v>0</v>
      </c>
      <c r="BL137" s="97">
        <f>'Marks Entry'!ED139</f>
        <v>0</v>
      </c>
      <c r="BM137" s="97">
        <f>'Marks Entry'!EE139</f>
        <v>0</v>
      </c>
      <c r="BN137" s="97">
        <f>'Marks Entry'!EF139</f>
        <v>0</v>
      </c>
      <c r="BO137" s="97">
        <f>'Marks Entry'!EG139</f>
        <v>0</v>
      </c>
      <c r="BP137" s="97">
        <f>'Marks Entry'!EH139</f>
        <v>0</v>
      </c>
      <c r="BQ137" s="97">
        <f>'Marks Entry'!EI139</f>
        <v>0</v>
      </c>
      <c r="BR137" s="97" t="str">
        <f>'Marks Entry'!EJ139</f>
        <v/>
      </c>
      <c r="BS137" s="97">
        <f>'Marks Entry'!EK139</f>
        <v>0</v>
      </c>
      <c r="BT137" s="97">
        <f>'Marks Entry'!EL139</f>
        <v>0</v>
      </c>
      <c r="BU137" s="97">
        <f>'Marks Entry'!EM139</f>
        <v>0</v>
      </c>
      <c r="BV137" s="99">
        <f>'Marks Entry'!EN139</f>
        <v>0</v>
      </c>
      <c r="BW137" s="98">
        <f>'Marks Entry'!EO139</f>
        <v>0</v>
      </c>
      <c r="BX137" s="97">
        <f>'Marks Entry'!EP139</f>
        <v>0</v>
      </c>
      <c r="BY137" s="97">
        <f>'Marks Entry'!EQ139</f>
        <v>0</v>
      </c>
      <c r="BZ137" s="97">
        <f>'Marks Entry'!ER139</f>
        <v>0</v>
      </c>
      <c r="CA137" s="97">
        <f>'Marks Entry'!ES139</f>
        <v>0</v>
      </c>
      <c r="CB137" s="97">
        <f>'Marks Entry'!ET139</f>
        <v>0</v>
      </c>
      <c r="CC137" s="97">
        <f>'Marks Entry'!EU139</f>
        <v>0</v>
      </c>
      <c r="CD137" s="97" t="str">
        <f>'Marks Entry'!EV139</f>
        <v/>
      </c>
      <c r="CE137" s="97">
        <f>'Marks Entry'!EW139</f>
        <v>0</v>
      </c>
      <c r="CF137" s="97">
        <f>'Marks Entry'!EX139</f>
        <v>0</v>
      </c>
      <c r="CG137" s="97">
        <f>'Marks Entry'!EY139</f>
        <v>0</v>
      </c>
      <c r="CH137" s="99">
        <f>'Marks Entry'!EZ139</f>
        <v>0</v>
      </c>
      <c r="CI137" s="98" t="str">
        <f>IF($CI$2=0,"",'Marks Entry'!FA139)</f>
        <v/>
      </c>
      <c r="CJ137" s="97" t="str">
        <f>IF($CI$2=0,"",'Marks Entry'!FB139)</f>
        <v/>
      </c>
      <c r="CK137" s="97" t="str">
        <f>IF($CI$2=0,"",'Marks Entry'!FC139)</f>
        <v/>
      </c>
      <c r="CL137" s="97" t="str">
        <f>IF($CI$2=0,"",'Marks Entry'!FD139)</f>
        <v/>
      </c>
      <c r="CM137" s="97" t="str">
        <f>IF($CI$2=0,"",'Marks Entry'!FE139)</f>
        <v/>
      </c>
      <c r="CN137" s="97" t="str">
        <f>IF($CI$2=0,"",'Marks Entry'!FF139)</f>
        <v/>
      </c>
      <c r="CO137" s="97" t="str">
        <f>IF($CI$2=0,"",'Marks Entry'!FG139)</f>
        <v/>
      </c>
      <c r="CP137" s="97" t="str">
        <f>IF($CI$2=0,"",'Marks Entry'!FH139)</f>
        <v/>
      </c>
      <c r="CQ137" s="97" t="str">
        <f>IF($CI$2=0,"",'Marks Entry'!FI139)</f>
        <v/>
      </c>
      <c r="CR137" s="97" t="str">
        <f>IF($CI$2=0,"",'Marks Entry'!FJ139)</f>
        <v/>
      </c>
      <c r="CS137" s="97" t="str">
        <f>IF($CI$2=0,"",'Marks Entry'!FK139)</f>
        <v/>
      </c>
      <c r="CT137" s="99" t="str">
        <f>IF($CI$2=0,"",'Marks Entry'!FL139)</f>
        <v/>
      </c>
      <c r="CU137" s="125">
        <f>'Marks Entry'!BU139</f>
        <v>0</v>
      </c>
      <c r="CV137" s="126">
        <f>'Marks Entry'!BV139</f>
        <v>0</v>
      </c>
      <c r="CW137" s="126">
        <f t="shared" si="98"/>
        <v>0</v>
      </c>
      <c r="CX137" s="127" t="str">
        <f t="shared" si="99"/>
        <v>D</v>
      </c>
      <c r="CY137" s="125">
        <f>'Marks Entry'!BW139</f>
        <v>0</v>
      </c>
      <c r="CZ137" s="126">
        <f>'Marks Entry'!BX139</f>
        <v>0</v>
      </c>
      <c r="DA137" s="126">
        <f t="shared" si="100"/>
        <v>0</v>
      </c>
      <c r="DB137" s="127" t="str">
        <f t="shared" si="101"/>
        <v>E</v>
      </c>
      <c r="DC137" s="125">
        <f>'Marks Entry'!BY139</f>
        <v>0</v>
      </c>
      <c r="DD137" s="126">
        <f>'Marks Entry'!BZ139</f>
        <v>0</v>
      </c>
      <c r="DE137" s="126">
        <f t="shared" si="102"/>
        <v>0</v>
      </c>
      <c r="DF137" s="127" t="str">
        <f t="shared" si="103"/>
        <v>E</v>
      </c>
      <c r="DG137" s="96">
        <f>'Marks Entry'!CG139</f>
        <v>0</v>
      </c>
      <c r="DH137" s="45">
        <f>'Marks Entry'!CH139</f>
        <v>0</v>
      </c>
      <c r="DI137" s="46">
        <f>'Marks Entry'!CI139</f>
        <v>0</v>
      </c>
      <c r="DJ137" s="45" t="str">
        <f>IF(OR('Marks Entry'!CJ139="First",'Marks Entry'!CJ139="Second",'Marks Entry'!CJ139="Third"),'Marks Entry'!CJ139,"")</f>
        <v/>
      </c>
      <c r="DK137" s="45">
        <f>'Marks Entry'!CK139</f>
        <v>0</v>
      </c>
      <c r="DL137" s="50">
        <f>'Marks Entry'!CL139</f>
        <v>0</v>
      </c>
      <c r="DM137" s="21">
        <f>'Marks Entry'!CM139</f>
        <v>0</v>
      </c>
      <c r="DN137" s="22" t="e">
        <f>'Marks Entry'!#REF!</f>
        <v>#REF!</v>
      </c>
      <c r="DO137" s="23" t="e">
        <f>'Marks Entry'!#REF!</f>
        <v>#REF!</v>
      </c>
      <c r="DP137" s="125">
        <f>'Marks Entry'!CA139</f>
        <v>0</v>
      </c>
      <c r="DQ137" s="126">
        <f>'Marks Entry'!CB139</f>
        <v>0</v>
      </c>
      <c r="DR137" s="126">
        <f>'Marks Entry'!CC139</f>
        <v>0</v>
      </c>
      <c r="DS137" s="126">
        <f t="shared" si="104"/>
        <v>0</v>
      </c>
      <c r="DT137" s="127" t="str">
        <f t="shared" si="105"/>
        <v>E</v>
      </c>
      <c r="DU137" s="125">
        <f>'Marks Entry'!CD139</f>
        <v>0</v>
      </c>
      <c r="DV137" s="126">
        <f>'Marks Entry'!CE139</f>
        <v>0</v>
      </c>
      <c r="DW137" s="126">
        <f>'Marks Entry'!CF139</f>
        <v>0</v>
      </c>
      <c r="DX137" s="126">
        <f t="shared" si="106"/>
        <v>0</v>
      </c>
      <c r="DY137" s="127" t="str">
        <f t="shared" si="107"/>
        <v>E</v>
      </c>
      <c r="DZ137" s="832"/>
      <c r="EA137" s="61">
        <f t="shared" si="108"/>
        <v>0</v>
      </c>
      <c r="EB137" s="71">
        <f t="shared" si="109"/>
        <v>0</v>
      </c>
      <c r="EC137" s="71">
        <f t="shared" si="110"/>
        <v>0</v>
      </c>
      <c r="ED137" s="72">
        <f t="shared" si="111"/>
        <v>0</v>
      </c>
      <c r="EE137" s="398">
        <f t="shared" si="112"/>
        <v>0</v>
      </c>
      <c r="EF137" s="396">
        <f t="shared" si="113"/>
        <v>0</v>
      </c>
      <c r="EG137" s="396">
        <f t="shared" si="114"/>
        <v>0</v>
      </c>
      <c r="EH137" s="397">
        <f t="shared" si="115"/>
        <v>0</v>
      </c>
      <c r="EI137" s="61">
        <f t="shared" si="116"/>
        <v>0</v>
      </c>
      <c r="EJ137" s="71">
        <f t="shared" si="117"/>
        <v>0</v>
      </c>
      <c r="EK137" s="71">
        <f t="shared" si="118"/>
        <v>0</v>
      </c>
      <c r="EL137" s="72">
        <f t="shared" si="119"/>
        <v>0</v>
      </c>
      <c r="EM137" s="398">
        <f t="shared" si="120"/>
        <v>0</v>
      </c>
      <c r="EN137" s="396">
        <f t="shared" si="121"/>
        <v>0</v>
      </c>
      <c r="EO137" s="396">
        <f t="shared" si="122"/>
        <v>0</v>
      </c>
      <c r="EP137" s="397">
        <f t="shared" si="123"/>
        <v>0</v>
      </c>
      <c r="EQ137" s="61">
        <f t="shared" si="124"/>
        <v>0</v>
      </c>
      <c r="ER137" s="71">
        <f t="shared" si="125"/>
        <v>0</v>
      </c>
      <c r="ES137" s="71">
        <f t="shared" si="126"/>
        <v>0</v>
      </c>
      <c r="ET137" s="72">
        <f t="shared" si="127"/>
        <v>0</v>
      </c>
      <c r="EU137" s="398">
        <f t="shared" si="128"/>
        <v>0</v>
      </c>
      <c r="EV137" s="396">
        <f t="shared" si="129"/>
        <v>0</v>
      </c>
      <c r="EW137" s="396">
        <f t="shared" si="130"/>
        <v>0</v>
      </c>
      <c r="EX137" s="397">
        <f t="shared" si="131"/>
        <v>0</v>
      </c>
      <c r="EY137" s="61" t="str">
        <f t="shared" si="132"/>
        <v/>
      </c>
      <c r="EZ137" s="71" t="str">
        <f t="shared" si="133"/>
        <v/>
      </c>
      <c r="FA137" s="71" t="str">
        <f t="shared" si="134"/>
        <v/>
      </c>
      <c r="FB137" s="72" t="str">
        <f t="shared" si="135"/>
        <v/>
      </c>
      <c r="FC137" s="398">
        <f t="shared" si="136"/>
        <v>0</v>
      </c>
      <c r="FD137" s="400" t="str">
        <f t="shared" si="137"/>
        <v>D</v>
      </c>
      <c r="FE137" s="61">
        <f t="shared" si="138"/>
        <v>0</v>
      </c>
      <c r="FF137" s="62" t="str">
        <f t="shared" si="139"/>
        <v>E</v>
      </c>
      <c r="FG137" s="398">
        <f t="shared" si="140"/>
        <v>0</v>
      </c>
      <c r="FH137" s="401" t="str">
        <f t="shared" si="141"/>
        <v>E</v>
      </c>
      <c r="FI137" s="61">
        <f t="shared" si="142"/>
        <v>0</v>
      </c>
      <c r="FJ137" s="407" t="str">
        <f t="shared" si="143"/>
        <v>E</v>
      </c>
      <c r="FK137" s="398">
        <f t="shared" si="144"/>
        <v>0</v>
      </c>
      <c r="FL137" s="401" t="str">
        <f t="shared" si="145"/>
        <v>E</v>
      </c>
      <c r="FM137" s="741"/>
    </row>
    <row r="138" spans="1:169" s="24" customFormat="1" ht="17.25" customHeight="1">
      <c r="A138" s="830"/>
      <c r="B138" s="111">
        <f t="shared" si="146"/>
        <v>0</v>
      </c>
      <c r="C138" s="21" t="str">
        <f>'Marks Entry'!D140</f>
        <v/>
      </c>
      <c r="D138" s="21">
        <f>'Marks Entry'!E140</f>
        <v>0</v>
      </c>
      <c r="E138" s="132" t="str">
        <f>'Marks Entry'!F140</f>
        <v/>
      </c>
      <c r="F138" s="21" t="str">
        <f>'Marks Entry'!G140</f>
        <v/>
      </c>
      <c r="G138" s="21" t="str">
        <f>'Marks Entry'!H140</f>
        <v/>
      </c>
      <c r="H138" s="21" t="str">
        <f>'Marks Entry'!I140</f>
        <v/>
      </c>
      <c r="I138" s="21" t="str">
        <f>'Marks Entry'!J140</f>
        <v/>
      </c>
      <c r="J138" s="446" t="str">
        <f>'Marks Entry'!K140</f>
        <v/>
      </c>
      <c r="K138" s="115" t="str">
        <f>'Marks Entry'!L140</f>
        <v/>
      </c>
      <c r="L138" s="116">
        <f>'Marks Entry'!M140</f>
        <v>0</v>
      </c>
      <c r="M138" s="117" t="str">
        <f>'Marks Entry'!N140</f>
        <v/>
      </c>
      <c r="N138" s="121" t="str">
        <f>'Marks Entry'!O140</f>
        <v/>
      </c>
      <c r="O138" s="98">
        <f>'Marks Entry'!CG140</f>
        <v>0</v>
      </c>
      <c r="P138" s="97">
        <f>'Marks Entry'!CH140</f>
        <v>0</v>
      </c>
      <c r="Q138" s="97">
        <f>'Marks Entry'!CI140</f>
        <v>0</v>
      </c>
      <c r="R138" s="97">
        <f>'Marks Entry'!CJ140</f>
        <v>0</v>
      </c>
      <c r="S138" s="97">
        <f>'Marks Entry'!CK140</f>
        <v>0</v>
      </c>
      <c r="T138" s="97">
        <f>'Marks Entry'!CL140</f>
        <v>0</v>
      </c>
      <c r="U138" s="97">
        <f>'Marks Entry'!CM140</f>
        <v>0</v>
      </c>
      <c r="V138" s="97" t="str">
        <f>'Marks Entry'!CN140</f>
        <v/>
      </c>
      <c r="W138" s="97">
        <f>'Marks Entry'!CO140</f>
        <v>0</v>
      </c>
      <c r="X138" s="97">
        <f>'Marks Entry'!CP140</f>
        <v>0</v>
      </c>
      <c r="Y138" s="97">
        <f>'Marks Entry'!CQ140</f>
        <v>0</v>
      </c>
      <c r="Z138" s="99">
        <f>'Marks Entry'!CR140</f>
        <v>0</v>
      </c>
      <c r="AA138" s="98">
        <f>'Marks Entry'!CS140</f>
        <v>0</v>
      </c>
      <c r="AB138" s="97">
        <f>'Marks Entry'!CT140</f>
        <v>0</v>
      </c>
      <c r="AC138" s="97">
        <f>'Marks Entry'!CU140</f>
        <v>0</v>
      </c>
      <c r="AD138" s="97">
        <f>'Marks Entry'!CV140</f>
        <v>0</v>
      </c>
      <c r="AE138" s="97">
        <f>'Marks Entry'!CW140</f>
        <v>0</v>
      </c>
      <c r="AF138" s="97">
        <f>'Marks Entry'!CX140</f>
        <v>0</v>
      </c>
      <c r="AG138" s="97">
        <f>'Marks Entry'!CY140</f>
        <v>0</v>
      </c>
      <c r="AH138" s="97" t="str">
        <f>'Marks Entry'!CZ140</f>
        <v/>
      </c>
      <c r="AI138" s="97">
        <f>'Marks Entry'!DA140</f>
        <v>0</v>
      </c>
      <c r="AJ138" s="97">
        <f>'Marks Entry'!DB140</f>
        <v>0</v>
      </c>
      <c r="AK138" s="97">
        <f>'Marks Entry'!DC140</f>
        <v>0</v>
      </c>
      <c r="AL138" s="99">
        <f>'Marks Entry'!DD140</f>
        <v>0</v>
      </c>
      <c r="AM138" s="98">
        <f>'Marks Entry'!DE140</f>
        <v>0</v>
      </c>
      <c r="AN138" s="97">
        <f>'Marks Entry'!DF140</f>
        <v>0</v>
      </c>
      <c r="AO138" s="97">
        <f>'Marks Entry'!DG140</f>
        <v>0</v>
      </c>
      <c r="AP138" s="97">
        <f>'Marks Entry'!DH140</f>
        <v>0</v>
      </c>
      <c r="AQ138" s="97">
        <f>'Marks Entry'!DI140</f>
        <v>0</v>
      </c>
      <c r="AR138" s="97">
        <f>'Marks Entry'!DJ140</f>
        <v>0</v>
      </c>
      <c r="AS138" s="97">
        <f>'Marks Entry'!DK140</f>
        <v>0</v>
      </c>
      <c r="AT138" s="97" t="str">
        <f>'Marks Entry'!DL140</f>
        <v/>
      </c>
      <c r="AU138" s="97">
        <f>'Marks Entry'!DM140</f>
        <v>0</v>
      </c>
      <c r="AV138" s="97">
        <f>'Marks Entry'!DN140</f>
        <v>0</v>
      </c>
      <c r="AW138" s="97">
        <f>'Marks Entry'!DO140</f>
        <v>0</v>
      </c>
      <c r="AX138" s="99">
        <f>'Marks Entry'!DP140</f>
        <v>0</v>
      </c>
      <c r="AY138" s="98">
        <f>'Marks Entry'!DQ140</f>
        <v>0</v>
      </c>
      <c r="AZ138" s="97">
        <f>'Marks Entry'!DR140</f>
        <v>0</v>
      </c>
      <c r="BA138" s="97">
        <f>'Marks Entry'!DS140</f>
        <v>0</v>
      </c>
      <c r="BB138" s="97">
        <f>'Marks Entry'!DT140</f>
        <v>0</v>
      </c>
      <c r="BC138" s="97">
        <f>'Marks Entry'!DU140</f>
        <v>0</v>
      </c>
      <c r="BD138" s="97">
        <f>'Marks Entry'!DV140</f>
        <v>0</v>
      </c>
      <c r="BE138" s="97">
        <f>'Marks Entry'!DW140</f>
        <v>0</v>
      </c>
      <c r="BF138" s="97" t="str">
        <f>'Marks Entry'!DX140</f>
        <v/>
      </c>
      <c r="BG138" s="97">
        <f>'Marks Entry'!DY140</f>
        <v>0</v>
      </c>
      <c r="BH138" s="97">
        <f>'Marks Entry'!DZ140</f>
        <v>0</v>
      </c>
      <c r="BI138" s="97">
        <f>'Marks Entry'!EA140</f>
        <v>0</v>
      </c>
      <c r="BJ138" s="99">
        <f>'Marks Entry'!EB140</f>
        <v>0</v>
      </c>
      <c r="BK138" s="98">
        <f>'Marks Entry'!EC140</f>
        <v>0</v>
      </c>
      <c r="BL138" s="97">
        <f>'Marks Entry'!ED140</f>
        <v>0</v>
      </c>
      <c r="BM138" s="97">
        <f>'Marks Entry'!EE140</f>
        <v>0</v>
      </c>
      <c r="BN138" s="97">
        <f>'Marks Entry'!EF140</f>
        <v>0</v>
      </c>
      <c r="BO138" s="97">
        <f>'Marks Entry'!EG140</f>
        <v>0</v>
      </c>
      <c r="BP138" s="97">
        <f>'Marks Entry'!EH140</f>
        <v>0</v>
      </c>
      <c r="BQ138" s="97">
        <f>'Marks Entry'!EI140</f>
        <v>0</v>
      </c>
      <c r="BR138" s="97" t="str">
        <f>'Marks Entry'!EJ140</f>
        <v/>
      </c>
      <c r="BS138" s="97">
        <f>'Marks Entry'!EK140</f>
        <v>0</v>
      </c>
      <c r="BT138" s="97">
        <f>'Marks Entry'!EL140</f>
        <v>0</v>
      </c>
      <c r="BU138" s="97">
        <f>'Marks Entry'!EM140</f>
        <v>0</v>
      </c>
      <c r="BV138" s="99">
        <f>'Marks Entry'!EN140</f>
        <v>0</v>
      </c>
      <c r="BW138" s="98">
        <f>'Marks Entry'!EO140</f>
        <v>0</v>
      </c>
      <c r="BX138" s="97">
        <f>'Marks Entry'!EP140</f>
        <v>0</v>
      </c>
      <c r="BY138" s="97">
        <f>'Marks Entry'!EQ140</f>
        <v>0</v>
      </c>
      <c r="BZ138" s="97">
        <f>'Marks Entry'!ER140</f>
        <v>0</v>
      </c>
      <c r="CA138" s="97">
        <f>'Marks Entry'!ES140</f>
        <v>0</v>
      </c>
      <c r="CB138" s="97">
        <f>'Marks Entry'!ET140</f>
        <v>0</v>
      </c>
      <c r="CC138" s="97">
        <f>'Marks Entry'!EU140</f>
        <v>0</v>
      </c>
      <c r="CD138" s="97" t="str">
        <f>'Marks Entry'!EV140</f>
        <v/>
      </c>
      <c r="CE138" s="97">
        <f>'Marks Entry'!EW140</f>
        <v>0</v>
      </c>
      <c r="CF138" s="97">
        <f>'Marks Entry'!EX140</f>
        <v>0</v>
      </c>
      <c r="CG138" s="97">
        <f>'Marks Entry'!EY140</f>
        <v>0</v>
      </c>
      <c r="CH138" s="99">
        <f>'Marks Entry'!EZ140</f>
        <v>0</v>
      </c>
      <c r="CI138" s="98" t="str">
        <f>IF($CI$2=0,"",'Marks Entry'!FA140)</f>
        <v/>
      </c>
      <c r="CJ138" s="97" t="str">
        <f>IF($CI$2=0,"",'Marks Entry'!FB140)</f>
        <v/>
      </c>
      <c r="CK138" s="97" t="str">
        <f>IF($CI$2=0,"",'Marks Entry'!FC140)</f>
        <v/>
      </c>
      <c r="CL138" s="97" t="str">
        <f>IF($CI$2=0,"",'Marks Entry'!FD140)</f>
        <v/>
      </c>
      <c r="CM138" s="97" t="str">
        <f>IF($CI$2=0,"",'Marks Entry'!FE140)</f>
        <v/>
      </c>
      <c r="CN138" s="97" t="str">
        <f>IF($CI$2=0,"",'Marks Entry'!FF140)</f>
        <v/>
      </c>
      <c r="CO138" s="97" t="str">
        <f>IF($CI$2=0,"",'Marks Entry'!FG140)</f>
        <v/>
      </c>
      <c r="CP138" s="97" t="str">
        <f>IF($CI$2=0,"",'Marks Entry'!FH140)</f>
        <v/>
      </c>
      <c r="CQ138" s="97" t="str">
        <f>IF($CI$2=0,"",'Marks Entry'!FI140)</f>
        <v/>
      </c>
      <c r="CR138" s="97" t="str">
        <f>IF($CI$2=0,"",'Marks Entry'!FJ140)</f>
        <v/>
      </c>
      <c r="CS138" s="97" t="str">
        <f>IF($CI$2=0,"",'Marks Entry'!FK140)</f>
        <v/>
      </c>
      <c r="CT138" s="99" t="str">
        <f>IF($CI$2=0,"",'Marks Entry'!FL140)</f>
        <v/>
      </c>
      <c r="CU138" s="125">
        <f>'Marks Entry'!BU140</f>
        <v>0</v>
      </c>
      <c r="CV138" s="126">
        <f>'Marks Entry'!BV140</f>
        <v>0</v>
      </c>
      <c r="CW138" s="126">
        <f t="shared" si="98"/>
        <v>0</v>
      </c>
      <c r="CX138" s="127" t="str">
        <f t="shared" si="99"/>
        <v>D</v>
      </c>
      <c r="CY138" s="125">
        <f>'Marks Entry'!BW140</f>
        <v>0</v>
      </c>
      <c r="CZ138" s="126">
        <f>'Marks Entry'!BX140</f>
        <v>0</v>
      </c>
      <c r="DA138" s="126">
        <f t="shared" si="100"/>
        <v>0</v>
      </c>
      <c r="DB138" s="127" t="str">
        <f t="shared" si="101"/>
        <v>E</v>
      </c>
      <c r="DC138" s="125">
        <f>'Marks Entry'!BY140</f>
        <v>0</v>
      </c>
      <c r="DD138" s="126">
        <f>'Marks Entry'!BZ140</f>
        <v>0</v>
      </c>
      <c r="DE138" s="126">
        <f t="shared" si="102"/>
        <v>0</v>
      </c>
      <c r="DF138" s="127" t="str">
        <f t="shared" si="103"/>
        <v>E</v>
      </c>
      <c r="DG138" s="96">
        <f>'Marks Entry'!CG140</f>
        <v>0</v>
      </c>
      <c r="DH138" s="45">
        <f>'Marks Entry'!CH140</f>
        <v>0</v>
      </c>
      <c r="DI138" s="46">
        <f>'Marks Entry'!CI140</f>
        <v>0</v>
      </c>
      <c r="DJ138" s="45" t="str">
        <f>IF(OR('Marks Entry'!CJ140="First",'Marks Entry'!CJ140="Second",'Marks Entry'!CJ140="Third"),'Marks Entry'!CJ140,"")</f>
        <v/>
      </c>
      <c r="DK138" s="45">
        <f>'Marks Entry'!CK140</f>
        <v>0</v>
      </c>
      <c r="DL138" s="50">
        <f>'Marks Entry'!CL140</f>
        <v>0</v>
      </c>
      <c r="DM138" s="21">
        <f>'Marks Entry'!CM140</f>
        <v>0</v>
      </c>
      <c r="DN138" s="22" t="e">
        <f>'Marks Entry'!#REF!</f>
        <v>#REF!</v>
      </c>
      <c r="DO138" s="23" t="e">
        <f>'Marks Entry'!#REF!</f>
        <v>#REF!</v>
      </c>
      <c r="DP138" s="125">
        <f>'Marks Entry'!CA140</f>
        <v>0</v>
      </c>
      <c r="DQ138" s="126">
        <f>'Marks Entry'!CB140</f>
        <v>0</v>
      </c>
      <c r="DR138" s="126">
        <f>'Marks Entry'!CC140</f>
        <v>0</v>
      </c>
      <c r="DS138" s="126">
        <f t="shared" si="104"/>
        <v>0</v>
      </c>
      <c r="DT138" s="127" t="str">
        <f t="shared" si="105"/>
        <v>E</v>
      </c>
      <c r="DU138" s="125">
        <f>'Marks Entry'!CD140</f>
        <v>0</v>
      </c>
      <c r="DV138" s="126">
        <f>'Marks Entry'!CE140</f>
        <v>0</v>
      </c>
      <c r="DW138" s="126">
        <f>'Marks Entry'!CF140</f>
        <v>0</v>
      </c>
      <c r="DX138" s="126">
        <f t="shared" si="106"/>
        <v>0</v>
      </c>
      <c r="DY138" s="127" t="str">
        <f t="shared" si="107"/>
        <v>E</v>
      </c>
      <c r="DZ138" s="832"/>
      <c r="EA138" s="61">
        <f t="shared" si="108"/>
        <v>0</v>
      </c>
      <c r="EB138" s="71">
        <f t="shared" si="109"/>
        <v>0</v>
      </c>
      <c r="EC138" s="71">
        <f t="shared" si="110"/>
        <v>0</v>
      </c>
      <c r="ED138" s="72">
        <f t="shared" si="111"/>
        <v>0</v>
      </c>
      <c r="EE138" s="398">
        <f t="shared" si="112"/>
        <v>0</v>
      </c>
      <c r="EF138" s="396">
        <f t="shared" si="113"/>
        <v>0</v>
      </c>
      <c r="EG138" s="396">
        <f t="shared" si="114"/>
        <v>0</v>
      </c>
      <c r="EH138" s="397">
        <f t="shared" si="115"/>
        <v>0</v>
      </c>
      <c r="EI138" s="61">
        <f t="shared" si="116"/>
        <v>0</v>
      </c>
      <c r="EJ138" s="71">
        <f t="shared" si="117"/>
        <v>0</v>
      </c>
      <c r="EK138" s="71">
        <f t="shared" si="118"/>
        <v>0</v>
      </c>
      <c r="EL138" s="72">
        <f t="shared" si="119"/>
        <v>0</v>
      </c>
      <c r="EM138" s="398">
        <f t="shared" si="120"/>
        <v>0</v>
      </c>
      <c r="EN138" s="396">
        <f t="shared" si="121"/>
        <v>0</v>
      </c>
      <c r="EO138" s="396">
        <f t="shared" si="122"/>
        <v>0</v>
      </c>
      <c r="EP138" s="397">
        <f t="shared" si="123"/>
        <v>0</v>
      </c>
      <c r="EQ138" s="61">
        <f t="shared" si="124"/>
        <v>0</v>
      </c>
      <c r="ER138" s="71">
        <f t="shared" si="125"/>
        <v>0</v>
      </c>
      <c r="ES138" s="71">
        <f t="shared" si="126"/>
        <v>0</v>
      </c>
      <c r="ET138" s="72">
        <f t="shared" si="127"/>
        <v>0</v>
      </c>
      <c r="EU138" s="398">
        <f t="shared" si="128"/>
        <v>0</v>
      </c>
      <c r="EV138" s="396">
        <f t="shared" si="129"/>
        <v>0</v>
      </c>
      <c r="EW138" s="396">
        <f t="shared" si="130"/>
        <v>0</v>
      </c>
      <c r="EX138" s="397">
        <f t="shared" si="131"/>
        <v>0</v>
      </c>
      <c r="EY138" s="61" t="str">
        <f t="shared" si="132"/>
        <v/>
      </c>
      <c r="EZ138" s="71" t="str">
        <f t="shared" si="133"/>
        <v/>
      </c>
      <c r="FA138" s="71" t="str">
        <f t="shared" si="134"/>
        <v/>
      </c>
      <c r="FB138" s="72" t="str">
        <f t="shared" si="135"/>
        <v/>
      </c>
      <c r="FC138" s="398">
        <f t="shared" si="136"/>
        <v>0</v>
      </c>
      <c r="FD138" s="400" t="str">
        <f t="shared" si="137"/>
        <v>D</v>
      </c>
      <c r="FE138" s="61">
        <f t="shared" si="138"/>
        <v>0</v>
      </c>
      <c r="FF138" s="62" t="str">
        <f t="shared" si="139"/>
        <v>E</v>
      </c>
      <c r="FG138" s="398">
        <f t="shared" si="140"/>
        <v>0</v>
      </c>
      <c r="FH138" s="401" t="str">
        <f t="shared" si="141"/>
        <v>E</v>
      </c>
      <c r="FI138" s="61">
        <f t="shared" si="142"/>
        <v>0</v>
      </c>
      <c r="FJ138" s="407" t="str">
        <f t="shared" si="143"/>
        <v>E</v>
      </c>
      <c r="FK138" s="398">
        <f t="shared" si="144"/>
        <v>0</v>
      </c>
      <c r="FL138" s="401" t="str">
        <f t="shared" si="145"/>
        <v>E</v>
      </c>
      <c r="FM138" s="741"/>
    </row>
    <row r="139" spans="1:169" s="24" customFormat="1" ht="17.25" customHeight="1">
      <c r="A139" s="830"/>
      <c r="B139" s="111">
        <f t="shared" si="146"/>
        <v>0</v>
      </c>
      <c r="C139" s="21" t="str">
        <f>'Marks Entry'!D141</f>
        <v/>
      </c>
      <c r="D139" s="21">
        <f>'Marks Entry'!E141</f>
        <v>0</v>
      </c>
      <c r="E139" s="132" t="str">
        <f>'Marks Entry'!F141</f>
        <v/>
      </c>
      <c r="F139" s="21" t="str">
        <f>'Marks Entry'!G141</f>
        <v/>
      </c>
      <c r="G139" s="21" t="str">
        <f>'Marks Entry'!H141</f>
        <v/>
      </c>
      <c r="H139" s="21" t="str">
        <f>'Marks Entry'!I141</f>
        <v/>
      </c>
      <c r="I139" s="21" t="str">
        <f>'Marks Entry'!J141</f>
        <v/>
      </c>
      <c r="J139" s="446" t="str">
        <f>'Marks Entry'!K141</f>
        <v/>
      </c>
      <c r="K139" s="115" t="str">
        <f>'Marks Entry'!L141</f>
        <v/>
      </c>
      <c r="L139" s="116">
        <f>'Marks Entry'!M141</f>
        <v>0</v>
      </c>
      <c r="M139" s="117" t="str">
        <f>'Marks Entry'!N141</f>
        <v/>
      </c>
      <c r="N139" s="121" t="str">
        <f>'Marks Entry'!O141</f>
        <v/>
      </c>
      <c r="O139" s="98">
        <f>'Marks Entry'!CG141</f>
        <v>0</v>
      </c>
      <c r="P139" s="97">
        <f>'Marks Entry'!CH141</f>
        <v>0</v>
      </c>
      <c r="Q139" s="97">
        <f>'Marks Entry'!CI141</f>
        <v>0</v>
      </c>
      <c r="R139" s="97">
        <f>'Marks Entry'!CJ141</f>
        <v>0</v>
      </c>
      <c r="S139" s="97">
        <f>'Marks Entry'!CK141</f>
        <v>0</v>
      </c>
      <c r="T139" s="97">
        <f>'Marks Entry'!CL141</f>
        <v>0</v>
      </c>
      <c r="U139" s="97">
        <f>'Marks Entry'!CM141</f>
        <v>0</v>
      </c>
      <c r="V139" s="97" t="str">
        <f>'Marks Entry'!CN141</f>
        <v/>
      </c>
      <c r="W139" s="97">
        <f>'Marks Entry'!CO141</f>
        <v>0</v>
      </c>
      <c r="X139" s="97">
        <f>'Marks Entry'!CP141</f>
        <v>0</v>
      </c>
      <c r="Y139" s="97">
        <f>'Marks Entry'!CQ141</f>
        <v>0</v>
      </c>
      <c r="Z139" s="99">
        <f>'Marks Entry'!CR141</f>
        <v>0</v>
      </c>
      <c r="AA139" s="98">
        <f>'Marks Entry'!CS141</f>
        <v>0</v>
      </c>
      <c r="AB139" s="97">
        <f>'Marks Entry'!CT141</f>
        <v>0</v>
      </c>
      <c r="AC139" s="97">
        <f>'Marks Entry'!CU141</f>
        <v>0</v>
      </c>
      <c r="AD139" s="97">
        <f>'Marks Entry'!CV141</f>
        <v>0</v>
      </c>
      <c r="AE139" s="97">
        <f>'Marks Entry'!CW141</f>
        <v>0</v>
      </c>
      <c r="AF139" s="97">
        <f>'Marks Entry'!CX141</f>
        <v>0</v>
      </c>
      <c r="AG139" s="97">
        <f>'Marks Entry'!CY141</f>
        <v>0</v>
      </c>
      <c r="AH139" s="97" t="str">
        <f>'Marks Entry'!CZ141</f>
        <v/>
      </c>
      <c r="AI139" s="97">
        <f>'Marks Entry'!DA141</f>
        <v>0</v>
      </c>
      <c r="AJ139" s="97">
        <f>'Marks Entry'!DB141</f>
        <v>0</v>
      </c>
      <c r="AK139" s="97">
        <f>'Marks Entry'!DC141</f>
        <v>0</v>
      </c>
      <c r="AL139" s="99">
        <f>'Marks Entry'!DD141</f>
        <v>0</v>
      </c>
      <c r="AM139" s="98">
        <f>'Marks Entry'!DE141</f>
        <v>0</v>
      </c>
      <c r="AN139" s="97">
        <f>'Marks Entry'!DF141</f>
        <v>0</v>
      </c>
      <c r="AO139" s="97">
        <f>'Marks Entry'!DG141</f>
        <v>0</v>
      </c>
      <c r="AP139" s="97">
        <f>'Marks Entry'!DH141</f>
        <v>0</v>
      </c>
      <c r="AQ139" s="97">
        <f>'Marks Entry'!DI141</f>
        <v>0</v>
      </c>
      <c r="AR139" s="97">
        <f>'Marks Entry'!DJ141</f>
        <v>0</v>
      </c>
      <c r="AS139" s="97">
        <f>'Marks Entry'!DK141</f>
        <v>0</v>
      </c>
      <c r="AT139" s="97" t="str">
        <f>'Marks Entry'!DL141</f>
        <v/>
      </c>
      <c r="AU139" s="97">
        <f>'Marks Entry'!DM141</f>
        <v>0</v>
      </c>
      <c r="AV139" s="97">
        <f>'Marks Entry'!DN141</f>
        <v>0</v>
      </c>
      <c r="AW139" s="97">
        <f>'Marks Entry'!DO141</f>
        <v>0</v>
      </c>
      <c r="AX139" s="99">
        <f>'Marks Entry'!DP141</f>
        <v>0</v>
      </c>
      <c r="AY139" s="98">
        <f>'Marks Entry'!DQ141</f>
        <v>0</v>
      </c>
      <c r="AZ139" s="97">
        <f>'Marks Entry'!DR141</f>
        <v>0</v>
      </c>
      <c r="BA139" s="97">
        <f>'Marks Entry'!DS141</f>
        <v>0</v>
      </c>
      <c r="BB139" s="97">
        <f>'Marks Entry'!DT141</f>
        <v>0</v>
      </c>
      <c r="BC139" s="97">
        <f>'Marks Entry'!DU141</f>
        <v>0</v>
      </c>
      <c r="BD139" s="97">
        <f>'Marks Entry'!DV141</f>
        <v>0</v>
      </c>
      <c r="BE139" s="97">
        <f>'Marks Entry'!DW141</f>
        <v>0</v>
      </c>
      <c r="BF139" s="97" t="str">
        <f>'Marks Entry'!DX141</f>
        <v/>
      </c>
      <c r="BG139" s="97">
        <f>'Marks Entry'!DY141</f>
        <v>0</v>
      </c>
      <c r="BH139" s="97">
        <f>'Marks Entry'!DZ141</f>
        <v>0</v>
      </c>
      <c r="BI139" s="97">
        <f>'Marks Entry'!EA141</f>
        <v>0</v>
      </c>
      <c r="BJ139" s="99">
        <f>'Marks Entry'!EB141</f>
        <v>0</v>
      </c>
      <c r="BK139" s="98">
        <f>'Marks Entry'!EC141</f>
        <v>0</v>
      </c>
      <c r="BL139" s="97">
        <f>'Marks Entry'!ED141</f>
        <v>0</v>
      </c>
      <c r="BM139" s="97">
        <f>'Marks Entry'!EE141</f>
        <v>0</v>
      </c>
      <c r="BN139" s="97">
        <f>'Marks Entry'!EF141</f>
        <v>0</v>
      </c>
      <c r="BO139" s="97">
        <f>'Marks Entry'!EG141</f>
        <v>0</v>
      </c>
      <c r="BP139" s="97">
        <f>'Marks Entry'!EH141</f>
        <v>0</v>
      </c>
      <c r="BQ139" s="97">
        <f>'Marks Entry'!EI141</f>
        <v>0</v>
      </c>
      <c r="BR139" s="97" t="str">
        <f>'Marks Entry'!EJ141</f>
        <v/>
      </c>
      <c r="BS139" s="97">
        <f>'Marks Entry'!EK141</f>
        <v>0</v>
      </c>
      <c r="BT139" s="97">
        <f>'Marks Entry'!EL141</f>
        <v>0</v>
      </c>
      <c r="BU139" s="97">
        <f>'Marks Entry'!EM141</f>
        <v>0</v>
      </c>
      <c r="BV139" s="99">
        <f>'Marks Entry'!EN141</f>
        <v>0</v>
      </c>
      <c r="BW139" s="98">
        <f>'Marks Entry'!EO141</f>
        <v>0</v>
      </c>
      <c r="BX139" s="97">
        <f>'Marks Entry'!EP141</f>
        <v>0</v>
      </c>
      <c r="BY139" s="97">
        <f>'Marks Entry'!EQ141</f>
        <v>0</v>
      </c>
      <c r="BZ139" s="97">
        <f>'Marks Entry'!ER141</f>
        <v>0</v>
      </c>
      <c r="CA139" s="97">
        <f>'Marks Entry'!ES141</f>
        <v>0</v>
      </c>
      <c r="CB139" s="97">
        <f>'Marks Entry'!ET141</f>
        <v>0</v>
      </c>
      <c r="CC139" s="97">
        <f>'Marks Entry'!EU141</f>
        <v>0</v>
      </c>
      <c r="CD139" s="97" t="str">
        <f>'Marks Entry'!EV141</f>
        <v/>
      </c>
      <c r="CE139" s="97">
        <f>'Marks Entry'!EW141</f>
        <v>0</v>
      </c>
      <c r="CF139" s="97">
        <f>'Marks Entry'!EX141</f>
        <v>0</v>
      </c>
      <c r="CG139" s="97">
        <f>'Marks Entry'!EY141</f>
        <v>0</v>
      </c>
      <c r="CH139" s="99">
        <f>'Marks Entry'!EZ141</f>
        <v>0</v>
      </c>
      <c r="CI139" s="98" t="str">
        <f>IF($CI$2=0,"",'Marks Entry'!FA141)</f>
        <v/>
      </c>
      <c r="CJ139" s="97" t="str">
        <f>IF($CI$2=0,"",'Marks Entry'!FB141)</f>
        <v/>
      </c>
      <c r="CK139" s="97" t="str">
        <f>IF($CI$2=0,"",'Marks Entry'!FC141)</f>
        <v/>
      </c>
      <c r="CL139" s="97" t="str">
        <f>IF($CI$2=0,"",'Marks Entry'!FD141)</f>
        <v/>
      </c>
      <c r="CM139" s="97" t="str">
        <f>IF($CI$2=0,"",'Marks Entry'!FE141)</f>
        <v/>
      </c>
      <c r="CN139" s="97" t="str">
        <f>IF($CI$2=0,"",'Marks Entry'!FF141)</f>
        <v/>
      </c>
      <c r="CO139" s="97" t="str">
        <f>IF($CI$2=0,"",'Marks Entry'!FG141)</f>
        <v/>
      </c>
      <c r="CP139" s="97" t="str">
        <f>IF($CI$2=0,"",'Marks Entry'!FH141)</f>
        <v/>
      </c>
      <c r="CQ139" s="97" t="str">
        <f>IF($CI$2=0,"",'Marks Entry'!FI141)</f>
        <v/>
      </c>
      <c r="CR139" s="97" t="str">
        <f>IF($CI$2=0,"",'Marks Entry'!FJ141)</f>
        <v/>
      </c>
      <c r="CS139" s="97" t="str">
        <f>IF($CI$2=0,"",'Marks Entry'!FK141)</f>
        <v/>
      </c>
      <c r="CT139" s="99" t="str">
        <f>IF($CI$2=0,"",'Marks Entry'!FL141)</f>
        <v/>
      </c>
      <c r="CU139" s="125">
        <f>'Marks Entry'!BU141</f>
        <v>0</v>
      </c>
      <c r="CV139" s="126">
        <f>'Marks Entry'!BV141</f>
        <v>0</v>
      </c>
      <c r="CW139" s="126">
        <f t="shared" si="98"/>
        <v>0</v>
      </c>
      <c r="CX139" s="127" t="str">
        <f t="shared" si="99"/>
        <v>D</v>
      </c>
      <c r="CY139" s="125">
        <f>'Marks Entry'!BW141</f>
        <v>0</v>
      </c>
      <c r="CZ139" s="126">
        <f>'Marks Entry'!BX141</f>
        <v>0</v>
      </c>
      <c r="DA139" s="126">
        <f t="shared" si="100"/>
        <v>0</v>
      </c>
      <c r="DB139" s="127" t="str">
        <f t="shared" si="101"/>
        <v>E</v>
      </c>
      <c r="DC139" s="125">
        <f>'Marks Entry'!BY141</f>
        <v>0</v>
      </c>
      <c r="DD139" s="126">
        <f>'Marks Entry'!BZ141</f>
        <v>0</v>
      </c>
      <c r="DE139" s="126">
        <f t="shared" si="102"/>
        <v>0</v>
      </c>
      <c r="DF139" s="127" t="str">
        <f t="shared" si="103"/>
        <v>E</v>
      </c>
      <c r="DG139" s="96">
        <f>'Marks Entry'!CG141</f>
        <v>0</v>
      </c>
      <c r="DH139" s="45">
        <f>'Marks Entry'!CH141</f>
        <v>0</v>
      </c>
      <c r="DI139" s="46">
        <f>'Marks Entry'!CI141</f>
        <v>0</v>
      </c>
      <c r="DJ139" s="45" t="str">
        <f>IF(OR('Marks Entry'!CJ141="First",'Marks Entry'!CJ141="Second",'Marks Entry'!CJ141="Third"),'Marks Entry'!CJ141,"")</f>
        <v/>
      </c>
      <c r="DK139" s="45">
        <f>'Marks Entry'!CK141</f>
        <v>0</v>
      </c>
      <c r="DL139" s="50">
        <f>'Marks Entry'!CL141</f>
        <v>0</v>
      </c>
      <c r="DM139" s="21">
        <f>'Marks Entry'!CM141</f>
        <v>0</v>
      </c>
      <c r="DN139" s="22" t="e">
        <f>'Marks Entry'!#REF!</f>
        <v>#REF!</v>
      </c>
      <c r="DO139" s="23" t="e">
        <f>'Marks Entry'!#REF!</f>
        <v>#REF!</v>
      </c>
      <c r="DP139" s="125">
        <f>'Marks Entry'!CA141</f>
        <v>0</v>
      </c>
      <c r="DQ139" s="126">
        <f>'Marks Entry'!CB141</f>
        <v>0</v>
      </c>
      <c r="DR139" s="126">
        <f>'Marks Entry'!CC141</f>
        <v>0</v>
      </c>
      <c r="DS139" s="126">
        <f t="shared" si="104"/>
        <v>0</v>
      </c>
      <c r="DT139" s="127" t="str">
        <f t="shared" si="105"/>
        <v>E</v>
      </c>
      <c r="DU139" s="125">
        <f>'Marks Entry'!CD141</f>
        <v>0</v>
      </c>
      <c r="DV139" s="126">
        <f>'Marks Entry'!CE141</f>
        <v>0</v>
      </c>
      <c r="DW139" s="126">
        <f>'Marks Entry'!CF141</f>
        <v>0</v>
      </c>
      <c r="DX139" s="126">
        <f t="shared" si="106"/>
        <v>0</v>
      </c>
      <c r="DY139" s="127" t="str">
        <f t="shared" si="107"/>
        <v>E</v>
      </c>
      <c r="DZ139" s="832"/>
      <c r="EA139" s="61">
        <f t="shared" si="108"/>
        <v>0</v>
      </c>
      <c r="EB139" s="71">
        <f t="shared" si="109"/>
        <v>0</v>
      </c>
      <c r="EC139" s="71">
        <f t="shared" si="110"/>
        <v>0</v>
      </c>
      <c r="ED139" s="72">
        <f t="shared" si="111"/>
        <v>0</v>
      </c>
      <c r="EE139" s="398">
        <f t="shared" si="112"/>
        <v>0</v>
      </c>
      <c r="EF139" s="396">
        <f t="shared" si="113"/>
        <v>0</v>
      </c>
      <c r="EG139" s="396">
        <f t="shared" si="114"/>
        <v>0</v>
      </c>
      <c r="EH139" s="397">
        <f t="shared" si="115"/>
        <v>0</v>
      </c>
      <c r="EI139" s="61">
        <f t="shared" si="116"/>
        <v>0</v>
      </c>
      <c r="EJ139" s="71">
        <f t="shared" si="117"/>
        <v>0</v>
      </c>
      <c r="EK139" s="71">
        <f t="shared" si="118"/>
        <v>0</v>
      </c>
      <c r="EL139" s="72">
        <f t="shared" si="119"/>
        <v>0</v>
      </c>
      <c r="EM139" s="398">
        <f t="shared" si="120"/>
        <v>0</v>
      </c>
      <c r="EN139" s="396">
        <f t="shared" si="121"/>
        <v>0</v>
      </c>
      <c r="EO139" s="396">
        <f t="shared" si="122"/>
        <v>0</v>
      </c>
      <c r="EP139" s="397">
        <f t="shared" si="123"/>
        <v>0</v>
      </c>
      <c r="EQ139" s="61">
        <f t="shared" si="124"/>
        <v>0</v>
      </c>
      <c r="ER139" s="71">
        <f t="shared" si="125"/>
        <v>0</v>
      </c>
      <c r="ES139" s="71">
        <f t="shared" si="126"/>
        <v>0</v>
      </c>
      <c r="ET139" s="72">
        <f t="shared" si="127"/>
        <v>0</v>
      </c>
      <c r="EU139" s="398">
        <f t="shared" si="128"/>
        <v>0</v>
      </c>
      <c r="EV139" s="396">
        <f t="shared" si="129"/>
        <v>0</v>
      </c>
      <c r="EW139" s="396">
        <f t="shared" si="130"/>
        <v>0</v>
      </c>
      <c r="EX139" s="397">
        <f t="shared" si="131"/>
        <v>0</v>
      </c>
      <c r="EY139" s="61" t="str">
        <f t="shared" si="132"/>
        <v/>
      </c>
      <c r="EZ139" s="71" t="str">
        <f t="shared" si="133"/>
        <v/>
      </c>
      <c r="FA139" s="71" t="str">
        <f t="shared" si="134"/>
        <v/>
      </c>
      <c r="FB139" s="72" t="str">
        <f t="shared" si="135"/>
        <v/>
      </c>
      <c r="FC139" s="398">
        <f t="shared" si="136"/>
        <v>0</v>
      </c>
      <c r="FD139" s="400" t="str">
        <f t="shared" si="137"/>
        <v>D</v>
      </c>
      <c r="FE139" s="61">
        <f t="shared" si="138"/>
        <v>0</v>
      </c>
      <c r="FF139" s="62" t="str">
        <f t="shared" si="139"/>
        <v>E</v>
      </c>
      <c r="FG139" s="398">
        <f t="shared" si="140"/>
        <v>0</v>
      </c>
      <c r="FH139" s="401" t="str">
        <f t="shared" si="141"/>
        <v>E</v>
      </c>
      <c r="FI139" s="61">
        <f t="shared" si="142"/>
        <v>0</v>
      </c>
      <c r="FJ139" s="407" t="str">
        <f t="shared" si="143"/>
        <v>E</v>
      </c>
      <c r="FK139" s="398">
        <f t="shared" si="144"/>
        <v>0</v>
      </c>
      <c r="FL139" s="401" t="str">
        <f t="shared" si="145"/>
        <v>E</v>
      </c>
      <c r="FM139" s="741"/>
    </row>
    <row r="140" spans="1:169" s="24" customFormat="1" ht="17.25" customHeight="1">
      <c r="A140" s="830"/>
      <c r="B140" s="111">
        <f t="shared" si="146"/>
        <v>0</v>
      </c>
      <c r="C140" s="21" t="str">
        <f>'Marks Entry'!D142</f>
        <v/>
      </c>
      <c r="D140" s="21">
        <f>'Marks Entry'!E142</f>
        <v>0</v>
      </c>
      <c r="E140" s="132" t="str">
        <f>'Marks Entry'!F142</f>
        <v/>
      </c>
      <c r="F140" s="21" t="str">
        <f>'Marks Entry'!G142</f>
        <v/>
      </c>
      <c r="G140" s="21" t="str">
        <f>'Marks Entry'!H142</f>
        <v/>
      </c>
      <c r="H140" s="21" t="str">
        <f>'Marks Entry'!I142</f>
        <v/>
      </c>
      <c r="I140" s="21" t="str">
        <f>'Marks Entry'!J142</f>
        <v/>
      </c>
      <c r="J140" s="446" t="str">
        <f>'Marks Entry'!K142</f>
        <v/>
      </c>
      <c r="K140" s="115" t="str">
        <f>'Marks Entry'!L142</f>
        <v/>
      </c>
      <c r="L140" s="116">
        <f>'Marks Entry'!M142</f>
        <v>0</v>
      </c>
      <c r="M140" s="117" t="str">
        <f>'Marks Entry'!N142</f>
        <v/>
      </c>
      <c r="N140" s="121" t="str">
        <f>'Marks Entry'!O142</f>
        <v/>
      </c>
      <c r="O140" s="98">
        <f>'Marks Entry'!CG142</f>
        <v>0</v>
      </c>
      <c r="P140" s="97">
        <f>'Marks Entry'!CH142</f>
        <v>0</v>
      </c>
      <c r="Q140" s="97">
        <f>'Marks Entry'!CI142</f>
        <v>0</v>
      </c>
      <c r="R140" s="97">
        <f>'Marks Entry'!CJ142</f>
        <v>0</v>
      </c>
      <c r="S140" s="97">
        <f>'Marks Entry'!CK142</f>
        <v>0</v>
      </c>
      <c r="T140" s="97">
        <f>'Marks Entry'!CL142</f>
        <v>0</v>
      </c>
      <c r="U140" s="97">
        <f>'Marks Entry'!CM142</f>
        <v>0</v>
      </c>
      <c r="V140" s="97" t="str">
        <f>'Marks Entry'!CN142</f>
        <v/>
      </c>
      <c r="W140" s="97">
        <f>'Marks Entry'!CO142</f>
        <v>0</v>
      </c>
      <c r="X140" s="97">
        <f>'Marks Entry'!CP142</f>
        <v>0</v>
      </c>
      <c r="Y140" s="97">
        <f>'Marks Entry'!CQ142</f>
        <v>0</v>
      </c>
      <c r="Z140" s="99">
        <f>'Marks Entry'!CR142</f>
        <v>0</v>
      </c>
      <c r="AA140" s="98">
        <f>'Marks Entry'!CS142</f>
        <v>0</v>
      </c>
      <c r="AB140" s="97">
        <f>'Marks Entry'!CT142</f>
        <v>0</v>
      </c>
      <c r="AC140" s="97">
        <f>'Marks Entry'!CU142</f>
        <v>0</v>
      </c>
      <c r="AD140" s="97">
        <f>'Marks Entry'!CV142</f>
        <v>0</v>
      </c>
      <c r="AE140" s="97">
        <f>'Marks Entry'!CW142</f>
        <v>0</v>
      </c>
      <c r="AF140" s="97">
        <f>'Marks Entry'!CX142</f>
        <v>0</v>
      </c>
      <c r="AG140" s="97">
        <f>'Marks Entry'!CY142</f>
        <v>0</v>
      </c>
      <c r="AH140" s="97" t="str">
        <f>'Marks Entry'!CZ142</f>
        <v/>
      </c>
      <c r="AI140" s="97">
        <f>'Marks Entry'!DA142</f>
        <v>0</v>
      </c>
      <c r="AJ140" s="97">
        <f>'Marks Entry'!DB142</f>
        <v>0</v>
      </c>
      <c r="AK140" s="97">
        <f>'Marks Entry'!DC142</f>
        <v>0</v>
      </c>
      <c r="AL140" s="99">
        <f>'Marks Entry'!DD142</f>
        <v>0</v>
      </c>
      <c r="AM140" s="98">
        <f>'Marks Entry'!DE142</f>
        <v>0</v>
      </c>
      <c r="AN140" s="97">
        <f>'Marks Entry'!DF142</f>
        <v>0</v>
      </c>
      <c r="AO140" s="97">
        <f>'Marks Entry'!DG142</f>
        <v>0</v>
      </c>
      <c r="AP140" s="97">
        <f>'Marks Entry'!DH142</f>
        <v>0</v>
      </c>
      <c r="AQ140" s="97">
        <f>'Marks Entry'!DI142</f>
        <v>0</v>
      </c>
      <c r="AR140" s="97">
        <f>'Marks Entry'!DJ142</f>
        <v>0</v>
      </c>
      <c r="AS140" s="97">
        <f>'Marks Entry'!DK142</f>
        <v>0</v>
      </c>
      <c r="AT140" s="97" t="str">
        <f>'Marks Entry'!DL142</f>
        <v/>
      </c>
      <c r="AU140" s="97">
        <f>'Marks Entry'!DM142</f>
        <v>0</v>
      </c>
      <c r="AV140" s="97">
        <f>'Marks Entry'!DN142</f>
        <v>0</v>
      </c>
      <c r="AW140" s="97">
        <f>'Marks Entry'!DO142</f>
        <v>0</v>
      </c>
      <c r="AX140" s="99">
        <f>'Marks Entry'!DP142</f>
        <v>0</v>
      </c>
      <c r="AY140" s="98">
        <f>'Marks Entry'!DQ142</f>
        <v>0</v>
      </c>
      <c r="AZ140" s="97">
        <f>'Marks Entry'!DR142</f>
        <v>0</v>
      </c>
      <c r="BA140" s="97">
        <f>'Marks Entry'!DS142</f>
        <v>0</v>
      </c>
      <c r="BB140" s="97">
        <f>'Marks Entry'!DT142</f>
        <v>0</v>
      </c>
      <c r="BC140" s="97">
        <f>'Marks Entry'!DU142</f>
        <v>0</v>
      </c>
      <c r="BD140" s="97">
        <f>'Marks Entry'!DV142</f>
        <v>0</v>
      </c>
      <c r="BE140" s="97">
        <f>'Marks Entry'!DW142</f>
        <v>0</v>
      </c>
      <c r="BF140" s="97" t="str">
        <f>'Marks Entry'!DX142</f>
        <v/>
      </c>
      <c r="BG140" s="97">
        <f>'Marks Entry'!DY142</f>
        <v>0</v>
      </c>
      <c r="BH140" s="97">
        <f>'Marks Entry'!DZ142</f>
        <v>0</v>
      </c>
      <c r="BI140" s="97">
        <f>'Marks Entry'!EA142</f>
        <v>0</v>
      </c>
      <c r="BJ140" s="99">
        <f>'Marks Entry'!EB142</f>
        <v>0</v>
      </c>
      <c r="BK140" s="98">
        <f>'Marks Entry'!EC142</f>
        <v>0</v>
      </c>
      <c r="BL140" s="97">
        <f>'Marks Entry'!ED142</f>
        <v>0</v>
      </c>
      <c r="BM140" s="97">
        <f>'Marks Entry'!EE142</f>
        <v>0</v>
      </c>
      <c r="BN140" s="97">
        <f>'Marks Entry'!EF142</f>
        <v>0</v>
      </c>
      <c r="BO140" s="97">
        <f>'Marks Entry'!EG142</f>
        <v>0</v>
      </c>
      <c r="BP140" s="97">
        <f>'Marks Entry'!EH142</f>
        <v>0</v>
      </c>
      <c r="BQ140" s="97">
        <f>'Marks Entry'!EI142</f>
        <v>0</v>
      </c>
      <c r="BR140" s="97" t="str">
        <f>'Marks Entry'!EJ142</f>
        <v/>
      </c>
      <c r="BS140" s="97">
        <f>'Marks Entry'!EK142</f>
        <v>0</v>
      </c>
      <c r="BT140" s="97">
        <f>'Marks Entry'!EL142</f>
        <v>0</v>
      </c>
      <c r="BU140" s="97">
        <f>'Marks Entry'!EM142</f>
        <v>0</v>
      </c>
      <c r="BV140" s="99">
        <f>'Marks Entry'!EN142</f>
        <v>0</v>
      </c>
      <c r="BW140" s="98">
        <f>'Marks Entry'!EO142</f>
        <v>0</v>
      </c>
      <c r="BX140" s="97">
        <f>'Marks Entry'!EP142</f>
        <v>0</v>
      </c>
      <c r="BY140" s="97">
        <f>'Marks Entry'!EQ142</f>
        <v>0</v>
      </c>
      <c r="BZ140" s="97">
        <f>'Marks Entry'!ER142</f>
        <v>0</v>
      </c>
      <c r="CA140" s="97">
        <f>'Marks Entry'!ES142</f>
        <v>0</v>
      </c>
      <c r="CB140" s="97">
        <f>'Marks Entry'!ET142</f>
        <v>0</v>
      </c>
      <c r="CC140" s="97">
        <f>'Marks Entry'!EU142</f>
        <v>0</v>
      </c>
      <c r="CD140" s="97" t="str">
        <f>'Marks Entry'!EV142</f>
        <v/>
      </c>
      <c r="CE140" s="97">
        <f>'Marks Entry'!EW142</f>
        <v>0</v>
      </c>
      <c r="CF140" s="97">
        <f>'Marks Entry'!EX142</f>
        <v>0</v>
      </c>
      <c r="CG140" s="97">
        <f>'Marks Entry'!EY142</f>
        <v>0</v>
      </c>
      <c r="CH140" s="99">
        <f>'Marks Entry'!EZ142</f>
        <v>0</v>
      </c>
      <c r="CI140" s="98" t="str">
        <f>IF($CI$2=0,"",'Marks Entry'!FA142)</f>
        <v/>
      </c>
      <c r="CJ140" s="97" t="str">
        <f>IF($CI$2=0,"",'Marks Entry'!FB142)</f>
        <v/>
      </c>
      <c r="CK140" s="97" t="str">
        <f>IF($CI$2=0,"",'Marks Entry'!FC142)</f>
        <v/>
      </c>
      <c r="CL140" s="97" t="str">
        <f>IF($CI$2=0,"",'Marks Entry'!FD142)</f>
        <v/>
      </c>
      <c r="CM140" s="97" t="str">
        <f>IF($CI$2=0,"",'Marks Entry'!FE142)</f>
        <v/>
      </c>
      <c r="CN140" s="97" t="str">
        <f>IF($CI$2=0,"",'Marks Entry'!FF142)</f>
        <v/>
      </c>
      <c r="CO140" s="97" t="str">
        <f>IF($CI$2=0,"",'Marks Entry'!FG142)</f>
        <v/>
      </c>
      <c r="CP140" s="97" t="str">
        <f>IF($CI$2=0,"",'Marks Entry'!FH142)</f>
        <v/>
      </c>
      <c r="CQ140" s="97" t="str">
        <f>IF($CI$2=0,"",'Marks Entry'!FI142)</f>
        <v/>
      </c>
      <c r="CR140" s="97" t="str">
        <f>IF($CI$2=0,"",'Marks Entry'!FJ142)</f>
        <v/>
      </c>
      <c r="CS140" s="97" t="str">
        <f>IF($CI$2=0,"",'Marks Entry'!FK142)</f>
        <v/>
      </c>
      <c r="CT140" s="99" t="str">
        <f>IF($CI$2=0,"",'Marks Entry'!FL142)</f>
        <v/>
      </c>
      <c r="CU140" s="125">
        <f>'Marks Entry'!BU142</f>
        <v>0</v>
      </c>
      <c r="CV140" s="126">
        <f>'Marks Entry'!BV142</f>
        <v>0</v>
      </c>
      <c r="CW140" s="126">
        <f t="shared" si="98"/>
        <v>0</v>
      </c>
      <c r="CX140" s="127" t="str">
        <f t="shared" si="99"/>
        <v>D</v>
      </c>
      <c r="CY140" s="125">
        <f>'Marks Entry'!BW142</f>
        <v>0</v>
      </c>
      <c r="CZ140" s="126">
        <f>'Marks Entry'!BX142</f>
        <v>0</v>
      </c>
      <c r="DA140" s="126">
        <f t="shared" si="100"/>
        <v>0</v>
      </c>
      <c r="DB140" s="127" t="str">
        <f t="shared" si="101"/>
        <v>E</v>
      </c>
      <c r="DC140" s="125">
        <f>'Marks Entry'!BY142</f>
        <v>0</v>
      </c>
      <c r="DD140" s="126">
        <f>'Marks Entry'!BZ142</f>
        <v>0</v>
      </c>
      <c r="DE140" s="126">
        <f t="shared" si="102"/>
        <v>0</v>
      </c>
      <c r="DF140" s="127" t="str">
        <f t="shared" si="103"/>
        <v>E</v>
      </c>
      <c r="DG140" s="96">
        <f>'Marks Entry'!CG142</f>
        <v>0</v>
      </c>
      <c r="DH140" s="45">
        <f>'Marks Entry'!CH142</f>
        <v>0</v>
      </c>
      <c r="DI140" s="46">
        <f>'Marks Entry'!CI142</f>
        <v>0</v>
      </c>
      <c r="DJ140" s="45" t="str">
        <f>IF(OR('Marks Entry'!CJ142="First",'Marks Entry'!CJ142="Second",'Marks Entry'!CJ142="Third"),'Marks Entry'!CJ142,"")</f>
        <v/>
      </c>
      <c r="DK140" s="45">
        <f>'Marks Entry'!CK142</f>
        <v>0</v>
      </c>
      <c r="DL140" s="50">
        <f>'Marks Entry'!CL142</f>
        <v>0</v>
      </c>
      <c r="DM140" s="21">
        <f>'Marks Entry'!CM142</f>
        <v>0</v>
      </c>
      <c r="DN140" s="22" t="e">
        <f>'Marks Entry'!#REF!</f>
        <v>#REF!</v>
      </c>
      <c r="DO140" s="23" t="e">
        <f>'Marks Entry'!#REF!</f>
        <v>#REF!</v>
      </c>
      <c r="DP140" s="125">
        <f>'Marks Entry'!CA142</f>
        <v>0</v>
      </c>
      <c r="DQ140" s="126">
        <f>'Marks Entry'!CB142</f>
        <v>0</v>
      </c>
      <c r="DR140" s="126">
        <f>'Marks Entry'!CC142</f>
        <v>0</v>
      </c>
      <c r="DS140" s="126">
        <f t="shared" si="104"/>
        <v>0</v>
      </c>
      <c r="DT140" s="127" t="str">
        <f t="shared" si="105"/>
        <v>E</v>
      </c>
      <c r="DU140" s="125">
        <f>'Marks Entry'!CD142</f>
        <v>0</v>
      </c>
      <c r="DV140" s="126">
        <f>'Marks Entry'!CE142</f>
        <v>0</v>
      </c>
      <c r="DW140" s="126">
        <f>'Marks Entry'!CF142</f>
        <v>0</v>
      </c>
      <c r="DX140" s="126">
        <f t="shared" si="106"/>
        <v>0</v>
      </c>
      <c r="DY140" s="127" t="str">
        <f t="shared" si="107"/>
        <v>E</v>
      </c>
      <c r="DZ140" s="832"/>
      <c r="EA140" s="61">
        <f t="shared" si="108"/>
        <v>0</v>
      </c>
      <c r="EB140" s="71">
        <f t="shared" si="109"/>
        <v>0</v>
      </c>
      <c r="EC140" s="71">
        <f t="shared" si="110"/>
        <v>0</v>
      </c>
      <c r="ED140" s="72">
        <f t="shared" si="111"/>
        <v>0</v>
      </c>
      <c r="EE140" s="398">
        <f t="shared" si="112"/>
        <v>0</v>
      </c>
      <c r="EF140" s="396">
        <f t="shared" si="113"/>
        <v>0</v>
      </c>
      <c r="EG140" s="396">
        <f t="shared" si="114"/>
        <v>0</v>
      </c>
      <c r="EH140" s="397">
        <f t="shared" si="115"/>
        <v>0</v>
      </c>
      <c r="EI140" s="61">
        <f t="shared" si="116"/>
        <v>0</v>
      </c>
      <c r="EJ140" s="71">
        <f t="shared" si="117"/>
        <v>0</v>
      </c>
      <c r="EK140" s="71">
        <f t="shared" si="118"/>
        <v>0</v>
      </c>
      <c r="EL140" s="72">
        <f t="shared" si="119"/>
        <v>0</v>
      </c>
      <c r="EM140" s="398">
        <f t="shared" si="120"/>
        <v>0</v>
      </c>
      <c r="EN140" s="396">
        <f t="shared" si="121"/>
        <v>0</v>
      </c>
      <c r="EO140" s="396">
        <f t="shared" si="122"/>
        <v>0</v>
      </c>
      <c r="EP140" s="397">
        <f t="shared" si="123"/>
        <v>0</v>
      </c>
      <c r="EQ140" s="61">
        <f t="shared" si="124"/>
        <v>0</v>
      </c>
      <c r="ER140" s="71">
        <f t="shared" si="125"/>
        <v>0</v>
      </c>
      <c r="ES140" s="71">
        <f t="shared" si="126"/>
        <v>0</v>
      </c>
      <c r="ET140" s="72">
        <f t="shared" si="127"/>
        <v>0</v>
      </c>
      <c r="EU140" s="398">
        <f t="shared" si="128"/>
        <v>0</v>
      </c>
      <c r="EV140" s="396">
        <f t="shared" si="129"/>
        <v>0</v>
      </c>
      <c r="EW140" s="396">
        <f t="shared" si="130"/>
        <v>0</v>
      </c>
      <c r="EX140" s="397">
        <f t="shared" si="131"/>
        <v>0</v>
      </c>
      <c r="EY140" s="61" t="str">
        <f t="shared" si="132"/>
        <v/>
      </c>
      <c r="EZ140" s="71" t="str">
        <f t="shared" si="133"/>
        <v/>
      </c>
      <c r="FA140" s="71" t="str">
        <f t="shared" si="134"/>
        <v/>
      </c>
      <c r="FB140" s="72" t="str">
        <f t="shared" si="135"/>
        <v/>
      </c>
      <c r="FC140" s="398">
        <f t="shared" si="136"/>
        <v>0</v>
      </c>
      <c r="FD140" s="400" t="str">
        <f t="shared" si="137"/>
        <v>D</v>
      </c>
      <c r="FE140" s="61">
        <f t="shared" si="138"/>
        <v>0</v>
      </c>
      <c r="FF140" s="62" t="str">
        <f t="shared" si="139"/>
        <v>E</v>
      </c>
      <c r="FG140" s="398">
        <f t="shared" si="140"/>
        <v>0</v>
      </c>
      <c r="FH140" s="401" t="str">
        <f t="shared" si="141"/>
        <v>E</v>
      </c>
      <c r="FI140" s="61">
        <f t="shared" si="142"/>
        <v>0</v>
      </c>
      <c r="FJ140" s="407" t="str">
        <f t="shared" si="143"/>
        <v>E</v>
      </c>
      <c r="FK140" s="398">
        <f t="shared" si="144"/>
        <v>0</v>
      </c>
      <c r="FL140" s="401" t="str">
        <f t="shared" si="145"/>
        <v>E</v>
      </c>
      <c r="FM140" s="741"/>
    </row>
    <row r="141" spans="1:169" s="24" customFormat="1" ht="17.25" customHeight="1">
      <c r="A141" s="830"/>
      <c r="B141" s="111">
        <f t="shared" si="146"/>
        <v>0</v>
      </c>
      <c r="C141" s="21" t="str">
        <f>'Marks Entry'!D143</f>
        <v/>
      </c>
      <c r="D141" s="21">
        <f>'Marks Entry'!E143</f>
        <v>0</v>
      </c>
      <c r="E141" s="132" t="str">
        <f>'Marks Entry'!F143</f>
        <v/>
      </c>
      <c r="F141" s="21" t="str">
        <f>'Marks Entry'!G143</f>
        <v/>
      </c>
      <c r="G141" s="21" t="str">
        <f>'Marks Entry'!H143</f>
        <v/>
      </c>
      <c r="H141" s="21" t="str">
        <f>'Marks Entry'!I143</f>
        <v/>
      </c>
      <c r="I141" s="21" t="str">
        <f>'Marks Entry'!J143</f>
        <v/>
      </c>
      <c r="J141" s="446" t="str">
        <f>'Marks Entry'!K143</f>
        <v/>
      </c>
      <c r="K141" s="115" t="str">
        <f>'Marks Entry'!L143</f>
        <v/>
      </c>
      <c r="L141" s="116">
        <f>'Marks Entry'!M143</f>
        <v>0</v>
      </c>
      <c r="M141" s="117" t="str">
        <f>'Marks Entry'!N143</f>
        <v/>
      </c>
      <c r="N141" s="121" t="str">
        <f>'Marks Entry'!O143</f>
        <v/>
      </c>
      <c r="O141" s="98">
        <f>'Marks Entry'!CG143</f>
        <v>0</v>
      </c>
      <c r="P141" s="97">
        <f>'Marks Entry'!CH143</f>
        <v>0</v>
      </c>
      <c r="Q141" s="97">
        <f>'Marks Entry'!CI143</f>
        <v>0</v>
      </c>
      <c r="R141" s="97">
        <f>'Marks Entry'!CJ143</f>
        <v>0</v>
      </c>
      <c r="S141" s="97">
        <f>'Marks Entry'!CK143</f>
        <v>0</v>
      </c>
      <c r="T141" s="97">
        <f>'Marks Entry'!CL143</f>
        <v>0</v>
      </c>
      <c r="U141" s="97">
        <f>'Marks Entry'!CM143</f>
        <v>0</v>
      </c>
      <c r="V141" s="97" t="str">
        <f>'Marks Entry'!CN143</f>
        <v/>
      </c>
      <c r="W141" s="97">
        <f>'Marks Entry'!CO143</f>
        <v>0</v>
      </c>
      <c r="X141" s="97">
        <f>'Marks Entry'!CP143</f>
        <v>0</v>
      </c>
      <c r="Y141" s="97">
        <f>'Marks Entry'!CQ143</f>
        <v>0</v>
      </c>
      <c r="Z141" s="99">
        <f>'Marks Entry'!CR143</f>
        <v>0</v>
      </c>
      <c r="AA141" s="98">
        <f>'Marks Entry'!CS143</f>
        <v>0</v>
      </c>
      <c r="AB141" s="97">
        <f>'Marks Entry'!CT143</f>
        <v>0</v>
      </c>
      <c r="AC141" s="97">
        <f>'Marks Entry'!CU143</f>
        <v>0</v>
      </c>
      <c r="AD141" s="97">
        <f>'Marks Entry'!CV143</f>
        <v>0</v>
      </c>
      <c r="AE141" s="97">
        <f>'Marks Entry'!CW143</f>
        <v>0</v>
      </c>
      <c r="AF141" s="97">
        <f>'Marks Entry'!CX143</f>
        <v>0</v>
      </c>
      <c r="AG141" s="97">
        <f>'Marks Entry'!CY143</f>
        <v>0</v>
      </c>
      <c r="AH141" s="97" t="str">
        <f>'Marks Entry'!CZ143</f>
        <v/>
      </c>
      <c r="AI141" s="97">
        <f>'Marks Entry'!DA143</f>
        <v>0</v>
      </c>
      <c r="AJ141" s="97">
        <f>'Marks Entry'!DB143</f>
        <v>0</v>
      </c>
      <c r="AK141" s="97">
        <f>'Marks Entry'!DC143</f>
        <v>0</v>
      </c>
      <c r="AL141" s="99">
        <f>'Marks Entry'!DD143</f>
        <v>0</v>
      </c>
      <c r="AM141" s="98">
        <f>'Marks Entry'!DE143</f>
        <v>0</v>
      </c>
      <c r="AN141" s="97">
        <f>'Marks Entry'!DF143</f>
        <v>0</v>
      </c>
      <c r="AO141" s="97">
        <f>'Marks Entry'!DG143</f>
        <v>0</v>
      </c>
      <c r="AP141" s="97">
        <f>'Marks Entry'!DH143</f>
        <v>0</v>
      </c>
      <c r="AQ141" s="97">
        <f>'Marks Entry'!DI143</f>
        <v>0</v>
      </c>
      <c r="AR141" s="97">
        <f>'Marks Entry'!DJ143</f>
        <v>0</v>
      </c>
      <c r="AS141" s="97">
        <f>'Marks Entry'!DK143</f>
        <v>0</v>
      </c>
      <c r="AT141" s="97" t="str">
        <f>'Marks Entry'!DL143</f>
        <v/>
      </c>
      <c r="AU141" s="97">
        <f>'Marks Entry'!DM143</f>
        <v>0</v>
      </c>
      <c r="AV141" s="97">
        <f>'Marks Entry'!DN143</f>
        <v>0</v>
      </c>
      <c r="AW141" s="97">
        <f>'Marks Entry'!DO143</f>
        <v>0</v>
      </c>
      <c r="AX141" s="99">
        <f>'Marks Entry'!DP143</f>
        <v>0</v>
      </c>
      <c r="AY141" s="98">
        <f>'Marks Entry'!DQ143</f>
        <v>0</v>
      </c>
      <c r="AZ141" s="97">
        <f>'Marks Entry'!DR143</f>
        <v>0</v>
      </c>
      <c r="BA141" s="97">
        <f>'Marks Entry'!DS143</f>
        <v>0</v>
      </c>
      <c r="BB141" s="97">
        <f>'Marks Entry'!DT143</f>
        <v>0</v>
      </c>
      <c r="BC141" s="97">
        <f>'Marks Entry'!DU143</f>
        <v>0</v>
      </c>
      <c r="BD141" s="97">
        <f>'Marks Entry'!DV143</f>
        <v>0</v>
      </c>
      <c r="BE141" s="97">
        <f>'Marks Entry'!DW143</f>
        <v>0</v>
      </c>
      <c r="BF141" s="97" t="str">
        <f>'Marks Entry'!DX143</f>
        <v/>
      </c>
      <c r="BG141" s="97">
        <f>'Marks Entry'!DY143</f>
        <v>0</v>
      </c>
      <c r="BH141" s="97">
        <f>'Marks Entry'!DZ143</f>
        <v>0</v>
      </c>
      <c r="BI141" s="97">
        <f>'Marks Entry'!EA143</f>
        <v>0</v>
      </c>
      <c r="BJ141" s="99">
        <f>'Marks Entry'!EB143</f>
        <v>0</v>
      </c>
      <c r="BK141" s="98">
        <f>'Marks Entry'!EC143</f>
        <v>0</v>
      </c>
      <c r="BL141" s="97">
        <f>'Marks Entry'!ED143</f>
        <v>0</v>
      </c>
      <c r="BM141" s="97">
        <f>'Marks Entry'!EE143</f>
        <v>0</v>
      </c>
      <c r="BN141" s="97">
        <f>'Marks Entry'!EF143</f>
        <v>0</v>
      </c>
      <c r="BO141" s="97">
        <f>'Marks Entry'!EG143</f>
        <v>0</v>
      </c>
      <c r="BP141" s="97">
        <f>'Marks Entry'!EH143</f>
        <v>0</v>
      </c>
      <c r="BQ141" s="97">
        <f>'Marks Entry'!EI143</f>
        <v>0</v>
      </c>
      <c r="BR141" s="97" t="str">
        <f>'Marks Entry'!EJ143</f>
        <v/>
      </c>
      <c r="BS141" s="97">
        <f>'Marks Entry'!EK143</f>
        <v>0</v>
      </c>
      <c r="BT141" s="97">
        <f>'Marks Entry'!EL143</f>
        <v>0</v>
      </c>
      <c r="BU141" s="97">
        <f>'Marks Entry'!EM143</f>
        <v>0</v>
      </c>
      <c r="BV141" s="99">
        <f>'Marks Entry'!EN143</f>
        <v>0</v>
      </c>
      <c r="BW141" s="98">
        <f>'Marks Entry'!EO143</f>
        <v>0</v>
      </c>
      <c r="BX141" s="97">
        <f>'Marks Entry'!EP143</f>
        <v>0</v>
      </c>
      <c r="BY141" s="97">
        <f>'Marks Entry'!EQ143</f>
        <v>0</v>
      </c>
      <c r="BZ141" s="97">
        <f>'Marks Entry'!ER143</f>
        <v>0</v>
      </c>
      <c r="CA141" s="97">
        <f>'Marks Entry'!ES143</f>
        <v>0</v>
      </c>
      <c r="CB141" s="97">
        <f>'Marks Entry'!ET143</f>
        <v>0</v>
      </c>
      <c r="CC141" s="97">
        <f>'Marks Entry'!EU143</f>
        <v>0</v>
      </c>
      <c r="CD141" s="97" t="str">
        <f>'Marks Entry'!EV143</f>
        <v/>
      </c>
      <c r="CE141" s="97">
        <f>'Marks Entry'!EW143</f>
        <v>0</v>
      </c>
      <c r="CF141" s="97">
        <f>'Marks Entry'!EX143</f>
        <v>0</v>
      </c>
      <c r="CG141" s="97">
        <f>'Marks Entry'!EY143</f>
        <v>0</v>
      </c>
      <c r="CH141" s="99">
        <f>'Marks Entry'!EZ143</f>
        <v>0</v>
      </c>
      <c r="CI141" s="98" t="str">
        <f>IF($CI$2=0,"",'Marks Entry'!FA143)</f>
        <v/>
      </c>
      <c r="CJ141" s="97" t="str">
        <f>IF($CI$2=0,"",'Marks Entry'!FB143)</f>
        <v/>
      </c>
      <c r="CK141" s="97" t="str">
        <f>IF($CI$2=0,"",'Marks Entry'!FC143)</f>
        <v/>
      </c>
      <c r="CL141" s="97" t="str">
        <f>IF($CI$2=0,"",'Marks Entry'!FD143)</f>
        <v/>
      </c>
      <c r="CM141" s="97" t="str">
        <f>IF($CI$2=0,"",'Marks Entry'!FE143)</f>
        <v/>
      </c>
      <c r="CN141" s="97" t="str">
        <f>IF($CI$2=0,"",'Marks Entry'!FF143)</f>
        <v/>
      </c>
      <c r="CO141" s="97" t="str">
        <f>IF($CI$2=0,"",'Marks Entry'!FG143)</f>
        <v/>
      </c>
      <c r="CP141" s="97" t="str">
        <f>IF($CI$2=0,"",'Marks Entry'!FH143)</f>
        <v/>
      </c>
      <c r="CQ141" s="97" t="str">
        <f>IF($CI$2=0,"",'Marks Entry'!FI143)</f>
        <v/>
      </c>
      <c r="CR141" s="97" t="str">
        <f>IF($CI$2=0,"",'Marks Entry'!FJ143)</f>
        <v/>
      </c>
      <c r="CS141" s="97" t="str">
        <f>IF($CI$2=0,"",'Marks Entry'!FK143)</f>
        <v/>
      </c>
      <c r="CT141" s="99" t="str">
        <f>IF($CI$2=0,"",'Marks Entry'!FL143)</f>
        <v/>
      </c>
      <c r="CU141" s="125">
        <f>'Marks Entry'!BU143</f>
        <v>0</v>
      </c>
      <c r="CV141" s="126">
        <f>'Marks Entry'!BV143</f>
        <v>0</v>
      </c>
      <c r="CW141" s="126">
        <f t="shared" si="98"/>
        <v>0</v>
      </c>
      <c r="CX141" s="127" t="str">
        <f t="shared" si="99"/>
        <v>D</v>
      </c>
      <c r="CY141" s="125">
        <f>'Marks Entry'!BW143</f>
        <v>0</v>
      </c>
      <c r="CZ141" s="126">
        <f>'Marks Entry'!BX143</f>
        <v>0</v>
      </c>
      <c r="DA141" s="126">
        <f t="shared" si="100"/>
        <v>0</v>
      </c>
      <c r="DB141" s="127" t="str">
        <f t="shared" si="101"/>
        <v>E</v>
      </c>
      <c r="DC141" s="125">
        <f>'Marks Entry'!BY143</f>
        <v>0</v>
      </c>
      <c r="DD141" s="126">
        <f>'Marks Entry'!BZ143</f>
        <v>0</v>
      </c>
      <c r="DE141" s="126">
        <f t="shared" si="102"/>
        <v>0</v>
      </c>
      <c r="DF141" s="127" t="str">
        <f t="shared" si="103"/>
        <v>E</v>
      </c>
      <c r="DG141" s="96">
        <f>'Marks Entry'!CG143</f>
        <v>0</v>
      </c>
      <c r="DH141" s="45">
        <f>'Marks Entry'!CH143</f>
        <v>0</v>
      </c>
      <c r="DI141" s="46">
        <f>'Marks Entry'!CI143</f>
        <v>0</v>
      </c>
      <c r="DJ141" s="45" t="str">
        <f>IF(OR('Marks Entry'!CJ143="First",'Marks Entry'!CJ143="Second",'Marks Entry'!CJ143="Third"),'Marks Entry'!CJ143,"")</f>
        <v/>
      </c>
      <c r="DK141" s="45">
        <f>'Marks Entry'!CK143</f>
        <v>0</v>
      </c>
      <c r="DL141" s="50">
        <f>'Marks Entry'!CL143</f>
        <v>0</v>
      </c>
      <c r="DM141" s="21">
        <f>'Marks Entry'!CM143</f>
        <v>0</v>
      </c>
      <c r="DN141" s="22" t="e">
        <f>'Marks Entry'!#REF!</f>
        <v>#REF!</v>
      </c>
      <c r="DO141" s="23" t="e">
        <f>'Marks Entry'!#REF!</f>
        <v>#REF!</v>
      </c>
      <c r="DP141" s="125">
        <f>'Marks Entry'!CA143</f>
        <v>0</v>
      </c>
      <c r="DQ141" s="126">
        <f>'Marks Entry'!CB143</f>
        <v>0</v>
      </c>
      <c r="DR141" s="126">
        <f>'Marks Entry'!CC143</f>
        <v>0</v>
      </c>
      <c r="DS141" s="126">
        <f t="shared" si="104"/>
        <v>0</v>
      </c>
      <c r="DT141" s="127" t="str">
        <f t="shared" si="105"/>
        <v>E</v>
      </c>
      <c r="DU141" s="125">
        <f>'Marks Entry'!CD143</f>
        <v>0</v>
      </c>
      <c r="DV141" s="126">
        <f>'Marks Entry'!CE143</f>
        <v>0</v>
      </c>
      <c r="DW141" s="126">
        <f>'Marks Entry'!CF143</f>
        <v>0</v>
      </c>
      <c r="DX141" s="126">
        <f t="shared" si="106"/>
        <v>0</v>
      </c>
      <c r="DY141" s="127" t="str">
        <f t="shared" si="107"/>
        <v>E</v>
      </c>
      <c r="DZ141" s="832"/>
      <c r="EA141" s="61">
        <f t="shared" si="108"/>
        <v>0</v>
      </c>
      <c r="EB141" s="71">
        <f t="shared" si="109"/>
        <v>0</v>
      </c>
      <c r="EC141" s="71">
        <f t="shared" si="110"/>
        <v>0</v>
      </c>
      <c r="ED141" s="72">
        <f t="shared" si="111"/>
        <v>0</v>
      </c>
      <c r="EE141" s="398">
        <f t="shared" si="112"/>
        <v>0</v>
      </c>
      <c r="EF141" s="396">
        <f t="shared" si="113"/>
        <v>0</v>
      </c>
      <c r="EG141" s="396">
        <f t="shared" si="114"/>
        <v>0</v>
      </c>
      <c r="EH141" s="397">
        <f t="shared" si="115"/>
        <v>0</v>
      </c>
      <c r="EI141" s="61">
        <f t="shared" si="116"/>
        <v>0</v>
      </c>
      <c r="EJ141" s="71">
        <f t="shared" si="117"/>
        <v>0</v>
      </c>
      <c r="EK141" s="71">
        <f t="shared" si="118"/>
        <v>0</v>
      </c>
      <c r="EL141" s="72">
        <f t="shared" si="119"/>
        <v>0</v>
      </c>
      <c r="EM141" s="398">
        <f t="shared" si="120"/>
        <v>0</v>
      </c>
      <c r="EN141" s="396">
        <f t="shared" si="121"/>
        <v>0</v>
      </c>
      <c r="EO141" s="396">
        <f t="shared" si="122"/>
        <v>0</v>
      </c>
      <c r="EP141" s="397">
        <f t="shared" si="123"/>
        <v>0</v>
      </c>
      <c r="EQ141" s="61">
        <f t="shared" si="124"/>
        <v>0</v>
      </c>
      <c r="ER141" s="71">
        <f t="shared" si="125"/>
        <v>0</v>
      </c>
      <c r="ES141" s="71">
        <f t="shared" si="126"/>
        <v>0</v>
      </c>
      <c r="ET141" s="72">
        <f t="shared" si="127"/>
        <v>0</v>
      </c>
      <c r="EU141" s="398">
        <f t="shared" si="128"/>
        <v>0</v>
      </c>
      <c r="EV141" s="396">
        <f t="shared" si="129"/>
        <v>0</v>
      </c>
      <c r="EW141" s="396">
        <f t="shared" si="130"/>
        <v>0</v>
      </c>
      <c r="EX141" s="397">
        <f t="shared" si="131"/>
        <v>0</v>
      </c>
      <c r="EY141" s="61" t="str">
        <f t="shared" si="132"/>
        <v/>
      </c>
      <c r="EZ141" s="71" t="str">
        <f t="shared" si="133"/>
        <v/>
      </c>
      <c r="FA141" s="71" t="str">
        <f t="shared" si="134"/>
        <v/>
      </c>
      <c r="FB141" s="72" t="str">
        <f t="shared" si="135"/>
        <v/>
      </c>
      <c r="FC141" s="398">
        <f t="shared" si="136"/>
        <v>0</v>
      </c>
      <c r="FD141" s="400" t="str">
        <f t="shared" si="137"/>
        <v>D</v>
      </c>
      <c r="FE141" s="61">
        <f t="shared" si="138"/>
        <v>0</v>
      </c>
      <c r="FF141" s="62" t="str">
        <f t="shared" si="139"/>
        <v>E</v>
      </c>
      <c r="FG141" s="398">
        <f t="shared" si="140"/>
        <v>0</v>
      </c>
      <c r="FH141" s="401" t="str">
        <f t="shared" si="141"/>
        <v>E</v>
      </c>
      <c r="FI141" s="61">
        <f t="shared" si="142"/>
        <v>0</v>
      </c>
      <c r="FJ141" s="407" t="str">
        <f t="shared" si="143"/>
        <v>E</v>
      </c>
      <c r="FK141" s="398">
        <f t="shared" si="144"/>
        <v>0</v>
      </c>
      <c r="FL141" s="401" t="str">
        <f t="shared" si="145"/>
        <v>E</v>
      </c>
      <c r="FM141" s="741"/>
    </row>
    <row r="142" spans="1:169" s="24" customFormat="1" ht="17.25" customHeight="1">
      <c r="A142" s="830"/>
      <c r="B142" s="111">
        <f t="shared" si="146"/>
        <v>0</v>
      </c>
      <c r="C142" s="21" t="str">
        <f>'Marks Entry'!D144</f>
        <v/>
      </c>
      <c r="D142" s="21">
        <f>'Marks Entry'!E144</f>
        <v>0</v>
      </c>
      <c r="E142" s="132" t="str">
        <f>'Marks Entry'!F144</f>
        <v/>
      </c>
      <c r="F142" s="21" t="str">
        <f>'Marks Entry'!G144</f>
        <v/>
      </c>
      <c r="G142" s="21" t="str">
        <f>'Marks Entry'!H144</f>
        <v/>
      </c>
      <c r="H142" s="21" t="str">
        <f>'Marks Entry'!I144</f>
        <v/>
      </c>
      <c r="I142" s="21" t="str">
        <f>'Marks Entry'!J144</f>
        <v/>
      </c>
      <c r="J142" s="446" t="str">
        <f>'Marks Entry'!K144</f>
        <v/>
      </c>
      <c r="K142" s="115" t="str">
        <f>'Marks Entry'!L144</f>
        <v/>
      </c>
      <c r="L142" s="116">
        <f>'Marks Entry'!M144</f>
        <v>0</v>
      </c>
      <c r="M142" s="117" t="str">
        <f>'Marks Entry'!N144</f>
        <v/>
      </c>
      <c r="N142" s="121" t="str">
        <f>'Marks Entry'!O144</f>
        <v/>
      </c>
      <c r="O142" s="98">
        <f>'Marks Entry'!CG144</f>
        <v>0</v>
      </c>
      <c r="P142" s="97">
        <f>'Marks Entry'!CH144</f>
        <v>0</v>
      </c>
      <c r="Q142" s="97">
        <f>'Marks Entry'!CI144</f>
        <v>0</v>
      </c>
      <c r="R142" s="97">
        <f>'Marks Entry'!CJ144</f>
        <v>0</v>
      </c>
      <c r="S142" s="97">
        <f>'Marks Entry'!CK144</f>
        <v>0</v>
      </c>
      <c r="T142" s="97">
        <f>'Marks Entry'!CL144</f>
        <v>0</v>
      </c>
      <c r="U142" s="97">
        <f>'Marks Entry'!CM144</f>
        <v>0</v>
      </c>
      <c r="V142" s="97" t="str">
        <f>'Marks Entry'!CN144</f>
        <v/>
      </c>
      <c r="W142" s="97">
        <f>'Marks Entry'!CO144</f>
        <v>0</v>
      </c>
      <c r="X142" s="97">
        <f>'Marks Entry'!CP144</f>
        <v>0</v>
      </c>
      <c r="Y142" s="97">
        <f>'Marks Entry'!CQ144</f>
        <v>0</v>
      </c>
      <c r="Z142" s="99">
        <f>'Marks Entry'!CR144</f>
        <v>0</v>
      </c>
      <c r="AA142" s="98">
        <f>'Marks Entry'!CS144</f>
        <v>0</v>
      </c>
      <c r="AB142" s="97">
        <f>'Marks Entry'!CT144</f>
        <v>0</v>
      </c>
      <c r="AC142" s="97">
        <f>'Marks Entry'!CU144</f>
        <v>0</v>
      </c>
      <c r="AD142" s="97">
        <f>'Marks Entry'!CV144</f>
        <v>0</v>
      </c>
      <c r="AE142" s="97">
        <f>'Marks Entry'!CW144</f>
        <v>0</v>
      </c>
      <c r="AF142" s="97">
        <f>'Marks Entry'!CX144</f>
        <v>0</v>
      </c>
      <c r="AG142" s="97">
        <f>'Marks Entry'!CY144</f>
        <v>0</v>
      </c>
      <c r="AH142" s="97" t="str">
        <f>'Marks Entry'!CZ144</f>
        <v/>
      </c>
      <c r="AI142" s="97">
        <f>'Marks Entry'!DA144</f>
        <v>0</v>
      </c>
      <c r="AJ142" s="97">
        <f>'Marks Entry'!DB144</f>
        <v>0</v>
      </c>
      <c r="AK142" s="97">
        <f>'Marks Entry'!DC144</f>
        <v>0</v>
      </c>
      <c r="AL142" s="99">
        <f>'Marks Entry'!DD144</f>
        <v>0</v>
      </c>
      <c r="AM142" s="98">
        <f>'Marks Entry'!DE144</f>
        <v>0</v>
      </c>
      <c r="AN142" s="97">
        <f>'Marks Entry'!DF144</f>
        <v>0</v>
      </c>
      <c r="AO142" s="97">
        <f>'Marks Entry'!DG144</f>
        <v>0</v>
      </c>
      <c r="AP142" s="97">
        <f>'Marks Entry'!DH144</f>
        <v>0</v>
      </c>
      <c r="AQ142" s="97">
        <f>'Marks Entry'!DI144</f>
        <v>0</v>
      </c>
      <c r="AR142" s="97">
        <f>'Marks Entry'!DJ144</f>
        <v>0</v>
      </c>
      <c r="AS142" s="97">
        <f>'Marks Entry'!DK144</f>
        <v>0</v>
      </c>
      <c r="AT142" s="97" t="str">
        <f>'Marks Entry'!DL144</f>
        <v/>
      </c>
      <c r="AU142" s="97">
        <f>'Marks Entry'!DM144</f>
        <v>0</v>
      </c>
      <c r="AV142" s="97">
        <f>'Marks Entry'!DN144</f>
        <v>0</v>
      </c>
      <c r="AW142" s="97">
        <f>'Marks Entry'!DO144</f>
        <v>0</v>
      </c>
      <c r="AX142" s="99">
        <f>'Marks Entry'!DP144</f>
        <v>0</v>
      </c>
      <c r="AY142" s="98">
        <f>'Marks Entry'!DQ144</f>
        <v>0</v>
      </c>
      <c r="AZ142" s="97">
        <f>'Marks Entry'!DR144</f>
        <v>0</v>
      </c>
      <c r="BA142" s="97">
        <f>'Marks Entry'!DS144</f>
        <v>0</v>
      </c>
      <c r="BB142" s="97">
        <f>'Marks Entry'!DT144</f>
        <v>0</v>
      </c>
      <c r="BC142" s="97">
        <f>'Marks Entry'!DU144</f>
        <v>0</v>
      </c>
      <c r="BD142" s="97">
        <f>'Marks Entry'!DV144</f>
        <v>0</v>
      </c>
      <c r="BE142" s="97">
        <f>'Marks Entry'!DW144</f>
        <v>0</v>
      </c>
      <c r="BF142" s="97" t="str">
        <f>'Marks Entry'!DX144</f>
        <v/>
      </c>
      <c r="BG142" s="97">
        <f>'Marks Entry'!DY144</f>
        <v>0</v>
      </c>
      <c r="BH142" s="97">
        <f>'Marks Entry'!DZ144</f>
        <v>0</v>
      </c>
      <c r="BI142" s="97">
        <f>'Marks Entry'!EA144</f>
        <v>0</v>
      </c>
      <c r="BJ142" s="99">
        <f>'Marks Entry'!EB144</f>
        <v>0</v>
      </c>
      <c r="BK142" s="98">
        <f>'Marks Entry'!EC144</f>
        <v>0</v>
      </c>
      <c r="BL142" s="97">
        <f>'Marks Entry'!ED144</f>
        <v>0</v>
      </c>
      <c r="BM142" s="97">
        <f>'Marks Entry'!EE144</f>
        <v>0</v>
      </c>
      <c r="BN142" s="97">
        <f>'Marks Entry'!EF144</f>
        <v>0</v>
      </c>
      <c r="BO142" s="97">
        <f>'Marks Entry'!EG144</f>
        <v>0</v>
      </c>
      <c r="BP142" s="97">
        <f>'Marks Entry'!EH144</f>
        <v>0</v>
      </c>
      <c r="BQ142" s="97">
        <f>'Marks Entry'!EI144</f>
        <v>0</v>
      </c>
      <c r="BR142" s="97" t="str">
        <f>'Marks Entry'!EJ144</f>
        <v/>
      </c>
      <c r="BS142" s="97">
        <f>'Marks Entry'!EK144</f>
        <v>0</v>
      </c>
      <c r="BT142" s="97">
        <f>'Marks Entry'!EL144</f>
        <v>0</v>
      </c>
      <c r="BU142" s="97">
        <f>'Marks Entry'!EM144</f>
        <v>0</v>
      </c>
      <c r="BV142" s="99">
        <f>'Marks Entry'!EN144</f>
        <v>0</v>
      </c>
      <c r="BW142" s="98">
        <f>'Marks Entry'!EO144</f>
        <v>0</v>
      </c>
      <c r="BX142" s="97">
        <f>'Marks Entry'!EP144</f>
        <v>0</v>
      </c>
      <c r="BY142" s="97">
        <f>'Marks Entry'!EQ144</f>
        <v>0</v>
      </c>
      <c r="BZ142" s="97">
        <f>'Marks Entry'!ER144</f>
        <v>0</v>
      </c>
      <c r="CA142" s="97">
        <f>'Marks Entry'!ES144</f>
        <v>0</v>
      </c>
      <c r="CB142" s="97">
        <f>'Marks Entry'!ET144</f>
        <v>0</v>
      </c>
      <c r="CC142" s="97">
        <f>'Marks Entry'!EU144</f>
        <v>0</v>
      </c>
      <c r="CD142" s="97" t="str">
        <f>'Marks Entry'!EV144</f>
        <v/>
      </c>
      <c r="CE142" s="97">
        <f>'Marks Entry'!EW144</f>
        <v>0</v>
      </c>
      <c r="CF142" s="97">
        <f>'Marks Entry'!EX144</f>
        <v>0</v>
      </c>
      <c r="CG142" s="97">
        <f>'Marks Entry'!EY144</f>
        <v>0</v>
      </c>
      <c r="CH142" s="99">
        <f>'Marks Entry'!EZ144</f>
        <v>0</v>
      </c>
      <c r="CI142" s="98" t="str">
        <f>IF($CI$2=0,"",'Marks Entry'!FA144)</f>
        <v/>
      </c>
      <c r="CJ142" s="97" t="str">
        <f>IF($CI$2=0,"",'Marks Entry'!FB144)</f>
        <v/>
      </c>
      <c r="CK142" s="97" t="str">
        <f>IF($CI$2=0,"",'Marks Entry'!FC144)</f>
        <v/>
      </c>
      <c r="CL142" s="97" t="str">
        <f>IF($CI$2=0,"",'Marks Entry'!FD144)</f>
        <v/>
      </c>
      <c r="CM142" s="97" t="str">
        <f>IF($CI$2=0,"",'Marks Entry'!FE144)</f>
        <v/>
      </c>
      <c r="CN142" s="97" t="str">
        <f>IF($CI$2=0,"",'Marks Entry'!FF144)</f>
        <v/>
      </c>
      <c r="CO142" s="97" t="str">
        <f>IF($CI$2=0,"",'Marks Entry'!FG144)</f>
        <v/>
      </c>
      <c r="CP142" s="97" t="str">
        <f>IF($CI$2=0,"",'Marks Entry'!FH144)</f>
        <v/>
      </c>
      <c r="CQ142" s="97" t="str">
        <f>IF($CI$2=0,"",'Marks Entry'!FI144)</f>
        <v/>
      </c>
      <c r="CR142" s="97" t="str">
        <f>IF($CI$2=0,"",'Marks Entry'!FJ144)</f>
        <v/>
      </c>
      <c r="CS142" s="97" t="str">
        <f>IF($CI$2=0,"",'Marks Entry'!FK144)</f>
        <v/>
      </c>
      <c r="CT142" s="99" t="str">
        <f>IF($CI$2=0,"",'Marks Entry'!FL144)</f>
        <v/>
      </c>
      <c r="CU142" s="125">
        <f>'Marks Entry'!BU144</f>
        <v>0</v>
      </c>
      <c r="CV142" s="126">
        <f>'Marks Entry'!BV144</f>
        <v>0</v>
      </c>
      <c r="CW142" s="126">
        <f t="shared" si="98"/>
        <v>0</v>
      </c>
      <c r="CX142" s="127" t="str">
        <f t="shared" si="99"/>
        <v>D</v>
      </c>
      <c r="CY142" s="125">
        <f>'Marks Entry'!BW144</f>
        <v>0</v>
      </c>
      <c r="CZ142" s="126">
        <f>'Marks Entry'!BX144</f>
        <v>0</v>
      </c>
      <c r="DA142" s="126">
        <f t="shared" si="100"/>
        <v>0</v>
      </c>
      <c r="DB142" s="127" t="str">
        <f t="shared" si="101"/>
        <v>E</v>
      </c>
      <c r="DC142" s="125">
        <f>'Marks Entry'!BY144</f>
        <v>0</v>
      </c>
      <c r="DD142" s="126">
        <f>'Marks Entry'!BZ144</f>
        <v>0</v>
      </c>
      <c r="DE142" s="126">
        <f t="shared" si="102"/>
        <v>0</v>
      </c>
      <c r="DF142" s="127" t="str">
        <f t="shared" si="103"/>
        <v>E</v>
      </c>
      <c r="DG142" s="96">
        <f>'Marks Entry'!CG144</f>
        <v>0</v>
      </c>
      <c r="DH142" s="45">
        <f>'Marks Entry'!CH144</f>
        <v>0</v>
      </c>
      <c r="DI142" s="46">
        <f>'Marks Entry'!CI144</f>
        <v>0</v>
      </c>
      <c r="DJ142" s="45" t="str">
        <f>IF(OR('Marks Entry'!CJ144="First",'Marks Entry'!CJ144="Second",'Marks Entry'!CJ144="Third"),'Marks Entry'!CJ144,"")</f>
        <v/>
      </c>
      <c r="DK142" s="45">
        <f>'Marks Entry'!CK144</f>
        <v>0</v>
      </c>
      <c r="DL142" s="50">
        <f>'Marks Entry'!CL144</f>
        <v>0</v>
      </c>
      <c r="DM142" s="21">
        <f>'Marks Entry'!CM144</f>
        <v>0</v>
      </c>
      <c r="DN142" s="22" t="e">
        <f>'Marks Entry'!#REF!</f>
        <v>#REF!</v>
      </c>
      <c r="DO142" s="23" t="e">
        <f>'Marks Entry'!#REF!</f>
        <v>#REF!</v>
      </c>
      <c r="DP142" s="125">
        <f>'Marks Entry'!CA144</f>
        <v>0</v>
      </c>
      <c r="DQ142" s="126">
        <f>'Marks Entry'!CB144</f>
        <v>0</v>
      </c>
      <c r="DR142" s="126">
        <f>'Marks Entry'!CC144</f>
        <v>0</v>
      </c>
      <c r="DS142" s="126">
        <f t="shared" si="104"/>
        <v>0</v>
      </c>
      <c r="DT142" s="127" t="str">
        <f t="shared" si="105"/>
        <v>E</v>
      </c>
      <c r="DU142" s="125">
        <f>'Marks Entry'!CD144</f>
        <v>0</v>
      </c>
      <c r="DV142" s="126">
        <f>'Marks Entry'!CE144</f>
        <v>0</v>
      </c>
      <c r="DW142" s="126">
        <f>'Marks Entry'!CF144</f>
        <v>0</v>
      </c>
      <c r="DX142" s="126">
        <f t="shared" si="106"/>
        <v>0</v>
      </c>
      <c r="DY142" s="127" t="str">
        <f t="shared" si="107"/>
        <v>E</v>
      </c>
      <c r="DZ142" s="832"/>
      <c r="EA142" s="61">
        <f t="shared" si="108"/>
        <v>0</v>
      </c>
      <c r="EB142" s="71">
        <f t="shared" si="109"/>
        <v>0</v>
      </c>
      <c r="EC142" s="71">
        <f t="shared" si="110"/>
        <v>0</v>
      </c>
      <c r="ED142" s="72">
        <f t="shared" si="111"/>
        <v>0</v>
      </c>
      <c r="EE142" s="398">
        <f t="shared" si="112"/>
        <v>0</v>
      </c>
      <c r="EF142" s="396">
        <f t="shared" si="113"/>
        <v>0</v>
      </c>
      <c r="EG142" s="396">
        <f t="shared" si="114"/>
        <v>0</v>
      </c>
      <c r="EH142" s="397">
        <f t="shared" si="115"/>
        <v>0</v>
      </c>
      <c r="EI142" s="61">
        <f t="shared" si="116"/>
        <v>0</v>
      </c>
      <c r="EJ142" s="71">
        <f t="shared" si="117"/>
        <v>0</v>
      </c>
      <c r="EK142" s="71">
        <f t="shared" si="118"/>
        <v>0</v>
      </c>
      <c r="EL142" s="72">
        <f t="shared" si="119"/>
        <v>0</v>
      </c>
      <c r="EM142" s="398">
        <f t="shared" si="120"/>
        <v>0</v>
      </c>
      <c r="EN142" s="396">
        <f t="shared" si="121"/>
        <v>0</v>
      </c>
      <c r="EO142" s="396">
        <f t="shared" si="122"/>
        <v>0</v>
      </c>
      <c r="EP142" s="397">
        <f t="shared" si="123"/>
        <v>0</v>
      </c>
      <c r="EQ142" s="61">
        <f t="shared" si="124"/>
        <v>0</v>
      </c>
      <c r="ER142" s="71">
        <f t="shared" si="125"/>
        <v>0</v>
      </c>
      <c r="ES142" s="71">
        <f t="shared" si="126"/>
        <v>0</v>
      </c>
      <c r="ET142" s="72">
        <f t="shared" si="127"/>
        <v>0</v>
      </c>
      <c r="EU142" s="398">
        <f t="shared" si="128"/>
        <v>0</v>
      </c>
      <c r="EV142" s="396">
        <f t="shared" si="129"/>
        <v>0</v>
      </c>
      <c r="EW142" s="396">
        <f t="shared" si="130"/>
        <v>0</v>
      </c>
      <c r="EX142" s="397">
        <f t="shared" si="131"/>
        <v>0</v>
      </c>
      <c r="EY142" s="61" t="str">
        <f t="shared" si="132"/>
        <v/>
      </c>
      <c r="EZ142" s="71" t="str">
        <f t="shared" si="133"/>
        <v/>
      </c>
      <c r="FA142" s="71" t="str">
        <f t="shared" si="134"/>
        <v/>
      </c>
      <c r="FB142" s="72" t="str">
        <f t="shared" si="135"/>
        <v/>
      </c>
      <c r="FC142" s="398">
        <f t="shared" si="136"/>
        <v>0</v>
      </c>
      <c r="FD142" s="400" t="str">
        <f t="shared" si="137"/>
        <v>D</v>
      </c>
      <c r="FE142" s="61">
        <f t="shared" si="138"/>
        <v>0</v>
      </c>
      <c r="FF142" s="62" t="str">
        <f t="shared" si="139"/>
        <v>E</v>
      </c>
      <c r="FG142" s="398">
        <f t="shared" si="140"/>
        <v>0</v>
      </c>
      <c r="FH142" s="401" t="str">
        <f t="shared" si="141"/>
        <v>E</v>
      </c>
      <c r="FI142" s="61">
        <f t="shared" si="142"/>
        <v>0</v>
      </c>
      <c r="FJ142" s="407" t="str">
        <f t="shared" si="143"/>
        <v>E</v>
      </c>
      <c r="FK142" s="398">
        <f t="shared" si="144"/>
        <v>0</v>
      </c>
      <c r="FL142" s="401" t="str">
        <f t="shared" si="145"/>
        <v>E</v>
      </c>
      <c r="FM142" s="741"/>
    </row>
    <row r="143" spans="1:169" s="24" customFormat="1" ht="17.25" customHeight="1">
      <c r="A143" s="830"/>
      <c r="B143" s="111">
        <f t="shared" si="146"/>
        <v>0</v>
      </c>
      <c r="C143" s="21" t="str">
        <f>'Marks Entry'!D145</f>
        <v/>
      </c>
      <c r="D143" s="21">
        <f>'Marks Entry'!E145</f>
        <v>0</v>
      </c>
      <c r="E143" s="132" t="str">
        <f>'Marks Entry'!F145</f>
        <v/>
      </c>
      <c r="F143" s="21" t="str">
        <f>'Marks Entry'!G145</f>
        <v/>
      </c>
      <c r="G143" s="21" t="str">
        <f>'Marks Entry'!H145</f>
        <v/>
      </c>
      <c r="H143" s="21" t="str">
        <f>'Marks Entry'!I145</f>
        <v/>
      </c>
      <c r="I143" s="21" t="str">
        <f>'Marks Entry'!J145</f>
        <v/>
      </c>
      <c r="J143" s="446" t="str">
        <f>'Marks Entry'!K145</f>
        <v/>
      </c>
      <c r="K143" s="115" t="str">
        <f>'Marks Entry'!L145</f>
        <v/>
      </c>
      <c r="L143" s="116">
        <f>'Marks Entry'!M145</f>
        <v>0</v>
      </c>
      <c r="M143" s="117" t="str">
        <f>'Marks Entry'!N145</f>
        <v/>
      </c>
      <c r="N143" s="121" t="str">
        <f>'Marks Entry'!O145</f>
        <v/>
      </c>
      <c r="O143" s="98">
        <f>'Marks Entry'!CG145</f>
        <v>0</v>
      </c>
      <c r="P143" s="97">
        <f>'Marks Entry'!CH145</f>
        <v>0</v>
      </c>
      <c r="Q143" s="97">
        <f>'Marks Entry'!CI145</f>
        <v>0</v>
      </c>
      <c r="R143" s="97">
        <f>'Marks Entry'!CJ145</f>
        <v>0</v>
      </c>
      <c r="S143" s="97">
        <f>'Marks Entry'!CK145</f>
        <v>0</v>
      </c>
      <c r="T143" s="97">
        <f>'Marks Entry'!CL145</f>
        <v>0</v>
      </c>
      <c r="U143" s="97">
        <f>'Marks Entry'!CM145</f>
        <v>0</v>
      </c>
      <c r="V143" s="97" t="str">
        <f>'Marks Entry'!CN145</f>
        <v/>
      </c>
      <c r="W143" s="97">
        <f>'Marks Entry'!CO145</f>
        <v>0</v>
      </c>
      <c r="X143" s="97">
        <f>'Marks Entry'!CP145</f>
        <v>0</v>
      </c>
      <c r="Y143" s="97">
        <f>'Marks Entry'!CQ145</f>
        <v>0</v>
      </c>
      <c r="Z143" s="99">
        <f>'Marks Entry'!CR145</f>
        <v>0</v>
      </c>
      <c r="AA143" s="98">
        <f>'Marks Entry'!CS145</f>
        <v>0</v>
      </c>
      <c r="AB143" s="97">
        <f>'Marks Entry'!CT145</f>
        <v>0</v>
      </c>
      <c r="AC143" s="97">
        <f>'Marks Entry'!CU145</f>
        <v>0</v>
      </c>
      <c r="AD143" s="97">
        <f>'Marks Entry'!CV145</f>
        <v>0</v>
      </c>
      <c r="AE143" s="97">
        <f>'Marks Entry'!CW145</f>
        <v>0</v>
      </c>
      <c r="AF143" s="97">
        <f>'Marks Entry'!CX145</f>
        <v>0</v>
      </c>
      <c r="AG143" s="97">
        <f>'Marks Entry'!CY145</f>
        <v>0</v>
      </c>
      <c r="AH143" s="97" t="str">
        <f>'Marks Entry'!CZ145</f>
        <v/>
      </c>
      <c r="AI143" s="97">
        <f>'Marks Entry'!DA145</f>
        <v>0</v>
      </c>
      <c r="AJ143" s="97">
        <f>'Marks Entry'!DB145</f>
        <v>0</v>
      </c>
      <c r="AK143" s="97">
        <f>'Marks Entry'!DC145</f>
        <v>0</v>
      </c>
      <c r="AL143" s="99">
        <f>'Marks Entry'!DD145</f>
        <v>0</v>
      </c>
      <c r="AM143" s="98">
        <f>'Marks Entry'!DE145</f>
        <v>0</v>
      </c>
      <c r="AN143" s="97">
        <f>'Marks Entry'!DF145</f>
        <v>0</v>
      </c>
      <c r="AO143" s="97">
        <f>'Marks Entry'!DG145</f>
        <v>0</v>
      </c>
      <c r="AP143" s="97">
        <f>'Marks Entry'!DH145</f>
        <v>0</v>
      </c>
      <c r="AQ143" s="97">
        <f>'Marks Entry'!DI145</f>
        <v>0</v>
      </c>
      <c r="AR143" s="97">
        <f>'Marks Entry'!DJ145</f>
        <v>0</v>
      </c>
      <c r="AS143" s="97">
        <f>'Marks Entry'!DK145</f>
        <v>0</v>
      </c>
      <c r="AT143" s="97" t="str">
        <f>'Marks Entry'!DL145</f>
        <v/>
      </c>
      <c r="AU143" s="97">
        <f>'Marks Entry'!DM145</f>
        <v>0</v>
      </c>
      <c r="AV143" s="97">
        <f>'Marks Entry'!DN145</f>
        <v>0</v>
      </c>
      <c r="AW143" s="97">
        <f>'Marks Entry'!DO145</f>
        <v>0</v>
      </c>
      <c r="AX143" s="99">
        <f>'Marks Entry'!DP145</f>
        <v>0</v>
      </c>
      <c r="AY143" s="98">
        <f>'Marks Entry'!DQ145</f>
        <v>0</v>
      </c>
      <c r="AZ143" s="97">
        <f>'Marks Entry'!DR145</f>
        <v>0</v>
      </c>
      <c r="BA143" s="97">
        <f>'Marks Entry'!DS145</f>
        <v>0</v>
      </c>
      <c r="BB143" s="97">
        <f>'Marks Entry'!DT145</f>
        <v>0</v>
      </c>
      <c r="BC143" s="97">
        <f>'Marks Entry'!DU145</f>
        <v>0</v>
      </c>
      <c r="BD143" s="97">
        <f>'Marks Entry'!DV145</f>
        <v>0</v>
      </c>
      <c r="BE143" s="97">
        <f>'Marks Entry'!DW145</f>
        <v>0</v>
      </c>
      <c r="BF143" s="97" t="str">
        <f>'Marks Entry'!DX145</f>
        <v/>
      </c>
      <c r="BG143" s="97">
        <f>'Marks Entry'!DY145</f>
        <v>0</v>
      </c>
      <c r="BH143" s="97">
        <f>'Marks Entry'!DZ145</f>
        <v>0</v>
      </c>
      <c r="BI143" s="97">
        <f>'Marks Entry'!EA145</f>
        <v>0</v>
      </c>
      <c r="BJ143" s="99">
        <f>'Marks Entry'!EB145</f>
        <v>0</v>
      </c>
      <c r="BK143" s="98">
        <f>'Marks Entry'!EC145</f>
        <v>0</v>
      </c>
      <c r="BL143" s="97">
        <f>'Marks Entry'!ED145</f>
        <v>0</v>
      </c>
      <c r="BM143" s="97">
        <f>'Marks Entry'!EE145</f>
        <v>0</v>
      </c>
      <c r="BN143" s="97">
        <f>'Marks Entry'!EF145</f>
        <v>0</v>
      </c>
      <c r="BO143" s="97">
        <f>'Marks Entry'!EG145</f>
        <v>0</v>
      </c>
      <c r="BP143" s="97">
        <f>'Marks Entry'!EH145</f>
        <v>0</v>
      </c>
      <c r="BQ143" s="97">
        <f>'Marks Entry'!EI145</f>
        <v>0</v>
      </c>
      <c r="BR143" s="97" t="str">
        <f>'Marks Entry'!EJ145</f>
        <v/>
      </c>
      <c r="BS143" s="97">
        <f>'Marks Entry'!EK145</f>
        <v>0</v>
      </c>
      <c r="BT143" s="97">
        <f>'Marks Entry'!EL145</f>
        <v>0</v>
      </c>
      <c r="BU143" s="97">
        <f>'Marks Entry'!EM145</f>
        <v>0</v>
      </c>
      <c r="BV143" s="99">
        <f>'Marks Entry'!EN145</f>
        <v>0</v>
      </c>
      <c r="BW143" s="98">
        <f>'Marks Entry'!EO145</f>
        <v>0</v>
      </c>
      <c r="BX143" s="97">
        <f>'Marks Entry'!EP145</f>
        <v>0</v>
      </c>
      <c r="BY143" s="97">
        <f>'Marks Entry'!EQ145</f>
        <v>0</v>
      </c>
      <c r="BZ143" s="97">
        <f>'Marks Entry'!ER145</f>
        <v>0</v>
      </c>
      <c r="CA143" s="97">
        <f>'Marks Entry'!ES145</f>
        <v>0</v>
      </c>
      <c r="CB143" s="97">
        <f>'Marks Entry'!ET145</f>
        <v>0</v>
      </c>
      <c r="CC143" s="97">
        <f>'Marks Entry'!EU145</f>
        <v>0</v>
      </c>
      <c r="CD143" s="97" t="str">
        <f>'Marks Entry'!EV145</f>
        <v/>
      </c>
      <c r="CE143" s="97">
        <f>'Marks Entry'!EW145</f>
        <v>0</v>
      </c>
      <c r="CF143" s="97">
        <f>'Marks Entry'!EX145</f>
        <v>0</v>
      </c>
      <c r="CG143" s="97">
        <f>'Marks Entry'!EY145</f>
        <v>0</v>
      </c>
      <c r="CH143" s="99">
        <f>'Marks Entry'!EZ145</f>
        <v>0</v>
      </c>
      <c r="CI143" s="98" t="str">
        <f>IF($CI$2=0,"",'Marks Entry'!FA145)</f>
        <v/>
      </c>
      <c r="CJ143" s="97" t="str">
        <f>IF($CI$2=0,"",'Marks Entry'!FB145)</f>
        <v/>
      </c>
      <c r="CK143" s="97" t="str">
        <f>IF($CI$2=0,"",'Marks Entry'!FC145)</f>
        <v/>
      </c>
      <c r="CL143" s="97" t="str">
        <f>IF($CI$2=0,"",'Marks Entry'!FD145)</f>
        <v/>
      </c>
      <c r="CM143" s="97" t="str">
        <f>IF($CI$2=0,"",'Marks Entry'!FE145)</f>
        <v/>
      </c>
      <c r="CN143" s="97" t="str">
        <f>IF($CI$2=0,"",'Marks Entry'!FF145)</f>
        <v/>
      </c>
      <c r="CO143" s="97" t="str">
        <f>IF($CI$2=0,"",'Marks Entry'!FG145)</f>
        <v/>
      </c>
      <c r="CP143" s="97" t="str">
        <f>IF($CI$2=0,"",'Marks Entry'!FH145)</f>
        <v/>
      </c>
      <c r="CQ143" s="97" t="str">
        <f>IF($CI$2=0,"",'Marks Entry'!FI145)</f>
        <v/>
      </c>
      <c r="CR143" s="97" t="str">
        <f>IF($CI$2=0,"",'Marks Entry'!FJ145)</f>
        <v/>
      </c>
      <c r="CS143" s="97" t="str">
        <f>IF($CI$2=0,"",'Marks Entry'!FK145)</f>
        <v/>
      </c>
      <c r="CT143" s="99" t="str">
        <f>IF($CI$2=0,"",'Marks Entry'!FL145)</f>
        <v/>
      </c>
      <c r="CU143" s="125">
        <f>'Marks Entry'!BU145</f>
        <v>0</v>
      </c>
      <c r="CV143" s="126">
        <f>'Marks Entry'!BV145</f>
        <v>0</v>
      </c>
      <c r="CW143" s="126">
        <f t="shared" si="98"/>
        <v>0</v>
      </c>
      <c r="CX143" s="127" t="str">
        <f t="shared" si="99"/>
        <v>D</v>
      </c>
      <c r="CY143" s="125">
        <f>'Marks Entry'!BW145</f>
        <v>0</v>
      </c>
      <c r="CZ143" s="126">
        <f>'Marks Entry'!BX145</f>
        <v>0</v>
      </c>
      <c r="DA143" s="126">
        <f t="shared" si="100"/>
        <v>0</v>
      </c>
      <c r="DB143" s="127" t="str">
        <f t="shared" si="101"/>
        <v>E</v>
      </c>
      <c r="DC143" s="125">
        <f>'Marks Entry'!BY145</f>
        <v>0</v>
      </c>
      <c r="DD143" s="126">
        <f>'Marks Entry'!BZ145</f>
        <v>0</v>
      </c>
      <c r="DE143" s="126">
        <f t="shared" si="102"/>
        <v>0</v>
      </c>
      <c r="DF143" s="127" t="str">
        <f t="shared" si="103"/>
        <v>E</v>
      </c>
      <c r="DG143" s="96">
        <f>'Marks Entry'!CG145</f>
        <v>0</v>
      </c>
      <c r="DH143" s="45">
        <f>'Marks Entry'!CH145</f>
        <v>0</v>
      </c>
      <c r="DI143" s="46">
        <f>'Marks Entry'!CI145</f>
        <v>0</v>
      </c>
      <c r="DJ143" s="45" t="str">
        <f>IF(OR('Marks Entry'!CJ145="First",'Marks Entry'!CJ145="Second",'Marks Entry'!CJ145="Third"),'Marks Entry'!CJ145,"")</f>
        <v/>
      </c>
      <c r="DK143" s="45">
        <f>'Marks Entry'!CK145</f>
        <v>0</v>
      </c>
      <c r="DL143" s="50">
        <f>'Marks Entry'!CL145</f>
        <v>0</v>
      </c>
      <c r="DM143" s="21">
        <f>'Marks Entry'!CM145</f>
        <v>0</v>
      </c>
      <c r="DN143" s="22" t="e">
        <f>'Marks Entry'!#REF!</f>
        <v>#REF!</v>
      </c>
      <c r="DO143" s="23" t="e">
        <f>'Marks Entry'!#REF!</f>
        <v>#REF!</v>
      </c>
      <c r="DP143" s="125">
        <f>'Marks Entry'!CA145</f>
        <v>0</v>
      </c>
      <c r="DQ143" s="126">
        <f>'Marks Entry'!CB145</f>
        <v>0</v>
      </c>
      <c r="DR143" s="126">
        <f>'Marks Entry'!CC145</f>
        <v>0</v>
      </c>
      <c r="DS143" s="126">
        <f t="shared" si="104"/>
        <v>0</v>
      </c>
      <c r="DT143" s="127" t="str">
        <f t="shared" si="105"/>
        <v>E</v>
      </c>
      <c r="DU143" s="125">
        <f>'Marks Entry'!CD145</f>
        <v>0</v>
      </c>
      <c r="DV143" s="126">
        <f>'Marks Entry'!CE145</f>
        <v>0</v>
      </c>
      <c r="DW143" s="126">
        <f>'Marks Entry'!CF145</f>
        <v>0</v>
      </c>
      <c r="DX143" s="126">
        <f t="shared" si="106"/>
        <v>0</v>
      </c>
      <c r="DY143" s="127" t="str">
        <f t="shared" si="107"/>
        <v>E</v>
      </c>
      <c r="DZ143" s="832"/>
      <c r="EA143" s="61">
        <f t="shared" si="108"/>
        <v>0</v>
      </c>
      <c r="EB143" s="71">
        <f t="shared" si="109"/>
        <v>0</v>
      </c>
      <c r="EC143" s="71">
        <f t="shared" si="110"/>
        <v>0</v>
      </c>
      <c r="ED143" s="72">
        <f t="shared" si="111"/>
        <v>0</v>
      </c>
      <c r="EE143" s="398">
        <f t="shared" si="112"/>
        <v>0</v>
      </c>
      <c r="EF143" s="396">
        <f t="shared" si="113"/>
        <v>0</v>
      </c>
      <c r="EG143" s="396">
        <f t="shared" si="114"/>
        <v>0</v>
      </c>
      <c r="EH143" s="397">
        <f t="shared" si="115"/>
        <v>0</v>
      </c>
      <c r="EI143" s="61">
        <f t="shared" si="116"/>
        <v>0</v>
      </c>
      <c r="EJ143" s="71">
        <f t="shared" si="117"/>
        <v>0</v>
      </c>
      <c r="EK143" s="71">
        <f t="shared" si="118"/>
        <v>0</v>
      </c>
      <c r="EL143" s="72">
        <f t="shared" si="119"/>
        <v>0</v>
      </c>
      <c r="EM143" s="398">
        <f t="shared" si="120"/>
        <v>0</v>
      </c>
      <c r="EN143" s="396">
        <f t="shared" si="121"/>
        <v>0</v>
      </c>
      <c r="EO143" s="396">
        <f t="shared" si="122"/>
        <v>0</v>
      </c>
      <c r="EP143" s="397">
        <f t="shared" si="123"/>
        <v>0</v>
      </c>
      <c r="EQ143" s="61">
        <f t="shared" si="124"/>
        <v>0</v>
      </c>
      <c r="ER143" s="71">
        <f t="shared" si="125"/>
        <v>0</v>
      </c>
      <c r="ES143" s="71">
        <f t="shared" si="126"/>
        <v>0</v>
      </c>
      <c r="ET143" s="72">
        <f t="shared" si="127"/>
        <v>0</v>
      </c>
      <c r="EU143" s="398">
        <f t="shared" si="128"/>
        <v>0</v>
      </c>
      <c r="EV143" s="396">
        <f t="shared" si="129"/>
        <v>0</v>
      </c>
      <c r="EW143" s="396">
        <f t="shared" si="130"/>
        <v>0</v>
      </c>
      <c r="EX143" s="397">
        <f t="shared" si="131"/>
        <v>0</v>
      </c>
      <c r="EY143" s="61" t="str">
        <f t="shared" si="132"/>
        <v/>
      </c>
      <c r="EZ143" s="71" t="str">
        <f t="shared" si="133"/>
        <v/>
      </c>
      <c r="FA143" s="71" t="str">
        <f t="shared" si="134"/>
        <v/>
      </c>
      <c r="FB143" s="72" t="str">
        <f t="shared" si="135"/>
        <v/>
      </c>
      <c r="FC143" s="398">
        <f t="shared" si="136"/>
        <v>0</v>
      </c>
      <c r="FD143" s="400" t="str">
        <f t="shared" si="137"/>
        <v>D</v>
      </c>
      <c r="FE143" s="61">
        <f t="shared" si="138"/>
        <v>0</v>
      </c>
      <c r="FF143" s="62" t="str">
        <f t="shared" si="139"/>
        <v>E</v>
      </c>
      <c r="FG143" s="398">
        <f t="shared" si="140"/>
        <v>0</v>
      </c>
      <c r="FH143" s="401" t="str">
        <f t="shared" si="141"/>
        <v>E</v>
      </c>
      <c r="FI143" s="61">
        <f t="shared" si="142"/>
        <v>0</v>
      </c>
      <c r="FJ143" s="407" t="str">
        <f t="shared" si="143"/>
        <v>E</v>
      </c>
      <c r="FK143" s="398">
        <f t="shared" si="144"/>
        <v>0</v>
      </c>
      <c r="FL143" s="401" t="str">
        <f t="shared" si="145"/>
        <v>E</v>
      </c>
      <c r="FM143" s="741"/>
    </row>
    <row r="144" spans="1:169" s="24" customFormat="1" ht="17.25" customHeight="1">
      <c r="A144" s="830"/>
      <c r="B144" s="111">
        <f t="shared" si="146"/>
        <v>0</v>
      </c>
      <c r="C144" s="21" t="str">
        <f>'Marks Entry'!D146</f>
        <v/>
      </c>
      <c r="D144" s="21">
        <f>'Marks Entry'!E146</f>
        <v>0</v>
      </c>
      <c r="E144" s="132" t="str">
        <f>'Marks Entry'!F146</f>
        <v/>
      </c>
      <c r="F144" s="21" t="str">
        <f>'Marks Entry'!G146</f>
        <v/>
      </c>
      <c r="G144" s="21" t="str">
        <f>'Marks Entry'!H146</f>
        <v/>
      </c>
      <c r="H144" s="21" t="str">
        <f>'Marks Entry'!I146</f>
        <v/>
      </c>
      <c r="I144" s="21" t="str">
        <f>'Marks Entry'!J146</f>
        <v/>
      </c>
      <c r="J144" s="446" t="str">
        <f>'Marks Entry'!K146</f>
        <v/>
      </c>
      <c r="K144" s="115" t="str">
        <f>'Marks Entry'!L146</f>
        <v/>
      </c>
      <c r="L144" s="116">
        <f>'Marks Entry'!M146</f>
        <v>0</v>
      </c>
      <c r="M144" s="117" t="str">
        <f>'Marks Entry'!N146</f>
        <v/>
      </c>
      <c r="N144" s="121" t="str">
        <f>'Marks Entry'!O146</f>
        <v/>
      </c>
      <c r="O144" s="98">
        <f>'Marks Entry'!CG146</f>
        <v>0</v>
      </c>
      <c r="P144" s="97">
        <f>'Marks Entry'!CH146</f>
        <v>0</v>
      </c>
      <c r="Q144" s="97">
        <f>'Marks Entry'!CI146</f>
        <v>0</v>
      </c>
      <c r="R144" s="97">
        <f>'Marks Entry'!CJ146</f>
        <v>0</v>
      </c>
      <c r="S144" s="97">
        <f>'Marks Entry'!CK146</f>
        <v>0</v>
      </c>
      <c r="T144" s="97">
        <f>'Marks Entry'!CL146</f>
        <v>0</v>
      </c>
      <c r="U144" s="97">
        <f>'Marks Entry'!CM146</f>
        <v>0</v>
      </c>
      <c r="V144" s="97" t="str">
        <f>'Marks Entry'!CN146</f>
        <v/>
      </c>
      <c r="W144" s="97">
        <f>'Marks Entry'!CO146</f>
        <v>0</v>
      </c>
      <c r="X144" s="97">
        <f>'Marks Entry'!CP146</f>
        <v>0</v>
      </c>
      <c r="Y144" s="97">
        <f>'Marks Entry'!CQ146</f>
        <v>0</v>
      </c>
      <c r="Z144" s="99">
        <f>'Marks Entry'!CR146</f>
        <v>0</v>
      </c>
      <c r="AA144" s="98">
        <f>'Marks Entry'!CS146</f>
        <v>0</v>
      </c>
      <c r="AB144" s="97">
        <f>'Marks Entry'!CT146</f>
        <v>0</v>
      </c>
      <c r="AC144" s="97">
        <f>'Marks Entry'!CU146</f>
        <v>0</v>
      </c>
      <c r="AD144" s="97">
        <f>'Marks Entry'!CV146</f>
        <v>0</v>
      </c>
      <c r="AE144" s="97">
        <f>'Marks Entry'!CW146</f>
        <v>0</v>
      </c>
      <c r="AF144" s="97">
        <f>'Marks Entry'!CX146</f>
        <v>0</v>
      </c>
      <c r="AG144" s="97">
        <f>'Marks Entry'!CY146</f>
        <v>0</v>
      </c>
      <c r="AH144" s="97" t="str">
        <f>'Marks Entry'!CZ146</f>
        <v/>
      </c>
      <c r="AI144" s="97">
        <f>'Marks Entry'!DA146</f>
        <v>0</v>
      </c>
      <c r="AJ144" s="97">
        <f>'Marks Entry'!DB146</f>
        <v>0</v>
      </c>
      <c r="AK144" s="97">
        <f>'Marks Entry'!DC146</f>
        <v>0</v>
      </c>
      <c r="AL144" s="99">
        <f>'Marks Entry'!DD146</f>
        <v>0</v>
      </c>
      <c r="AM144" s="98">
        <f>'Marks Entry'!DE146</f>
        <v>0</v>
      </c>
      <c r="AN144" s="97">
        <f>'Marks Entry'!DF146</f>
        <v>0</v>
      </c>
      <c r="AO144" s="97">
        <f>'Marks Entry'!DG146</f>
        <v>0</v>
      </c>
      <c r="AP144" s="97">
        <f>'Marks Entry'!DH146</f>
        <v>0</v>
      </c>
      <c r="AQ144" s="97">
        <f>'Marks Entry'!DI146</f>
        <v>0</v>
      </c>
      <c r="AR144" s="97">
        <f>'Marks Entry'!DJ146</f>
        <v>0</v>
      </c>
      <c r="AS144" s="97">
        <f>'Marks Entry'!DK146</f>
        <v>0</v>
      </c>
      <c r="AT144" s="97" t="str">
        <f>'Marks Entry'!DL146</f>
        <v/>
      </c>
      <c r="AU144" s="97">
        <f>'Marks Entry'!DM146</f>
        <v>0</v>
      </c>
      <c r="AV144" s="97">
        <f>'Marks Entry'!DN146</f>
        <v>0</v>
      </c>
      <c r="AW144" s="97">
        <f>'Marks Entry'!DO146</f>
        <v>0</v>
      </c>
      <c r="AX144" s="99">
        <f>'Marks Entry'!DP146</f>
        <v>0</v>
      </c>
      <c r="AY144" s="98">
        <f>'Marks Entry'!DQ146</f>
        <v>0</v>
      </c>
      <c r="AZ144" s="97">
        <f>'Marks Entry'!DR146</f>
        <v>0</v>
      </c>
      <c r="BA144" s="97">
        <f>'Marks Entry'!DS146</f>
        <v>0</v>
      </c>
      <c r="BB144" s="97">
        <f>'Marks Entry'!DT146</f>
        <v>0</v>
      </c>
      <c r="BC144" s="97">
        <f>'Marks Entry'!DU146</f>
        <v>0</v>
      </c>
      <c r="BD144" s="97">
        <f>'Marks Entry'!DV146</f>
        <v>0</v>
      </c>
      <c r="BE144" s="97">
        <f>'Marks Entry'!DW146</f>
        <v>0</v>
      </c>
      <c r="BF144" s="97" t="str">
        <f>'Marks Entry'!DX146</f>
        <v/>
      </c>
      <c r="BG144" s="97">
        <f>'Marks Entry'!DY146</f>
        <v>0</v>
      </c>
      <c r="BH144" s="97">
        <f>'Marks Entry'!DZ146</f>
        <v>0</v>
      </c>
      <c r="BI144" s="97">
        <f>'Marks Entry'!EA146</f>
        <v>0</v>
      </c>
      <c r="BJ144" s="99">
        <f>'Marks Entry'!EB146</f>
        <v>0</v>
      </c>
      <c r="BK144" s="98">
        <f>'Marks Entry'!EC146</f>
        <v>0</v>
      </c>
      <c r="BL144" s="97">
        <f>'Marks Entry'!ED146</f>
        <v>0</v>
      </c>
      <c r="BM144" s="97">
        <f>'Marks Entry'!EE146</f>
        <v>0</v>
      </c>
      <c r="BN144" s="97">
        <f>'Marks Entry'!EF146</f>
        <v>0</v>
      </c>
      <c r="BO144" s="97">
        <f>'Marks Entry'!EG146</f>
        <v>0</v>
      </c>
      <c r="BP144" s="97">
        <f>'Marks Entry'!EH146</f>
        <v>0</v>
      </c>
      <c r="BQ144" s="97">
        <f>'Marks Entry'!EI146</f>
        <v>0</v>
      </c>
      <c r="BR144" s="97" t="str">
        <f>'Marks Entry'!EJ146</f>
        <v/>
      </c>
      <c r="BS144" s="97">
        <f>'Marks Entry'!EK146</f>
        <v>0</v>
      </c>
      <c r="BT144" s="97">
        <f>'Marks Entry'!EL146</f>
        <v>0</v>
      </c>
      <c r="BU144" s="97">
        <f>'Marks Entry'!EM146</f>
        <v>0</v>
      </c>
      <c r="BV144" s="99">
        <f>'Marks Entry'!EN146</f>
        <v>0</v>
      </c>
      <c r="BW144" s="98">
        <f>'Marks Entry'!EO146</f>
        <v>0</v>
      </c>
      <c r="BX144" s="97">
        <f>'Marks Entry'!EP146</f>
        <v>0</v>
      </c>
      <c r="BY144" s="97">
        <f>'Marks Entry'!EQ146</f>
        <v>0</v>
      </c>
      <c r="BZ144" s="97">
        <f>'Marks Entry'!ER146</f>
        <v>0</v>
      </c>
      <c r="CA144" s="97">
        <f>'Marks Entry'!ES146</f>
        <v>0</v>
      </c>
      <c r="CB144" s="97">
        <f>'Marks Entry'!ET146</f>
        <v>0</v>
      </c>
      <c r="CC144" s="97">
        <f>'Marks Entry'!EU146</f>
        <v>0</v>
      </c>
      <c r="CD144" s="97" t="str">
        <f>'Marks Entry'!EV146</f>
        <v/>
      </c>
      <c r="CE144" s="97">
        <f>'Marks Entry'!EW146</f>
        <v>0</v>
      </c>
      <c r="CF144" s="97">
        <f>'Marks Entry'!EX146</f>
        <v>0</v>
      </c>
      <c r="CG144" s="97">
        <f>'Marks Entry'!EY146</f>
        <v>0</v>
      </c>
      <c r="CH144" s="99">
        <f>'Marks Entry'!EZ146</f>
        <v>0</v>
      </c>
      <c r="CI144" s="98" t="str">
        <f>IF($CI$2=0,"",'Marks Entry'!FA146)</f>
        <v/>
      </c>
      <c r="CJ144" s="97" t="str">
        <f>IF($CI$2=0,"",'Marks Entry'!FB146)</f>
        <v/>
      </c>
      <c r="CK144" s="97" t="str">
        <f>IF($CI$2=0,"",'Marks Entry'!FC146)</f>
        <v/>
      </c>
      <c r="CL144" s="97" t="str">
        <f>IF($CI$2=0,"",'Marks Entry'!FD146)</f>
        <v/>
      </c>
      <c r="CM144" s="97" t="str">
        <f>IF($CI$2=0,"",'Marks Entry'!FE146)</f>
        <v/>
      </c>
      <c r="CN144" s="97" t="str">
        <f>IF($CI$2=0,"",'Marks Entry'!FF146)</f>
        <v/>
      </c>
      <c r="CO144" s="97" t="str">
        <f>IF($CI$2=0,"",'Marks Entry'!FG146)</f>
        <v/>
      </c>
      <c r="CP144" s="97" t="str">
        <f>IF($CI$2=0,"",'Marks Entry'!FH146)</f>
        <v/>
      </c>
      <c r="CQ144" s="97" t="str">
        <f>IF($CI$2=0,"",'Marks Entry'!FI146)</f>
        <v/>
      </c>
      <c r="CR144" s="97" t="str">
        <f>IF($CI$2=0,"",'Marks Entry'!FJ146)</f>
        <v/>
      </c>
      <c r="CS144" s="97" t="str">
        <f>IF($CI$2=0,"",'Marks Entry'!FK146)</f>
        <v/>
      </c>
      <c r="CT144" s="99" t="str">
        <f>IF($CI$2=0,"",'Marks Entry'!FL146)</f>
        <v/>
      </c>
      <c r="CU144" s="125">
        <f>'Marks Entry'!BU146</f>
        <v>0</v>
      </c>
      <c r="CV144" s="126">
        <f>'Marks Entry'!BV146</f>
        <v>0</v>
      </c>
      <c r="CW144" s="126">
        <f t="shared" si="98"/>
        <v>0</v>
      </c>
      <c r="CX144" s="127" t="str">
        <f t="shared" si="99"/>
        <v>D</v>
      </c>
      <c r="CY144" s="125">
        <f>'Marks Entry'!BW146</f>
        <v>0</v>
      </c>
      <c r="CZ144" s="126">
        <f>'Marks Entry'!BX146</f>
        <v>0</v>
      </c>
      <c r="DA144" s="126">
        <f t="shared" si="100"/>
        <v>0</v>
      </c>
      <c r="DB144" s="127" t="str">
        <f t="shared" si="101"/>
        <v>E</v>
      </c>
      <c r="DC144" s="125">
        <f>'Marks Entry'!BY146</f>
        <v>0</v>
      </c>
      <c r="DD144" s="126">
        <f>'Marks Entry'!BZ146</f>
        <v>0</v>
      </c>
      <c r="DE144" s="126">
        <f t="shared" si="102"/>
        <v>0</v>
      </c>
      <c r="DF144" s="127" t="str">
        <f t="shared" si="103"/>
        <v>E</v>
      </c>
      <c r="DG144" s="96">
        <f>'Marks Entry'!CG146</f>
        <v>0</v>
      </c>
      <c r="DH144" s="45">
        <f>'Marks Entry'!CH146</f>
        <v>0</v>
      </c>
      <c r="DI144" s="46">
        <f>'Marks Entry'!CI146</f>
        <v>0</v>
      </c>
      <c r="DJ144" s="45" t="str">
        <f>IF(OR('Marks Entry'!CJ146="First",'Marks Entry'!CJ146="Second",'Marks Entry'!CJ146="Third"),'Marks Entry'!CJ146,"")</f>
        <v/>
      </c>
      <c r="DK144" s="45">
        <f>'Marks Entry'!CK146</f>
        <v>0</v>
      </c>
      <c r="DL144" s="50">
        <f>'Marks Entry'!CL146</f>
        <v>0</v>
      </c>
      <c r="DM144" s="21">
        <f>'Marks Entry'!CM146</f>
        <v>0</v>
      </c>
      <c r="DN144" s="22" t="e">
        <f>'Marks Entry'!#REF!</f>
        <v>#REF!</v>
      </c>
      <c r="DO144" s="23" t="e">
        <f>'Marks Entry'!#REF!</f>
        <v>#REF!</v>
      </c>
      <c r="DP144" s="125">
        <f>'Marks Entry'!CA146</f>
        <v>0</v>
      </c>
      <c r="DQ144" s="126">
        <f>'Marks Entry'!CB146</f>
        <v>0</v>
      </c>
      <c r="DR144" s="126">
        <f>'Marks Entry'!CC146</f>
        <v>0</v>
      </c>
      <c r="DS144" s="126">
        <f t="shared" si="104"/>
        <v>0</v>
      </c>
      <c r="DT144" s="127" t="str">
        <f t="shared" si="105"/>
        <v>E</v>
      </c>
      <c r="DU144" s="125">
        <f>'Marks Entry'!CD146</f>
        <v>0</v>
      </c>
      <c r="DV144" s="126">
        <f>'Marks Entry'!CE146</f>
        <v>0</v>
      </c>
      <c r="DW144" s="126">
        <f>'Marks Entry'!CF146</f>
        <v>0</v>
      </c>
      <c r="DX144" s="126">
        <f t="shared" si="106"/>
        <v>0</v>
      </c>
      <c r="DY144" s="127" t="str">
        <f t="shared" si="107"/>
        <v>E</v>
      </c>
      <c r="DZ144" s="832"/>
      <c r="EA144" s="61">
        <f t="shared" si="108"/>
        <v>0</v>
      </c>
      <c r="EB144" s="71">
        <f t="shared" si="109"/>
        <v>0</v>
      </c>
      <c r="EC144" s="71">
        <f t="shared" si="110"/>
        <v>0</v>
      </c>
      <c r="ED144" s="72">
        <f t="shared" si="111"/>
        <v>0</v>
      </c>
      <c r="EE144" s="398">
        <f t="shared" si="112"/>
        <v>0</v>
      </c>
      <c r="EF144" s="396">
        <f t="shared" si="113"/>
        <v>0</v>
      </c>
      <c r="EG144" s="396">
        <f t="shared" si="114"/>
        <v>0</v>
      </c>
      <c r="EH144" s="397">
        <f t="shared" si="115"/>
        <v>0</v>
      </c>
      <c r="EI144" s="61">
        <f t="shared" si="116"/>
        <v>0</v>
      </c>
      <c r="EJ144" s="71">
        <f t="shared" si="117"/>
        <v>0</v>
      </c>
      <c r="EK144" s="71">
        <f t="shared" si="118"/>
        <v>0</v>
      </c>
      <c r="EL144" s="72">
        <f t="shared" si="119"/>
        <v>0</v>
      </c>
      <c r="EM144" s="398">
        <f t="shared" si="120"/>
        <v>0</v>
      </c>
      <c r="EN144" s="396">
        <f t="shared" si="121"/>
        <v>0</v>
      </c>
      <c r="EO144" s="396">
        <f t="shared" si="122"/>
        <v>0</v>
      </c>
      <c r="EP144" s="397">
        <f t="shared" si="123"/>
        <v>0</v>
      </c>
      <c r="EQ144" s="61">
        <f t="shared" si="124"/>
        <v>0</v>
      </c>
      <c r="ER144" s="71">
        <f t="shared" si="125"/>
        <v>0</v>
      </c>
      <c r="ES144" s="71">
        <f t="shared" si="126"/>
        <v>0</v>
      </c>
      <c r="ET144" s="72">
        <f t="shared" si="127"/>
        <v>0</v>
      </c>
      <c r="EU144" s="398">
        <f t="shared" si="128"/>
        <v>0</v>
      </c>
      <c r="EV144" s="396">
        <f t="shared" si="129"/>
        <v>0</v>
      </c>
      <c r="EW144" s="396">
        <f t="shared" si="130"/>
        <v>0</v>
      </c>
      <c r="EX144" s="397">
        <f t="shared" si="131"/>
        <v>0</v>
      </c>
      <c r="EY144" s="61" t="str">
        <f t="shared" si="132"/>
        <v/>
      </c>
      <c r="EZ144" s="71" t="str">
        <f t="shared" si="133"/>
        <v/>
      </c>
      <c r="FA144" s="71" t="str">
        <f t="shared" si="134"/>
        <v/>
      </c>
      <c r="FB144" s="72" t="str">
        <f t="shared" si="135"/>
        <v/>
      </c>
      <c r="FC144" s="398">
        <f t="shared" si="136"/>
        <v>0</v>
      </c>
      <c r="FD144" s="400" t="str">
        <f t="shared" si="137"/>
        <v>D</v>
      </c>
      <c r="FE144" s="61">
        <f t="shared" si="138"/>
        <v>0</v>
      </c>
      <c r="FF144" s="62" t="str">
        <f t="shared" si="139"/>
        <v>E</v>
      </c>
      <c r="FG144" s="398">
        <f t="shared" si="140"/>
        <v>0</v>
      </c>
      <c r="FH144" s="401" t="str">
        <f t="shared" si="141"/>
        <v>E</v>
      </c>
      <c r="FI144" s="61">
        <f t="shared" si="142"/>
        <v>0</v>
      </c>
      <c r="FJ144" s="407" t="str">
        <f t="shared" si="143"/>
        <v>E</v>
      </c>
      <c r="FK144" s="398">
        <f t="shared" si="144"/>
        <v>0</v>
      </c>
      <c r="FL144" s="401" t="str">
        <f t="shared" si="145"/>
        <v>E</v>
      </c>
      <c r="FM144" s="741"/>
    </row>
    <row r="145" spans="1:169" s="24" customFormat="1" ht="17.25" customHeight="1">
      <c r="A145" s="830"/>
      <c r="B145" s="111">
        <f t="shared" si="146"/>
        <v>0</v>
      </c>
      <c r="C145" s="21" t="str">
        <f>'Marks Entry'!D147</f>
        <v/>
      </c>
      <c r="D145" s="21">
        <f>'Marks Entry'!E147</f>
        <v>0</v>
      </c>
      <c r="E145" s="132" t="str">
        <f>'Marks Entry'!F147</f>
        <v/>
      </c>
      <c r="F145" s="21" t="str">
        <f>'Marks Entry'!G147</f>
        <v/>
      </c>
      <c r="G145" s="21" t="str">
        <f>'Marks Entry'!H147</f>
        <v/>
      </c>
      <c r="H145" s="21" t="str">
        <f>'Marks Entry'!I147</f>
        <v/>
      </c>
      <c r="I145" s="21" t="str">
        <f>'Marks Entry'!J147</f>
        <v/>
      </c>
      <c r="J145" s="446" t="str">
        <f>'Marks Entry'!K147</f>
        <v/>
      </c>
      <c r="K145" s="115" t="str">
        <f>'Marks Entry'!L147</f>
        <v/>
      </c>
      <c r="L145" s="116">
        <f>'Marks Entry'!M147</f>
        <v>0</v>
      </c>
      <c r="M145" s="117" t="str">
        <f>'Marks Entry'!N147</f>
        <v/>
      </c>
      <c r="N145" s="121" t="str">
        <f>'Marks Entry'!O147</f>
        <v/>
      </c>
      <c r="O145" s="98">
        <f>'Marks Entry'!CG147</f>
        <v>0</v>
      </c>
      <c r="P145" s="97">
        <f>'Marks Entry'!CH147</f>
        <v>0</v>
      </c>
      <c r="Q145" s="97">
        <f>'Marks Entry'!CI147</f>
        <v>0</v>
      </c>
      <c r="R145" s="97">
        <f>'Marks Entry'!CJ147</f>
        <v>0</v>
      </c>
      <c r="S145" s="97">
        <f>'Marks Entry'!CK147</f>
        <v>0</v>
      </c>
      <c r="T145" s="97">
        <f>'Marks Entry'!CL147</f>
        <v>0</v>
      </c>
      <c r="U145" s="97">
        <f>'Marks Entry'!CM147</f>
        <v>0</v>
      </c>
      <c r="V145" s="97" t="str">
        <f>'Marks Entry'!CN147</f>
        <v/>
      </c>
      <c r="W145" s="97">
        <f>'Marks Entry'!CO147</f>
        <v>0</v>
      </c>
      <c r="X145" s="97">
        <f>'Marks Entry'!CP147</f>
        <v>0</v>
      </c>
      <c r="Y145" s="97">
        <f>'Marks Entry'!CQ147</f>
        <v>0</v>
      </c>
      <c r="Z145" s="99">
        <f>'Marks Entry'!CR147</f>
        <v>0</v>
      </c>
      <c r="AA145" s="98">
        <f>'Marks Entry'!CS147</f>
        <v>0</v>
      </c>
      <c r="AB145" s="97">
        <f>'Marks Entry'!CT147</f>
        <v>0</v>
      </c>
      <c r="AC145" s="97">
        <f>'Marks Entry'!CU147</f>
        <v>0</v>
      </c>
      <c r="AD145" s="97">
        <f>'Marks Entry'!CV147</f>
        <v>0</v>
      </c>
      <c r="AE145" s="97">
        <f>'Marks Entry'!CW147</f>
        <v>0</v>
      </c>
      <c r="AF145" s="97">
        <f>'Marks Entry'!CX147</f>
        <v>0</v>
      </c>
      <c r="AG145" s="97">
        <f>'Marks Entry'!CY147</f>
        <v>0</v>
      </c>
      <c r="AH145" s="97" t="str">
        <f>'Marks Entry'!CZ147</f>
        <v/>
      </c>
      <c r="AI145" s="97">
        <f>'Marks Entry'!DA147</f>
        <v>0</v>
      </c>
      <c r="AJ145" s="97">
        <f>'Marks Entry'!DB147</f>
        <v>0</v>
      </c>
      <c r="AK145" s="97">
        <f>'Marks Entry'!DC147</f>
        <v>0</v>
      </c>
      <c r="AL145" s="99">
        <f>'Marks Entry'!DD147</f>
        <v>0</v>
      </c>
      <c r="AM145" s="98">
        <f>'Marks Entry'!DE147</f>
        <v>0</v>
      </c>
      <c r="AN145" s="97">
        <f>'Marks Entry'!DF147</f>
        <v>0</v>
      </c>
      <c r="AO145" s="97">
        <f>'Marks Entry'!DG147</f>
        <v>0</v>
      </c>
      <c r="AP145" s="97">
        <f>'Marks Entry'!DH147</f>
        <v>0</v>
      </c>
      <c r="AQ145" s="97">
        <f>'Marks Entry'!DI147</f>
        <v>0</v>
      </c>
      <c r="AR145" s="97">
        <f>'Marks Entry'!DJ147</f>
        <v>0</v>
      </c>
      <c r="AS145" s="97">
        <f>'Marks Entry'!DK147</f>
        <v>0</v>
      </c>
      <c r="AT145" s="97" t="str">
        <f>'Marks Entry'!DL147</f>
        <v/>
      </c>
      <c r="AU145" s="97">
        <f>'Marks Entry'!DM147</f>
        <v>0</v>
      </c>
      <c r="AV145" s="97">
        <f>'Marks Entry'!DN147</f>
        <v>0</v>
      </c>
      <c r="AW145" s="97">
        <f>'Marks Entry'!DO147</f>
        <v>0</v>
      </c>
      <c r="AX145" s="99">
        <f>'Marks Entry'!DP147</f>
        <v>0</v>
      </c>
      <c r="AY145" s="98">
        <f>'Marks Entry'!DQ147</f>
        <v>0</v>
      </c>
      <c r="AZ145" s="97">
        <f>'Marks Entry'!DR147</f>
        <v>0</v>
      </c>
      <c r="BA145" s="97">
        <f>'Marks Entry'!DS147</f>
        <v>0</v>
      </c>
      <c r="BB145" s="97">
        <f>'Marks Entry'!DT147</f>
        <v>0</v>
      </c>
      <c r="BC145" s="97">
        <f>'Marks Entry'!DU147</f>
        <v>0</v>
      </c>
      <c r="BD145" s="97">
        <f>'Marks Entry'!DV147</f>
        <v>0</v>
      </c>
      <c r="BE145" s="97">
        <f>'Marks Entry'!DW147</f>
        <v>0</v>
      </c>
      <c r="BF145" s="97" t="str">
        <f>'Marks Entry'!DX147</f>
        <v/>
      </c>
      <c r="BG145" s="97">
        <f>'Marks Entry'!DY147</f>
        <v>0</v>
      </c>
      <c r="BH145" s="97">
        <f>'Marks Entry'!DZ147</f>
        <v>0</v>
      </c>
      <c r="BI145" s="97">
        <f>'Marks Entry'!EA147</f>
        <v>0</v>
      </c>
      <c r="BJ145" s="99">
        <f>'Marks Entry'!EB147</f>
        <v>0</v>
      </c>
      <c r="BK145" s="98">
        <f>'Marks Entry'!EC147</f>
        <v>0</v>
      </c>
      <c r="BL145" s="97">
        <f>'Marks Entry'!ED147</f>
        <v>0</v>
      </c>
      <c r="BM145" s="97">
        <f>'Marks Entry'!EE147</f>
        <v>0</v>
      </c>
      <c r="BN145" s="97">
        <f>'Marks Entry'!EF147</f>
        <v>0</v>
      </c>
      <c r="BO145" s="97">
        <f>'Marks Entry'!EG147</f>
        <v>0</v>
      </c>
      <c r="BP145" s="97">
        <f>'Marks Entry'!EH147</f>
        <v>0</v>
      </c>
      <c r="BQ145" s="97">
        <f>'Marks Entry'!EI147</f>
        <v>0</v>
      </c>
      <c r="BR145" s="97" t="str">
        <f>'Marks Entry'!EJ147</f>
        <v/>
      </c>
      <c r="BS145" s="97">
        <f>'Marks Entry'!EK147</f>
        <v>0</v>
      </c>
      <c r="BT145" s="97">
        <f>'Marks Entry'!EL147</f>
        <v>0</v>
      </c>
      <c r="BU145" s="97">
        <f>'Marks Entry'!EM147</f>
        <v>0</v>
      </c>
      <c r="BV145" s="99">
        <f>'Marks Entry'!EN147</f>
        <v>0</v>
      </c>
      <c r="BW145" s="98">
        <f>'Marks Entry'!EO147</f>
        <v>0</v>
      </c>
      <c r="BX145" s="97">
        <f>'Marks Entry'!EP147</f>
        <v>0</v>
      </c>
      <c r="BY145" s="97">
        <f>'Marks Entry'!EQ147</f>
        <v>0</v>
      </c>
      <c r="BZ145" s="97">
        <f>'Marks Entry'!ER147</f>
        <v>0</v>
      </c>
      <c r="CA145" s="97">
        <f>'Marks Entry'!ES147</f>
        <v>0</v>
      </c>
      <c r="CB145" s="97">
        <f>'Marks Entry'!ET147</f>
        <v>0</v>
      </c>
      <c r="CC145" s="97">
        <f>'Marks Entry'!EU147</f>
        <v>0</v>
      </c>
      <c r="CD145" s="97" t="str">
        <f>'Marks Entry'!EV147</f>
        <v/>
      </c>
      <c r="CE145" s="97">
        <f>'Marks Entry'!EW147</f>
        <v>0</v>
      </c>
      <c r="CF145" s="97">
        <f>'Marks Entry'!EX147</f>
        <v>0</v>
      </c>
      <c r="CG145" s="97">
        <f>'Marks Entry'!EY147</f>
        <v>0</v>
      </c>
      <c r="CH145" s="99">
        <f>'Marks Entry'!EZ147</f>
        <v>0</v>
      </c>
      <c r="CI145" s="98" t="str">
        <f>IF($CI$2=0,"",'Marks Entry'!FA147)</f>
        <v/>
      </c>
      <c r="CJ145" s="97" t="str">
        <f>IF($CI$2=0,"",'Marks Entry'!FB147)</f>
        <v/>
      </c>
      <c r="CK145" s="97" t="str">
        <f>IF($CI$2=0,"",'Marks Entry'!FC147)</f>
        <v/>
      </c>
      <c r="CL145" s="97" t="str">
        <f>IF($CI$2=0,"",'Marks Entry'!FD147)</f>
        <v/>
      </c>
      <c r="CM145" s="97" t="str">
        <f>IF($CI$2=0,"",'Marks Entry'!FE147)</f>
        <v/>
      </c>
      <c r="CN145" s="97" t="str">
        <f>IF($CI$2=0,"",'Marks Entry'!FF147)</f>
        <v/>
      </c>
      <c r="CO145" s="97" t="str">
        <f>IF($CI$2=0,"",'Marks Entry'!FG147)</f>
        <v/>
      </c>
      <c r="CP145" s="97" t="str">
        <f>IF($CI$2=0,"",'Marks Entry'!FH147)</f>
        <v/>
      </c>
      <c r="CQ145" s="97" t="str">
        <f>IF($CI$2=0,"",'Marks Entry'!FI147)</f>
        <v/>
      </c>
      <c r="CR145" s="97" t="str">
        <f>IF($CI$2=0,"",'Marks Entry'!FJ147)</f>
        <v/>
      </c>
      <c r="CS145" s="97" t="str">
        <f>IF($CI$2=0,"",'Marks Entry'!FK147)</f>
        <v/>
      </c>
      <c r="CT145" s="99" t="str">
        <f>IF($CI$2=0,"",'Marks Entry'!FL147)</f>
        <v/>
      </c>
      <c r="CU145" s="125">
        <f>'Marks Entry'!BU147</f>
        <v>0</v>
      </c>
      <c r="CV145" s="126">
        <f>'Marks Entry'!BV147</f>
        <v>0</v>
      </c>
      <c r="CW145" s="126">
        <f t="shared" si="98"/>
        <v>0</v>
      </c>
      <c r="CX145" s="127" t="str">
        <f t="shared" si="99"/>
        <v>D</v>
      </c>
      <c r="CY145" s="125">
        <f>'Marks Entry'!BW147</f>
        <v>0</v>
      </c>
      <c r="CZ145" s="126">
        <f>'Marks Entry'!BX147</f>
        <v>0</v>
      </c>
      <c r="DA145" s="126">
        <f t="shared" si="100"/>
        <v>0</v>
      </c>
      <c r="DB145" s="127" t="str">
        <f t="shared" si="101"/>
        <v>E</v>
      </c>
      <c r="DC145" s="125">
        <f>'Marks Entry'!BY147</f>
        <v>0</v>
      </c>
      <c r="DD145" s="126">
        <f>'Marks Entry'!BZ147</f>
        <v>0</v>
      </c>
      <c r="DE145" s="126">
        <f t="shared" si="102"/>
        <v>0</v>
      </c>
      <c r="DF145" s="127" t="str">
        <f t="shared" si="103"/>
        <v>E</v>
      </c>
      <c r="DG145" s="96">
        <f>'Marks Entry'!CG147</f>
        <v>0</v>
      </c>
      <c r="DH145" s="45">
        <f>'Marks Entry'!CH147</f>
        <v>0</v>
      </c>
      <c r="DI145" s="46">
        <f>'Marks Entry'!CI147</f>
        <v>0</v>
      </c>
      <c r="DJ145" s="45" t="str">
        <f>IF(OR('Marks Entry'!CJ147="First",'Marks Entry'!CJ147="Second",'Marks Entry'!CJ147="Third"),'Marks Entry'!CJ147,"")</f>
        <v/>
      </c>
      <c r="DK145" s="45">
        <f>'Marks Entry'!CK147</f>
        <v>0</v>
      </c>
      <c r="DL145" s="50">
        <f>'Marks Entry'!CL147</f>
        <v>0</v>
      </c>
      <c r="DM145" s="21">
        <f>'Marks Entry'!CM147</f>
        <v>0</v>
      </c>
      <c r="DN145" s="22" t="e">
        <f>'Marks Entry'!#REF!</f>
        <v>#REF!</v>
      </c>
      <c r="DO145" s="23" t="e">
        <f>'Marks Entry'!#REF!</f>
        <v>#REF!</v>
      </c>
      <c r="DP145" s="125">
        <f>'Marks Entry'!CA147</f>
        <v>0</v>
      </c>
      <c r="DQ145" s="126">
        <f>'Marks Entry'!CB147</f>
        <v>0</v>
      </c>
      <c r="DR145" s="126">
        <f>'Marks Entry'!CC147</f>
        <v>0</v>
      </c>
      <c r="DS145" s="126">
        <f t="shared" si="104"/>
        <v>0</v>
      </c>
      <c r="DT145" s="127" t="str">
        <f t="shared" si="105"/>
        <v>E</v>
      </c>
      <c r="DU145" s="125">
        <f>'Marks Entry'!CD147</f>
        <v>0</v>
      </c>
      <c r="DV145" s="126">
        <f>'Marks Entry'!CE147</f>
        <v>0</v>
      </c>
      <c r="DW145" s="126">
        <f>'Marks Entry'!CF147</f>
        <v>0</v>
      </c>
      <c r="DX145" s="126">
        <f t="shared" si="106"/>
        <v>0</v>
      </c>
      <c r="DY145" s="127" t="str">
        <f t="shared" si="107"/>
        <v>E</v>
      </c>
      <c r="DZ145" s="832"/>
      <c r="EA145" s="61">
        <f t="shared" si="108"/>
        <v>0</v>
      </c>
      <c r="EB145" s="71">
        <f t="shared" si="109"/>
        <v>0</v>
      </c>
      <c r="EC145" s="71">
        <f t="shared" si="110"/>
        <v>0</v>
      </c>
      <c r="ED145" s="72">
        <f t="shared" si="111"/>
        <v>0</v>
      </c>
      <c r="EE145" s="398">
        <f t="shared" si="112"/>
        <v>0</v>
      </c>
      <c r="EF145" s="396">
        <f t="shared" si="113"/>
        <v>0</v>
      </c>
      <c r="EG145" s="396">
        <f t="shared" si="114"/>
        <v>0</v>
      </c>
      <c r="EH145" s="397">
        <f t="shared" si="115"/>
        <v>0</v>
      </c>
      <c r="EI145" s="61">
        <f t="shared" si="116"/>
        <v>0</v>
      </c>
      <c r="EJ145" s="71">
        <f t="shared" si="117"/>
        <v>0</v>
      </c>
      <c r="EK145" s="71">
        <f t="shared" si="118"/>
        <v>0</v>
      </c>
      <c r="EL145" s="72">
        <f t="shared" si="119"/>
        <v>0</v>
      </c>
      <c r="EM145" s="398">
        <f t="shared" si="120"/>
        <v>0</v>
      </c>
      <c r="EN145" s="396">
        <f t="shared" si="121"/>
        <v>0</v>
      </c>
      <c r="EO145" s="396">
        <f t="shared" si="122"/>
        <v>0</v>
      </c>
      <c r="EP145" s="397">
        <f t="shared" si="123"/>
        <v>0</v>
      </c>
      <c r="EQ145" s="61">
        <f t="shared" si="124"/>
        <v>0</v>
      </c>
      <c r="ER145" s="71">
        <f t="shared" si="125"/>
        <v>0</v>
      </c>
      <c r="ES145" s="71">
        <f t="shared" si="126"/>
        <v>0</v>
      </c>
      <c r="ET145" s="72">
        <f t="shared" si="127"/>
        <v>0</v>
      </c>
      <c r="EU145" s="398">
        <f t="shared" si="128"/>
        <v>0</v>
      </c>
      <c r="EV145" s="396">
        <f t="shared" si="129"/>
        <v>0</v>
      </c>
      <c r="EW145" s="396">
        <f t="shared" si="130"/>
        <v>0</v>
      </c>
      <c r="EX145" s="397">
        <f t="shared" si="131"/>
        <v>0</v>
      </c>
      <c r="EY145" s="61" t="str">
        <f t="shared" si="132"/>
        <v/>
      </c>
      <c r="EZ145" s="71" t="str">
        <f t="shared" si="133"/>
        <v/>
      </c>
      <c r="FA145" s="71" t="str">
        <f t="shared" si="134"/>
        <v/>
      </c>
      <c r="FB145" s="72" t="str">
        <f t="shared" si="135"/>
        <v/>
      </c>
      <c r="FC145" s="398">
        <f t="shared" si="136"/>
        <v>0</v>
      </c>
      <c r="FD145" s="400" t="str">
        <f t="shared" si="137"/>
        <v>D</v>
      </c>
      <c r="FE145" s="61">
        <f t="shared" si="138"/>
        <v>0</v>
      </c>
      <c r="FF145" s="62" t="str">
        <f t="shared" si="139"/>
        <v>E</v>
      </c>
      <c r="FG145" s="398">
        <f t="shared" si="140"/>
        <v>0</v>
      </c>
      <c r="FH145" s="401" t="str">
        <f t="shared" si="141"/>
        <v>E</v>
      </c>
      <c r="FI145" s="61">
        <f t="shared" si="142"/>
        <v>0</v>
      </c>
      <c r="FJ145" s="407" t="str">
        <f t="shared" si="143"/>
        <v>E</v>
      </c>
      <c r="FK145" s="398">
        <f t="shared" si="144"/>
        <v>0</v>
      </c>
      <c r="FL145" s="401" t="str">
        <f t="shared" si="145"/>
        <v>E</v>
      </c>
      <c r="FM145" s="741"/>
    </row>
    <row r="146" spans="1:169" s="24" customFormat="1" ht="17.25" customHeight="1">
      <c r="A146" s="830"/>
      <c r="B146" s="111">
        <f t="shared" si="146"/>
        <v>0</v>
      </c>
      <c r="C146" s="21" t="str">
        <f>'Marks Entry'!D148</f>
        <v/>
      </c>
      <c r="D146" s="21">
        <f>'Marks Entry'!E148</f>
        <v>0</v>
      </c>
      <c r="E146" s="132" t="str">
        <f>'Marks Entry'!F148</f>
        <v/>
      </c>
      <c r="F146" s="21" t="str">
        <f>'Marks Entry'!G148</f>
        <v/>
      </c>
      <c r="G146" s="21" t="str">
        <f>'Marks Entry'!H148</f>
        <v/>
      </c>
      <c r="H146" s="21" t="str">
        <f>'Marks Entry'!I148</f>
        <v/>
      </c>
      <c r="I146" s="21" t="str">
        <f>'Marks Entry'!J148</f>
        <v/>
      </c>
      <c r="J146" s="446" t="str">
        <f>'Marks Entry'!K148</f>
        <v/>
      </c>
      <c r="K146" s="115" t="str">
        <f>'Marks Entry'!L148</f>
        <v/>
      </c>
      <c r="L146" s="116">
        <f>'Marks Entry'!M148</f>
        <v>0</v>
      </c>
      <c r="M146" s="117" t="str">
        <f>'Marks Entry'!N148</f>
        <v/>
      </c>
      <c r="N146" s="121" t="str">
        <f>'Marks Entry'!O148</f>
        <v/>
      </c>
      <c r="O146" s="98">
        <f>'Marks Entry'!CG148</f>
        <v>0</v>
      </c>
      <c r="P146" s="97">
        <f>'Marks Entry'!CH148</f>
        <v>0</v>
      </c>
      <c r="Q146" s="97">
        <f>'Marks Entry'!CI148</f>
        <v>0</v>
      </c>
      <c r="R146" s="97">
        <f>'Marks Entry'!CJ148</f>
        <v>0</v>
      </c>
      <c r="S146" s="97">
        <f>'Marks Entry'!CK148</f>
        <v>0</v>
      </c>
      <c r="T146" s="97">
        <f>'Marks Entry'!CL148</f>
        <v>0</v>
      </c>
      <c r="U146" s="97">
        <f>'Marks Entry'!CM148</f>
        <v>0</v>
      </c>
      <c r="V146" s="97" t="str">
        <f>'Marks Entry'!CN148</f>
        <v/>
      </c>
      <c r="W146" s="97">
        <f>'Marks Entry'!CO148</f>
        <v>0</v>
      </c>
      <c r="X146" s="97">
        <f>'Marks Entry'!CP148</f>
        <v>0</v>
      </c>
      <c r="Y146" s="97">
        <f>'Marks Entry'!CQ148</f>
        <v>0</v>
      </c>
      <c r="Z146" s="99">
        <f>'Marks Entry'!CR148</f>
        <v>0</v>
      </c>
      <c r="AA146" s="98">
        <f>'Marks Entry'!CS148</f>
        <v>0</v>
      </c>
      <c r="AB146" s="97">
        <f>'Marks Entry'!CT148</f>
        <v>0</v>
      </c>
      <c r="AC146" s="97">
        <f>'Marks Entry'!CU148</f>
        <v>0</v>
      </c>
      <c r="AD146" s="97">
        <f>'Marks Entry'!CV148</f>
        <v>0</v>
      </c>
      <c r="AE146" s="97">
        <f>'Marks Entry'!CW148</f>
        <v>0</v>
      </c>
      <c r="AF146" s="97">
        <f>'Marks Entry'!CX148</f>
        <v>0</v>
      </c>
      <c r="AG146" s="97">
        <f>'Marks Entry'!CY148</f>
        <v>0</v>
      </c>
      <c r="AH146" s="97" t="str">
        <f>'Marks Entry'!CZ148</f>
        <v/>
      </c>
      <c r="AI146" s="97">
        <f>'Marks Entry'!DA148</f>
        <v>0</v>
      </c>
      <c r="AJ146" s="97">
        <f>'Marks Entry'!DB148</f>
        <v>0</v>
      </c>
      <c r="AK146" s="97">
        <f>'Marks Entry'!DC148</f>
        <v>0</v>
      </c>
      <c r="AL146" s="99">
        <f>'Marks Entry'!DD148</f>
        <v>0</v>
      </c>
      <c r="AM146" s="98">
        <f>'Marks Entry'!DE148</f>
        <v>0</v>
      </c>
      <c r="AN146" s="97">
        <f>'Marks Entry'!DF148</f>
        <v>0</v>
      </c>
      <c r="AO146" s="97">
        <f>'Marks Entry'!DG148</f>
        <v>0</v>
      </c>
      <c r="AP146" s="97">
        <f>'Marks Entry'!DH148</f>
        <v>0</v>
      </c>
      <c r="AQ146" s="97">
        <f>'Marks Entry'!DI148</f>
        <v>0</v>
      </c>
      <c r="AR146" s="97">
        <f>'Marks Entry'!DJ148</f>
        <v>0</v>
      </c>
      <c r="AS146" s="97">
        <f>'Marks Entry'!DK148</f>
        <v>0</v>
      </c>
      <c r="AT146" s="97" t="str">
        <f>'Marks Entry'!DL148</f>
        <v/>
      </c>
      <c r="AU146" s="97">
        <f>'Marks Entry'!DM148</f>
        <v>0</v>
      </c>
      <c r="AV146" s="97">
        <f>'Marks Entry'!DN148</f>
        <v>0</v>
      </c>
      <c r="AW146" s="97">
        <f>'Marks Entry'!DO148</f>
        <v>0</v>
      </c>
      <c r="AX146" s="99">
        <f>'Marks Entry'!DP148</f>
        <v>0</v>
      </c>
      <c r="AY146" s="98">
        <f>'Marks Entry'!DQ148</f>
        <v>0</v>
      </c>
      <c r="AZ146" s="97">
        <f>'Marks Entry'!DR148</f>
        <v>0</v>
      </c>
      <c r="BA146" s="97">
        <f>'Marks Entry'!DS148</f>
        <v>0</v>
      </c>
      <c r="BB146" s="97">
        <f>'Marks Entry'!DT148</f>
        <v>0</v>
      </c>
      <c r="BC146" s="97">
        <f>'Marks Entry'!DU148</f>
        <v>0</v>
      </c>
      <c r="BD146" s="97">
        <f>'Marks Entry'!DV148</f>
        <v>0</v>
      </c>
      <c r="BE146" s="97">
        <f>'Marks Entry'!DW148</f>
        <v>0</v>
      </c>
      <c r="BF146" s="97" t="str">
        <f>'Marks Entry'!DX148</f>
        <v/>
      </c>
      <c r="BG146" s="97">
        <f>'Marks Entry'!DY148</f>
        <v>0</v>
      </c>
      <c r="BH146" s="97">
        <f>'Marks Entry'!DZ148</f>
        <v>0</v>
      </c>
      <c r="BI146" s="97">
        <f>'Marks Entry'!EA148</f>
        <v>0</v>
      </c>
      <c r="BJ146" s="99">
        <f>'Marks Entry'!EB148</f>
        <v>0</v>
      </c>
      <c r="BK146" s="98">
        <f>'Marks Entry'!EC148</f>
        <v>0</v>
      </c>
      <c r="BL146" s="97">
        <f>'Marks Entry'!ED148</f>
        <v>0</v>
      </c>
      <c r="BM146" s="97">
        <f>'Marks Entry'!EE148</f>
        <v>0</v>
      </c>
      <c r="BN146" s="97">
        <f>'Marks Entry'!EF148</f>
        <v>0</v>
      </c>
      <c r="BO146" s="97">
        <f>'Marks Entry'!EG148</f>
        <v>0</v>
      </c>
      <c r="BP146" s="97">
        <f>'Marks Entry'!EH148</f>
        <v>0</v>
      </c>
      <c r="BQ146" s="97">
        <f>'Marks Entry'!EI148</f>
        <v>0</v>
      </c>
      <c r="BR146" s="97" t="str">
        <f>'Marks Entry'!EJ148</f>
        <v/>
      </c>
      <c r="BS146" s="97">
        <f>'Marks Entry'!EK148</f>
        <v>0</v>
      </c>
      <c r="BT146" s="97">
        <f>'Marks Entry'!EL148</f>
        <v>0</v>
      </c>
      <c r="BU146" s="97">
        <f>'Marks Entry'!EM148</f>
        <v>0</v>
      </c>
      <c r="BV146" s="99">
        <f>'Marks Entry'!EN148</f>
        <v>0</v>
      </c>
      <c r="BW146" s="98">
        <f>'Marks Entry'!EO148</f>
        <v>0</v>
      </c>
      <c r="BX146" s="97">
        <f>'Marks Entry'!EP148</f>
        <v>0</v>
      </c>
      <c r="BY146" s="97">
        <f>'Marks Entry'!EQ148</f>
        <v>0</v>
      </c>
      <c r="BZ146" s="97">
        <f>'Marks Entry'!ER148</f>
        <v>0</v>
      </c>
      <c r="CA146" s="97">
        <f>'Marks Entry'!ES148</f>
        <v>0</v>
      </c>
      <c r="CB146" s="97">
        <f>'Marks Entry'!ET148</f>
        <v>0</v>
      </c>
      <c r="CC146" s="97">
        <f>'Marks Entry'!EU148</f>
        <v>0</v>
      </c>
      <c r="CD146" s="97" t="str">
        <f>'Marks Entry'!EV148</f>
        <v/>
      </c>
      <c r="CE146" s="97">
        <f>'Marks Entry'!EW148</f>
        <v>0</v>
      </c>
      <c r="CF146" s="97">
        <f>'Marks Entry'!EX148</f>
        <v>0</v>
      </c>
      <c r="CG146" s="97">
        <f>'Marks Entry'!EY148</f>
        <v>0</v>
      </c>
      <c r="CH146" s="99">
        <f>'Marks Entry'!EZ148</f>
        <v>0</v>
      </c>
      <c r="CI146" s="98" t="str">
        <f>IF($CI$2=0,"",'Marks Entry'!FA148)</f>
        <v/>
      </c>
      <c r="CJ146" s="97" t="str">
        <f>IF($CI$2=0,"",'Marks Entry'!FB148)</f>
        <v/>
      </c>
      <c r="CK146" s="97" t="str">
        <f>IF($CI$2=0,"",'Marks Entry'!FC148)</f>
        <v/>
      </c>
      <c r="CL146" s="97" t="str">
        <f>IF($CI$2=0,"",'Marks Entry'!FD148)</f>
        <v/>
      </c>
      <c r="CM146" s="97" t="str">
        <f>IF($CI$2=0,"",'Marks Entry'!FE148)</f>
        <v/>
      </c>
      <c r="CN146" s="97" t="str">
        <f>IF($CI$2=0,"",'Marks Entry'!FF148)</f>
        <v/>
      </c>
      <c r="CO146" s="97" t="str">
        <f>IF($CI$2=0,"",'Marks Entry'!FG148)</f>
        <v/>
      </c>
      <c r="CP146" s="97" t="str">
        <f>IF($CI$2=0,"",'Marks Entry'!FH148)</f>
        <v/>
      </c>
      <c r="CQ146" s="97" t="str">
        <f>IF($CI$2=0,"",'Marks Entry'!FI148)</f>
        <v/>
      </c>
      <c r="CR146" s="97" t="str">
        <f>IF($CI$2=0,"",'Marks Entry'!FJ148)</f>
        <v/>
      </c>
      <c r="CS146" s="97" t="str">
        <f>IF($CI$2=0,"",'Marks Entry'!FK148)</f>
        <v/>
      </c>
      <c r="CT146" s="99" t="str">
        <f>IF($CI$2=0,"",'Marks Entry'!FL148)</f>
        <v/>
      </c>
      <c r="CU146" s="125">
        <f>'Marks Entry'!BU148</f>
        <v>0</v>
      </c>
      <c r="CV146" s="126">
        <f>'Marks Entry'!BV148</f>
        <v>0</v>
      </c>
      <c r="CW146" s="126">
        <f t="shared" si="98"/>
        <v>0</v>
      </c>
      <c r="CX146" s="127" t="str">
        <f t="shared" si="99"/>
        <v>D</v>
      </c>
      <c r="CY146" s="125">
        <f>'Marks Entry'!BW148</f>
        <v>0</v>
      </c>
      <c r="CZ146" s="126">
        <f>'Marks Entry'!BX148</f>
        <v>0</v>
      </c>
      <c r="DA146" s="126">
        <f t="shared" si="100"/>
        <v>0</v>
      </c>
      <c r="DB146" s="127" t="str">
        <f t="shared" si="101"/>
        <v>E</v>
      </c>
      <c r="DC146" s="125">
        <f>'Marks Entry'!BY148</f>
        <v>0</v>
      </c>
      <c r="DD146" s="126">
        <f>'Marks Entry'!BZ148</f>
        <v>0</v>
      </c>
      <c r="DE146" s="126">
        <f t="shared" si="102"/>
        <v>0</v>
      </c>
      <c r="DF146" s="127" t="str">
        <f t="shared" si="103"/>
        <v>E</v>
      </c>
      <c r="DG146" s="96">
        <f>'Marks Entry'!CG148</f>
        <v>0</v>
      </c>
      <c r="DH146" s="45">
        <f>'Marks Entry'!CH148</f>
        <v>0</v>
      </c>
      <c r="DI146" s="46">
        <f>'Marks Entry'!CI148</f>
        <v>0</v>
      </c>
      <c r="DJ146" s="45" t="str">
        <f>IF(OR('Marks Entry'!CJ148="First",'Marks Entry'!CJ148="Second",'Marks Entry'!CJ148="Third"),'Marks Entry'!CJ148,"")</f>
        <v/>
      </c>
      <c r="DK146" s="45">
        <f>'Marks Entry'!CK148</f>
        <v>0</v>
      </c>
      <c r="DL146" s="50">
        <f>'Marks Entry'!CL148</f>
        <v>0</v>
      </c>
      <c r="DM146" s="21">
        <f>'Marks Entry'!CM148</f>
        <v>0</v>
      </c>
      <c r="DN146" s="22" t="e">
        <f>'Marks Entry'!#REF!</f>
        <v>#REF!</v>
      </c>
      <c r="DO146" s="23" t="e">
        <f>'Marks Entry'!#REF!</f>
        <v>#REF!</v>
      </c>
      <c r="DP146" s="125">
        <f>'Marks Entry'!CA148</f>
        <v>0</v>
      </c>
      <c r="DQ146" s="126">
        <f>'Marks Entry'!CB148</f>
        <v>0</v>
      </c>
      <c r="DR146" s="126">
        <f>'Marks Entry'!CC148</f>
        <v>0</v>
      </c>
      <c r="DS146" s="126">
        <f t="shared" si="104"/>
        <v>0</v>
      </c>
      <c r="DT146" s="127" t="str">
        <f t="shared" si="105"/>
        <v>E</v>
      </c>
      <c r="DU146" s="125">
        <f>'Marks Entry'!CD148</f>
        <v>0</v>
      </c>
      <c r="DV146" s="126">
        <f>'Marks Entry'!CE148</f>
        <v>0</v>
      </c>
      <c r="DW146" s="126">
        <f>'Marks Entry'!CF148</f>
        <v>0</v>
      </c>
      <c r="DX146" s="126">
        <f t="shared" si="106"/>
        <v>0</v>
      </c>
      <c r="DY146" s="127" t="str">
        <f t="shared" si="107"/>
        <v>E</v>
      </c>
      <c r="DZ146" s="832"/>
      <c r="EA146" s="61">
        <f t="shared" si="108"/>
        <v>0</v>
      </c>
      <c r="EB146" s="71">
        <f t="shared" si="109"/>
        <v>0</v>
      </c>
      <c r="EC146" s="71">
        <f t="shared" si="110"/>
        <v>0</v>
      </c>
      <c r="ED146" s="72">
        <f t="shared" si="111"/>
        <v>0</v>
      </c>
      <c r="EE146" s="398">
        <f t="shared" si="112"/>
        <v>0</v>
      </c>
      <c r="EF146" s="396">
        <f t="shared" si="113"/>
        <v>0</v>
      </c>
      <c r="EG146" s="396">
        <f t="shared" si="114"/>
        <v>0</v>
      </c>
      <c r="EH146" s="397">
        <f t="shared" si="115"/>
        <v>0</v>
      </c>
      <c r="EI146" s="61">
        <f t="shared" si="116"/>
        <v>0</v>
      </c>
      <c r="EJ146" s="71">
        <f t="shared" si="117"/>
        <v>0</v>
      </c>
      <c r="EK146" s="71">
        <f t="shared" si="118"/>
        <v>0</v>
      </c>
      <c r="EL146" s="72">
        <f t="shared" si="119"/>
        <v>0</v>
      </c>
      <c r="EM146" s="398">
        <f t="shared" si="120"/>
        <v>0</v>
      </c>
      <c r="EN146" s="396">
        <f t="shared" si="121"/>
        <v>0</v>
      </c>
      <c r="EO146" s="396">
        <f t="shared" si="122"/>
        <v>0</v>
      </c>
      <c r="EP146" s="397">
        <f t="shared" si="123"/>
        <v>0</v>
      </c>
      <c r="EQ146" s="61">
        <f t="shared" si="124"/>
        <v>0</v>
      </c>
      <c r="ER146" s="71">
        <f t="shared" si="125"/>
        <v>0</v>
      </c>
      <c r="ES146" s="71">
        <f t="shared" si="126"/>
        <v>0</v>
      </c>
      <c r="ET146" s="72">
        <f t="shared" si="127"/>
        <v>0</v>
      </c>
      <c r="EU146" s="398">
        <f t="shared" si="128"/>
        <v>0</v>
      </c>
      <c r="EV146" s="396">
        <f t="shared" si="129"/>
        <v>0</v>
      </c>
      <c r="EW146" s="396">
        <f t="shared" si="130"/>
        <v>0</v>
      </c>
      <c r="EX146" s="397">
        <f t="shared" si="131"/>
        <v>0</v>
      </c>
      <c r="EY146" s="61" t="str">
        <f t="shared" si="132"/>
        <v/>
      </c>
      <c r="EZ146" s="71" t="str">
        <f t="shared" si="133"/>
        <v/>
      </c>
      <c r="FA146" s="71" t="str">
        <f t="shared" si="134"/>
        <v/>
      </c>
      <c r="FB146" s="72" t="str">
        <f t="shared" si="135"/>
        <v/>
      </c>
      <c r="FC146" s="398">
        <f t="shared" si="136"/>
        <v>0</v>
      </c>
      <c r="FD146" s="400" t="str">
        <f t="shared" si="137"/>
        <v>D</v>
      </c>
      <c r="FE146" s="61">
        <f t="shared" si="138"/>
        <v>0</v>
      </c>
      <c r="FF146" s="62" t="str">
        <f t="shared" si="139"/>
        <v>E</v>
      </c>
      <c r="FG146" s="398">
        <f t="shared" si="140"/>
        <v>0</v>
      </c>
      <c r="FH146" s="401" t="str">
        <f t="shared" si="141"/>
        <v>E</v>
      </c>
      <c r="FI146" s="61">
        <f t="shared" si="142"/>
        <v>0</v>
      </c>
      <c r="FJ146" s="407" t="str">
        <f t="shared" si="143"/>
        <v>E</v>
      </c>
      <c r="FK146" s="398">
        <f t="shared" si="144"/>
        <v>0</v>
      </c>
      <c r="FL146" s="401" t="str">
        <f t="shared" si="145"/>
        <v>E</v>
      </c>
      <c r="FM146" s="741"/>
    </row>
    <row r="147" spans="1:169" s="24" customFormat="1" ht="17.25" customHeight="1">
      <c r="A147" s="830"/>
      <c r="B147" s="111">
        <f t="shared" si="146"/>
        <v>0</v>
      </c>
      <c r="C147" s="21" t="str">
        <f>'Marks Entry'!D149</f>
        <v/>
      </c>
      <c r="D147" s="21">
        <f>'Marks Entry'!E149</f>
        <v>0</v>
      </c>
      <c r="E147" s="132" t="str">
        <f>'Marks Entry'!F149</f>
        <v/>
      </c>
      <c r="F147" s="21" t="str">
        <f>'Marks Entry'!G149</f>
        <v/>
      </c>
      <c r="G147" s="21" t="str">
        <f>'Marks Entry'!H149</f>
        <v/>
      </c>
      <c r="H147" s="21" t="str">
        <f>'Marks Entry'!I149</f>
        <v/>
      </c>
      <c r="I147" s="21" t="str">
        <f>'Marks Entry'!J149</f>
        <v/>
      </c>
      <c r="J147" s="446" t="str">
        <f>'Marks Entry'!K149</f>
        <v/>
      </c>
      <c r="K147" s="115" t="str">
        <f>'Marks Entry'!L149</f>
        <v/>
      </c>
      <c r="L147" s="116">
        <f>'Marks Entry'!M149</f>
        <v>0</v>
      </c>
      <c r="M147" s="117" t="str">
        <f>'Marks Entry'!N149</f>
        <v/>
      </c>
      <c r="N147" s="121" t="str">
        <f>'Marks Entry'!O149</f>
        <v/>
      </c>
      <c r="O147" s="98">
        <f>'Marks Entry'!CG149</f>
        <v>0</v>
      </c>
      <c r="P147" s="97">
        <f>'Marks Entry'!CH149</f>
        <v>0</v>
      </c>
      <c r="Q147" s="97">
        <f>'Marks Entry'!CI149</f>
        <v>0</v>
      </c>
      <c r="R147" s="97">
        <f>'Marks Entry'!CJ149</f>
        <v>0</v>
      </c>
      <c r="S147" s="97">
        <f>'Marks Entry'!CK149</f>
        <v>0</v>
      </c>
      <c r="T147" s="97">
        <f>'Marks Entry'!CL149</f>
        <v>0</v>
      </c>
      <c r="U147" s="97">
        <f>'Marks Entry'!CM149</f>
        <v>0</v>
      </c>
      <c r="V147" s="97" t="str">
        <f>'Marks Entry'!CN149</f>
        <v/>
      </c>
      <c r="W147" s="97">
        <f>'Marks Entry'!CO149</f>
        <v>0</v>
      </c>
      <c r="X147" s="97">
        <f>'Marks Entry'!CP149</f>
        <v>0</v>
      </c>
      <c r="Y147" s="97">
        <f>'Marks Entry'!CQ149</f>
        <v>0</v>
      </c>
      <c r="Z147" s="99">
        <f>'Marks Entry'!CR149</f>
        <v>0</v>
      </c>
      <c r="AA147" s="98">
        <f>'Marks Entry'!CS149</f>
        <v>0</v>
      </c>
      <c r="AB147" s="97">
        <f>'Marks Entry'!CT149</f>
        <v>0</v>
      </c>
      <c r="AC147" s="97">
        <f>'Marks Entry'!CU149</f>
        <v>0</v>
      </c>
      <c r="AD147" s="97">
        <f>'Marks Entry'!CV149</f>
        <v>0</v>
      </c>
      <c r="AE147" s="97">
        <f>'Marks Entry'!CW149</f>
        <v>0</v>
      </c>
      <c r="AF147" s="97">
        <f>'Marks Entry'!CX149</f>
        <v>0</v>
      </c>
      <c r="AG147" s="97">
        <f>'Marks Entry'!CY149</f>
        <v>0</v>
      </c>
      <c r="AH147" s="97" t="str">
        <f>'Marks Entry'!CZ149</f>
        <v/>
      </c>
      <c r="AI147" s="97">
        <f>'Marks Entry'!DA149</f>
        <v>0</v>
      </c>
      <c r="AJ147" s="97">
        <f>'Marks Entry'!DB149</f>
        <v>0</v>
      </c>
      <c r="AK147" s="97">
        <f>'Marks Entry'!DC149</f>
        <v>0</v>
      </c>
      <c r="AL147" s="99">
        <f>'Marks Entry'!DD149</f>
        <v>0</v>
      </c>
      <c r="AM147" s="98">
        <f>'Marks Entry'!DE149</f>
        <v>0</v>
      </c>
      <c r="AN147" s="97">
        <f>'Marks Entry'!DF149</f>
        <v>0</v>
      </c>
      <c r="AO147" s="97">
        <f>'Marks Entry'!DG149</f>
        <v>0</v>
      </c>
      <c r="AP147" s="97">
        <f>'Marks Entry'!DH149</f>
        <v>0</v>
      </c>
      <c r="AQ147" s="97">
        <f>'Marks Entry'!DI149</f>
        <v>0</v>
      </c>
      <c r="AR147" s="97">
        <f>'Marks Entry'!DJ149</f>
        <v>0</v>
      </c>
      <c r="AS147" s="97">
        <f>'Marks Entry'!DK149</f>
        <v>0</v>
      </c>
      <c r="AT147" s="97" t="str">
        <f>'Marks Entry'!DL149</f>
        <v/>
      </c>
      <c r="AU147" s="97">
        <f>'Marks Entry'!DM149</f>
        <v>0</v>
      </c>
      <c r="AV147" s="97">
        <f>'Marks Entry'!DN149</f>
        <v>0</v>
      </c>
      <c r="AW147" s="97">
        <f>'Marks Entry'!DO149</f>
        <v>0</v>
      </c>
      <c r="AX147" s="99">
        <f>'Marks Entry'!DP149</f>
        <v>0</v>
      </c>
      <c r="AY147" s="98">
        <f>'Marks Entry'!DQ149</f>
        <v>0</v>
      </c>
      <c r="AZ147" s="97">
        <f>'Marks Entry'!DR149</f>
        <v>0</v>
      </c>
      <c r="BA147" s="97">
        <f>'Marks Entry'!DS149</f>
        <v>0</v>
      </c>
      <c r="BB147" s="97">
        <f>'Marks Entry'!DT149</f>
        <v>0</v>
      </c>
      <c r="BC147" s="97">
        <f>'Marks Entry'!DU149</f>
        <v>0</v>
      </c>
      <c r="BD147" s="97">
        <f>'Marks Entry'!DV149</f>
        <v>0</v>
      </c>
      <c r="BE147" s="97">
        <f>'Marks Entry'!DW149</f>
        <v>0</v>
      </c>
      <c r="BF147" s="97" t="str">
        <f>'Marks Entry'!DX149</f>
        <v/>
      </c>
      <c r="BG147" s="97">
        <f>'Marks Entry'!DY149</f>
        <v>0</v>
      </c>
      <c r="BH147" s="97">
        <f>'Marks Entry'!DZ149</f>
        <v>0</v>
      </c>
      <c r="BI147" s="97">
        <f>'Marks Entry'!EA149</f>
        <v>0</v>
      </c>
      <c r="BJ147" s="99">
        <f>'Marks Entry'!EB149</f>
        <v>0</v>
      </c>
      <c r="BK147" s="98">
        <f>'Marks Entry'!EC149</f>
        <v>0</v>
      </c>
      <c r="BL147" s="97">
        <f>'Marks Entry'!ED149</f>
        <v>0</v>
      </c>
      <c r="BM147" s="97">
        <f>'Marks Entry'!EE149</f>
        <v>0</v>
      </c>
      <c r="BN147" s="97">
        <f>'Marks Entry'!EF149</f>
        <v>0</v>
      </c>
      <c r="BO147" s="97">
        <f>'Marks Entry'!EG149</f>
        <v>0</v>
      </c>
      <c r="BP147" s="97">
        <f>'Marks Entry'!EH149</f>
        <v>0</v>
      </c>
      <c r="BQ147" s="97">
        <f>'Marks Entry'!EI149</f>
        <v>0</v>
      </c>
      <c r="BR147" s="97" t="str">
        <f>'Marks Entry'!EJ149</f>
        <v/>
      </c>
      <c r="BS147" s="97">
        <f>'Marks Entry'!EK149</f>
        <v>0</v>
      </c>
      <c r="BT147" s="97">
        <f>'Marks Entry'!EL149</f>
        <v>0</v>
      </c>
      <c r="BU147" s="97">
        <f>'Marks Entry'!EM149</f>
        <v>0</v>
      </c>
      <c r="BV147" s="99">
        <f>'Marks Entry'!EN149</f>
        <v>0</v>
      </c>
      <c r="BW147" s="98">
        <f>'Marks Entry'!EO149</f>
        <v>0</v>
      </c>
      <c r="BX147" s="97">
        <f>'Marks Entry'!EP149</f>
        <v>0</v>
      </c>
      <c r="BY147" s="97">
        <f>'Marks Entry'!EQ149</f>
        <v>0</v>
      </c>
      <c r="BZ147" s="97">
        <f>'Marks Entry'!ER149</f>
        <v>0</v>
      </c>
      <c r="CA147" s="97">
        <f>'Marks Entry'!ES149</f>
        <v>0</v>
      </c>
      <c r="CB147" s="97">
        <f>'Marks Entry'!ET149</f>
        <v>0</v>
      </c>
      <c r="CC147" s="97">
        <f>'Marks Entry'!EU149</f>
        <v>0</v>
      </c>
      <c r="CD147" s="97" t="str">
        <f>'Marks Entry'!EV149</f>
        <v/>
      </c>
      <c r="CE147" s="97">
        <f>'Marks Entry'!EW149</f>
        <v>0</v>
      </c>
      <c r="CF147" s="97">
        <f>'Marks Entry'!EX149</f>
        <v>0</v>
      </c>
      <c r="CG147" s="97">
        <f>'Marks Entry'!EY149</f>
        <v>0</v>
      </c>
      <c r="CH147" s="99">
        <f>'Marks Entry'!EZ149</f>
        <v>0</v>
      </c>
      <c r="CI147" s="98" t="str">
        <f>IF($CI$2=0,"",'Marks Entry'!FA149)</f>
        <v/>
      </c>
      <c r="CJ147" s="97" t="str">
        <f>IF($CI$2=0,"",'Marks Entry'!FB149)</f>
        <v/>
      </c>
      <c r="CK147" s="97" t="str">
        <f>IF($CI$2=0,"",'Marks Entry'!FC149)</f>
        <v/>
      </c>
      <c r="CL147" s="97" t="str">
        <f>IF($CI$2=0,"",'Marks Entry'!FD149)</f>
        <v/>
      </c>
      <c r="CM147" s="97" t="str">
        <f>IF($CI$2=0,"",'Marks Entry'!FE149)</f>
        <v/>
      </c>
      <c r="CN147" s="97" t="str">
        <f>IF($CI$2=0,"",'Marks Entry'!FF149)</f>
        <v/>
      </c>
      <c r="CO147" s="97" t="str">
        <f>IF($CI$2=0,"",'Marks Entry'!FG149)</f>
        <v/>
      </c>
      <c r="CP147" s="97" t="str">
        <f>IF($CI$2=0,"",'Marks Entry'!FH149)</f>
        <v/>
      </c>
      <c r="CQ147" s="97" t="str">
        <f>IF($CI$2=0,"",'Marks Entry'!FI149)</f>
        <v/>
      </c>
      <c r="CR147" s="97" t="str">
        <f>IF($CI$2=0,"",'Marks Entry'!FJ149)</f>
        <v/>
      </c>
      <c r="CS147" s="97" t="str">
        <f>IF($CI$2=0,"",'Marks Entry'!FK149)</f>
        <v/>
      </c>
      <c r="CT147" s="99" t="str">
        <f>IF($CI$2=0,"",'Marks Entry'!FL149)</f>
        <v/>
      </c>
      <c r="CU147" s="125">
        <f>'Marks Entry'!BU149</f>
        <v>0</v>
      </c>
      <c r="CV147" s="126">
        <f>'Marks Entry'!BV149</f>
        <v>0</v>
      </c>
      <c r="CW147" s="126">
        <f t="shared" si="98"/>
        <v>0</v>
      </c>
      <c r="CX147" s="127" t="str">
        <f t="shared" si="99"/>
        <v>D</v>
      </c>
      <c r="CY147" s="125">
        <f>'Marks Entry'!BW149</f>
        <v>0</v>
      </c>
      <c r="CZ147" s="126">
        <f>'Marks Entry'!BX149</f>
        <v>0</v>
      </c>
      <c r="DA147" s="126">
        <f t="shared" si="100"/>
        <v>0</v>
      </c>
      <c r="DB147" s="127" t="str">
        <f t="shared" si="101"/>
        <v>E</v>
      </c>
      <c r="DC147" s="125">
        <f>'Marks Entry'!BY149</f>
        <v>0</v>
      </c>
      <c r="DD147" s="126">
        <f>'Marks Entry'!BZ149</f>
        <v>0</v>
      </c>
      <c r="DE147" s="126">
        <f t="shared" si="102"/>
        <v>0</v>
      </c>
      <c r="DF147" s="127" t="str">
        <f t="shared" si="103"/>
        <v>E</v>
      </c>
      <c r="DG147" s="96">
        <f>'Marks Entry'!CG149</f>
        <v>0</v>
      </c>
      <c r="DH147" s="45">
        <f>'Marks Entry'!CH149</f>
        <v>0</v>
      </c>
      <c r="DI147" s="46">
        <f>'Marks Entry'!CI149</f>
        <v>0</v>
      </c>
      <c r="DJ147" s="45" t="str">
        <f>IF(OR('Marks Entry'!CJ149="First",'Marks Entry'!CJ149="Second",'Marks Entry'!CJ149="Third"),'Marks Entry'!CJ149,"")</f>
        <v/>
      </c>
      <c r="DK147" s="45">
        <f>'Marks Entry'!CK149</f>
        <v>0</v>
      </c>
      <c r="DL147" s="50">
        <f>'Marks Entry'!CL149</f>
        <v>0</v>
      </c>
      <c r="DM147" s="21">
        <f>'Marks Entry'!CM149</f>
        <v>0</v>
      </c>
      <c r="DN147" s="22" t="e">
        <f>'Marks Entry'!#REF!</f>
        <v>#REF!</v>
      </c>
      <c r="DO147" s="23" t="e">
        <f>'Marks Entry'!#REF!</f>
        <v>#REF!</v>
      </c>
      <c r="DP147" s="125">
        <f>'Marks Entry'!CA149</f>
        <v>0</v>
      </c>
      <c r="DQ147" s="126">
        <f>'Marks Entry'!CB149</f>
        <v>0</v>
      </c>
      <c r="DR147" s="126">
        <f>'Marks Entry'!CC149</f>
        <v>0</v>
      </c>
      <c r="DS147" s="126">
        <f t="shared" si="104"/>
        <v>0</v>
      </c>
      <c r="DT147" s="127" t="str">
        <f t="shared" si="105"/>
        <v>E</v>
      </c>
      <c r="DU147" s="125">
        <f>'Marks Entry'!CD149</f>
        <v>0</v>
      </c>
      <c r="DV147" s="126">
        <f>'Marks Entry'!CE149</f>
        <v>0</v>
      </c>
      <c r="DW147" s="126">
        <f>'Marks Entry'!CF149</f>
        <v>0</v>
      </c>
      <c r="DX147" s="126">
        <f t="shared" si="106"/>
        <v>0</v>
      </c>
      <c r="DY147" s="127" t="str">
        <f t="shared" si="107"/>
        <v>E</v>
      </c>
      <c r="DZ147" s="832"/>
      <c r="EA147" s="61">
        <f t="shared" si="108"/>
        <v>0</v>
      </c>
      <c r="EB147" s="71">
        <f t="shared" si="109"/>
        <v>0</v>
      </c>
      <c r="EC147" s="71">
        <f t="shared" si="110"/>
        <v>0</v>
      </c>
      <c r="ED147" s="72">
        <f t="shared" si="111"/>
        <v>0</v>
      </c>
      <c r="EE147" s="398">
        <f t="shared" si="112"/>
        <v>0</v>
      </c>
      <c r="EF147" s="396">
        <f t="shared" si="113"/>
        <v>0</v>
      </c>
      <c r="EG147" s="396">
        <f t="shared" si="114"/>
        <v>0</v>
      </c>
      <c r="EH147" s="397">
        <f t="shared" si="115"/>
        <v>0</v>
      </c>
      <c r="EI147" s="61">
        <f t="shared" si="116"/>
        <v>0</v>
      </c>
      <c r="EJ147" s="71">
        <f t="shared" si="117"/>
        <v>0</v>
      </c>
      <c r="EK147" s="71">
        <f t="shared" si="118"/>
        <v>0</v>
      </c>
      <c r="EL147" s="72">
        <f t="shared" si="119"/>
        <v>0</v>
      </c>
      <c r="EM147" s="398">
        <f t="shared" si="120"/>
        <v>0</v>
      </c>
      <c r="EN147" s="396">
        <f t="shared" si="121"/>
        <v>0</v>
      </c>
      <c r="EO147" s="396">
        <f t="shared" si="122"/>
        <v>0</v>
      </c>
      <c r="EP147" s="397">
        <f t="shared" si="123"/>
        <v>0</v>
      </c>
      <c r="EQ147" s="61">
        <f t="shared" si="124"/>
        <v>0</v>
      </c>
      <c r="ER147" s="71">
        <f t="shared" si="125"/>
        <v>0</v>
      </c>
      <c r="ES147" s="71">
        <f t="shared" si="126"/>
        <v>0</v>
      </c>
      <c r="ET147" s="72">
        <f t="shared" si="127"/>
        <v>0</v>
      </c>
      <c r="EU147" s="398">
        <f t="shared" si="128"/>
        <v>0</v>
      </c>
      <c r="EV147" s="396">
        <f t="shared" si="129"/>
        <v>0</v>
      </c>
      <c r="EW147" s="396">
        <f t="shared" si="130"/>
        <v>0</v>
      </c>
      <c r="EX147" s="397">
        <f t="shared" si="131"/>
        <v>0</v>
      </c>
      <c r="EY147" s="61" t="str">
        <f t="shared" si="132"/>
        <v/>
      </c>
      <c r="EZ147" s="71" t="str">
        <f t="shared" si="133"/>
        <v/>
      </c>
      <c r="FA147" s="71" t="str">
        <f t="shared" si="134"/>
        <v/>
      </c>
      <c r="FB147" s="72" t="str">
        <f t="shared" si="135"/>
        <v/>
      </c>
      <c r="FC147" s="398">
        <f t="shared" si="136"/>
        <v>0</v>
      </c>
      <c r="FD147" s="400" t="str">
        <f t="shared" si="137"/>
        <v>D</v>
      </c>
      <c r="FE147" s="61">
        <f t="shared" si="138"/>
        <v>0</v>
      </c>
      <c r="FF147" s="62" t="str">
        <f t="shared" si="139"/>
        <v>E</v>
      </c>
      <c r="FG147" s="398">
        <f t="shared" si="140"/>
        <v>0</v>
      </c>
      <c r="FH147" s="401" t="str">
        <f t="shared" si="141"/>
        <v>E</v>
      </c>
      <c r="FI147" s="61">
        <f t="shared" si="142"/>
        <v>0</v>
      </c>
      <c r="FJ147" s="407" t="str">
        <f t="shared" si="143"/>
        <v>E</v>
      </c>
      <c r="FK147" s="398">
        <f t="shared" si="144"/>
        <v>0</v>
      </c>
      <c r="FL147" s="401" t="str">
        <f t="shared" si="145"/>
        <v>E</v>
      </c>
      <c r="FM147" s="741"/>
    </row>
    <row r="148" spans="1:169" s="24" customFormat="1" ht="17.25" customHeight="1">
      <c r="A148" s="830"/>
      <c r="B148" s="111">
        <f t="shared" si="146"/>
        <v>0</v>
      </c>
      <c r="C148" s="21" t="str">
        <f>'Marks Entry'!D150</f>
        <v/>
      </c>
      <c r="D148" s="21">
        <f>'Marks Entry'!E150</f>
        <v>0</v>
      </c>
      <c r="E148" s="132" t="str">
        <f>'Marks Entry'!F150</f>
        <v/>
      </c>
      <c r="F148" s="21" t="str">
        <f>'Marks Entry'!G150</f>
        <v/>
      </c>
      <c r="G148" s="21" t="str">
        <f>'Marks Entry'!H150</f>
        <v/>
      </c>
      <c r="H148" s="21" t="str">
        <f>'Marks Entry'!I150</f>
        <v/>
      </c>
      <c r="I148" s="21" t="str">
        <f>'Marks Entry'!J150</f>
        <v/>
      </c>
      <c r="J148" s="446" t="str">
        <f>'Marks Entry'!K150</f>
        <v/>
      </c>
      <c r="K148" s="115" t="str">
        <f>'Marks Entry'!L150</f>
        <v/>
      </c>
      <c r="L148" s="116">
        <f>'Marks Entry'!M150</f>
        <v>0</v>
      </c>
      <c r="M148" s="117" t="str">
        <f>'Marks Entry'!N150</f>
        <v/>
      </c>
      <c r="N148" s="121" t="str">
        <f>'Marks Entry'!O150</f>
        <v/>
      </c>
      <c r="O148" s="98">
        <f>'Marks Entry'!CG150</f>
        <v>0</v>
      </c>
      <c r="P148" s="97">
        <f>'Marks Entry'!CH150</f>
        <v>0</v>
      </c>
      <c r="Q148" s="97">
        <f>'Marks Entry'!CI150</f>
        <v>0</v>
      </c>
      <c r="R148" s="97">
        <f>'Marks Entry'!CJ150</f>
        <v>0</v>
      </c>
      <c r="S148" s="97">
        <f>'Marks Entry'!CK150</f>
        <v>0</v>
      </c>
      <c r="T148" s="97">
        <f>'Marks Entry'!CL150</f>
        <v>0</v>
      </c>
      <c r="U148" s="97">
        <f>'Marks Entry'!CM150</f>
        <v>0</v>
      </c>
      <c r="V148" s="97" t="str">
        <f>'Marks Entry'!CN150</f>
        <v/>
      </c>
      <c r="W148" s="97">
        <f>'Marks Entry'!CO150</f>
        <v>0</v>
      </c>
      <c r="X148" s="97">
        <f>'Marks Entry'!CP150</f>
        <v>0</v>
      </c>
      <c r="Y148" s="97">
        <f>'Marks Entry'!CQ150</f>
        <v>0</v>
      </c>
      <c r="Z148" s="99">
        <f>'Marks Entry'!CR150</f>
        <v>0</v>
      </c>
      <c r="AA148" s="98">
        <f>'Marks Entry'!CS150</f>
        <v>0</v>
      </c>
      <c r="AB148" s="97">
        <f>'Marks Entry'!CT150</f>
        <v>0</v>
      </c>
      <c r="AC148" s="97">
        <f>'Marks Entry'!CU150</f>
        <v>0</v>
      </c>
      <c r="AD148" s="97">
        <f>'Marks Entry'!CV150</f>
        <v>0</v>
      </c>
      <c r="AE148" s="97">
        <f>'Marks Entry'!CW150</f>
        <v>0</v>
      </c>
      <c r="AF148" s="97">
        <f>'Marks Entry'!CX150</f>
        <v>0</v>
      </c>
      <c r="AG148" s="97">
        <f>'Marks Entry'!CY150</f>
        <v>0</v>
      </c>
      <c r="AH148" s="97" t="str">
        <f>'Marks Entry'!CZ150</f>
        <v/>
      </c>
      <c r="AI148" s="97">
        <f>'Marks Entry'!DA150</f>
        <v>0</v>
      </c>
      <c r="AJ148" s="97">
        <f>'Marks Entry'!DB150</f>
        <v>0</v>
      </c>
      <c r="AK148" s="97">
        <f>'Marks Entry'!DC150</f>
        <v>0</v>
      </c>
      <c r="AL148" s="99">
        <f>'Marks Entry'!DD150</f>
        <v>0</v>
      </c>
      <c r="AM148" s="98">
        <f>'Marks Entry'!DE150</f>
        <v>0</v>
      </c>
      <c r="AN148" s="97">
        <f>'Marks Entry'!DF150</f>
        <v>0</v>
      </c>
      <c r="AO148" s="97">
        <f>'Marks Entry'!DG150</f>
        <v>0</v>
      </c>
      <c r="AP148" s="97">
        <f>'Marks Entry'!DH150</f>
        <v>0</v>
      </c>
      <c r="AQ148" s="97">
        <f>'Marks Entry'!DI150</f>
        <v>0</v>
      </c>
      <c r="AR148" s="97">
        <f>'Marks Entry'!DJ150</f>
        <v>0</v>
      </c>
      <c r="AS148" s="97">
        <f>'Marks Entry'!DK150</f>
        <v>0</v>
      </c>
      <c r="AT148" s="97" t="str">
        <f>'Marks Entry'!DL150</f>
        <v/>
      </c>
      <c r="AU148" s="97">
        <f>'Marks Entry'!DM150</f>
        <v>0</v>
      </c>
      <c r="AV148" s="97">
        <f>'Marks Entry'!DN150</f>
        <v>0</v>
      </c>
      <c r="AW148" s="97">
        <f>'Marks Entry'!DO150</f>
        <v>0</v>
      </c>
      <c r="AX148" s="99">
        <f>'Marks Entry'!DP150</f>
        <v>0</v>
      </c>
      <c r="AY148" s="98">
        <f>'Marks Entry'!DQ150</f>
        <v>0</v>
      </c>
      <c r="AZ148" s="97">
        <f>'Marks Entry'!DR150</f>
        <v>0</v>
      </c>
      <c r="BA148" s="97">
        <f>'Marks Entry'!DS150</f>
        <v>0</v>
      </c>
      <c r="BB148" s="97">
        <f>'Marks Entry'!DT150</f>
        <v>0</v>
      </c>
      <c r="BC148" s="97">
        <f>'Marks Entry'!DU150</f>
        <v>0</v>
      </c>
      <c r="BD148" s="97">
        <f>'Marks Entry'!DV150</f>
        <v>0</v>
      </c>
      <c r="BE148" s="97">
        <f>'Marks Entry'!DW150</f>
        <v>0</v>
      </c>
      <c r="BF148" s="97" t="str">
        <f>'Marks Entry'!DX150</f>
        <v/>
      </c>
      <c r="BG148" s="97">
        <f>'Marks Entry'!DY150</f>
        <v>0</v>
      </c>
      <c r="BH148" s="97">
        <f>'Marks Entry'!DZ150</f>
        <v>0</v>
      </c>
      <c r="BI148" s="97">
        <f>'Marks Entry'!EA150</f>
        <v>0</v>
      </c>
      <c r="BJ148" s="99">
        <f>'Marks Entry'!EB150</f>
        <v>0</v>
      </c>
      <c r="BK148" s="98">
        <f>'Marks Entry'!EC150</f>
        <v>0</v>
      </c>
      <c r="BL148" s="97">
        <f>'Marks Entry'!ED150</f>
        <v>0</v>
      </c>
      <c r="BM148" s="97">
        <f>'Marks Entry'!EE150</f>
        <v>0</v>
      </c>
      <c r="BN148" s="97">
        <f>'Marks Entry'!EF150</f>
        <v>0</v>
      </c>
      <c r="BO148" s="97">
        <f>'Marks Entry'!EG150</f>
        <v>0</v>
      </c>
      <c r="BP148" s="97">
        <f>'Marks Entry'!EH150</f>
        <v>0</v>
      </c>
      <c r="BQ148" s="97">
        <f>'Marks Entry'!EI150</f>
        <v>0</v>
      </c>
      <c r="BR148" s="97" t="str">
        <f>'Marks Entry'!EJ150</f>
        <v/>
      </c>
      <c r="BS148" s="97">
        <f>'Marks Entry'!EK150</f>
        <v>0</v>
      </c>
      <c r="BT148" s="97">
        <f>'Marks Entry'!EL150</f>
        <v>0</v>
      </c>
      <c r="BU148" s="97">
        <f>'Marks Entry'!EM150</f>
        <v>0</v>
      </c>
      <c r="BV148" s="99">
        <f>'Marks Entry'!EN150</f>
        <v>0</v>
      </c>
      <c r="BW148" s="98">
        <f>'Marks Entry'!EO150</f>
        <v>0</v>
      </c>
      <c r="BX148" s="97">
        <f>'Marks Entry'!EP150</f>
        <v>0</v>
      </c>
      <c r="BY148" s="97">
        <f>'Marks Entry'!EQ150</f>
        <v>0</v>
      </c>
      <c r="BZ148" s="97">
        <f>'Marks Entry'!ER150</f>
        <v>0</v>
      </c>
      <c r="CA148" s="97">
        <f>'Marks Entry'!ES150</f>
        <v>0</v>
      </c>
      <c r="CB148" s="97">
        <f>'Marks Entry'!ET150</f>
        <v>0</v>
      </c>
      <c r="CC148" s="97">
        <f>'Marks Entry'!EU150</f>
        <v>0</v>
      </c>
      <c r="CD148" s="97" t="str">
        <f>'Marks Entry'!EV150</f>
        <v/>
      </c>
      <c r="CE148" s="97">
        <f>'Marks Entry'!EW150</f>
        <v>0</v>
      </c>
      <c r="CF148" s="97">
        <f>'Marks Entry'!EX150</f>
        <v>0</v>
      </c>
      <c r="CG148" s="97">
        <f>'Marks Entry'!EY150</f>
        <v>0</v>
      </c>
      <c r="CH148" s="99">
        <f>'Marks Entry'!EZ150</f>
        <v>0</v>
      </c>
      <c r="CI148" s="98" t="str">
        <f>IF($CI$2=0,"",'Marks Entry'!FA150)</f>
        <v/>
      </c>
      <c r="CJ148" s="97" t="str">
        <f>IF($CI$2=0,"",'Marks Entry'!FB150)</f>
        <v/>
      </c>
      <c r="CK148" s="97" t="str">
        <f>IF($CI$2=0,"",'Marks Entry'!FC150)</f>
        <v/>
      </c>
      <c r="CL148" s="97" t="str">
        <f>IF($CI$2=0,"",'Marks Entry'!FD150)</f>
        <v/>
      </c>
      <c r="CM148" s="97" t="str">
        <f>IF($CI$2=0,"",'Marks Entry'!FE150)</f>
        <v/>
      </c>
      <c r="CN148" s="97" t="str">
        <f>IF($CI$2=0,"",'Marks Entry'!FF150)</f>
        <v/>
      </c>
      <c r="CO148" s="97" t="str">
        <f>IF($CI$2=0,"",'Marks Entry'!FG150)</f>
        <v/>
      </c>
      <c r="CP148" s="97" t="str">
        <f>IF($CI$2=0,"",'Marks Entry'!FH150)</f>
        <v/>
      </c>
      <c r="CQ148" s="97" t="str">
        <f>IF($CI$2=0,"",'Marks Entry'!FI150)</f>
        <v/>
      </c>
      <c r="CR148" s="97" t="str">
        <f>IF($CI$2=0,"",'Marks Entry'!FJ150)</f>
        <v/>
      </c>
      <c r="CS148" s="97" t="str">
        <f>IF($CI$2=0,"",'Marks Entry'!FK150)</f>
        <v/>
      </c>
      <c r="CT148" s="99" t="str">
        <f>IF($CI$2=0,"",'Marks Entry'!FL150)</f>
        <v/>
      </c>
      <c r="CU148" s="125">
        <f>'Marks Entry'!BU150</f>
        <v>0</v>
      </c>
      <c r="CV148" s="126">
        <f>'Marks Entry'!BV150</f>
        <v>0</v>
      </c>
      <c r="CW148" s="126">
        <f t="shared" si="98"/>
        <v>0</v>
      </c>
      <c r="CX148" s="127" t="str">
        <f t="shared" si="99"/>
        <v>D</v>
      </c>
      <c r="CY148" s="125">
        <f>'Marks Entry'!BW150</f>
        <v>0</v>
      </c>
      <c r="CZ148" s="126">
        <f>'Marks Entry'!BX150</f>
        <v>0</v>
      </c>
      <c r="DA148" s="126">
        <f t="shared" si="100"/>
        <v>0</v>
      </c>
      <c r="DB148" s="127" t="str">
        <f t="shared" si="101"/>
        <v>E</v>
      </c>
      <c r="DC148" s="125">
        <f>'Marks Entry'!BY150</f>
        <v>0</v>
      </c>
      <c r="DD148" s="126">
        <f>'Marks Entry'!BZ150</f>
        <v>0</v>
      </c>
      <c r="DE148" s="126">
        <f t="shared" si="102"/>
        <v>0</v>
      </c>
      <c r="DF148" s="127" t="str">
        <f t="shared" si="103"/>
        <v>E</v>
      </c>
      <c r="DG148" s="96">
        <f>'Marks Entry'!CG150</f>
        <v>0</v>
      </c>
      <c r="DH148" s="45">
        <f>'Marks Entry'!CH150</f>
        <v>0</v>
      </c>
      <c r="DI148" s="46">
        <f>'Marks Entry'!CI150</f>
        <v>0</v>
      </c>
      <c r="DJ148" s="45" t="str">
        <f>IF(OR('Marks Entry'!CJ150="First",'Marks Entry'!CJ150="Second",'Marks Entry'!CJ150="Third"),'Marks Entry'!CJ150,"")</f>
        <v/>
      </c>
      <c r="DK148" s="45">
        <f>'Marks Entry'!CK150</f>
        <v>0</v>
      </c>
      <c r="DL148" s="50">
        <f>'Marks Entry'!CL150</f>
        <v>0</v>
      </c>
      <c r="DM148" s="21">
        <f>'Marks Entry'!CM150</f>
        <v>0</v>
      </c>
      <c r="DN148" s="22" t="e">
        <f>'Marks Entry'!#REF!</f>
        <v>#REF!</v>
      </c>
      <c r="DO148" s="23" t="e">
        <f>'Marks Entry'!#REF!</f>
        <v>#REF!</v>
      </c>
      <c r="DP148" s="125">
        <f>'Marks Entry'!CA150</f>
        <v>0</v>
      </c>
      <c r="DQ148" s="126">
        <f>'Marks Entry'!CB150</f>
        <v>0</v>
      </c>
      <c r="DR148" s="126">
        <f>'Marks Entry'!CC150</f>
        <v>0</v>
      </c>
      <c r="DS148" s="126">
        <f t="shared" si="104"/>
        <v>0</v>
      </c>
      <c r="DT148" s="127" t="str">
        <f t="shared" si="105"/>
        <v>E</v>
      </c>
      <c r="DU148" s="125">
        <f>'Marks Entry'!CD150</f>
        <v>0</v>
      </c>
      <c r="DV148" s="126">
        <f>'Marks Entry'!CE150</f>
        <v>0</v>
      </c>
      <c r="DW148" s="126">
        <f>'Marks Entry'!CF150</f>
        <v>0</v>
      </c>
      <c r="DX148" s="126">
        <f t="shared" si="106"/>
        <v>0</v>
      </c>
      <c r="DY148" s="127" t="str">
        <f t="shared" si="107"/>
        <v>E</v>
      </c>
      <c r="DZ148" s="832"/>
      <c r="EA148" s="61">
        <f t="shared" si="108"/>
        <v>0</v>
      </c>
      <c r="EB148" s="71">
        <f t="shared" si="109"/>
        <v>0</v>
      </c>
      <c r="EC148" s="71">
        <f t="shared" si="110"/>
        <v>0</v>
      </c>
      <c r="ED148" s="72">
        <f t="shared" si="111"/>
        <v>0</v>
      </c>
      <c r="EE148" s="398">
        <f t="shared" si="112"/>
        <v>0</v>
      </c>
      <c r="EF148" s="396">
        <f t="shared" si="113"/>
        <v>0</v>
      </c>
      <c r="EG148" s="396">
        <f t="shared" si="114"/>
        <v>0</v>
      </c>
      <c r="EH148" s="397">
        <f t="shared" si="115"/>
        <v>0</v>
      </c>
      <c r="EI148" s="61">
        <f t="shared" si="116"/>
        <v>0</v>
      </c>
      <c r="EJ148" s="71">
        <f t="shared" si="117"/>
        <v>0</v>
      </c>
      <c r="EK148" s="71">
        <f t="shared" si="118"/>
        <v>0</v>
      </c>
      <c r="EL148" s="72">
        <f t="shared" si="119"/>
        <v>0</v>
      </c>
      <c r="EM148" s="398">
        <f t="shared" si="120"/>
        <v>0</v>
      </c>
      <c r="EN148" s="396">
        <f t="shared" si="121"/>
        <v>0</v>
      </c>
      <c r="EO148" s="396">
        <f t="shared" si="122"/>
        <v>0</v>
      </c>
      <c r="EP148" s="397">
        <f t="shared" si="123"/>
        <v>0</v>
      </c>
      <c r="EQ148" s="61">
        <f t="shared" si="124"/>
        <v>0</v>
      </c>
      <c r="ER148" s="71">
        <f t="shared" si="125"/>
        <v>0</v>
      </c>
      <c r="ES148" s="71">
        <f t="shared" si="126"/>
        <v>0</v>
      </c>
      <c r="ET148" s="72">
        <f t="shared" si="127"/>
        <v>0</v>
      </c>
      <c r="EU148" s="398">
        <f t="shared" si="128"/>
        <v>0</v>
      </c>
      <c r="EV148" s="396">
        <f t="shared" si="129"/>
        <v>0</v>
      </c>
      <c r="EW148" s="396">
        <f t="shared" si="130"/>
        <v>0</v>
      </c>
      <c r="EX148" s="397">
        <f t="shared" si="131"/>
        <v>0</v>
      </c>
      <c r="EY148" s="61" t="str">
        <f t="shared" si="132"/>
        <v/>
      </c>
      <c r="EZ148" s="71" t="str">
        <f t="shared" si="133"/>
        <v/>
      </c>
      <c r="FA148" s="71" t="str">
        <f t="shared" si="134"/>
        <v/>
      </c>
      <c r="FB148" s="72" t="str">
        <f t="shared" si="135"/>
        <v/>
      </c>
      <c r="FC148" s="398">
        <f t="shared" si="136"/>
        <v>0</v>
      </c>
      <c r="FD148" s="400" t="str">
        <f t="shared" si="137"/>
        <v>D</v>
      </c>
      <c r="FE148" s="61">
        <f t="shared" si="138"/>
        <v>0</v>
      </c>
      <c r="FF148" s="62" t="str">
        <f t="shared" si="139"/>
        <v>E</v>
      </c>
      <c r="FG148" s="398">
        <f t="shared" si="140"/>
        <v>0</v>
      </c>
      <c r="FH148" s="401" t="str">
        <f t="shared" si="141"/>
        <v>E</v>
      </c>
      <c r="FI148" s="61">
        <f t="shared" si="142"/>
        <v>0</v>
      </c>
      <c r="FJ148" s="407" t="str">
        <f t="shared" si="143"/>
        <v>E</v>
      </c>
      <c r="FK148" s="398">
        <f t="shared" si="144"/>
        <v>0</v>
      </c>
      <c r="FL148" s="401" t="str">
        <f t="shared" si="145"/>
        <v>E</v>
      </c>
      <c r="FM148" s="741"/>
    </row>
    <row r="149" spans="1:169" s="24" customFormat="1" ht="17.25" customHeight="1">
      <c r="A149" s="830"/>
      <c r="B149" s="111">
        <f t="shared" si="146"/>
        <v>0</v>
      </c>
      <c r="C149" s="21" t="str">
        <f>'Marks Entry'!D151</f>
        <v/>
      </c>
      <c r="D149" s="21">
        <f>'Marks Entry'!E151</f>
        <v>0</v>
      </c>
      <c r="E149" s="132" t="str">
        <f>'Marks Entry'!F151</f>
        <v/>
      </c>
      <c r="F149" s="21" t="str">
        <f>'Marks Entry'!G151</f>
        <v/>
      </c>
      <c r="G149" s="21" t="str">
        <f>'Marks Entry'!H151</f>
        <v/>
      </c>
      <c r="H149" s="21" t="str">
        <f>'Marks Entry'!I151</f>
        <v/>
      </c>
      <c r="I149" s="21" t="str">
        <f>'Marks Entry'!J151</f>
        <v/>
      </c>
      <c r="J149" s="446" t="str">
        <f>'Marks Entry'!K151</f>
        <v/>
      </c>
      <c r="K149" s="115" t="str">
        <f>'Marks Entry'!L151</f>
        <v/>
      </c>
      <c r="L149" s="116">
        <f>'Marks Entry'!M151</f>
        <v>0</v>
      </c>
      <c r="M149" s="117" t="str">
        <f>'Marks Entry'!N151</f>
        <v/>
      </c>
      <c r="N149" s="121" t="str">
        <f>'Marks Entry'!O151</f>
        <v/>
      </c>
      <c r="O149" s="98">
        <f>'Marks Entry'!CG151</f>
        <v>0</v>
      </c>
      <c r="P149" s="97">
        <f>'Marks Entry'!CH151</f>
        <v>0</v>
      </c>
      <c r="Q149" s="97">
        <f>'Marks Entry'!CI151</f>
        <v>0</v>
      </c>
      <c r="R149" s="97">
        <f>'Marks Entry'!CJ151</f>
        <v>0</v>
      </c>
      <c r="S149" s="97">
        <f>'Marks Entry'!CK151</f>
        <v>0</v>
      </c>
      <c r="T149" s="97">
        <f>'Marks Entry'!CL151</f>
        <v>0</v>
      </c>
      <c r="U149" s="97">
        <f>'Marks Entry'!CM151</f>
        <v>0</v>
      </c>
      <c r="V149" s="97" t="str">
        <f>'Marks Entry'!CN151</f>
        <v/>
      </c>
      <c r="W149" s="97">
        <f>'Marks Entry'!CO151</f>
        <v>0</v>
      </c>
      <c r="X149" s="97">
        <f>'Marks Entry'!CP151</f>
        <v>0</v>
      </c>
      <c r="Y149" s="97">
        <f>'Marks Entry'!CQ151</f>
        <v>0</v>
      </c>
      <c r="Z149" s="99">
        <f>'Marks Entry'!CR151</f>
        <v>0</v>
      </c>
      <c r="AA149" s="98">
        <f>'Marks Entry'!CS151</f>
        <v>0</v>
      </c>
      <c r="AB149" s="97">
        <f>'Marks Entry'!CT151</f>
        <v>0</v>
      </c>
      <c r="AC149" s="97">
        <f>'Marks Entry'!CU151</f>
        <v>0</v>
      </c>
      <c r="AD149" s="97">
        <f>'Marks Entry'!CV151</f>
        <v>0</v>
      </c>
      <c r="AE149" s="97">
        <f>'Marks Entry'!CW151</f>
        <v>0</v>
      </c>
      <c r="AF149" s="97">
        <f>'Marks Entry'!CX151</f>
        <v>0</v>
      </c>
      <c r="AG149" s="97">
        <f>'Marks Entry'!CY151</f>
        <v>0</v>
      </c>
      <c r="AH149" s="97" t="str">
        <f>'Marks Entry'!CZ151</f>
        <v/>
      </c>
      <c r="AI149" s="97">
        <f>'Marks Entry'!DA151</f>
        <v>0</v>
      </c>
      <c r="AJ149" s="97">
        <f>'Marks Entry'!DB151</f>
        <v>0</v>
      </c>
      <c r="AK149" s="97">
        <f>'Marks Entry'!DC151</f>
        <v>0</v>
      </c>
      <c r="AL149" s="99">
        <f>'Marks Entry'!DD151</f>
        <v>0</v>
      </c>
      <c r="AM149" s="98">
        <f>'Marks Entry'!DE151</f>
        <v>0</v>
      </c>
      <c r="AN149" s="97">
        <f>'Marks Entry'!DF151</f>
        <v>0</v>
      </c>
      <c r="AO149" s="97">
        <f>'Marks Entry'!DG151</f>
        <v>0</v>
      </c>
      <c r="AP149" s="97">
        <f>'Marks Entry'!DH151</f>
        <v>0</v>
      </c>
      <c r="AQ149" s="97">
        <f>'Marks Entry'!DI151</f>
        <v>0</v>
      </c>
      <c r="AR149" s="97">
        <f>'Marks Entry'!DJ151</f>
        <v>0</v>
      </c>
      <c r="AS149" s="97">
        <f>'Marks Entry'!DK151</f>
        <v>0</v>
      </c>
      <c r="AT149" s="97" t="str">
        <f>'Marks Entry'!DL151</f>
        <v/>
      </c>
      <c r="AU149" s="97">
        <f>'Marks Entry'!DM151</f>
        <v>0</v>
      </c>
      <c r="AV149" s="97">
        <f>'Marks Entry'!DN151</f>
        <v>0</v>
      </c>
      <c r="AW149" s="97">
        <f>'Marks Entry'!DO151</f>
        <v>0</v>
      </c>
      <c r="AX149" s="99">
        <f>'Marks Entry'!DP151</f>
        <v>0</v>
      </c>
      <c r="AY149" s="98">
        <f>'Marks Entry'!DQ151</f>
        <v>0</v>
      </c>
      <c r="AZ149" s="97">
        <f>'Marks Entry'!DR151</f>
        <v>0</v>
      </c>
      <c r="BA149" s="97">
        <f>'Marks Entry'!DS151</f>
        <v>0</v>
      </c>
      <c r="BB149" s="97">
        <f>'Marks Entry'!DT151</f>
        <v>0</v>
      </c>
      <c r="BC149" s="97">
        <f>'Marks Entry'!DU151</f>
        <v>0</v>
      </c>
      <c r="BD149" s="97">
        <f>'Marks Entry'!DV151</f>
        <v>0</v>
      </c>
      <c r="BE149" s="97">
        <f>'Marks Entry'!DW151</f>
        <v>0</v>
      </c>
      <c r="BF149" s="97" t="str">
        <f>'Marks Entry'!DX151</f>
        <v/>
      </c>
      <c r="BG149" s="97">
        <f>'Marks Entry'!DY151</f>
        <v>0</v>
      </c>
      <c r="BH149" s="97">
        <f>'Marks Entry'!DZ151</f>
        <v>0</v>
      </c>
      <c r="BI149" s="97">
        <f>'Marks Entry'!EA151</f>
        <v>0</v>
      </c>
      <c r="BJ149" s="99">
        <f>'Marks Entry'!EB151</f>
        <v>0</v>
      </c>
      <c r="BK149" s="98">
        <f>'Marks Entry'!EC151</f>
        <v>0</v>
      </c>
      <c r="BL149" s="97">
        <f>'Marks Entry'!ED151</f>
        <v>0</v>
      </c>
      <c r="BM149" s="97">
        <f>'Marks Entry'!EE151</f>
        <v>0</v>
      </c>
      <c r="BN149" s="97">
        <f>'Marks Entry'!EF151</f>
        <v>0</v>
      </c>
      <c r="BO149" s="97">
        <f>'Marks Entry'!EG151</f>
        <v>0</v>
      </c>
      <c r="BP149" s="97">
        <f>'Marks Entry'!EH151</f>
        <v>0</v>
      </c>
      <c r="BQ149" s="97">
        <f>'Marks Entry'!EI151</f>
        <v>0</v>
      </c>
      <c r="BR149" s="97" t="str">
        <f>'Marks Entry'!EJ151</f>
        <v/>
      </c>
      <c r="BS149" s="97">
        <f>'Marks Entry'!EK151</f>
        <v>0</v>
      </c>
      <c r="BT149" s="97">
        <f>'Marks Entry'!EL151</f>
        <v>0</v>
      </c>
      <c r="BU149" s="97">
        <f>'Marks Entry'!EM151</f>
        <v>0</v>
      </c>
      <c r="BV149" s="99">
        <f>'Marks Entry'!EN151</f>
        <v>0</v>
      </c>
      <c r="BW149" s="98">
        <f>'Marks Entry'!EO151</f>
        <v>0</v>
      </c>
      <c r="BX149" s="97">
        <f>'Marks Entry'!EP151</f>
        <v>0</v>
      </c>
      <c r="BY149" s="97">
        <f>'Marks Entry'!EQ151</f>
        <v>0</v>
      </c>
      <c r="BZ149" s="97">
        <f>'Marks Entry'!ER151</f>
        <v>0</v>
      </c>
      <c r="CA149" s="97">
        <f>'Marks Entry'!ES151</f>
        <v>0</v>
      </c>
      <c r="CB149" s="97">
        <f>'Marks Entry'!ET151</f>
        <v>0</v>
      </c>
      <c r="CC149" s="97">
        <f>'Marks Entry'!EU151</f>
        <v>0</v>
      </c>
      <c r="CD149" s="97" t="str">
        <f>'Marks Entry'!EV151</f>
        <v/>
      </c>
      <c r="CE149" s="97">
        <f>'Marks Entry'!EW151</f>
        <v>0</v>
      </c>
      <c r="CF149" s="97">
        <f>'Marks Entry'!EX151</f>
        <v>0</v>
      </c>
      <c r="CG149" s="97">
        <f>'Marks Entry'!EY151</f>
        <v>0</v>
      </c>
      <c r="CH149" s="99">
        <f>'Marks Entry'!EZ151</f>
        <v>0</v>
      </c>
      <c r="CI149" s="98" t="str">
        <f>IF($CI$2=0,"",'Marks Entry'!FA151)</f>
        <v/>
      </c>
      <c r="CJ149" s="97" t="str">
        <f>IF($CI$2=0,"",'Marks Entry'!FB151)</f>
        <v/>
      </c>
      <c r="CK149" s="97" t="str">
        <f>IF($CI$2=0,"",'Marks Entry'!FC151)</f>
        <v/>
      </c>
      <c r="CL149" s="97" t="str">
        <f>IF($CI$2=0,"",'Marks Entry'!FD151)</f>
        <v/>
      </c>
      <c r="CM149" s="97" t="str">
        <f>IF($CI$2=0,"",'Marks Entry'!FE151)</f>
        <v/>
      </c>
      <c r="CN149" s="97" t="str">
        <f>IF($CI$2=0,"",'Marks Entry'!FF151)</f>
        <v/>
      </c>
      <c r="CO149" s="97" t="str">
        <f>IF($CI$2=0,"",'Marks Entry'!FG151)</f>
        <v/>
      </c>
      <c r="CP149" s="97" t="str">
        <f>IF($CI$2=0,"",'Marks Entry'!FH151)</f>
        <v/>
      </c>
      <c r="CQ149" s="97" t="str">
        <f>IF($CI$2=0,"",'Marks Entry'!FI151)</f>
        <v/>
      </c>
      <c r="CR149" s="97" t="str">
        <f>IF($CI$2=0,"",'Marks Entry'!FJ151)</f>
        <v/>
      </c>
      <c r="CS149" s="97" t="str">
        <f>IF($CI$2=0,"",'Marks Entry'!FK151)</f>
        <v/>
      </c>
      <c r="CT149" s="99" t="str">
        <f>IF($CI$2=0,"",'Marks Entry'!FL151)</f>
        <v/>
      </c>
      <c r="CU149" s="125">
        <f>'Marks Entry'!BU151</f>
        <v>0</v>
      </c>
      <c r="CV149" s="126">
        <f>'Marks Entry'!BV151</f>
        <v>0</v>
      </c>
      <c r="CW149" s="126">
        <f t="shared" si="98"/>
        <v>0</v>
      </c>
      <c r="CX149" s="127" t="str">
        <f t="shared" si="99"/>
        <v>D</v>
      </c>
      <c r="CY149" s="125">
        <f>'Marks Entry'!BW151</f>
        <v>0</v>
      </c>
      <c r="CZ149" s="126">
        <f>'Marks Entry'!BX151</f>
        <v>0</v>
      </c>
      <c r="DA149" s="126">
        <f t="shared" si="100"/>
        <v>0</v>
      </c>
      <c r="DB149" s="127" t="str">
        <f t="shared" si="101"/>
        <v>E</v>
      </c>
      <c r="DC149" s="125">
        <f>'Marks Entry'!BY151</f>
        <v>0</v>
      </c>
      <c r="DD149" s="126">
        <f>'Marks Entry'!BZ151</f>
        <v>0</v>
      </c>
      <c r="DE149" s="126">
        <f t="shared" si="102"/>
        <v>0</v>
      </c>
      <c r="DF149" s="127" t="str">
        <f t="shared" si="103"/>
        <v>E</v>
      </c>
      <c r="DG149" s="96">
        <f>'Marks Entry'!CG151</f>
        <v>0</v>
      </c>
      <c r="DH149" s="45">
        <f>'Marks Entry'!CH151</f>
        <v>0</v>
      </c>
      <c r="DI149" s="46">
        <f>'Marks Entry'!CI151</f>
        <v>0</v>
      </c>
      <c r="DJ149" s="45" t="str">
        <f>IF(OR('Marks Entry'!CJ151="First",'Marks Entry'!CJ151="Second",'Marks Entry'!CJ151="Third"),'Marks Entry'!CJ151,"")</f>
        <v/>
      </c>
      <c r="DK149" s="45">
        <f>'Marks Entry'!CK151</f>
        <v>0</v>
      </c>
      <c r="DL149" s="50">
        <f>'Marks Entry'!CL151</f>
        <v>0</v>
      </c>
      <c r="DM149" s="21">
        <f>'Marks Entry'!CM151</f>
        <v>0</v>
      </c>
      <c r="DN149" s="22" t="e">
        <f>'Marks Entry'!#REF!</f>
        <v>#REF!</v>
      </c>
      <c r="DO149" s="23" t="e">
        <f>'Marks Entry'!#REF!</f>
        <v>#REF!</v>
      </c>
      <c r="DP149" s="125">
        <f>'Marks Entry'!CA151</f>
        <v>0</v>
      </c>
      <c r="DQ149" s="126">
        <f>'Marks Entry'!CB151</f>
        <v>0</v>
      </c>
      <c r="DR149" s="126">
        <f>'Marks Entry'!CC151</f>
        <v>0</v>
      </c>
      <c r="DS149" s="126">
        <f t="shared" si="104"/>
        <v>0</v>
      </c>
      <c r="DT149" s="127" t="str">
        <f t="shared" si="105"/>
        <v>E</v>
      </c>
      <c r="DU149" s="125">
        <f>'Marks Entry'!CD151</f>
        <v>0</v>
      </c>
      <c r="DV149" s="126">
        <f>'Marks Entry'!CE151</f>
        <v>0</v>
      </c>
      <c r="DW149" s="126">
        <f>'Marks Entry'!CF151</f>
        <v>0</v>
      </c>
      <c r="DX149" s="126">
        <f t="shared" si="106"/>
        <v>0</v>
      </c>
      <c r="DY149" s="127" t="str">
        <f t="shared" si="107"/>
        <v>E</v>
      </c>
      <c r="DZ149" s="832"/>
      <c r="EA149" s="61">
        <f t="shared" si="108"/>
        <v>0</v>
      </c>
      <c r="EB149" s="71">
        <f t="shared" si="109"/>
        <v>0</v>
      </c>
      <c r="EC149" s="71">
        <f t="shared" si="110"/>
        <v>0</v>
      </c>
      <c r="ED149" s="72">
        <f t="shared" si="111"/>
        <v>0</v>
      </c>
      <c r="EE149" s="398">
        <f t="shared" si="112"/>
        <v>0</v>
      </c>
      <c r="EF149" s="396">
        <f t="shared" si="113"/>
        <v>0</v>
      </c>
      <c r="EG149" s="396">
        <f t="shared" si="114"/>
        <v>0</v>
      </c>
      <c r="EH149" s="397">
        <f t="shared" si="115"/>
        <v>0</v>
      </c>
      <c r="EI149" s="61">
        <f t="shared" si="116"/>
        <v>0</v>
      </c>
      <c r="EJ149" s="71">
        <f t="shared" si="117"/>
        <v>0</v>
      </c>
      <c r="EK149" s="71">
        <f t="shared" si="118"/>
        <v>0</v>
      </c>
      <c r="EL149" s="72">
        <f t="shared" si="119"/>
        <v>0</v>
      </c>
      <c r="EM149" s="398">
        <f t="shared" si="120"/>
        <v>0</v>
      </c>
      <c r="EN149" s="396">
        <f t="shared" si="121"/>
        <v>0</v>
      </c>
      <c r="EO149" s="396">
        <f t="shared" si="122"/>
        <v>0</v>
      </c>
      <c r="EP149" s="397">
        <f t="shared" si="123"/>
        <v>0</v>
      </c>
      <c r="EQ149" s="61">
        <f t="shared" si="124"/>
        <v>0</v>
      </c>
      <c r="ER149" s="71">
        <f t="shared" si="125"/>
        <v>0</v>
      </c>
      <c r="ES149" s="71">
        <f t="shared" si="126"/>
        <v>0</v>
      </c>
      <c r="ET149" s="72">
        <f t="shared" si="127"/>
        <v>0</v>
      </c>
      <c r="EU149" s="398">
        <f t="shared" si="128"/>
        <v>0</v>
      </c>
      <c r="EV149" s="396">
        <f t="shared" si="129"/>
        <v>0</v>
      </c>
      <c r="EW149" s="396">
        <f t="shared" si="130"/>
        <v>0</v>
      </c>
      <c r="EX149" s="397">
        <f t="shared" si="131"/>
        <v>0</v>
      </c>
      <c r="EY149" s="61" t="str">
        <f t="shared" si="132"/>
        <v/>
      </c>
      <c r="EZ149" s="71" t="str">
        <f t="shared" si="133"/>
        <v/>
      </c>
      <c r="FA149" s="71" t="str">
        <f t="shared" si="134"/>
        <v/>
      </c>
      <c r="FB149" s="72" t="str">
        <f t="shared" si="135"/>
        <v/>
      </c>
      <c r="FC149" s="398">
        <f t="shared" si="136"/>
        <v>0</v>
      </c>
      <c r="FD149" s="400" t="str">
        <f t="shared" si="137"/>
        <v>D</v>
      </c>
      <c r="FE149" s="61">
        <f t="shared" si="138"/>
        <v>0</v>
      </c>
      <c r="FF149" s="62" t="str">
        <f t="shared" si="139"/>
        <v>E</v>
      </c>
      <c r="FG149" s="398">
        <f t="shared" si="140"/>
        <v>0</v>
      </c>
      <c r="FH149" s="401" t="str">
        <f t="shared" si="141"/>
        <v>E</v>
      </c>
      <c r="FI149" s="61">
        <f t="shared" si="142"/>
        <v>0</v>
      </c>
      <c r="FJ149" s="407" t="str">
        <f t="shared" si="143"/>
        <v>E</v>
      </c>
      <c r="FK149" s="398">
        <f t="shared" si="144"/>
        <v>0</v>
      </c>
      <c r="FL149" s="401" t="str">
        <f t="shared" si="145"/>
        <v>E</v>
      </c>
      <c r="FM149" s="741"/>
    </row>
    <row r="150" spans="1:169" s="24" customFormat="1" ht="17.25" customHeight="1">
      <c r="A150" s="830"/>
      <c r="B150" s="111">
        <f t="shared" si="146"/>
        <v>0</v>
      </c>
      <c r="C150" s="21" t="str">
        <f>'Marks Entry'!D152</f>
        <v/>
      </c>
      <c r="D150" s="21">
        <f>'Marks Entry'!E152</f>
        <v>0</v>
      </c>
      <c r="E150" s="132" t="str">
        <f>'Marks Entry'!F152</f>
        <v/>
      </c>
      <c r="F150" s="21" t="str">
        <f>'Marks Entry'!G152</f>
        <v/>
      </c>
      <c r="G150" s="21" t="str">
        <f>'Marks Entry'!H152</f>
        <v/>
      </c>
      <c r="H150" s="21" t="str">
        <f>'Marks Entry'!I152</f>
        <v/>
      </c>
      <c r="I150" s="21" t="str">
        <f>'Marks Entry'!J152</f>
        <v/>
      </c>
      <c r="J150" s="446" t="str">
        <f>'Marks Entry'!K152</f>
        <v/>
      </c>
      <c r="K150" s="115" t="str">
        <f>'Marks Entry'!L152</f>
        <v/>
      </c>
      <c r="L150" s="116">
        <f>'Marks Entry'!M152</f>
        <v>0</v>
      </c>
      <c r="M150" s="117" t="str">
        <f>'Marks Entry'!N152</f>
        <v/>
      </c>
      <c r="N150" s="121" t="str">
        <f>'Marks Entry'!O152</f>
        <v/>
      </c>
      <c r="O150" s="98">
        <f>'Marks Entry'!CG152</f>
        <v>0</v>
      </c>
      <c r="P150" s="97">
        <f>'Marks Entry'!CH152</f>
        <v>0</v>
      </c>
      <c r="Q150" s="97">
        <f>'Marks Entry'!CI152</f>
        <v>0</v>
      </c>
      <c r="R150" s="97">
        <f>'Marks Entry'!CJ152</f>
        <v>0</v>
      </c>
      <c r="S150" s="97">
        <f>'Marks Entry'!CK152</f>
        <v>0</v>
      </c>
      <c r="T150" s="97">
        <f>'Marks Entry'!CL152</f>
        <v>0</v>
      </c>
      <c r="U150" s="97">
        <f>'Marks Entry'!CM152</f>
        <v>0</v>
      </c>
      <c r="V150" s="97" t="str">
        <f>'Marks Entry'!CN152</f>
        <v/>
      </c>
      <c r="W150" s="97">
        <f>'Marks Entry'!CO152</f>
        <v>0</v>
      </c>
      <c r="X150" s="97">
        <f>'Marks Entry'!CP152</f>
        <v>0</v>
      </c>
      <c r="Y150" s="97">
        <f>'Marks Entry'!CQ152</f>
        <v>0</v>
      </c>
      <c r="Z150" s="99">
        <f>'Marks Entry'!CR152</f>
        <v>0</v>
      </c>
      <c r="AA150" s="98">
        <f>'Marks Entry'!CS152</f>
        <v>0</v>
      </c>
      <c r="AB150" s="97">
        <f>'Marks Entry'!CT152</f>
        <v>0</v>
      </c>
      <c r="AC150" s="97">
        <f>'Marks Entry'!CU152</f>
        <v>0</v>
      </c>
      <c r="AD150" s="97">
        <f>'Marks Entry'!CV152</f>
        <v>0</v>
      </c>
      <c r="AE150" s="97">
        <f>'Marks Entry'!CW152</f>
        <v>0</v>
      </c>
      <c r="AF150" s="97">
        <f>'Marks Entry'!CX152</f>
        <v>0</v>
      </c>
      <c r="AG150" s="97">
        <f>'Marks Entry'!CY152</f>
        <v>0</v>
      </c>
      <c r="AH150" s="97" t="str">
        <f>'Marks Entry'!CZ152</f>
        <v/>
      </c>
      <c r="AI150" s="97">
        <f>'Marks Entry'!DA152</f>
        <v>0</v>
      </c>
      <c r="AJ150" s="97">
        <f>'Marks Entry'!DB152</f>
        <v>0</v>
      </c>
      <c r="AK150" s="97">
        <f>'Marks Entry'!DC152</f>
        <v>0</v>
      </c>
      <c r="AL150" s="99">
        <f>'Marks Entry'!DD152</f>
        <v>0</v>
      </c>
      <c r="AM150" s="98">
        <f>'Marks Entry'!DE152</f>
        <v>0</v>
      </c>
      <c r="AN150" s="97">
        <f>'Marks Entry'!DF152</f>
        <v>0</v>
      </c>
      <c r="AO150" s="97">
        <f>'Marks Entry'!DG152</f>
        <v>0</v>
      </c>
      <c r="AP150" s="97">
        <f>'Marks Entry'!DH152</f>
        <v>0</v>
      </c>
      <c r="AQ150" s="97">
        <f>'Marks Entry'!DI152</f>
        <v>0</v>
      </c>
      <c r="AR150" s="97">
        <f>'Marks Entry'!DJ152</f>
        <v>0</v>
      </c>
      <c r="AS150" s="97">
        <f>'Marks Entry'!DK152</f>
        <v>0</v>
      </c>
      <c r="AT150" s="97" t="str">
        <f>'Marks Entry'!DL152</f>
        <v/>
      </c>
      <c r="AU150" s="97">
        <f>'Marks Entry'!DM152</f>
        <v>0</v>
      </c>
      <c r="AV150" s="97">
        <f>'Marks Entry'!DN152</f>
        <v>0</v>
      </c>
      <c r="AW150" s="97">
        <f>'Marks Entry'!DO152</f>
        <v>0</v>
      </c>
      <c r="AX150" s="99">
        <f>'Marks Entry'!DP152</f>
        <v>0</v>
      </c>
      <c r="AY150" s="98">
        <f>'Marks Entry'!DQ152</f>
        <v>0</v>
      </c>
      <c r="AZ150" s="97">
        <f>'Marks Entry'!DR152</f>
        <v>0</v>
      </c>
      <c r="BA150" s="97">
        <f>'Marks Entry'!DS152</f>
        <v>0</v>
      </c>
      <c r="BB150" s="97">
        <f>'Marks Entry'!DT152</f>
        <v>0</v>
      </c>
      <c r="BC150" s="97">
        <f>'Marks Entry'!DU152</f>
        <v>0</v>
      </c>
      <c r="BD150" s="97">
        <f>'Marks Entry'!DV152</f>
        <v>0</v>
      </c>
      <c r="BE150" s="97">
        <f>'Marks Entry'!DW152</f>
        <v>0</v>
      </c>
      <c r="BF150" s="97" t="str">
        <f>'Marks Entry'!DX152</f>
        <v/>
      </c>
      <c r="BG150" s="97">
        <f>'Marks Entry'!DY152</f>
        <v>0</v>
      </c>
      <c r="BH150" s="97">
        <f>'Marks Entry'!DZ152</f>
        <v>0</v>
      </c>
      <c r="BI150" s="97">
        <f>'Marks Entry'!EA152</f>
        <v>0</v>
      </c>
      <c r="BJ150" s="99">
        <f>'Marks Entry'!EB152</f>
        <v>0</v>
      </c>
      <c r="BK150" s="98">
        <f>'Marks Entry'!EC152</f>
        <v>0</v>
      </c>
      <c r="BL150" s="97">
        <f>'Marks Entry'!ED152</f>
        <v>0</v>
      </c>
      <c r="BM150" s="97">
        <f>'Marks Entry'!EE152</f>
        <v>0</v>
      </c>
      <c r="BN150" s="97">
        <f>'Marks Entry'!EF152</f>
        <v>0</v>
      </c>
      <c r="BO150" s="97">
        <f>'Marks Entry'!EG152</f>
        <v>0</v>
      </c>
      <c r="BP150" s="97">
        <f>'Marks Entry'!EH152</f>
        <v>0</v>
      </c>
      <c r="BQ150" s="97">
        <f>'Marks Entry'!EI152</f>
        <v>0</v>
      </c>
      <c r="BR150" s="97" t="str">
        <f>'Marks Entry'!EJ152</f>
        <v/>
      </c>
      <c r="BS150" s="97">
        <f>'Marks Entry'!EK152</f>
        <v>0</v>
      </c>
      <c r="BT150" s="97">
        <f>'Marks Entry'!EL152</f>
        <v>0</v>
      </c>
      <c r="BU150" s="97">
        <f>'Marks Entry'!EM152</f>
        <v>0</v>
      </c>
      <c r="BV150" s="99">
        <f>'Marks Entry'!EN152</f>
        <v>0</v>
      </c>
      <c r="BW150" s="98">
        <f>'Marks Entry'!EO152</f>
        <v>0</v>
      </c>
      <c r="BX150" s="97">
        <f>'Marks Entry'!EP152</f>
        <v>0</v>
      </c>
      <c r="BY150" s="97">
        <f>'Marks Entry'!EQ152</f>
        <v>0</v>
      </c>
      <c r="BZ150" s="97">
        <f>'Marks Entry'!ER152</f>
        <v>0</v>
      </c>
      <c r="CA150" s="97">
        <f>'Marks Entry'!ES152</f>
        <v>0</v>
      </c>
      <c r="CB150" s="97">
        <f>'Marks Entry'!ET152</f>
        <v>0</v>
      </c>
      <c r="CC150" s="97">
        <f>'Marks Entry'!EU152</f>
        <v>0</v>
      </c>
      <c r="CD150" s="97" t="str">
        <f>'Marks Entry'!EV152</f>
        <v/>
      </c>
      <c r="CE150" s="97">
        <f>'Marks Entry'!EW152</f>
        <v>0</v>
      </c>
      <c r="CF150" s="97">
        <f>'Marks Entry'!EX152</f>
        <v>0</v>
      </c>
      <c r="CG150" s="97">
        <f>'Marks Entry'!EY152</f>
        <v>0</v>
      </c>
      <c r="CH150" s="99">
        <f>'Marks Entry'!EZ152</f>
        <v>0</v>
      </c>
      <c r="CI150" s="98" t="str">
        <f>IF($CI$2=0,"",'Marks Entry'!FA152)</f>
        <v/>
      </c>
      <c r="CJ150" s="97" t="str">
        <f>IF($CI$2=0,"",'Marks Entry'!FB152)</f>
        <v/>
      </c>
      <c r="CK150" s="97" t="str">
        <f>IF($CI$2=0,"",'Marks Entry'!FC152)</f>
        <v/>
      </c>
      <c r="CL150" s="97" t="str">
        <f>IF($CI$2=0,"",'Marks Entry'!FD152)</f>
        <v/>
      </c>
      <c r="CM150" s="97" t="str">
        <f>IF($CI$2=0,"",'Marks Entry'!FE152)</f>
        <v/>
      </c>
      <c r="CN150" s="97" t="str">
        <f>IF($CI$2=0,"",'Marks Entry'!FF152)</f>
        <v/>
      </c>
      <c r="CO150" s="97" t="str">
        <f>IF($CI$2=0,"",'Marks Entry'!FG152)</f>
        <v/>
      </c>
      <c r="CP150" s="97" t="str">
        <f>IF($CI$2=0,"",'Marks Entry'!FH152)</f>
        <v/>
      </c>
      <c r="CQ150" s="97" t="str">
        <f>IF($CI$2=0,"",'Marks Entry'!FI152)</f>
        <v/>
      </c>
      <c r="CR150" s="97" t="str">
        <f>IF($CI$2=0,"",'Marks Entry'!FJ152)</f>
        <v/>
      </c>
      <c r="CS150" s="97" t="str">
        <f>IF($CI$2=0,"",'Marks Entry'!FK152)</f>
        <v/>
      </c>
      <c r="CT150" s="99" t="str">
        <f>IF($CI$2=0,"",'Marks Entry'!FL152)</f>
        <v/>
      </c>
      <c r="CU150" s="125">
        <f>'Marks Entry'!BU152</f>
        <v>0</v>
      </c>
      <c r="CV150" s="126">
        <f>'Marks Entry'!BV152</f>
        <v>0</v>
      </c>
      <c r="CW150" s="126">
        <f t="shared" si="98"/>
        <v>0</v>
      </c>
      <c r="CX150" s="127" t="str">
        <f t="shared" si="99"/>
        <v>D</v>
      </c>
      <c r="CY150" s="125">
        <f>'Marks Entry'!BW152</f>
        <v>0</v>
      </c>
      <c r="CZ150" s="126">
        <f>'Marks Entry'!BX152</f>
        <v>0</v>
      </c>
      <c r="DA150" s="126">
        <f t="shared" si="100"/>
        <v>0</v>
      </c>
      <c r="DB150" s="127" t="str">
        <f t="shared" si="101"/>
        <v>E</v>
      </c>
      <c r="DC150" s="125">
        <f>'Marks Entry'!BY152</f>
        <v>0</v>
      </c>
      <c r="DD150" s="126">
        <f>'Marks Entry'!BZ152</f>
        <v>0</v>
      </c>
      <c r="DE150" s="126">
        <f t="shared" si="102"/>
        <v>0</v>
      </c>
      <c r="DF150" s="127" t="str">
        <f t="shared" si="103"/>
        <v>E</v>
      </c>
      <c r="DG150" s="96">
        <f>'Marks Entry'!CG152</f>
        <v>0</v>
      </c>
      <c r="DH150" s="45">
        <f>'Marks Entry'!CH152</f>
        <v>0</v>
      </c>
      <c r="DI150" s="46">
        <f>'Marks Entry'!CI152</f>
        <v>0</v>
      </c>
      <c r="DJ150" s="45" t="str">
        <f>IF(OR('Marks Entry'!CJ152="First",'Marks Entry'!CJ152="Second",'Marks Entry'!CJ152="Third"),'Marks Entry'!CJ152,"")</f>
        <v/>
      </c>
      <c r="DK150" s="45">
        <f>'Marks Entry'!CK152</f>
        <v>0</v>
      </c>
      <c r="DL150" s="50">
        <f>'Marks Entry'!CL152</f>
        <v>0</v>
      </c>
      <c r="DM150" s="21">
        <f>'Marks Entry'!CM152</f>
        <v>0</v>
      </c>
      <c r="DN150" s="22" t="e">
        <f>'Marks Entry'!#REF!</f>
        <v>#REF!</v>
      </c>
      <c r="DO150" s="23" t="e">
        <f>'Marks Entry'!#REF!</f>
        <v>#REF!</v>
      </c>
      <c r="DP150" s="125">
        <f>'Marks Entry'!CA152</f>
        <v>0</v>
      </c>
      <c r="DQ150" s="126">
        <f>'Marks Entry'!CB152</f>
        <v>0</v>
      </c>
      <c r="DR150" s="126">
        <f>'Marks Entry'!CC152</f>
        <v>0</v>
      </c>
      <c r="DS150" s="126">
        <f t="shared" si="104"/>
        <v>0</v>
      </c>
      <c r="DT150" s="127" t="str">
        <f t="shared" si="105"/>
        <v>E</v>
      </c>
      <c r="DU150" s="125">
        <f>'Marks Entry'!CD152</f>
        <v>0</v>
      </c>
      <c r="DV150" s="126">
        <f>'Marks Entry'!CE152</f>
        <v>0</v>
      </c>
      <c r="DW150" s="126">
        <f>'Marks Entry'!CF152</f>
        <v>0</v>
      </c>
      <c r="DX150" s="126">
        <f t="shared" si="106"/>
        <v>0</v>
      </c>
      <c r="DY150" s="127" t="str">
        <f t="shared" si="107"/>
        <v>E</v>
      </c>
      <c r="DZ150" s="832"/>
      <c r="EA150" s="61">
        <f t="shared" si="108"/>
        <v>0</v>
      </c>
      <c r="EB150" s="71">
        <f t="shared" si="109"/>
        <v>0</v>
      </c>
      <c r="EC150" s="71">
        <f t="shared" si="110"/>
        <v>0</v>
      </c>
      <c r="ED150" s="72">
        <f t="shared" si="111"/>
        <v>0</v>
      </c>
      <c r="EE150" s="398">
        <f t="shared" si="112"/>
        <v>0</v>
      </c>
      <c r="EF150" s="396">
        <f t="shared" si="113"/>
        <v>0</v>
      </c>
      <c r="EG150" s="396">
        <f t="shared" si="114"/>
        <v>0</v>
      </c>
      <c r="EH150" s="397">
        <f t="shared" si="115"/>
        <v>0</v>
      </c>
      <c r="EI150" s="61">
        <f t="shared" si="116"/>
        <v>0</v>
      </c>
      <c r="EJ150" s="71">
        <f t="shared" si="117"/>
        <v>0</v>
      </c>
      <c r="EK150" s="71">
        <f t="shared" si="118"/>
        <v>0</v>
      </c>
      <c r="EL150" s="72">
        <f t="shared" si="119"/>
        <v>0</v>
      </c>
      <c r="EM150" s="398">
        <f t="shared" si="120"/>
        <v>0</v>
      </c>
      <c r="EN150" s="396">
        <f t="shared" si="121"/>
        <v>0</v>
      </c>
      <c r="EO150" s="396">
        <f t="shared" si="122"/>
        <v>0</v>
      </c>
      <c r="EP150" s="397">
        <f t="shared" si="123"/>
        <v>0</v>
      </c>
      <c r="EQ150" s="61">
        <f t="shared" si="124"/>
        <v>0</v>
      </c>
      <c r="ER150" s="71">
        <f t="shared" si="125"/>
        <v>0</v>
      </c>
      <c r="ES150" s="71">
        <f t="shared" si="126"/>
        <v>0</v>
      </c>
      <c r="ET150" s="72">
        <f t="shared" si="127"/>
        <v>0</v>
      </c>
      <c r="EU150" s="398">
        <f t="shared" si="128"/>
        <v>0</v>
      </c>
      <c r="EV150" s="396">
        <f t="shared" si="129"/>
        <v>0</v>
      </c>
      <c r="EW150" s="396">
        <f t="shared" si="130"/>
        <v>0</v>
      </c>
      <c r="EX150" s="397">
        <f t="shared" si="131"/>
        <v>0</v>
      </c>
      <c r="EY150" s="61" t="str">
        <f t="shared" si="132"/>
        <v/>
      </c>
      <c r="EZ150" s="71" t="str">
        <f t="shared" si="133"/>
        <v/>
      </c>
      <c r="FA150" s="71" t="str">
        <f t="shared" si="134"/>
        <v/>
      </c>
      <c r="FB150" s="72" t="str">
        <f t="shared" si="135"/>
        <v/>
      </c>
      <c r="FC150" s="398">
        <f t="shared" si="136"/>
        <v>0</v>
      </c>
      <c r="FD150" s="400" t="str">
        <f t="shared" si="137"/>
        <v>D</v>
      </c>
      <c r="FE150" s="61">
        <f t="shared" si="138"/>
        <v>0</v>
      </c>
      <c r="FF150" s="62" t="str">
        <f t="shared" si="139"/>
        <v>E</v>
      </c>
      <c r="FG150" s="398">
        <f t="shared" si="140"/>
        <v>0</v>
      </c>
      <c r="FH150" s="401" t="str">
        <f t="shared" si="141"/>
        <v>E</v>
      </c>
      <c r="FI150" s="61">
        <f t="shared" si="142"/>
        <v>0</v>
      </c>
      <c r="FJ150" s="407" t="str">
        <f t="shared" si="143"/>
        <v>E</v>
      </c>
      <c r="FK150" s="398">
        <f t="shared" si="144"/>
        <v>0</v>
      </c>
      <c r="FL150" s="401" t="str">
        <f t="shared" si="145"/>
        <v>E</v>
      </c>
      <c r="FM150" s="741"/>
    </row>
    <row r="151" spans="1:169" s="24" customFormat="1" ht="17.25" customHeight="1">
      <c r="A151" s="830"/>
      <c r="B151" s="111">
        <f t="shared" si="146"/>
        <v>0</v>
      </c>
      <c r="C151" s="21" t="str">
        <f>'Marks Entry'!D153</f>
        <v/>
      </c>
      <c r="D151" s="21">
        <f>'Marks Entry'!E153</f>
        <v>0</v>
      </c>
      <c r="E151" s="132" t="str">
        <f>'Marks Entry'!F153</f>
        <v/>
      </c>
      <c r="F151" s="21" t="str">
        <f>'Marks Entry'!G153</f>
        <v/>
      </c>
      <c r="G151" s="21" t="str">
        <f>'Marks Entry'!H153</f>
        <v/>
      </c>
      <c r="H151" s="21" t="str">
        <f>'Marks Entry'!I153</f>
        <v/>
      </c>
      <c r="I151" s="21" t="str">
        <f>'Marks Entry'!J153</f>
        <v/>
      </c>
      <c r="J151" s="446" t="str">
        <f>'Marks Entry'!K153</f>
        <v/>
      </c>
      <c r="K151" s="115" t="str">
        <f>'Marks Entry'!L153</f>
        <v/>
      </c>
      <c r="L151" s="116">
        <f>'Marks Entry'!M153</f>
        <v>0</v>
      </c>
      <c r="M151" s="117" t="str">
        <f>'Marks Entry'!N153</f>
        <v/>
      </c>
      <c r="N151" s="121" t="str">
        <f>'Marks Entry'!O153</f>
        <v/>
      </c>
      <c r="O151" s="98">
        <f>'Marks Entry'!CG153</f>
        <v>0</v>
      </c>
      <c r="P151" s="97">
        <f>'Marks Entry'!CH153</f>
        <v>0</v>
      </c>
      <c r="Q151" s="97">
        <f>'Marks Entry'!CI153</f>
        <v>0</v>
      </c>
      <c r="R151" s="97">
        <f>'Marks Entry'!CJ153</f>
        <v>0</v>
      </c>
      <c r="S151" s="97">
        <f>'Marks Entry'!CK153</f>
        <v>0</v>
      </c>
      <c r="T151" s="97">
        <f>'Marks Entry'!CL153</f>
        <v>0</v>
      </c>
      <c r="U151" s="97">
        <f>'Marks Entry'!CM153</f>
        <v>0</v>
      </c>
      <c r="V151" s="97" t="str">
        <f>'Marks Entry'!CN153</f>
        <v/>
      </c>
      <c r="W151" s="97">
        <f>'Marks Entry'!CO153</f>
        <v>0</v>
      </c>
      <c r="X151" s="97">
        <f>'Marks Entry'!CP153</f>
        <v>0</v>
      </c>
      <c r="Y151" s="97">
        <f>'Marks Entry'!CQ153</f>
        <v>0</v>
      </c>
      <c r="Z151" s="99">
        <f>'Marks Entry'!CR153</f>
        <v>0</v>
      </c>
      <c r="AA151" s="98">
        <f>'Marks Entry'!CS153</f>
        <v>0</v>
      </c>
      <c r="AB151" s="97">
        <f>'Marks Entry'!CT153</f>
        <v>0</v>
      </c>
      <c r="AC151" s="97">
        <f>'Marks Entry'!CU153</f>
        <v>0</v>
      </c>
      <c r="AD151" s="97">
        <f>'Marks Entry'!CV153</f>
        <v>0</v>
      </c>
      <c r="AE151" s="97">
        <f>'Marks Entry'!CW153</f>
        <v>0</v>
      </c>
      <c r="AF151" s="97">
        <f>'Marks Entry'!CX153</f>
        <v>0</v>
      </c>
      <c r="AG151" s="97">
        <f>'Marks Entry'!CY153</f>
        <v>0</v>
      </c>
      <c r="AH151" s="97" t="str">
        <f>'Marks Entry'!CZ153</f>
        <v/>
      </c>
      <c r="AI151" s="97">
        <f>'Marks Entry'!DA153</f>
        <v>0</v>
      </c>
      <c r="AJ151" s="97">
        <f>'Marks Entry'!DB153</f>
        <v>0</v>
      </c>
      <c r="AK151" s="97">
        <f>'Marks Entry'!DC153</f>
        <v>0</v>
      </c>
      <c r="AL151" s="99">
        <f>'Marks Entry'!DD153</f>
        <v>0</v>
      </c>
      <c r="AM151" s="98">
        <f>'Marks Entry'!DE153</f>
        <v>0</v>
      </c>
      <c r="AN151" s="97">
        <f>'Marks Entry'!DF153</f>
        <v>0</v>
      </c>
      <c r="AO151" s="97">
        <f>'Marks Entry'!DG153</f>
        <v>0</v>
      </c>
      <c r="AP151" s="97">
        <f>'Marks Entry'!DH153</f>
        <v>0</v>
      </c>
      <c r="AQ151" s="97">
        <f>'Marks Entry'!DI153</f>
        <v>0</v>
      </c>
      <c r="AR151" s="97">
        <f>'Marks Entry'!DJ153</f>
        <v>0</v>
      </c>
      <c r="AS151" s="97">
        <f>'Marks Entry'!DK153</f>
        <v>0</v>
      </c>
      <c r="AT151" s="97" t="str">
        <f>'Marks Entry'!DL153</f>
        <v/>
      </c>
      <c r="AU151" s="97">
        <f>'Marks Entry'!DM153</f>
        <v>0</v>
      </c>
      <c r="AV151" s="97">
        <f>'Marks Entry'!DN153</f>
        <v>0</v>
      </c>
      <c r="AW151" s="97">
        <f>'Marks Entry'!DO153</f>
        <v>0</v>
      </c>
      <c r="AX151" s="99">
        <f>'Marks Entry'!DP153</f>
        <v>0</v>
      </c>
      <c r="AY151" s="98">
        <f>'Marks Entry'!DQ153</f>
        <v>0</v>
      </c>
      <c r="AZ151" s="97">
        <f>'Marks Entry'!DR153</f>
        <v>0</v>
      </c>
      <c r="BA151" s="97">
        <f>'Marks Entry'!DS153</f>
        <v>0</v>
      </c>
      <c r="BB151" s="97">
        <f>'Marks Entry'!DT153</f>
        <v>0</v>
      </c>
      <c r="BC151" s="97">
        <f>'Marks Entry'!DU153</f>
        <v>0</v>
      </c>
      <c r="BD151" s="97">
        <f>'Marks Entry'!DV153</f>
        <v>0</v>
      </c>
      <c r="BE151" s="97">
        <f>'Marks Entry'!DW153</f>
        <v>0</v>
      </c>
      <c r="BF151" s="97" t="str">
        <f>'Marks Entry'!DX153</f>
        <v/>
      </c>
      <c r="BG151" s="97">
        <f>'Marks Entry'!DY153</f>
        <v>0</v>
      </c>
      <c r="BH151" s="97">
        <f>'Marks Entry'!DZ153</f>
        <v>0</v>
      </c>
      <c r="BI151" s="97">
        <f>'Marks Entry'!EA153</f>
        <v>0</v>
      </c>
      <c r="BJ151" s="99">
        <f>'Marks Entry'!EB153</f>
        <v>0</v>
      </c>
      <c r="BK151" s="98">
        <f>'Marks Entry'!EC153</f>
        <v>0</v>
      </c>
      <c r="BL151" s="97">
        <f>'Marks Entry'!ED153</f>
        <v>0</v>
      </c>
      <c r="BM151" s="97">
        <f>'Marks Entry'!EE153</f>
        <v>0</v>
      </c>
      <c r="BN151" s="97">
        <f>'Marks Entry'!EF153</f>
        <v>0</v>
      </c>
      <c r="BO151" s="97">
        <f>'Marks Entry'!EG153</f>
        <v>0</v>
      </c>
      <c r="BP151" s="97">
        <f>'Marks Entry'!EH153</f>
        <v>0</v>
      </c>
      <c r="BQ151" s="97">
        <f>'Marks Entry'!EI153</f>
        <v>0</v>
      </c>
      <c r="BR151" s="97" t="str">
        <f>'Marks Entry'!EJ153</f>
        <v/>
      </c>
      <c r="BS151" s="97">
        <f>'Marks Entry'!EK153</f>
        <v>0</v>
      </c>
      <c r="BT151" s="97">
        <f>'Marks Entry'!EL153</f>
        <v>0</v>
      </c>
      <c r="BU151" s="97">
        <f>'Marks Entry'!EM153</f>
        <v>0</v>
      </c>
      <c r="BV151" s="99">
        <f>'Marks Entry'!EN153</f>
        <v>0</v>
      </c>
      <c r="BW151" s="98">
        <f>'Marks Entry'!EO153</f>
        <v>0</v>
      </c>
      <c r="BX151" s="97">
        <f>'Marks Entry'!EP153</f>
        <v>0</v>
      </c>
      <c r="BY151" s="97">
        <f>'Marks Entry'!EQ153</f>
        <v>0</v>
      </c>
      <c r="BZ151" s="97">
        <f>'Marks Entry'!ER153</f>
        <v>0</v>
      </c>
      <c r="CA151" s="97">
        <f>'Marks Entry'!ES153</f>
        <v>0</v>
      </c>
      <c r="CB151" s="97">
        <f>'Marks Entry'!ET153</f>
        <v>0</v>
      </c>
      <c r="CC151" s="97">
        <f>'Marks Entry'!EU153</f>
        <v>0</v>
      </c>
      <c r="CD151" s="97" t="str">
        <f>'Marks Entry'!EV153</f>
        <v/>
      </c>
      <c r="CE151" s="97">
        <f>'Marks Entry'!EW153</f>
        <v>0</v>
      </c>
      <c r="CF151" s="97">
        <f>'Marks Entry'!EX153</f>
        <v>0</v>
      </c>
      <c r="CG151" s="97">
        <f>'Marks Entry'!EY153</f>
        <v>0</v>
      </c>
      <c r="CH151" s="99">
        <f>'Marks Entry'!EZ153</f>
        <v>0</v>
      </c>
      <c r="CI151" s="98" t="str">
        <f>IF($CI$2=0,"",'Marks Entry'!FA153)</f>
        <v/>
      </c>
      <c r="CJ151" s="97" t="str">
        <f>IF($CI$2=0,"",'Marks Entry'!FB153)</f>
        <v/>
      </c>
      <c r="CK151" s="97" t="str">
        <f>IF($CI$2=0,"",'Marks Entry'!FC153)</f>
        <v/>
      </c>
      <c r="CL151" s="97" t="str">
        <f>IF($CI$2=0,"",'Marks Entry'!FD153)</f>
        <v/>
      </c>
      <c r="CM151" s="97" t="str">
        <f>IF($CI$2=0,"",'Marks Entry'!FE153)</f>
        <v/>
      </c>
      <c r="CN151" s="97" t="str">
        <f>IF($CI$2=0,"",'Marks Entry'!FF153)</f>
        <v/>
      </c>
      <c r="CO151" s="97" t="str">
        <f>IF($CI$2=0,"",'Marks Entry'!FG153)</f>
        <v/>
      </c>
      <c r="CP151" s="97" t="str">
        <f>IF($CI$2=0,"",'Marks Entry'!FH153)</f>
        <v/>
      </c>
      <c r="CQ151" s="97" t="str">
        <f>IF($CI$2=0,"",'Marks Entry'!FI153)</f>
        <v/>
      </c>
      <c r="CR151" s="97" t="str">
        <f>IF($CI$2=0,"",'Marks Entry'!FJ153)</f>
        <v/>
      </c>
      <c r="CS151" s="97" t="str">
        <f>IF($CI$2=0,"",'Marks Entry'!FK153)</f>
        <v/>
      </c>
      <c r="CT151" s="99" t="str">
        <f>IF($CI$2=0,"",'Marks Entry'!FL153)</f>
        <v/>
      </c>
      <c r="CU151" s="125">
        <f>'Marks Entry'!BU153</f>
        <v>0</v>
      </c>
      <c r="CV151" s="126">
        <f>'Marks Entry'!BV153</f>
        <v>0</v>
      </c>
      <c r="CW151" s="126">
        <f t="shared" si="98"/>
        <v>0</v>
      </c>
      <c r="CX151" s="127" t="str">
        <f t="shared" si="99"/>
        <v>D</v>
      </c>
      <c r="CY151" s="125">
        <f>'Marks Entry'!BW153</f>
        <v>0</v>
      </c>
      <c r="CZ151" s="126">
        <f>'Marks Entry'!BX153</f>
        <v>0</v>
      </c>
      <c r="DA151" s="126">
        <f t="shared" si="100"/>
        <v>0</v>
      </c>
      <c r="DB151" s="127" t="str">
        <f t="shared" si="101"/>
        <v>E</v>
      </c>
      <c r="DC151" s="125">
        <f>'Marks Entry'!BY153</f>
        <v>0</v>
      </c>
      <c r="DD151" s="126">
        <f>'Marks Entry'!BZ153</f>
        <v>0</v>
      </c>
      <c r="DE151" s="126">
        <f t="shared" si="102"/>
        <v>0</v>
      </c>
      <c r="DF151" s="127" t="str">
        <f t="shared" si="103"/>
        <v>E</v>
      </c>
      <c r="DG151" s="96">
        <f>'Marks Entry'!CG153</f>
        <v>0</v>
      </c>
      <c r="DH151" s="45">
        <f>'Marks Entry'!CH153</f>
        <v>0</v>
      </c>
      <c r="DI151" s="46">
        <f>'Marks Entry'!CI153</f>
        <v>0</v>
      </c>
      <c r="DJ151" s="45" t="str">
        <f>IF(OR('Marks Entry'!CJ153="First",'Marks Entry'!CJ153="Second",'Marks Entry'!CJ153="Third"),'Marks Entry'!CJ153,"")</f>
        <v/>
      </c>
      <c r="DK151" s="45">
        <f>'Marks Entry'!CK153</f>
        <v>0</v>
      </c>
      <c r="DL151" s="50">
        <f>'Marks Entry'!CL153</f>
        <v>0</v>
      </c>
      <c r="DM151" s="21">
        <f>'Marks Entry'!CM153</f>
        <v>0</v>
      </c>
      <c r="DN151" s="22" t="e">
        <f>'Marks Entry'!#REF!</f>
        <v>#REF!</v>
      </c>
      <c r="DO151" s="23" t="e">
        <f>'Marks Entry'!#REF!</f>
        <v>#REF!</v>
      </c>
      <c r="DP151" s="125">
        <f>'Marks Entry'!CA153</f>
        <v>0</v>
      </c>
      <c r="DQ151" s="126">
        <f>'Marks Entry'!CB153</f>
        <v>0</v>
      </c>
      <c r="DR151" s="126">
        <f>'Marks Entry'!CC153</f>
        <v>0</v>
      </c>
      <c r="DS151" s="126">
        <f t="shared" si="104"/>
        <v>0</v>
      </c>
      <c r="DT151" s="127" t="str">
        <f t="shared" si="105"/>
        <v>E</v>
      </c>
      <c r="DU151" s="125">
        <f>'Marks Entry'!CD153</f>
        <v>0</v>
      </c>
      <c r="DV151" s="126">
        <f>'Marks Entry'!CE153</f>
        <v>0</v>
      </c>
      <c r="DW151" s="126">
        <f>'Marks Entry'!CF153</f>
        <v>0</v>
      </c>
      <c r="DX151" s="126">
        <f t="shared" si="106"/>
        <v>0</v>
      </c>
      <c r="DY151" s="127" t="str">
        <f t="shared" si="107"/>
        <v>E</v>
      </c>
      <c r="DZ151" s="832"/>
      <c r="EA151" s="61">
        <f t="shared" si="108"/>
        <v>0</v>
      </c>
      <c r="EB151" s="71">
        <f t="shared" si="109"/>
        <v>0</v>
      </c>
      <c r="EC151" s="71">
        <f t="shared" si="110"/>
        <v>0</v>
      </c>
      <c r="ED151" s="72">
        <f t="shared" si="111"/>
        <v>0</v>
      </c>
      <c r="EE151" s="398">
        <f t="shared" si="112"/>
        <v>0</v>
      </c>
      <c r="EF151" s="396">
        <f t="shared" si="113"/>
        <v>0</v>
      </c>
      <c r="EG151" s="396">
        <f t="shared" si="114"/>
        <v>0</v>
      </c>
      <c r="EH151" s="397">
        <f t="shared" si="115"/>
        <v>0</v>
      </c>
      <c r="EI151" s="61">
        <f t="shared" si="116"/>
        <v>0</v>
      </c>
      <c r="EJ151" s="71">
        <f t="shared" si="117"/>
        <v>0</v>
      </c>
      <c r="EK151" s="71">
        <f t="shared" si="118"/>
        <v>0</v>
      </c>
      <c r="EL151" s="72">
        <f t="shared" si="119"/>
        <v>0</v>
      </c>
      <c r="EM151" s="398">
        <f t="shared" si="120"/>
        <v>0</v>
      </c>
      <c r="EN151" s="396">
        <f t="shared" si="121"/>
        <v>0</v>
      </c>
      <c r="EO151" s="396">
        <f t="shared" si="122"/>
        <v>0</v>
      </c>
      <c r="EP151" s="397">
        <f t="shared" si="123"/>
        <v>0</v>
      </c>
      <c r="EQ151" s="61">
        <f t="shared" si="124"/>
        <v>0</v>
      </c>
      <c r="ER151" s="71">
        <f t="shared" si="125"/>
        <v>0</v>
      </c>
      <c r="ES151" s="71">
        <f t="shared" si="126"/>
        <v>0</v>
      </c>
      <c r="ET151" s="72">
        <f t="shared" si="127"/>
        <v>0</v>
      </c>
      <c r="EU151" s="398">
        <f t="shared" si="128"/>
        <v>0</v>
      </c>
      <c r="EV151" s="396">
        <f t="shared" si="129"/>
        <v>0</v>
      </c>
      <c r="EW151" s="396">
        <f t="shared" si="130"/>
        <v>0</v>
      </c>
      <c r="EX151" s="397">
        <f t="shared" si="131"/>
        <v>0</v>
      </c>
      <c r="EY151" s="61" t="str">
        <f t="shared" si="132"/>
        <v/>
      </c>
      <c r="EZ151" s="71" t="str">
        <f t="shared" si="133"/>
        <v/>
      </c>
      <c r="FA151" s="71" t="str">
        <f t="shared" si="134"/>
        <v/>
      </c>
      <c r="FB151" s="72" t="str">
        <f t="shared" si="135"/>
        <v/>
      </c>
      <c r="FC151" s="398">
        <f t="shared" si="136"/>
        <v>0</v>
      </c>
      <c r="FD151" s="400" t="str">
        <f t="shared" si="137"/>
        <v>D</v>
      </c>
      <c r="FE151" s="61">
        <f t="shared" si="138"/>
        <v>0</v>
      </c>
      <c r="FF151" s="62" t="str">
        <f t="shared" si="139"/>
        <v>E</v>
      </c>
      <c r="FG151" s="398">
        <f t="shared" si="140"/>
        <v>0</v>
      </c>
      <c r="FH151" s="401" t="str">
        <f t="shared" si="141"/>
        <v>E</v>
      </c>
      <c r="FI151" s="61">
        <f t="shared" si="142"/>
        <v>0</v>
      </c>
      <c r="FJ151" s="407" t="str">
        <f t="shared" si="143"/>
        <v>E</v>
      </c>
      <c r="FK151" s="398">
        <f t="shared" si="144"/>
        <v>0</v>
      </c>
      <c r="FL151" s="401" t="str">
        <f t="shared" si="145"/>
        <v>E</v>
      </c>
      <c r="FM151" s="741"/>
    </row>
    <row r="152" spans="1:169" s="24" customFormat="1" ht="17.25" customHeight="1">
      <c r="A152" s="830"/>
      <c r="B152" s="111">
        <f t="shared" si="146"/>
        <v>0</v>
      </c>
      <c r="C152" s="21" t="str">
        <f>'Marks Entry'!D154</f>
        <v/>
      </c>
      <c r="D152" s="21">
        <f>'Marks Entry'!E154</f>
        <v>0</v>
      </c>
      <c r="E152" s="132" t="str">
        <f>'Marks Entry'!F154</f>
        <v/>
      </c>
      <c r="F152" s="21" t="str">
        <f>'Marks Entry'!G154</f>
        <v/>
      </c>
      <c r="G152" s="21" t="str">
        <f>'Marks Entry'!H154</f>
        <v/>
      </c>
      <c r="H152" s="21" t="str">
        <f>'Marks Entry'!I154</f>
        <v/>
      </c>
      <c r="I152" s="21" t="str">
        <f>'Marks Entry'!J154</f>
        <v/>
      </c>
      <c r="J152" s="446" t="str">
        <f>'Marks Entry'!K154</f>
        <v/>
      </c>
      <c r="K152" s="115" t="str">
        <f>'Marks Entry'!L154</f>
        <v/>
      </c>
      <c r="L152" s="116">
        <f>'Marks Entry'!M154</f>
        <v>0</v>
      </c>
      <c r="M152" s="117" t="str">
        <f>'Marks Entry'!N154</f>
        <v/>
      </c>
      <c r="N152" s="121" t="str">
        <f>'Marks Entry'!O154</f>
        <v/>
      </c>
      <c r="O152" s="98">
        <f>'Marks Entry'!CG154</f>
        <v>0</v>
      </c>
      <c r="P152" s="97">
        <f>'Marks Entry'!CH154</f>
        <v>0</v>
      </c>
      <c r="Q152" s="97">
        <f>'Marks Entry'!CI154</f>
        <v>0</v>
      </c>
      <c r="R152" s="97">
        <f>'Marks Entry'!CJ154</f>
        <v>0</v>
      </c>
      <c r="S152" s="97">
        <f>'Marks Entry'!CK154</f>
        <v>0</v>
      </c>
      <c r="T152" s="97">
        <f>'Marks Entry'!CL154</f>
        <v>0</v>
      </c>
      <c r="U152" s="97">
        <f>'Marks Entry'!CM154</f>
        <v>0</v>
      </c>
      <c r="V152" s="97" t="str">
        <f>'Marks Entry'!CN154</f>
        <v/>
      </c>
      <c r="W152" s="97">
        <f>'Marks Entry'!CO154</f>
        <v>0</v>
      </c>
      <c r="X152" s="97">
        <f>'Marks Entry'!CP154</f>
        <v>0</v>
      </c>
      <c r="Y152" s="97">
        <f>'Marks Entry'!CQ154</f>
        <v>0</v>
      </c>
      <c r="Z152" s="99">
        <f>'Marks Entry'!CR154</f>
        <v>0</v>
      </c>
      <c r="AA152" s="98">
        <f>'Marks Entry'!CS154</f>
        <v>0</v>
      </c>
      <c r="AB152" s="97">
        <f>'Marks Entry'!CT154</f>
        <v>0</v>
      </c>
      <c r="AC152" s="97">
        <f>'Marks Entry'!CU154</f>
        <v>0</v>
      </c>
      <c r="AD152" s="97">
        <f>'Marks Entry'!CV154</f>
        <v>0</v>
      </c>
      <c r="AE152" s="97">
        <f>'Marks Entry'!CW154</f>
        <v>0</v>
      </c>
      <c r="AF152" s="97">
        <f>'Marks Entry'!CX154</f>
        <v>0</v>
      </c>
      <c r="AG152" s="97">
        <f>'Marks Entry'!CY154</f>
        <v>0</v>
      </c>
      <c r="AH152" s="97" t="str">
        <f>'Marks Entry'!CZ154</f>
        <v/>
      </c>
      <c r="AI152" s="97">
        <f>'Marks Entry'!DA154</f>
        <v>0</v>
      </c>
      <c r="AJ152" s="97">
        <f>'Marks Entry'!DB154</f>
        <v>0</v>
      </c>
      <c r="AK152" s="97">
        <f>'Marks Entry'!DC154</f>
        <v>0</v>
      </c>
      <c r="AL152" s="99">
        <f>'Marks Entry'!DD154</f>
        <v>0</v>
      </c>
      <c r="AM152" s="98">
        <f>'Marks Entry'!DE154</f>
        <v>0</v>
      </c>
      <c r="AN152" s="97">
        <f>'Marks Entry'!DF154</f>
        <v>0</v>
      </c>
      <c r="AO152" s="97">
        <f>'Marks Entry'!DG154</f>
        <v>0</v>
      </c>
      <c r="AP152" s="97">
        <f>'Marks Entry'!DH154</f>
        <v>0</v>
      </c>
      <c r="AQ152" s="97">
        <f>'Marks Entry'!DI154</f>
        <v>0</v>
      </c>
      <c r="AR152" s="97">
        <f>'Marks Entry'!DJ154</f>
        <v>0</v>
      </c>
      <c r="AS152" s="97">
        <f>'Marks Entry'!DK154</f>
        <v>0</v>
      </c>
      <c r="AT152" s="97" t="str">
        <f>'Marks Entry'!DL154</f>
        <v/>
      </c>
      <c r="AU152" s="97">
        <f>'Marks Entry'!DM154</f>
        <v>0</v>
      </c>
      <c r="AV152" s="97">
        <f>'Marks Entry'!DN154</f>
        <v>0</v>
      </c>
      <c r="AW152" s="97">
        <f>'Marks Entry'!DO154</f>
        <v>0</v>
      </c>
      <c r="AX152" s="99">
        <f>'Marks Entry'!DP154</f>
        <v>0</v>
      </c>
      <c r="AY152" s="98">
        <f>'Marks Entry'!DQ154</f>
        <v>0</v>
      </c>
      <c r="AZ152" s="97">
        <f>'Marks Entry'!DR154</f>
        <v>0</v>
      </c>
      <c r="BA152" s="97">
        <f>'Marks Entry'!DS154</f>
        <v>0</v>
      </c>
      <c r="BB152" s="97">
        <f>'Marks Entry'!DT154</f>
        <v>0</v>
      </c>
      <c r="BC152" s="97">
        <f>'Marks Entry'!DU154</f>
        <v>0</v>
      </c>
      <c r="BD152" s="97">
        <f>'Marks Entry'!DV154</f>
        <v>0</v>
      </c>
      <c r="BE152" s="97">
        <f>'Marks Entry'!DW154</f>
        <v>0</v>
      </c>
      <c r="BF152" s="97" t="str">
        <f>'Marks Entry'!DX154</f>
        <v/>
      </c>
      <c r="BG152" s="97">
        <f>'Marks Entry'!DY154</f>
        <v>0</v>
      </c>
      <c r="BH152" s="97">
        <f>'Marks Entry'!DZ154</f>
        <v>0</v>
      </c>
      <c r="BI152" s="97">
        <f>'Marks Entry'!EA154</f>
        <v>0</v>
      </c>
      <c r="BJ152" s="99">
        <f>'Marks Entry'!EB154</f>
        <v>0</v>
      </c>
      <c r="BK152" s="98">
        <f>'Marks Entry'!EC154</f>
        <v>0</v>
      </c>
      <c r="BL152" s="97">
        <f>'Marks Entry'!ED154</f>
        <v>0</v>
      </c>
      <c r="BM152" s="97">
        <f>'Marks Entry'!EE154</f>
        <v>0</v>
      </c>
      <c r="BN152" s="97">
        <f>'Marks Entry'!EF154</f>
        <v>0</v>
      </c>
      <c r="BO152" s="97">
        <f>'Marks Entry'!EG154</f>
        <v>0</v>
      </c>
      <c r="BP152" s="97">
        <f>'Marks Entry'!EH154</f>
        <v>0</v>
      </c>
      <c r="BQ152" s="97">
        <f>'Marks Entry'!EI154</f>
        <v>0</v>
      </c>
      <c r="BR152" s="97" t="str">
        <f>'Marks Entry'!EJ154</f>
        <v/>
      </c>
      <c r="BS152" s="97">
        <f>'Marks Entry'!EK154</f>
        <v>0</v>
      </c>
      <c r="BT152" s="97">
        <f>'Marks Entry'!EL154</f>
        <v>0</v>
      </c>
      <c r="BU152" s="97">
        <f>'Marks Entry'!EM154</f>
        <v>0</v>
      </c>
      <c r="BV152" s="99">
        <f>'Marks Entry'!EN154</f>
        <v>0</v>
      </c>
      <c r="BW152" s="98">
        <f>'Marks Entry'!EO154</f>
        <v>0</v>
      </c>
      <c r="BX152" s="97">
        <f>'Marks Entry'!EP154</f>
        <v>0</v>
      </c>
      <c r="BY152" s="97">
        <f>'Marks Entry'!EQ154</f>
        <v>0</v>
      </c>
      <c r="BZ152" s="97">
        <f>'Marks Entry'!ER154</f>
        <v>0</v>
      </c>
      <c r="CA152" s="97">
        <f>'Marks Entry'!ES154</f>
        <v>0</v>
      </c>
      <c r="CB152" s="97">
        <f>'Marks Entry'!ET154</f>
        <v>0</v>
      </c>
      <c r="CC152" s="97">
        <f>'Marks Entry'!EU154</f>
        <v>0</v>
      </c>
      <c r="CD152" s="97" t="str">
        <f>'Marks Entry'!EV154</f>
        <v/>
      </c>
      <c r="CE152" s="97">
        <f>'Marks Entry'!EW154</f>
        <v>0</v>
      </c>
      <c r="CF152" s="97">
        <f>'Marks Entry'!EX154</f>
        <v>0</v>
      </c>
      <c r="CG152" s="97">
        <f>'Marks Entry'!EY154</f>
        <v>0</v>
      </c>
      <c r="CH152" s="99">
        <f>'Marks Entry'!EZ154</f>
        <v>0</v>
      </c>
      <c r="CI152" s="98" t="str">
        <f>IF($CI$2=0,"",'Marks Entry'!FA154)</f>
        <v/>
      </c>
      <c r="CJ152" s="97" t="str">
        <f>IF($CI$2=0,"",'Marks Entry'!FB154)</f>
        <v/>
      </c>
      <c r="CK152" s="97" t="str">
        <f>IF($CI$2=0,"",'Marks Entry'!FC154)</f>
        <v/>
      </c>
      <c r="CL152" s="97" t="str">
        <f>IF($CI$2=0,"",'Marks Entry'!FD154)</f>
        <v/>
      </c>
      <c r="CM152" s="97" t="str">
        <f>IF($CI$2=0,"",'Marks Entry'!FE154)</f>
        <v/>
      </c>
      <c r="CN152" s="97" t="str">
        <f>IF($CI$2=0,"",'Marks Entry'!FF154)</f>
        <v/>
      </c>
      <c r="CO152" s="97" t="str">
        <f>IF($CI$2=0,"",'Marks Entry'!FG154)</f>
        <v/>
      </c>
      <c r="CP152" s="97" t="str">
        <f>IF($CI$2=0,"",'Marks Entry'!FH154)</f>
        <v/>
      </c>
      <c r="CQ152" s="97" t="str">
        <f>IF($CI$2=0,"",'Marks Entry'!FI154)</f>
        <v/>
      </c>
      <c r="CR152" s="97" t="str">
        <f>IF($CI$2=0,"",'Marks Entry'!FJ154)</f>
        <v/>
      </c>
      <c r="CS152" s="97" t="str">
        <f>IF($CI$2=0,"",'Marks Entry'!FK154)</f>
        <v/>
      </c>
      <c r="CT152" s="99" t="str">
        <f>IF($CI$2=0,"",'Marks Entry'!FL154)</f>
        <v/>
      </c>
      <c r="CU152" s="125">
        <f>'Marks Entry'!BU154</f>
        <v>0</v>
      </c>
      <c r="CV152" s="126">
        <f>'Marks Entry'!BV154</f>
        <v>0</v>
      </c>
      <c r="CW152" s="126">
        <f t="shared" si="98"/>
        <v>0</v>
      </c>
      <c r="CX152" s="127" t="str">
        <f t="shared" si="99"/>
        <v>D</v>
      </c>
      <c r="CY152" s="125">
        <f>'Marks Entry'!BW154</f>
        <v>0</v>
      </c>
      <c r="CZ152" s="126">
        <f>'Marks Entry'!BX154</f>
        <v>0</v>
      </c>
      <c r="DA152" s="126">
        <f t="shared" si="100"/>
        <v>0</v>
      </c>
      <c r="DB152" s="127" t="str">
        <f t="shared" si="101"/>
        <v>E</v>
      </c>
      <c r="DC152" s="125">
        <f>'Marks Entry'!BY154</f>
        <v>0</v>
      </c>
      <c r="DD152" s="126">
        <f>'Marks Entry'!BZ154</f>
        <v>0</v>
      </c>
      <c r="DE152" s="126">
        <f t="shared" si="102"/>
        <v>0</v>
      </c>
      <c r="DF152" s="127" t="str">
        <f t="shared" si="103"/>
        <v>E</v>
      </c>
      <c r="DG152" s="96">
        <f>'Marks Entry'!CG154</f>
        <v>0</v>
      </c>
      <c r="DH152" s="45">
        <f>'Marks Entry'!CH154</f>
        <v>0</v>
      </c>
      <c r="DI152" s="46">
        <f>'Marks Entry'!CI154</f>
        <v>0</v>
      </c>
      <c r="DJ152" s="45" t="str">
        <f>IF(OR('Marks Entry'!CJ154="First",'Marks Entry'!CJ154="Second",'Marks Entry'!CJ154="Third"),'Marks Entry'!CJ154,"")</f>
        <v/>
      </c>
      <c r="DK152" s="45">
        <f>'Marks Entry'!CK154</f>
        <v>0</v>
      </c>
      <c r="DL152" s="50">
        <f>'Marks Entry'!CL154</f>
        <v>0</v>
      </c>
      <c r="DM152" s="21">
        <f>'Marks Entry'!CM154</f>
        <v>0</v>
      </c>
      <c r="DN152" s="22" t="e">
        <f>'Marks Entry'!#REF!</f>
        <v>#REF!</v>
      </c>
      <c r="DO152" s="23" t="e">
        <f>'Marks Entry'!#REF!</f>
        <v>#REF!</v>
      </c>
      <c r="DP152" s="125">
        <f>'Marks Entry'!CA154</f>
        <v>0</v>
      </c>
      <c r="DQ152" s="126">
        <f>'Marks Entry'!CB154</f>
        <v>0</v>
      </c>
      <c r="DR152" s="126">
        <f>'Marks Entry'!CC154</f>
        <v>0</v>
      </c>
      <c r="DS152" s="126">
        <f t="shared" si="104"/>
        <v>0</v>
      </c>
      <c r="DT152" s="127" t="str">
        <f t="shared" si="105"/>
        <v>E</v>
      </c>
      <c r="DU152" s="125">
        <f>'Marks Entry'!CD154</f>
        <v>0</v>
      </c>
      <c r="DV152" s="126">
        <f>'Marks Entry'!CE154</f>
        <v>0</v>
      </c>
      <c r="DW152" s="126">
        <f>'Marks Entry'!CF154</f>
        <v>0</v>
      </c>
      <c r="DX152" s="126">
        <f t="shared" si="106"/>
        <v>0</v>
      </c>
      <c r="DY152" s="127" t="str">
        <f t="shared" si="107"/>
        <v>E</v>
      </c>
      <c r="DZ152" s="832"/>
      <c r="EA152" s="61">
        <f t="shared" si="108"/>
        <v>0</v>
      </c>
      <c r="EB152" s="71">
        <f t="shared" si="109"/>
        <v>0</v>
      </c>
      <c r="EC152" s="71">
        <f t="shared" si="110"/>
        <v>0</v>
      </c>
      <c r="ED152" s="72">
        <f t="shared" si="111"/>
        <v>0</v>
      </c>
      <c r="EE152" s="398">
        <f t="shared" si="112"/>
        <v>0</v>
      </c>
      <c r="EF152" s="396">
        <f t="shared" si="113"/>
        <v>0</v>
      </c>
      <c r="EG152" s="396">
        <f t="shared" si="114"/>
        <v>0</v>
      </c>
      <c r="EH152" s="397">
        <f t="shared" si="115"/>
        <v>0</v>
      </c>
      <c r="EI152" s="61">
        <f t="shared" si="116"/>
        <v>0</v>
      </c>
      <c r="EJ152" s="71">
        <f t="shared" si="117"/>
        <v>0</v>
      </c>
      <c r="EK152" s="71">
        <f t="shared" si="118"/>
        <v>0</v>
      </c>
      <c r="EL152" s="72">
        <f t="shared" si="119"/>
        <v>0</v>
      </c>
      <c r="EM152" s="398">
        <f t="shared" si="120"/>
        <v>0</v>
      </c>
      <c r="EN152" s="396">
        <f t="shared" si="121"/>
        <v>0</v>
      </c>
      <c r="EO152" s="396">
        <f t="shared" si="122"/>
        <v>0</v>
      </c>
      <c r="EP152" s="397">
        <f t="shared" si="123"/>
        <v>0</v>
      </c>
      <c r="EQ152" s="61">
        <f t="shared" si="124"/>
        <v>0</v>
      </c>
      <c r="ER152" s="71">
        <f t="shared" si="125"/>
        <v>0</v>
      </c>
      <c r="ES152" s="71">
        <f t="shared" si="126"/>
        <v>0</v>
      </c>
      <c r="ET152" s="72">
        <f t="shared" si="127"/>
        <v>0</v>
      </c>
      <c r="EU152" s="398">
        <f t="shared" si="128"/>
        <v>0</v>
      </c>
      <c r="EV152" s="396">
        <f t="shared" si="129"/>
        <v>0</v>
      </c>
      <c r="EW152" s="396">
        <f t="shared" si="130"/>
        <v>0</v>
      </c>
      <c r="EX152" s="397">
        <f t="shared" si="131"/>
        <v>0</v>
      </c>
      <c r="EY152" s="61" t="str">
        <f t="shared" si="132"/>
        <v/>
      </c>
      <c r="EZ152" s="71" t="str">
        <f t="shared" si="133"/>
        <v/>
      </c>
      <c r="FA152" s="71" t="str">
        <f t="shared" si="134"/>
        <v/>
      </c>
      <c r="FB152" s="72" t="str">
        <f t="shared" si="135"/>
        <v/>
      </c>
      <c r="FC152" s="398">
        <f t="shared" si="136"/>
        <v>0</v>
      </c>
      <c r="FD152" s="400" t="str">
        <f t="shared" si="137"/>
        <v>D</v>
      </c>
      <c r="FE152" s="61">
        <f t="shared" si="138"/>
        <v>0</v>
      </c>
      <c r="FF152" s="62" t="str">
        <f t="shared" si="139"/>
        <v>E</v>
      </c>
      <c r="FG152" s="398">
        <f t="shared" si="140"/>
        <v>0</v>
      </c>
      <c r="FH152" s="401" t="str">
        <f t="shared" si="141"/>
        <v>E</v>
      </c>
      <c r="FI152" s="61">
        <f t="shared" si="142"/>
        <v>0</v>
      </c>
      <c r="FJ152" s="407" t="str">
        <f t="shared" si="143"/>
        <v>E</v>
      </c>
      <c r="FK152" s="398">
        <f t="shared" si="144"/>
        <v>0</v>
      </c>
      <c r="FL152" s="401" t="str">
        <f t="shared" si="145"/>
        <v>E</v>
      </c>
      <c r="FM152" s="741"/>
    </row>
    <row r="153" spans="1:169" s="24" customFormat="1" ht="17.25" customHeight="1">
      <c r="A153" s="830"/>
      <c r="B153" s="111">
        <f t="shared" si="146"/>
        <v>0</v>
      </c>
      <c r="C153" s="21" t="str">
        <f>'Marks Entry'!D155</f>
        <v/>
      </c>
      <c r="D153" s="21">
        <f>'Marks Entry'!E155</f>
        <v>0</v>
      </c>
      <c r="E153" s="132" t="str">
        <f>'Marks Entry'!F155</f>
        <v/>
      </c>
      <c r="F153" s="21" t="str">
        <f>'Marks Entry'!G155</f>
        <v/>
      </c>
      <c r="G153" s="21" t="str">
        <f>'Marks Entry'!H155</f>
        <v/>
      </c>
      <c r="H153" s="21" t="str">
        <f>'Marks Entry'!I155</f>
        <v/>
      </c>
      <c r="I153" s="21" t="str">
        <f>'Marks Entry'!J155</f>
        <v/>
      </c>
      <c r="J153" s="446" t="str">
        <f>'Marks Entry'!K155</f>
        <v/>
      </c>
      <c r="K153" s="115" t="str">
        <f>'Marks Entry'!L155</f>
        <v/>
      </c>
      <c r="L153" s="116">
        <f>'Marks Entry'!M155</f>
        <v>0</v>
      </c>
      <c r="M153" s="117" t="str">
        <f>'Marks Entry'!N155</f>
        <v/>
      </c>
      <c r="N153" s="121" t="str">
        <f>'Marks Entry'!O155</f>
        <v/>
      </c>
      <c r="O153" s="98">
        <f>'Marks Entry'!CG155</f>
        <v>0</v>
      </c>
      <c r="P153" s="97">
        <f>'Marks Entry'!CH155</f>
        <v>0</v>
      </c>
      <c r="Q153" s="97">
        <f>'Marks Entry'!CI155</f>
        <v>0</v>
      </c>
      <c r="R153" s="97">
        <f>'Marks Entry'!CJ155</f>
        <v>0</v>
      </c>
      <c r="S153" s="97">
        <f>'Marks Entry'!CK155</f>
        <v>0</v>
      </c>
      <c r="T153" s="97">
        <f>'Marks Entry'!CL155</f>
        <v>0</v>
      </c>
      <c r="U153" s="97">
        <f>'Marks Entry'!CM155</f>
        <v>0</v>
      </c>
      <c r="V153" s="97" t="str">
        <f>'Marks Entry'!CN155</f>
        <v/>
      </c>
      <c r="W153" s="97">
        <f>'Marks Entry'!CO155</f>
        <v>0</v>
      </c>
      <c r="X153" s="97">
        <f>'Marks Entry'!CP155</f>
        <v>0</v>
      </c>
      <c r="Y153" s="97">
        <f>'Marks Entry'!CQ155</f>
        <v>0</v>
      </c>
      <c r="Z153" s="99">
        <f>'Marks Entry'!CR155</f>
        <v>0</v>
      </c>
      <c r="AA153" s="98">
        <f>'Marks Entry'!CS155</f>
        <v>0</v>
      </c>
      <c r="AB153" s="97">
        <f>'Marks Entry'!CT155</f>
        <v>0</v>
      </c>
      <c r="AC153" s="97">
        <f>'Marks Entry'!CU155</f>
        <v>0</v>
      </c>
      <c r="AD153" s="97">
        <f>'Marks Entry'!CV155</f>
        <v>0</v>
      </c>
      <c r="AE153" s="97">
        <f>'Marks Entry'!CW155</f>
        <v>0</v>
      </c>
      <c r="AF153" s="97">
        <f>'Marks Entry'!CX155</f>
        <v>0</v>
      </c>
      <c r="AG153" s="97">
        <f>'Marks Entry'!CY155</f>
        <v>0</v>
      </c>
      <c r="AH153" s="97" t="str">
        <f>'Marks Entry'!CZ155</f>
        <v/>
      </c>
      <c r="AI153" s="97">
        <f>'Marks Entry'!DA155</f>
        <v>0</v>
      </c>
      <c r="AJ153" s="97">
        <f>'Marks Entry'!DB155</f>
        <v>0</v>
      </c>
      <c r="AK153" s="97">
        <f>'Marks Entry'!DC155</f>
        <v>0</v>
      </c>
      <c r="AL153" s="99">
        <f>'Marks Entry'!DD155</f>
        <v>0</v>
      </c>
      <c r="AM153" s="98">
        <f>'Marks Entry'!DE155</f>
        <v>0</v>
      </c>
      <c r="AN153" s="97">
        <f>'Marks Entry'!DF155</f>
        <v>0</v>
      </c>
      <c r="AO153" s="97">
        <f>'Marks Entry'!DG155</f>
        <v>0</v>
      </c>
      <c r="AP153" s="97">
        <f>'Marks Entry'!DH155</f>
        <v>0</v>
      </c>
      <c r="AQ153" s="97">
        <f>'Marks Entry'!DI155</f>
        <v>0</v>
      </c>
      <c r="AR153" s="97">
        <f>'Marks Entry'!DJ155</f>
        <v>0</v>
      </c>
      <c r="AS153" s="97">
        <f>'Marks Entry'!DK155</f>
        <v>0</v>
      </c>
      <c r="AT153" s="97" t="str">
        <f>'Marks Entry'!DL155</f>
        <v/>
      </c>
      <c r="AU153" s="97">
        <f>'Marks Entry'!DM155</f>
        <v>0</v>
      </c>
      <c r="AV153" s="97">
        <f>'Marks Entry'!DN155</f>
        <v>0</v>
      </c>
      <c r="AW153" s="97">
        <f>'Marks Entry'!DO155</f>
        <v>0</v>
      </c>
      <c r="AX153" s="99">
        <f>'Marks Entry'!DP155</f>
        <v>0</v>
      </c>
      <c r="AY153" s="98">
        <f>'Marks Entry'!DQ155</f>
        <v>0</v>
      </c>
      <c r="AZ153" s="97">
        <f>'Marks Entry'!DR155</f>
        <v>0</v>
      </c>
      <c r="BA153" s="97">
        <f>'Marks Entry'!DS155</f>
        <v>0</v>
      </c>
      <c r="BB153" s="97">
        <f>'Marks Entry'!DT155</f>
        <v>0</v>
      </c>
      <c r="BC153" s="97">
        <f>'Marks Entry'!DU155</f>
        <v>0</v>
      </c>
      <c r="BD153" s="97">
        <f>'Marks Entry'!DV155</f>
        <v>0</v>
      </c>
      <c r="BE153" s="97">
        <f>'Marks Entry'!DW155</f>
        <v>0</v>
      </c>
      <c r="BF153" s="97" t="str">
        <f>'Marks Entry'!DX155</f>
        <v/>
      </c>
      <c r="BG153" s="97">
        <f>'Marks Entry'!DY155</f>
        <v>0</v>
      </c>
      <c r="BH153" s="97">
        <f>'Marks Entry'!DZ155</f>
        <v>0</v>
      </c>
      <c r="BI153" s="97">
        <f>'Marks Entry'!EA155</f>
        <v>0</v>
      </c>
      <c r="BJ153" s="99">
        <f>'Marks Entry'!EB155</f>
        <v>0</v>
      </c>
      <c r="BK153" s="98">
        <f>'Marks Entry'!EC155</f>
        <v>0</v>
      </c>
      <c r="BL153" s="97">
        <f>'Marks Entry'!ED155</f>
        <v>0</v>
      </c>
      <c r="BM153" s="97">
        <f>'Marks Entry'!EE155</f>
        <v>0</v>
      </c>
      <c r="BN153" s="97">
        <f>'Marks Entry'!EF155</f>
        <v>0</v>
      </c>
      <c r="BO153" s="97">
        <f>'Marks Entry'!EG155</f>
        <v>0</v>
      </c>
      <c r="BP153" s="97">
        <f>'Marks Entry'!EH155</f>
        <v>0</v>
      </c>
      <c r="BQ153" s="97">
        <f>'Marks Entry'!EI155</f>
        <v>0</v>
      </c>
      <c r="BR153" s="97" t="str">
        <f>'Marks Entry'!EJ155</f>
        <v/>
      </c>
      <c r="BS153" s="97">
        <f>'Marks Entry'!EK155</f>
        <v>0</v>
      </c>
      <c r="BT153" s="97">
        <f>'Marks Entry'!EL155</f>
        <v>0</v>
      </c>
      <c r="BU153" s="97">
        <f>'Marks Entry'!EM155</f>
        <v>0</v>
      </c>
      <c r="BV153" s="99">
        <f>'Marks Entry'!EN155</f>
        <v>0</v>
      </c>
      <c r="BW153" s="98">
        <f>'Marks Entry'!EO155</f>
        <v>0</v>
      </c>
      <c r="BX153" s="97">
        <f>'Marks Entry'!EP155</f>
        <v>0</v>
      </c>
      <c r="BY153" s="97">
        <f>'Marks Entry'!EQ155</f>
        <v>0</v>
      </c>
      <c r="BZ153" s="97">
        <f>'Marks Entry'!ER155</f>
        <v>0</v>
      </c>
      <c r="CA153" s="97">
        <f>'Marks Entry'!ES155</f>
        <v>0</v>
      </c>
      <c r="CB153" s="97">
        <f>'Marks Entry'!ET155</f>
        <v>0</v>
      </c>
      <c r="CC153" s="97">
        <f>'Marks Entry'!EU155</f>
        <v>0</v>
      </c>
      <c r="CD153" s="97" t="str">
        <f>'Marks Entry'!EV155</f>
        <v/>
      </c>
      <c r="CE153" s="97">
        <f>'Marks Entry'!EW155</f>
        <v>0</v>
      </c>
      <c r="CF153" s="97">
        <f>'Marks Entry'!EX155</f>
        <v>0</v>
      </c>
      <c r="CG153" s="97">
        <f>'Marks Entry'!EY155</f>
        <v>0</v>
      </c>
      <c r="CH153" s="99">
        <f>'Marks Entry'!EZ155</f>
        <v>0</v>
      </c>
      <c r="CI153" s="98" t="str">
        <f>IF($CI$2=0,"",'Marks Entry'!FA155)</f>
        <v/>
      </c>
      <c r="CJ153" s="97" t="str">
        <f>IF($CI$2=0,"",'Marks Entry'!FB155)</f>
        <v/>
      </c>
      <c r="CK153" s="97" t="str">
        <f>IF($CI$2=0,"",'Marks Entry'!FC155)</f>
        <v/>
      </c>
      <c r="CL153" s="97" t="str">
        <f>IF($CI$2=0,"",'Marks Entry'!FD155)</f>
        <v/>
      </c>
      <c r="CM153" s="97" t="str">
        <f>IF($CI$2=0,"",'Marks Entry'!FE155)</f>
        <v/>
      </c>
      <c r="CN153" s="97" t="str">
        <f>IF($CI$2=0,"",'Marks Entry'!FF155)</f>
        <v/>
      </c>
      <c r="CO153" s="97" t="str">
        <f>IF($CI$2=0,"",'Marks Entry'!FG155)</f>
        <v/>
      </c>
      <c r="CP153" s="97" t="str">
        <f>IF($CI$2=0,"",'Marks Entry'!FH155)</f>
        <v/>
      </c>
      <c r="CQ153" s="97" t="str">
        <f>IF($CI$2=0,"",'Marks Entry'!FI155)</f>
        <v/>
      </c>
      <c r="CR153" s="97" t="str">
        <f>IF($CI$2=0,"",'Marks Entry'!FJ155)</f>
        <v/>
      </c>
      <c r="CS153" s="97" t="str">
        <f>IF($CI$2=0,"",'Marks Entry'!FK155)</f>
        <v/>
      </c>
      <c r="CT153" s="99" t="str">
        <f>IF($CI$2=0,"",'Marks Entry'!FL155)</f>
        <v/>
      </c>
      <c r="CU153" s="125">
        <f>'Marks Entry'!BU155</f>
        <v>0</v>
      </c>
      <c r="CV153" s="126">
        <f>'Marks Entry'!BV155</f>
        <v>0</v>
      </c>
      <c r="CW153" s="126">
        <f t="shared" si="98"/>
        <v>0</v>
      </c>
      <c r="CX153" s="127" t="str">
        <f t="shared" si="99"/>
        <v>D</v>
      </c>
      <c r="CY153" s="125">
        <f>'Marks Entry'!BW155</f>
        <v>0</v>
      </c>
      <c r="CZ153" s="126">
        <f>'Marks Entry'!BX155</f>
        <v>0</v>
      </c>
      <c r="DA153" s="126">
        <f t="shared" si="100"/>
        <v>0</v>
      </c>
      <c r="DB153" s="127" t="str">
        <f t="shared" si="101"/>
        <v>E</v>
      </c>
      <c r="DC153" s="125">
        <f>'Marks Entry'!BY155</f>
        <v>0</v>
      </c>
      <c r="DD153" s="126">
        <f>'Marks Entry'!BZ155</f>
        <v>0</v>
      </c>
      <c r="DE153" s="126">
        <f t="shared" si="102"/>
        <v>0</v>
      </c>
      <c r="DF153" s="127" t="str">
        <f t="shared" si="103"/>
        <v>E</v>
      </c>
      <c r="DG153" s="96">
        <f>'Marks Entry'!CG155</f>
        <v>0</v>
      </c>
      <c r="DH153" s="45">
        <f>'Marks Entry'!CH155</f>
        <v>0</v>
      </c>
      <c r="DI153" s="46">
        <f>'Marks Entry'!CI155</f>
        <v>0</v>
      </c>
      <c r="DJ153" s="45" t="str">
        <f>IF(OR('Marks Entry'!CJ155="First",'Marks Entry'!CJ155="Second",'Marks Entry'!CJ155="Third"),'Marks Entry'!CJ155,"")</f>
        <v/>
      </c>
      <c r="DK153" s="45">
        <f>'Marks Entry'!CK155</f>
        <v>0</v>
      </c>
      <c r="DL153" s="50">
        <f>'Marks Entry'!CL155</f>
        <v>0</v>
      </c>
      <c r="DM153" s="21">
        <f>'Marks Entry'!CM155</f>
        <v>0</v>
      </c>
      <c r="DN153" s="22" t="e">
        <f>'Marks Entry'!#REF!</f>
        <v>#REF!</v>
      </c>
      <c r="DO153" s="23" t="e">
        <f>'Marks Entry'!#REF!</f>
        <v>#REF!</v>
      </c>
      <c r="DP153" s="125">
        <f>'Marks Entry'!CA155</f>
        <v>0</v>
      </c>
      <c r="DQ153" s="126">
        <f>'Marks Entry'!CB155</f>
        <v>0</v>
      </c>
      <c r="DR153" s="126">
        <f>'Marks Entry'!CC155</f>
        <v>0</v>
      </c>
      <c r="DS153" s="126">
        <f t="shared" si="104"/>
        <v>0</v>
      </c>
      <c r="DT153" s="127" t="str">
        <f t="shared" si="105"/>
        <v>E</v>
      </c>
      <c r="DU153" s="125">
        <f>'Marks Entry'!CD155</f>
        <v>0</v>
      </c>
      <c r="DV153" s="126">
        <f>'Marks Entry'!CE155</f>
        <v>0</v>
      </c>
      <c r="DW153" s="126">
        <f>'Marks Entry'!CF155</f>
        <v>0</v>
      </c>
      <c r="DX153" s="126">
        <f t="shared" si="106"/>
        <v>0</v>
      </c>
      <c r="DY153" s="127" t="str">
        <f t="shared" si="107"/>
        <v>E</v>
      </c>
      <c r="DZ153" s="832"/>
      <c r="EA153" s="61">
        <f t="shared" si="108"/>
        <v>0</v>
      </c>
      <c r="EB153" s="71">
        <f t="shared" si="109"/>
        <v>0</v>
      </c>
      <c r="EC153" s="71">
        <f t="shared" si="110"/>
        <v>0</v>
      </c>
      <c r="ED153" s="72">
        <f t="shared" si="111"/>
        <v>0</v>
      </c>
      <c r="EE153" s="398">
        <f t="shared" si="112"/>
        <v>0</v>
      </c>
      <c r="EF153" s="396">
        <f t="shared" si="113"/>
        <v>0</v>
      </c>
      <c r="EG153" s="396">
        <f t="shared" si="114"/>
        <v>0</v>
      </c>
      <c r="EH153" s="397">
        <f t="shared" si="115"/>
        <v>0</v>
      </c>
      <c r="EI153" s="61">
        <f t="shared" si="116"/>
        <v>0</v>
      </c>
      <c r="EJ153" s="71">
        <f t="shared" si="117"/>
        <v>0</v>
      </c>
      <c r="EK153" s="71">
        <f t="shared" si="118"/>
        <v>0</v>
      </c>
      <c r="EL153" s="72">
        <f t="shared" si="119"/>
        <v>0</v>
      </c>
      <c r="EM153" s="398">
        <f t="shared" si="120"/>
        <v>0</v>
      </c>
      <c r="EN153" s="396">
        <f t="shared" si="121"/>
        <v>0</v>
      </c>
      <c r="EO153" s="396">
        <f t="shared" si="122"/>
        <v>0</v>
      </c>
      <c r="EP153" s="397">
        <f t="shared" si="123"/>
        <v>0</v>
      </c>
      <c r="EQ153" s="61">
        <f t="shared" si="124"/>
        <v>0</v>
      </c>
      <c r="ER153" s="71">
        <f t="shared" si="125"/>
        <v>0</v>
      </c>
      <c r="ES153" s="71">
        <f t="shared" si="126"/>
        <v>0</v>
      </c>
      <c r="ET153" s="72">
        <f t="shared" si="127"/>
        <v>0</v>
      </c>
      <c r="EU153" s="398">
        <f t="shared" si="128"/>
        <v>0</v>
      </c>
      <c r="EV153" s="396">
        <f t="shared" si="129"/>
        <v>0</v>
      </c>
      <c r="EW153" s="396">
        <f t="shared" si="130"/>
        <v>0</v>
      </c>
      <c r="EX153" s="397">
        <f t="shared" si="131"/>
        <v>0</v>
      </c>
      <c r="EY153" s="61" t="str">
        <f t="shared" si="132"/>
        <v/>
      </c>
      <c r="EZ153" s="71" t="str">
        <f t="shared" si="133"/>
        <v/>
      </c>
      <c r="FA153" s="71" t="str">
        <f t="shared" si="134"/>
        <v/>
      </c>
      <c r="FB153" s="72" t="str">
        <f t="shared" si="135"/>
        <v/>
      </c>
      <c r="FC153" s="398">
        <f t="shared" si="136"/>
        <v>0</v>
      </c>
      <c r="FD153" s="400" t="str">
        <f t="shared" si="137"/>
        <v>D</v>
      </c>
      <c r="FE153" s="61">
        <f t="shared" si="138"/>
        <v>0</v>
      </c>
      <c r="FF153" s="62" t="str">
        <f t="shared" si="139"/>
        <v>E</v>
      </c>
      <c r="FG153" s="398">
        <f t="shared" si="140"/>
        <v>0</v>
      </c>
      <c r="FH153" s="401" t="str">
        <f t="shared" si="141"/>
        <v>E</v>
      </c>
      <c r="FI153" s="61">
        <f t="shared" si="142"/>
        <v>0</v>
      </c>
      <c r="FJ153" s="407" t="str">
        <f t="shared" si="143"/>
        <v>E</v>
      </c>
      <c r="FK153" s="398">
        <f t="shared" si="144"/>
        <v>0</v>
      </c>
      <c r="FL153" s="401" t="str">
        <f t="shared" si="145"/>
        <v>E</v>
      </c>
      <c r="FM153" s="741"/>
    </row>
    <row r="154" spans="1:169" s="24" customFormat="1" ht="17.25" customHeight="1">
      <c r="A154" s="830"/>
      <c r="B154" s="111">
        <f t="shared" si="146"/>
        <v>0</v>
      </c>
      <c r="C154" s="21" t="str">
        <f>'Marks Entry'!D156</f>
        <v/>
      </c>
      <c r="D154" s="21">
        <f>'Marks Entry'!E156</f>
        <v>0</v>
      </c>
      <c r="E154" s="132" t="str">
        <f>'Marks Entry'!F156</f>
        <v/>
      </c>
      <c r="F154" s="21" t="str">
        <f>'Marks Entry'!G156</f>
        <v/>
      </c>
      <c r="G154" s="21" t="str">
        <f>'Marks Entry'!H156</f>
        <v/>
      </c>
      <c r="H154" s="21" t="str">
        <f>'Marks Entry'!I156</f>
        <v/>
      </c>
      <c r="I154" s="21" t="str">
        <f>'Marks Entry'!J156</f>
        <v/>
      </c>
      <c r="J154" s="446" t="str">
        <f>'Marks Entry'!K156</f>
        <v/>
      </c>
      <c r="K154" s="115" t="str">
        <f>'Marks Entry'!L156</f>
        <v/>
      </c>
      <c r="L154" s="116">
        <f>'Marks Entry'!M156</f>
        <v>0</v>
      </c>
      <c r="M154" s="117" t="str">
        <f>'Marks Entry'!N156</f>
        <v/>
      </c>
      <c r="N154" s="121" t="str">
        <f>'Marks Entry'!O156</f>
        <v/>
      </c>
      <c r="O154" s="98">
        <f>'Marks Entry'!CG156</f>
        <v>0</v>
      </c>
      <c r="P154" s="97">
        <f>'Marks Entry'!CH156</f>
        <v>0</v>
      </c>
      <c r="Q154" s="97">
        <f>'Marks Entry'!CI156</f>
        <v>0</v>
      </c>
      <c r="R154" s="97">
        <f>'Marks Entry'!CJ156</f>
        <v>0</v>
      </c>
      <c r="S154" s="97">
        <f>'Marks Entry'!CK156</f>
        <v>0</v>
      </c>
      <c r="T154" s="97">
        <f>'Marks Entry'!CL156</f>
        <v>0</v>
      </c>
      <c r="U154" s="97">
        <f>'Marks Entry'!CM156</f>
        <v>0</v>
      </c>
      <c r="V154" s="97" t="str">
        <f>'Marks Entry'!CN156</f>
        <v/>
      </c>
      <c r="W154" s="97">
        <f>'Marks Entry'!CO156</f>
        <v>0</v>
      </c>
      <c r="X154" s="97">
        <f>'Marks Entry'!CP156</f>
        <v>0</v>
      </c>
      <c r="Y154" s="97">
        <f>'Marks Entry'!CQ156</f>
        <v>0</v>
      </c>
      <c r="Z154" s="99">
        <f>'Marks Entry'!CR156</f>
        <v>0</v>
      </c>
      <c r="AA154" s="98">
        <f>'Marks Entry'!CS156</f>
        <v>0</v>
      </c>
      <c r="AB154" s="97">
        <f>'Marks Entry'!CT156</f>
        <v>0</v>
      </c>
      <c r="AC154" s="97">
        <f>'Marks Entry'!CU156</f>
        <v>0</v>
      </c>
      <c r="AD154" s="97">
        <f>'Marks Entry'!CV156</f>
        <v>0</v>
      </c>
      <c r="AE154" s="97">
        <f>'Marks Entry'!CW156</f>
        <v>0</v>
      </c>
      <c r="AF154" s="97">
        <f>'Marks Entry'!CX156</f>
        <v>0</v>
      </c>
      <c r="AG154" s="97">
        <f>'Marks Entry'!CY156</f>
        <v>0</v>
      </c>
      <c r="AH154" s="97" t="str">
        <f>'Marks Entry'!CZ156</f>
        <v/>
      </c>
      <c r="AI154" s="97">
        <f>'Marks Entry'!DA156</f>
        <v>0</v>
      </c>
      <c r="AJ154" s="97">
        <f>'Marks Entry'!DB156</f>
        <v>0</v>
      </c>
      <c r="AK154" s="97">
        <f>'Marks Entry'!DC156</f>
        <v>0</v>
      </c>
      <c r="AL154" s="99">
        <f>'Marks Entry'!DD156</f>
        <v>0</v>
      </c>
      <c r="AM154" s="98">
        <f>'Marks Entry'!DE156</f>
        <v>0</v>
      </c>
      <c r="AN154" s="97">
        <f>'Marks Entry'!DF156</f>
        <v>0</v>
      </c>
      <c r="AO154" s="97">
        <f>'Marks Entry'!DG156</f>
        <v>0</v>
      </c>
      <c r="AP154" s="97">
        <f>'Marks Entry'!DH156</f>
        <v>0</v>
      </c>
      <c r="AQ154" s="97">
        <f>'Marks Entry'!DI156</f>
        <v>0</v>
      </c>
      <c r="AR154" s="97">
        <f>'Marks Entry'!DJ156</f>
        <v>0</v>
      </c>
      <c r="AS154" s="97">
        <f>'Marks Entry'!DK156</f>
        <v>0</v>
      </c>
      <c r="AT154" s="97" t="str">
        <f>'Marks Entry'!DL156</f>
        <v/>
      </c>
      <c r="AU154" s="97">
        <f>'Marks Entry'!DM156</f>
        <v>0</v>
      </c>
      <c r="AV154" s="97">
        <f>'Marks Entry'!DN156</f>
        <v>0</v>
      </c>
      <c r="AW154" s="97">
        <f>'Marks Entry'!DO156</f>
        <v>0</v>
      </c>
      <c r="AX154" s="99">
        <f>'Marks Entry'!DP156</f>
        <v>0</v>
      </c>
      <c r="AY154" s="98">
        <f>'Marks Entry'!DQ156</f>
        <v>0</v>
      </c>
      <c r="AZ154" s="97">
        <f>'Marks Entry'!DR156</f>
        <v>0</v>
      </c>
      <c r="BA154" s="97">
        <f>'Marks Entry'!DS156</f>
        <v>0</v>
      </c>
      <c r="BB154" s="97">
        <f>'Marks Entry'!DT156</f>
        <v>0</v>
      </c>
      <c r="BC154" s="97">
        <f>'Marks Entry'!DU156</f>
        <v>0</v>
      </c>
      <c r="BD154" s="97">
        <f>'Marks Entry'!DV156</f>
        <v>0</v>
      </c>
      <c r="BE154" s="97">
        <f>'Marks Entry'!DW156</f>
        <v>0</v>
      </c>
      <c r="BF154" s="97" t="str">
        <f>'Marks Entry'!DX156</f>
        <v/>
      </c>
      <c r="BG154" s="97">
        <f>'Marks Entry'!DY156</f>
        <v>0</v>
      </c>
      <c r="BH154" s="97">
        <f>'Marks Entry'!DZ156</f>
        <v>0</v>
      </c>
      <c r="BI154" s="97">
        <f>'Marks Entry'!EA156</f>
        <v>0</v>
      </c>
      <c r="BJ154" s="99">
        <f>'Marks Entry'!EB156</f>
        <v>0</v>
      </c>
      <c r="BK154" s="98">
        <f>'Marks Entry'!EC156</f>
        <v>0</v>
      </c>
      <c r="BL154" s="97">
        <f>'Marks Entry'!ED156</f>
        <v>0</v>
      </c>
      <c r="BM154" s="97">
        <f>'Marks Entry'!EE156</f>
        <v>0</v>
      </c>
      <c r="BN154" s="97">
        <f>'Marks Entry'!EF156</f>
        <v>0</v>
      </c>
      <c r="BO154" s="97">
        <f>'Marks Entry'!EG156</f>
        <v>0</v>
      </c>
      <c r="BP154" s="97">
        <f>'Marks Entry'!EH156</f>
        <v>0</v>
      </c>
      <c r="BQ154" s="97">
        <f>'Marks Entry'!EI156</f>
        <v>0</v>
      </c>
      <c r="BR154" s="97" t="str">
        <f>'Marks Entry'!EJ156</f>
        <v/>
      </c>
      <c r="BS154" s="97">
        <f>'Marks Entry'!EK156</f>
        <v>0</v>
      </c>
      <c r="BT154" s="97">
        <f>'Marks Entry'!EL156</f>
        <v>0</v>
      </c>
      <c r="BU154" s="97">
        <f>'Marks Entry'!EM156</f>
        <v>0</v>
      </c>
      <c r="BV154" s="99">
        <f>'Marks Entry'!EN156</f>
        <v>0</v>
      </c>
      <c r="BW154" s="98">
        <f>'Marks Entry'!EO156</f>
        <v>0</v>
      </c>
      <c r="BX154" s="97">
        <f>'Marks Entry'!EP156</f>
        <v>0</v>
      </c>
      <c r="BY154" s="97">
        <f>'Marks Entry'!EQ156</f>
        <v>0</v>
      </c>
      <c r="BZ154" s="97">
        <f>'Marks Entry'!ER156</f>
        <v>0</v>
      </c>
      <c r="CA154" s="97">
        <f>'Marks Entry'!ES156</f>
        <v>0</v>
      </c>
      <c r="CB154" s="97">
        <f>'Marks Entry'!ET156</f>
        <v>0</v>
      </c>
      <c r="CC154" s="97">
        <f>'Marks Entry'!EU156</f>
        <v>0</v>
      </c>
      <c r="CD154" s="97" t="str">
        <f>'Marks Entry'!EV156</f>
        <v/>
      </c>
      <c r="CE154" s="97">
        <f>'Marks Entry'!EW156</f>
        <v>0</v>
      </c>
      <c r="CF154" s="97">
        <f>'Marks Entry'!EX156</f>
        <v>0</v>
      </c>
      <c r="CG154" s="97">
        <f>'Marks Entry'!EY156</f>
        <v>0</v>
      </c>
      <c r="CH154" s="99">
        <f>'Marks Entry'!EZ156</f>
        <v>0</v>
      </c>
      <c r="CI154" s="98" t="str">
        <f>IF($CI$2=0,"",'Marks Entry'!FA156)</f>
        <v/>
      </c>
      <c r="CJ154" s="97" t="str">
        <f>IF($CI$2=0,"",'Marks Entry'!FB156)</f>
        <v/>
      </c>
      <c r="CK154" s="97" t="str">
        <f>IF($CI$2=0,"",'Marks Entry'!FC156)</f>
        <v/>
      </c>
      <c r="CL154" s="97" t="str">
        <f>IF($CI$2=0,"",'Marks Entry'!FD156)</f>
        <v/>
      </c>
      <c r="CM154" s="97" t="str">
        <f>IF($CI$2=0,"",'Marks Entry'!FE156)</f>
        <v/>
      </c>
      <c r="CN154" s="97" t="str">
        <f>IF($CI$2=0,"",'Marks Entry'!FF156)</f>
        <v/>
      </c>
      <c r="CO154" s="97" t="str">
        <f>IF($CI$2=0,"",'Marks Entry'!FG156)</f>
        <v/>
      </c>
      <c r="CP154" s="97" t="str">
        <f>IF($CI$2=0,"",'Marks Entry'!FH156)</f>
        <v/>
      </c>
      <c r="CQ154" s="97" t="str">
        <f>IF($CI$2=0,"",'Marks Entry'!FI156)</f>
        <v/>
      </c>
      <c r="CR154" s="97" t="str">
        <f>IF($CI$2=0,"",'Marks Entry'!FJ156)</f>
        <v/>
      </c>
      <c r="CS154" s="97" t="str">
        <f>IF($CI$2=0,"",'Marks Entry'!FK156)</f>
        <v/>
      </c>
      <c r="CT154" s="99" t="str">
        <f>IF($CI$2=0,"",'Marks Entry'!FL156)</f>
        <v/>
      </c>
      <c r="CU154" s="125">
        <f>'Marks Entry'!BU156</f>
        <v>0</v>
      </c>
      <c r="CV154" s="126">
        <f>'Marks Entry'!BV156</f>
        <v>0</v>
      </c>
      <c r="CW154" s="126">
        <f t="shared" si="98"/>
        <v>0</v>
      </c>
      <c r="CX154" s="127" t="str">
        <f t="shared" si="99"/>
        <v>D</v>
      </c>
      <c r="CY154" s="125">
        <f>'Marks Entry'!BW156</f>
        <v>0</v>
      </c>
      <c r="CZ154" s="126">
        <f>'Marks Entry'!BX156</f>
        <v>0</v>
      </c>
      <c r="DA154" s="126">
        <f t="shared" si="100"/>
        <v>0</v>
      </c>
      <c r="DB154" s="127" t="str">
        <f t="shared" si="101"/>
        <v>E</v>
      </c>
      <c r="DC154" s="125">
        <f>'Marks Entry'!BY156</f>
        <v>0</v>
      </c>
      <c r="DD154" s="126">
        <f>'Marks Entry'!BZ156</f>
        <v>0</v>
      </c>
      <c r="DE154" s="126">
        <f t="shared" si="102"/>
        <v>0</v>
      </c>
      <c r="DF154" s="127" t="str">
        <f t="shared" si="103"/>
        <v>E</v>
      </c>
      <c r="DG154" s="96">
        <f>'Marks Entry'!CG156</f>
        <v>0</v>
      </c>
      <c r="DH154" s="45">
        <f>'Marks Entry'!CH156</f>
        <v>0</v>
      </c>
      <c r="DI154" s="46">
        <f>'Marks Entry'!CI156</f>
        <v>0</v>
      </c>
      <c r="DJ154" s="45" t="str">
        <f>IF(OR('Marks Entry'!CJ156="First",'Marks Entry'!CJ156="Second",'Marks Entry'!CJ156="Third"),'Marks Entry'!CJ156,"")</f>
        <v/>
      </c>
      <c r="DK154" s="45">
        <f>'Marks Entry'!CK156</f>
        <v>0</v>
      </c>
      <c r="DL154" s="50">
        <f>'Marks Entry'!CL156</f>
        <v>0</v>
      </c>
      <c r="DM154" s="21">
        <f>'Marks Entry'!CM156</f>
        <v>0</v>
      </c>
      <c r="DN154" s="22" t="e">
        <f>'Marks Entry'!#REF!</f>
        <v>#REF!</v>
      </c>
      <c r="DO154" s="23" t="e">
        <f>'Marks Entry'!#REF!</f>
        <v>#REF!</v>
      </c>
      <c r="DP154" s="125">
        <f>'Marks Entry'!CA156</f>
        <v>0</v>
      </c>
      <c r="DQ154" s="126">
        <f>'Marks Entry'!CB156</f>
        <v>0</v>
      </c>
      <c r="DR154" s="126">
        <f>'Marks Entry'!CC156</f>
        <v>0</v>
      </c>
      <c r="DS154" s="126">
        <f t="shared" si="104"/>
        <v>0</v>
      </c>
      <c r="DT154" s="127" t="str">
        <f t="shared" si="105"/>
        <v>E</v>
      </c>
      <c r="DU154" s="125">
        <f>'Marks Entry'!CD156</f>
        <v>0</v>
      </c>
      <c r="DV154" s="126">
        <f>'Marks Entry'!CE156</f>
        <v>0</v>
      </c>
      <c r="DW154" s="126">
        <f>'Marks Entry'!CF156</f>
        <v>0</v>
      </c>
      <c r="DX154" s="126">
        <f t="shared" si="106"/>
        <v>0</v>
      </c>
      <c r="DY154" s="127" t="str">
        <f t="shared" si="107"/>
        <v>E</v>
      </c>
      <c r="DZ154" s="832"/>
      <c r="EA154" s="61">
        <f t="shared" si="108"/>
        <v>0</v>
      </c>
      <c r="EB154" s="71">
        <f t="shared" si="109"/>
        <v>0</v>
      </c>
      <c r="EC154" s="71">
        <f t="shared" si="110"/>
        <v>0</v>
      </c>
      <c r="ED154" s="72">
        <f t="shared" si="111"/>
        <v>0</v>
      </c>
      <c r="EE154" s="398">
        <f t="shared" si="112"/>
        <v>0</v>
      </c>
      <c r="EF154" s="396">
        <f t="shared" si="113"/>
        <v>0</v>
      </c>
      <c r="EG154" s="396">
        <f t="shared" si="114"/>
        <v>0</v>
      </c>
      <c r="EH154" s="397">
        <f t="shared" si="115"/>
        <v>0</v>
      </c>
      <c r="EI154" s="61">
        <f t="shared" si="116"/>
        <v>0</v>
      </c>
      <c r="EJ154" s="71">
        <f t="shared" si="117"/>
        <v>0</v>
      </c>
      <c r="EK154" s="71">
        <f t="shared" si="118"/>
        <v>0</v>
      </c>
      <c r="EL154" s="72">
        <f t="shared" si="119"/>
        <v>0</v>
      </c>
      <c r="EM154" s="398">
        <f t="shared" si="120"/>
        <v>0</v>
      </c>
      <c r="EN154" s="396">
        <f t="shared" si="121"/>
        <v>0</v>
      </c>
      <c r="EO154" s="396">
        <f t="shared" si="122"/>
        <v>0</v>
      </c>
      <c r="EP154" s="397">
        <f t="shared" si="123"/>
        <v>0</v>
      </c>
      <c r="EQ154" s="61">
        <f t="shared" si="124"/>
        <v>0</v>
      </c>
      <c r="ER154" s="71">
        <f t="shared" si="125"/>
        <v>0</v>
      </c>
      <c r="ES154" s="71">
        <f t="shared" si="126"/>
        <v>0</v>
      </c>
      <c r="ET154" s="72">
        <f t="shared" si="127"/>
        <v>0</v>
      </c>
      <c r="EU154" s="398">
        <f t="shared" si="128"/>
        <v>0</v>
      </c>
      <c r="EV154" s="396">
        <f t="shared" si="129"/>
        <v>0</v>
      </c>
      <c r="EW154" s="396">
        <f t="shared" si="130"/>
        <v>0</v>
      </c>
      <c r="EX154" s="397">
        <f t="shared" si="131"/>
        <v>0</v>
      </c>
      <c r="EY154" s="61" t="str">
        <f t="shared" si="132"/>
        <v/>
      </c>
      <c r="EZ154" s="71" t="str">
        <f t="shared" si="133"/>
        <v/>
      </c>
      <c r="FA154" s="71" t="str">
        <f t="shared" si="134"/>
        <v/>
      </c>
      <c r="FB154" s="72" t="str">
        <f t="shared" si="135"/>
        <v/>
      </c>
      <c r="FC154" s="398">
        <f t="shared" si="136"/>
        <v>0</v>
      </c>
      <c r="FD154" s="400" t="str">
        <f t="shared" si="137"/>
        <v>D</v>
      </c>
      <c r="FE154" s="61">
        <f t="shared" si="138"/>
        <v>0</v>
      </c>
      <c r="FF154" s="62" t="str">
        <f t="shared" si="139"/>
        <v>E</v>
      </c>
      <c r="FG154" s="398">
        <f t="shared" si="140"/>
        <v>0</v>
      </c>
      <c r="FH154" s="401" t="str">
        <f t="shared" si="141"/>
        <v>E</v>
      </c>
      <c r="FI154" s="61">
        <f t="shared" si="142"/>
        <v>0</v>
      </c>
      <c r="FJ154" s="407" t="str">
        <f t="shared" si="143"/>
        <v>E</v>
      </c>
      <c r="FK154" s="398">
        <f t="shared" si="144"/>
        <v>0</v>
      </c>
      <c r="FL154" s="401" t="str">
        <f t="shared" si="145"/>
        <v>E</v>
      </c>
      <c r="FM154" s="741"/>
    </row>
    <row r="155" spans="1:169" s="24" customFormat="1" ht="17.25" customHeight="1">
      <c r="A155" s="830"/>
      <c r="B155" s="111">
        <f t="shared" si="146"/>
        <v>0</v>
      </c>
      <c r="C155" s="21" t="str">
        <f>'Marks Entry'!D157</f>
        <v/>
      </c>
      <c r="D155" s="21">
        <f>'Marks Entry'!E157</f>
        <v>0</v>
      </c>
      <c r="E155" s="132" t="str">
        <f>'Marks Entry'!F157</f>
        <v/>
      </c>
      <c r="F155" s="21" t="str">
        <f>'Marks Entry'!G157</f>
        <v/>
      </c>
      <c r="G155" s="21" t="str">
        <f>'Marks Entry'!H157</f>
        <v/>
      </c>
      <c r="H155" s="21" t="str">
        <f>'Marks Entry'!I157</f>
        <v/>
      </c>
      <c r="I155" s="21" t="str">
        <f>'Marks Entry'!J157</f>
        <v/>
      </c>
      <c r="J155" s="446" t="str">
        <f>'Marks Entry'!K157</f>
        <v/>
      </c>
      <c r="K155" s="115" t="str">
        <f>'Marks Entry'!L157</f>
        <v/>
      </c>
      <c r="L155" s="116">
        <f>'Marks Entry'!M157</f>
        <v>0</v>
      </c>
      <c r="M155" s="117" t="str">
        <f>'Marks Entry'!N157</f>
        <v/>
      </c>
      <c r="N155" s="121" t="str">
        <f>'Marks Entry'!O157</f>
        <v/>
      </c>
      <c r="O155" s="98">
        <f>'Marks Entry'!CG157</f>
        <v>0</v>
      </c>
      <c r="P155" s="97">
        <f>'Marks Entry'!CH157</f>
        <v>0</v>
      </c>
      <c r="Q155" s="97">
        <f>'Marks Entry'!CI157</f>
        <v>0</v>
      </c>
      <c r="R155" s="97">
        <f>'Marks Entry'!CJ157</f>
        <v>0</v>
      </c>
      <c r="S155" s="97">
        <f>'Marks Entry'!CK157</f>
        <v>0</v>
      </c>
      <c r="T155" s="97">
        <f>'Marks Entry'!CL157</f>
        <v>0</v>
      </c>
      <c r="U155" s="97">
        <f>'Marks Entry'!CM157</f>
        <v>0</v>
      </c>
      <c r="V155" s="97" t="str">
        <f>'Marks Entry'!CN157</f>
        <v/>
      </c>
      <c r="W155" s="97">
        <f>'Marks Entry'!CO157</f>
        <v>0</v>
      </c>
      <c r="X155" s="97">
        <f>'Marks Entry'!CP157</f>
        <v>0</v>
      </c>
      <c r="Y155" s="97">
        <f>'Marks Entry'!CQ157</f>
        <v>0</v>
      </c>
      <c r="Z155" s="99">
        <f>'Marks Entry'!CR157</f>
        <v>0</v>
      </c>
      <c r="AA155" s="98">
        <f>'Marks Entry'!CS157</f>
        <v>0</v>
      </c>
      <c r="AB155" s="97">
        <f>'Marks Entry'!CT157</f>
        <v>0</v>
      </c>
      <c r="AC155" s="97">
        <f>'Marks Entry'!CU157</f>
        <v>0</v>
      </c>
      <c r="AD155" s="97">
        <f>'Marks Entry'!CV157</f>
        <v>0</v>
      </c>
      <c r="AE155" s="97">
        <f>'Marks Entry'!CW157</f>
        <v>0</v>
      </c>
      <c r="AF155" s="97">
        <f>'Marks Entry'!CX157</f>
        <v>0</v>
      </c>
      <c r="AG155" s="97">
        <f>'Marks Entry'!CY157</f>
        <v>0</v>
      </c>
      <c r="AH155" s="97" t="str">
        <f>'Marks Entry'!CZ157</f>
        <v/>
      </c>
      <c r="AI155" s="97">
        <f>'Marks Entry'!DA157</f>
        <v>0</v>
      </c>
      <c r="AJ155" s="97">
        <f>'Marks Entry'!DB157</f>
        <v>0</v>
      </c>
      <c r="AK155" s="97">
        <f>'Marks Entry'!DC157</f>
        <v>0</v>
      </c>
      <c r="AL155" s="99">
        <f>'Marks Entry'!DD157</f>
        <v>0</v>
      </c>
      <c r="AM155" s="98">
        <f>'Marks Entry'!DE157</f>
        <v>0</v>
      </c>
      <c r="AN155" s="97">
        <f>'Marks Entry'!DF157</f>
        <v>0</v>
      </c>
      <c r="AO155" s="97">
        <f>'Marks Entry'!DG157</f>
        <v>0</v>
      </c>
      <c r="AP155" s="97">
        <f>'Marks Entry'!DH157</f>
        <v>0</v>
      </c>
      <c r="AQ155" s="97">
        <f>'Marks Entry'!DI157</f>
        <v>0</v>
      </c>
      <c r="AR155" s="97">
        <f>'Marks Entry'!DJ157</f>
        <v>0</v>
      </c>
      <c r="AS155" s="97">
        <f>'Marks Entry'!DK157</f>
        <v>0</v>
      </c>
      <c r="AT155" s="97" t="str">
        <f>'Marks Entry'!DL157</f>
        <v/>
      </c>
      <c r="AU155" s="97">
        <f>'Marks Entry'!DM157</f>
        <v>0</v>
      </c>
      <c r="AV155" s="97">
        <f>'Marks Entry'!DN157</f>
        <v>0</v>
      </c>
      <c r="AW155" s="97">
        <f>'Marks Entry'!DO157</f>
        <v>0</v>
      </c>
      <c r="AX155" s="99">
        <f>'Marks Entry'!DP157</f>
        <v>0</v>
      </c>
      <c r="AY155" s="98">
        <f>'Marks Entry'!DQ157</f>
        <v>0</v>
      </c>
      <c r="AZ155" s="97">
        <f>'Marks Entry'!DR157</f>
        <v>0</v>
      </c>
      <c r="BA155" s="97">
        <f>'Marks Entry'!DS157</f>
        <v>0</v>
      </c>
      <c r="BB155" s="97">
        <f>'Marks Entry'!DT157</f>
        <v>0</v>
      </c>
      <c r="BC155" s="97">
        <f>'Marks Entry'!DU157</f>
        <v>0</v>
      </c>
      <c r="BD155" s="97">
        <f>'Marks Entry'!DV157</f>
        <v>0</v>
      </c>
      <c r="BE155" s="97">
        <f>'Marks Entry'!DW157</f>
        <v>0</v>
      </c>
      <c r="BF155" s="97" t="str">
        <f>'Marks Entry'!DX157</f>
        <v/>
      </c>
      <c r="BG155" s="97">
        <f>'Marks Entry'!DY157</f>
        <v>0</v>
      </c>
      <c r="BH155" s="97">
        <f>'Marks Entry'!DZ157</f>
        <v>0</v>
      </c>
      <c r="BI155" s="97">
        <f>'Marks Entry'!EA157</f>
        <v>0</v>
      </c>
      <c r="BJ155" s="99">
        <f>'Marks Entry'!EB157</f>
        <v>0</v>
      </c>
      <c r="BK155" s="98">
        <f>'Marks Entry'!EC157</f>
        <v>0</v>
      </c>
      <c r="BL155" s="97">
        <f>'Marks Entry'!ED157</f>
        <v>0</v>
      </c>
      <c r="BM155" s="97">
        <f>'Marks Entry'!EE157</f>
        <v>0</v>
      </c>
      <c r="BN155" s="97">
        <f>'Marks Entry'!EF157</f>
        <v>0</v>
      </c>
      <c r="BO155" s="97">
        <f>'Marks Entry'!EG157</f>
        <v>0</v>
      </c>
      <c r="BP155" s="97">
        <f>'Marks Entry'!EH157</f>
        <v>0</v>
      </c>
      <c r="BQ155" s="97">
        <f>'Marks Entry'!EI157</f>
        <v>0</v>
      </c>
      <c r="BR155" s="97" t="str">
        <f>'Marks Entry'!EJ157</f>
        <v/>
      </c>
      <c r="BS155" s="97">
        <f>'Marks Entry'!EK157</f>
        <v>0</v>
      </c>
      <c r="BT155" s="97">
        <f>'Marks Entry'!EL157</f>
        <v>0</v>
      </c>
      <c r="BU155" s="97">
        <f>'Marks Entry'!EM157</f>
        <v>0</v>
      </c>
      <c r="BV155" s="99">
        <f>'Marks Entry'!EN157</f>
        <v>0</v>
      </c>
      <c r="BW155" s="98">
        <f>'Marks Entry'!EO157</f>
        <v>0</v>
      </c>
      <c r="BX155" s="97">
        <f>'Marks Entry'!EP157</f>
        <v>0</v>
      </c>
      <c r="BY155" s="97">
        <f>'Marks Entry'!EQ157</f>
        <v>0</v>
      </c>
      <c r="BZ155" s="97">
        <f>'Marks Entry'!ER157</f>
        <v>0</v>
      </c>
      <c r="CA155" s="97">
        <f>'Marks Entry'!ES157</f>
        <v>0</v>
      </c>
      <c r="CB155" s="97">
        <f>'Marks Entry'!ET157</f>
        <v>0</v>
      </c>
      <c r="CC155" s="97">
        <f>'Marks Entry'!EU157</f>
        <v>0</v>
      </c>
      <c r="CD155" s="97" t="str">
        <f>'Marks Entry'!EV157</f>
        <v/>
      </c>
      <c r="CE155" s="97">
        <f>'Marks Entry'!EW157</f>
        <v>0</v>
      </c>
      <c r="CF155" s="97">
        <f>'Marks Entry'!EX157</f>
        <v>0</v>
      </c>
      <c r="CG155" s="97">
        <f>'Marks Entry'!EY157</f>
        <v>0</v>
      </c>
      <c r="CH155" s="99">
        <f>'Marks Entry'!EZ157</f>
        <v>0</v>
      </c>
      <c r="CI155" s="98" t="str">
        <f>IF($CI$2=0,"",'Marks Entry'!FA157)</f>
        <v/>
      </c>
      <c r="CJ155" s="97" t="str">
        <f>IF($CI$2=0,"",'Marks Entry'!FB157)</f>
        <v/>
      </c>
      <c r="CK155" s="97" t="str">
        <f>IF($CI$2=0,"",'Marks Entry'!FC157)</f>
        <v/>
      </c>
      <c r="CL155" s="97" t="str">
        <f>IF($CI$2=0,"",'Marks Entry'!FD157)</f>
        <v/>
      </c>
      <c r="CM155" s="97" t="str">
        <f>IF($CI$2=0,"",'Marks Entry'!FE157)</f>
        <v/>
      </c>
      <c r="CN155" s="97" t="str">
        <f>IF($CI$2=0,"",'Marks Entry'!FF157)</f>
        <v/>
      </c>
      <c r="CO155" s="97" t="str">
        <f>IF($CI$2=0,"",'Marks Entry'!FG157)</f>
        <v/>
      </c>
      <c r="CP155" s="97" t="str">
        <f>IF($CI$2=0,"",'Marks Entry'!FH157)</f>
        <v/>
      </c>
      <c r="CQ155" s="97" t="str">
        <f>IF($CI$2=0,"",'Marks Entry'!FI157)</f>
        <v/>
      </c>
      <c r="CR155" s="97" t="str">
        <f>IF($CI$2=0,"",'Marks Entry'!FJ157)</f>
        <v/>
      </c>
      <c r="CS155" s="97" t="str">
        <f>IF($CI$2=0,"",'Marks Entry'!FK157)</f>
        <v/>
      </c>
      <c r="CT155" s="99" t="str">
        <f>IF($CI$2=0,"",'Marks Entry'!FL157)</f>
        <v/>
      </c>
      <c r="CU155" s="125">
        <f>'Marks Entry'!BU157</f>
        <v>0</v>
      </c>
      <c r="CV155" s="126">
        <f>'Marks Entry'!BV157</f>
        <v>0</v>
      </c>
      <c r="CW155" s="126">
        <f t="shared" si="98"/>
        <v>0</v>
      </c>
      <c r="CX155" s="127" t="str">
        <f t="shared" si="99"/>
        <v>D</v>
      </c>
      <c r="CY155" s="125">
        <f>'Marks Entry'!BW157</f>
        <v>0</v>
      </c>
      <c r="CZ155" s="126">
        <f>'Marks Entry'!BX157</f>
        <v>0</v>
      </c>
      <c r="DA155" s="126">
        <f t="shared" si="100"/>
        <v>0</v>
      </c>
      <c r="DB155" s="127" t="str">
        <f t="shared" si="101"/>
        <v>E</v>
      </c>
      <c r="DC155" s="125">
        <f>'Marks Entry'!BY157</f>
        <v>0</v>
      </c>
      <c r="DD155" s="126">
        <f>'Marks Entry'!BZ157</f>
        <v>0</v>
      </c>
      <c r="DE155" s="126">
        <f t="shared" si="102"/>
        <v>0</v>
      </c>
      <c r="DF155" s="127" t="str">
        <f t="shared" si="103"/>
        <v>E</v>
      </c>
      <c r="DG155" s="96">
        <f>'Marks Entry'!CG157</f>
        <v>0</v>
      </c>
      <c r="DH155" s="45">
        <f>'Marks Entry'!CH157</f>
        <v>0</v>
      </c>
      <c r="DI155" s="46">
        <f>'Marks Entry'!CI157</f>
        <v>0</v>
      </c>
      <c r="DJ155" s="45" t="str">
        <f>IF(OR('Marks Entry'!CJ157="First",'Marks Entry'!CJ157="Second",'Marks Entry'!CJ157="Third"),'Marks Entry'!CJ157,"")</f>
        <v/>
      </c>
      <c r="DK155" s="45">
        <f>'Marks Entry'!CK157</f>
        <v>0</v>
      </c>
      <c r="DL155" s="50">
        <f>'Marks Entry'!CL157</f>
        <v>0</v>
      </c>
      <c r="DM155" s="21">
        <f>'Marks Entry'!CM157</f>
        <v>0</v>
      </c>
      <c r="DN155" s="22" t="e">
        <f>'Marks Entry'!#REF!</f>
        <v>#REF!</v>
      </c>
      <c r="DO155" s="23" t="e">
        <f>'Marks Entry'!#REF!</f>
        <v>#REF!</v>
      </c>
      <c r="DP155" s="125">
        <f>'Marks Entry'!CA157</f>
        <v>0</v>
      </c>
      <c r="DQ155" s="126">
        <f>'Marks Entry'!CB157</f>
        <v>0</v>
      </c>
      <c r="DR155" s="126">
        <f>'Marks Entry'!CC157</f>
        <v>0</v>
      </c>
      <c r="DS155" s="126">
        <f t="shared" si="104"/>
        <v>0</v>
      </c>
      <c r="DT155" s="127" t="str">
        <f t="shared" si="105"/>
        <v>E</v>
      </c>
      <c r="DU155" s="125">
        <f>'Marks Entry'!CD157</f>
        <v>0</v>
      </c>
      <c r="DV155" s="126">
        <f>'Marks Entry'!CE157</f>
        <v>0</v>
      </c>
      <c r="DW155" s="126">
        <f>'Marks Entry'!CF157</f>
        <v>0</v>
      </c>
      <c r="DX155" s="126">
        <f t="shared" si="106"/>
        <v>0</v>
      </c>
      <c r="DY155" s="127" t="str">
        <f t="shared" si="107"/>
        <v>E</v>
      </c>
      <c r="DZ155" s="832"/>
      <c r="EA155" s="61">
        <f t="shared" si="108"/>
        <v>0</v>
      </c>
      <c r="EB155" s="71">
        <f t="shared" si="109"/>
        <v>0</v>
      </c>
      <c r="EC155" s="71">
        <f t="shared" si="110"/>
        <v>0</v>
      </c>
      <c r="ED155" s="72">
        <f t="shared" si="111"/>
        <v>0</v>
      </c>
      <c r="EE155" s="398">
        <f t="shared" si="112"/>
        <v>0</v>
      </c>
      <c r="EF155" s="396">
        <f t="shared" si="113"/>
        <v>0</v>
      </c>
      <c r="EG155" s="396">
        <f t="shared" si="114"/>
        <v>0</v>
      </c>
      <c r="EH155" s="397">
        <f t="shared" si="115"/>
        <v>0</v>
      </c>
      <c r="EI155" s="61">
        <f t="shared" si="116"/>
        <v>0</v>
      </c>
      <c r="EJ155" s="71">
        <f t="shared" si="117"/>
        <v>0</v>
      </c>
      <c r="EK155" s="71">
        <f t="shared" si="118"/>
        <v>0</v>
      </c>
      <c r="EL155" s="72">
        <f t="shared" si="119"/>
        <v>0</v>
      </c>
      <c r="EM155" s="398">
        <f t="shared" si="120"/>
        <v>0</v>
      </c>
      <c r="EN155" s="396">
        <f t="shared" si="121"/>
        <v>0</v>
      </c>
      <c r="EO155" s="396">
        <f t="shared" si="122"/>
        <v>0</v>
      </c>
      <c r="EP155" s="397">
        <f t="shared" si="123"/>
        <v>0</v>
      </c>
      <c r="EQ155" s="61">
        <f t="shared" si="124"/>
        <v>0</v>
      </c>
      <c r="ER155" s="71">
        <f t="shared" si="125"/>
        <v>0</v>
      </c>
      <c r="ES155" s="71">
        <f t="shared" si="126"/>
        <v>0</v>
      </c>
      <c r="ET155" s="72">
        <f t="shared" si="127"/>
        <v>0</v>
      </c>
      <c r="EU155" s="398">
        <f t="shared" si="128"/>
        <v>0</v>
      </c>
      <c r="EV155" s="396">
        <f t="shared" si="129"/>
        <v>0</v>
      </c>
      <c r="EW155" s="396">
        <f t="shared" si="130"/>
        <v>0</v>
      </c>
      <c r="EX155" s="397">
        <f t="shared" si="131"/>
        <v>0</v>
      </c>
      <c r="EY155" s="61" t="str">
        <f t="shared" si="132"/>
        <v/>
      </c>
      <c r="EZ155" s="71" t="str">
        <f t="shared" si="133"/>
        <v/>
      </c>
      <c r="FA155" s="71" t="str">
        <f t="shared" si="134"/>
        <v/>
      </c>
      <c r="FB155" s="72" t="str">
        <f t="shared" si="135"/>
        <v/>
      </c>
      <c r="FC155" s="398">
        <f t="shared" si="136"/>
        <v>0</v>
      </c>
      <c r="FD155" s="400" t="str">
        <f t="shared" si="137"/>
        <v>D</v>
      </c>
      <c r="FE155" s="61">
        <f t="shared" si="138"/>
        <v>0</v>
      </c>
      <c r="FF155" s="62" t="str">
        <f t="shared" si="139"/>
        <v>E</v>
      </c>
      <c r="FG155" s="398">
        <f t="shared" si="140"/>
        <v>0</v>
      </c>
      <c r="FH155" s="401" t="str">
        <f t="shared" si="141"/>
        <v>E</v>
      </c>
      <c r="FI155" s="61">
        <f t="shared" si="142"/>
        <v>0</v>
      </c>
      <c r="FJ155" s="407" t="str">
        <f t="shared" si="143"/>
        <v>E</v>
      </c>
      <c r="FK155" s="398">
        <f t="shared" si="144"/>
        <v>0</v>
      </c>
      <c r="FL155" s="401" t="str">
        <f t="shared" si="145"/>
        <v>E</v>
      </c>
      <c r="FM155" s="741"/>
    </row>
    <row r="156" spans="1:169" s="24" customFormat="1" ht="17.25" customHeight="1">
      <c r="A156" s="830"/>
      <c r="B156" s="111">
        <f t="shared" si="146"/>
        <v>0</v>
      </c>
      <c r="C156" s="21" t="str">
        <f>'Marks Entry'!D158</f>
        <v/>
      </c>
      <c r="D156" s="21">
        <f>'Marks Entry'!E158</f>
        <v>0</v>
      </c>
      <c r="E156" s="132" t="str">
        <f>'Marks Entry'!F158</f>
        <v/>
      </c>
      <c r="F156" s="21" t="str">
        <f>'Marks Entry'!G158</f>
        <v/>
      </c>
      <c r="G156" s="21" t="str">
        <f>'Marks Entry'!H158</f>
        <v/>
      </c>
      <c r="H156" s="21" t="str">
        <f>'Marks Entry'!I158</f>
        <v/>
      </c>
      <c r="I156" s="21" t="str">
        <f>'Marks Entry'!J158</f>
        <v/>
      </c>
      <c r="J156" s="446" t="str">
        <f>'Marks Entry'!K158</f>
        <v/>
      </c>
      <c r="K156" s="115" t="str">
        <f>'Marks Entry'!L158</f>
        <v/>
      </c>
      <c r="L156" s="116">
        <f>'Marks Entry'!M158</f>
        <v>0</v>
      </c>
      <c r="M156" s="117" t="str">
        <f>'Marks Entry'!N158</f>
        <v/>
      </c>
      <c r="N156" s="121" t="str">
        <f>'Marks Entry'!O158</f>
        <v/>
      </c>
      <c r="O156" s="98">
        <f>'Marks Entry'!CG158</f>
        <v>0</v>
      </c>
      <c r="P156" s="97">
        <f>'Marks Entry'!CH158</f>
        <v>0</v>
      </c>
      <c r="Q156" s="97">
        <f>'Marks Entry'!CI158</f>
        <v>0</v>
      </c>
      <c r="R156" s="97">
        <f>'Marks Entry'!CJ158</f>
        <v>0</v>
      </c>
      <c r="S156" s="97">
        <f>'Marks Entry'!CK158</f>
        <v>0</v>
      </c>
      <c r="T156" s="97">
        <f>'Marks Entry'!CL158</f>
        <v>0</v>
      </c>
      <c r="U156" s="97">
        <f>'Marks Entry'!CM158</f>
        <v>0</v>
      </c>
      <c r="V156" s="97" t="str">
        <f>'Marks Entry'!CN158</f>
        <v/>
      </c>
      <c r="W156" s="97">
        <f>'Marks Entry'!CO158</f>
        <v>0</v>
      </c>
      <c r="X156" s="97">
        <f>'Marks Entry'!CP158</f>
        <v>0</v>
      </c>
      <c r="Y156" s="97">
        <f>'Marks Entry'!CQ158</f>
        <v>0</v>
      </c>
      <c r="Z156" s="99">
        <f>'Marks Entry'!CR158</f>
        <v>0</v>
      </c>
      <c r="AA156" s="98">
        <f>'Marks Entry'!CS158</f>
        <v>0</v>
      </c>
      <c r="AB156" s="97">
        <f>'Marks Entry'!CT158</f>
        <v>0</v>
      </c>
      <c r="AC156" s="97">
        <f>'Marks Entry'!CU158</f>
        <v>0</v>
      </c>
      <c r="AD156" s="97">
        <f>'Marks Entry'!CV158</f>
        <v>0</v>
      </c>
      <c r="AE156" s="97">
        <f>'Marks Entry'!CW158</f>
        <v>0</v>
      </c>
      <c r="AF156" s="97">
        <f>'Marks Entry'!CX158</f>
        <v>0</v>
      </c>
      <c r="AG156" s="97">
        <f>'Marks Entry'!CY158</f>
        <v>0</v>
      </c>
      <c r="AH156" s="97" t="str">
        <f>'Marks Entry'!CZ158</f>
        <v/>
      </c>
      <c r="AI156" s="97">
        <f>'Marks Entry'!DA158</f>
        <v>0</v>
      </c>
      <c r="AJ156" s="97">
        <f>'Marks Entry'!DB158</f>
        <v>0</v>
      </c>
      <c r="AK156" s="97">
        <f>'Marks Entry'!DC158</f>
        <v>0</v>
      </c>
      <c r="AL156" s="99">
        <f>'Marks Entry'!DD158</f>
        <v>0</v>
      </c>
      <c r="AM156" s="98">
        <f>'Marks Entry'!DE158</f>
        <v>0</v>
      </c>
      <c r="AN156" s="97">
        <f>'Marks Entry'!DF158</f>
        <v>0</v>
      </c>
      <c r="AO156" s="97">
        <f>'Marks Entry'!DG158</f>
        <v>0</v>
      </c>
      <c r="AP156" s="97">
        <f>'Marks Entry'!DH158</f>
        <v>0</v>
      </c>
      <c r="AQ156" s="97">
        <f>'Marks Entry'!DI158</f>
        <v>0</v>
      </c>
      <c r="AR156" s="97">
        <f>'Marks Entry'!DJ158</f>
        <v>0</v>
      </c>
      <c r="AS156" s="97">
        <f>'Marks Entry'!DK158</f>
        <v>0</v>
      </c>
      <c r="AT156" s="97" t="str">
        <f>'Marks Entry'!DL158</f>
        <v/>
      </c>
      <c r="AU156" s="97">
        <f>'Marks Entry'!DM158</f>
        <v>0</v>
      </c>
      <c r="AV156" s="97">
        <f>'Marks Entry'!DN158</f>
        <v>0</v>
      </c>
      <c r="AW156" s="97">
        <f>'Marks Entry'!DO158</f>
        <v>0</v>
      </c>
      <c r="AX156" s="99">
        <f>'Marks Entry'!DP158</f>
        <v>0</v>
      </c>
      <c r="AY156" s="98">
        <f>'Marks Entry'!DQ158</f>
        <v>0</v>
      </c>
      <c r="AZ156" s="97">
        <f>'Marks Entry'!DR158</f>
        <v>0</v>
      </c>
      <c r="BA156" s="97">
        <f>'Marks Entry'!DS158</f>
        <v>0</v>
      </c>
      <c r="BB156" s="97">
        <f>'Marks Entry'!DT158</f>
        <v>0</v>
      </c>
      <c r="BC156" s="97">
        <f>'Marks Entry'!DU158</f>
        <v>0</v>
      </c>
      <c r="BD156" s="97">
        <f>'Marks Entry'!DV158</f>
        <v>0</v>
      </c>
      <c r="BE156" s="97">
        <f>'Marks Entry'!DW158</f>
        <v>0</v>
      </c>
      <c r="BF156" s="97" t="str">
        <f>'Marks Entry'!DX158</f>
        <v/>
      </c>
      <c r="BG156" s="97">
        <f>'Marks Entry'!DY158</f>
        <v>0</v>
      </c>
      <c r="BH156" s="97">
        <f>'Marks Entry'!DZ158</f>
        <v>0</v>
      </c>
      <c r="BI156" s="97">
        <f>'Marks Entry'!EA158</f>
        <v>0</v>
      </c>
      <c r="BJ156" s="99">
        <f>'Marks Entry'!EB158</f>
        <v>0</v>
      </c>
      <c r="BK156" s="98">
        <f>'Marks Entry'!EC158</f>
        <v>0</v>
      </c>
      <c r="BL156" s="97">
        <f>'Marks Entry'!ED158</f>
        <v>0</v>
      </c>
      <c r="BM156" s="97">
        <f>'Marks Entry'!EE158</f>
        <v>0</v>
      </c>
      <c r="BN156" s="97">
        <f>'Marks Entry'!EF158</f>
        <v>0</v>
      </c>
      <c r="BO156" s="97">
        <f>'Marks Entry'!EG158</f>
        <v>0</v>
      </c>
      <c r="BP156" s="97">
        <f>'Marks Entry'!EH158</f>
        <v>0</v>
      </c>
      <c r="BQ156" s="97">
        <f>'Marks Entry'!EI158</f>
        <v>0</v>
      </c>
      <c r="BR156" s="97" t="str">
        <f>'Marks Entry'!EJ158</f>
        <v/>
      </c>
      <c r="BS156" s="97">
        <f>'Marks Entry'!EK158</f>
        <v>0</v>
      </c>
      <c r="BT156" s="97">
        <f>'Marks Entry'!EL158</f>
        <v>0</v>
      </c>
      <c r="BU156" s="97">
        <f>'Marks Entry'!EM158</f>
        <v>0</v>
      </c>
      <c r="BV156" s="99">
        <f>'Marks Entry'!EN158</f>
        <v>0</v>
      </c>
      <c r="BW156" s="98">
        <f>'Marks Entry'!EO158</f>
        <v>0</v>
      </c>
      <c r="BX156" s="97">
        <f>'Marks Entry'!EP158</f>
        <v>0</v>
      </c>
      <c r="BY156" s="97">
        <f>'Marks Entry'!EQ158</f>
        <v>0</v>
      </c>
      <c r="BZ156" s="97">
        <f>'Marks Entry'!ER158</f>
        <v>0</v>
      </c>
      <c r="CA156" s="97">
        <f>'Marks Entry'!ES158</f>
        <v>0</v>
      </c>
      <c r="CB156" s="97">
        <f>'Marks Entry'!ET158</f>
        <v>0</v>
      </c>
      <c r="CC156" s="97">
        <f>'Marks Entry'!EU158</f>
        <v>0</v>
      </c>
      <c r="CD156" s="97" t="str">
        <f>'Marks Entry'!EV158</f>
        <v/>
      </c>
      <c r="CE156" s="97">
        <f>'Marks Entry'!EW158</f>
        <v>0</v>
      </c>
      <c r="CF156" s="97">
        <f>'Marks Entry'!EX158</f>
        <v>0</v>
      </c>
      <c r="CG156" s="97">
        <f>'Marks Entry'!EY158</f>
        <v>0</v>
      </c>
      <c r="CH156" s="99">
        <f>'Marks Entry'!EZ158</f>
        <v>0</v>
      </c>
      <c r="CI156" s="98" t="str">
        <f>IF($CI$2=0,"",'Marks Entry'!FA158)</f>
        <v/>
      </c>
      <c r="CJ156" s="97" t="str">
        <f>IF($CI$2=0,"",'Marks Entry'!FB158)</f>
        <v/>
      </c>
      <c r="CK156" s="97" t="str">
        <f>IF($CI$2=0,"",'Marks Entry'!FC158)</f>
        <v/>
      </c>
      <c r="CL156" s="97" t="str">
        <f>IF($CI$2=0,"",'Marks Entry'!FD158)</f>
        <v/>
      </c>
      <c r="CM156" s="97" t="str">
        <f>IF($CI$2=0,"",'Marks Entry'!FE158)</f>
        <v/>
      </c>
      <c r="CN156" s="97" t="str">
        <f>IF($CI$2=0,"",'Marks Entry'!FF158)</f>
        <v/>
      </c>
      <c r="CO156" s="97" t="str">
        <f>IF($CI$2=0,"",'Marks Entry'!FG158)</f>
        <v/>
      </c>
      <c r="CP156" s="97" t="str">
        <f>IF($CI$2=0,"",'Marks Entry'!FH158)</f>
        <v/>
      </c>
      <c r="CQ156" s="97" t="str">
        <f>IF($CI$2=0,"",'Marks Entry'!FI158)</f>
        <v/>
      </c>
      <c r="CR156" s="97" t="str">
        <f>IF($CI$2=0,"",'Marks Entry'!FJ158)</f>
        <v/>
      </c>
      <c r="CS156" s="97" t="str">
        <f>IF($CI$2=0,"",'Marks Entry'!FK158)</f>
        <v/>
      </c>
      <c r="CT156" s="99" t="str">
        <f>IF($CI$2=0,"",'Marks Entry'!FL158)</f>
        <v/>
      </c>
      <c r="CU156" s="125">
        <f>'Marks Entry'!BU158</f>
        <v>0</v>
      </c>
      <c r="CV156" s="126">
        <f>'Marks Entry'!BV158</f>
        <v>0</v>
      </c>
      <c r="CW156" s="126">
        <f t="shared" si="98"/>
        <v>0</v>
      </c>
      <c r="CX156" s="127" t="str">
        <f t="shared" si="99"/>
        <v>D</v>
      </c>
      <c r="CY156" s="125">
        <f>'Marks Entry'!BW158</f>
        <v>0</v>
      </c>
      <c r="CZ156" s="126">
        <f>'Marks Entry'!BX158</f>
        <v>0</v>
      </c>
      <c r="DA156" s="126">
        <f t="shared" si="100"/>
        <v>0</v>
      </c>
      <c r="DB156" s="127" t="str">
        <f t="shared" si="101"/>
        <v>E</v>
      </c>
      <c r="DC156" s="125">
        <f>'Marks Entry'!BY158</f>
        <v>0</v>
      </c>
      <c r="DD156" s="126">
        <f>'Marks Entry'!BZ158</f>
        <v>0</v>
      </c>
      <c r="DE156" s="126">
        <f t="shared" si="102"/>
        <v>0</v>
      </c>
      <c r="DF156" s="127" t="str">
        <f t="shared" si="103"/>
        <v>E</v>
      </c>
      <c r="DG156" s="96">
        <f>'Marks Entry'!CG158</f>
        <v>0</v>
      </c>
      <c r="DH156" s="45">
        <f>'Marks Entry'!CH158</f>
        <v>0</v>
      </c>
      <c r="DI156" s="46">
        <f>'Marks Entry'!CI158</f>
        <v>0</v>
      </c>
      <c r="DJ156" s="45" t="str">
        <f>IF(OR('Marks Entry'!CJ158="First",'Marks Entry'!CJ158="Second",'Marks Entry'!CJ158="Third"),'Marks Entry'!CJ158,"")</f>
        <v/>
      </c>
      <c r="DK156" s="45">
        <f>'Marks Entry'!CK158</f>
        <v>0</v>
      </c>
      <c r="DL156" s="50">
        <f>'Marks Entry'!CL158</f>
        <v>0</v>
      </c>
      <c r="DM156" s="21">
        <f>'Marks Entry'!CM158</f>
        <v>0</v>
      </c>
      <c r="DN156" s="22" t="e">
        <f>'Marks Entry'!#REF!</f>
        <v>#REF!</v>
      </c>
      <c r="DO156" s="23" t="e">
        <f>'Marks Entry'!#REF!</f>
        <v>#REF!</v>
      </c>
      <c r="DP156" s="125">
        <f>'Marks Entry'!CA158</f>
        <v>0</v>
      </c>
      <c r="DQ156" s="126">
        <f>'Marks Entry'!CB158</f>
        <v>0</v>
      </c>
      <c r="DR156" s="126">
        <f>'Marks Entry'!CC158</f>
        <v>0</v>
      </c>
      <c r="DS156" s="126">
        <f t="shared" si="104"/>
        <v>0</v>
      </c>
      <c r="DT156" s="127" t="str">
        <f t="shared" si="105"/>
        <v>E</v>
      </c>
      <c r="DU156" s="125">
        <f>'Marks Entry'!CD158</f>
        <v>0</v>
      </c>
      <c r="DV156" s="126">
        <f>'Marks Entry'!CE158</f>
        <v>0</v>
      </c>
      <c r="DW156" s="126">
        <f>'Marks Entry'!CF158</f>
        <v>0</v>
      </c>
      <c r="DX156" s="126">
        <f t="shared" si="106"/>
        <v>0</v>
      </c>
      <c r="DY156" s="127" t="str">
        <f t="shared" si="107"/>
        <v>E</v>
      </c>
      <c r="DZ156" s="832"/>
      <c r="EA156" s="61">
        <f t="shared" si="108"/>
        <v>0</v>
      </c>
      <c r="EB156" s="71">
        <f t="shared" si="109"/>
        <v>0</v>
      </c>
      <c r="EC156" s="71">
        <f t="shared" si="110"/>
        <v>0</v>
      </c>
      <c r="ED156" s="72">
        <f t="shared" si="111"/>
        <v>0</v>
      </c>
      <c r="EE156" s="398">
        <f t="shared" si="112"/>
        <v>0</v>
      </c>
      <c r="EF156" s="396">
        <f t="shared" si="113"/>
        <v>0</v>
      </c>
      <c r="EG156" s="396">
        <f t="shared" si="114"/>
        <v>0</v>
      </c>
      <c r="EH156" s="397">
        <f t="shared" si="115"/>
        <v>0</v>
      </c>
      <c r="EI156" s="61">
        <f t="shared" si="116"/>
        <v>0</v>
      </c>
      <c r="EJ156" s="71">
        <f t="shared" si="117"/>
        <v>0</v>
      </c>
      <c r="EK156" s="71">
        <f t="shared" si="118"/>
        <v>0</v>
      </c>
      <c r="EL156" s="72">
        <f t="shared" si="119"/>
        <v>0</v>
      </c>
      <c r="EM156" s="398">
        <f t="shared" si="120"/>
        <v>0</v>
      </c>
      <c r="EN156" s="396">
        <f t="shared" si="121"/>
        <v>0</v>
      </c>
      <c r="EO156" s="396">
        <f t="shared" si="122"/>
        <v>0</v>
      </c>
      <c r="EP156" s="397">
        <f t="shared" si="123"/>
        <v>0</v>
      </c>
      <c r="EQ156" s="61">
        <f t="shared" si="124"/>
        <v>0</v>
      </c>
      <c r="ER156" s="71">
        <f t="shared" si="125"/>
        <v>0</v>
      </c>
      <c r="ES156" s="71">
        <f t="shared" si="126"/>
        <v>0</v>
      </c>
      <c r="ET156" s="72">
        <f t="shared" si="127"/>
        <v>0</v>
      </c>
      <c r="EU156" s="398">
        <f t="shared" si="128"/>
        <v>0</v>
      </c>
      <c r="EV156" s="396">
        <f t="shared" si="129"/>
        <v>0</v>
      </c>
      <c r="EW156" s="396">
        <f t="shared" si="130"/>
        <v>0</v>
      </c>
      <c r="EX156" s="397">
        <f t="shared" si="131"/>
        <v>0</v>
      </c>
      <c r="EY156" s="61" t="str">
        <f t="shared" si="132"/>
        <v/>
      </c>
      <c r="EZ156" s="71" t="str">
        <f t="shared" si="133"/>
        <v/>
      </c>
      <c r="FA156" s="71" t="str">
        <f t="shared" si="134"/>
        <v/>
      </c>
      <c r="FB156" s="72" t="str">
        <f t="shared" si="135"/>
        <v/>
      </c>
      <c r="FC156" s="398">
        <f t="shared" si="136"/>
        <v>0</v>
      </c>
      <c r="FD156" s="400" t="str">
        <f t="shared" si="137"/>
        <v>D</v>
      </c>
      <c r="FE156" s="61">
        <f t="shared" si="138"/>
        <v>0</v>
      </c>
      <c r="FF156" s="62" t="str">
        <f t="shared" si="139"/>
        <v>E</v>
      </c>
      <c r="FG156" s="398">
        <f t="shared" si="140"/>
        <v>0</v>
      </c>
      <c r="FH156" s="401" t="str">
        <f t="shared" si="141"/>
        <v>E</v>
      </c>
      <c r="FI156" s="61">
        <f t="shared" si="142"/>
        <v>0</v>
      </c>
      <c r="FJ156" s="407" t="str">
        <f t="shared" si="143"/>
        <v>E</v>
      </c>
      <c r="FK156" s="398">
        <f t="shared" si="144"/>
        <v>0</v>
      </c>
      <c r="FL156" s="401" t="str">
        <f t="shared" si="145"/>
        <v>E</v>
      </c>
      <c r="FM156" s="741"/>
    </row>
    <row r="157" spans="1:169" s="24" customFormat="1" ht="17.25" customHeight="1">
      <c r="A157" s="830"/>
      <c r="B157" s="111">
        <f t="shared" si="146"/>
        <v>0</v>
      </c>
      <c r="C157" s="21" t="str">
        <f>'Marks Entry'!D159</f>
        <v/>
      </c>
      <c r="D157" s="21">
        <f>'Marks Entry'!E159</f>
        <v>0</v>
      </c>
      <c r="E157" s="132" t="str">
        <f>'Marks Entry'!F159</f>
        <v/>
      </c>
      <c r="F157" s="21" t="str">
        <f>'Marks Entry'!G159</f>
        <v/>
      </c>
      <c r="G157" s="21" t="str">
        <f>'Marks Entry'!H159</f>
        <v/>
      </c>
      <c r="H157" s="21" t="str">
        <f>'Marks Entry'!I159</f>
        <v/>
      </c>
      <c r="I157" s="21" t="str">
        <f>'Marks Entry'!J159</f>
        <v/>
      </c>
      <c r="J157" s="446" t="str">
        <f>'Marks Entry'!K159</f>
        <v/>
      </c>
      <c r="K157" s="115" t="str">
        <f>'Marks Entry'!L159</f>
        <v/>
      </c>
      <c r="L157" s="116">
        <f>'Marks Entry'!M159</f>
        <v>0</v>
      </c>
      <c r="M157" s="117" t="str">
        <f>'Marks Entry'!N159</f>
        <v/>
      </c>
      <c r="N157" s="121" t="str">
        <f>'Marks Entry'!O159</f>
        <v/>
      </c>
      <c r="O157" s="98">
        <f>'Marks Entry'!CG159</f>
        <v>0</v>
      </c>
      <c r="P157" s="97">
        <f>'Marks Entry'!CH159</f>
        <v>0</v>
      </c>
      <c r="Q157" s="97">
        <f>'Marks Entry'!CI159</f>
        <v>0</v>
      </c>
      <c r="R157" s="97">
        <f>'Marks Entry'!CJ159</f>
        <v>0</v>
      </c>
      <c r="S157" s="97">
        <f>'Marks Entry'!CK159</f>
        <v>0</v>
      </c>
      <c r="T157" s="97">
        <f>'Marks Entry'!CL159</f>
        <v>0</v>
      </c>
      <c r="U157" s="97">
        <f>'Marks Entry'!CM159</f>
        <v>0</v>
      </c>
      <c r="V157" s="97" t="str">
        <f>'Marks Entry'!CN159</f>
        <v/>
      </c>
      <c r="W157" s="97">
        <f>'Marks Entry'!CO159</f>
        <v>0</v>
      </c>
      <c r="X157" s="97">
        <f>'Marks Entry'!CP159</f>
        <v>0</v>
      </c>
      <c r="Y157" s="97">
        <f>'Marks Entry'!CQ159</f>
        <v>0</v>
      </c>
      <c r="Z157" s="99">
        <f>'Marks Entry'!CR159</f>
        <v>0</v>
      </c>
      <c r="AA157" s="98">
        <f>'Marks Entry'!CS159</f>
        <v>0</v>
      </c>
      <c r="AB157" s="97">
        <f>'Marks Entry'!CT159</f>
        <v>0</v>
      </c>
      <c r="AC157" s="97">
        <f>'Marks Entry'!CU159</f>
        <v>0</v>
      </c>
      <c r="AD157" s="97">
        <f>'Marks Entry'!CV159</f>
        <v>0</v>
      </c>
      <c r="AE157" s="97">
        <f>'Marks Entry'!CW159</f>
        <v>0</v>
      </c>
      <c r="AF157" s="97">
        <f>'Marks Entry'!CX159</f>
        <v>0</v>
      </c>
      <c r="AG157" s="97">
        <f>'Marks Entry'!CY159</f>
        <v>0</v>
      </c>
      <c r="AH157" s="97" t="str">
        <f>'Marks Entry'!CZ159</f>
        <v/>
      </c>
      <c r="AI157" s="97">
        <f>'Marks Entry'!DA159</f>
        <v>0</v>
      </c>
      <c r="AJ157" s="97">
        <f>'Marks Entry'!DB159</f>
        <v>0</v>
      </c>
      <c r="AK157" s="97">
        <f>'Marks Entry'!DC159</f>
        <v>0</v>
      </c>
      <c r="AL157" s="99">
        <f>'Marks Entry'!DD159</f>
        <v>0</v>
      </c>
      <c r="AM157" s="98">
        <f>'Marks Entry'!DE159</f>
        <v>0</v>
      </c>
      <c r="AN157" s="97">
        <f>'Marks Entry'!DF159</f>
        <v>0</v>
      </c>
      <c r="AO157" s="97">
        <f>'Marks Entry'!DG159</f>
        <v>0</v>
      </c>
      <c r="AP157" s="97">
        <f>'Marks Entry'!DH159</f>
        <v>0</v>
      </c>
      <c r="AQ157" s="97">
        <f>'Marks Entry'!DI159</f>
        <v>0</v>
      </c>
      <c r="AR157" s="97">
        <f>'Marks Entry'!DJ159</f>
        <v>0</v>
      </c>
      <c r="AS157" s="97">
        <f>'Marks Entry'!DK159</f>
        <v>0</v>
      </c>
      <c r="AT157" s="97" t="str">
        <f>'Marks Entry'!DL159</f>
        <v/>
      </c>
      <c r="AU157" s="97">
        <f>'Marks Entry'!DM159</f>
        <v>0</v>
      </c>
      <c r="AV157" s="97">
        <f>'Marks Entry'!DN159</f>
        <v>0</v>
      </c>
      <c r="AW157" s="97">
        <f>'Marks Entry'!DO159</f>
        <v>0</v>
      </c>
      <c r="AX157" s="99">
        <f>'Marks Entry'!DP159</f>
        <v>0</v>
      </c>
      <c r="AY157" s="98">
        <f>'Marks Entry'!DQ159</f>
        <v>0</v>
      </c>
      <c r="AZ157" s="97">
        <f>'Marks Entry'!DR159</f>
        <v>0</v>
      </c>
      <c r="BA157" s="97">
        <f>'Marks Entry'!DS159</f>
        <v>0</v>
      </c>
      <c r="BB157" s="97">
        <f>'Marks Entry'!DT159</f>
        <v>0</v>
      </c>
      <c r="BC157" s="97">
        <f>'Marks Entry'!DU159</f>
        <v>0</v>
      </c>
      <c r="BD157" s="97">
        <f>'Marks Entry'!DV159</f>
        <v>0</v>
      </c>
      <c r="BE157" s="97">
        <f>'Marks Entry'!DW159</f>
        <v>0</v>
      </c>
      <c r="BF157" s="97" t="str">
        <f>'Marks Entry'!DX159</f>
        <v/>
      </c>
      <c r="BG157" s="97">
        <f>'Marks Entry'!DY159</f>
        <v>0</v>
      </c>
      <c r="BH157" s="97">
        <f>'Marks Entry'!DZ159</f>
        <v>0</v>
      </c>
      <c r="BI157" s="97">
        <f>'Marks Entry'!EA159</f>
        <v>0</v>
      </c>
      <c r="BJ157" s="99">
        <f>'Marks Entry'!EB159</f>
        <v>0</v>
      </c>
      <c r="BK157" s="98">
        <f>'Marks Entry'!EC159</f>
        <v>0</v>
      </c>
      <c r="BL157" s="97">
        <f>'Marks Entry'!ED159</f>
        <v>0</v>
      </c>
      <c r="BM157" s="97">
        <f>'Marks Entry'!EE159</f>
        <v>0</v>
      </c>
      <c r="BN157" s="97">
        <f>'Marks Entry'!EF159</f>
        <v>0</v>
      </c>
      <c r="BO157" s="97">
        <f>'Marks Entry'!EG159</f>
        <v>0</v>
      </c>
      <c r="BP157" s="97">
        <f>'Marks Entry'!EH159</f>
        <v>0</v>
      </c>
      <c r="BQ157" s="97">
        <f>'Marks Entry'!EI159</f>
        <v>0</v>
      </c>
      <c r="BR157" s="97" t="str">
        <f>'Marks Entry'!EJ159</f>
        <v/>
      </c>
      <c r="BS157" s="97">
        <f>'Marks Entry'!EK159</f>
        <v>0</v>
      </c>
      <c r="BT157" s="97">
        <f>'Marks Entry'!EL159</f>
        <v>0</v>
      </c>
      <c r="BU157" s="97">
        <f>'Marks Entry'!EM159</f>
        <v>0</v>
      </c>
      <c r="BV157" s="99">
        <f>'Marks Entry'!EN159</f>
        <v>0</v>
      </c>
      <c r="BW157" s="98">
        <f>'Marks Entry'!EO159</f>
        <v>0</v>
      </c>
      <c r="BX157" s="97">
        <f>'Marks Entry'!EP159</f>
        <v>0</v>
      </c>
      <c r="BY157" s="97">
        <f>'Marks Entry'!EQ159</f>
        <v>0</v>
      </c>
      <c r="BZ157" s="97">
        <f>'Marks Entry'!ER159</f>
        <v>0</v>
      </c>
      <c r="CA157" s="97">
        <f>'Marks Entry'!ES159</f>
        <v>0</v>
      </c>
      <c r="CB157" s="97">
        <f>'Marks Entry'!ET159</f>
        <v>0</v>
      </c>
      <c r="CC157" s="97">
        <f>'Marks Entry'!EU159</f>
        <v>0</v>
      </c>
      <c r="CD157" s="97" t="str">
        <f>'Marks Entry'!EV159</f>
        <v/>
      </c>
      <c r="CE157" s="97">
        <f>'Marks Entry'!EW159</f>
        <v>0</v>
      </c>
      <c r="CF157" s="97">
        <f>'Marks Entry'!EX159</f>
        <v>0</v>
      </c>
      <c r="CG157" s="97">
        <f>'Marks Entry'!EY159</f>
        <v>0</v>
      </c>
      <c r="CH157" s="99">
        <f>'Marks Entry'!EZ159</f>
        <v>0</v>
      </c>
      <c r="CI157" s="98" t="str">
        <f>IF($CI$2=0,"",'Marks Entry'!FA159)</f>
        <v/>
      </c>
      <c r="CJ157" s="97" t="str">
        <f>IF($CI$2=0,"",'Marks Entry'!FB159)</f>
        <v/>
      </c>
      <c r="CK157" s="97" t="str">
        <f>IF($CI$2=0,"",'Marks Entry'!FC159)</f>
        <v/>
      </c>
      <c r="CL157" s="97" t="str">
        <f>IF($CI$2=0,"",'Marks Entry'!FD159)</f>
        <v/>
      </c>
      <c r="CM157" s="97" t="str">
        <f>IF($CI$2=0,"",'Marks Entry'!FE159)</f>
        <v/>
      </c>
      <c r="CN157" s="97" t="str">
        <f>IF($CI$2=0,"",'Marks Entry'!FF159)</f>
        <v/>
      </c>
      <c r="CO157" s="97" t="str">
        <f>IF($CI$2=0,"",'Marks Entry'!FG159)</f>
        <v/>
      </c>
      <c r="CP157" s="97" t="str">
        <f>IF($CI$2=0,"",'Marks Entry'!FH159)</f>
        <v/>
      </c>
      <c r="CQ157" s="97" t="str">
        <f>IF($CI$2=0,"",'Marks Entry'!FI159)</f>
        <v/>
      </c>
      <c r="CR157" s="97" t="str">
        <f>IF($CI$2=0,"",'Marks Entry'!FJ159)</f>
        <v/>
      </c>
      <c r="CS157" s="97" t="str">
        <f>IF($CI$2=0,"",'Marks Entry'!FK159)</f>
        <v/>
      </c>
      <c r="CT157" s="99" t="str">
        <f>IF($CI$2=0,"",'Marks Entry'!FL159)</f>
        <v/>
      </c>
      <c r="CU157" s="125">
        <f>'Marks Entry'!BU159</f>
        <v>0</v>
      </c>
      <c r="CV157" s="126">
        <f>'Marks Entry'!BV159</f>
        <v>0</v>
      </c>
      <c r="CW157" s="126">
        <f t="shared" si="98"/>
        <v>0</v>
      </c>
      <c r="CX157" s="127" t="str">
        <f t="shared" si="99"/>
        <v>D</v>
      </c>
      <c r="CY157" s="125">
        <f>'Marks Entry'!BW159</f>
        <v>0</v>
      </c>
      <c r="CZ157" s="126">
        <f>'Marks Entry'!BX159</f>
        <v>0</v>
      </c>
      <c r="DA157" s="126">
        <f t="shared" si="100"/>
        <v>0</v>
      </c>
      <c r="DB157" s="127" t="str">
        <f t="shared" si="101"/>
        <v>E</v>
      </c>
      <c r="DC157" s="125">
        <f>'Marks Entry'!BY159</f>
        <v>0</v>
      </c>
      <c r="DD157" s="126">
        <f>'Marks Entry'!BZ159</f>
        <v>0</v>
      </c>
      <c r="DE157" s="126">
        <f t="shared" si="102"/>
        <v>0</v>
      </c>
      <c r="DF157" s="127" t="str">
        <f t="shared" si="103"/>
        <v>E</v>
      </c>
      <c r="DG157" s="96">
        <f>'Marks Entry'!CG159</f>
        <v>0</v>
      </c>
      <c r="DH157" s="45">
        <f>'Marks Entry'!CH159</f>
        <v>0</v>
      </c>
      <c r="DI157" s="46">
        <f>'Marks Entry'!CI159</f>
        <v>0</v>
      </c>
      <c r="DJ157" s="45" t="str">
        <f>IF(OR('Marks Entry'!CJ159="First",'Marks Entry'!CJ159="Second",'Marks Entry'!CJ159="Third"),'Marks Entry'!CJ159,"")</f>
        <v/>
      </c>
      <c r="DK157" s="45">
        <f>'Marks Entry'!CK159</f>
        <v>0</v>
      </c>
      <c r="DL157" s="50">
        <f>'Marks Entry'!CL159</f>
        <v>0</v>
      </c>
      <c r="DM157" s="21">
        <f>'Marks Entry'!CM159</f>
        <v>0</v>
      </c>
      <c r="DN157" s="22" t="e">
        <f>'Marks Entry'!#REF!</f>
        <v>#REF!</v>
      </c>
      <c r="DO157" s="23" t="e">
        <f>'Marks Entry'!#REF!</f>
        <v>#REF!</v>
      </c>
      <c r="DP157" s="125">
        <f>'Marks Entry'!CA159</f>
        <v>0</v>
      </c>
      <c r="DQ157" s="126">
        <f>'Marks Entry'!CB159</f>
        <v>0</v>
      </c>
      <c r="DR157" s="126">
        <f>'Marks Entry'!CC159</f>
        <v>0</v>
      </c>
      <c r="DS157" s="126">
        <f t="shared" si="104"/>
        <v>0</v>
      </c>
      <c r="DT157" s="127" t="str">
        <f t="shared" si="105"/>
        <v>E</v>
      </c>
      <c r="DU157" s="125">
        <f>'Marks Entry'!CD159</f>
        <v>0</v>
      </c>
      <c r="DV157" s="126">
        <f>'Marks Entry'!CE159</f>
        <v>0</v>
      </c>
      <c r="DW157" s="126">
        <f>'Marks Entry'!CF159</f>
        <v>0</v>
      </c>
      <c r="DX157" s="126">
        <f t="shared" si="106"/>
        <v>0</v>
      </c>
      <c r="DY157" s="127" t="str">
        <f t="shared" si="107"/>
        <v>E</v>
      </c>
      <c r="DZ157" s="832"/>
      <c r="EA157" s="61">
        <f t="shared" si="108"/>
        <v>0</v>
      </c>
      <c r="EB157" s="71">
        <f t="shared" si="109"/>
        <v>0</v>
      </c>
      <c r="EC157" s="71">
        <f t="shared" si="110"/>
        <v>0</v>
      </c>
      <c r="ED157" s="72">
        <f t="shared" si="111"/>
        <v>0</v>
      </c>
      <c r="EE157" s="398">
        <f t="shared" si="112"/>
        <v>0</v>
      </c>
      <c r="EF157" s="396">
        <f t="shared" si="113"/>
        <v>0</v>
      </c>
      <c r="EG157" s="396">
        <f t="shared" si="114"/>
        <v>0</v>
      </c>
      <c r="EH157" s="397">
        <f t="shared" si="115"/>
        <v>0</v>
      </c>
      <c r="EI157" s="61">
        <f t="shared" si="116"/>
        <v>0</v>
      </c>
      <c r="EJ157" s="71">
        <f t="shared" si="117"/>
        <v>0</v>
      </c>
      <c r="EK157" s="71">
        <f t="shared" si="118"/>
        <v>0</v>
      </c>
      <c r="EL157" s="72">
        <f t="shared" si="119"/>
        <v>0</v>
      </c>
      <c r="EM157" s="398">
        <f t="shared" si="120"/>
        <v>0</v>
      </c>
      <c r="EN157" s="396">
        <f t="shared" si="121"/>
        <v>0</v>
      </c>
      <c r="EO157" s="396">
        <f t="shared" si="122"/>
        <v>0</v>
      </c>
      <c r="EP157" s="397">
        <f t="shared" si="123"/>
        <v>0</v>
      </c>
      <c r="EQ157" s="61">
        <f t="shared" si="124"/>
        <v>0</v>
      </c>
      <c r="ER157" s="71">
        <f t="shared" si="125"/>
        <v>0</v>
      </c>
      <c r="ES157" s="71">
        <f t="shared" si="126"/>
        <v>0</v>
      </c>
      <c r="ET157" s="72">
        <f t="shared" si="127"/>
        <v>0</v>
      </c>
      <c r="EU157" s="398">
        <f t="shared" si="128"/>
        <v>0</v>
      </c>
      <c r="EV157" s="396">
        <f t="shared" si="129"/>
        <v>0</v>
      </c>
      <c r="EW157" s="396">
        <f t="shared" si="130"/>
        <v>0</v>
      </c>
      <c r="EX157" s="397">
        <f t="shared" si="131"/>
        <v>0</v>
      </c>
      <c r="EY157" s="61" t="str">
        <f t="shared" si="132"/>
        <v/>
      </c>
      <c r="EZ157" s="71" t="str">
        <f t="shared" si="133"/>
        <v/>
      </c>
      <c r="FA157" s="71" t="str">
        <f t="shared" si="134"/>
        <v/>
      </c>
      <c r="FB157" s="72" t="str">
        <f t="shared" si="135"/>
        <v/>
      </c>
      <c r="FC157" s="398">
        <f t="shared" si="136"/>
        <v>0</v>
      </c>
      <c r="FD157" s="400" t="str">
        <f t="shared" si="137"/>
        <v>D</v>
      </c>
      <c r="FE157" s="61">
        <f t="shared" si="138"/>
        <v>0</v>
      </c>
      <c r="FF157" s="62" t="str">
        <f t="shared" si="139"/>
        <v>E</v>
      </c>
      <c r="FG157" s="398">
        <f t="shared" si="140"/>
        <v>0</v>
      </c>
      <c r="FH157" s="401" t="str">
        <f t="shared" si="141"/>
        <v>E</v>
      </c>
      <c r="FI157" s="61">
        <f t="shared" si="142"/>
        <v>0</v>
      </c>
      <c r="FJ157" s="407" t="str">
        <f t="shared" si="143"/>
        <v>E</v>
      </c>
      <c r="FK157" s="398">
        <f t="shared" si="144"/>
        <v>0</v>
      </c>
      <c r="FL157" s="401" t="str">
        <f t="shared" si="145"/>
        <v>E</v>
      </c>
      <c r="FM157" s="741"/>
    </row>
    <row r="158" spans="1:169" s="24" customFormat="1" ht="17.25" customHeight="1">
      <c r="A158" s="830"/>
      <c r="B158" s="111">
        <f t="shared" si="146"/>
        <v>0</v>
      </c>
      <c r="C158" s="21" t="str">
        <f>'Marks Entry'!D160</f>
        <v/>
      </c>
      <c r="D158" s="21">
        <f>'Marks Entry'!E160</f>
        <v>0</v>
      </c>
      <c r="E158" s="132" t="str">
        <f>'Marks Entry'!F160</f>
        <v/>
      </c>
      <c r="F158" s="21" t="str">
        <f>'Marks Entry'!G160</f>
        <v/>
      </c>
      <c r="G158" s="21" t="str">
        <f>'Marks Entry'!H160</f>
        <v/>
      </c>
      <c r="H158" s="21" t="str">
        <f>'Marks Entry'!I160</f>
        <v/>
      </c>
      <c r="I158" s="21" t="str">
        <f>'Marks Entry'!J160</f>
        <v/>
      </c>
      <c r="J158" s="446" t="str">
        <f>'Marks Entry'!K160</f>
        <v/>
      </c>
      <c r="K158" s="115" t="str">
        <f>'Marks Entry'!L160</f>
        <v/>
      </c>
      <c r="L158" s="116">
        <f>'Marks Entry'!M160</f>
        <v>0</v>
      </c>
      <c r="M158" s="117" t="str">
        <f>'Marks Entry'!N160</f>
        <v/>
      </c>
      <c r="N158" s="121" t="str">
        <f>'Marks Entry'!O160</f>
        <v/>
      </c>
      <c r="O158" s="98">
        <f>'Marks Entry'!CG160</f>
        <v>0</v>
      </c>
      <c r="P158" s="97">
        <f>'Marks Entry'!CH160</f>
        <v>0</v>
      </c>
      <c r="Q158" s="97">
        <f>'Marks Entry'!CI160</f>
        <v>0</v>
      </c>
      <c r="R158" s="97">
        <f>'Marks Entry'!CJ160</f>
        <v>0</v>
      </c>
      <c r="S158" s="97">
        <f>'Marks Entry'!CK160</f>
        <v>0</v>
      </c>
      <c r="T158" s="97">
        <f>'Marks Entry'!CL160</f>
        <v>0</v>
      </c>
      <c r="U158" s="97">
        <f>'Marks Entry'!CM160</f>
        <v>0</v>
      </c>
      <c r="V158" s="97" t="str">
        <f>'Marks Entry'!CN160</f>
        <v/>
      </c>
      <c r="W158" s="97">
        <f>'Marks Entry'!CO160</f>
        <v>0</v>
      </c>
      <c r="X158" s="97">
        <f>'Marks Entry'!CP160</f>
        <v>0</v>
      </c>
      <c r="Y158" s="97">
        <f>'Marks Entry'!CQ160</f>
        <v>0</v>
      </c>
      <c r="Z158" s="99">
        <f>'Marks Entry'!CR160</f>
        <v>0</v>
      </c>
      <c r="AA158" s="98">
        <f>'Marks Entry'!CS160</f>
        <v>0</v>
      </c>
      <c r="AB158" s="97">
        <f>'Marks Entry'!CT160</f>
        <v>0</v>
      </c>
      <c r="AC158" s="97">
        <f>'Marks Entry'!CU160</f>
        <v>0</v>
      </c>
      <c r="AD158" s="97">
        <f>'Marks Entry'!CV160</f>
        <v>0</v>
      </c>
      <c r="AE158" s="97">
        <f>'Marks Entry'!CW160</f>
        <v>0</v>
      </c>
      <c r="AF158" s="97">
        <f>'Marks Entry'!CX160</f>
        <v>0</v>
      </c>
      <c r="AG158" s="97">
        <f>'Marks Entry'!CY160</f>
        <v>0</v>
      </c>
      <c r="AH158" s="97" t="str">
        <f>'Marks Entry'!CZ160</f>
        <v/>
      </c>
      <c r="AI158" s="97">
        <f>'Marks Entry'!DA160</f>
        <v>0</v>
      </c>
      <c r="AJ158" s="97">
        <f>'Marks Entry'!DB160</f>
        <v>0</v>
      </c>
      <c r="AK158" s="97">
        <f>'Marks Entry'!DC160</f>
        <v>0</v>
      </c>
      <c r="AL158" s="99">
        <f>'Marks Entry'!DD160</f>
        <v>0</v>
      </c>
      <c r="AM158" s="98">
        <f>'Marks Entry'!DE160</f>
        <v>0</v>
      </c>
      <c r="AN158" s="97">
        <f>'Marks Entry'!DF160</f>
        <v>0</v>
      </c>
      <c r="AO158" s="97">
        <f>'Marks Entry'!DG160</f>
        <v>0</v>
      </c>
      <c r="AP158" s="97">
        <f>'Marks Entry'!DH160</f>
        <v>0</v>
      </c>
      <c r="AQ158" s="97">
        <f>'Marks Entry'!DI160</f>
        <v>0</v>
      </c>
      <c r="AR158" s="97">
        <f>'Marks Entry'!DJ160</f>
        <v>0</v>
      </c>
      <c r="AS158" s="97">
        <f>'Marks Entry'!DK160</f>
        <v>0</v>
      </c>
      <c r="AT158" s="97" t="str">
        <f>'Marks Entry'!DL160</f>
        <v/>
      </c>
      <c r="AU158" s="97">
        <f>'Marks Entry'!DM160</f>
        <v>0</v>
      </c>
      <c r="AV158" s="97">
        <f>'Marks Entry'!DN160</f>
        <v>0</v>
      </c>
      <c r="AW158" s="97">
        <f>'Marks Entry'!DO160</f>
        <v>0</v>
      </c>
      <c r="AX158" s="99">
        <f>'Marks Entry'!DP160</f>
        <v>0</v>
      </c>
      <c r="AY158" s="98">
        <f>'Marks Entry'!DQ160</f>
        <v>0</v>
      </c>
      <c r="AZ158" s="97">
        <f>'Marks Entry'!DR160</f>
        <v>0</v>
      </c>
      <c r="BA158" s="97">
        <f>'Marks Entry'!DS160</f>
        <v>0</v>
      </c>
      <c r="BB158" s="97">
        <f>'Marks Entry'!DT160</f>
        <v>0</v>
      </c>
      <c r="BC158" s="97">
        <f>'Marks Entry'!DU160</f>
        <v>0</v>
      </c>
      <c r="BD158" s="97">
        <f>'Marks Entry'!DV160</f>
        <v>0</v>
      </c>
      <c r="BE158" s="97">
        <f>'Marks Entry'!DW160</f>
        <v>0</v>
      </c>
      <c r="BF158" s="97" t="str">
        <f>'Marks Entry'!DX160</f>
        <v/>
      </c>
      <c r="BG158" s="97">
        <f>'Marks Entry'!DY160</f>
        <v>0</v>
      </c>
      <c r="BH158" s="97">
        <f>'Marks Entry'!DZ160</f>
        <v>0</v>
      </c>
      <c r="BI158" s="97">
        <f>'Marks Entry'!EA160</f>
        <v>0</v>
      </c>
      <c r="BJ158" s="99">
        <f>'Marks Entry'!EB160</f>
        <v>0</v>
      </c>
      <c r="BK158" s="98">
        <f>'Marks Entry'!EC160</f>
        <v>0</v>
      </c>
      <c r="BL158" s="97">
        <f>'Marks Entry'!ED160</f>
        <v>0</v>
      </c>
      <c r="BM158" s="97">
        <f>'Marks Entry'!EE160</f>
        <v>0</v>
      </c>
      <c r="BN158" s="97">
        <f>'Marks Entry'!EF160</f>
        <v>0</v>
      </c>
      <c r="BO158" s="97">
        <f>'Marks Entry'!EG160</f>
        <v>0</v>
      </c>
      <c r="BP158" s="97">
        <f>'Marks Entry'!EH160</f>
        <v>0</v>
      </c>
      <c r="BQ158" s="97">
        <f>'Marks Entry'!EI160</f>
        <v>0</v>
      </c>
      <c r="BR158" s="97" t="str">
        <f>'Marks Entry'!EJ160</f>
        <v/>
      </c>
      <c r="BS158" s="97">
        <f>'Marks Entry'!EK160</f>
        <v>0</v>
      </c>
      <c r="BT158" s="97">
        <f>'Marks Entry'!EL160</f>
        <v>0</v>
      </c>
      <c r="BU158" s="97">
        <f>'Marks Entry'!EM160</f>
        <v>0</v>
      </c>
      <c r="BV158" s="99">
        <f>'Marks Entry'!EN160</f>
        <v>0</v>
      </c>
      <c r="BW158" s="98">
        <f>'Marks Entry'!EO160</f>
        <v>0</v>
      </c>
      <c r="BX158" s="97">
        <f>'Marks Entry'!EP160</f>
        <v>0</v>
      </c>
      <c r="BY158" s="97">
        <f>'Marks Entry'!EQ160</f>
        <v>0</v>
      </c>
      <c r="BZ158" s="97">
        <f>'Marks Entry'!ER160</f>
        <v>0</v>
      </c>
      <c r="CA158" s="97">
        <f>'Marks Entry'!ES160</f>
        <v>0</v>
      </c>
      <c r="CB158" s="97">
        <f>'Marks Entry'!ET160</f>
        <v>0</v>
      </c>
      <c r="CC158" s="97">
        <f>'Marks Entry'!EU160</f>
        <v>0</v>
      </c>
      <c r="CD158" s="97" t="str">
        <f>'Marks Entry'!EV160</f>
        <v/>
      </c>
      <c r="CE158" s="97">
        <f>'Marks Entry'!EW160</f>
        <v>0</v>
      </c>
      <c r="CF158" s="97">
        <f>'Marks Entry'!EX160</f>
        <v>0</v>
      </c>
      <c r="CG158" s="97">
        <f>'Marks Entry'!EY160</f>
        <v>0</v>
      </c>
      <c r="CH158" s="99">
        <f>'Marks Entry'!EZ160</f>
        <v>0</v>
      </c>
      <c r="CI158" s="98" t="str">
        <f>IF($CI$2=0,"",'Marks Entry'!FA160)</f>
        <v/>
      </c>
      <c r="CJ158" s="97" t="str">
        <f>IF($CI$2=0,"",'Marks Entry'!FB160)</f>
        <v/>
      </c>
      <c r="CK158" s="97" t="str">
        <f>IF($CI$2=0,"",'Marks Entry'!FC160)</f>
        <v/>
      </c>
      <c r="CL158" s="97" t="str">
        <f>IF($CI$2=0,"",'Marks Entry'!FD160)</f>
        <v/>
      </c>
      <c r="CM158" s="97" t="str">
        <f>IF($CI$2=0,"",'Marks Entry'!FE160)</f>
        <v/>
      </c>
      <c r="CN158" s="97" t="str">
        <f>IF($CI$2=0,"",'Marks Entry'!FF160)</f>
        <v/>
      </c>
      <c r="CO158" s="97" t="str">
        <f>IF($CI$2=0,"",'Marks Entry'!FG160)</f>
        <v/>
      </c>
      <c r="CP158" s="97" t="str">
        <f>IF($CI$2=0,"",'Marks Entry'!FH160)</f>
        <v/>
      </c>
      <c r="CQ158" s="97" t="str">
        <f>IF($CI$2=0,"",'Marks Entry'!FI160)</f>
        <v/>
      </c>
      <c r="CR158" s="97" t="str">
        <f>IF($CI$2=0,"",'Marks Entry'!FJ160)</f>
        <v/>
      </c>
      <c r="CS158" s="97" t="str">
        <f>IF($CI$2=0,"",'Marks Entry'!FK160)</f>
        <v/>
      </c>
      <c r="CT158" s="99" t="str">
        <f>IF($CI$2=0,"",'Marks Entry'!FL160)</f>
        <v/>
      </c>
      <c r="CU158" s="125">
        <f>'Marks Entry'!BU160</f>
        <v>0</v>
      </c>
      <c r="CV158" s="126">
        <f>'Marks Entry'!BV160</f>
        <v>0</v>
      </c>
      <c r="CW158" s="126">
        <f t="shared" si="98"/>
        <v>0</v>
      </c>
      <c r="CX158" s="127" t="str">
        <f t="shared" si="99"/>
        <v>D</v>
      </c>
      <c r="CY158" s="125">
        <f>'Marks Entry'!BW160</f>
        <v>0</v>
      </c>
      <c r="CZ158" s="126">
        <f>'Marks Entry'!BX160</f>
        <v>0</v>
      </c>
      <c r="DA158" s="126">
        <f t="shared" si="100"/>
        <v>0</v>
      </c>
      <c r="DB158" s="127" t="str">
        <f t="shared" si="101"/>
        <v>E</v>
      </c>
      <c r="DC158" s="125">
        <f>'Marks Entry'!BY160</f>
        <v>0</v>
      </c>
      <c r="DD158" s="126">
        <f>'Marks Entry'!BZ160</f>
        <v>0</v>
      </c>
      <c r="DE158" s="126">
        <f t="shared" si="102"/>
        <v>0</v>
      </c>
      <c r="DF158" s="127" t="str">
        <f t="shared" si="103"/>
        <v>E</v>
      </c>
      <c r="DG158" s="96">
        <f>'Marks Entry'!CG160</f>
        <v>0</v>
      </c>
      <c r="DH158" s="45">
        <f>'Marks Entry'!CH160</f>
        <v>0</v>
      </c>
      <c r="DI158" s="46">
        <f>'Marks Entry'!CI160</f>
        <v>0</v>
      </c>
      <c r="DJ158" s="45" t="str">
        <f>IF(OR('Marks Entry'!CJ160="First",'Marks Entry'!CJ160="Second",'Marks Entry'!CJ160="Third"),'Marks Entry'!CJ160,"")</f>
        <v/>
      </c>
      <c r="DK158" s="45">
        <f>'Marks Entry'!CK160</f>
        <v>0</v>
      </c>
      <c r="DL158" s="50">
        <f>'Marks Entry'!CL160</f>
        <v>0</v>
      </c>
      <c r="DM158" s="21">
        <f>'Marks Entry'!CM160</f>
        <v>0</v>
      </c>
      <c r="DN158" s="22" t="e">
        <f>'Marks Entry'!#REF!</f>
        <v>#REF!</v>
      </c>
      <c r="DO158" s="23" t="e">
        <f>'Marks Entry'!#REF!</f>
        <v>#REF!</v>
      </c>
      <c r="DP158" s="125">
        <f>'Marks Entry'!CA160</f>
        <v>0</v>
      </c>
      <c r="DQ158" s="126">
        <f>'Marks Entry'!CB160</f>
        <v>0</v>
      </c>
      <c r="DR158" s="126">
        <f>'Marks Entry'!CC160</f>
        <v>0</v>
      </c>
      <c r="DS158" s="126">
        <f t="shared" si="104"/>
        <v>0</v>
      </c>
      <c r="DT158" s="127" t="str">
        <f t="shared" si="105"/>
        <v>E</v>
      </c>
      <c r="DU158" s="125">
        <f>'Marks Entry'!CD160</f>
        <v>0</v>
      </c>
      <c r="DV158" s="126">
        <f>'Marks Entry'!CE160</f>
        <v>0</v>
      </c>
      <c r="DW158" s="126">
        <f>'Marks Entry'!CF160</f>
        <v>0</v>
      </c>
      <c r="DX158" s="126">
        <f t="shared" si="106"/>
        <v>0</v>
      </c>
      <c r="DY158" s="127" t="str">
        <f t="shared" si="107"/>
        <v>E</v>
      </c>
      <c r="DZ158" s="832"/>
      <c r="EA158" s="61">
        <f t="shared" si="108"/>
        <v>0</v>
      </c>
      <c r="EB158" s="71">
        <f t="shared" si="109"/>
        <v>0</v>
      </c>
      <c r="EC158" s="71">
        <f t="shared" si="110"/>
        <v>0</v>
      </c>
      <c r="ED158" s="72">
        <f t="shared" si="111"/>
        <v>0</v>
      </c>
      <c r="EE158" s="398">
        <f t="shared" si="112"/>
        <v>0</v>
      </c>
      <c r="EF158" s="396">
        <f t="shared" si="113"/>
        <v>0</v>
      </c>
      <c r="EG158" s="396">
        <f t="shared" si="114"/>
        <v>0</v>
      </c>
      <c r="EH158" s="397">
        <f t="shared" si="115"/>
        <v>0</v>
      </c>
      <c r="EI158" s="61">
        <f t="shared" si="116"/>
        <v>0</v>
      </c>
      <c r="EJ158" s="71">
        <f t="shared" si="117"/>
        <v>0</v>
      </c>
      <c r="EK158" s="71">
        <f t="shared" si="118"/>
        <v>0</v>
      </c>
      <c r="EL158" s="72">
        <f t="shared" si="119"/>
        <v>0</v>
      </c>
      <c r="EM158" s="398">
        <f t="shared" si="120"/>
        <v>0</v>
      </c>
      <c r="EN158" s="396">
        <f t="shared" si="121"/>
        <v>0</v>
      </c>
      <c r="EO158" s="396">
        <f t="shared" si="122"/>
        <v>0</v>
      </c>
      <c r="EP158" s="397">
        <f t="shared" si="123"/>
        <v>0</v>
      </c>
      <c r="EQ158" s="61">
        <f t="shared" si="124"/>
        <v>0</v>
      </c>
      <c r="ER158" s="71">
        <f t="shared" si="125"/>
        <v>0</v>
      </c>
      <c r="ES158" s="71">
        <f t="shared" si="126"/>
        <v>0</v>
      </c>
      <c r="ET158" s="72">
        <f t="shared" si="127"/>
        <v>0</v>
      </c>
      <c r="EU158" s="398">
        <f t="shared" si="128"/>
        <v>0</v>
      </c>
      <c r="EV158" s="396">
        <f t="shared" si="129"/>
        <v>0</v>
      </c>
      <c r="EW158" s="396">
        <f t="shared" si="130"/>
        <v>0</v>
      </c>
      <c r="EX158" s="397">
        <f t="shared" si="131"/>
        <v>0</v>
      </c>
      <c r="EY158" s="61" t="str">
        <f t="shared" si="132"/>
        <v/>
      </c>
      <c r="EZ158" s="71" t="str">
        <f t="shared" si="133"/>
        <v/>
      </c>
      <c r="FA158" s="71" t="str">
        <f t="shared" si="134"/>
        <v/>
      </c>
      <c r="FB158" s="72" t="str">
        <f t="shared" si="135"/>
        <v/>
      </c>
      <c r="FC158" s="398">
        <f t="shared" si="136"/>
        <v>0</v>
      </c>
      <c r="FD158" s="400" t="str">
        <f t="shared" si="137"/>
        <v>D</v>
      </c>
      <c r="FE158" s="61">
        <f t="shared" si="138"/>
        <v>0</v>
      </c>
      <c r="FF158" s="62" t="str">
        <f t="shared" si="139"/>
        <v>E</v>
      </c>
      <c r="FG158" s="398">
        <f t="shared" si="140"/>
        <v>0</v>
      </c>
      <c r="FH158" s="401" t="str">
        <f t="shared" si="141"/>
        <v>E</v>
      </c>
      <c r="FI158" s="61">
        <f t="shared" si="142"/>
        <v>0</v>
      </c>
      <c r="FJ158" s="407" t="str">
        <f t="shared" si="143"/>
        <v>E</v>
      </c>
      <c r="FK158" s="398">
        <f t="shared" si="144"/>
        <v>0</v>
      </c>
      <c r="FL158" s="401" t="str">
        <f t="shared" si="145"/>
        <v>E</v>
      </c>
      <c r="FM158" s="741"/>
    </row>
    <row r="159" spans="1:169" s="24" customFormat="1" ht="17.25" customHeight="1">
      <c r="A159" s="830"/>
      <c r="B159" s="111">
        <f t="shared" si="146"/>
        <v>0</v>
      </c>
      <c r="C159" s="21" t="str">
        <f>'Marks Entry'!D161</f>
        <v/>
      </c>
      <c r="D159" s="21">
        <f>'Marks Entry'!E161</f>
        <v>0</v>
      </c>
      <c r="E159" s="132" t="str">
        <f>'Marks Entry'!F161</f>
        <v/>
      </c>
      <c r="F159" s="21" t="str">
        <f>'Marks Entry'!G161</f>
        <v/>
      </c>
      <c r="G159" s="21" t="str">
        <f>'Marks Entry'!H161</f>
        <v/>
      </c>
      <c r="H159" s="21" t="str">
        <f>'Marks Entry'!I161</f>
        <v/>
      </c>
      <c r="I159" s="21" t="str">
        <f>'Marks Entry'!J161</f>
        <v/>
      </c>
      <c r="J159" s="446" t="str">
        <f>'Marks Entry'!K161</f>
        <v/>
      </c>
      <c r="K159" s="115" t="str">
        <f>'Marks Entry'!L161</f>
        <v/>
      </c>
      <c r="L159" s="116">
        <f>'Marks Entry'!M161</f>
        <v>0</v>
      </c>
      <c r="M159" s="117" t="str">
        <f>'Marks Entry'!N161</f>
        <v/>
      </c>
      <c r="N159" s="121" t="str">
        <f>'Marks Entry'!O161</f>
        <v/>
      </c>
      <c r="O159" s="98">
        <f>'Marks Entry'!CG161</f>
        <v>0</v>
      </c>
      <c r="P159" s="97">
        <f>'Marks Entry'!CH161</f>
        <v>0</v>
      </c>
      <c r="Q159" s="97">
        <f>'Marks Entry'!CI161</f>
        <v>0</v>
      </c>
      <c r="R159" s="97">
        <f>'Marks Entry'!CJ161</f>
        <v>0</v>
      </c>
      <c r="S159" s="97">
        <f>'Marks Entry'!CK161</f>
        <v>0</v>
      </c>
      <c r="T159" s="97">
        <f>'Marks Entry'!CL161</f>
        <v>0</v>
      </c>
      <c r="U159" s="97">
        <f>'Marks Entry'!CM161</f>
        <v>0</v>
      </c>
      <c r="V159" s="97" t="str">
        <f>'Marks Entry'!CN161</f>
        <v/>
      </c>
      <c r="W159" s="97">
        <f>'Marks Entry'!CO161</f>
        <v>0</v>
      </c>
      <c r="X159" s="97">
        <f>'Marks Entry'!CP161</f>
        <v>0</v>
      </c>
      <c r="Y159" s="97">
        <f>'Marks Entry'!CQ161</f>
        <v>0</v>
      </c>
      <c r="Z159" s="99">
        <f>'Marks Entry'!CR161</f>
        <v>0</v>
      </c>
      <c r="AA159" s="98">
        <f>'Marks Entry'!CS161</f>
        <v>0</v>
      </c>
      <c r="AB159" s="97">
        <f>'Marks Entry'!CT161</f>
        <v>0</v>
      </c>
      <c r="AC159" s="97">
        <f>'Marks Entry'!CU161</f>
        <v>0</v>
      </c>
      <c r="AD159" s="97">
        <f>'Marks Entry'!CV161</f>
        <v>0</v>
      </c>
      <c r="AE159" s="97">
        <f>'Marks Entry'!CW161</f>
        <v>0</v>
      </c>
      <c r="AF159" s="97">
        <f>'Marks Entry'!CX161</f>
        <v>0</v>
      </c>
      <c r="AG159" s="97">
        <f>'Marks Entry'!CY161</f>
        <v>0</v>
      </c>
      <c r="AH159" s="97" t="str">
        <f>'Marks Entry'!CZ161</f>
        <v/>
      </c>
      <c r="AI159" s="97">
        <f>'Marks Entry'!DA161</f>
        <v>0</v>
      </c>
      <c r="AJ159" s="97">
        <f>'Marks Entry'!DB161</f>
        <v>0</v>
      </c>
      <c r="AK159" s="97">
        <f>'Marks Entry'!DC161</f>
        <v>0</v>
      </c>
      <c r="AL159" s="99">
        <f>'Marks Entry'!DD161</f>
        <v>0</v>
      </c>
      <c r="AM159" s="98">
        <f>'Marks Entry'!DE161</f>
        <v>0</v>
      </c>
      <c r="AN159" s="97">
        <f>'Marks Entry'!DF161</f>
        <v>0</v>
      </c>
      <c r="AO159" s="97">
        <f>'Marks Entry'!DG161</f>
        <v>0</v>
      </c>
      <c r="AP159" s="97">
        <f>'Marks Entry'!DH161</f>
        <v>0</v>
      </c>
      <c r="AQ159" s="97">
        <f>'Marks Entry'!DI161</f>
        <v>0</v>
      </c>
      <c r="AR159" s="97">
        <f>'Marks Entry'!DJ161</f>
        <v>0</v>
      </c>
      <c r="AS159" s="97">
        <f>'Marks Entry'!DK161</f>
        <v>0</v>
      </c>
      <c r="AT159" s="97" t="str">
        <f>'Marks Entry'!DL161</f>
        <v/>
      </c>
      <c r="AU159" s="97">
        <f>'Marks Entry'!DM161</f>
        <v>0</v>
      </c>
      <c r="AV159" s="97">
        <f>'Marks Entry'!DN161</f>
        <v>0</v>
      </c>
      <c r="AW159" s="97">
        <f>'Marks Entry'!DO161</f>
        <v>0</v>
      </c>
      <c r="AX159" s="99">
        <f>'Marks Entry'!DP161</f>
        <v>0</v>
      </c>
      <c r="AY159" s="98">
        <f>'Marks Entry'!DQ161</f>
        <v>0</v>
      </c>
      <c r="AZ159" s="97">
        <f>'Marks Entry'!DR161</f>
        <v>0</v>
      </c>
      <c r="BA159" s="97">
        <f>'Marks Entry'!DS161</f>
        <v>0</v>
      </c>
      <c r="BB159" s="97">
        <f>'Marks Entry'!DT161</f>
        <v>0</v>
      </c>
      <c r="BC159" s="97">
        <f>'Marks Entry'!DU161</f>
        <v>0</v>
      </c>
      <c r="BD159" s="97">
        <f>'Marks Entry'!DV161</f>
        <v>0</v>
      </c>
      <c r="BE159" s="97">
        <f>'Marks Entry'!DW161</f>
        <v>0</v>
      </c>
      <c r="BF159" s="97" t="str">
        <f>'Marks Entry'!DX161</f>
        <v/>
      </c>
      <c r="BG159" s="97">
        <f>'Marks Entry'!DY161</f>
        <v>0</v>
      </c>
      <c r="BH159" s="97">
        <f>'Marks Entry'!DZ161</f>
        <v>0</v>
      </c>
      <c r="BI159" s="97">
        <f>'Marks Entry'!EA161</f>
        <v>0</v>
      </c>
      <c r="BJ159" s="99">
        <f>'Marks Entry'!EB161</f>
        <v>0</v>
      </c>
      <c r="BK159" s="98">
        <f>'Marks Entry'!EC161</f>
        <v>0</v>
      </c>
      <c r="BL159" s="97">
        <f>'Marks Entry'!ED161</f>
        <v>0</v>
      </c>
      <c r="BM159" s="97">
        <f>'Marks Entry'!EE161</f>
        <v>0</v>
      </c>
      <c r="BN159" s="97">
        <f>'Marks Entry'!EF161</f>
        <v>0</v>
      </c>
      <c r="BO159" s="97">
        <f>'Marks Entry'!EG161</f>
        <v>0</v>
      </c>
      <c r="BP159" s="97">
        <f>'Marks Entry'!EH161</f>
        <v>0</v>
      </c>
      <c r="BQ159" s="97">
        <f>'Marks Entry'!EI161</f>
        <v>0</v>
      </c>
      <c r="BR159" s="97" t="str">
        <f>'Marks Entry'!EJ161</f>
        <v/>
      </c>
      <c r="BS159" s="97">
        <f>'Marks Entry'!EK161</f>
        <v>0</v>
      </c>
      <c r="BT159" s="97">
        <f>'Marks Entry'!EL161</f>
        <v>0</v>
      </c>
      <c r="BU159" s="97">
        <f>'Marks Entry'!EM161</f>
        <v>0</v>
      </c>
      <c r="BV159" s="99">
        <f>'Marks Entry'!EN161</f>
        <v>0</v>
      </c>
      <c r="BW159" s="98">
        <f>'Marks Entry'!EO161</f>
        <v>0</v>
      </c>
      <c r="BX159" s="97">
        <f>'Marks Entry'!EP161</f>
        <v>0</v>
      </c>
      <c r="BY159" s="97">
        <f>'Marks Entry'!EQ161</f>
        <v>0</v>
      </c>
      <c r="BZ159" s="97">
        <f>'Marks Entry'!ER161</f>
        <v>0</v>
      </c>
      <c r="CA159" s="97">
        <f>'Marks Entry'!ES161</f>
        <v>0</v>
      </c>
      <c r="CB159" s="97">
        <f>'Marks Entry'!ET161</f>
        <v>0</v>
      </c>
      <c r="CC159" s="97">
        <f>'Marks Entry'!EU161</f>
        <v>0</v>
      </c>
      <c r="CD159" s="97" t="str">
        <f>'Marks Entry'!EV161</f>
        <v/>
      </c>
      <c r="CE159" s="97">
        <f>'Marks Entry'!EW161</f>
        <v>0</v>
      </c>
      <c r="CF159" s="97">
        <f>'Marks Entry'!EX161</f>
        <v>0</v>
      </c>
      <c r="CG159" s="97">
        <f>'Marks Entry'!EY161</f>
        <v>0</v>
      </c>
      <c r="CH159" s="99">
        <f>'Marks Entry'!EZ161</f>
        <v>0</v>
      </c>
      <c r="CI159" s="98" t="str">
        <f>IF($CI$2=0,"",'Marks Entry'!FA161)</f>
        <v/>
      </c>
      <c r="CJ159" s="97" t="str">
        <f>IF($CI$2=0,"",'Marks Entry'!FB161)</f>
        <v/>
      </c>
      <c r="CK159" s="97" t="str">
        <f>IF($CI$2=0,"",'Marks Entry'!FC161)</f>
        <v/>
      </c>
      <c r="CL159" s="97" t="str">
        <f>IF($CI$2=0,"",'Marks Entry'!FD161)</f>
        <v/>
      </c>
      <c r="CM159" s="97" t="str">
        <f>IF($CI$2=0,"",'Marks Entry'!FE161)</f>
        <v/>
      </c>
      <c r="CN159" s="97" t="str">
        <f>IF($CI$2=0,"",'Marks Entry'!FF161)</f>
        <v/>
      </c>
      <c r="CO159" s="97" t="str">
        <f>IF($CI$2=0,"",'Marks Entry'!FG161)</f>
        <v/>
      </c>
      <c r="CP159" s="97" t="str">
        <f>IF($CI$2=0,"",'Marks Entry'!FH161)</f>
        <v/>
      </c>
      <c r="CQ159" s="97" t="str">
        <f>IF($CI$2=0,"",'Marks Entry'!FI161)</f>
        <v/>
      </c>
      <c r="CR159" s="97" t="str">
        <f>IF($CI$2=0,"",'Marks Entry'!FJ161)</f>
        <v/>
      </c>
      <c r="CS159" s="97" t="str">
        <f>IF($CI$2=0,"",'Marks Entry'!FK161)</f>
        <v/>
      </c>
      <c r="CT159" s="99" t="str">
        <f>IF($CI$2=0,"",'Marks Entry'!FL161)</f>
        <v/>
      </c>
      <c r="CU159" s="125">
        <f>'Marks Entry'!BU161</f>
        <v>0</v>
      </c>
      <c r="CV159" s="126">
        <f>'Marks Entry'!BV161</f>
        <v>0</v>
      </c>
      <c r="CW159" s="126">
        <f t="shared" si="98"/>
        <v>0</v>
      </c>
      <c r="CX159" s="127" t="str">
        <f t="shared" si="99"/>
        <v>D</v>
      </c>
      <c r="CY159" s="125">
        <f>'Marks Entry'!BW161</f>
        <v>0</v>
      </c>
      <c r="CZ159" s="126">
        <f>'Marks Entry'!BX161</f>
        <v>0</v>
      </c>
      <c r="DA159" s="126">
        <f t="shared" si="100"/>
        <v>0</v>
      </c>
      <c r="DB159" s="127" t="str">
        <f t="shared" si="101"/>
        <v>E</v>
      </c>
      <c r="DC159" s="125">
        <f>'Marks Entry'!BY161</f>
        <v>0</v>
      </c>
      <c r="DD159" s="126">
        <f>'Marks Entry'!BZ161</f>
        <v>0</v>
      </c>
      <c r="DE159" s="126">
        <f t="shared" si="102"/>
        <v>0</v>
      </c>
      <c r="DF159" s="127" t="str">
        <f t="shared" si="103"/>
        <v>E</v>
      </c>
      <c r="DG159" s="96">
        <f>'Marks Entry'!CG161</f>
        <v>0</v>
      </c>
      <c r="DH159" s="45">
        <f>'Marks Entry'!CH161</f>
        <v>0</v>
      </c>
      <c r="DI159" s="46">
        <f>'Marks Entry'!CI161</f>
        <v>0</v>
      </c>
      <c r="DJ159" s="45" t="str">
        <f>IF(OR('Marks Entry'!CJ161="First",'Marks Entry'!CJ161="Second",'Marks Entry'!CJ161="Third"),'Marks Entry'!CJ161,"")</f>
        <v/>
      </c>
      <c r="DK159" s="45">
        <f>'Marks Entry'!CK161</f>
        <v>0</v>
      </c>
      <c r="DL159" s="50">
        <f>'Marks Entry'!CL161</f>
        <v>0</v>
      </c>
      <c r="DM159" s="21">
        <f>'Marks Entry'!CM161</f>
        <v>0</v>
      </c>
      <c r="DN159" s="22" t="e">
        <f>'Marks Entry'!#REF!</f>
        <v>#REF!</v>
      </c>
      <c r="DO159" s="23" t="e">
        <f>'Marks Entry'!#REF!</f>
        <v>#REF!</v>
      </c>
      <c r="DP159" s="125">
        <f>'Marks Entry'!CA161</f>
        <v>0</v>
      </c>
      <c r="DQ159" s="126">
        <f>'Marks Entry'!CB161</f>
        <v>0</v>
      </c>
      <c r="DR159" s="126">
        <f>'Marks Entry'!CC161</f>
        <v>0</v>
      </c>
      <c r="DS159" s="126">
        <f t="shared" si="104"/>
        <v>0</v>
      </c>
      <c r="DT159" s="127" t="str">
        <f t="shared" si="105"/>
        <v>E</v>
      </c>
      <c r="DU159" s="125">
        <f>'Marks Entry'!CD161</f>
        <v>0</v>
      </c>
      <c r="DV159" s="126">
        <f>'Marks Entry'!CE161</f>
        <v>0</v>
      </c>
      <c r="DW159" s="126">
        <f>'Marks Entry'!CF161</f>
        <v>0</v>
      </c>
      <c r="DX159" s="126">
        <f t="shared" si="106"/>
        <v>0</v>
      </c>
      <c r="DY159" s="127" t="str">
        <f t="shared" si="107"/>
        <v>E</v>
      </c>
      <c r="DZ159" s="832"/>
      <c r="EA159" s="61">
        <f t="shared" si="108"/>
        <v>0</v>
      </c>
      <c r="EB159" s="71">
        <f t="shared" si="109"/>
        <v>0</v>
      </c>
      <c r="EC159" s="71">
        <f t="shared" si="110"/>
        <v>0</v>
      </c>
      <c r="ED159" s="72">
        <f t="shared" si="111"/>
        <v>0</v>
      </c>
      <c r="EE159" s="398">
        <f t="shared" si="112"/>
        <v>0</v>
      </c>
      <c r="EF159" s="396">
        <f t="shared" si="113"/>
        <v>0</v>
      </c>
      <c r="EG159" s="396">
        <f t="shared" si="114"/>
        <v>0</v>
      </c>
      <c r="EH159" s="397">
        <f t="shared" si="115"/>
        <v>0</v>
      </c>
      <c r="EI159" s="61">
        <f t="shared" si="116"/>
        <v>0</v>
      </c>
      <c r="EJ159" s="71">
        <f t="shared" si="117"/>
        <v>0</v>
      </c>
      <c r="EK159" s="71">
        <f t="shared" si="118"/>
        <v>0</v>
      </c>
      <c r="EL159" s="72">
        <f t="shared" si="119"/>
        <v>0</v>
      </c>
      <c r="EM159" s="398">
        <f t="shared" si="120"/>
        <v>0</v>
      </c>
      <c r="EN159" s="396">
        <f t="shared" si="121"/>
        <v>0</v>
      </c>
      <c r="EO159" s="396">
        <f t="shared" si="122"/>
        <v>0</v>
      </c>
      <c r="EP159" s="397">
        <f t="shared" si="123"/>
        <v>0</v>
      </c>
      <c r="EQ159" s="61">
        <f t="shared" si="124"/>
        <v>0</v>
      </c>
      <c r="ER159" s="71">
        <f t="shared" si="125"/>
        <v>0</v>
      </c>
      <c r="ES159" s="71">
        <f t="shared" si="126"/>
        <v>0</v>
      </c>
      <c r="ET159" s="72">
        <f t="shared" si="127"/>
        <v>0</v>
      </c>
      <c r="EU159" s="398">
        <f t="shared" si="128"/>
        <v>0</v>
      </c>
      <c r="EV159" s="396">
        <f t="shared" si="129"/>
        <v>0</v>
      </c>
      <c r="EW159" s="396">
        <f t="shared" si="130"/>
        <v>0</v>
      </c>
      <c r="EX159" s="397">
        <f t="shared" si="131"/>
        <v>0</v>
      </c>
      <c r="EY159" s="61" t="str">
        <f t="shared" si="132"/>
        <v/>
      </c>
      <c r="EZ159" s="71" t="str">
        <f t="shared" si="133"/>
        <v/>
      </c>
      <c r="FA159" s="71" t="str">
        <f t="shared" si="134"/>
        <v/>
      </c>
      <c r="FB159" s="72" t="str">
        <f t="shared" si="135"/>
        <v/>
      </c>
      <c r="FC159" s="398">
        <f t="shared" si="136"/>
        <v>0</v>
      </c>
      <c r="FD159" s="400" t="str">
        <f t="shared" si="137"/>
        <v>D</v>
      </c>
      <c r="FE159" s="61">
        <f t="shared" si="138"/>
        <v>0</v>
      </c>
      <c r="FF159" s="62" t="str">
        <f t="shared" si="139"/>
        <v>E</v>
      </c>
      <c r="FG159" s="398">
        <f t="shared" si="140"/>
        <v>0</v>
      </c>
      <c r="FH159" s="401" t="str">
        <f t="shared" si="141"/>
        <v>E</v>
      </c>
      <c r="FI159" s="61">
        <f t="shared" si="142"/>
        <v>0</v>
      </c>
      <c r="FJ159" s="407" t="str">
        <f t="shared" si="143"/>
        <v>E</v>
      </c>
      <c r="FK159" s="398">
        <f t="shared" si="144"/>
        <v>0</v>
      </c>
      <c r="FL159" s="401" t="str">
        <f t="shared" si="145"/>
        <v>E</v>
      </c>
      <c r="FM159" s="741"/>
    </row>
    <row r="160" spans="1:169" s="24" customFormat="1" ht="17.25" customHeight="1">
      <c r="A160" s="830"/>
      <c r="B160" s="111">
        <f t="shared" si="146"/>
        <v>0</v>
      </c>
      <c r="C160" s="21" t="str">
        <f>'Marks Entry'!D162</f>
        <v/>
      </c>
      <c r="D160" s="21">
        <f>'Marks Entry'!E162</f>
        <v>0</v>
      </c>
      <c r="E160" s="132" t="str">
        <f>'Marks Entry'!F162</f>
        <v/>
      </c>
      <c r="F160" s="21" t="str">
        <f>'Marks Entry'!G162</f>
        <v/>
      </c>
      <c r="G160" s="21" t="str">
        <f>'Marks Entry'!H162</f>
        <v/>
      </c>
      <c r="H160" s="21" t="str">
        <f>'Marks Entry'!I162</f>
        <v/>
      </c>
      <c r="I160" s="21" t="str">
        <f>'Marks Entry'!J162</f>
        <v/>
      </c>
      <c r="J160" s="446" t="str">
        <f>'Marks Entry'!K162</f>
        <v/>
      </c>
      <c r="K160" s="115" t="str">
        <f>'Marks Entry'!L162</f>
        <v/>
      </c>
      <c r="L160" s="116">
        <f>'Marks Entry'!M162</f>
        <v>0</v>
      </c>
      <c r="M160" s="117" t="str">
        <f>'Marks Entry'!N162</f>
        <v/>
      </c>
      <c r="N160" s="121" t="str">
        <f>'Marks Entry'!O162</f>
        <v/>
      </c>
      <c r="O160" s="98">
        <f>'Marks Entry'!CG162</f>
        <v>0</v>
      </c>
      <c r="P160" s="97">
        <f>'Marks Entry'!CH162</f>
        <v>0</v>
      </c>
      <c r="Q160" s="97">
        <f>'Marks Entry'!CI162</f>
        <v>0</v>
      </c>
      <c r="R160" s="97">
        <f>'Marks Entry'!CJ162</f>
        <v>0</v>
      </c>
      <c r="S160" s="97">
        <f>'Marks Entry'!CK162</f>
        <v>0</v>
      </c>
      <c r="T160" s="97">
        <f>'Marks Entry'!CL162</f>
        <v>0</v>
      </c>
      <c r="U160" s="97">
        <f>'Marks Entry'!CM162</f>
        <v>0</v>
      </c>
      <c r="V160" s="97" t="str">
        <f>'Marks Entry'!CN162</f>
        <v/>
      </c>
      <c r="W160" s="97">
        <f>'Marks Entry'!CO162</f>
        <v>0</v>
      </c>
      <c r="X160" s="97">
        <f>'Marks Entry'!CP162</f>
        <v>0</v>
      </c>
      <c r="Y160" s="97">
        <f>'Marks Entry'!CQ162</f>
        <v>0</v>
      </c>
      <c r="Z160" s="99">
        <f>'Marks Entry'!CR162</f>
        <v>0</v>
      </c>
      <c r="AA160" s="98">
        <f>'Marks Entry'!CS162</f>
        <v>0</v>
      </c>
      <c r="AB160" s="97">
        <f>'Marks Entry'!CT162</f>
        <v>0</v>
      </c>
      <c r="AC160" s="97">
        <f>'Marks Entry'!CU162</f>
        <v>0</v>
      </c>
      <c r="AD160" s="97">
        <f>'Marks Entry'!CV162</f>
        <v>0</v>
      </c>
      <c r="AE160" s="97">
        <f>'Marks Entry'!CW162</f>
        <v>0</v>
      </c>
      <c r="AF160" s="97">
        <f>'Marks Entry'!CX162</f>
        <v>0</v>
      </c>
      <c r="AG160" s="97">
        <f>'Marks Entry'!CY162</f>
        <v>0</v>
      </c>
      <c r="AH160" s="97" t="str">
        <f>'Marks Entry'!CZ162</f>
        <v/>
      </c>
      <c r="AI160" s="97">
        <f>'Marks Entry'!DA162</f>
        <v>0</v>
      </c>
      <c r="AJ160" s="97">
        <f>'Marks Entry'!DB162</f>
        <v>0</v>
      </c>
      <c r="AK160" s="97">
        <f>'Marks Entry'!DC162</f>
        <v>0</v>
      </c>
      <c r="AL160" s="99">
        <f>'Marks Entry'!DD162</f>
        <v>0</v>
      </c>
      <c r="AM160" s="98">
        <f>'Marks Entry'!DE162</f>
        <v>0</v>
      </c>
      <c r="AN160" s="97">
        <f>'Marks Entry'!DF162</f>
        <v>0</v>
      </c>
      <c r="AO160" s="97">
        <f>'Marks Entry'!DG162</f>
        <v>0</v>
      </c>
      <c r="AP160" s="97">
        <f>'Marks Entry'!DH162</f>
        <v>0</v>
      </c>
      <c r="AQ160" s="97">
        <f>'Marks Entry'!DI162</f>
        <v>0</v>
      </c>
      <c r="AR160" s="97">
        <f>'Marks Entry'!DJ162</f>
        <v>0</v>
      </c>
      <c r="AS160" s="97">
        <f>'Marks Entry'!DK162</f>
        <v>0</v>
      </c>
      <c r="AT160" s="97" t="str">
        <f>'Marks Entry'!DL162</f>
        <v/>
      </c>
      <c r="AU160" s="97">
        <f>'Marks Entry'!DM162</f>
        <v>0</v>
      </c>
      <c r="AV160" s="97">
        <f>'Marks Entry'!DN162</f>
        <v>0</v>
      </c>
      <c r="AW160" s="97">
        <f>'Marks Entry'!DO162</f>
        <v>0</v>
      </c>
      <c r="AX160" s="99">
        <f>'Marks Entry'!DP162</f>
        <v>0</v>
      </c>
      <c r="AY160" s="98">
        <f>'Marks Entry'!DQ162</f>
        <v>0</v>
      </c>
      <c r="AZ160" s="97">
        <f>'Marks Entry'!DR162</f>
        <v>0</v>
      </c>
      <c r="BA160" s="97">
        <f>'Marks Entry'!DS162</f>
        <v>0</v>
      </c>
      <c r="BB160" s="97">
        <f>'Marks Entry'!DT162</f>
        <v>0</v>
      </c>
      <c r="BC160" s="97">
        <f>'Marks Entry'!DU162</f>
        <v>0</v>
      </c>
      <c r="BD160" s="97">
        <f>'Marks Entry'!DV162</f>
        <v>0</v>
      </c>
      <c r="BE160" s="97">
        <f>'Marks Entry'!DW162</f>
        <v>0</v>
      </c>
      <c r="BF160" s="97" t="str">
        <f>'Marks Entry'!DX162</f>
        <v/>
      </c>
      <c r="BG160" s="97">
        <f>'Marks Entry'!DY162</f>
        <v>0</v>
      </c>
      <c r="BH160" s="97">
        <f>'Marks Entry'!DZ162</f>
        <v>0</v>
      </c>
      <c r="BI160" s="97">
        <f>'Marks Entry'!EA162</f>
        <v>0</v>
      </c>
      <c r="BJ160" s="99">
        <f>'Marks Entry'!EB162</f>
        <v>0</v>
      </c>
      <c r="BK160" s="98">
        <f>'Marks Entry'!EC162</f>
        <v>0</v>
      </c>
      <c r="BL160" s="97">
        <f>'Marks Entry'!ED162</f>
        <v>0</v>
      </c>
      <c r="BM160" s="97">
        <f>'Marks Entry'!EE162</f>
        <v>0</v>
      </c>
      <c r="BN160" s="97">
        <f>'Marks Entry'!EF162</f>
        <v>0</v>
      </c>
      <c r="BO160" s="97">
        <f>'Marks Entry'!EG162</f>
        <v>0</v>
      </c>
      <c r="BP160" s="97">
        <f>'Marks Entry'!EH162</f>
        <v>0</v>
      </c>
      <c r="BQ160" s="97">
        <f>'Marks Entry'!EI162</f>
        <v>0</v>
      </c>
      <c r="BR160" s="97" t="str">
        <f>'Marks Entry'!EJ162</f>
        <v/>
      </c>
      <c r="BS160" s="97">
        <f>'Marks Entry'!EK162</f>
        <v>0</v>
      </c>
      <c r="BT160" s="97">
        <f>'Marks Entry'!EL162</f>
        <v>0</v>
      </c>
      <c r="BU160" s="97">
        <f>'Marks Entry'!EM162</f>
        <v>0</v>
      </c>
      <c r="BV160" s="99">
        <f>'Marks Entry'!EN162</f>
        <v>0</v>
      </c>
      <c r="BW160" s="98">
        <f>'Marks Entry'!EO162</f>
        <v>0</v>
      </c>
      <c r="BX160" s="97">
        <f>'Marks Entry'!EP162</f>
        <v>0</v>
      </c>
      <c r="BY160" s="97">
        <f>'Marks Entry'!EQ162</f>
        <v>0</v>
      </c>
      <c r="BZ160" s="97">
        <f>'Marks Entry'!ER162</f>
        <v>0</v>
      </c>
      <c r="CA160" s="97">
        <f>'Marks Entry'!ES162</f>
        <v>0</v>
      </c>
      <c r="CB160" s="97">
        <f>'Marks Entry'!ET162</f>
        <v>0</v>
      </c>
      <c r="CC160" s="97">
        <f>'Marks Entry'!EU162</f>
        <v>0</v>
      </c>
      <c r="CD160" s="97" t="str">
        <f>'Marks Entry'!EV162</f>
        <v/>
      </c>
      <c r="CE160" s="97">
        <f>'Marks Entry'!EW162</f>
        <v>0</v>
      </c>
      <c r="CF160" s="97">
        <f>'Marks Entry'!EX162</f>
        <v>0</v>
      </c>
      <c r="CG160" s="97">
        <f>'Marks Entry'!EY162</f>
        <v>0</v>
      </c>
      <c r="CH160" s="99">
        <f>'Marks Entry'!EZ162</f>
        <v>0</v>
      </c>
      <c r="CI160" s="98" t="str">
        <f>IF($CI$2=0,"",'Marks Entry'!FA162)</f>
        <v/>
      </c>
      <c r="CJ160" s="97" t="str">
        <f>IF($CI$2=0,"",'Marks Entry'!FB162)</f>
        <v/>
      </c>
      <c r="CK160" s="97" t="str">
        <f>IF($CI$2=0,"",'Marks Entry'!FC162)</f>
        <v/>
      </c>
      <c r="CL160" s="97" t="str">
        <f>IF($CI$2=0,"",'Marks Entry'!FD162)</f>
        <v/>
      </c>
      <c r="CM160" s="97" t="str">
        <f>IF($CI$2=0,"",'Marks Entry'!FE162)</f>
        <v/>
      </c>
      <c r="CN160" s="97" t="str">
        <f>IF($CI$2=0,"",'Marks Entry'!FF162)</f>
        <v/>
      </c>
      <c r="CO160" s="97" t="str">
        <f>IF($CI$2=0,"",'Marks Entry'!FG162)</f>
        <v/>
      </c>
      <c r="CP160" s="97" t="str">
        <f>IF($CI$2=0,"",'Marks Entry'!FH162)</f>
        <v/>
      </c>
      <c r="CQ160" s="97" t="str">
        <f>IF($CI$2=0,"",'Marks Entry'!FI162)</f>
        <v/>
      </c>
      <c r="CR160" s="97" t="str">
        <f>IF($CI$2=0,"",'Marks Entry'!FJ162)</f>
        <v/>
      </c>
      <c r="CS160" s="97" t="str">
        <f>IF($CI$2=0,"",'Marks Entry'!FK162)</f>
        <v/>
      </c>
      <c r="CT160" s="99" t="str">
        <f>IF($CI$2=0,"",'Marks Entry'!FL162)</f>
        <v/>
      </c>
      <c r="CU160" s="125">
        <f>'Marks Entry'!BU162</f>
        <v>0</v>
      </c>
      <c r="CV160" s="126">
        <f>'Marks Entry'!BV162</f>
        <v>0</v>
      </c>
      <c r="CW160" s="126">
        <f t="shared" si="98"/>
        <v>0</v>
      </c>
      <c r="CX160" s="127" t="str">
        <f t="shared" si="99"/>
        <v>D</v>
      </c>
      <c r="CY160" s="125">
        <f>'Marks Entry'!BW162</f>
        <v>0</v>
      </c>
      <c r="CZ160" s="126">
        <f>'Marks Entry'!BX162</f>
        <v>0</v>
      </c>
      <c r="DA160" s="126">
        <f t="shared" si="100"/>
        <v>0</v>
      </c>
      <c r="DB160" s="127" t="str">
        <f t="shared" si="101"/>
        <v>E</v>
      </c>
      <c r="DC160" s="125">
        <f>'Marks Entry'!BY162</f>
        <v>0</v>
      </c>
      <c r="DD160" s="126">
        <f>'Marks Entry'!BZ162</f>
        <v>0</v>
      </c>
      <c r="DE160" s="126">
        <f t="shared" si="102"/>
        <v>0</v>
      </c>
      <c r="DF160" s="127" t="str">
        <f t="shared" si="103"/>
        <v>E</v>
      </c>
      <c r="DG160" s="96">
        <f>'Marks Entry'!CG162</f>
        <v>0</v>
      </c>
      <c r="DH160" s="45">
        <f>'Marks Entry'!CH162</f>
        <v>0</v>
      </c>
      <c r="DI160" s="46">
        <f>'Marks Entry'!CI162</f>
        <v>0</v>
      </c>
      <c r="DJ160" s="45" t="str">
        <f>IF(OR('Marks Entry'!CJ162="First",'Marks Entry'!CJ162="Second",'Marks Entry'!CJ162="Third"),'Marks Entry'!CJ162,"")</f>
        <v/>
      </c>
      <c r="DK160" s="45">
        <f>'Marks Entry'!CK162</f>
        <v>0</v>
      </c>
      <c r="DL160" s="50">
        <f>'Marks Entry'!CL162</f>
        <v>0</v>
      </c>
      <c r="DM160" s="21">
        <f>'Marks Entry'!CM162</f>
        <v>0</v>
      </c>
      <c r="DN160" s="22" t="e">
        <f>'Marks Entry'!#REF!</f>
        <v>#REF!</v>
      </c>
      <c r="DO160" s="23" t="e">
        <f>'Marks Entry'!#REF!</f>
        <v>#REF!</v>
      </c>
      <c r="DP160" s="125">
        <f>'Marks Entry'!CA162</f>
        <v>0</v>
      </c>
      <c r="DQ160" s="126">
        <f>'Marks Entry'!CB162</f>
        <v>0</v>
      </c>
      <c r="DR160" s="126">
        <f>'Marks Entry'!CC162</f>
        <v>0</v>
      </c>
      <c r="DS160" s="126">
        <f t="shared" si="104"/>
        <v>0</v>
      </c>
      <c r="DT160" s="127" t="str">
        <f t="shared" si="105"/>
        <v>E</v>
      </c>
      <c r="DU160" s="125">
        <f>'Marks Entry'!CD162</f>
        <v>0</v>
      </c>
      <c r="DV160" s="126">
        <f>'Marks Entry'!CE162</f>
        <v>0</v>
      </c>
      <c r="DW160" s="126">
        <f>'Marks Entry'!CF162</f>
        <v>0</v>
      </c>
      <c r="DX160" s="126">
        <f t="shared" si="106"/>
        <v>0</v>
      </c>
      <c r="DY160" s="127" t="str">
        <f t="shared" si="107"/>
        <v>E</v>
      </c>
      <c r="DZ160" s="832"/>
      <c r="EA160" s="61">
        <f t="shared" si="108"/>
        <v>0</v>
      </c>
      <c r="EB160" s="71">
        <f t="shared" si="109"/>
        <v>0</v>
      </c>
      <c r="EC160" s="71">
        <f t="shared" si="110"/>
        <v>0</v>
      </c>
      <c r="ED160" s="72">
        <f t="shared" si="111"/>
        <v>0</v>
      </c>
      <c r="EE160" s="398">
        <f t="shared" si="112"/>
        <v>0</v>
      </c>
      <c r="EF160" s="396">
        <f t="shared" si="113"/>
        <v>0</v>
      </c>
      <c r="EG160" s="396">
        <f t="shared" si="114"/>
        <v>0</v>
      </c>
      <c r="EH160" s="397">
        <f t="shared" si="115"/>
        <v>0</v>
      </c>
      <c r="EI160" s="61">
        <f t="shared" si="116"/>
        <v>0</v>
      </c>
      <c r="EJ160" s="71">
        <f t="shared" si="117"/>
        <v>0</v>
      </c>
      <c r="EK160" s="71">
        <f t="shared" si="118"/>
        <v>0</v>
      </c>
      <c r="EL160" s="72">
        <f t="shared" si="119"/>
        <v>0</v>
      </c>
      <c r="EM160" s="398">
        <f t="shared" si="120"/>
        <v>0</v>
      </c>
      <c r="EN160" s="396">
        <f t="shared" si="121"/>
        <v>0</v>
      </c>
      <c r="EO160" s="396">
        <f t="shared" si="122"/>
        <v>0</v>
      </c>
      <c r="EP160" s="397">
        <f t="shared" si="123"/>
        <v>0</v>
      </c>
      <c r="EQ160" s="61">
        <f t="shared" si="124"/>
        <v>0</v>
      </c>
      <c r="ER160" s="71">
        <f t="shared" si="125"/>
        <v>0</v>
      </c>
      <c r="ES160" s="71">
        <f t="shared" si="126"/>
        <v>0</v>
      </c>
      <c r="ET160" s="72">
        <f t="shared" si="127"/>
        <v>0</v>
      </c>
      <c r="EU160" s="398">
        <f t="shared" si="128"/>
        <v>0</v>
      </c>
      <c r="EV160" s="396">
        <f t="shared" si="129"/>
        <v>0</v>
      </c>
      <c r="EW160" s="396">
        <f t="shared" si="130"/>
        <v>0</v>
      </c>
      <c r="EX160" s="397">
        <f t="shared" si="131"/>
        <v>0</v>
      </c>
      <c r="EY160" s="61" t="str">
        <f t="shared" si="132"/>
        <v/>
      </c>
      <c r="EZ160" s="71" t="str">
        <f t="shared" si="133"/>
        <v/>
      </c>
      <c r="FA160" s="71" t="str">
        <f t="shared" si="134"/>
        <v/>
      </c>
      <c r="FB160" s="72" t="str">
        <f t="shared" si="135"/>
        <v/>
      </c>
      <c r="FC160" s="398">
        <f t="shared" si="136"/>
        <v>0</v>
      </c>
      <c r="FD160" s="400" t="str">
        <f t="shared" si="137"/>
        <v>D</v>
      </c>
      <c r="FE160" s="61">
        <f t="shared" si="138"/>
        <v>0</v>
      </c>
      <c r="FF160" s="62" t="str">
        <f t="shared" si="139"/>
        <v>E</v>
      </c>
      <c r="FG160" s="398">
        <f t="shared" si="140"/>
        <v>0</v>
      </c>
      <c r="FH160" s="401" t="str">
        <f t="shared" si="141"/>
        <v>E</v>
      </c>
      <c r="FI160" s="61">
        <f t="shared" si="142"/>
        <v>0</v>
      </c>
      <c r="FJ160" s="407" t="str">
        <f t="shared" si="143"/>
        <v>E</v>
      </c>
      <c r="FK160" s="398">
        <f t="shared" si="144"/>
        <v>0</v>
      </c>
      <c r="FL160" s="401" t="str">
        <f t="shared" si="145"/>
        <v>E</v>
      </c>
      <c r="FM160" s="741"/>
    </row>
    <row r="161" spans="1:169" s="24" customFormat="1" ht="17.25" customHeight="1">
      <c r="A161" s="830"/>
      <c r="B161" s="111">
        <f t="shared" si="146"/>
        <v>0</v>
      </c>
      <c r="C161" s="21" t="str">
        <f>'Marks Entry'!D163</f>
        <v/>
      </c>
      <c r="D161" s="21">
        <f>'Marks Entry'!E163</f>
        <v>0</v>
      </c>
      <c r="E161" s="132" t="str">
        <f>'Marks Entry'!F163</f>
        <v/>
      </c>
      <c r="F161" s="21" t="str">
        <f>'Marks Entry'!G163</f>
        <v/>
      </c>
      <c r="G161" s="21" t="str">
        <f>'Marks Entry'!H163</f>
        <v/>
      </c>
      <c r="H161" s="21" t="str">
        <f>'Marks Entry'!I163</f>
        <v/>
      </c>
      <c r="I161" s="21" t="str">
        <f>'Marks Entry'!J163</f>
        <v/>
      </c>
      <c r="J161" s="446" t="str">
        <f>'Marks Entry'!K163</f>
        <v/>
      </c>
      <c r="K161" s="115" t="str">
        <f>'Marks Entry'!L163</f>
        <v/>
      </c>
      <c r="L161" s="116">
        <f>'Marks Entry'!M163</f>
        <v>0</v>
      </c>
      <c r="M161" s="117" t="str">
        <f>'Marks Entry'!N163</f>
        <v/>
      </c>
      <c r="N161" s="121" t="str">
        <f>'Marks Entry'!O163</f>
        <v/>
      </c>
      <c r="O161" s="98">
        <f>'Marks Entry'!CG163</f>
        <v>0</v>
      </c>
      <c r="P161" s="97">
        <f>'Marks Entry'!CH163</f>
        <v>0</v>
      </c>
      <c r="Q161" s="97">
        <f>'Marks Entry'!CI163</f>
        <v>0</v>
      </c>
      <c r="R161" s="97">
        <f>'Marks Entry'!CJ163</f>
        <v>0</v>
      </c>
      <c r="S161" s="97">
        <f>'Marks Entry'!CK163</f>
        <v>0</v>
      </c>
      <c r="T161" s="97">
        <f>'Marks Entry'!CL163</f>
        <v>0</v>
      </c>
      <c r="U161" s="97">
        <f>'Marks Entry'!CM163</f>
        <v>0</v>
      </c>
      <c r="V161" s="97" t="str">
        <f>'Marks Entry'!CN163</f>
        <v/>
      </c>
      <c r="W161" s="97">
        <f>'Marks Entry'!CO163</f>
        <v>0</v>
      </c>
      <c r="X161" s="97">
        <f>'Marks Entry'!CP163</f>
        <v>0</v>
      </c>
      <c r="Y161" s="97">
        <f>'Marks Entry'!CQ163</f>
        <v>0</v>
      </c>
      <c r="Z161" s="99">
        <f>'Marks Entry'!CR163</f>
        <v>0</v>
      </c>
      <c r="AA161" s="98">
        <f>'Marks Entry'!CS163</f>
        <v>0</v>
      </c>
      <c r="AB161" s="97">
        <f>'Marks Entry'!CT163</f>
        <v>0</v>
      </c>
      <c r="AC161" s="97">
        <f>'Marks Entry'!CU163</f>
        <v>0</v>
      </c>
      <c r="AD161" s="97">
        <f>'Marks Entry'!CV163</f>
        <v>0</v>
      </c>
      <c r="AE161" s="97">
        <f>'Marks Entry'!CW163</f>
        <v>0</v>
      </c>
      <c r="AF161" s="97">
        <f>'Marks Entry'!CX163</f>
        <v>0</v>
      </c>
      <c r="AG161" s="97">
        <f>'Marks Entry'!CY163</f>
        <v>0</v>
      </c>
      <c r="AH161" s="97" t="str">
        <f>'Marks Entry'!CZ163</f>
        <v/>
      </c>
      <c r="AI161" s="97">
        <f>'Marks Entry'!DA163</f>
        <v>0</v>
      </c>
      <c r="AJ161" s="97">
        <f>'Marks Entry'!DB163</f>
        <v>0</v>
      </c>
      <c r="AK161" s="97">
        <f>'Marks Entry'!DC163</f>
        <v>0</v>
      </c>
      <c r="AL161" s="99">
        <f>'Marks Entry'!DD163</f>
        <v>0</v>
      </c>
      <c r="AM161" s="98">
        <f>'Marks Entry'!DE163</f>
        <v>0</v>
      </c>
      <c r="AN161" s="97">
        <f>'Marks Entry'!DF163</f>
        <v>0</v>
      </c>
      <c r="AO161" s="97">
        <f>'Marks Entry'!DG163</f>
        <v>0</v>
      </c>
      <c r="AP161" s="97">
        <f>'Marks Entry'!DH163</f>
        <v>0</v>
      </c>
      <c r="AQ161" s="97">
        <f>'Marks Entry'!DI163</f>
        <v>0</v>
      </c>
      <c r="AR161" s="97">
        <f>'Marks Entry'!DJ163</f>
        <v>0</v>
      </c>
      <c r="AS161" s="97">
        <f>'Marks Entry'!DK163</f>
        <v>0</v>
      </c>
      <c r="AT161" s="97" t="str">
        <f>'Marks Entry'!DL163</f>
        <v/>
      </c>
      <c r="AU161" s="97">
        <f>'Marks Entry'!DM163</f>
        <v>0</v>
      </c>
      <c r="AV161" s="97">
        <f>'Marks Entry'!DN163</f>
        <v>0</v>
      </c>
      <c r="AW161" s="97">
        <f>'Marks Entry'!DO163</f>
        <v>0</v>
      </c>
      <c r="AX161" s="99">
        <f>'Marks Entry'!DP163</f>
        <v>0</v>
      </c>
      <c r="AY161" s="98">
        <f>'Marks Entry'!DQ163</f>
        <v>0</v>
      </c>
      <c r="AZ161" s="97">
        <f>'Marks Entry'!DR163</f>
        <v>0</v>
      </c>
      <c r="BA161" s="97">
        <f>'Marks Entry'!DS163</f>
        <v>0</v>
      </c>
      <c r="BB161" s="97">
        <f>'Marks Entry'!DT163</f>
        <v>0</v>
      </c>
      <c r="BC161" s="97">
        <f>'Marks Entry'!DU163</f>
        <v>0</v>
      </c>
      <c r="BD161" s="97">
        <f>'Marks Entry'!DV163</f>
        <v>0</v>
      </c>
      <c r="BE161" s="97">
        <f>'Marks Entry'!DW163</f>
        <v>0</v>
      </c>
      <c r="BF161" s="97" t="str">
        <f>'Marks Entry'!DX163</f>
        <v/>
      </c>
      <c r="BG161" s="97">
        <f>'Marks Entry'!DY163</f>
        <v>0</v>
      </c>
      <c r="BH161" s="97">
        <f>'Marks Entry'!DZ163</f>
        <v>0</v>
      </c>
      <c r="BI161" s="97">
        <f>'Marks Entry'!EA163</f>
        <v>0</v>
      </c>
      <c r="BJ161" s="99">
        <f>'Marks Entry'!EB163</f>
        <v>0</v>
      </c>
      <c r="BK161" s="98">
        <f>'Marks Entry'!EC163</f>
        <v>0</v>
      </c>
      <c r="BL161" s="97">
        <f>'Marks Entry'!ED163</f>
        <v>0</v>
      </c>
      <c r="BM161" s="97">
        <f>'Marks Entry'!EE163</f>
        <v>0</v>
      </c>
      <c r="BN161" s="97">
        <f>'Marks Entry'!EF163</f>
        <v>0</v>
      </c>
      <c r="BO161" s="97">
        <f>'Marks Entry'!EG163</f>
        <v>0</v>
      </c>
      <c r="BP161" s="97">
        <f>'Marks Entry'!EH163</f>
        <v>0</v>
      </c>
      <c r="BQ161" s="97">
        <f>'Marks Entry'!EI163</f>
        <v>0</v>
      </c>
      <c r="BR161" s="97" t="str">
        <f>'Marks Entry'!EJ163</f>
        <v/>
      </c>
      <c r="BS161" s="97">
        <f>'Marks Entry'!EK163</f>
        <v>0</v>
      </c>
      <c r="BT161" s="97">
        <f>'Marks Entry'!EL163</f>
        <v>0</v>
      </c>
      <c r="BU161" s="97">
        <f>'Marks Entry'!EM163</f>
        <v>0</v>
      </c>
      <c r="BV161" s="99">
        <f>'Marks Entry'!EN163</f>
        <v>0</v>
      </c>
      <c r="BW161" s="98">
        <f>'Marks Entry'!EO163</f>
        <v>0</v>
      </c>
      <c r="BX161" s="97">
        <f>'Marks Entry'!EP163</f>
        <v>0</v>
      </c>
      <c r="BY161" s="97">
        <f>'Marks Entry'!EQ163</f>
        <v>0</v>
      </c>
      <c r="BZ161" s="97">
        <f>'Marks Entry'!ER163</f>
        <v>0</v>
      </c>
      <c r="CA161" s="97">
        <f>'Marks Entry'!ES163</f>
        <v>0</v>
      </c>
      <c r="CB161" s="97">
        <f>'Marks Entry'!ET163</f>
        <v>0</v>
      </c>
      <c r="CC161" s="97">
        <f>'Marks Entry'!EU163</f>
        <v>0</v>
      </c>
      <c r="CD161" s="97" t="str">
        <f>'Marks Entry'!EV163</f>
        <v/>
      </c>
      <c r="CE161" s="97">
        <f>'Marks Entry'!EW163</f>
        <v>0</v>
      </c>
      <c r="CF161" s="97">
        <f>'Marks Entry'!EX163</f>
        <v>0</v>
      </c>
      <c r="CG161" s="97">
        <f>'Marks Entry'!EY163</f>
        <v>0</v>
      </c>
      <c r="CH161" s="99">
        <f>'Marks Entry'!EZ163</f>
        <v>0</v>
      </c>
      <c r="CI161" s="98" t="str">
        <f>IF($CI$2=0,"",'Marks Entry'!FA163)</f>
        <v/>
      </c>
      <c r="CJ161" s="97" t="str">
        <f>IF($CI$2=0,"",'Marks Entry'!FB163)</f>
        <v/>
      </c>
      <c r="CK161" s="97" t="str">
        <f>IF($CI$2=0,"",'Marks Entry'!FC163)</f>
        <v/>
      </c>
      <c r="CL161" s="97" t="str">
        <f>IF($CI$2=0,"",'Marks Entry'!FD163)</f>
        <v/>
      </c>
      <c r="CM161" s="97" t="str">
        <f>IF($CI$2=0,"",'Marks Entry'!FE163)</f>
        <v/>
      </c>
      <c r="CN161" s="97" t="str">
        <f>IF($CI$2=0,"",'Marks Entry'!FF163)</f>
        <v/>
      </c>
      <c r="CO161" s="97" t="str">
        <f>IF($CI$2=0,"",'Marks Entry'!FG163)</f>
        <v/>
      </c>
      <c r="CP161" s="97" t="str">
        <f>IF($CI$2=0,"",'Marks Entry'!FH163)</f>
        <v/>
      </c>
      <c r="CQ161" s="97" t="str">
        <f>IF($CI$2=0,"",'Marks Entry'!FI163)</f>
        <v/>
      </c>
      <c r="CR161" s="97" t="str">
        <f>IF($CI$2=0,"",'Marks Entry'!FJ163)</f>
        <v/>
      </c>
      <c r="CS161" s="97" t="str">
        <f>IF($CI$2=0,"",'Marks Entry'!FK163)</f>
        <v/>
      </c>
      <c r="CT161" s="99" t="str">
        <f>IF($CI$2=0,"",'Marks Entry'!FL163)</f>
        <v/>
      </c>
      <c r="CU161" s="125">
        <f>'Marks Entry'!BU163</f>
        <v>0</v>
      </c>
      <c r="CV161" s="126">
        <f>'Marks Entry'!BV163</f>
        <v>0</v>
      </c>
      <c r="CW161" s="126">
        <f t="shared" si="98"/>
        <v>0</v>
      </c>
      <c r="CX161" s="127" t="str">
        <f t="shared" si="99"/>
        <v>D</v>
      </c>
      <c r="CY161" s="125">
        <f>'Marks Entry'!BW163</f>
        <v>0</v>
      </c>
      <c r="CZ161" s="126">
        <f>'Marks Entry'!BX163</f>
        <v>0</v>
      </c>
      <c r="DA161" s="126">
        <f t="shared" si="100"/>
        <v>0</v>
      </c>
      <c r="DB161" s="127" t="str">
        <f t="shared" si="101"/>
        <v>E</v>
      </c>
      <c r="DC161" s="125">
        <f>'Marks Entry'!BY163</f>
        <v>0</v>
      </c>
      <c r="DD161" s="126">
        <f>'Marks Entry'!BZ163</f>
        <v>0</v>
      </c>
      <c r="DE161" s="126">
        <f t="shared" si="102"/>
        <v>0</v>
      </c>
      <c r="DF161" s="127" t="str">
        <f t="shared" si="103"/>
        <v>E</v>
      </c>
      <c r="DG161" s="96">
        <f>'Marks Entry'!CG163</f>
        <v>0</v>
      </c>
      <c r="DH161" s="45">
        <f>'Marks Entry'!CH163</f>
        <v>0</v>
      </c>
      <c r="DI161" s="45">
        <f>'Marks Entry'!CI163</f>
        <v>0</v>
      </c>
      <c r="DJ161" s="45" t="str">
        <f>IF(OR('Marks Entry'!CJ163="First",'Marks Entry'!CJ163="Second",'Marks Entry'!CJ163="Third"),'Marks Entry'!CJ163,"")</f>
        <v/>
      </c>
      <c r="DK161" s="45">
        <f>'Marks Entry'!CK163</f>
        <v>0</v>
      </c>
      <c r="DL161" s="50">
        <f>'Marks Entry'!CL163</f>
        <v>0</v>
      </c>
      <c r="DM161" s="21">
        <f>'Marks Entry'!CM163</f>
        <v>0</v>
      </c>
      <c r="DN161" s="22" t="e">
        <f>'Marks Entry'!#REF!</f>
        <v>#REF!</v>
      </c>
      <c r="DO161" s="23" t="e">
        <f>'Marks Entry'!#REF!</f>
        <v>#REF!</v>
      </c>
      <c r="DP161" s="125">
        <f>'Marks Entry'!CA163</f>
        <v>0</v>
      </c>
      <c r="DQ161" s="126">
        <f>'Marks Entry'!CB163</f>
        <v>0</v>
      </c>
      <c r="DR161" s="126">
        <f>'Marks Entry'!CC163</f>
        <v>0</v>
      </c>
      <c r="DS161" s="126">
        <f t="shared" si="104"/>
        <v>0</v>
      </c>
      <c r="DT161" s="127" t="str">
        <f t="shared" si="105"/>
        <v>E</v>
      </c>
      <c r="DU161" s="125">
        <f>'Marks Entry'!CD163</f>
        <v>0</v>
      </c>
      <c r="DV161" s="126">
        <f>'Marks Entry'!CE163</f>
        <v>0</v>
      </c>
      <c r="DW161" s="126">
        <f>'Marks Entry'!CF163</f>
        <v>0</v>
      </c>
      <c r="DX161" s="126">
        <f t="shared" si="106"/>
        <v>0</v>
      </c>
      <c r="DY161" s="127" t="str">
        <f t="shared" si="107"/>
        <v>E</v>
      </c>
      <c r="DZ161" s="832"/>
      <c r="EA161" s="61">
        <f t="shared" si="108"/>
        <v>0</v>
      </c>
      <c r="EB161" s="71">
        <f t="shared" si="109"/>
        <v>0</v>
      </c>
      <c r="EC161" s="71">
        <f t="shared" si="110"/>
        <v>0</v>
      </c>
      <c r="ED161" s="72">
        <f t="shared" si="111"/>
        <v>0</v>
      </c>
      <c r="EE161" s="398">
        <f t="shared" si="112"/>
        <v>0</v>
      </c>
      <c r="EF161" s="396">
        <f t="shared" si="113"/>
        <v>0</v>
      </c>
      <c r="EG161" s="396">
        <f t="shared" si="114"/>
        <v>0</v>
      </c>
      <c r="EH161" s="397">
        <f t="shared" si="115"/>
        <v>0</v>
      </c>
      <c r="EI161" s="61">
        <f t="shared" si="116"/>
        <v>0</v>
      </c>
      <c r="EJ161" s="71">
        <f t="shared" si="117"/>
        <v>0</v>
      </c>
      <c r="EK161" s="71">
        <f t="shared" si="118"/>
        <v>0</v>
      </c>
      <c r="EL161" s="72">
        <f t="shared" si="119"/>
        <v>0</v>
      </c>
      <c r="EM161" s="398">
        <f t="shared" si="120"/>
        <v>0</v>
      </c>
      <c r="EN161" s="396">
        <f t="shared" si="121"/>
        <v>0</v>
      </c>
      <c r="EO161" s="396">
        <f t="shared" si="122"/>
        <v>0</v>
      </c>
      <c r="EP161" s="397">
        <f t="shared" si="123"/>
        <v>0</v>
      </c>
      <c r="EQ161" s="61">
        <f t="shared" si="124"/>
        <v>0</v>
      </c>
      <c r="ER161" s="71">
        <f t="shared" si="125"/>
        <v>0</v>
      </c>
      <c r="ES161" s="71">
        <f t="shared" si="126"/>
        <v>0</v>
      </c>
      <c r="ET161" s="72">
        <f t="shared" si="127"/>
        <v>0</v>
      </c>
      <c r="EU161" s="398">
        <f t="shared" si="128"/>
        <v>0</v>
      </c>
      <c r="EV161" s="396">
        <f t="shared" si="129"/>
        <v>0</v>
      </c>
      <c r="EW161" s="396">
        <f t="shared" si="130"/>
        <v>0</v>
      </c>
      <c r="EX161" s="397">
        <f t="shared" si="131"/>
        <v>0</v>
      </c>
      <c r="EY161" s="61" t="str">
        <f t="shared" si="132"/>
        <v/>
      </c>
      <c r="EZ161" s="71" t="str">
        <f t="shared" si="133"/>
        <v/>
      </c>
      <c r="FA161" s="71" t="str">
        <f t="shared" si="134"/>
        <v/>
      </c>
      <c r="FB161" s="72" t="str">
        <f t="shared" si="135"/>
        <v/>
      </c>
      <c r="FC161" s="398">
        <f t="shared" si="136"/>
        <v>0</v>
      </c>
      <c r="FD161" s="400" t="str">
        <f t="shared" si="137"/>
        <v>D</v>
      </c>
      <c r="FE161" s="61">
        <f t="shared" si="138"/>
        <v>0</v>
      </c>
      <c r="FF161" s="62" t="str">
        <f t="shared" si="139"/>
        <v>E</v>
      </c>
      <c r="FG161" s="398">
        <f t="shared" si="140"/>
        <v>0</v>
      </c>
      <c r="FH161" s="401" t="str">
        <f t="shared" si="141"/>
        <v>E</v>
      </c>
      <c r="FI161" s="61">
        <f t="shared" si="142"/>
        <v>0</v>
      </c>
      <c r="FJ161" s="407" t="str">
        <f t="shared" si="143"/>
        <v>E</v>
      </c>
      <c r="FK161" s="398">
        <f t="shared" si="144"/>
        <v>0</v>
      </c>
      <c r="FL161" s="401" t="str">
        <f t="shared" si="145"/>
        <v>E</v>
      </c>
      <c r="FM161" s="741"/>
    </row>
    <row r="162" spans="1:169" s="24" customFormat="1" ht="17.25" customHeight="1">
      <c r="A162" s="830"/>
      <c r="B162" s="111">
        <f t="shared" si="146"/>
        <v>0</v>
      </c>
      <c r="C162" s="21" t="str">
        <f>'Marks Entry'!D164</f>
        <v/>
      </c>
      <c r="D162" s="21">
        <f>'Marks Entry'!E164</f>
        <v>0</v>
      </c>
      <c r="E162" s="132" t="str">
        <f>'Marks Entry'!F164</f>
        <v/>
      </c>
      <c r="F162" s="21" t="str">
        <f>'Marks Entry'!G164</f>
        <v/>
      </c>
      <c r="G162" s="21" t="str">
        <f>'Marks Entry'!H164</f>
        <v/>
      </c>
      <c r="H162" s="21" t="str">
        <f>'Marks Entry'!I164</f>
        <v/>
      </c>
      <c r="I162" s="21" t="str">
        <f>'Marks Entry'!J164</f>
        <v/>
      </c>
      <c r="J162" s="446" t="str">
        <f>'Marks Entry'!K164</f>
        <v/>
      </c>
      <c r="K162" s="115" t="str">
        <f>'Marks Entry'!L164</f>
        <v/>
      </c>
      <c r="L162" s="116">
        <f>'Marks Entry'!M164</f>
        <v>0</v>
      </c>
      <c r="M162" s="117" t="str">
        <f>'Marks Entry'!N164</f>
        <v/>
      </c>
      <c r="N162" s="121" t="str">
        <f>'Marks Entry'!O164</f>
        <v/>
      </c>
      <c r="O162" s="98">
        <f>'Marks Entry'!CG164</f>
        <v>0</v>
      </c>
      <c r="P162" s="97">
        <f>'Marks Entry'!CH164</f>
        <v>0</v>
      </c>
      <c r="Q162" s="97">
        <f>'Marks Entry'!CI164</f>
        <v>0</v>
      </c>
      <c r="R162" s="97">
        <f>'Marks Entry'!CJ164</f>
        <v>0</v>
      </c>
      <c r="S162" s="97">
        <f>'Marks Entry'!CK164</f>
        <v>0</v>
      </c>
      <c r="T162" s="97">
        <f>'Marks Entry'!CL164</f>
        <v>0</v>
      </c>
      <c r="U162" s="97">
        <f>'Marks Entry'!CM164</f>
        <v>0</v>
      </c>
      <c r="V162" s="97" t="str">
        <f>'Marks Entry'!CN164</f>
        <v/>
      </c>
      <c r="W162" s="97">
        <f>'Marks Entry'!CO164</f>
        <v>0</v>
      </c>
      <c r="X162" s="97">
        <f>'Marks Entry'!CP164</f>
        <v>0</v>
      </c>
      <c r="Y162" s="97">
        <f>'Marks Entry'!CQ164</f>
        <v>0</v>
      </c>
      <c r="Z162" s="99">
        <f>'Marks Entry'!CR164</f>
        <v>0</v>
      </c>
      <c r="AA162" s="98">
        <f>'Marks Entry'!CS164</f>
        <v>0</v>
      </c>
      <c r="AB162" s="97">
        <f>'Marks Entry'!CT164</f>
        <v>0</v>
      </c>
      <c r="AC162" s="97">
        <f>'Marks Entry'!CU164</f>
        <v>0</v>
      </c>
      <c r="AD162" s="97">
        <f>'Marks Entry'!CV164</f>
        <v>0</v>
      </c>
      <c r="AE162" s="97">
        <f>'Marks Entry'!CW164</f>
        <v>0</v>
      </c>
      <c r="AF162" s="97">
        <f>'Marks Entry'!CX164</f>
        <v>0</v>
      </c>
      <c r="AG162" s="97">
        <f>'Marks Entry'!CY164</f>
        <v>0</v>
      </c>
      <c r="AH162" s="97" t="str">
        <f>'Marks Entry'!CZ164</f>
        <v/>
      </c>
      <c r="AI162" s="97">
        <f>'Marks Entry'!DA164</f>
        <v>0</v>
      </c>
      <c r="AJ162" s="97">
        <f>'Marks Entry'!DB164</f>
        <v>0</v>
      </c>
      <c r="AK162" s="97">
        <f>'Marks Entry'!DC164</f>
        <v>0</v>
      </c>
      <c r="AL162" s="99">
        <f>'Marks Entry'!DD164</f>
        <v>0</v>
      </c>
      <c r="AM162" s="98">
        <f>'Marks Entry'!DE164</f>
        <v>0</v>
      </c>
      <c r="AN162" s="97">
        <f>'Marks Entry'!DF164</f>
        <v>0</v>
      </c>
      <c r="AO162" s="97">
        <f>'Marks Entry'!DG164</f>
        <v>0</v>
      </c>
      <c r="AP162" s="97">
        <f>'Marks Entry'!DH164</f>
        <v>0</v>
      </c>
      <c r="AQ162" s="97">
        <f>'Marks Entry'!DI164</f>
        <v>0</v>
      </c>
      <c r="AR162" s="97">
        <f>'Marks Entry'!DJ164</f>
        <v>0</v>
      </c>
      <c r="AS162" s="97">
        <f>'Marks Entry'!DK164</f>
        <v>0</v>
      </c>
      <c r="AT162" s="97" t="str">
        <f>'Marks Entry'!DL164</f>
        <v/>
      </c>
      <c r="AU162" s="97">
        <f>'Marks Entry'!DM164</f>
        <v>0</v>
      </c>
      <c r="AV162" s="97">
        <f>'Marks Entry'!DN164</f>
        <v>0</v>
      </c>
      <c r="AW162" s="97">
        <f>'Marks Entry'!DO164</f>
        <v>0</v>
      </c>
      <c r="AX162" s="99">
        <f>'Marks Entry'!DP164</f>
        <v>0</v>
      </c>
      <c r="AY162" s="98">
        <f>'Marks Entry'!DQ164</f>
        <v>0</v>
      </c>
      <c r="AZ162" s="97">
        <f>'Marks Entry'!DR164</f>
        <v>0</v>
      </c>
      <c r="BA162" s="97">
        <f>'Marks Entry'!DS164</f>
        <v>0</v>
      </c>
      <c r="BB162" s="97">
        <f>'Marks Entry'!DT164</f>
        <v>0</v>
      </c>
      <c r="BC162" s="97">
        <f>'Marks Entry'!DU164</f>
        <v>0</v>
      </c>
      <c r="BD162" s="97">
        <f>'Marks Entry'!DV164</f>
        <v>0</v>
      </c>
      <c r="BE162" s="97">
        <f>'Marks Entry'!DW164</f>
        <v>0</v>
      </c>
      <c r="BF162" s="97" t="str">
        <f>'Marks Entry'!DX164</f>
        <v/>
      </c>
      <c r="BG162" s="97">
        <f>'Marks Entry'!DY164</f>
        <v>0</v>
      </c>
      <c r="BH162" s="97">
        <f>'Marks Entry'!DZ164</f>
        <v>0</v>
      </c>
      <c r="BI162" s="97">
        <f>'Marks Entry'!EA164</f>
        <v>0</v>
      </c>
      <c r="BJ162" s="99">
        <f>'Marks Entry'!EB164</f>
        <v>0</v>
      </c>
      <c r="BK162" s="98">
        <f>'Marks Entry'!EC164</f>
        <v>0</v>
      </c>
      <c r="BL162" s="97">
        <f>'Marks Entry'!ED164</f>
        <v>0</v>
      </c>
      <c r="BM162" s="97">
        <f>'Marks Entry'!EE164</f>
        <v>0</v>
      </c>
      <c r="BN162" s="97">
        <f>'Marks Entry'!EF164</f>
        <v>0</v>
      </c>
      <c r="BO162" s="97">
        <f>'Marks Entry'!EG164</f>
        <v>0</v>
      </c>
      <c r="BP162" s="97">
        <f>'Marks Entry'!EH164</f>
        <v>0</v>
      </c>
      <c r="BQ162" s="97">
        <f>'Marks Entry'!EI164</f>
        <v>0</v>
      </c>
      <c r="BR162" s="97" t="str">
        <f>'Marks Entry'!EJ164</f>
        <v/>
      </c>
      <c r="BS162" s="97">
        <f>'Marks Entry'!EK164</f>
        <v>0</v>
      </c>
      <c r="BT162" s="97">
        <f>'Marks Entry'!EL164</f>
        <v>0</v>
      </c>
      <c r="BU162" s="97">
        <f>'Marks Entry'!EM164</f>
        <v>0</v>
      </c>
      <c r="BV162" s="99">
        <f>'Marks Entry'!EN164</f>
        <v>0</v>
      </c>
      <c r="BW162" s="98">
        <f>'Marks Entry'!EO164</f>
        <v>0</v>
      </c>
      <c r="BX162" s="97">
        <f>'Marks Entry'!EP164</f>
        <v>0</v>
      </c>
      <c r="BY162" s="97">
        <f>'Marks Entry'!EQ164</f>
        <v>0</v>
      </c>
      <c r="BZ162" s="97">
        <f>'Marks Entry'!ER164</f>
        <v>0</v>
      </c>
      <c r="CA162" s="97">
        <f>'Marks Entry'!ES164</f>
        <v>0</v>
      </c>
      <c r="CB162" s="97">
        <f>'Marks Entry'!ET164</f>
        <v>0</v>
      </c>
      <c r="CC162" s="97">
        <f>'Marks Entry'!EU164</f>
        <v>0</v>
      </c>
      <c r="CD162" s="97" t="str">
        <f>'Marks Entry'!EV164</f>
        <v/>
      </c>
      <c r="CE162" s="97">
        <f>'Marks Entry'!EW164</f>
        <v>0</v>
      </c>
      <c r="CF162" s="97">
        <f>'Marks Entry'!EX164</f>
        <v>0</v>
      </c>
      <c r="CG162" s="97">
        <f>'Marks Entry'!EY164</f>
        <v>0</v>
      </c>
      <c r="CH162" s="99">
        <f>'Marks Entry'!EZ164</f>
        <v>0</v>
      </c>
      <c r="CI162" s="98" t="str">
        <f>IF($CI$2=0,"",'Marks Entry'!FA164)</f>
        <v/>
      </c>
      <c r="CJ162" s="97" t="str">
        <f>IF($CI$2=0,"",'Marks Entry'!FB164)</f>
        <v/>
      </c>
      <c r="CK162" s="97" t="str">
        <f>IF($CI$2=0,"",'Marks Entry'!FC164)</f>
        <v/>
      </c>
      <c r="CL162" s="97" t="str">
        <f>IF($CI$2=0,"",'Marks Entry'!FD164)</f>
        <v/>
      </c>
      <c r="CM162" s="97" t="str">
        <f>IF($CI$2=0,"",'Marks Entry'!FE164)</f>
        <v/>
      </c>
      <c r="CN162" s="97" t="str">
        <f>IF($CI$2=0,"",'Marks Entry'!FF164)</f>
        <v/>
      </c>
      <c r="CO162" s="97" t="str">
        <f>IF($CI$2=0,"",'Marks Entry'!FG164)</f>
        <v/>
      </c>
      <c r="CP162" s="97" t="str">
        <f>IF($CI$2=0,"",'Marks Entry'!FH164)</f>
        <v/>
      </c>
      <c r="CQ162" s="97" t="str">
        <f>IF($CI$2=0,"",'Marks Entry'!FI164)</f>
        <v/>
      </c>
      <c r="CR162" s="97" t="str">
        <f>IF($CI$2=0,"",'Marks Entry'!FJ164)</f>
        <v/>
      </c>
      <c r="CS162" s="97" t="str">
        <f>IF($CI$2=0,"",'Marks Entry'!FK164)</f>
        <v/>
      </c>
      <c r="CT162" s="99" t="str">
        <f>IF($CI$2=0,"",'Marks Entry'!FL164)</f>
        <v/>
      </c>
      <c r="CU162" s="125">
        <f>'Marks Entry'!BU164</f>
        <v>0</v>
      </c>
      <c r="CV162" s="126">
        <f>'Marks Entry'!BV164</f>
        <v>0</v>
      </c>
      <c r="CW162" s="126">
        <f t="shared" si="98"/>
        <v>0</v>
      </c>
      <c r="CX162" s="127" t="str">
        <f t="shared" si="99"/>
        <v>D</v>
      </c>
      <c r="CY162" s="125">
        <f>'Marks Entry'!BW164</f>
        <v>0</v>
      </c>
      <c r="CZ162" s="126">
        <f>'Marks Entry'!BX164</f>
        <v>0</v>
      </c>
      <c r="DA162" s="126">
        <f t="shared" si="100"/>
        <v>0</v>
      </c>
      <c r="DB162" s="127" t="str">
        <f t="shared" si="101"/>
        <v>E</v>
      </c>
      <c r="DC162" s="125">
        <f>'Marks Entry'!BY164</f>
        <v>0</v>
      </c>
      <c r="DD162" s="126">
        <f>'Marks Entry'!BZ164</f>
        <v>0</v>
      </c>
      <c r="DE162" s="126">
        <f t="shared" si="102"/>
        <v>0</v>
      </c>
      <c r="DF162" s="127" t="str">
        <f t="shared" si="103"/>
        <v>E</v>
      </c>
      <c r="DG162" s="96">
        <f>'Marks Entry'!CG164</f>
        <v>0</v>
      </c>
      <c r="DH162" s="45">
        <f>'Marks Entry'!CH164</f>
        <v>0</v>
      </c>
      <c r="DI162" s="45">
        <f>'Marks Entry'!CI164</f>
        <v>0</v>
      </c>
      <c r="DJ162" s="45" t="str">
        <f>IF(OR('Marks Entry'!CJ164="First",'Marks Entry'!CJ164="Second",'Marks Entry'!CJ164="Third"),'Marks Entry'!CJ164,"")</f>
        <v/>
      </c>
      <c r="DK162" s="45">
        <f>'Marks Entry'!CK164</f>
        <v>0</v>
      </c>
      <c r="DL162" s="50">
        <f>'Marks Entry'!CL164</f>
        <v>0</v>
      </c>
      <c r="DM162" s="21">
        <f>'Marks Entry'!CM164</f>
        <v>0</v>
      </c>
      <c r="DN162" s="22" t="e">
        <f>'Marks Entry'!#REF!</f>
        <v>#REF!</v>
      </c>
      <c r="DO162" s="23" t="e">
        <f>'Marks Entry'!#REF!</f>
        <v>#REF!</v>
      </c>
      <c r="DP162" s="125">
        <f>'Marks Entry'!CA164</f>
        <v>0</v>
      </c>
      <c r="DQ162" s="126">
        <f>'Marks Entry'!CB164</f>
        <v>0</v>
      </c>
      <c r="DR162" s="126">
        <f>'Marks Entry'!CC164</f>
        <v>0</v>
      </c>
      <c r="DS162" s="126">
        <f t="shared" si="104"/>
        <v>0</v>
      </c>
      <c r="DT162" s="127" t="str">
        <f t="shared" si="105"/>
        <v>E</v>
      </c>
      <c r="DU162" s="125">
        <f>'Marks Entry'!CD164</f>
        <v>0</v>
      </c>
      <c r="DV162" s="126">
        <f>'Marks Entry'!CE164</f>
        <v>0</v>
      </c>
      <c r="DW162" s="126">
        <f>'Marks Entry'!CF164</f>
        <v>0</v>
      </c>
      <c r="DX162" s="126">
        <f t="shared" si="106"/>
        <v>0</v>
      </c>
      <c r="DY162" s="127" t="str">
        <f t="shared" si="107"/>
        <v>E</v>
      </c>
      <c r="DZ162" s="832"/>
      <c r="EA162" s="61">
        <f t="shared" si="108"/>
        <v>0</v>
      </c>
      <c r="EB162" s="71">
        <f t="shared" si="109"/>
        <v>0</v>
      </c>
      <c r="EC162" s="71">
        <f t="shared" si="110"/>
        <v>0</v>
      </c>
      <c r="ED162" s="72">
        <f t="shared" si="111"/>
        <v>0</v>
      </c>
      <c r="EE162" s="398">
        <f t="shared" si="112"/>
        <v>0</v>
      </c>
      <c r="EF162" s="396">
        <f t="shared" si="113"/>
        <v>0</v>
      </c>
      <c r="EG162" s="396">
        <f t="shared" si="114"/>
        <v>0</v>
      </c>
      <c r="EH162" s="397">
        <f t="shared" si="115"/>
        <v>0</v>
      </c>
      <c r="EI162" s="61">
        <f t="shared" si="116"/>
        <v>0</v>
      </c>
      <c r="EJ162" s="71">
        <f t="shared" si="117"/>
        <v>0</v>
      </c>
      <c r="EK162" s="71">
        <f t="shared" si="118"/>
        <v>0</v>
      </c>
      <c r="EL162" s="72">
        <f t="shared" si="119"/>
        <v>0</v>
      </c>
      <c r="EM162" s="398">
        <f t="shared" si="120"/>
        <v>0</v>
      </c>
      <c r="EN162" s="396">
        <f t="shared" si="121"/>
        <v>0</v>
      </c>
      <c r="EO162" s="396">
        <f t="shared" si="122"/>
        <v>0</v>
      </c>
      <c r="EP162" s="397">
        <f t="shared" si="123"/>
        <v>0</v>
      </c>
      <c r="EQ162" s="61">
        <f t="shared" si="124"/>
        <v>0</v>
      </c>
      <c r="ER162" s="71">
        <f t="shared" si="125"/>
        <v>0</v>
      </c>
      <c r="ES162" s="71">
        <f t="shared" si="126"/>
        <v>0</v>
      </c>
      <c r="ET162" s="72">
        <f t="shared" si="127"/>
        <v>0</v>
      </c>
      <c r="EU162" s="398">
        <f t="shared" si="128"/>
        <v>0</v>
      </c>
      <c r="EV162" s="396">
        <f t="shared" si="129"/>
        <v>0</v>
      </c>
      <c r="EW162" s="396">
        <f t="shared" si="130"/>
        <v>0</v>
      </c>
      <c r="EX162" s="397">
        <f t="shared" si="131"/>
        <v>0</v>
      </c>
      <c r="EY162" s="61" t="str">
        <f t="shared" si="132"/>
        <v/>
      </c>
      <c r="EZ162" s="71" t="str">
        <f t="shared" si="133"/>
        <v/>
      </c>
      <c r="FA162" s="71" t="str">
        <f t="shared" si="134"/>
        <v/>
      </c>
      <c r="FB162" s="72" t="str">
        <f t="shared" si="135"/>
        <v/>
      </c>
      <c r="FC162" s="398">
        <f t="shared" si="136"/>
        <v>0</v>
      </c>
      <c r="FD162" s="400" t="str">
        <f t="shared" si="137"/>
        <v>D</v>
      </c>
      <c r="FE162" s="61">
        <f t="shared" si="138"/>
        <v>0</v>
      </c>
      <c r="FF162" s="62" t="str">
        <f t="shared" si="139"/>
        <v>E</v>
      </c>
      <c r="FG162" s="398">
        <f t="shared" si="140"/>
        <v>0</v>
      </c>
      <c r="FH162" s="401" t="str">
        <f t="shared" si="141"/>
        <v>E</v>
      </c>
      <c r="FI162" s="61">
        <f t="shared" si="142"/>
        <v>0</v>
      </c>
      <c r="FJ162" s="407" t="str">
        <f t="shared" si="143"/>
        <v>E</v>
      </c>
      <c r="FK162" s="398">
        <f t="shared" si="144"/>
        <v>0</v>
      </c>
      <c r="FL162" s="401" t="str">
        <f t="shared" si="145"/>
        <v>E</v>
      </c>
      <c r="FM162" s="741"/>
    </row>
    <row r="163" spans="1:169" s="24" customFormat="1" ht="17.25" customHeight="1">
      <c r="A163" s="830"/>
      <c r="B163" s="111">
        <f t="shared" si="146"/>
        <v>0</v>
      </c>
      <c r="C163" s="21" t="str">
        <f>'Marks Entry'!D165</f>
        <v/>
      </c>
      <c r="D163" s="21">
        <f>'Marks Entry'!E165</f>
        <v>0</v>
      </c>
      <c r="E163" s="132" t="str">
        <f>'Marks Entry'!F165</f>
        <v/>
      </c>
      <c r="F163" s="21" t="str">
        <f>'Marks Entry'!G165</f>
        <v/>
      </c>
      <c r="G163" s="21" t="str">
        <f>'Marks Entry'!H165</f>
        <v/>
      </c>
      <c r="H163" s="21" t="str">
        <f>'Marks Entry'!I165</f>
        <v/>
      </c>
      <c r="I163" s="21" t="str">
        <f>'Marks Entry'!J165</f>
        <v/>
      </c>
      <c r="J163" s="446" t="str">
        <f>'Marks Entry'!K165</f>
        <v/>
      </c>
      <c r="K163" s="115" t="str">
        <f>'Marks Entry'!L165</f>
        <v/>
      </c>
      <c r="L163" s="116">
        <f>'Marks Entry'!M165</f>
        <v>0</v>
      </c>
      <c r="M163" s="117" t="str">
        <f>'Marks Entry'!N165</f>
        <v/>
      </c>
      <c r="N163" s="121" t="str">
        <f>'Marks Entry'!O165</f>
        <v/>
      </c>
      <c r="O163" s="98">
        <f>'Marks Entry'!CG165</f>
        <v>0</v>
      </c>
      <c r="P163" s="97">
        <f>'Marks Entry'!CH165</f>
        <v>0</v>
      </c>
      <c r="Q163" s="97">
        <f>'Marks Entry'!CI165</f>
        <v>0</v>
      </c>
      <c r="R163" s="97">
        <f>'Marks Entry'!CJ165</f>
        <v>0</v>
      </c>
      <c r="S163" s="97">
        <f>'Marks Entry'!CK165</f>
        <v>0</v>
      </c>
      <c r="T163" s="97">
        <f>'Marks Entry'!CL165</f>
        <v>0</v>
      </c>
      <c r="U163" s="97">
        <f>'Marks Entry'!CM165</f>
        <v>0</v>
      </c>
      <c r="V163" s="97" t="str">
        <f>'Marks Entry'!CN165</f>
        <v/>
      </c>
      <c r="W163" s="97">
        <f>'Marks Entry'!CO165</f>
        <v>0</v>
      </c>
      <c r="X163" s="97">
        <f>'Marks Entry'!CP165</f>
        <v>0</v>
      </c>
      <c r="Y163" s="97">
        <f>'Marks Entry'!CQ165</f>
        <v>0</v>
      </c>
      <c r="Z163" s="99">
        <f>'Marks Entry'!CR165</f>
        <v>0</v>
      </c>
      <c r="AA163" s="98">
        <f>'Marks Entry'!CS165</f>
        <v>0</v>
      </c>
      <c r="AB163" s="97">
        <f>'Marks Entry'!CT165</f>
        <v>0</v>
      </c>
      <c r="AC163" s="97">
        <f>'Marks Entry'!CU165</f>
        <v>0</v>
      </c>
      <c r="AD163" s="97">
        <f>'Marks Entry'!CV165</f>
        <v>0</v>
      </c>
      <c r="AE163" s="97">
        <f>'Marks Entry'!CW165</f>
        <v>0</v>
      </c>
      <c r="AF163" s="97">
        <f>'Marks Entry'!CX165</f>
        <v>0</v>
      </c>
      <c r="AG163" s="97">
        <f>'Marks Entry'!CY165</f>
        <v>0</v>
      </c>
      <c r="AH163" s="97" t="str">
        <f>'Marks Entry'!CZ165</f>
        <v/>
      </c>
      <c r="AI163" s="97">
        <f>'Marks Entry'!DA165</f>
        <v>0</v>
      </c>
      <c r="AJ163" s="97">
        <f>'Marks Entry'!DB165</f>
        <v>0</v>
      </c>
      <c r="AK163" s="97">
        <f>'Marks Entry'!DC165</f>
        <v>0</v>
      </c>
      <c r="AL163" s="99">
        <f>'Marks Entry'!DD165</f>
        <v>0</v>
      </c>
      <c r="AM163" s="98">
        <f>'Marks Entry'!DE165</f>
        <v>0</v>
      </c>
      <c r="AN163" s="97">
        <f>'Marks Entry'!DF165</f>
        <v>0</v>
      </c>
      <c r="AO163" s="97">
        <f>'Marks Entry'!DG165</f>
        <v>0</v>
      </c>
      <c r="AP163" s="97">
        <f>'Marks Entry'!DH165</f>
        <v>0</v>
      </c>
      <c r="AQ163" s="97">
        <f>'Marks Entry'!DI165</f>
        <v>0</v>
      </c>
      <c r="AR163" s="97">
        <f>'Marks Entry'!DJ165</f>
        <v>0</v>
      </c>
      <c r="AS163" s="97">
        <f>'Marks Entry'!DK165</f>
        <v>0</v>
      </c>
      <c r="AT163" s="97" t="str">
        <f>'Marks Entry'!DL165</f>
        <v/>
      </c>
      <c r="AU163" s="97">
        <f>'Marks Entry'!DM165</f>
        <v>0</v>
      </c>
      <c r="AV163" s="97">
        <f>'Marks Entry'!DN165</f>
        <v>0</v>
      </c>
      <c r="AW163" s="97">
        <f>'Marks Entry'!DO165</f>
        <v>0</v>
      </c>
      <c r="AX163" s="99">
        <f>'Marks Entry'!DP165</f>
        <v>0</v>
      </c>
      <c r="AY163" s="98">
        <f>'Marks Entry'!DQ165</f>
        <v>0</v>
      </c>
      <c r="AZ163" s="97">
        <f>'Marks Entry'!DR165</f>
        <v>0</v>
      </c>
      <c r="BA163" s="97">
        <f>'Marks Entry'!DS165</f>
        <v>0</v>
      </c>
      <c r="BB163" s="97">
        <f>'Marks Entry'!DT165</f>
        <v>0</v>
      </c>
      <c r="BC163" s="97">
        <f>'Marks Entry'!DU165</f>
        <v>0</v>
      </c>
      <c r="BD163" s="97">
        <f>'Marks Entry'!DV165</f>
        <v>0</v>
      </c>
      <c r="BE163" s="97">
        <f>'Marks Entry'!DW165</f>
        <v>0</v>
      </c>
      <c r="BF163" s="97" t="str">
        <f>'Marks Entry'!DX165</f>
        <v/>
      </c>
      <c r="BG163" s="97">
        <f>'Marks Entry'!DY165</f>
        <v>0</v>
      </c>
      <c r="BH163" s="97">
        <f>'Marks Entry'!DZ165</f>
        <v>0</v>
      </c>
      <c r="BI163" s="97">
        <f>'Marks Entry'!EA165</f>
        <v>0</v>
      </c>
      <c r="BJ163" s="99">
        <f>'Marks Entry'!EB165</f>
        <v>0</v>
      </c>
      <c r="BK163" s="98">
        <f>'Marks Entry'!EC165</f>
        <v>0</v>
      </c>
      <c r="BL163" s="97">
        <f>'Marks Entry'!ED165</f>
        <v>0</v>
      </c>
      <c r="BM163" s="97">
        <f>'Marks Entry'!EE165</f>
        <v>0</v>
      </c>
      <c r="BN163" s="97">
        <f>'Marks Entry'!EF165</f>
        <v>0</v>
      </c>
      <c r="BO163" s="97">
        <f>'Marks Entry'!EG165</f>
        <v>0</v>
      </c>
      <c r="BP163" s="97">
        <f>'Marks Entry'!EH165</f>
        <v>0</v>
      </c>
      <c r="BQ163" s="97">
        <f>'Marks Entry'!EI165</f>
        <v>0</v>
      </c>
      <c r="BR163" s="97" t="str">
        <f>'Marks Entry'!EJ165</f>
        <v/>
      </c>
      <c r="BS163" s="97">
        <f>'Marks Entry'!EK165</f>
        <v>0</v>
      </c>
      <c r="BT163" s="97">
        <f>'Marks Entry'!EL165</f>
        <v>0</v>
      </c>
      <c r="BU163" s="97">
        <f>'Marks Entry'!EM165</f>
        <v>0</v>
      </c>
      <c r="BV163" s="99">
        <f>'Marks Entry'!EN165</f>
        <v>0</v>
      </c>
      <c r="BW163" s="98">
        <f>'Marks Entry'!EO165</f>
        <v>0</v>
      </c>
      <c r="BX163" s="97">
        <f>'Marks Entry'!EP165</f>
        <v>0</v>
      </c>
      <c r="BY163" s="97">
        <f>'Marks Entry'!EQ165</f>
        <v>0</v>
      </c>
      <c r="BZ163" s="97">
        <f>'Marks Entry'!ER165</f>
        <v>0</v>
      </c>
      <c r="CA163" s="97">
        <f>'Marks Entry'!ES165</f>
        <v>0</v>
      </c>
      <c r="CB163" s="97">
        <f>'Marks Entry'!ET165</f>
        <v>0</v>
      </c>
      <c r="CC163" s="97">
        <f>'Marks Entry'!EU165</f>
        <v>0</v>
      </c>
      <c r="CD163" s="97" t="str">
        <f>'Marks Entry'!EV165</f>
        <v/>
      </c>
      <c r="CE163" s="97">
        <f>'Marks Entry'!EW165</f>
        <v>0</v>
      </c>
      <c r="CF163" s="97">
        <f>'Marks Entry'!EX165</f>
        <v>0</v>
      </c>
      <c r="CG163" s="97">
        <f>'Marks Entry'!EY165</f>
        <v>0</v>
      </c>
      <c r="CH163" s="99">
        <f>'Marks Entry'!EZ165</f>
        <v>0</v>
      </c>
      <c r="CI163" s="98" t="str">
        <f>IF($CI$2=0,"",'Marks Entry'!FA165)</f>
        <v/>
      </c>
      <c r="CJ163" s="97" t="str">
        <f>IF($CI$2=0,"",'Marks Entry'!FB165)</f>
        <v/>
      </c>
      <c r="CK163" s="97" t="str">
        <f>IF($CI$2=0,"",'Marks Entry'!FC165)</f>
        <v/>
      </c>
      <c r="CL163" s="97" t="str">
        <f>IF($CI$2=0,"",'Marks Entry'!FD165)</f>
        <v/>
      </c>
      <c r="CM163" s="97" t="str">
        <f>IF($CI$2=0,"",'Marks Entry'!FE165)</f>
        <v/>
      </c>
      <c r="CN163" s="97" t="str">
        <f>IF($CI$2=0,"",'Marks Entry'!FF165)</f>
        <v/>
      </c>
      <c r="CO163" s="97" t="str">
        <f>IF($CI$2=0,"",'Marks Entry'!FG165)</f>
        <v/>
      </c>
      <c r="CP163" s="97" t="str">
        <f>IF($CI$2=0,"",'Marks Entry'!FH165)</f>
        <v/>
      </c>
      <c r="CQ163" s="97" t="str">
        <f>IF($CI$2=0,"",'Marks Entry'!FI165)</f>
        <v/>
      </c>
      <c r="CR163" s="97" t="str">
        <f>IF($CI$2=0,"",'Marks Entry'!FJ165)</f>
        <v/>
      </c>
      <c r="CS163" s="97" t="str">
        <f>IF($CI$2=0,"",'Marks Entry'!FK165)</f>
        <v/>
      </c>
      <c r="CT163" s="99" t="str">
        <f>IF($CI$2=0,"",'Marks Entry'!FL165)</f>
        <v/>
      </c>
      <c r="CU163" s="125">
        <f>'Marks Entry'!BU165</f>
        <v>0</v>
      </c>
      <c r="CV163" s="126">
        <f>'Marks Entry'!BV165</f>
        <v>0</v>
      </c>
      <c r="CW163" s="126">
        <f t="shared" si="98"/>
        <v>0</v>
      </c>
      <c r="CX163" s="127" t="str">
        <f t="shared" si="99"/>
        <v>D</v>
      </c>
      <c r="CY163" s="125">
        <f>'Marks Entry'!BW165</f>
        <v>0</v>
      </c>
      <c r="CZ163" s="126">
        <f>'Marks Entry'!BX165</f>
        <v>0</v>
      </c>
      <c r="DA163" s="126">
        <f t="shared" si="100"/>
        <v>0</v>
      </c>
      <c r="DB163" s="127" t="str">
        <f t="shared" si="101"/>
        <v>E</v>
      </c>
      <c r="DC163" s="125">
        <f>'Marks Entry'!BY165</f>
        <v>0</v>
      </c>
      <c r="DD163" s="126">
        <f>'Marks Entry'!BZ165</f>
        <v>0</v>
      </c>
      <c r="DE163" s="126">
        <f t="shared" si="102"/>
        <v>0</v>
      </c>
      <c r="DF163" s="127" t="str">
        <f t="shared" si="103"/>
        <v>E</v>
      </c>
      <c r="DG163" s="96">
        <f>'Marks Entry'!CG165</f>
        <v>0</v>
      </c>
      <c r="DH163" s="45">
        <f>'Marks Entry'!CH165</f>
        <v>0</v>
      </c>
      <c r="DI163" s="45">
        <f>'Marks Entry'!CI165</f>
        <v>0</v>
      </c>
      <c r="DJ163" s="45" t="str">
        <f>IF(OR('Marks Entry'!CJ165="First",'Marks Entry'!CJ165="Second",'Marks Entry'!CJ165="Third"),'Marks Entry'!CJ165,"")</f>
        <v/>
      </c>
      <c r="DK163" s="45">
        <f>'Marks Entry'!CK165</f>
        <v>0</v>
      </c>
      <c r="DL163" s="50">
        <f>'Marks Entry'!CL165</f>
        <v>0</v>
      </c>
      <c r="DM163" s="21">
        <f>'Marks Entry'!CM165</f>
        <v>0</v>
      </c>
      <c r="DN163" s="22" t="e">
        <f>'Marks Entry'!#REF!</f>
        <v>#REF!</v>
      </c>
      <c r="DO163" s="23" t="e">
        <f>'Marks Entry'!#REF!</f>
        <v>#REF!</v>
      </c>
      <c r="DP163" s="125">
        <f>'Marks Entry'!CA165</f>
        <v>0</v>
      </c>
      <c r="DQ163" s="126">
        <f>'Marks Entry'!CB165</f>
        <v>0</v>
      </c>
      <c r="DR163" s="126">
        <f>'Marks Entry'!CC165</f>
        <v>0</v>
      </c>
      <c r="DS163" s="126">
        <f t="shared" si="104"/>
        <v>0</v>
      </c>
      <c r="DT163" s="127" t="str">
        <f t="shared" si="105"/>
        <v>E</v>
      </c>
      <c r="DU163" s="125">
        <f>'Marks Entry'!CD165</f>
        <v>0</v>
      </c>
      <c r="DV163" s="126">
        <f>'Marks Entry'!CE165</f>
        <v>0</v>
      </c>
      <c r="DW163" s="126">
        <f>'Marks Entry'!CF165</f>
        <v>0</v>
      </c>
      <c r="DX163" s="126">
        <f t="shared" si="106"/>
        <v>0</v>
      </c>
      <c r="DY163" s="127" t="str">
        <f t="shared" si="107"/>
        <v>E</v>
      </c>
      <c r="DZ163" s="832"/>
      <c r="EA163" s="61">
        <f t="shared" si="108"/>
        <v>0</v>
      </c>
      <c r="EB163" s="71">
        <f t="shared" si="109"/>
        <v>0</v>
      </c>
      <c r="EC163" s="71">
        <f t="shared" si="110"/>
        <v>0</v>
      </c>
      <c r="ED163" s="72">
        <f t="shared" si="111"/>
        <v>0</v>
      </c>
      <c r="EE163" s="398">
        <f t="shared" si="112"/>
        <v>0</v>
      </c>
      <c r="EF163" s="396">
        <f t="shared" si="113"/>
        <v>0</v>
      </c>
      <c r="EG163" s="396">
        <f t="shared" si="114"/>
        <v>0</v>
      </c>
      <c r="EH163" s="397">
        <f t="shared" si="115"/>
        <v>0</v>
      </c>
      <c r="EI163" s="61">
        <f t="shared" si="116"/>
        <v>0</v>
      </c>
      <c r="EJ163" s="71">
        <f t="shared" si="117"/>
        <v>0</v>
      </c>
      <c r="EK163" s="71">
        <f t="shared" si="118"/>
        <v>0</v>
      </c>
      <c r="EL163" s="72">
        <f t="shared" si="119"/>
        <v>0</v>
      </c>
      <c r="EM163" s="398">
        <f t="shared" si="120"/>
        <v>0</v>
      </c>
      <c r="EN163" s="396">
        <f t="shared" si="121"/>
        <v>0</v>
      </c>
      <c r="EO163" s="396">
        <f t="shared" si="122"/>
        <v>0</v>
      </c>
      <c r="EP163" s="397">
        <f t="shared" si="123"/>
        <v>0</v>
      </c>
      <c r="EQ163" s="61">
        <f t="shared" si="124"/>
        <v>0</v>
      </c>
      <c r="ER163" s="71">
        <f t="shared" si="125"/>
        <v>0</v>
      </c>
      <c r="ES163" s="71">
        <f t="shared" si="126"/>
        <v>0</v>
      </c>
      <c r="ET163" s="72">
        <f t="shared" si="127"/>
        <v>0</v>
      </c>
      <c r="EU163" s="398">
        <f t="shared" si="128"/>
        <v>0</v>
      </c>
      <c r="EV163" s="396">
        <f t="shared" si="129"/>
        <v>0</v>
      </c>
      <c r="EW163" s="396">
        <f t="shared" si="130"/>
        <v>0</v>
      </c>
      <c r="EX163" s="397">
        <f t="shared" si="131"/>
        <v>0</v>
      </c>
      <c r="EY163" s="61" t="str">
        <f t="shared" si="132"/>
        <v/>
      </c>
      <c r="EZ163" s="71" t="str">
        <f t="shared" si="133"/>
        <v/>
      </c>
      <c r="FA163" s="71" t="str">
        <f t="shared" si="134"/>
        <v/>
      </c>
      <c r="FB163" s="72" t="str">
        <f t="shared" si="135"/>
        <v/>
      </c>
      <c r="FC163" s="398">
        <f t="shared" si="136"/>
        <v>0</v>
      </c>
      <c r="FD163" s="400" t="str">
        <f t="shared" si="137"/>
        <v>D</v>
      </c>
      <c r="FE163" s="61">
        <f t="shared" si="138"/>
        <v>0</v>
      </c>
      <c r="FF163" s="62" t="str">
        <f t="shared" si="139"/>
        <v>E</v>
      </c>
      <c r="FG163" s="398">
        <f t="shared" si="140"/>
        <v>0</v>
      </c>
      <c r="FH163" s="401" t="str">
        <f t="shared" si="141"/>
        <v>E</v>
      </c>
      <c r="FI163" s="61">
        <f t="shared" si="142"/>
        <v>0</v>
      </c>
      <c r="FJ163" s="407" t="str">
        <f t="shared" si="143"/>
        <v>E</v>
      </c>
      <c r="FK163" s="398">
        <f t="shared" si="144"/>
        <v>0</v>
      </c>
      <c r="FL163" s="401" t="str">
        <f t="shared" si="145"/>
        <v>E</v>
      </c>
      <c r="FM163" s="741"/>
    </row>
    <row r="164" spans="1:169" s="24" customFormat="1" ht="17.25" customHeight="1">
      <c r="A164" s="830"/>
      <c r="B164" s="111">
        <f t="shared" si="146"/>
        <v>0</v>
      </c>
      <c r="C164" s="21" t="str">
        <f>'Marks Entry'!D166</f>
        <v/>
      </c>
      <c r="D164" s="21">
        <f>'Marks Entry'!E166</f>
        <v>0</v>
      </c>
      <c r="E164" s="132" t="str">
        <f>'Marks Entry'!F166</f>
        <v/>
      </c>
      <c r="F164" s="21" t="str">
        <f>'Marks Entry'!G166</f>
        <v/>
      </c>
      <c r="G164" s="21" t="str">
        <f>'Marks Entry'!H166</f>
        <v/>
      </c>
      <c r="H164" s="21" t="str">
        <f>'Marks Entry'!I166</f>
        <v/>
      </c>
      <c r="I164" s="21" t="str">
        <f>'Marks Entry'!J166</f>
        <v/>
      </c>
      <c r="J164" s="446" t="str">
        <f>'Marks Entry'!K166</f>
        <v/>
      </c>
      <c r="K164" s="115" t="str">
        <f>'Marks Entry'!L166</f>
        <v/>
      </c>
      <c r="L164" s="116">
        <f>'Marks Entry'!M166</f>
        <v>0</v>
      </c>
      <c r="M164" s="117" t="str">
        <f>'Marks Entry'!N166</f>
        <v/>
      </c>
      <c r="N164" s="121" t="str">
        <f>'Marks Entry'!O166</f>
        <v/>
      </c>
      <c r="O164" s="98">
        <f>'Marks Entry'!CG166</f>
        <v>0</v>
      </c>
      <c r="P164" s="97">
        <f>'Marks Entry'!CH166</f>
        <v>0</v>
      </c>
      <c r="Q164" s="97">
        <f>'Marks Entry'!CI166</f>
        <v>0</v>
      </c>
      <c r="R164" s="97">
        <f>'Marks Entry'!CJ166</f>
        <v>0</v>
      </c>
      <c r="S164" s="97">
        <f>'Marks Entry'!CK166</f>
        <v>0</v>
      </c>
      <c r="T164" s="97">
        <f>'Marks Entry'!CL166</f>
        <v>0</v>
      </c>
      <c r="U164" s="97">
        <f>'Marks Entry'!CM166</f>
        <v>0</v>
      </c>
      <c r="V164" s="97" t="str">
        <f>'Marks Entry'!CN166</f>
        <v/>
      </c>
      <c r="W164" s="97">
        <f>'Marks Entry'!CO166</f>
        <v>0</v>
      </c>
      <c r="X164" s="97">
        <f>'Marks Entry'!CP166</f>
        <v>0</v>
      </c>
      <c r="Y164" s="97">
        <f>'Marks Entry'!CQ166</f>
        <v>0</v>
      </c>
      <c r="Z164" s="99">
        <f>'Marks Entry'!CR166</f>
        <v>0</v>
      </c>
      <c r="AA164" s="98">
        <f>'Marks Entry'!CS166</f>
        <v>0</v>
      </c>
      <c r="AB164" s="97">
        <f>'Marks Entry'!CT166</f>
        <v>0</v>
      </c>
      <c r="AC164" s="97">
        <f>'Marks Entry'!CU166</f>
        <v>0</v>
      </c>
      <c r="AD164" s="97">
        <f>'Marks Entry'!CV166</f>
        <v>0</v>
      </c>
      <c r="AE164" s="97">
        <f>'Marks Entry'!CW166</f>
        <v>0</v>
      </c>
      <c r="AF164" s="97">
        <f>'Marks Entry'!CX166</f>
        <v>0</v>
      </c>
      <c r="AG164" s="97">
        <f>'Marks Entry'!CY166</f>
        <v>0</v>
      </c>
      <c r="AH164" s="97" t="str">
        <f>'Marks Entry'!CZ166</f>
        <v/>
      </c>
      <c r="AI164" s="97">
        <f>'Marks Entry'!DA166</f>
        <v>0</v>
      </c>
      <c r="AJ164" s="97">
        <f>'Marks Entry'!DB166</f>
        <v>0</v>
      </c>
      <c r="AK164" s="97">
        <f>'Marks Entry'!DC166</f>
        <v>0</v>
      </c>
      <c r="AL164" s="99">
        <f>'Marks Entry'!DD166</f>
        <v>0</v>
      </c>
      <c r="AM164" s="98">
        <f>'Marks Entry'!DE166</f>
        <v>0</v>
      </c>
      <c r="AN164" s="97">
        <f>'Marks Entry'!DF166</f>
        <v>0</v>
      </c>
      <c r="AO164" s="97">
        <f>'Marks Entry'!DG166</f>
        <v>0</v>
      </c>
      <c r="AP164" s="97">
        <f>'Marks Entry'!DH166</f>
        <v>0</v>
      </c>
      <c r="AQ164" s="97">
        <f>'Marks Entry'!DI166</f>
        <v>0</v>
      </c>
      <c r="AR164" s="97">
        <f>'Marks Entry'!DJ166</f>
        <v>0</v>
      </c>
      <c r="AS164" s="97">
        <f>'Marks Entry'!DK166</f>
        <v>0</v>
      </c>
      <c r="AT164" s="97" t="str">
        <f>'Marks Entry'!DL166</f>
        <v/>
      </c>
      <c r="AU164" s="97">
        <f>'Marks Entry'!DM166</f>
        <v>0</v>
      </c>
      <c r="AV164" s="97">
        <f>'Marks Entry'!DN166</f>
        <v>0</v>
      </c>
      <c r="AW164" s="97">
        <f>'Marks Entry'!DO166</f>
        <v>0</v>
      </c>
      <c r="AX164" s="99">
        <f>'Marks Entry'!DP166</f>
        <v>0</v>
      </c>
      <c r="AY164" s="98">
        <f>'Marks Entry'!DQ166</f>
        <v>0</v>
      </c>
      <c r="AZ164" s="97">
        <f>'Marks Entry'!DR166</f>
        <v>0</v>
      </c>
      <c r="BA164" s="97">
        <f>'Marks Entry'!DS166</f>
        <v>0</v>
      </c>
      <c r="BB164" s="97">
        <f>'Marks Entry'!DT166</f>
        <v>0</v>
      </c>
      <c r="BC164" s="97">
        <f>'Marks Entry'!DU166</f>
        <v>0</v>
      </c>
      <c r="BD164" s="97">
        <f>'Marks Entry'!DV166</f>
        <v>0</v>
      </c>
      <c r="BE164" s="97">
        <f>'Marks Entry'!DW166</f>
        <v>0</v>
      </c>
      <c r="BF164" s="97" t="str">
        <f>'Marks Entry'!DX166</f>
        <v/>
      </c>
      <c r="BG164" s="97">
        <f>'Marks Entry'!DY166</f>
        <v>0</v>
      </c>
      <c r="BH164" s="97">
        <f>'Marks Entry'!DZ166</f>
        <v>0</v>
      </c>
      <c r="BI164" s="97">
        <f>'Marks Entry'!EA166</f>
        <v>0</v>
      </c>
      <c r="BJ164" s="99">
        <f>'Marks Entry'!EB166</f>
        <v>0</v>
      </c>
      <c r="BK164" s="98">
        <f>'Marks Entry'!EC166</f>
        <v>0</v>
      </c>
      <c r="BL164" s="97">
        <f>'Marks Entry'!ED166</f>
        <v>0</v>
      </c>
      <c r="BM164" s="97">
        <f>'Marks Entry'!EE166</f>
        <v>0</v>
      </c>
      <c r="BN164" s="97">
        <f>'Marks Entry'!EF166</f>
        <v>0</v>
      </c>
      <c r="BO164" s="97">
        <f>'Marks Entry'!EG166</f>
        <v>0</v>
      </c>
      <c r="BP164" s="97">
        <f>'Marks Entry'!EH166</f>
        <v>0</v>
      </c>
      <c r="BQ164" s="97">
        <f>'Marks Entry'!EI166</f>
        <v>0</v>
      </c>
      <c r="BR164" s="97" t="str">
        <f>'Marks Entry'!EJ166</f>
        <v/>
      </c>
      <c r="BS164" s="97">
        <f>'Marks Entry'!EK166</f>
        <v>0</v>
      </c>
      <c r="BT164" s="97">
        <f>'Marks Entry'!EL166</f>
        <v>0</v>
      </c>
      <c r="BU164" s="97">
        <f>'Marks Entry'!EM166</f>
        <v>0</v>
      </c>
      <c r="BV164" s="99">
        <f>'Marks Entry'!EN166</f>
        <v>0</v>
      </c>
      <c r="BW164" s="98">
        <f>'Marks Entry'!EO166</f>
        <v>0</v>
      </c>
      <c r="BX164" s="97">
        <f>'Marks Entry'!EP166</f>
        <v>0</v>
      </c>
      <c r="BY164" s="97">
        <f>'Marks Entry'!EQ166</f>
        <v>0</v>
      </c>
      <c r="BZ164" s="97">
        <f>'Marks Entry'!ER166</f>
        <v>0</v>
      </c>
      <c r="CA164" s="97">
        <f>'Marks Entry'!ES166</f>
        <v>0</v>
      </c>
      <c r="CB164" s="97">
        <f>'Marks Entry'!ET166</f>
        <v>0</v>
      </c>
      <c r="CC164" s="97">
        <f>'Marks Entry'!EU166</f>
        <v>0</v>
      </c>
      <c r="CD164" s="97" t="str">
        <f>'Marks Entry'!EV166</f>
        <v/>
      </c>
      <c r="CE164" s="97">
        <f>'Marks Entry'!EW166</f>
        <v>0</v>
      </c>
      <c r="CF164" s="97">
        <f>'Marks Entry'!EX166</f>
        <v>0</v>
      </c>
      <c r="CG164" s="97">
        <f>'Marks Entry'!EY166</f>
        <v>0</v>
      </c>
      <c r="CH164" s="99">
        <f>'Marks Entry'!EZ166</f>
        <v>0</v>
      </c>
      <c r="CI164" s="98" t="str">
        <f>IF($CI$2=0,"",'Marks Entry'!FA166)</f>
        <v/>
      </c>
      <c r="CJ164" s="97" t="str">
        <f>IF($CI$2=0,"",'Marks Entry'!FB166)</f>
        <v/>
      </c>
      <c r="CK164" s="97" t="str">
        <f>IF($CI$2=0,"",'Marks Entry'!FC166)</f>
        <v/>
      </c>
      <c r="CL164" s="97" t="str">
        <f>IF($CI$2=0,"",'Marks Entry'!FD166)</f>
        <v/>
      </c>
      <c r="CM164" s="97" t="str">
        <f>IF($CI$2=0,"",'Marks Entry'!FE166)</f>
        <v/>
      </c>
      <c r="CN164" s="97" t="str">
        <f>IF($CI$2=0,"",'Marks Entry'!FF166)</f>
        <v/>
      </c>
      <c r="CO164" s="97" t="str">
        <f>IF($CI$2=0,"",'Marks Entry'!FG166)</f>
        <v/>
      </c>
      <c r="CP164" s="97" t="str">
        <f>IF($CI$2=0,"",'Marks Entry'!FH166)</f>
        <v/>
      </c>
      <c r="CQ164" s="97" t="str">
        <f>IF($CI$2=0,"",'Marks Entry'!FI166)</f>
        <v/>
      </c>
      <c r="CR164" s="97" t="str">
        <f>IF($CI$2=0,"",'Marks Entry'!FJ166)</f>
        <v/>
      </c>
      <c r="CS164" s="97" t="str">
        <f>IF($CI$2=0,"",'Marks Entry'!FK166)</f>
        <v/>
      </c>
      <c r="CT164" s="99" t="str">
        <f>IF($CI$2=0,"",'Marks Entry'!FL166)</f>
        <v/>
      </c>
      <c r="CU164" s="125">
        <f>'Marks Entry'!BU166</f>
        <v>0</v>
      </c>
      <c r="CV164" s="126">
        <f>'Marks Entry'!BV166</f>
        <v>0</v>
      </c>
      <c r="CW164" s="126">
        <f t="shared" si="98"/>
        <v>0</v>
      </c>
      <c r="CX164" s="127" t="str">
        <f t="shared" si="99"/>
        <v>D</v>
      </c>
      <c r="CY164" s="125">
        <f>'Marks Entry'!BW166</f>
        <v>0</v>
      </c>
      <c r="CZ164" s="126">
        <f>'Marks Entry'!BX166</f>
        <v>0</v>
      </c>
      <c r="DA164" s="126">
        <f t="shared" si="100"/>
        <v>0</v>
      </c>
      <c r="DB164" s="127" t="str">
        <f t="shared" si="101"/>
        <v>E</v>
      </c>
      <c r="DC164" s="125">
        <f>'Marks Entry'!BY166</f>
        <v>0</v>
      </c>
      <c r="DD164" s="126">
        <f>'Marks Entry'!BZ166</f>
        <v>0</v>
      </c>
      <c r="DE164" s="126">
        <f t="shared" si="102"/>
        <v>0</v>
      </c>
      <c r="DF164" s="127" t="str">
        <f t="shared" si="103"/>
        <v>E</v>
      </c>
      <c r="DG164" s="96">
        <f>'Marks Entry'!CG166</f>
        <v>0</v>
      </c>
      <c r="DH164" s="45">
        <f>'Marks Entry'!CH166</f>
        <v>0</v>
      </c>
      <c r="DI164" s="45">
        <f>'Marks Entry'!CI166</f>
        <v>0</v>
      </c>
      <c r="DJ164" s="45" t="str">
        <f>IF(OR('Marks Entry'!CJ166="First",'Marks Entry'!CJ166="Second",'Marks Entry'!CJ166="Third"),'Marks Entry'!CJ166,"")</f>
        <v/>
      </c>
      <c r="DK164" s="45">
        <f>'Marks Entry'!CK166</f>
        <v>0</v>
      </c>
      <c r="DL164" s="50">
        <f>'Marks Entry'!CL166</f>
        <v>0</v>
      </c>
      <c r="DM164" s="21">
        <f>'Marks Entry'!CM166</f>
        <v>0</v>
      </c>
      <c r="DN164" s="22" t="e">
        <f>'Marks Entry'!#REF!</f>
        <v>#REF!</v>
      </c>
      <c r="DO164" s="23" t="e">
        <f>'Marks Entry'!#REF!</f>
        <v>#REF!</v>
      </c>
      <c r="DP164" s="125">
        <f>'Marks Entry'!CA166</f>
        <v>0</v>
      </c>
      <c r="DQ164" s="126">
        <f>'Marks Entry'!CB166</f>
        <v>0</v>
      </c>
      <c r="DR164" s="126">
        <f>'Marks Entry'!CC166</f>
        <v>0</v>
      </c>
      <c r="DS164" s="126">
        <f t="shared" si="104"/>
        <v>0</v>
      </c>
      <c r="DT164" s="127" t="str">
        <f t="shared" si="105"/>
        <v>E</v>
      </c>
      <c r="DU164" s="125">
        <f>'Marks Entry'!CD166</f>
        <v>0</v>
      </c>
      <c r="DV164" s="126">
        <f>'Marks Entry'!CE166</f>
        <v>0</v>
      </c>
      <c r="DW164" s="126">
        <f>'Marks Entry'!CF166</f>
        <v>0</v>
      </c>
      <c r="DX164" s="126">
        <f t="shared" si="106"/>
        <v>0</v>
      </c>
      <c r="DY164" s="127" t="str">
        <f t="shared" si="107"/>
        <v>E</v>
      </c>
      <c r="DZ164" s="832"/>
      <c r="EA164" s="61">
        <f t="shared" si="108"/>
        <v>0</v>
      </c>
      <c r="EB164" s="71">
        <f t="shared" si="109"/>
        <v>0</v>
      </c>
      <c r="EC164" s="71">
        <f t="shared" si="110"/>
        <v>0</v>
      </c>
      <c r="ED164" s="72">
        <f t="shared" si="111"/>
        <v>0</v>
      </c>
      <c r="EE164" s="398">
        <f t="shared" si="112"/>
        <v>0</v>
      </c>
      <c r="EF164" s="396">
        <f t="shared" si="113"/>
        <v>0</v>
      </c>
      <c r="EG164" s="396">
        <f t="shared" si="114"/>
        <v>0</v>
      </c>
      <c r="EH164" s="397">
        <f t="shared" si="115"/>
        <v>0</v>
      </c>
      <c r="EI164" s="61">
        <f t="shared" si="116"/>
        <v>0</v>
      </c>
      <c r="EJ164" s="71">
        <f t="shared" si="117"/>
        <v>0</v>
      </c>
      <c r="EK164" s="71">
        <f t="shared" si="118"/>
        <v>0</v>
      </c>
      <c r="EL164" s="72">
        <f t="shared" si="119"/>
        <v>0</v>
      </c>
      <c r="EM164" s="398">
        <f t="shared" si="120"/>
        <v>0</v>
      </c>
      <c r="EN164" s="396">
        <f t="shared" si="121"/>
        <v>0</v>
      </c>
      <c r="EO164" s="396">
        <f t="shared" si="122"/>
        <v>0</v>
      </c>
      <c r="EP164" s="397">
        <f t="shared" si="123"/>
        <v>0</v>
      </c>
      <c r="EQ164" s="61">
        <f t="shared" si="124"/>
        <v>0</v>
      </c>
      <c r="ER164" s="71">
        <f t="shared" si="125"/>
        <v>0</v>
      </c>
      <c r="ES164" s="71">
        <f t="shared" si="126"/>
        <v>0</v>
      </c>
      <c r="ET164" s="72">
        <f t="shared" si="127"/>
        <v>0</v>
      </c>
      <c r="EU164" s="398">
        <f t="shared" si="128"/>
        <v>0</v>
      </c>
      <c r="EV164" s="396">
        <f t="shared" si="129"/>
        <v>0</v>
      </c>
      <c r="EW164" s="396">
        <f t="shared" si="130"/>
        <v>0</v>
      </c>
      <c r="EX164" s="397">
        <f t="shared" si="131"/>
        <v>0</v>
      </c>
      <c r="EY164" s="61" t="str">
        <f t="shared" si="132"/>
        <v/>
      </c>
      <c r="EZ164" s="71" t="str">
        <f t="shared" si="133"/>
        <v/>
      </c>
      <c r="FA164" s="71" t="str">
        <f t="shared" si="134"/>
        <v/>
      </c>
      <c r="FB164" s="72" t="str">
        <f t="shared" si="135"/>
        <v/>
      </c>
      <c r="FC164" s="398">
        <f t="shared" si="136"/>
        <v>0</v>
      </c>
      <c r="FD164" s="400" t="str">
        <f t="shared" si="137"/>
        <v>D</v>
      </c>
      <c r="FE164" s="61">
        <f t="shared" si="138"/>
        <v>0</v>
      </c>
      <c r="FF164" s="62" t="str">
        <f t="shared" si="139"/>
        <v>E</v>
      </c>
      <c r="FG164" s="398">
        <f t="shared" si="140"/>
        <v>0</v>
      </c>
      <c r="FH164" s="401" t="str">
        <f t="shared" si="141"/>
        <v>E</v>
      </c>
      <c r="FI164" s="61">
        <f t="shared" si="142"/>
        <v>0</v>
      </c>
      <c r="FJ164" s="407" t="str">
        <f t="shared" si="143"/>
        <v>E</v>
      </c>
      <c r="FK164" s="398">
        <f t="shared" si="144"/>
        <v>0</v>
      </c>
      <c r="FL164" s="401" t="str">
        <f t="shared" si="145"/>
        <v>E</v>
      </c>
      <c r="FM164" s="741"/>
    </row>
    <row r="165" spans="1:169" s="24" customFormat="1" ht="17.25" customHeight="1">
      <c r="A165" s="830"/>
      <c r="B165" s="111">
        <f t="shared" si="146"/>
        <v>0</v>
      </c>
      <c r="C165" s="21" t="str">
        <f>'Marks Entry'!D167</f>
        <v/>
      </c>
      <c r="D165" s="21">
        <f>'Marks Entry'!E167</f>
        <v>0</v>
      </c>
      <c r="E165" s="132" t="str">
        <f>'Marks Entry'!F167</f>
        <v/>
      </c>
      <c r="F165" s="21" t="str">
        <f>'Marks Entry'!G167</f>
        <v/>
      </c>
      <c r="G165" s="21" t="str">
        <f>'Marks Entry'!H167</f>
        <v/>
      </c>
      <c r="H165" s="21" t="str">
        <f>'Marks Entry'!I167</f>
        <v/>
      </c>
      <c r="I165" s="21" t="str">
        <f>'Marks Entry'!J167</f>
        <v/>
      </c>
      <c r="J165" s="446" t="str">
        <f>'Marks Entry'!K167</f>
        <v/>
      </c>
      <c r="K165" s="115" t="str">
        <f>'Marks Entry'!L167</f>
        <v/>
      </c>
      <c r="L165" s="116">
        <f>'Marks Entry'!M167</f>
        <v>0</v>
      </c>
      <c r="M165" s="117" t="str">
        <f>'Marks Entry'!N167</f>
        <v/>
      </c>
      <c r="N165" s="121" t="str">
        <f>'Marks Entry'!O167</f>
        <v/>
      </c>
      <c r="O165" s="98">
        <f>'Marks Entry'!CG167</f>
        <v>0</v>
      </c>
      <c r="P165" s="97">
        <f>'Marks Entry'!CH167</f>
        <v>0</v>
      </c>
      <c r="Q165" s="97">
        <f>'Marks Entry'!CI167</f>
        <v>0</v>
      </c>
      <c r="R165" s="97">
        <f>'Marks Entry'!CJ167</f>
        <v>0</v>
      </c>
      <c r="S165" s="97">
        <f>'Marks Entry'!CK167</f>
        <v>0</v>
      </c>
      <c r="T165" s="97">
        <f>'Marks Entry'!CL167</f>
        <v>0</v>
      </c>
      <c r="U165" s="97">
        <f>'Marks Entry'!CM167</f>
        <v>0</v>
      </c>
      <c r="V165" s="97" t="str">
        <f>'Marks Entry'!CN167</f>
        <v/>
      </c>
      <c r="W165" s="97">
        <f>'Marks Entry'!CO167</f>
        <v>0</v>
      </c>
      <c r="X165" s="97">
        <f>'Marks Entry'!CP167</f>
        <v>0</v>
      </c>
      <c r="Y165" s="97">
        <f>'Marks Entry'!CQ167</f>
        <v>0</v>
      </c>
      <c r="Z165" s="99">
        <f>'Marks Entry'!CR167</f>
        <v>0</v>
      </c>
      <c r="AA165" s="98">
        <f>'Marks Entry'!CS167</f>
        <v>0</v>
      </c>
      <c r="AB165" s="97">
        <f>'Marks Entry'!CT167</f>
        <v>0</v>
      </c>
      <c r="AC165" s="97">
        <f>'Marks Entry'!CU167</f>
        <v>0</v>
      </c>
      <c r="AD165" s="97">
        <f>'Marks Entry'!CV167</f>
        <v>0</v>
      </c>
      <c r="AE165" s="97">
        <f>'Marks Entry'!CW167</f>
        <v>0</v>
      </c>
      <c r="AF165" s="97">
        <f>'Marks Entry'!CX167</f>
        <v>0</v>
      </c>
      <c r="AG165" s="97">
        <f>'Marks Entry'!CY167</f>
        <v>0</v>
      </c>
      <c r="AH165" s="97" t="str">
        <f>'Marks Entry'!CZ167</f>
        <v/>
      </c>
      <c r="AI165" s="97">
        <f>'Marks Entry'!DA167</f>
        <v>0</v>
      </c>
      <c r="AJ165" s="97">
        <f>'Marks Entry'!DB167</f>
        <v>0</v>
      </c>
      <c r="AK165" s="97">
        <f>'Marks Entry'!DC167</f>
        <v>0</v>
      </c>
      <c r="AL165" s="99">
        <f>'Marks Entry'!DD167</f>
        <v>0</v>
      </c>
      <c r="AM165" s="98">
        <f>'Marks Entry'!DE167</f>
        <v>0</v>
      </c>
      <c r="AN165" s="97">
        <f>'Marks Entry'!DF167</f>
        <v>0</v>
      </c>
      <c r="AO165" s="97">
        <f>'Marks Entry'!DG167</f>
        <v>0</v>
      </c>
      <c r="AP165" s="97">
        <f>'Marks Entry'!DH167</f>
        <v>0</v>
      </c>
      <c r="AQ165" s="97">
        <f>'Marks Entry'!DI167</f>
        <v>0</v>
      </c>
      <c r="AR165" s="97">
        <f>'Marks Entry'!DJ167</f>
        <v>0</v>
      </c>
      <c r="AS165" s="97">
        <f>'Marks Entry'!DK167</f>
        <v>0</v>
      </c>
      <c r="AT165" s="97" t="str">
        <f>'Marks Entry'!DL167</f>
        <v/>
      </c>
      <c r="AU165" s="97">
        <f>'Marks Entry'!DM167</f>
        <v>0</v>
      </c>
      <c r="AV165" s="97">
        <f>'Marks Entry'!DN167</f>
        <v>0</v>
      </c>
      <c r="AW165" s="97">
        <f>'Marks Entry'!DO167</f>
        <v>0</v>
      </c>
      <c r="AX165" s="99">
        <f>'Marks Entry'!DP167</f>
        <v>0</v>
      </c>
      <c r="AY165" s="98">
        <f>'Marks Entry'!DQ167</f>
        <v>0</v>
      </c>
      <c r="AZ165" s="97">
        <f>'Marks Entry'!DR167</f>
        <v>0</v>
      </c>
      <c r="BA165" s="97">
        <f>'Marks Entry'!DS167</f>
        <v>0</v>
      </c>
      <c r="BB165" s="97">
        <f>'Marks Entry'!DT167</f>
        <v>0</v>
      </c>
      <c r="BC165" s="97">
        <f>'Marks Entry'!DU167</f>
        <v>0</v>
      </c>
      <c r="BD165" s="97">
        <f>'Marks Entry'!DV167</f>
        <v>0</v>
      </c>
      <c r="BE165" s="97">
        <f>'Marks Entry'!DW167</f>
        <v>0</v>
      </c>
      <c r="BF165" s="97" t="str">
        <f>'Marks Entry'!DX167</f>
        <v/>
      </c>
      <c r="BG165" s="97">
        <f>'Marks Entry'!DY167</f>
        <v>0</v>
      </c>
      <c r="BH165" s="97">
        <f>'Marks Entry'!DZ167</f>
        <v>0</v>
      </c>
      <c r="BI165" s="97">
        <f>'Marks Entry'!EA167</f>
        <v>0</v>
      </c>
      <c r="BJ165" s="99">
        <f>'Marks Entry'!EB167</f>
        <v>0</v>
      </c>
      <c r="BK165" s="98">
        <f>'Marks Entry'!EC167</f>
        <v>0</v>
      </c>
      <c r="BL165" s="97">
        <f>'Marks Entry'!ED167</f>
        <v>0</v>
      </c>
      <c r="BM165" s="97">
        <f>'Marks Entry'!EE167</f>
        <v>0</v>
      </c>
      <c r="BN165" s="97">
        <f>'Marks Entry'!EF167</f>
        <v>0</v>
      </c>
      <c r="BO165" s="97">
        <f>'Marks Entry'!EG167</f>
        <v>0</v>
      </c>
      <c r="BP165" s="97">
        <f>'Marks Entry'!EH167</f>
        <v>0</v>
      </c>
      <c r="BQ165" s="97">
        <f>'Marks Entry'!EI167</f>
        <v>0</v>
      </c>
      <c r="BR165" s="97" t="str">
        <f>'Marks Entry'!EJ167</f>
        <v/>
      </c>
      <c r="BS165" s="97">
        <f>'Marks Entry'!EK167</f>
        <v>0</v>
      </c>
      <c r="BT165" s="97">
        <f>'Marks Entry'!EL167</f>
        <v>0</v>
      </c>
      <c r="BU165" s="97">
        <f>'Marks Entry'!EM167</f>
        <v>0</v>
      </c>
      <c r="BV165" s="99">
        <f>'Marks Entry'!EN167</f>
        <v>0</v>
      </c>
      <c r="BW165" s="98">
        <f>'Marks Entry'!EO167</f>
        <v>0</v>
      </c>
      <c r="BX165" s="97">
        <f>'Marks Entry'!EP167</f>
        <v>0</v>
      </c>
      <c r="BY165" s="97">
        <f>'Marks Entry'!EQ167</f>
        <v>0</v>
      </c>
      <c r="BZ165" s="97">
        <f>'Marks Entry'!ER167</f>
        <v>0</v>
      </c>
      <c r="CA165" s="97">
        <f>'Marks Entry'!ES167</f>
        <v>0</v>
      </c>
      <c r="CB165" s="97">
        <f>'Marks Entry'!ET167</f>
        <v>0</v>
      </c>
      <c r="CC165" s="97">
        <f>'Marks Entry'!EU167</f>
        <v>0</v>
      </c>
      <c r="CD165" s="97" t="str">
        <f>'Marks Entry'!EV167</f>
        <v/>
      </c>
      <c r="CE165" s="97">
        <f>'Marks Entry'!EW167</f>
        <v>0</v>
      </c>
      <c r="CF165" s="97">
        <f>'Marks Entry'!EX167</f>
        <v>0</v>
      </c>
      <c r="CG165" s="97">
        <f>'Marks Entry'!EY167</f>
        <v>0</v>
      </c>
      <c r="CH165" s="99">
        <f>'Marks Entry'!EZ167</f>
        <v>0</v>
      </c>
      <c r="CI165" s="98" t="str">
        <f>IF($CI$2=0,"",'Marks Entry'!FA167)</f>
        <v/>
      </c>
      <c r="CJ165" s="97" t="str">
        <f>IF($CI$2=0,"",'Marks Entry'!FB167)</f>
        <v/>
      </c>
      <c r="CK165" s="97" t="str">
        <f>IF($CI$2=0,"",'Marks Entry'!FC167)</f>
        <v/>
      </c>
      <c r="CL165" s="97" t="str">
        <f>IF($CI$2=0,"",'Marks Entry'!FD167)</f>
        <v/>
      </c>
      <c r="CM165" s="97" t="str">
        <f>IF($CI$2=0,"",'Marks Entry'!FE167)</f>
        <v/>
      </c>
      <c r="CN165" s="97" t="str">
        <f>IF($CI$2=0,"",'Marks Entry'!FF167)</f>
        <v/>
      </c>
      <c r="CO165" s="97" t="str">
        <f>IF($CI$2=0,"",'Marks Entry'!FG167)</f>
        <v/>
      </c>
      <c r="CP165" s="97" t="str">
        <f>IF($CI$2=0,"",'Marks Entry'!FH167)</f>
        <v/>
      </c>
      <c r="CQ165" s="97" t="str">
        <f>IF($CI$2=0,"",'Marks Entry'!FI167)</f>
        <v/>
      </c>
      <c r="CR165" s="97" t="str">
        <f>IF($CI$2=0,"",'Marks Entry'!FJ167)</f>
        <v/>
      </c>
      <c r="CS165" s="97" t="str">
        <f>IF($CI$2=0,"",'Marks Entry'!FK167)</f>
        <v/>
      </c>
      <c r="CT165" s="99" t="str">
        <f>IF($CI$2=0,"",'Marks Entry'!FL167)</f>
        <v/>
      </c>
      <c r="CU165" s="125">
        <f>'Marks Entry'!BU167</f>
        <v>0</v>
      </c>
      <c r="CV165" s="126">
        <f>'Marks Entry'!BV167</f>
        <v>0</v>
      </c>
      <c r="CW165" s="126">
        <f t="shared" si="98"/>
        <v>0</v>
      </c>
      <c r="CX165" s="127" t="str">
        <f t="shared" si="99"/>
        <v>D</v>
      </c>
      <c r="CY165" s="125">
        <f>'Marks Entry'!BW167</f>
        <v>0</v>
      </c>
      <c r="CZ165" s="126">
        <f>'Marks Entry'!BX167</f>
        <v>0</v>
      </c>
      <c r="DA165" s="126">
        <f t="shared" si="100"/>
        <v>0</v>
      </c>
      <c r="DB165" s="127" t="str">
        <f t="shared" si="101"/>
        <v>E</v>
      </c>
      <c r="DC165" s="125">
        <f>'Marks Entry'!BY167</f>
        <v>0</v>
      </c>
      <c r="DD165" s="126">
        <f>'Marks Entry'!BZ167</f>
        <v>0</v>
      </c>
      <c r="DE165" s="126">
        <f t="shared" si="102"/>
        <v>0</v>
      </c>
      <c r="DF165" s="127" t="str">
        <f t="shared" si="103"/>
        <v>E</v>
      </c>
      <c r="DG165" s="96">
        <f>'Marks Entry'!CG167</f>
        <v>0</v>
      </c>
      <c r="DH165" s="45">
        <f>'Marks Entry'!CH167</f>
        <v>0</v>
      </c>
      <c r="DI165" s="45">
        <f>'Marks Entry'!CI167</f>
        <v>0</v>
      </c>
      <c r="DJ165" s="45" t="str">
        <f>IF(OR('Marks Entry'!CJ167="First",'Marks Entry'!CJ167="Second",'Marks Entry'!CJ167="Third"),'Marks Entry'!CJ167,"")</f>
        <v/>
      </c>
      <c r="DK165" s="45">
        <f>'Marks Entry'!CK167</f>
        <v>0</v>
      </c>
      <c r="DL165" s="50">
        <f>'Marks Entry'!CL167</f>
        <v>0</v>
      </c>
      <c r="DM165" s="21">
        <f>'Marks Entry'!CM167</f>
        <v>0</v>
      </c>
      <c r="DN165" s="22" t="e">
        <f>'Marks Entry'!#REF!</f>
        <v>#REF!</v>
      </c>
      <c r="DO165" s="23" t="e">
        <f>'Marks Entry'!#REF!</f>
        <v>#REF!</v>
      </c>
      <c r="DP165" s="125">
        <f>'Marks Entry'!CA167</f>
        <v>0</v>
      </c>
      <c r="DQ165" s="126">
        <f>'Marks Entry'!CB167</f>
        <v>0</v>
      </c>
      <c r="DR165" s="126">
        <f>'Marks Entry'!CC167</f>
        <v>0</v>
      </c>
      <c r="DS165" s="126">
        <f t="shared" si="104"/>
        <v>0</v>
      </c>
      <c r="DT165" s="127" t="str">
        <f t="shared" si="105"/>
        <v>E</v>
      </c>
      <c r="DU165" s="125">
        <f>'Marks Entry'!CD167</f>
        <v>0</v>
      </c>
      <c r="DV165" s="126">
        <f>'Marks Entry'!CE167</f>
        <v>0</v>
      </c>
      <c r="DW165" s="126">
        <f>'Marks Entry'!CF167</f>
        <v>0</v>
      </c>
      <c r="DX165" s="126">
        <f t="shared" si="106"/>
        <v>0</v>
      </c>
      <c r="DY165" s="127" t="str">
        <f t="shared" si="107"/>
        <v>E</v>
      </c>
      <c r="DZ165" s="832"/>
      <c r="EA165" s="61">
        <f t="shared" si="108"/>
        <v>0</v>
      </c>
      <c r="EB165" s="71">
        <f t="shared" si="109"/>
        <v>0</v>
      </c>
      <c r="EC165" s="71">
        <f t="shared" si="110"/>
        <v>0</v>
      </c>
      <c r="ED165" s="72">
        <f t="shared" si="111"/>
        <v>0</v>
      </c>
      <c r="EE165" s="398">
        <f t="shared" si="112"/>
        <v>0</v>
      </c>
      <c r="EF165" s="396">
        <f t="shared" si="113"/>
        <v>0</v>
      </c>
      <c r="EG165" s="396">
        <f t="shared" si="114"/>
        <v>0</v>
      </c>
      <c r="EH165" s="397">
        <f t="shared" si="115"/>
        <v>0</v>
      </c>
      <c r="EI165" s="61">
        <f t="shared" si="116"/>
        <v>0</v>
      </c>
      <c r="EJ165" s="71">
        <f t="shared" si="117"/>
        <v>0</v>
      </c>
      <c r="EK165" s="71">
        <f t="shared" si="118"/>
        <v>0</v>
      </c>
      <c r="EL165" s="72">
        <f t="shared" si="119"/>
        <v>0</v>
      </c>
      <c r="EM165" s="398">
        <f t="shared" si="120"/>
        <v>0</v>
      </c>
      <c r="EN165" s="396">
        <f t="shared" si="121"/>
        <v>0</v>
      </c>
      <c r="EO165" s="396">
        <f t="shared" si="122"/>
        <v>0</v>
      </c>
      <c r="EP165" s="397">
        <f t="shared" si="123"/>
        <v>0</v>
      </c>
      <c r="EQ165" s="61">
        <f t="shared" si="124"/>
        <v>0</v>
      </c>
      <c r="ER165" s="71">
        <f t="shared" si="125"/>
        <v>0</v>
      </c>
      <c r="ES165" s="71">
        <f t="shared" si="126"/>
        <v>0</v>
      </c>
      <c r="ET165" s="72">
        <f t="shared" si="127"/>
        <v>0</v>
      </c>
      <c r="EU165" s="398">
        <f t="shared" si="128"/>
        <v>0</v>
      </c>
      <c r="EV165" s="396">
        <f t="shared" si="129"/>
        <v>0</v>
      </c>
      <c r="EW165" s="396">
        <f t="shared" si="130"/>
        <v>0</v>
      </c>
      <c r="EX165" s="397">
        <f t="shared" si="131"/>
        <v>0</v>
      </c>
      <c r="EY165" s="61" t="str">
        <f t="shared" si="132"/>
        <v/>
      </c>
      <c r="EZ165" s="71" t="str">
        <f t="shared" si="133"/>
        <v/>
      </c>
      <c r="FA165" s="71" t="str">
        <f t="shared" si="134"/>
        <v/>
      </c>
      <c r="FB165" s="72" t="str">
        <f t="shared" si="135"/>
        <v/>
      </c>
      <c r="FC165" s="398">
        <f t="shared" si="136"/>
        <v>0</v>
      </c>
      <c r="FD165" s="400" t="str">
        <f t="shared" si="137"/>
        <v>D</v>
      </c>
      <c r="FE165" s="61">
        <f t="shared" si="138"/>
        <v>0</v>
      </c>
      <c r="FF165" s="62" t="str">
        <f t="shared" si="139"/>
        <v>E</v>
      </c>
      <c r="FG165" s="398">
        <f t="shared" si="140"/>
        <v>0</v>
      </c>
      <c r="FH165" s="401" t="str">
        <f t="shared" si="141"/>
        <v>E</v>
      </c>
      <c r="FI165" s="61">
        <f t="shared" si="142"/>
        <v>0</v>
      </c>
      <c r="FJ165" s="407" t="str">
        <f t="shared" si="143"/>
        <v>E</v>
      </c>
      <c r="FK165" s="398">
        <f t="shared" si="144"/>
        <v>0</v>
      </c>
      <c r="FL165" s="401" t="str">
        <f t="shared" si="145"/>
        <v>E</v>
      </c>
      <c r="FM165" s="741"/>
    </row>
    <row r="166" spans="1:169" s="24" customFormat="1" ht="17.25" customHeight="1">
      <c r="A166" s="830"/>
      <c r="B166" s="111">
        <f t="shared" si="146"/>
        <v>0</v>
      </c>
      <c r="C166" s="21" t="str">
        <f>'Marks Entry'!D168</f>
        <v/>
      </c>
      <c r="D166" s="21">
        <f>'Marks Entry'!E168</f>
        <v>0</v>
      </c>
      <c r="E166" s="132" t="str">
        <f>'Marks Entry'!F168</f>
        <v/>
      </c>
      <c r="F166" s="21" t="str">
        <f>'Marks Entry'!G168</f>
        <v/>
      </c>
      <c r="G166" s="21" t="str">
        <f>'Marks Entry'!H168</f>
        <v/>
      </c>
      <c r="H166" s="21" t="str">
        <f>'Marks Entry'!I168</f>
        <v/>
      </c>
      <c r="I166" s="21" t="str">
        <f>'Marks Entry'!J168</f>
        <v/>
      </c>
      <c r="J166" s="446" t="str">
        <f>'Marks Entry'!K168</f>
        <v/>
      </c>
      <c r="K166" s="115" t="str">
        <f>'Marks Entry'!L168</f>
        <v/>
      </c>
      <c r="L166" s="116">
        <f>'Marks Entry'!M168</f>
        <v>0</v>
      </c>
      <c r="M166" s="117" t="str">
        <f>'Marks Entry'!N168</f>
        <v/>
      </c>
      <c r="N166" s="121" t="str">
        <f>'Marks Entry'!O168</f>
        <v/>
      </c>
      <c r="O166" s="98">
        <f>'Marks Entry'!CG168</f>
        <v>0</v>
      </c>
      <c r="P166" s="97">
        <f>'Marks Entry'!CH168</f>
        <v>0</v>
      </c>
      <c r="Q166" s="97">
        <f>'Marks Entry'!CI168</f>
        <v>0</v>
      </c>
      <c r="R166" s="97">
        <f>'Marks Entry'!CJ168</f>
        <v>0</v>
      </c>
      <c r="S166" s="97">
        <f>'Marks Entry'!CK168</f>
        <v>0</v>
      </c>
      <c r="T166" s="97">
        <f>'Marks Entry'!CL168</f>
        <v>0</v>
      </c>
      <c r="U166" s="97">
        <f>'Marks Entry'!CM168</f>
        <v>0</v>
      </c>
      <c r="V166" s="97" t="str">
        <f>'Marks Entry'!CN168</f>
        <v/>
      </c>
      <c r="W166" s="97">
        <f>'Marks Entry'!CO168</f>
        <v>0</v>
      </c>
      <c r="X166" s="97">
        <f>'Marks Entry'!CP168</f>
        <v>0</v>
      </c>
      <c r="Y166" s="97">
        <f>'Marks Entry'!CQ168</f>
        <v>0</v>
      </c>
      <c r="Z166" s="99">
        <f>'Marks Entry'!CR168</f>
        <v>0</v>
      </c>
      <c r="AA166" s="98">
        <f>'Marks Entry'!CS168</f>
        <v>0</v>
      </c>
      <c r="AB166" s="97">
        <f>'Marks Entry'!CT168</f>
        <v>0</v>
      </c>
      <c r="AC166" s="97">
        <f>'Marks Entry'!CU168</f>
        <v>0</v>
      </c>
      <c r="AD166" s="97">
        <f>'Marks Entry'!CV168</f>
        <v>0</v>
      </c>
      <c r="AE166" s="97">
        <f>'Marks Entry'!CW168</f>
        <v>0</v>
      </c>
      <c r="AF166" s="97">
        <f>'Marks Entry'!CX168</f>
        <v>0</v>
      </c>
      <c r="AG166" s="97">
        <f>'Marks Entry'!CY168</f>
        <v>0</v>
      </c>
      <c r="AH166" s="97" t="str">
        <f>'Marks Entry'!CZ168</f>
        <v/>
      </c>
      <c r="AI166" s="97">
        <f>'Marks Entry'!DA168</f>
        <v>0</v>
      </c>
      <c r="AJ166" s="97">
        <f>'Marks Entry'!DB168</f>
        <v>0</v>
      </c>
      <c r="AK166" s="97">
        <f>'Marks Entry'!DC168</f>
        <v>0</v>
      </c>
      <c r="AL166" s="99">
        <f>'Marks Entry'!DD168</f>
        <v>0</v>
      </c>
      <c r="AM166" s="98">
        <f>'Marks Entry'!DE168</f>
        <v>0</v>
      </c>
      <c r="AN166" s="97">
        <f>'Marks Entry'!DF168</f>
        <v>0</v>
      </c>
      <c r="AO166" s="97">
        <f>'Marks Entry'!DG168</f>
        <v>0</v>
      </c>
      <c r="AP166" s="97">
        <f>'Marks Entry'!DH168</f>
        <v>0</v>
      </c>
      <c r="AQ166" s="97">
        <f>'Marks Entry'!DI168</f>
        <v>0</v>
      </c>
      <c r="AR166" s="97">
        <f>'Marks Entry'!DJ168</f>
        <v>0</v>
      </c>
      <c r="AS166" s="97">
        <f>'Marks Entry'!DK168</f>
        <v>0</v>
      </c>
      <c r="AT166" s="97" t="str">
        <f>'Marks Entry'!DL168</f>
        <v/>
      </c>
      <c r="AU166" s="97">
        <f>'Marks Entry'!DM168</f>
        <v>0</v>
      </c>
      <c r="AV166" s="97">
        <f>'Marks Entry'!DN168</f>
        <v>0</v>
      </c>
      <c r="AW166" s="97">
        <f>'Marks Entry'!DO168</f>
        <v>0</v>
      </c>
      <c r="AX166" s="99">
        <f>'Marks Entry'!DP168</f>
        <v>0</v>
      </c>
      <c r="AY166" s="98">
        <f>'Marks Entry'!DQ168</f>
        <v>0</v>
      </c>
      <c r="AZ166" s="97">
        <f>'Marks Entry'!DR168</f>
        <v>0</v>
      </c>
      <c r="BA166" s="97">
        <f>'Marks Entry'!DS168</f>
        <v>0</v>
      </c>
      <c r="BB166" s="97">
        <f>'Marks Entry'!DT168</f>
        <v>0</v>
      </c>
      <c r="BC166" s="97">
        <f>'Marks Entry'!DU168</f>
        <v>0</v>
      </c>
      <c r="BD166" s="97">
        <f>'Marks Entry'!DV168</f>
        <v>0</v>
      </c>
      <c r="BE166" s="97">
        <f>'Marks Entry'!DW168</f>
        <v>0</v>
      </c>
      <c r="BF166" s="97" t="str">
        <f>'Marks Entry'!DX168</f>
        <v/>
      </c>
      <c r="BG166" s="97">
        <f>'Marks Entry'!DY168</f>
        <v>0</v>
      </c>
      <c r="BH166" s="97">
        <f>'Marks Entry'!DZ168</f>
        <v>0</v>
      </c>
      <c r="BI166" s="97">
        <f>'Marks Entry'!EA168</f>
        <v>0</v>
      </c>
      <c r="BJ166" s="99">
        <f>'Marks Entry'!EB168</f>
        <v>0</v>
      </c>
      <c r="BK166" s="98">
        <f>'Marks Entry'!EC168</f>
        <v>0</v>
      </c>
      <c r="BL166" s="97">
        <f>'Marks Entry'!ED168</f>
        <v>0</v>
      </c>
      <c r="BM166" s="97">
        <f>'Marks Entry'!EE168</f>
        <v>0</v>
      </c>
      <c r="BN166" s="97">
        <f>'Marks Entry'!EF168</f>
        <v>0</v>
      </c>
      <c r="BO166" s="97">
        <f>'Marks Entry'!EG168</f>
        <v>0</v>
      </c>
      <c r="BP166" s="97">
        <f>'Marks Entry'!EH168</f>
        <v>0</v>
      </c>
      <c r="BQ166" s="97">
        <f>'Marks Entry'!EI168</f>
        <v>0</v>
      </c>
      <c r="BR166" s="97" t="str">
        <f>'Marks Entry'!EJ168</f>
        <v/>
      </c>
      <c r="BS166" s="97">
        <f>'Marks Entry'!EK168</f>
        <v>0</v>
      </c>
      <c r="BT166" s="97">
        <f>'Marks Entry'!EL168</f>
        <v>0</v>
      </c>
      <c r="BU166" s="97">
        <f>'Marks Entry'!EM168</f>
        <v>0</v>
      </c>
      <c r="BV166" s="99">
        <f>'Marks Entry'!EN168</f>
        <v>0</v>
      </c>
      <c r="BW166" s="98">
        <f>'Marks Entry'!EO168</f>
        <v>0</v>
      </c>
      <c r="BX166" s="97">
        <f>'Marks Entry'!EP168</f>
        <v>0</v>
      </c>
      <c r="BY166" s="97">
        <f>'Marks Entry'!EQ168</f>
        <v>0</v>
      </c>
      <c r="BZ166" s="97">
        <f>'Marks Entry'!ER168</f>
        <v>0</v>
      </c>
      <c r="CA166" s="97">
        <f>'Marks Entry'!ES168</f>
        <v>0</v>
      </c>
      <c r="CB166" s="97">
        <f>'Marks Entry'!ET168</f>
        <v>0</v>
      </c>
      <c r="CC166" s="97">
        <f>'Marks Entry'!EU168</f>
        <v>0</v>
      </c>
      <c r="CD166" s="97" t="str">
        <f>'Marks Entry'!EV168</f>
        <v/>
      </c>
      <c r="CE166" s="97">
        <f>'Marks Entry'!EW168</f>
        <v>0</v>
      </c>
      <c r="CF166" s="97">
        <f>'Marks Entry'!EX168</f>
        <v>0</v>
      </c>
      <c r="CG166" s="97">
        <f>'Marks Entry'!EY168</f>
        <v>0</v>
      </c>
      <c r="CH166" s="99">
        <f>'Marks Entry'!EZ168</f>
        <v>0</v>
      </c>
      <c r="CI166" s="98" t="str">
        <f>IF($CI$2=0,"",'Marks Entry'!FA168)</f>
        <v/>
      </c>
      <c r="CJ166" s="97" t="str">
        <f>IF($CI$2=0,"",'Marks Entry'!FB168)</f>
        <v/>
      </c>
      <c r="CK166" s="97" t="str">
        <f>IF($CI$2=0,"",'Marks Entry'!FC168)</f>
        <v/>
      </c>
      <c r="CL166" s="97" t="str">
        <f>IF($CI$2=0,"",'Marks Entry'!FD168)</f>
        <v/>
      </c>
      <c r="CM166" s="97" t="str">
        <f>IF($CI$2=0,"",'Marks Entry'!FE168)</f>
        <v/>
      </c>
      <c r="CN166" s="97" t="str">
        <f>IF($CI$2=0,"",'Marks Entry'!FF168)</f>
        <v/>
      </c>
      <c r="CO166" s="97" t="str">
        <f>IF($CI$2=0,"",'Marks Entry'!FG168)</f>
        <v/>
      </c>
      <c r="CP166" s="97" t="str">
        <f>IF($CI$2=0,"",'Marks Entry'!FH168)</f>
        <v/>
      </c>
      <c r="CQ166" s="97" t="str">
        <f>IF($CI$2=0,"",'Marks Entry'!FI168)</f>
        <v/>
      </c>
      <c r="CR166" s="97" t="str">
        <f>IF($CI$2=0,"",'Marks Entry'!FJ168)</f>
        <v/>
      </c>
      <c r="CS166" s="97" t="str">
        <f>IF($CI$2=0,"",'Marks Entry'!FK168)</f>
        <v/>
      </c>
      <c r="CT166" s="99" t="str">
        <f>IF($CI$2=0,"",'Marks Entry'!FL168)</f>
        <v/>
      </c>
      <c r="CU166" s="125">
        <f>'Marks Entry'!BU168</f>
        <v>0</v>
      </c>
      <c r="CV166" s="126">
        <f>'Marks Entry'!BV168</f>
        <v>0</v>
      </c>
      <c r="CW166" s="126">
        <f t="shared" si="98"/>
        <v>0</v>
      </c>
      <c r="CX166" s="127" t="str">
        <f t="shared" si="99"/>
        <v>D</v>
      </c>
      <c r="CY166" s="125">
        <f>'Marks Entry'!BW168</f>
        <v>0</v>
      </c>
      <c r="CZ166" s="126">
        <f>'Marks Entry'!BX168</f>
        <v>0</v>
      </c>
      <c r="DA166" s="126">
        <f t="shared" si="100"/>
        <v>0</v>
      </c>
      <c r="DB166" s="127" t="str">
        <f t="shared" si="101"/>
        <v>E</v>
      </c>
      <c r="DC166" s="125">
        <f>'Marks Entry'!BY168</f>
        <v>0</v>
      </c>
      <c r="DD166" s="126">
        <f>'Marks Entry'!BZ168</f>
        <v>0</v>
      </c>
      <c r="DE166" s="126">
        <f t="shared" si="102"/>
        <v>0</v>
      </c>
      <c r="DF166" s="127" t="str">
        <f t="shared" si="103"/>
        <v>E</v>
      </c>
      <c r="DG166" s="96">
        <f>'Marks Entry'!CG168</f>
        <v>0</v>
      </c>
      <c r="DH166" s="45">
        <f>'Marks Entry'!CH168</f>
        <v>0</v>
      </c>
      <c r="DI166" s="45">
        <f>'Marks Entry'!CI168</f>
        <v>0</v>
      </c>
      <c r="DJ166" s="45" t="str">
        <f>IF(OR('Marks Entry'!CJ168="First",'Marks Entry'!CJ168="Second",'Marks Entry'!CJ168="Third"),'Marks Entry'!CJ168,"")</f>
        <v/>
      </c>
      <c r="DK166" s="45">
        <f>'Marks Entry'!CK168</f>
        <v>0</v>
      </c>
      <c r="DL166" s="50">
        <f>'Marks Entry'!CL168</f>
        <v>0</v>
      </c>
      <c r="DM166" s="21">
        <f>'Marks Entry'!CM168</f>
        <v>0</v>
      </c>
      <c r="DN166" s="22" t="e">
        <f>'Marks Entry'!#REF!</f>
        <v>#REF!</v>
      </c>
      <c r="DO166" s="23" t="e">
        <f>'Marks Entry'!#REF!</f>
        <v>#REF!</v>
      </c>
      <c r="DP166" s="125">
        <f>'Marks Entry'!CA168</f>
        <v>0</v>
      </c>
      <c r="DQ166" s="126">
        <f>'Marks Entry'!CB168</f>
        <v>0</v>
      </c>
      <c r="DR166" s="126">
        <f>'Marks Entry'!CC168</f>
        <v>0</v>
      </c>
      <c r="DS166" s="126">
        <f t="shared" si="104"/>
        <v>0</v>
      </c>
      <c r="DT166" s="127" t="str">
        <f t="shared" si="105"/>
        <v>E</v>
      </c>
      <c r="DU166" s="125">
        <f>'Marks Entry'!CD168</f>
        <v>0</v>
      </c>
      <c r="DV166" s="126">
        <f>'Marks Entry'!CE168</f>
        <v>0</v>
      </c>
      <c r="DW166" s="126">
        <f>'Marks Entry'!CF168</f>
        <v>0</v>
      </c>
      <c r="DX166" s="126">
        <f t="shared" si="106"/>
        <v>0</v>
      </c>
      <c r="DY166" s="127" t="str">
        <f t="shared" si="107"/>
        <v>E</v>
      </c>
      <c r="DZ166" s="832"/>
      <c r="EA166" s="61">
        <f t="shared" si="108"/>
        <v>0</v>
      </c>
      <c r="EB166" s="71">
        <f t="shared" si="109"/>
        <v>0</v>
      </c>
      <c r="EC166" s="71">
        <f t="shared" si="110"/>
        <v>0</v>
      </c>
      <c r="ED166" s="72">
        <f t="shared" si="111"/>
        <v>0</v>
      </c>
      <c r="EE166" s="398">
        <f t="shared" si="112"/>
        <v>0</v>
      </c>
      <c r="EF166" s="396">
        <f t="shared" si="113"/>
        <v>0</v>
      </c>
      <c r="EG166" s="396">
        <f t="shared" si="114"/>
        <v>0</v>
      </c>
      <c r="EH166" s="397">
        <f t="shared" si="115"/>
        <v>0</v>
      </c>
      <c r="EI166" s="61">
        <f t="shared" si="116"/>
        <v>0</v>
      </c>
      <c r="EJ166" s="71">
        <f t="shared" si="117"/>
        <v>0</v>
      </c>
      <c r="EK166" s="71">
        <f t="shared" si="118"/>
        <v>0</v>
      </c>
      <c r="EL166" s="72">
        <f t="shared" si="119"/>
        <v>0</v>
      </c>
      <c r="EM166" s="398">
        <f t="shared" si="120"/>
        <v>0</v>
      </c>
      <c r="EN166" s="396">
        <f t="shared" si="121"/>
        <v>0</v>
      </c>
      <c r="EO166" s="396">
        <f t="shared" si="122"/>
        <v>0</v>
      </c>
      <c r="EP166" s="397">
        <f t="shared" si="123"/>
        <v>0</v>
      </c>
      <c r="EQ166" s="61">
        <f t="shared" si="124"/>
        <v>0</v>
      </c>
      <c r="ER166" s="71">
        <f t="shared" si="125"/>
        <v>0</v>
      </c>
      <c r="ES166" s="71">
        <f t="shared" si="126"/>
        <v>0</v>
      </c>
      <c r="ET166" s="72">
        <f t="shared" si="127"/>
        <v>0</v>
      </c>
      <c r="EU166" s="398">
        <f t="shared" si="128"/>
        <v>0</v>
      </c>
      <c r="EV166" s="396">
        <f t="shared" si="129"/>
        <v>0</v>
      </c>
      <c r="EW166" s="396">
        <f t="shared" si="130"/>
        <v>0</v>
      </c>
      <c r="EX166" s="397">
        <f t="shared" si="131"/>
        <v>0</v>
      </c>
      <c r="EY166" s="61" t="str">
        <f t="shared" si="132"/>
        <v/>
      </c>
      <c r="EZ166" s="71" t="str">
        <f t="shared" si="133"/>
        <v/>
      </c>
      <c r="FA166" s="71" t="str">
        <f t="shared" si="134"/>
        <v/>
      </c>
      <c r="FB166" s="72" t="str">
        <f t="shared" si="135"/>
        <v/>
      </c>
      <c r="FC166" s="398">
        <f t="shared" si="136"/>
        <v>0</v>
      </c>
      <c r="FD166" s="400" t="str">
        <f t="shared" si="137"/>
        <v>D</v>
      </c>
      <c r="FE166" s="61">
        <f t="shared" si="138"/>
        <v>0</v>
      </c>
      <c r="FF166" s="62" t="str">
        <f t="shared" si="139"/>
        <v>E</v>
      </c>
      <c r="FG166" s="398">
        <f t="shared" si="140"/>
        <v>0</v>
      </c>
      <c r="FH166" s="401" t="str">
        <f t="shared" si="141"/>
        <v>E</v>
      </c>
      <c r="FI166" s="61">
        <f t="shared" si="142"/>
        <v>0</v>
      </c>
      <c r="FJ166" s="407" t="str">
        <f t="shared" si="143"/>
        <v>E</v>
      </c>
      <c r="FK166" s="398">
        <f t="shared" si="144"/>
        <v>0</v>
      </c>
      <c r="FL166" s="401" t="str">
        <f t="shared" si="145"/>
        <v>E</v>
      </c>
      <c r="FM166" s="741"/>
    </row>
    <row r="167" spans="1:169" s="24" customFormat="1" ht="17.25" customHeight="1">
      <c r="A167" s="830"/>
      <c r="B167" s="111">
        <f t="shared" si="146"/>
        <v>0</v>
      </c>
      <c r="C167" s="21" t="str">
        <f>'Marks Entry'!D169</f>
        <v/>
      </c>
      <c r="D167" s="21">
        <f>'Marks Entry'!E169</f>
        <v>0</v>
      </c>
      <c r="E167" s="132" t="str">
        <f>'Marks Entry'!F169</f>
        <v/>
      </c>
      <c r="F167" s="21" t="str">
        <f>'Marks Entry'!G169</f>
        <v/>
      </c>
      <c r="G167" s="21" t="str">
        <f>'Marks Entry'!H169</f>
        <v/>
      </c>
      <c r="H167" s="21" t="str">
        <f>'Marks Entry'!I169</f>
        <v/>
      </c>
      <c r="I167" s="21" t="str">
        <f>'Marks Entry'!J169</f>
        <v/>
      </c>
      <c r="J167" s="446" t="str">
        <f>'Marks Entry'!K169</f>
        <v/>
      </c>
      <c r="K167" s="115" t="str">
        <f>'Marks Entry'!L169</f>
        <v/>
      </c>
      <c r="L167" s="116">
        <f>'Marks Entry'!M169</f>
        <v>0</v>
      </c>
      <c r="M167" s="117" t="str">
        <f>'Marks Entry'!N169</f>
        <v/>
      </c>
      <c r="N167" s="121" t="str">
        <f>'Marks Entry'!O169</f>
        <v/>
      </c>
      <c r="O167" s="98">
        <f>'Marks Entry'!CG169</f>
        <v>0</v>
      </c>
      <c r="P167" s="97">
        <f>'Marks Entry'!CH169</f>
        <v>0</v>
      </c>
      <c r="Q167" s="97">
        <f>'Marks Entry'!CI169</f>
        <v>0</v>
      </c>
      <c r="R167" s="97">
        <f>'Marks Entry'!CJ169</f>
        <v>0</v>
      </c>
      <c r="S167" s="97">
        <f>'Marks Entry'!CK169</f>
        <v>0</v>
      </c>
      <c r="T167" s="97">
        <f>'Marks Entry'!CL169</f>
        <v>0</v>
      </c>
      <c r="U167" s="97">
        <f>'Marks Entry'!CM169</f>
        <v>0</v>
      </c>
      <c r="V167" s="97" t="str">
        <f>'Marks Entry'!CN169</f>
        <v/>
      </c>
      <c r="W167" s="97">
        <f>'Marks Entry'!CO169</f>
        <v>0</v>
      </c>
      <c r="X167" s="97">
        <f>'Marks Entry'!CP169</f>
        <v>0</v>
      </c>
      <c r="Y167" s="97">
        <f>'Marks Entry'!CQ169</f>
        <v>0</v>
      </c>
      <c r="Z167" s="99">
        <f>'Marks Entry'!CR169</f>
        <v>0</v>
      </c>
      <c r="AA167" s="98">
        <f>'Marks Entry'!CS169</f>
        <v>0</v>
      </c>
      <c r="AB167" s="97">
        <f>'Marks Entry'!CT169</f>
        <v>0</v>
      </c>
      <c r="AC167" s="97">
        <f>'Marks Entry'!CU169</f>
        <v>0</v>
      </c>
      <c r="AD167" s="97">
        <f>'Marks Entry'!CV169</f>
        <v>0</v>
      </c>
      <c r="AE167" s="97">
        <f>'Marks Entry'!CW169</f>
        <v>0</v>
      </c>
      <c r="AF167" s="97">
        <f>'Marks Entry'!CX169</f>
        <v>0</v>
      </c>
      <c r="AG167" s="97">
        <f>'Marks Entry'!CY169</f>
        <v>0</v>
      </c>
      <c r="AH167" s="97" t="str">
        <f>'Marks Entry'!CZ169</f>
        <v/>
      </c>
      <c r="AI167" s="97">
        <f>'Marks Entry'!DA169</f>
        <v>0</v>
      </c>
      <c r="AJ167" s="97">
        <f>'Marks Entry'!DB169</f>
        <v>0</v>
      </c>
      <c r="AK167" s="97">
        <f>'Marks Entry'!DC169</f>
        <v>0</v>
      </c>
      <c r="AL167" s="99">
        <f>'Marks Entry'!DD169</f>
        <v>0</v>
      </c>
      <c r="AM167" s="98">
        <f>'Marks Entry'!DE169</f>
        <v>0</v>
      </c>
      <c r="AN167" s="97">
        <f>'Marks Entry'!DF169</f>
        <v>0</v>
      </c>
      <c r="AO167" s="97">
        <f>'Marks Entry'!DG169</f>
        <v>0</v>
      </c>
      <c r="AP167" s="97">
        <f>'Marks Entry'!DH169</f>
        <v>0</v>
      </c>
      <c r="AQ167" s="97">
        <f>'Marks Entry'!DI169</f>
        <v>0</v>
      </c>
      <c r="AR167" s="97">
        <f>'Marks Entry'!DJ169</f>
        <v>0</v>
      </c>
      <c r="AS167" s="97">
        <f>'Marks Entry'!DK169</f>
        <v>0</v>
      </c>
      <c r="AT167" s="97" t="str">
        <f>'Marks Entry'!DL169</f>
        <v/>
      </c>
      <c r="AU167" s="97">
        <f>'Marks Entry'!DM169</f>
        <v>0</v>
      </c>
      <c r="AV167" s="97">
        <f>'Marks Entry'!DN169</f>
        <v>0</v>
      </c>
      <c r="AW167" s="97">
        <f>'Marks Entry'!DO169</f>
        <v>0</v>
      </c>
      <c r="AX167" s="99">
        <f>'Marks Entry'!DP169</f>
        <v>0</v>
      </c>
      <c r="AY167" s="98">
        <f>'Marks Entry'!DQ169</f>
        <v>0</v>
      </c>
      <c r="AZ167" s="97">
        <f>'Marks Entry'!DR169</f>
        <v>0</v>
      </c>
      <c r="BA167" s="97">
        <f>'Marks Entry'!DS169</f>
        <v>0</v>
      </c>
      <c r="BB167" s="97">
        <f>'Marks Entry'!DT169</f>
        <v>0</v>
      </c>
      <c r="BC167" s="97">
        <f>'Marks Entry'!DU169</f>
        <v>0</v>
      </c>
      <c r="BD167" s="97">
        <f>'Marks Entry'!DV169</f>
        <v>0</v>
      </c>
      <c r="BE167" s="97">
        <f>'Marks Entry'!DW169</f>
        <v>0</v>
      </c>
      <c r="BF167" s="97" t="str">
        <f>'Marks Entry'!DX169</f>
        <v/>
      </c>
      <c r="BG167" s="97">
        <f>'Marks Entry'!DY169</f>
        <v>0</v>
      </c>
      <c r="BH167" s="97">
        <f>'Marks Entry'!DZ169</f>
        <v>0</v>
      </c>
      <c r="BI167" s="97">
        <f>'Marks Entry'!EA169</f>
        <v>0</v>
      </c>
      <c r="BJ167" s="99">
        <f>'Marks Entry'!EB169</f>
        <v>0</v>
      </c>
      <c r="BK167" s="98">
        <f>'Marks Entry'!EC169</f>
        <v>0</v>
      </c>
      <c r="BL167" s="97">
        <f>'Marks Entry'!ED169</f>
        <v>0</v>
      </c>
      <c r="BM167" s="97">
        <f>'Marks Entry'!EE169</f>
        <v>0</v>
      </c>
      <c r="BN167" s="97">
        <f>'Marks Entry'!EF169</f>
        <v>0</v>
      </c>
      <c r="BO167" s="97">
        <f>'Marks Entry'!EG169</f>
        <v>0</v>
      </c>
      <c r="BP167" s="97">
        <f>'Marks Entry'!EH169</f>
        <v>0</v>
      </c>
      <c r="BQ167" s="97">
        <f>'Marks Entry'!EI169</f>
        <v>0</v>
      </c>
      <c r="BR167" s="97" t="str">
        <f>'Marks Entry'!EJ169</f>
        <v/>
      </c>
      <c r="BS167" s="97">
        <f>'Marks Entry'!EK169</f>
        <v>0</v>
      </c>
      <c r="BT167" s="97">
        <f>'Marks Entry'!EL169</f>
        <v>0</v>
      </c>
      <c r="BU167" s="97">
        <f>'Marks Entry'!EM169</f>
        <v>0</v>
      </c>
      <c r="BV167" s="99">
        <f>'Marks Entry'!EN169</f>
        <v>0</v>
      </c>
      <c r="BW167" s="98">
        <f>'Marks Entry'!EO169</f>
        <v>0</v>
      </c>
      <c r="BX167" s="97">
        <f>'Marks Entry'!EP169</f>
        <v>0</v>
      </c>
      <c r="BY167" s="97">
        <f>'Marks Entry'!EQ169</f>
        <v>0</v>
      </c>
      <c r="BZ167" s="97">
        <f>'Marks Entry'!ER169</f>
        <v>0</v>
      </c>
      <c r="CA167" s="97">
        <f>'Marks Entry'!ES169</f>
        <v>0</v>
      </c>
      <c r="CB167" s="97">
        <f>'Marks Entry'!ET169</f>
        <v>0</v>
      </c>
      <c r="CC167" s="97">
        <f>'Marks Entry'!EU169</f>
        <v>0</v>
      </c>
      <c r="CD167" s="97" t="str">
        <f>'Marks Entry'!EV169</f>
        <v/>
      </c>
      <c r="CE167" s="97">
        <f>'Marks Entry'!EW169</f>
        <v>0</v>
      </c>
      <c r="CF167" s="97">
        <f>'Marks Entry'!EX169</f>
        <v>0</v>
      </c>
      <c r="CG167" s="97">
        <f>'Marks Entry'!EY169</f>
        <v>0</v>
      </c>
      <c r="CH167" s="99">
        <f>'Marks Entry'!EZ169</f>
        <v>0</v>
      </c>
      <c r="CI167" s="98" t="str">
        <f>IF($CI$2=0,"",'Marks Entry'!FA169)</f>
        <v/>
      </c>
      <c r="CJ167" s="97" t="str">
        <f>IF($CI$2=0,"",'Marks Entry'!FB169)</f>
        <v/>
      </c>
      <c r="CK167" s="97" t="str">
        <f>IF($CI$2=0,"",'Marks Entry'!FC169)</f>
        <v/>
      </c>
      <c r="CL167" s="97" t="str">
        <f>IF($CI$2=0,"",'Marks Entry'!FD169)</f>
        <v/>
      </c>
      <c r="CM167" s="97" t="str">
        <f>IF($CI$2=0,"",'Marks Entry'!FE169)</f>
        <v/>
      </c>
      <c r="CN167" s="97" t="str">
        <f>IF($CI$2=0,"",'Marks Entry'!FF169)</f>
        <v/>
      </c>
      <c r="CO167" s="97" t="str">
        <f>IF($CI$2=0,"",'Marks Entry'!FG169)</f>
        <v/>
      </c>
      <c r="CP167" s="97" t="str">
        <f>IF($CI$2=0,"",'Marks Entry'!FH169)</f>
        <v/>
      </c>
      <c r="CQ167" s="97" t="str">
        <f>IF($CI$2=0,"",'Marks Entry'!FI169)</f>
        <v/>
      </c>
      <c r="CR167" s="97" t="str">
        <f>IF($CI$2=0,"",'Marks Entry'!FJ169)</f>
        <v/>
      </c>
      <c r="CS167" s="97" t="str">
        <f>IF($CI$2=0,"",'Marks Entry'!FK169)</f>
        <v/>
      </c>
      <c r="CT167" s="99" t="str">
        <f>IF($CI$2=0,"",'Marks Entry'!FL169)</f>
        <v/>
      </c>
      <c r="CU167" s="125">
        <f>'Marks Entry'!BU169</f>
        <v>0</v>
      </c>
      <c r="CV167" s="126">
        <f>'Marks Entry'!BV169</f>
        <v>0</v>
      </c>
      <c r="CW167" s="126">
        <f t="shared" si="98"/>
        <v>0</v>
      </c>
      <c r="CX167" s="127" t="str">
        <f t="shared" si="99"/>
        <v>D</v>
      </c>
      <c r="CY167" s="125">
        <f>'Marks Entry'!BW169</f>
        <v>0</v>
      </c>
      <c r="CZ167" s="126">
        <f>'Marks Entry'!BX169</f>
        <v>0</v>
      </c>
      <c r="DA167" s="126">
        <f t="shared" si="100"/>
        <v>0</v>
      </c>
      <c r="DB167" s="127" t="str">
        <f t="shared" si="101"/>
        <v>E</v>
      </c>
      <c r="DC167" s="125">
        <f>'Marks Entry'!BY169</f>
        <v>0</v>
      </c>
      <c r="DD167" s="126">
        <f>'Marks Entry'!BZ169</f>
        <v>0</v>
      </c>
      <c r="DE167" s="126">
        <f t="shared" si="102"/>
        <v>0</v>
      </c>
      <c r="DF167" s="127" t="str">
        <f t="shared" si="103"/>
        <v>E</v>
      </c>
      <c r="DG167" s="96">
        <f>'Marks Entry'!CG169</f>
        <v>0</v>
      </c>
      <c r="DH167" s="45">
        <f>'Marks Entry'!CH169</f>
        <v>0</v>
      </c>
      <c r="DI167" s="45">
        <f>'Marks Entry'!CI169</f>
        <v>0</v>
      </c>
      <c r="DJ167" s="45" t="str">
        <f>IF(OR('Marks Entry'!CJ169="First",'Marks Entry'!CJ169="Second",'Marks Entry'!CJ169="Third"),'Marks Entry'!CJ169,"")</f>
        <v/>
      </c>
      <c r="DK167" s="45">
        <f>'Marks Entry'!CK169</f>
        <v>0</v>
      </c>
      <c r="DL167" s="50">
        <f>'Marks Entry'!CL169</f>
        <v>0</v>
      </c>
      <c r="DM167" s="21">
        <f>'Marks Entry'!CM169</f>
        <v>0</v>
      </c>
      <c r="DN167" s="22" t="e">
        <f>'Marks Entry'!#REF!</f>
        <v>#REF!</v>
      </c>
      <c r="DO167" s="23" t="e">
        <f>'Marks Entry'!#REF!</f>
        <v>#REF!</v>
      </c>
      <c r="DP167" s="125">
        <f>'Marks Entry'!CA169</f>
        <v>0</v>
      </c>
      <c r="DQ167" s="126">
        <f>'Marks Entry'!CB169</f>
        <v>0</v>
      </c>
      <c r="DR167" s="126">
        <f>'Marks Entry'!CC169</f>
        <v>0</v>
      </c>
      <c r="DS167" s="126">
        <f t="shared" si="104"/>
        <v>0</v>
      </c>
      <c r="DT167" s="127" t="str">
        <f t="shared" si="105"/>
        <v>E</v>
      </c>
      <c r="DU167" s="125">
        <f>'Marks Entry'!CD169</f>
        <v>0</v>
      </c>
      <c r="DV167" s="126">
        <f>'Marks Entry'!CE169</f>
        <v>0</v>
      </c>
      <c r="DW167" s="126">
        <f>'Marks Entry'!CF169</f>
        <v>0</v>
      </c>
      <c r="DX167" s="126">
        <f t="shared" si="106"/>
        <v>0</v>
      </c>
      <c r="DY167" s="127" t="str">
        <f t="shared" si="107"/>
        <v>E</v>
      </c>
      <c r="DZ167" s="832"/>
      <c r="EA167" s="61">
        <f t="shared" si="108"/>
        <v>0</v>
      </c>
      <c r="EB167" s="71">
        <f t="shared" si="109"/>
        <v>0</v>
      </c>
      <c r="EC167" s="71">
        <f t="shared" si="110"/>
        <v>0</v>
      </c>
      <c r="ED167" s="72">
        <f t="shared" si="111"/>
        <v>0</v>
      </c>
      <c r="EE167" s="398">
        <f t="shared" si="112"/>
        <v>0</v>
      </c>
      <c r="EF167" s="396">
        <f t="shared" si="113"/>
        <v>0</v>
      </c>
      <c r="EG167" s="396">
        <f t="shared" si="114"/>
        <v>0</v>
      </c>
      <c r="EH167" s="397">
        <f t="shared" si="115"/>
        <v>0</v>
      </c>
      <c r="EI167" s="61">
        <f t="shared" si="116"/>
        <v>0</v>
      </c>
      <c r="EJ167" s="71">
        <f t="shared" si="117"/>
        <v>0</v>
      </c>
      <c r="EK167" s="71">
        <f t="shared" si="118"/>
        <v>0</v>
      </c>
      <c r="EL167" s="72">
        <f t="shared" si="119"/>
        <v>0</v>
      </c>
      <c r="EM167" s="398">
        <f t="shared" si="120"/>
        <v>0</v>
      </c>
      <c r="EN167" s="396">
        <f t="shared" si="121"/>
        <v>0</v>
      </c>
      <c r="EO167" s="396">
        <f t="shared" si="122"/>
        <v>0</v>
      </c>
      <c r="EP167" s="397">
        <f t="shared" si="123"/>
        <v>0</v>
      </c>
      <c r="EQ167" s="61">
        <f t="shared" si="124"/>
        <v>0</v>
      </c>
      <c r="ER167" s="71">
        <f t="shared" si="125"/>
        <v>0</v>
      </c>
      <c r="ES167" s="71">
        <f t="shared" si="126"/>
        <v>0</v>
      </c>
      <c r="ET167" s="72">
        <f t="shared" si="127"/>
        <v>0</v>
      </c>
      <c r="EU167" s="398">
        <f t="shared" si="128"/>
        <v>0</v>
      </c>
      <c r="EV167" s="396">
        <f t="shared" si="129"/>
        <v>0</v>
      </c>
      <c r="EW167" s="396">
        <f t="shared" si="130"/>
        <v>0</v>
      </c>
      <c r="EX167" s="397">
        <f t="shared" si="131"/>
        <v>0</v>
      </c>
      <c r="EY167" s="61" t="str">
        <f t="shared" si="132"/>
        <v/>
      </c>
      <c r="EZ167" s="71" t="str">
        <f t="shared" si="133"/>
        <v/>
      </c>
      <c r="FA167" s="71" t="str">
        <f t="shared" si="134"/>
        <v/>
      </c>
      <c r="FB167" s="72" t="str">
        <f t="shared" si="135"/>
        <v/>
      </c>
      <c r="FC167" s="398">
        <f t="shared" si="136"/>
        <v>0</v>
      </c>
      <c r="FD167" s="400" t="str">
        <f t="shared" si="137"/>
        <v>D</v>
      </c>
      <c r="FE167" s="61">
        <f t="shared" si="138"/>
        <v>0</v>
      </c>
      <c r="FF167" s="62" t="str">
        <f t="shared" si="139"/>
        <v>E</v>
      </c>
      <c r="FG167" s="398">
        <f t="shared" si="140"/>
        <v>0</v>
      </c>
      <c r="FH167" s="401" t="str">
        <f t="shared" si="141"/>
        <v>E</v>
      </c>
      <c r="FI167" s="61">
        <f t="shared" si="142"/>
        <v>0</v>
      </c>
      <c r="FJ167" s="407" t="str">
        <f t="shared" si="143"/>
        <v>E</v>
      </c>
      <c r="FK167" s="398">
        <f t="shared" si="144"/>
        <v>0</v>
      </c>
      <c r="FL167" s="401" t="str">
        <f t="shared" si="145"/>
        <v>E</v>
      </c>
      <c r="FM167" s="741"/>
    </row>
    <row r="168" spans="1:169" s="24" customFormat="1" ht="17.25" customHeight="1">
      <c r="A168" s="830"/>
      <c r="B168" s="111">
        <f t="shared" si="146"/>
        <v>0</v>
      </c>
      <c r="C168" s="21" t="str">
        <f>'Marks Entry'!D170</f>
        <v/>
      </c>
      <c r="D168" s="21">
        <f>'Marks Entry'!E170</f>
        <v>0</v>
      </c>
      <c r="E168" s="132" t="str">
        <f>'Marks Entry'!F170</f>
        <v/>
      </c>
      <c r="F168" s="21" t="str">
        <f>'Marks Entry'!G170</f>
        <v/>
      </c>
      <c r="G168" s="21" t="str">
        <f>'Marks Entry'!H170</f>
        <v/>
      </c>
      <c r="H168" s="21" t="str">
        <f>'Marks Entry'!I170</f>
        <v/>
      </c>
      <c r="I168" s="21" t="str">
        <f>'Marks Entry'!J170</f>
        <v/>
      </c>
      <c r="J168" s="446" t="str">
        <f>'Marks Entry'!K170</f>
        <v/>
      </c>
      <c r="K168" s="115" t="str">
        <f>'Marks Entry'!L170</f>
        <v/>
      </c>
      <c r="L168" s="116">
        <f>'Marks Entry'!M170</f>
        <v>0</v>
      </c>
      <c r="M168" s="117" t="str">
        <f>'Marks Entry'!N170</f>
        <v/>
      </c>
      <c r="N168" s="121" t="str">
        <f>'Marks Entry'!O170</f>
        <v/>
      </c>
      <c r="O168" s="98">
        <f>'Marks Entry'!CG170</f>
        <v>0</v>
      </c>
      <c r="P168" s="97">
        <f>'Marks Entry'!CH170</f>
        <v>0</v>
      </c>
      <c r="Q168" s="97">
        <f>'Marks Entry'!CI170</f>
        <v>0</v>
      </c>
      <c r="R168" s="97">
        <f>'Marks Entry'!CJ170</f>
        <v>0</v>
      </c>
      <c r="S168" s="97">
        <f>'Marks Entry'!CK170</f>
        <v>0</v>
      </c>
      <c r="T168" s="97">
        <f>'Marks Entry'!CL170</f>
        <v>0</v>
      </c>
      <c r="U168" s="97">
        <f>'Marks Entry'!CM170</f>
        <v>0</v>
      </c>
      <c r="V168" s="97" t="str">
        <f>'Marks Entry'!CN170</f>
        <v/>
      </c>
      <c r="W168" s="97">
        <f>'Marks Entry'!CO170</f>
        <v>0</v>
      </c>
      <c r="X168" s="97">
        <f>'Marks Entry'!CP170</f>
        <v>0</v>
      </c>
      <c r="Y168" s="97">
        <f>'Marks Entry'!CQ170</f>
        <v>0</v>
      </c>
      <c r="Z168" s="99">
        <f>'Marks Entry'!CR170</f>
        <v>0</v>
      </c>
      <c r="AA168" s="98">
        <f>'Marks Entry'!CS170</f>
        <v>0</v>
      </c>
      <c r="AB168" s="97">
        <f>'Marks Entry'!CT170</f>
        <v>0</v>
      </c>
      <c r="AC168" s="97">
        <f>'Marks Entry'!CU170</f>
        <v>0</v>
      </c>
      <c r="AD168" s="97">
        <f>'Marks Entry'!CV170</f>
        <v>0</v>
      </c>
      <c r="AE168" s="97">
        <f>'Marks Entry'!CW170</f>
        <v>0</v>
      </c>
      <c r="AF168" s="97">
        <f>'Marks Entry'!CX170</f>
        <v>0</v>
      </c>
      <c r="AG168" s="97">
        <f>'Marks Entry'!CY170</f>
        <v>0</v>
      </c>
      <c r="AH168" s="97" t="str">
        <f>'Marks Entry'!CZ170</f>
        <v/>
      </c>
      <c r="AI168" s="97">
        <f>'Marks Entry'!DA170</f>
        <v>0</v>
      </c>
      <c r="AJ168" s="97">
        <f>'Marks Entry'!DB170</f>
        <v>0</v>
      </c>
      <c r="AK168" s="97">
        <f>'Marks Entry'!DC170</f>
        <v>0</v>
      </c>
      <c r="AL168" s="99">
        <f>'Marks Entry'!DD170</f>
        <v>0</v>
      </c>
      <c r="AM168" s="98">
        <f>'Marks Entry'!DE170</f>
        <v>0</v>
      </c>
      <c r="AN168" s="97">
        <f>'Marks Entry'!DF170</f>
        <v>0</v>
      </c>
      <c r="AO168" s="97">
        <f>'Marks Entry'!DG170</f>
        <v>0</v>
      </c>
      <c r="AP168" s="97">
        <f>'Marks Entry'!DH170</f>
        <v>0</v>
      </c>
      <c r="AQ168" s="97">
        <f>'Marks Entry'!DI170</f>
        <v>0</v>
      </c>
      <c r="AR168" s="97">
        <f>'Marks Entry'!DJ170</f>
        <v>0</v>
      </c>
      <c r="AS168" s="97">
        <f>'Marks Entry'!DK170</f>
        <v>0</v>
      </c>
      <c r="AT168" s="97" t="str">
        <f>'Marks Entry'!DL170</f>
        <v/>
      </c>
      <c r="AU168" s="97">
        <f>'Marks Entry'!DM170</f>
        <v>0</v>
      </c>
      <c r="AV168" s="97">
        <f>'Marks Entry'!DN170</f>
        <v>0</v>
      </c>
      <c r="AW168" s="97">
        <f>'Marks Entry'!DO170</f>
        <v>0</v>
      </c>
      <c r="AX168" s="99">
        <f>'Marks Entry'!DP170</f>
        <v>0</v>
      </c>
      <c r="AY168" s="98">
        <f>'Marks Entry'!DQ170</f>
        <v>0</v>
      </c>
      <c r="AZ168" s="97">
        <f>'Marks Entry'!DR170</f>
        <v>0</v>
      </c>
      <c r="BA168" s="97">
        <f>'Marks Entry'!DS170</f>
        <v>0</v>
      </c>
      <c r="BB168" s="97">
        <f>'Marks Entry'!DT170</f>
        <v>0</v>
      </c>
      <c r="BC168" s="97">
        <f>'Marks Entry'!DU170</f>
        <v>0</v>
      </c>
      <c r="BD168" s="97">
        <f>'Marks Entry'!DV170</f>
        <v>0</v>
      </c>
      <c r="BE168" s="97">
        <f>'Marks Entry'!DW170</f>
        <v>0</v>
      </c>
      <c r="BF168" s="97" t="str">
        <f>'Marks Entry'!DX170</f>
        <v/>
      </c>
      <c r="BG168" s="97">
        <f>'Marks Entry'!DY170</f>
        <v>0</v>
      </c>
      <c r="BH168" s="97">
        <f>'Marks Entry'!DZ170</f>
        <v>0</v>
      </c>
      <c r="BI168" s="97">
        <f>'Marks Entry'!EA170</f>
        <v>0</v>
      </c>
      <c r="BJ168" s="99">
        <f>'Marks Entry'!EB170</f>
        <v>0</v>
      </c>
      <c r="BK168" s="98">
        <f>'Marks Entry'!EC170</f>
        <v>0</v>
      </c>
      <c r="BL168" s="97">
        <f>'Marks Entry'!ED170</f>
        <v>0</v>
      </c>
      <c r="BM168" s="97">
        <f>'Marks Entry'!EE170</f>
        <v>0</v>
      </c>
      <c r="BN168" s="97">
        <f>'Marks Entry'!EF170</f>
        <v>0</v>
      </c>
      <c r="BO168" s="97">
        <f>'Marks Entry'!EG170</f>
        <v>0</v>
      </c>
      <c r="BP168" s="97">
        <f>'Marks Entry'!EH170</f>
        <v>0</v>
      </c>
      <c r="BQ168" s="97">
        <f>'Marks Entry'!EI170</f>
        <v>0</v>
      </c>
      <c r="BR168" s="97" t="str">
        <f>'Marks Entry'!EJ170</f>
        <v/>
      </c>
      <c r="BS168" s="97">
        <f>'Marks Entry'!EK170</f>
        <v>0</v>
      </c>
      <c r="BT168" s="97">
        <f>'Marks Entry'!EL170</f>
        <v>0</v>
      </c>
      <c r="BU168" s="97">
        <f>'Marks Entry'!EM170</f>
        <v>0</v>
      </c>
      <c r="BV168" s="99">
        <f>'Marks Entry'!EN170</f>
        <v>0</v>
      </c>
      <c r="BW168" s="98">
        <f>'Marks Entry'!EO170</f>
        <v>0</v>
      </c>
      <c r="BX168" s="97">
        <f>'Marks Entry'!EP170</f>
        <v>0</v>
      </c>
      <c r="BY168" s="97">
        <f>'Marks Entry'!EQ170</f>
        <v>0</v>
      </c>
      <c r="BZ168" s="97">
        <f>'Marks Entry'!ER170</f>
        <v>0</v>
      </c>
      <c r="CA168" s="97">
        <f>'Marks Entry'!ES170</f>
        <v>0</v>
      </c>
      <c r="CB168" s="97">
        <f>'Marks Entry'!ET170</f>
        <v>0</v>
      </c>
      <c r="CC168" s="97">
        <f>'Marks Entry'!EU170</f>
        <v>0</v>
      </c>
      <c r="CD168" s="97" t="str">
        <f>'Marks Entry'!EV170</f>
        <v/>
      </c>
      <c r="CE168" s="97">
        <f>'Marks Entry'!EW170</f>
        <v>0</v>
      </c>
      <c r="CF168" s="97">
        <f>'Marks Entry'!EX170</f>
        <v>0</v>
      </c>
      <c r="CG168" s="97">
        <f>'Marks Entry'!EY170</f>
        <v>0</v>
      </c>
      <c r="CH168" s="99">
        <f>'Marks Entry'!EZ170</f>
        <v>0</v>
      </c>
      <c r="CI168" s="98" t="str">
        <f>IF($CI$2=0,"",'Marks Entry'!FA170)</f>
        <v/>
      </c>
      <c r="CJ168" s="97" t="str">
        <f>IF($CI$2=0,"",'Marks Entry'!FB170)</f>
        <v/>
      </c>
      <c r="CK168" s="97" t="str">
        <f>IF($CI$2=0,"",'Marks Entry'!FC170)</f>
        <v/>
      </c>
      <c r="CL168" s="97" t="str">
        <f>IF($CI$2=0,"",'Marks Entry'!FD170)</f>
        <v/>
      </c>
      <c r="CM168" s="97" t="str">
        <f>IF($CI$2=0,"",'Marks Entry'!FE170)</f>
        <v/>
      </c>
      <c r="CN168" s="97" t="str">
        <f>IF($CI$2=0,"",'Marks Entry'!FF170)</f>
        <v/>
      </c>
      <c r="CO168" s="97" t="str">
        <f>IF($CI$2=0,"",'Marks Entry'!FG170)</f>
        <v/>
      </c>
      <c r="CP168" s="97" t="str">
        <f>IF($CI$2=0,"",'Marks Entry'!FH170)</f>
        <v/>
      </c>
      <c r="CQ168" s="97" t="str">
        <f>IF($CI$2=0,"",'Marks Entry'!FI170)</f>
        <v/>
      </c>
      <c r="CR168" s="97" t="str">
        <f>IF($CI$2=0,"",'Marks Entry'!FJ170)</f>
        <v/>
      </c>
      <c r="CS168" s="97" t="str">
        <f>IF($CI$2=0,"",'Marks Entry'!FK170)</f>
        <v/>
      </c>
      <c r="CT168" s="99" t="str">
        <f>IF($CI$2=0,"",'Marks Entry'!FL170)</f>
        <v/>
      </c>
      <c r="CU168" s="125">
        <f>'Marks Entry'!BU170</f>
        <v>0</v>
      </c>
      <c r="CV168" s="126">
        <f>'Marks Entry'!BV170</f>
        <v>0</v>
      </c>
      <c r="CW168" s="126">
        <f t="shared" si="98"/>
        <v>0</v>
      </c>
      <c r="CX168" s="127" t="str">
        <f t="shared" si="99"/>
        <v>D</v>
      </c>
      <c r="CY168" s="125">
        <f>'Marks Entry'!BW170</f>
        <v>0</v>
      </c>
      <c r="CZ168" s="126">
        <f>'Marks Entry'!BX170</f>
        <v>0</v>
      </c>
      <c r="DA168" s="126">
        <f t="shared" si="100"/>
        <v>0</v>
      </c>
      <c r="DB168" s="127" t="str">
        <f t="shared" si="101"/>
        <v>E</v>
      </c>
      <c r="DC168" s="125">
        <f>'Marks Entry'!BY170</f>
        <v>0</v>
      </c>
      <c r="DD168" s="126">
        <f>'Marks Entry'!BZ170</f>
        <v>0</v>
      </c>
      <c r="DE168" s="126">
        <f t="shared" si="102"/>
        <v>0</v>
      </c>
      <c r="DF168" s="127" t="str">
        <f t="shared" si="103"/>
        <v>E</v>
      </c>
      <c r="DG168" s="96">
        <f>'Marks Entry'!CG170</f>
        <v>0</v>
      </c>
      <c r="DH168" s="45">
        <f>'Marks Entry'!CH170</f>
        <v>0</v>
      </c>
      <c r="DI168" s="45">
        <f>'Marks Entry'!CI170</f>
        <v>0</v>
      </c>
      <c r="DJ168" s="45" t="str">
        <f>IF(OR('Marks Entry'!CJ170="First",'Marks Entry'!CJ170="Second",'Marks Entry'!CJ170="Third"),'Marks Entry'!CJ170,"")</f>
        <v/>
      </c>
      <c r="DK168" s="45">
        <f>'Marks Entry'!CK170</f>
        <v>0</v>
      </c>
      <c r="DL168" s="50">
        <f>'Marks Entry'!CL170</f>
        <v>0</v>
      </c>
      <c r="DM168" s="21">
        <f>'Marks Entry'!CM170</f>
        <v>0</v>
      </c>
      <c r="DN168" s="22" t="e">
        <f>'Marks Entry'!#REF!</f>
        <v>#REF!</v>
      </c>
      <c r="DO168" s="23" t="e">
        <f>'Marks Entry'!#REF!</f>
        <v>#REF!</v>
      </c>
      <c r="DP168" s="125">
        <f>'Marks Entry'!CA170</f>
        <v>0</v>
      </c>
      <c r="DQ168" s="126">
        <f>'Marks Entry'!CB170</f>
        <v>0</v>
      </c>
      <c r="DR168" s="126">
        <f>'Marks Entry'!CC170</f>
        <v>0</v>
      </c>
      <c r="DS168" s="126">
        <f t="shared" si="104"/>
        <v>0</v>
      </c>
      <c r="DT168" s="127" t="str">
        <f t="shared" si="105"/>
        <v>E</v>
      </c>
      <c r="DU168" s="125">
        <f>'Marks Entry'!CD170</f>
        <v>0</v>
      </c>
      <c r="DV168" s="126">
        <f>'Marks Entry'!CE170</f>
        <v>0</v>
      </c>
      <c r="DW168" s="126">
        <f>'Marks Entry'!CF170</f>
        <v>0</v>
      </c>
      <c r="DX168" s="126">
        <f t="shared" si="106"/>
        <v>0</v>
      </c>
      <c r="DY168" s="127" t="str">
        <f t="shared" si="107"/>
        <v>E</v>
      </c>
      <c r="DZ168" s="832"/>
      <c r="EA168" s="61">
        <f t="shared" si="108"/>
        <v>0</v>
      </c>
      <c r="EB168" s="71">
        <f t="shared" si="109"/>
        <v>0</v>
      </c>
      <c r="EC168" s="71">
        <f t="shared" si="110"/>
        <v>0</v>
      </c>
      <c r="ED168" s="72">
        <f t="shared" si="111"/>
        <v>0</v>
      </c>
      <c r="EE168" s="398">
        <f t="shared" si="112"/>
        <v>0</v>
      </c>
      <c r="EF168" s="396">
        <f t="shared" si="113"/>
        <v>0</v>
      </c>
      <c r="EG168" s="396">
        <f t="shared" si="114"/>
        <v>0</v>
      </c>
      <c r="EH168" s="397">
        <f t="shared" si="115"/>
        <v>0</v>
      </c>
      <c r="EI168" s="61">
        <f t="shared" si="116"/>
        <v>0</v>
      </c>
      <c r="EJ168" s="71">
        <f t="shared" si="117"/>
        <v>0</v>
      </c>
      <c r="EK168" s="71">
        <f t="shared" si="118"/>
        <v>0</v>
      </c>
      <c r="EL168" s="72">
        <f t="shared" si="119"/>
        <v>0</v>
      </c>
      <c r="EM168" s="398">
        <f t="shared" si="120"/>
        <v>0</v>
      </c>
      <c r="EN168" s="396">
        <f t="shared" si="121"/>
        <v>0</v>
      </c>
      <c r="EO168" s="396">
        <f t="shared" si="122"/>
        <v>0</v>
      </c>
      <c r="EP168" s="397">
        <f t="shared" si="123"/>
        <v>0</v>
      </c>
      <c r="EQ168" s="61">
        <f t="shared" si="124"/>
        <v>0</v>
      </c>
      <c r="ER168" s="71">
        <f t="shared" si="125"/>
        <v>0</v>
      </c>
      <c r="ES168" s="71">
        <f t="shared" si="126"/>
        <v>0</v>
      </c>
      <c r="ET168" s="72">
        <f t="shared" si="127"/>
        <v>0</v>
      </c>
      <c r="EU168" s="398">
        <f t="shared" si="128"/>
        <v>0</v>
      </c>
      <c r="EV168" s="396">
        <f t="shared" si="129"/>
        <v>0</v>
      </c>
      <c r="EW168" s="396">
        <f t="shared" si="130"/>
        <v>0</v>
      </c>
      <c r="EX168" s="397">
        <f t="shared" si="131"/>
        <v>0</v>
      </c>
      <c r="EY168" s="61" t="str">
        <f t="shared" si="132"/>
        <v/>
      </c>
      <c r="EZ168" s="71" t="str">
        <f t="shared" si="133"/>
        <v/>
      </c>
      <c r="FA168" s="71" t="str">
        <f t="shared" si="134"/>
        <v/>
      </c>
      <c r="FB168" s="72" t="str">
        <f t="shared" si="135"/>
        <v/>
      </c>
      <c r="FC168" s="398">
        <f t="shared" si="136"/>
        <v>0</v>
      </c>
      <c r="FD168" s="400" t="str">
        <f t="shared" si="137"/>
        <v>D</v>
      </c>
      <c r="FE168" s="61">
        <f t="shared" si="138"/>
        <v>0</v>
      </c>
      <c r="FF168" s="62" t="str">
        <f t="shared" si="139"/>
        <v>E</v>
      </c>
      <c r="FG168" s="398">
        <f t="shared" si="140"/>
        <v>0</v>
      </c>
      <c r="FH168" s="401" t="str">
        <f t="shared" si="141"/>
        <v>E</v>
      </c>
      <c r="FI168" s="61">
        <f t="shared" si="142"/>
        <v>0</v>
      </c>
      <c r="FJ168" s="407" t="str">
        <f t="shared" si="143"/>
        <v>E</v>
      </c>
      <c r="FK168" s="398">
        <f t="shared" si="144"/>
        <v>0</v>
      </c>
      <c r="FL168" s="401" t="str">
        <f t="shared" si="145"/>
        <v>E</v>
      </c>
      <c r="FM168" s="741"/>
    </row>
    <row r="169" spans="1:169" s="24" customFormat="1" ht="17.25" customHeight="1">
      <c r="A169" s="830"/>
      <c r="B169" s="111">
        <f t="shared" si="146"/>
        <v>0</v>
      </c>
      <c r="C169" s="21" t="str">
        <f>'Marks Entry'!D171</f>
        <v/>
      </c>
      <c r="D169" s="21">
        <f>'Marks Entry'!E171</f>
        <v>0</v>
      </c>
      <c r="E169" s="132" t="str">
        <f>'Marks Entry'!F171</f>
        <v/>
      </c>
      <c r="F169" s="21" t="str">
        <f>'Marks Entry'!G171</f>
        <v/>
      </c>
      <c r="G169" s="21" t="str">
        <f>'Marks Entry'!H171</f>
        <v/>
      </c>
      <c r="H169" s="21" t="str">
        <f>'Marks Entry'!I171</f>
        <v/>
      </c>
      <c r="I169" s="21" t="str">
        <f>'Marks Entry'!J171</f>
        <v/>
      </c>
      <c r="J169" s="446" t="str">
        <f>'Marks Entry'!K171</f>
        <v/>
      </c>
      <c r="K169" s="115" t="str">
        <f>'Marks Entry'!L171</f>
        <v/>
      </c>
      <c r="L169" s="116">
        <f>'Marks Entry'!M171</f>
        <v>0</v>
      </c>
      <c r="M169" s="117" t="str">
        <f>'Marks Entry'!N171</f>
        <v/>
      </c>
      <c r="N169" s="121" t="str">
        <f>'Marks Entry'!O171</f>
        <v/>
      </c>
      <c r="O169" s="98">
        <f>'Marks Entry'!CG171</f>
        <v>0</v>
      </c>
      <c r="P169" s="97">
        <f>'Marks Entry'!CH171</f>
        <v>0</v>
      </c>
      <c r="Q169" s="97">
        <f>'Marks Entry'!CI171</f>
        <v>0</v>
      </c>
      <c r="R169" s="97">
        <f>'Marks Entry'!CJ171</f>
        <v>0</v>
      </c>
      <c r="S169" s="97">
        <f>'Marks Entry'!CK171</f>
        <v>0</v>
      </c>
      <c r="T169" s="97">
        <f>'Marks Entry'!CL171</f>
        <v>0</v>
      </c>
      <c r="U169" s="97">
        <f>'Marks Entry'!CM171</f>
        <v>0</v>
      </c>
      <c r="V169" s="97" t="str">
        <f>'Marks Entry'!CN171</f>
        <v/>
      </c>
      <c r="W169" s="97">
        <f>'Marks Entry'!CO171</f>
        <v>0</v>
      </c>
      <c r="X169" s="97">
        <f>'Marks Entry'!CP171</f>
        <v>0</v>
      </c>
      <c r="Y169" s="97">
        <f>'Marks Entry'!CQ171</f>
        <v>0</v>
      </c>
      <c r="Z169" s="99">
        <f>'Marks Entry'!CR171</f>
        <v>0</v>
      </c>
      <c r="AA169" s="98">
        <f>'Marks Entry'!CS171</f>
        <v>0</v>
      </c>
      <c r="AB169" s="97">
        <f>'Marks Entry'!CT171</f>
        <v>0</v>
      </c>
      <c r="AC169" s="97">
        <f>'Marks Entry'!CU171</f>
        <v>0</v>
      </c>
      <c r="AD169" s="97">
        <f>'Marks Entry'!CV171</f>
        <v>0</v>
      </c>
      <c r="AE169" s="97">
        <f>'Marks Entry'!CW171</f>
        <v>0</v>
      </c>
      <c r="AF169" s="97">
        <f>'Marks Entry'!CX171</f>
        <v>0</v>
      </c>
      <c r="AG169" s="97">
        <f>'Marks Entry'!CY171</f>
        <v>0</v>
      </c>
      <c r="AH169" s="97" t="str">
        <f>'Marks Entry'!CZ171</f>
        <v/>
      </c>
      <c r="AI169" s="97">
        <f>'Marks Entry'!DA171</f>
        <v>0</v>
      </c>
      <c r="AJ169" s="97">
        <f>'Marks Entry'!DB171</f>
        <v>0</v>
      </c>
      <c r="AK169" s="97">
        <f>'Marks Entry'!DC171</f>
        <v>0</v>
      </c>
      <c r="AL169" s="99">
        <f>'Marks Entry'!DD171</f>
        <v>0</v>
      </c>
      <c r="AM169" s="98">
        <f>'Marks Entry'!DE171</f>
        <v>0</v>
      </c>
      <c r="AN169" s="97">
        <f>'Marks Entry'!DF171</f>
        <v>0</v>
      </c>
      <c r="AO169" s="97">
        <f>'Marks Entry'!DG171</f>
        <v>0</v>
      </c>
      <c r="AP169" s="97">
        <f>'Marks Entry'!DH171</f>
        <v>0</v>
      </c>
      <c r="AQ169" s="97">
        <f>'Marks Entry'!DI171</f>
        <v>0</v>
      </c>
      <c r="AR169" s="97">
        <f>'Marks Entry'!DJ171</f>
        <v>0</v>
      </c>
      <c r="AS169" s="97">
        <f>'Marks Entry'!DK171</f>
        <v>0</v>
      </c>
      <c r="AT169" s="97" t="str">
        <f>'Marks Entry'!DL171</f>
        <v/>
      </c>
      <c r="AU169" s="97">
        <f>'Marks Entry'!DM171</f>
        <v>0</v>
      </c>
      <c r="AV169" s="97">
        <f>'Marks Entry'!DN171</f>
        <v>0</v>
      </c>
      <c r="AW169" s="97">
        <f>'Marks Entry'!DO171</f>
        <v>0</v>
      </c>
      <c r="AX169" s="99">
        <f>'Marks Entry'!DP171</f>
        <v>0</v>
      </c>
      <c r="AY169" s="98">
        <f>'Marks Entry'!DQ171</f>
        <v>0</v>
      </c>
      <c r="AZ169" s="97">
        <f>'Marks Entry'!DR171</f>
        <v>0</v>
      </c>
      <c r="BA169" s="97">
        <f>'Marks Entry'!DS171</f>
        <v>0</v>
      </c>
      <c r="BB169" s="97">
        <f>'Marks Entry'!DT171</f>
        <v>0</v>
      </c>
      <c r="BC169" s="97">
        <f>'Marks Entry'!DU171</f>
        <v>0</v>
      </c>
      <c r="BD169" s="97">
        <f>'Marks Entry'!DV171</f>
        <v>0</v>
      </c>
      <c r="BE169" s="97">
        <f>'Marks Entry'!DW171</f>
        <v>0</v>
      </c>
      <c r="BF169" s="97" t="str">
        <f>'Marks Entry'!DX171</f>
        <v/>
      </c>
      <c r="BG169" s="97">
        <f>'Marks Entry'!DY171</f>
        <v>0</v>
      </c>
      <c r="BH169" s="97">
        <f>'Marks Entry'!DZ171</f>
        <v>0</v>
      </c>
      <c r="BI169" s="97">
        <f>'Marks Entry'!EA171</f>
        <v>0</v>
      </c>
      <c r="BJ169" s="99">
        <f>'Marks Entry'!EB171</f>
        <v>0</v>
      </c>
      <c r="BK169" s="98">
        <f>'Marks Entry'!EC171</f>
        <v>0</v>
      </c>
      <c r="BL169" s="97">
        <f>'Marks Entry'!ED171</f>
        <v>0</v>
      </c>
      <c r="BM169" s="97">
        <f>'Marks Entry'!EE171</f>
        <v>0</v>
      </c>
      <c r="BN169" s="97">
        <f>'Marks Entry'!EF171</f>
        <v>0</v>
      </c>
      <c r="BO169" s="97">
        <f>'Marks Entry'!EG171</f>
        <v>0</v>
      </c>
      <c r="BP169" s="97">
        <f>'Marks Entry'!EH171</f>
        <v>0</v>
      </c>
      <c r="BQ169" s="97">
        <f>'Marks Entry'!EI171</f>
        <v>0</v>
      </c>
      <c r="BR169" s="97" t="str">
        <f>'Marks Entry'!EJ171</f>
        <v/>
      </c>
      <c r="BS169" s="97">
        <f>'Marks Entry'!EK171</f>
        <v>0</v>
      </c>
      <c r="BT169" s="97">
        <f>'Marks Entry'!EL171</f>
        <v>0</v>
      </c>
      <c r="BU169" s="97">
        <f>'Marks Entry'!EM171</f>
        <v>0</v>
      </c>
      <c r="BV169" s="99">
        <f>'Marks Entry'!EN171</f>
        <v>0</v>
      </c>
      <c r="BW169" s="98">
        <f>'Marks Entry'!EO171</f>
        <v>0</v>
      </c>
      <c r="BX169" s="97">
        <f>'Marks Entry'!EP171</f>
        <v>0</v>
      </c>
      <c r="BY169" s="97">
        <f>'Marks Entry'!EQ171</f>
        <v>0</v>
      </c>
      <c r="BZ169" s="97">
        <f>'Marks Entry'!ER171</f>
        <v>0</v>
      </c>
      <c r="CA169" s="97">
        <f>'Marks Entry'!ES171</f>
        <v>0</v>
      </c>
      <c r="CB169" s="97">
        <f>'Marks Entry'!ET171</f>
        <v>0</v>
      </c>
      <c r="CC169" s="97">
        <f>'Marks Entry'!EU171</f>
        <v>0</v>
      </c>
      <c r="CD169" s="97" t="str">
        <f>'Marks Entry'!EV171</f>
        <v/>
      </c>
      <c r="CE169" s="97">
        <f>'Marks Entry'!EW171</f>
        <v>0</v>
      </c>
      <c r="CF169" s="97">
        <f>'Marks Entry'!EX171</f>
        <v>0</v>
      </c>
      <c r="CG169" s="97">
        <f>'Marks Entry'!EY171</f>
        <v>0</v>
      </c>
      <c r="CH169" s="99">
        <f>'Marks Entry'!EZ171</f>
        <v>0</v>
      </c>
      <c r="CI169" s="98" t="str">
        <f>IF($CI$2=0,"",'Marks Entry'!FA171)</f>
        <v/>
      </c>
      <c r="CJ169" s="97" t="str">
        <f>IF($CI$2=0,"",'Marks Entry'!FB171)</f>
        <v/>
      </c>
      <c r="CK169" s="97" t="str">
        <f>IF($CI$2=0,"",'Marks Entry'!FC171)</f>
        <v/>
      </c>
      <c r="CL169" s="97" t="str">
        <f>IF($CI$2=0,"",'Marks Entry'!FD171)</f>
        <v/>
      </c>
      <c r="CM169" s="97" t="str">
        <f>IF($CI$2=0,"",'Marks Entry'!FE171)</f>
        <v/>
      </c>
      <c r="CN169" s="97" t="str">
        <f>IF($CI$2=0,"",'Marks Entry'!FF171)</f>
        <v/>
      </c>
      <c r="CO169" s="97" t="str">
        <f>IF($CI$2=0,"",'Marks Entry'!FG171)</f>
        <v/>
      </c>
      <c r="CP169" s="97" t="str">
        <f>IF($CI$2=0,"",'Marks Entry'!FH171)</f>
        <v/>
      </c>
      <c r="CQ169" s="97" t="str">
        <f>IF($CI$2=0,"",'Marks Entry'!FI171)</f>
        <v/>
      </c>
      <c r="CR169" s="97" t="str">
        <f>IF($CI$2=0,"",'Marks Entry'!FJ171)</f>
        <v/>
      </c>
      <c r="CS169" s="97" t="str">
        <f>IF($CI$2=0,"",'Marks Entry'!FK171)</f>
        <v/>
      </c>
      <c r="CT169" s="99" t="str">
        <f>IF($CI$2=0,"",'Marks Entry'!FL171)</f>
        <v/>
      </c>
      <c r="CU169" s="125">
        <f>'Marks Entry'!BU171</f>
        <v>0</v>
      </c>
      <c r="CV169" s="126">
        <f>'Marks Entry'!BV171</f>
        <v>0</v>
      </c>
      <c r="CW169" s="126">
        <f t="shared" si="98"/>
        <v>0</v>
      </c>
      <c r="CX169" s="127" t="str">
        <f t="shared" si="99"/>
        <v>D</v>
      </c>
      <c r="CY169" s="125">
        <f>'Marks Entry'!BW171</f>
        <v>0</v>
      </c>
      <c r="CZ169" s="126">
        <f>'Marks Entry'!BX171</f>
        <v>0</v>
      </c>
      <c r="DA169" s="126">
        <f t="shared" si="100"/>
        <v>0</v>
      </c>
      <c r="DB169" s="127" t="str">
        <f t="shared" si="101"/>
        <v>E</v>
      </c>
      <c r="DC169" s="125">
        <f>'Marks Entry'!BY171</f>
        <v>0</v>
      </c>
      <c r="DD169" s="126">
        <f>'Marks Entry'!BZ171</f>
        <v>0</v>
      </c>
      <c r="DE169" s="126">
        <f t="shared" si="102"/>
        <v>0</v>
      </c>
      <c r="DF169" s="127" t="str">
        <f t="shared" si="103"/>
        <v>E</v>
      </c>
      <c r="DG169" s="96">
        <f>'Marks Entry'!CG171</f>
        <v>0</v>
      </c>
      <c r="DH169" s="45">
        <f>'Marks Entry'!CH171</f>
        <v>0</v>
      </c>
      <c r="DI169" s="45">
        <f>'Marks Entry'!CI171</f>
        <v>0</v>
      </c>
      <c r="DJ169" s="45" t="str">
        <f>IF(OR('Marks Entry'!CJ171="First",'Marks Entry'!CJ171="Second",'Marks Entry'!CJ171="Third"),'Marks Entry'!CJ171,"")</f>
        <v/>
      </c>
      <c r="DK169" s="45">
        <f>'Marks Entry'!CK171</f>
        <v>0</v>
      </c>
      <c r="DL169" s="50">
        <f>'Marks Entry'!CL171</f>
        <v>0</v>
      </c>
      <c r="DM169" s="21">
        <f>'Marks Entry'!CM171</f>
        <v>0</v>
      </c>
      <c r="DN169" s="22" t="e">
        <f>'Marks Entry'!#REF!</f>
        <v>#REF!</v>
      </c>
      <c r="DO169" s="23" t="e">
        <f>'Marks Entry'!#REF!</f>
        <v>#REF!</v>
      </c>
      <c r="DP169" s="125">
        <f>'Marks Entry'!CA171</f>
        <v>0</v>
      </c>
      <c r="DQ169" s="126">
        <f>'Marks Entry'!CB171</f>
        <v>0</v>
      </c>
      <c r="DR169" s="126">
        <f>'Marks Entry'!CC171</f>
        <v>0</v>
      </c>
      <c r="DS169" s="126">
        <f t="shared" si="104"/>
        <v>0</v>
      </c>
      <c r="DT169" s="127" t="str">
        <f t="shared" si="105"/>
        <v>E</v>
      </c>
      <c r="DU169" s="125">
        <f>'Marks Entry'!CD171</f>
        <v>0</v>
      </c>
      <c r="DV169" s="126">
        <f>'Marks Entry'!CE171</f>
        <v>0</v>
      </c>
      <c r="DW169" s="126">
        <f>'Marks Entry'!CF171</f>
        <v>0</v>
      </c>
      <c r="DX169" s="126">
        <f t="shared" si="106"/>
        <v>0</v>
      </c>
      <c r="DY169" s="127" t="str">
        <f t="shared" si="107"/>
        <v>E</v>
      </c>
      <c r="DZ169" s="832"/>
      <c r="EA169" s="61">
        <f t="shared" si="108"/>
        <v>0</v>
      </c>
      <c r="EB169" s="71">
        <f t="shared" si="109"/>
        <v>0</v>
      </c>
      <c r="EC169" s="71">
        <f t="shared" si="110"/>
        <v>0</v>
      </c>
      <c r="ED169" s="72">
        <f t="shared" si="111"/>
        <v>0</v>
      </c>
      <c r="EE169" s="398">
        <f t="shared" si="112"/>
        <v>0</v>
      </c>
      <c r="EF169" s="396">
        <f t="shared" si="113"/>
        <v>0</v>
      </c>
      <c r="EG169" s="396">
        <f t="shared" si="114"/>
        <v>0</v>
      </c>
      <c r="EH169" s="397">
        <f t="shared" si="115"/>
        <v>0</v>
      </c>
      <c r="EI169" s="61">
        <f t="shared" si="116"/>
        <v>0</v>
      </c>
      <c r="EJ169" s="71">
        <f t="shared" si="117"/>
        <v>0</v>
      </c>
      <c r="EK169" s="71">
        <f t="shared" si="118"/>
        <v>0</v>
      </c>
      <c r="EL169" s="72">
        <f t="shared" si="119"/>
        <v>0</v>
      </c>
      <c r="EM169" s="398">
        <f t="shared" si="120"/>
        <v>0</v>
      </c>
      <c r="EN169" s="396">
        <f t="shared" si="121"/>
        <v>0</v>
      </c>
      <c r="EO169" s="396">
        <f t="shared" si="122"/>
        <v>0</v>
      </c>
      <c r="EP169" s="397">
        <f t="shared" si="123"/>
        <v>0</v>
      </c>
      <c r="EQ169" s="61">
        <f t="shared" si="124"/>
        <v>0</v>
      </c>
      <c r="ER169" s="71">
        <f t="shared" si="125"/>
        <v>0</v>
      </c>
      <c r="ES169" s="71">
        <f t="shared" si="126"/>
        <v>0</v>
      </c>
      <c r="ET169" s="72">
        <f t="shared" si="127"/>
        <v>0</v>
      </c>
      <c r="EU169" s="398">
        <f t="shared" si="128"/>
        <v>0</v>
      </c>
      <c r="EV169" s="396">
        <f t="shared" si="129"/>
        <v>0</v>
      </c>
      <c r="EW169" s="396">
        <f t="shared" si="130"/>
        <v>0</v>
      </c>
      <c r="EX169" s="397">
        <f t="shared" si="131"/>
        <v>0</v>
      </c>
      <c r="EY169" s="61" t="str">
        <f t="shared" si="132"/>
        <v/>
      </c>
      <c r="EZ169" s="71" t="str">
        <f t="shared" si="133"/>
        <v/>
      </c>
      <c r="FA169" s="71" t="str">
        <f t="shared" si="134"/>
        <v/>
      </c>
      <c r="FB169" s="72" t="str">
        <f t="shared" si="135"/>
        <v/>
      </c>
      <c r="FC169" s="398">
        <f t="shared" si="136"/>
        <v>0</v>
      </c>
      <c r="FD169" s="400" t="str">
        <f t="shared" si="137"/>
        <v>D</v>
      </c>
      <c r="FE169" s="61">
        <f t="shared" si="138"/>
        <v>0</v>
      </c>
      <c r="FF169" s="62" t="str">
        <f t="shared" si="139"/>
        <v>E</v>
      </c>
      <c r="FG169" s="398">
        <f t="shared" si="140"/>
        <v>0</v>
      </c>
      <c r="FH169" s="401" t="str">
        <f t="shared" si="141"/>
        <v>E</v>
      </c>
      <c r="FI169" s="61">
        <f t="shared" si="142"/>
        <v>0</v>
      </c>
      <c r="FJ169" s="407" t="str">
        <f t="shared" si="143"/>
        <v>E</v>
      </c>
      <c r="FK169" s="398">
        <f t="shared" si="144"/>
        <v>0</v>
      </c>
      <c r="FL169" s="401" t="str">
        <f t="shared" si="145"/>
        <v>E</v>
      </c>
      <c r="FM169" s="741"/>
    </row>
    <row r="170" spans="1:169" s="24" customFormat="1" ht="17.25" customHeight="1">
      <c r="A170" s="830"/>
      <c r="B170" s="111">
        <f t="shared" si="146"/>
        <v>0</v>
      </c>
      <c r="C170" s="21" t="str">
        <f>'Marks Entry'!D172</f>
        <v/>
      </c>
      <c r="D170" s="21">
        <f>'Marks Entry'!E172</f>
        <v>0</v>
      </c>
      <c r="E170" s="132" t="str">
        <f>'Marks Entry'!F172</f>
        <v/>
      </c>
      <c r="F170" s="21" t="str">
        <f>'Marks Entry'!G172</f>
        <v/>
      </c>
      <c r="G170" s="21" t="str">
        <f>'Marks Entry'!H172</f>
        <v/>
      </c>
      <c r="H170" s="21" t="str">
        <f>'Marks Entry'!I172</f>
        <v/>
      </c>
      <c r="I170" s="21" t="str">
        <f>'Marks Entry'!J172</f>
        <v/>
      </c>
      <c r="J170" s="446" t="str">
        <f>'Marks Entry'!K172</f>
        <v/>
      </c>
      <c r="K170" s="115" t="str">
        <f>'Marks Entry'!L172</f>
        <v/>
      </c>
      <c r="L170" s="116">
        <f>'Marks Entry'!M172</f>
        <v>0</v>
      </c>
      <c r="M170" s="117" t="str">
        <f>'Marks Entry'!N172</f>
        <v/>
      </c>
      <c r="N170" s="121" t="str">
        <f>'Marks Entry'!O172</f>
        <v/>
      </c>
      <c r="O170" s="98">
        <f>'Marks Entry'!CG172</f>
        <v>0</v>
      </c>
      <c r="P170" s="97">
        <f>'Marks Entry'!CH172</f>
        <v>0</v>
      </c>
      <c r="Q170" s="97">
        <f>'Marks Entry'!CI172</f>
        <v>0</v>
      </c>
      <c r="R170" s="97">
        <f>'Marks Entry'!CJ172</f>
        <v>0</v>
      </c>
      <c r="S170" s="97">
        <f>'Marks Entry'!CK172</f>
        <v>0</v>
      </c>
      <c r="T170" s="97">
        <f>'Marks Entry'!CL172</f>
        <v>0</v>
      </c>
      <c r="U170" s="97">
        <f>'Marks Entry'!CM172</f>
        <v>0</v>
      </c>
      <c r="V170" s="97" t="str">
        <f>'Marks Entry'!CN172</f>
        <v/>
      </c>
      <c r="W170" s="97">
        <f>'Marks Entry'!CO172</f>
        <v>0</v>
      </c>
      <c r="X170" s="97">
        <f>'Marks Entry'!CP172</f>
        <v>0</v>
      </c>
      <c r="Y170" s="97">
        <f>'Marks Entry'!CQ172</f>
        <v>0</v>
      </c>
      <c r="Z170" s="99">
        <f>'Marks Entry'!CR172</f>
        <v>0</v>
      </c>
      <c r="AA170" s="98">
        <f>'Marks Entry'!CS172</f>
        <v>0</v>
      </c>
      <c r="AB170" s="97">
        <f>'Marks Entry'!CT172</f>
        <v>0</v>
      </c>
      <c r="AC170" s="97">
        <f>'Marks Entry'!CU172</f>
        <v>0</v>
      </c>
      <c r="AD170" s="97">
        <f>'Marks Entry'!CV172</f>
        <v>0</v>
      </c>
      <c r="AE170" s="97">
        <f>'Marks Entry'!CW172</f>
        <v>0</v>
      </c>
      <c r="AF170" s="97">
        <f>'Marks Entry'!CX172</f>
        <v>0</v>
      </c>
      <c r="AG170" s="97">
        <f>'Marks Entry'!CY172</f>
        <v>0</v>
      </c>
      <c r="AH170" s="97" t="str">
        <f>'Marks Entry'!CZ172</f>
        <v/>
      </c>
      <c r="AI170" s="97">
        <f>'Marks Entry'!DA172</f>
        <v>0</v>
      </c>
      <c r="AJ170" s="97">
        <f>'Marks Entry'!DB172</f>
        <v>0</v>
      </c>
      <c r="AK170" s="97">
        <f>'Marks Entry'!DC172</f>
        <v>0</v>
      </c>
      <c r="AL170" s="99">
        <f>'Marks Entry'!DD172</f>
        <v>0</v>
      </c>
      <c r="AM170" s="98">
        <f>'Marks Entry'!DE172</f>
        <v>0</v>
      </c>
      <c r="AN170" s="97">
        <f>'Marks Entry'!DF172</f>
        <v>0</v>
      </c>
      <c r="AO170" s="97">
        <f>'Marks Entry'!DG172</f>
        <v>0</v>
      </c>
      <c r="AP170" s="97">
        <f>'Marks Entry'!DH172</f>
        <v>0</v>
      </c>
      <c r="AQ170" s="97">
        <f>'Marks Entry'!DI172</f>
        <v>0</v>
      </c>
      <c r="AR170" s="97">
        <f>'Marks Entry'!DJ172</f>
        <v>0</v>
      </c>
      <c r="AS170" s="97">
        <f>'Marks Entry'!DK172</f>
        <v>0</v>
      </c>
      <c r="AT170" s="97" t="str">
        <f>'Marks Entry'!DL172</f>
        <v/>
      </c>
      <c r="AU170" s="97">
        <f>'Marks Entry'!DM172</f>
        <v>0</v>
      </c>
      <c r="AV170" s="97">
        <f>'Marks Entry'!DN172</f>
        <v>0</v>
      </c>
      <c r="AW170" s="97">
        <f>'Marks Entry'!DO172</f>
        <v>0</v>
      </c>
      <c r="AX170" s="99">
        <f>'Marks Entry'!DP172</f>
        <v>0</v>
      </c>
      <c r="AY170" s="98">
        <f>'Marks Entry'!DQ172</f>
        <v>0</v>
      </c>
      <c r="AZ170" s="97">
        <f>'Marks Entry'!DR172</f>
        <v>0</v>
      </c>
      <c r="BA170" s="97">
        <f>'Marks Entry'!DS172</f>
        <v>0</v>
      </c>
      <c r="BB170" s="97">
        <f>'Marks Entry'!DT172</f>
        <v>0</v>
      </c>
      <c r="BC170" s="97">
        <f>'Marks Entry'!DU172</f>
        <v>0</v>
      </c>
      <c r="BD170" s="97">
        <f>'Marks Entry'!DV172</f>
        <v>0</v>
      </c>
      <c r="BE170" s="97">
        <f>'Marks Entry'!DW172</f>
        <v>0</v>
      </c>
      <c r="BF170" s="97" t="str">
        <f>'Marks Entry'!DX172</f>
        <v/>
      </c>
      <c r="BG170" s="97">
        <f>'Marks Entry'!DY172</f>
        <v>0</v>
      </c>
      <c r="BH170" s="97">
        <f>'Marks Entry'!DZ172</f>
        <v>0</v>
      </c>
      <c r="BI170" s="97">
        <f>'Marks Entry'!EA172</f>
        <v>0</v>
      </c>
      <c r="BJ170" s="99">
        <f>'Marks Entry'!EB172</f>
        <v>0</v>
      </c>
      <c r="BK170" s="98">
        <f>'Marks Entry'!EC172</f>
        <v>0</v>
      </c>
      <c r="BL170" s="97">
        <f>'Marks Entry'!ED172</f>
        <v>0</v>
      </c>
      <c r="BM170" s="97">
        <f>'Marks Entry'!EE172</f>
        <v>0</v>
      </c>
      <c r="BN170" s="97">
        <f>'Marks Entry'!EF172</f>
        <v>0</v>
      </c>
      <c r="BO170" s="97">
        <f>'Marks Entry'!EG172</f>
        <v>0</v>
      </c>
      <c r="BP170" s="97">
        <f>'Marks Entry'!EH172</f>
        <v>0</v>
      </c>
      <c r="BQ170" s="97">
        <f>'Marks Entry'!EI172</f>
        <v>0</v>
      </c>
      <c r="BR170" s="97" t="str">
        <f>'Marks Entry'!EJ172</f>
        <v/>
      </c>
      <c r="BS170" s="97">
        <f>'Marks Entry'!EK172</f>
        <v>0</v>
      </c>
      <c r="BT170" s="97">
        <f>'Marks Entry'!EL172</f>
        <v>0</v>
      </c>
      <c r="BU170" s="97">
        <f>'Marks Entry'!EM172</f>
        <v>0</v>
      </c>
      <c r="BV170" s="99">
        <f>'Marks Entry'!EN172</f>
        <v>0</v>
      </c>
      <c r="BW170" s="98">
        <f>'Marks Entry'!EO172</f>
        <v>0</v>
      </c>
      <c r="BX170" s="97">
        <f>'Marks Entry'!EP172</f>
        <v>0</v>
      </c>
      <c r="BY170" s="97">
        <f>'Marks Entry'!EQ172</f>
        <v>0</v>
      </c>
      <c r="BZ170" s="97">
        <f>'Marks Entry'!ER172</f>
        <v>0</v>
      </c>
      <c r="CA170" s="97">
        <f>'Marks Entry'!ES172</f>
        <v>0</v>
      </c>
      <c r="CB170" s="97">
        <f>'Marks Entry'!ET172</f>
        <v>0</v>
      </c>
      <c r="CC170" s="97">
        <f>'Marks Entry'!EU172</f>
        <v>0</v>
      </c>
      <c r="CD170" s="97" t="str">
        <f>'Marks Entry'!EV172</f>
        <v/>
      </c>
      <c r="CE170" s="97">
        <f>'Marks Entry'!EW172</f>
        <v>0</v>
      </c>
      <c r="CF170" s="97">
        <f>'Marks Entry'!EX172</f>
        <v>0</v>
      </c>
      <c r="CG170" s="97">
        <f>'Marks Entry'!EY172</f>
        <v>0</v>
      </c>
      <c r="CH170" s="99">
        <f>'Marks Entry'!EZ172</f>
        <v>0</v>
      </c>
      <c r="CI170" s="98" t="str">
        <f>IF($CI$2=0,"",'Marks Entry'!FA172)</f>
        <v/>
      </c>
      <c r="CJ170" s="97" t="str">
        <f>IF($CI$2=0,"",'Marks Entry'!FB172)</f>
        <v/>
      </c>
      <c r="CK170" s="97" t="str">
        <f>IF($CI$2=0,"",'Marks Entry'!FC172)</f>
        <v/>
      </c>
      <c r="CL170" s="97" t="str">
        <f>IF($CI$2=0,"",'Marks Entry'!FD172)</f>
        <v/>
      </c>
      <c r="CM170" s="97" t="str">
        <f>IF($CI$2=0,"",'Marks Entry'!FE172)</f>
        <v/>
      </c>
      <c r="CN170" s="97" t="str">
        <f>IF($CI$2=0,"",'Marks Entry'!FF172)</f>
        <v/>
      </c>
      <c r="CO170" s="97" t="str">
        <f>IF($CI$2=0,"",'Marks Entry'!FG172)</f>
        <v/>
      </c>
      <c r="CP170" s="97" t="str">
        <f>IF($CI$2=0,"",'Marks Entry'!FH172)</f>
        <v/>
      </c>
      <c r="CQ170" s="97" t="str">
        <f>IF($CI$2=0,"",'Marks Entry'!FI172)</f>
        <v/>
      </c>
      <c r="CR170" s="97" t="str">
        <f>IF($CI$2=0,"",'Marks Entry'!FJ172)</f>
        <v/>
      </c>
      <c r="CS170" s="97" t="str">
        <f>IF($CI$2=0,"",'Marks Entry'!FK172)</f>
        <v/>
      </c>
      <c r="CT170" s="99" t="str">
        <f>IF($CI$2=0,"",'Marks Entry'!FL172)</f>
        <v/>
      </c>
      <c r="CU170" s="125">
        <f>'Marks Entry'!BU172</f>
        <v>0</v>
      </c>
      <c r="CV170" s="126">
        <f>'Marks Entry'!BV172</f>
        <v>0</v>
      </c>
      <c r="CW170" s="126">
        <f t="shared" si="98"/>
        <v>0</v>
      </c>
      <c r="CX170" s="127" t="str">
        <f t="shared" si="99"/>
        <v>D</v>
      </c>
      <c r="CY170" s="125">
        <f>'Marks Entry'!BW172</f>
        <v>0</v>
      </c>
      <c r="CZ170" s="126">
        <f>'Marks Entry'!BX172</f>
        <v>0</v>
      </c>
      <c r="DA170" s="126">
        <f t="shared" si="100"/>
        <v>0</v>
      </c>
      <c r="DB170" s="127" t="str">
        <f t="shared" si="101"/>
        <v>E</v>
      </c>
      <c r="DC170" s="125">
        <f>'Marks Entry'!BY172</f>
        <v>0</v>
      </c>
      <c r="DD170" s="126">
        <f>'Marks Entry'!BZ172</f>
        <v>0</v>
      </c>
      <c r="DE170" s="126">
        <f t="shared" si="102"/>
        <v>0</v>
      </c>
      <c r="DF170" s="127" t="str">
        <f t="shared" si="103"/>
        <v>E</v>
      </c>
      <c r="DG170" s="96">
        <f>'Marks Entry'!CG172</f>
        <v>0</v>
      </c>
      <c r="DH170" s="45">
        <f>'Marks Entry'!CH172</f>
        <v>0</v>
      </c>
      <c r="DI170" s="45">
        <f>'Marks Entry'!CI172</f>
        <v>0</v>
      </c>
      <c r="DJ170" s="45" t="str">
        <f>IF(OR('Marks Entry'!CJ172="First",'Marks Entry'!CJ172="Second",'Marks Entry'!CJ172="Third"),'Marks Entry'!CJ172,"")</f>
        <v/>
      </c>
      <c r="DK170" s="45">
        <f>'Marks Entry'!CK172</f>
        <v>0</v>
      </c>
      <c r="DL170" s="50">
        <f>'Marks Entry'!CL172</f>
        <v>0</v>
      </c>
      <c r="DM170" s="21">
        <f>'Marks Entry'!CM172</f>
        <v>0</v>
      </c>
      <c r="DN170" s="22" t="e">
        <f>'Marks Entry'!#REF!</f>
        <v>#REF!</v>
      </c>
      <c r="DO170" s="23" t="e">
        <f>'Marks Entry'!#REF!</f>
        <v>#REF!</v>
      </c>
      <c r="DP170" s="125">
        <f>'Marks Entry'!CA172</f>
        <v>0</v>
      </c>
      <c r="DQ170" s="126">
        <f>'Marks Entry'!CB172</f>
        <v>0</v>
      </c>
      <c r="DR170" s="126">
        <f>'Marks Entry'!CC172</f>
        <v>0</v>
      </c>
      <c r="DS170" s="126">
        <f t="shared" si="104"/>
        <v>0</v>
      </c>
      <c r="DT170" s="127" t="str">
        <f t="shared" si="105"/>
        <v>E</v>
      </c>
      <c r="DU170" s="125">
        <f>'Marks Entry'!CD172</f>
        <v>0</v>
      </c>
      <c r="DV170" s="126">
        <f>'Marks Entry'!CE172</f>
        <v>0</v>
      </c>
      <c r="DW170" s="126">
        <f>'Marks Entry'!CF172</f>
        <v>0</v>
      </c>
      <c r="DX170" s="126">
        <f t="shared" si="106"/>
        <v>0</v>
      </c>
      <c r="DY170" s="127" t="str">
        <f t="shared" si="107"/>
        <v>E</v>
      </c>
      <c r="DZ170" s="832"/>
      <c r="EA170" s="61">
        <f t="shared" si="108"/>
        <v>0</v>
      </c>
      <c r="EB170" s="71">
        <f t="shared" si="109"/>
        <v>0</v>
      </c>
      <c r="EC170" s="71">
        <f t="shared" si="110"/>
        <v>0</v>
      </c>
      <c r="ED170" s="72">
        <f t="shared" si="111"/>
        <v>0</v>
      </c>
      <c r="EE170" s="398">
        <f t="shared" si="112"/>
        <v>0</v>
      </c>
      <c r="EF170" s="396">
        <f t="shared" si="113"/>
        <v>0</v>
      </c>
      <c r="EG170" s="396">
        <f t="shared" si="114"/>
        <v>0</v>
      </c>
      <c r="EH170" s="397">
        <f t="shared" si="115"/>
        <v>0</v>
      </c>
      <c r="EI170" s="61">
        <f t="shared" si="116"/>
        <v>0</v>
      </c>
      <c r="EJ170" s="71">
        <f t="shared" si="117"/>
        <v>0</v>
      </c>
      <c r="EK170" s="71">
        <f t="shared" si="118"/>
        <v>0</v>
      </c>
      <c r="EL170" s="72">
        <f t="shared" si="119"/>
        <v>0</v>
      </c>
      <c r="EM170" s="398">
        <f t="shared" si="120"/>
        <v>0</v>
      </c>
      <c r="EN170" s="396">
        <f t="shared" si="121"/>
        <v>0</v>
      </c>
      <c r="EO170" s="396">
        <f t="shared" si="122"/>
        <v>0</v>
      </c>
      <c r="EP170" s="397">
        <f t="shared" si="123"/>
        <v>0</v>
      </c>
      <c r="EQ170" s="61">
        <f t="shared" si="124"/>
        <v>0</v>
      </c>
      <c r="ER170" s="71">
        <f t="shared" si="125"/>
        <v>0</v>
      </c>
      <c r="ES170" s="71">
        <f t="shared" si="126"/>
        <v>0</v>
      </c>
      <c r="ET170" s="72">
        <f t="shared" si="127"/>
        <v>0</v>
      </c>
      <c r="EU170" s="398">
        <f t="shared" si="128"/>
        <v>0</v>
      </c>
      <c r="EV170" s="396">
        <f t="shared" si="129"/>
        <v>0</v>
      </c>
      <c r="EW170" s="396">
        <f t="shared" si="130"/>
        <v>0</v>
      </c>
      <c r="EX170" s="397">
        <f t="shared" si="131"/>
        <v>0</v>
      </c>
      <c r="EY170" s="61" t="str">
        <f t="shared" si="132"/>
        <v/>
      </c>
      <c r="EZ170" s="71" t="str">
        <f t="shared" si="133"/>
        <v/>
      </c>
      <c r="FA170" s="71" t="str">
        <f t="shared" si="134"/>
        <v/>
      </c>
      <c r="FB170" s="72" t="str">
        <f t="shared" si="135"/>
        <v/>
      </c>
      <c r="FC170" s="398">
        <f t="shared" si="136"/>
        <v>0</v>
      </c>
      <c r="FD170" s="400" t="str">
        <f t="shared" si="137"/>
        <v>D</v>
      </c>
      <c r="FE170" s="61">
        <f t="shared" si="138"/>
        <v>0</v>
      </c>
      <c r="FF170" s="62" t="str">
        <f t="shared" si="139"/>
        <v>E</v>
      </c>
      <c r="FG170" s="398">
        <f t="shared" si="140"/>
        <v>0</v>
      </c>
      <c r="FH170" s="401" t="str">
        <f t="shared" si="141"/>
        <v>E</v>
      </c>
      <c r="FI170" s="61">
        <f t="shared" si="142"/>
        <v>0</v>
      </c>
      <c r="FJ170" s="407" t="str">
        <f t="shared" si="143"/>
        <v>E</v>
      </c>
      <c r="FK170" s="398">
        <f t="shared" si="144"/>
        <v>0</v>
      </c>
      <c r="FL170" s="401" t="str">
        <f t="shared" si="145"/>
        <v>E</v>
      </c>
      <c r="FM170" s="741"/>
    </row>
    <row r="171" spans="1:169" s="24" customFormat="1" ht="17.25" customHeight="1">
      <c r="A171" s="830"/>
      <c r="B171" s="111">
        <f t="shared" si="146"/>
        <v>0</v>
      </c>
      <c r="C171" s="21" t="str">
        <f>'Marks Entry'!D173</f>
        <v/>
      </c>
      <c r="D171" s="21">
        <f>'Marks Entry'!E173</f>
        <v>0</v>
      </c>
      <c r="E171" s="132" t="str">
        <f>'Marks Entry'!F173</f>
        <v/>
      </c>
      <c r="F171" s="21" t="str">
        <f>'Marks Entry'!G173</f>
        <v/>
      </c>
      <c r="G171" s="21" t="str">
        <f>'Marks Entry'!H173</f>
        <v/>
      </c>
      <c r="H171" s="21" t="str">
        <f>'Marks Entry'!I173</f>
        <v/>
      </c>
      <c r="I171" s="21" t="str">
        <f>'Marks Entry'!J173</f>
        <v/>
      </c>
      <c r="J171" s="446" t="str">
        <f>'Marks Entry'!K173</f>
        <v/>
      </c>
      <c r="K171" s="115" t="str">
        <f>'Marks Entry'!L173</f>
        <v/>
      </c>
      <c r="L171" s="116">
        <f>'Marks Entry'!M173</f>
        <v>0</v>
      </c>
      <c r="M171" s="117" t="str">
        <f>'Marks Entry'!N173</f>
        <v/>
      </c>
      <c r="N171" s="121" t="str">
        <f>'Marks Entry'!O173</f>
        <v/>
      </c>
      <c r="O171" s="98">
        <f>'Marks Entry'!CG173</f>
        <v>0</v>
      </c>
      <c r="P171" s="97">
        <f>'Marks Entry'!CH173</f>
        <v>0</v>
      </c>
      <c r="Q171" s="97">
        <f>'Marks Entry'!CI173</f>
        <v>0</v>
      </c>
      <c r="R171" s="97">
        <f>'Marks Entry'!CJ173</f>
        <v>0</v>
      </c>
      <c r="S171" s="97">
        <f>'Marks Entry'!CK173</f>
        <v>0</v>
      </c>
      <c r="T171" s="97">
        <f>'Marks Entry'!CL173</f>
        <v>0</v>
      </c>
      <c r="U171" s="97">
        <f>'Marks Entry'!CM173</f>
        <v>0</v>
      </c>
      <c r="V171" s="97" t="str">
        <f>'Marks Entry'!CN173</f>
        <v/>
      </c>
      <c r="W171" s="97">
        <f>'Marks Entry'!CO173</f>
        <v>0</v>
      </c>
      <c r="X171" s="97">
        <f>'Marks Entry'!CP173</f>
        <v>0</v>
      </c>
      <c r="Y171" s="97">
        <f>'Marks Entry'!CQ173</f>
        <v>0</v>
      </c>
      <c r="Z171" s="99">
        <f>'Marks Entry'!CR173</f>
        <v>0</v>
      </c>
      <c r="AA171" s="98">
        <f>'Marks Entry'!CS173</f>
        <v>0</v>
      </c>
      <c r="AB171" s="97">
        <f>'Marks Entry'!CT173</f>
        <v>0</v>
      </c>
      <c r="AC171" s="97">
        <f>'Marks Entry'!CU173</f>
        <v>0</v>
      </c>
      <c r="AD171" s="97">
        <f>'Marks Entry'!CV173</f>
        <v>0</v>
      </c>
      <c r="AE171" s="97">
        <f>'Marks Entry'!CW173</f>
        <v>0</v>
      </c>
      <c r="AF171" s="97">
        <f>'Marks Entry'!CX173</f>
        <v>0</v>
      </c>
      <c r="AG171" s="97">
        <f>'Marks Entry'!CY173</f>
        <v>0</v>
      </c>
      <c r="AH171" s="97" t="str">
        <f>'Marks Entry'!CZ173</f>
        <v/>
      </c>
      <c r="AI171" s="97">
        <f>'Marks Entry'!DA173</f>
        <v>0</v>
      </c>
      <c r="AJ171" s="97">
        <f>'Marks Entry'!DB173</f>
        <v>0</v>
      </c>
      <c r="AK171" s="97">
        <f>'Marks Entry'!DC173</f>
        <v>0</v>
      </c>
      <c r="AL171" s="99">
        <f>'Marks Entry'!DD173</f>
        <v>0</v>
      </c>
      <c r="AM171" s="98">
        <f>'Marks Entry'!DE173</f>
        <v>0</v>
      </c>
      <c r="AN171" s="97">
        <f>'Marks Entry'!DF173</f>
        <v>0</v>
      </c>
      <c r="AO171" s="97">
        <f>'Marks Entry'!DG173</f>
        <v>0</v>
      </c>
      <c r="AP171" s="97">
        <f>'Marks Entry'!DH173</f>
        <v>0</v>
      </c>
      <c r="AQ171" s="97">
        <f>'Marks Entry'!DI173</f>
        <v>0</v>
      </c>
      <c r="AR171" s="97">
        <f>'Marks Entry'!DJ173</f>
        <v>0</v>
      </c>
      <c r="AS171" s="97">
        <f>'Marks Entry'!DK173</f>
        <v>0</v>
      </c>
      <c r="AT171" s="97" t="str">
        <f>'Marks Entry'!DL173</f>
        <v/>
      </c>
      <c r="AU171" s="97">
        <f>'Marks Entry'!DM173</f>
        <v>0</v>
      </c>
      <c r="AV171" s="97">
        <f>'Marks Entry'!DN173</f>
        <v>0</v>
      </c>
      <c r="AW171" s="97">
        <f>'Marks Entry'!DO173</f>
        <v>0</v>
      </c>
      <c r="AX171" s="99">
        <f>'Marks Entry'!DP173</f>
        <v>0</v>
      </c>
      <c r="AY171" s="98">
        <f>'Marks Entry'!DQ173</f>
        <v>0</v>
      </c>
      <c r="AZ171" s="97">
        <f>'Marks Entry'!DR173</f>
        <v>0</v>
      </c>
      <c r="BA171" s="97">
        <f>'Marks Entry'!DS173</f>
        <v>0</v>
      </c>
      <c r="BB171" s="97">
        <f>'Marks Entry'!DT173</f>
        <v>0</v>
      </c>
      <c r="BC171" s="97">
        <f>'Marks Entry'!DU173</f>
        <v>0</v>
      </c>
      <c r="BD171" s="97">
        <f>'Marks Entry'!DV173</f>
        <v>0</v>
      </c>
      <c r="BE171" s="97">
        <f>'Marks Entry'!DW173</f>
        <v>0</v>
      </c>
      <c r="BF171" s="97" t="str">
        <f>'Marks Entry'!DX173</f>
        <v/>
      </c>
      <c r="BG171" s="97">
        <f>'Marks Entry'!DY173</f>
        <v>0</v>
      </c>
      <c r="BH171" s="97">
        <f>'Marks Entry'!DZ173</f>
        <v>0</v>
      </c>
      <c r="BI171" s="97">
        <f>'Marks Entry'!EA173</f>
        <v>0</v>
      </c>
      <c r="BJ171" s="99">
        <f>'Marks Entry'!EB173</f>
        <v>0</v>
      </c>
      <c r="BK171" s="98">
        <f>'Marks Entry'!EC173</f>
        <v>0</v>
      </c>
      <c r="BL171" s="97">
        <f>'Marks Entry'!ED173</f>
        <v>0</v>
      </c>
      <c r="BM171" s="97">
        <f>'Marks Entry'!EE173</f>
        <v>0</v>
      </c>
      <c r="BN171" s="97">
        <f>'Marks Entry'!EF173</f>
        <v>0</v>
      </c>
      <c r="BO171" s="97">
        <f>'Marks Entry'!EG173</f>
        <v>0</v>
      </c>
      <c r="BP171" s="97">
        <f>'Marks Entry'!EH173</f>
        <v>0</v>
      </c>
      <c r="BQ171" s="97">
        <f>'Marks Entry'!EI173</f>
        <v>0</v>
      </c>
      <c r="BR171" s="97" t="str">
        <f>'Marks Entry'!EJ173</f>
        <v/>
      </c>
      <c r="BS171" s="97">
        <f>'Marks Entry'!EK173</f>
        <v>0</v>
      </c>
      <c r="BT171" s="97">
        <f>'Marks Entry'!EL173</f>
        <v>0</v>
      </c>
      <c r="BU171" s="97">
        <f>'Marks Entry'!EM173</f>
        <v>0</v>
      </c>
      <c r="BV171" s="99">
        <f>'Marks Entry'!EN173</f>
        <v>0</v>
      </c>
      <c r="BW171" s="98">
        <f>'Marks Entry'!EO173</f>
        <v>0</v>
      </c>
      <c r="BX171" s="97">
        <f>'Marks Entry'!EP173</f>
        <v>0</v>
      </c>
      <c r="BY171" s="97">
        <f>'Marks Entry'!EQ173</f>
        <v>0</v>
      </c>
      <c r="BZ171" s="97">
        <f>'Marks Entry'!ER173</f>
        <v>0</v>
      </c>
      <c r="CA171" s="97">
        <f>'Marks Entry'!ES173</f>
        <v>0</v>
      </c>
      <c r="CB171" s="97">
        <f>'Marks Entry'!ET173</f>
        <v>0</v>
      </c>
      <c r="CC171" s="97">
        <f>'Marks Entry'!EU173</f>
        <v>0</v>
      </c>
      <c r="CD171" s="97" t="str">
        <f>'Marks Entry'!EV173</f>
        <v/>
      </c>
      <c r="CE171" s="97">
        <f>'Marks Entry'!EW173</f>
        <v>0</v>
      </c>
      <c r="CF171" s="97">
        <f>'Marks Entry'!EX173</f>
        <v>0</v>
      </c>
      <c r="CG171" s="97">
        <f>'Marks Entry'!EY173</f>
        <v>0</v>
      </c>
      <c r="CH171" s="99">
        <f>'Marks Entry'!EZ173</f>
        <v>0</v>
      </c>
      <c r="CI171" s="98" t="str">
        <f>IF($CI$2=0,"",'Marks Entry'!FA173)</f>
        <v/>
      </c>
      <c r="CJ171" s="97" t="str">
        <f>IF($CI$2=0,"",'Marks Entry'!FB173)</f>
        <v/>
      </c>
      <c r="CK171" s="97" t="str">
        <f>IF($CI$2=0,"",'Marks Entry'!FC173)</f>
        <v/>
      </c>
      <c r="CL171" s="97" t="str">
        <f>IF($CI$2=0,"",'Marks Entry'!FD173)</f>
        <v/>
      </c>
      <c r="CM171" s="97" t="str">
        <f>IF($CI$2=0,"",'Marks Entry'!FE173)</f>
        <v/>
      </c>
      <c r="CN171" s="97" t="str">
        <f>IF($CI$2=0,"",'Marks Entry'!FF173)</f>
        <v/>
      </c>
      <c r="CO171" s="97" t="str">
        <f>IF($CI$2=0,"",'Marks Entry'!FG173)</f>
        <v/>
      </c>
      <c r="CP171" s="97" t="str">
        <f>IF($CI$2=0,"",'Marks Entry'!FH173)</f>
        <v/>
      </c>
      <c r="CQ171" s="97" t="str">
        <f>IF($CI$2=0,"",'Marks Entry'!FI173)</f>
        <v/>
      </c>
      <c r="CR171" s="97" t="str">
        <f>IF($CI$2=0,"",'Marks Entry'!FJ173)</f>
        <v/>
      </c>
      <c r="CS171" s="97" t="str">
        <f>IF($CI$2=0,"",'Marks Entry'!FK173)</f>
        <v/>
      </c>
      <c r="CT171" s="99" t="str">
        <f>IF($CI$2=0,"",'Marks Entry'!FL173)</f>
        <v/>
      </c>
      <c r="CU171" s="125">
        <f>'Marks Entry'!BU173</f>
        <v>0</v>
      </c>
      <c r="CV171" s="126">
        <f>'Marks Entry'!BV173</f>
        <v>0</v>
      </c>
      <c r="CW171" s="126">
        <f t="shared" si="98"/>
        <v>0</v>
      </c>
      <c r="CX171" s="127" t="str">
        <f t="shared" si="99"/>
        <v>D</v>
      </c>
      <c r="CY171" s="125">
        <f>'Marks Entry'!BW173</f>
        <v>0</v>
      </c>
      <c r="CZ171" s="126">
        <f>'Marks Entry'!BX173</f>
        <v>0</v>
      </c>
      <c r="DA171" s="126">
        <f t="shared" si="100"/>
        <v>0</v>
      </c>
      <c r="DB171" s="127" t="str">
        <f t="shared" si="101"/>
        <v>E</v>
      </c>
      <c r="DC171" s="125">
        <f>'Marks Entry'!BY173</f>
        <v>0</v>
      </c>
      <c r="DD171" s="126">
        <f>'Marks Entry'!BZ173</f>
        <v>0</v>
      </c>
      <c r="DE171" s="126">
        <f t="shared" si="102"/>
        <v>0</v>
      </c>
      <c r="DF171" s="127" t="str">
        <f t="shared" si="103"/>
        <v>E</v>
      </c>
      <c r="DG171" s="96">
        <f>'Marks Entry'!CG173</f>
        <v>0</v>
      </c>
      <c r="DH171" s="45">
        <f>'Marks Entry'!CH173</f>
        <v>0</v>
      </c>
      <c r="DI171" s="45">
        <f>'Marks Entry'!CI173</f>
        <v>0</v>
      </c>
      <c r="DJ171" s="45" t="str">
        <f>IF(OR('Marks Entry'!CJ173="First",'Marks Entry'!CJ173="Second",'Marks Entry'!CJ173="Third"),'Marks Entry'!CJ173,"")</f>
        <v/>
      </c>
      <c r="DK171" s="45">
        <f>'Marks Entry'!CK173</f>
        <v>0</v>
      </c>
      <c r="DL171" s="50">
        <f>'Marks Entry'!CL173</f>
        <v>0</v>
      </c>
      <c r="DM171" s="21">
        <f>'Marks Entry'!CM173</f>
        <v>0</v>
      </c>
      <c r="DN171" s="22" t="e">
        <f>'Marks Entry'!#REF!</f>
        <v>#REF!</v>
      </c>
      <c r="DO171" s="23" t="e">
        <f>'Marks Entry'!#REF!</f>
        <v>#REF!</v>
      </c>
      <c r="DP171" s="125">
        <f>'Marks Entry'!CA173</f>
        <v>0</v>
      </c>
      <c r="DQ171" s="126">
        <f>'Marks Entry'!CB173</f>
        <v>0</v>
      </c>
      <c r="DR171" s="126">
        <f>'Marks Entry'!CC173</f>
        <v>0</v>
      </c>
      <c r="DS171" s="126">
        <f t="shared" si="104"/>
        <v>0</v>
      </c>
      <c r="DT171" s="127" t="str">
        <f t="shared" si="105"/>
        <v>E</v>
      </c>
      <c r="DU171" s="125">
        <f>'Marks Entry'!CD173</f>
        <v>0</v>
      </c>
      <c r="DV171" s="126">
        <f>'Marks Entry'!CE173</f>
        <v>0</v>
      </c>
      <c r="DW171" s="126">
        <f>'Marks Entry'!CF173</f>
        <v>0</v>
      </c>
      <c r="DX171" s="126">
        <f t="shared" si="106"/>
        <v>0</v>
      </c>
      <c r="DY171" s="127" t="str">
        <f t="shared" si="107"/>
        <v>E</v>
      </c>
      <c r="DZ171" s="832"/>
      <c r="EA171" s="61">
        <f t="shared" si="108"/>
        <v>0</v>
      </c>
      <c r="EB171" s="71">
        <f t="shared" si="109"/>
        <v>0</v>
      </c>
      <c r="EC171" s="71">
        <f t="shared" si="110"/>
        <v>0</v>
      </c>
      <c r="ED171" s="72">
        <f t="shared" si="111"/>
        <v>0</v>
      </c>
      <c r="EE171" s="398">
        <f t="shared" si="112"/>
        <v>0</v>
      </c>
      <c r="EF171" s="396">
        <f t="shared" si="113"/>
        <v>0</v>
      </c>
      <c r="EG171" s="396">
        <f t="shared" si="114"/>
        <v>0</v>
      </c>
      <c r="EH171" s="397">
        <f t="shared" si="115"/>
        <v>0</v>
      </c>
      <c r="EI171" s="61">
        <f t="shared" si="116"/>
        <v>0</v>
      </c>
      <c r="EJ171" s="71">
        <f t="shared" si="117"/>
        <v>0</v>
      </c>
      <c r="EK171" s="71">
        <f t="shared" si="118"/>
        <v>0</v>
      </c>
      <c r="EL171" s="72">
        <f t="shared" si="119"/>
        <v>0</v>
      </c>
      <c r="EM171" s="398">
        <f t="shared" si="120"/>
        <v>0</v>
      </c>
      <c r="EN171" s="396">
        <f t="shared" si="121"/>
        <v>0</v>
      </c>
      <c r="EO171" s="396">
        <f t="shared" si="122"/>
        <v>0</v>
      </c>
      <c r="EP171" s="397">
        <f t="shared" si="123"/>
        <v>0</v>
      </c>
      <c r="EQ171" s="61">
        <f t="shared" si="124"/>
        <v>0</v>
      </c>
      <c r="ER171" s="71">
        <f t="shared" si="125"/>
        <v>0</v>
      </c>
      <c r="ES171" s="71">
        <f t="shared" si="126"/>
        <v>0</v>
      </c>
      <c r="ET171" s="72">
        <f t="shared" si="127"/>
        <v>0</v>
      </c>
      <c r="EU171" s="398">
        <f t="shared" si="128"/>
        <v>0</v>
      </c>
      <c r="EV171" s="396">
        <f t="shared" si="129"/>
        <v>0</v>
      </c>
      <c r="EW171" s="396">
        <f t="shared" si="130"/>
        <v>0</v>
      </c>
      <c r="EX171" s="397">
        <f t="shared" si="131"/>
        <v>0</v>
      </c>
      <c r="EY171" s="61" t="str">
        <f t="shared" si="132"/>
        <v/>
      </c>
      <c r="EZ171" s="71" t="str">
        <f t="shared" si="133"/>
        <v/>
      </c>
      <c r="FA171" s="71" t="str">
        <f t="shared" si="134"/>
        <v/>
      </c>
      <c r="FB171" s="72" t="str">
        <f t="shared" si="135"/>
        <v/>
      </c>
      <c r="FC171" s="398">
        <f t="shared" si="136"/>
        <v>0</v>
      </c>
      <c r="FD171" s="400" t="str">
        <f t="shared" si="137"/>
        <v>D</v>
      </c>
      <c r="FE171" s="61">
        <f t="shared" si="138"/>
        <v>0</v>
      </c>
      <c r="FF171" s="62" t="str">
        <f t="shared" si="139"/>
        <v>E</v>
      </c>
      <c r="FG171" s="398">
        <f t="shared" si="140"/>
        <v>0</v>
      </c>
      <c r="FH171" s="401" t="str">
        <f t="shared" si="141"/>
        <v>E</v>
      </c>
      <c r="FI171" s="61">
        <f t="shared" si="142"/>
        <v>0</v>
      </c>
      <c r="FJ171" s="407" t="str">
        <f t="shared" si="143"/>
        <v>E</v>
      </c>
      <c r="FK171" s="398">
        <f t="shared" si="144"/>
        <v>0</v>
      </c>
      <c r="FL171" s="401" t="str">
        <f t="shared" si="145"/>
        <v>E</v>
      </c>
      <c r="FM171" s="741"/>
    </row>
    <row r="172" spans="1:169" s="24" customFormat="1" ht="17.25" customHeight="1">
      <c r="A172" s="830"/>
      <c r="B172" s="111">
        <f t="shared" si="146"/>
        <v>0</v>
      </c>
      <c r="C172" s="21" t="str">
        <f>'Marks Entry'!D174</f>
        <v/>
      </c>
      <c r="D172" s="21">
        <f>'Marks Entry'!E174</f>
        <v>0</v>
      </c>
      <c r="E172" s="132" t="str">
        <f>'Marks Entry'!F174</f>
        <v/>
      </c>
      <c r="F172" s="21" t="str">
        <f>'Marks Entry'!G174</f>
        <v/>
      </c>
      <c r="G172" s="21" t="str">
        <f>'Marks Entry'!H174</f>
        <v/>
      </c>
      <c r="H172" s="21" t="str">
        <f>'Marks Entry'!I174</f>
        <v/>
      </c>
      <c r="I172" s="21" t="str">
        <f>'Marks Entry'!J174</f>
        <v/>
      </c>
      <c r="J172" s="446" t="str">
        <f>'Marks Entry'!K174</f>
        <v/>
      </c>
      <c r="K172" s="115" t="str">
        <f>'Marks Entry'!L174</f>
        <v/>
      </c>
      <c r="L172" s="116">
        <f>'Marks Entry'!M174</f>
        <v>0</v>
      </c>
      <c r="M172" s="117" t="str">
        <f>'Marks Entry'!N174</f>
        <v/>
      </c>
      <c r="N172" s="121" t="str">
        <f>'Marks Entry'!O174</f>
        <v/>
      </c>
      <c r="O172" s="98">
        <f>'Marks Entry'!CG174</f>
        <v>0</v>
      </c>
      <c r="P172" s="97">
        <f>'Marks Entry'!CH174</f>
        <v>0</v>
      </c>
      <c r="Q172" s="97">
        <f>'Marks Entry'!CI174</f>
        <v>0</v>
      </c>
      <c r="R172" s="97">
        <f>'Marks Entry'!CJ174</f>
        <v>0</v>
      </c>
      <c r="S172" s="97">
        <f>'Marks Entry'!CK174</f>
        <v>0</v>
      </c>
      <c r="T172" s="97">
        <f>'Marks Entry'!CL174</f>
        <v>0</v>
      </c>
      <c r="U172" s="97">
        <f>'Marks Entry'!CM174</f>
        <v>0</v>
      </c>
      <c r="V172" s="97" t="str">
        <f>'Marks Entry'!CN174</f>
        <v/>
      </c>
      <c r="W172" s="97">
        <f>'Marks Entry'!CO174</f>
        <v>0</v>
      </c>
      <c r="X172" s="97">
        <f>'Marks Entry'!CP174</f>
        <v>0</v>
      </c>
      <c r="Y172" s="97">
        <f>'Marks Entry'!CQ174</f>
        <v>0</v>
      </c>
      <c r="Z172" s="99">
        <f>'Marks Entry'!CR174</f>
        <v>0</v>
      </c>
      <c r="AA172" s="98">
        <f>'Marks Entry'!CS174</f>
        <v>0</v>
      </c>
      <c r="AB172" s="97">
        <f>'Marks Entry'!CT174</f>
        <v>0</v>
      </c>
      <c r="AC172" s="97">
        <f>'Marks Entry'!CU174</f>
        <v>0</v>
      </c>
      <c r="AD172" s="97">
        <f>'Marks Entry'!CV174</f>
        <v>0</v>
      </c>
      <c r="AE172" s="97">
        <f>'Marks Entry'!CW174</f>
        <v>0</v>
      </c>
      <c r="AF172" s="97">
        <f>'Marks Entry'!CX174</f>
        <v>0</v>
      </c>
      <c r="AG172" s="97">
        <f>'Marks Entry'!CY174</f>
        <v>0</v>
      </c>
      <c r="AH172" s="97" t="str">
        <f>'Marks Entry'!CZ174</f>
        <v/>
      </c>
      <c r="AI172" s="97">
        <f>'Marks Entry'!DA174</f>
        <v>0</v>
      </c>
      <c r="AJ172" s="97">
        <f>'Marks Entry'!DB174</f>
        <v>0</v>
      </c>
      <c r="AK172" s="97">
        <f>'Marks Entry'!DC174</f>
        <v>0</v>
      </c>
      <c r="AL172" s="99">
        <f>'Marks Entry'!DD174</f>
        <v>0</v>
      </c>
      <c r="AM172" s="98">
        <f>'Marks Entry'!DE174</f>
        <v>0</v>
      </c>
      <c r="AN172" s="97">
        <f>'Marks Entry'!DF174</f>
        <v>0</v>
      </c>
      <c r="AO172" s="97">
        <f>'Marks Entry'!DG174</f>
        <v>0</v>
      </c>
      <c r="AP172" s="97">
        <f>'Marks Entry'!DH174</f>
        <v>0</v>
      </c>
      <c r="AQ172" s="97">
        <f>'Marks Entry'!DI174</f>
        <v>0</v>
      </c>
      <c r="AR172" s="97">
        <f>'Marks Entry'!DJ174</f>
        <v>0</v>
      </c>
      <c r="AS172" s="97">
        <f>'Marks Entry'!DK174</f>
        <v>0</v>
      </c>
      <c r="AT172" s="97" t="str">
        <f>'Marks Entry'!DL174</f>
        <v/>
      </c>
      <c r="AU172" s="97">
        <f>'Marks Entry'!DM174</f>
        <v>0</v>
      </c>
      <c r="AV172" s="97">
        <f>'Marks Entry'!DN174</f>
        <v>0</v>
      </c>
      <c r="AW172" s="97">
        <f>'Marks Entry'!DO174</f>
        <v>0</v>
      </c>
      <c r="AX172" s="99">
        <f>'Marks Entry'!DP174</f>
        <v>0</v>
      </c>
      <c r="AY172" s="98">
        <f>'Marks Entry'!DQ174</f>
        <v>0</v>
      </c>
      <c r="AZ172" s="97">
        <f>'Marks Entry'!DR174</f>
        <v>0</v>
      </c>
      <c r="BA172" s="97">
        <f>'Marks Entry'!DS174</f>
        <v>0</v>
      </c>
      <c r="BB172" s="97">
        <f>'Marks Entry'!DT174</f>
        <v>0</v>
      </c>
      <c r="BC172" s="97">
        <f>'Marks Entry'!DU174</f>
        <v>0</v>
      </c>
      <c r="BD172" s="97">
        <f>'Marks Entry'!DV174</f>
        <v>0</v>
      </c>
      <c r="BE172" s="97">
        <f>'Marks Entry'!DW174</f>
        <v>0</v>
      </c>
      <c r="BF172" s="97" t="str">
        <f>'Marks Entry'!DX174</f>
        <v/>
      </c>
      <c r="BG172" s="97">
        <f>'Marks Entry'!DY174</f>
        <v>0</v>
      </c>
      <c r="BH172" s="97">
        <f>'Marks Entry'!DZ174</f>
        <v>0</v>
      </c>
      <c r="BI172" s="97">
        <f>'Marks Entry'!EA174</f>
        <v>0</v>
      </c>
      <c r="BJ172" s="99">
        <f>'Marks Entry'!EB174</f>
        <v>0</v>
      </c>
      <c r="BK172" s="98">
        <f>'Marks Entry'!EC174</f>
        <v>0</v>
      </c>
      <c r="BL172" s="97">
        <f>'Marks Entry'!ED174</f>
        <v>0</v>
      </c>
      <c r="BM172" s="97">
        <f>'Marks Entry'!EE174</f>
        <v>0</v>
      </c>
      <c r="BN172" s="97">
        <f>'Marks Entry'!EF174</f>
        <v>0</v>
      </c>
      <c r="BO172" s="97">
        <f>'Marks Entry'!EG174</f>
        <v>0</v>
      </c>
      <c r="BP172" s="97">
        <f>'Marks Entry'!EH174</f>
        <v>0</v>
      </c>
      <c r="BQ172" s="97">
        <f>'Marks Entry'!EI174</f>
        <v>0</v>
      </c>
      <c r="BR172" s="97" t="str">
        <f>'Marks Entry'!EJ174</f>
        <v/>
      </c>
      <c r="BS172" s="97">
        <f>'Marks Entry'!EK174</f>
        <v>0</v>
      </c>
      <c r="BT172" s="97">
        <f>'Marks Entry'!EL174</f>
        <v>0</v>
      </c>
      <c r="BU172" s="97">
        <f>'Marks Entry'!EM174</f>
        <v>0</v>
      </c>
      <c r="BV172" s="99">
        <f>'Marks Entry'!EN174</f>
        <v>0</v>
      </c>
      <c r="BW172" s="98">
        <f>'Marks Entry'!EO174</f>
        <v>0</v>
      </c>
      <c r="BX172" s="97">
        <f>'Marks Entry'!EP174</f>
        <v>0</v>
      </c>
      <c r="BY172" s="97">
        <f>'Marks Entry'!EQ174</f>
        <v>0</v>
      </c>
      <c r="BZ172" s="97">
        <f>'Marks Entry'!ER174</f>
        <v>0</v>
      </c>
      <c r="CA172" s="97">
        <f>'Marks Entry'!ES174</f>
        <v>0</v>
      </c>
      <c r="CB172" s="97">
        <f>'Marks Entry'!ET174</f>
        <v>0</v>
      </c>
      <c r="CC172" s="97">
        <f>'Marks Entry'!EU174</f>
        <v>0</v>
      </c>
      <c r="CD172" s="97" t="str">
        <f>'Marks Entry'!EV174</f>
        <v/>
      </c>
      <c r="CE172" s="97">
        <f>'Marks Entry'!EW174</f>
        <v>0</v>
      </c>
      <c r="CF172" s="97">
        <f>'Marks Entry'!EX174</f>
        <v>0</v>
      </c>
      <c r="CG172" s="97">
        <f>'Marks Entry'!EY174</f>
        <v>0</v>
      </c>
      <c r="CH172" s="99">
        <f>'Marks Entry'!EZ174</f>
        <v>0</v>
      </c>
      <c r="CI172" s="98" t="str">
        <f>IF($CI$2=0,"",'Marks Entry'!FA174)</f>
        <v/>
      </c>
      <c r="CJ172" s="97" t="str">
        <f>IF($CI$2=0,"",'Marks Entry'!FB174)</f>
        <v/>
      </c>
      <c r="CK172" s="97" t="str">
        <f>IF($CI$2=0,"",'Marks Entry'!FC174)</f>
        <v/>
      </c>
      <c r="CL172" s="97" t="str">
        <f>IF($CI$2=0,"",'Marks Entry'!FD174)</f>
        <v/>
      </c>
      <c r="CM172" s="97" t="str">
        <f>IF($CI$2=0,"",'Marks Entry'!FE174)</f>
        <v/>
      </c>
      <c r="CN172" s="97" t="str">
        <f>IF($CI$2=0,"",'Marks Entry'!FF174)</f>
        <v/>
      </c>
      <c r="CO172" s="97" t="str">
        <f>IF($CI$2=0,"",'Marks Entry'!FG174)</f>
        <v/>
      </c>
      <c r="CP172" s="97" t="str">
        <f>IF($CI$2=0,"",'Marks Entry'!FH174)</f>
        <v/>
      </c>
      <c r="CQ172" s="97" t="str">
        <f>IF($CI$2=0,"",'Marks Entry'!FI174)</f>
        <v/>
      </c>
      <c r="CR172" s="97" t="str">
        <f>IF($CI$2=0,"",'Marks Entry'!FJ174)</f>
        <v/>
      </c>
      <c r="CS172" s="97" t="str">
        <f>IF($CI$2=0,"",'Marks Entry'!FK174)</f>
        <v/>
      </c>
      <c r="CT172" s="99" t="str">
        <f>IF($CI$2=0,"",'Marks Entry'!FL174)</f>
        <v/>
      </c>
      <c r="CU172" s="125">
        <f>'Marks Entry'!BU174</f>
        <v>0</v>
      </c>
      <c r="CV172" s="126">
        <f>'Marks Entry'!BV174</f>
        <v>0</v>
      </c>
      <c r="CW172" s="126">
        <f t="shared" si="98"/>
        <v>0</v>
      </c>
      <c r="CX172" s="127" t="str">
        <f t="shared" si="99"/>
        <v>D</v>
      </c>
      <c r="CY172" s="125">
        <f>'Marks Entry'!BW174</f>
        <v>0</v>
      </c>
      <c r="CZ172" s="126">
        <f>'Marks Entry'!BX174</f>
        <v>0</v>
      </c>
      <c r="DA172" s="126">
        <f t="shared" si="100"/>
        <v>0</v>
      </c>
      <c r="DB172" s="127" t="str">
        <f t="shared" si="101"/>
        <v>E</v>
      </c>
      <c r="DC172" s="125">
        <f>'Marks Entry'!BY174</f>
        <v>0</v>
      </c>
      <c r="DD172" s="126">
        <f>'Marks Entry'!BZ174</f>
        <v>0</v>
      </c>
      <c r="DE172" s="126">
        <f t="shared" si="102"/>
        <v>0</v>
      </c>
      <c r="DF172" s="127" t="str">
        <f t="shared" si="103"/>
        <v>E</v>
      </c>
      <c r="DG172" s="96">
        <f>'Marks Entry'!CG174</f>
        <v>0</v>
      </c>
      <c r="DH172" s="45">
        <f>'Marks Entry'!CH174</f>
        <v>0</v>
      </c>
      <c r="DI172" s="45">
        <f>'Marks Entry'!CI174</f>
        <v>0</v>
      </c>
      <c r="DJ172" s="45" t="str">
        <f>IF(OR('Marks Entry'!CJ174="First",'Marks Entry'!CJ174="Second",'Marks Entry'!CJ174="Third"),'Marks Entry'!CJ174,"")</f>
        <v/>
      </c>
      <c r="DK172" s="45">
        <f>'Marks Entry'!CK174</f>
        <v>0</v>
      </c>
      <c r="DL172" s="50">
        <f>'Marks Entry'!CL174</f>
        <v>0</v>
      </c>
      <c r="DM172" s="21">
        <f>'Marks Entry'!CM174</f>
        <v>0</v>
      </c>
      <c r="DN172" s="22" t="e">
        <f>'Marks Entry'!#REF!</f>
        <v>#REF!</v>
      </c>
      <c r="DO172" s="23" t="e">
        <f>'Marks Entry'!#REF!</f>
        <v>#REF!</v>
      </c>
      <c r="DP172" s="125">
        <f>'Marks Entry'!CA174</f>
        <v>0</v>
      </c>
      <c r="DQ172" s="126">
        <f>'Marks Entry'!CB174</f>
        <v>0</v>
      </c>
      <c r="DR172" s="126">
        <f>'Marks Entry'!CC174</f>
        <v>0</v>
      </c>
      <c r="DS172" s="126">
        <f t="shared" si="104"/>
        <v>0</v>
      </c>
      <c r="DT172" s="127" t="str">
        <f t="shared" si="105"/>
        <v>E</v>
      </c>
      <c r="DU172" s="125">
        <f>'Marks Entry'!CD174</f>
        <v>0</v>
      </c>
      <c r="DV172" s="126">
        <f>'Marks Entry'!CE174</f>
        <v>0</v>
      </c>
      <c r="DW172" s="126">
        <f>'Marks Entry'!CF174</f>
        <v>0</v>
      </c>
      <c r="DX172" s="126">
        <f t="shared" si="106"/>
        <v>0</v>
      </c>
      <c r="DY172" s="127" t="str">
        <f t="shared" si="107"/>
        <v>E</v>
      </c>
      <c r="DZ172" s="832"/>
      <c r="EA172" s="61">
        <f t="shared" si="108"/>
        <v>0</v>
      </c>
      <c r="EB172" s="71">
        <f t="shared" si="109"/>
        <v>0</v>
      </c>
      <c r="EC172" s="71">
        <f t="shared" si="110"/>
        <v>0</v>
      </c>
      <c r="ED172" s="72">
        <f t="shared" si="111"/>
        <v>0</v>
      </c>
      <c r="EE172" s="398">
        <f t="shared" si="112"/>
        <v>0</v>
      </c>
      <c r="EF172" s="396">
        <f t="shared" si="113"/>
        <v>0</v>
      </c>
      <c r="EG172" s="396">
        <f t="shared" si="114"/>
        <v>0</v>
      </c>
      <c r="EH172" s="397">
        <f t="shared" si="115"/>
        <v>0</v>
      </c>
      <c r="EI172" s="61">
        <f t="shared" si="116"/>
        <v>0</v>
      </c>
      <c r="EJ172" s="71">
        <f t="shared" si="117"/>
        <v>0</v>
      </c>
      <c r="EK172" s="71">
        <f t="shared" si="118"/>
        <v>0</v>
      </c>
      <c r="EL172" s="72">
        <f t="shared" si="119"/>
        <v>0</v>
      </c>
      <c r="EM172" s="398">
        <f t="shared" si="120"/>
        <v>0</v>
      </c>
      <c r="EN172" s="396">
        <f t="shared" si="121"/>
        <v>0</v>
      </c>
      <c r="EO172" s="396">
        <f t="shared" si="122"/>
        <v>0</v>
      </c>
      <c r="EP172" s="397">
        <f t="shared" si="123"/>
        <v>0</v>
      </c>
      <c r="EQ172" s="61">
        <f t="shared" si="124"/>
        <v>0</v>
      </c>
      <c r="ER172" s="71">
        <f t="shared" si="125"/>
        <v>0</v>
      </c>
      <c r="ES172" s="71">
        <f t="shared" si="126"/>
        <v>0</v>
      </c>
      <c r="ET172" s="72">
        <f t="shared" si="127"/>
        <v>0</v>
      </c>
      <c r="EU172" s="398">
        <f t="shared" si="128"/>
        <v>0</v>
      </c>
      <c r="EV172" s="396">
        <f t="shared" si="129"/>
        <v>0</v>
      </c>
      <c r="EW172" s="396">
        <f t="shared" si="130"/>
        <v>0</v>
      </c>
      <c r="EX172" s="397">
        <f t="shared" si="131"/>
        <v>0</v>
      </c>
      <c r="EY172" s="61" t="str">
        <f t="shared" si="132"/>
        <v/>
      </c>
      <c r="EZ172" s="71" t="str">
        <f t="shared" si="133"/>
        <v/>
      </c>
      <c r="FA172" s="71" t="str">
        <f t="shared" si="134"/>
        <v/>
      </c>
      <c r="FB172" s="72" t="str">
        <f t="shared" si="135"/>
        <v/>
      </c>
      <c r="FC172" s="398">
        <f t="shared" si="136"/>
        <v>0</v>
      </c>
      <c r="FD172" s="400" t="str">
        <f t="shared" si="137"/>
        <v>D</v>
      </c>
      <c r="FE172" s="61">
        <f t="shared" si="138"/>
        <v>0</v>
      </c>
      <c r="FF172" s="62" t="str">
        <f t="shared" si="139"/>
        <v>E</v>
      </c>
      <c r="FG172" s="398">
        <f t="shared" si="140"/>
        <v>0</v>
      </c>
      <c r="FH172" s="401" t="str">
        <f t="shared" si="141"/>
        <v>E</v>
      </c>
      <c r="FI172" s="61">
        <f t="shared" si="142"/>
        <v>0</v>
      </c>
      <c r="FJ172" s="407" t="str">
        <f t="shared" si="143"/>
        <v>E</v>
      </c>
      <c r="FK172" s="398">
        <f t="shared" si="144"/>
        <v>0</v>
      </c>
      <c r="FL172" s="401" t="str">
        <f t="shared" si="145"/>
        <v>E</v>
      </c>
      <c r="FM172" s="741"/>
    </row>
    <row r="173" spans="1:169" s="24" customFormat="1" ht="17.25" customHeight="1">
      <c r="A173" s="830"/>
      <c r="B173" s="111">
        <f t="shared" si="146"/>
        <v>0</v>
      </c>
      <c r="C173" s="21" t="str">
        <f>'Marks Entry'!D175</f>
        <v/>
      </c>
      <c r="D173" s="21">
        <f>'Marks Entry'!E175</f>
        <v>0</v>
      </c>
      <c r="E173" s="132" t="str">
        <f>'Marks Entry'!F175</f>
        <v/>
      </c>
      <c r="F173" s="21" t="str">
        <f>'Marks Entry'!G175</f>
        <v/>
      </c>
      <c r="G173" s="21" t="str">
        <f>'Marks Entry'!H175</f>
        <v/>
      </c>
      <c r="H173" s="21" t="str">
        <f>'Marks Entry'!I175</f>
        <v/>
      </c>
      <c r="I173" s="21" t="str">
        <f>'Marks Entry'!J175</f>
        <v/>
      </c>
      <c r="J173" s="446" t="str">
        <f>'Marks Entry'!K175</f>
        <v/>
      </c>
      <c r="K173" s="115" t="str">
        <f>'Marks Entry'!L175</f>
        <v/>
      </c>
      <c r="L173" s="116">
        <f>'Marks Entry'!M175</f>
        <v>0</v>
      </c>
      <c r="M173" s="117" t="str">
        <f>'Marks Entry'!N175</f>
        <v/>
      </c>
      <c r="N173" s="121" t="str">
        <f>'Marks Entry'!O175</f>
        <v/>
      </c>
      <c r="O173" s="98">
        <f>'Marks Entry'!CG175</f>
        <v>0</v>
      </c>
      <c r="P173" s="97">
        <f>'Marks Entry'!CH175</f>
        <v>0</v>
      </c>
      <c r="Q173" s="97">
        <f>'Marks Entry'!CI175</f>
        <v>0</v>
      </c>
      <c r="R173" s="97">
        <f>'Marks Entry'!CJ175</f>
        <v>0</v>
      </c>
      <c r="S173" s="97">
        <f>'Marks Entry'!CK175</f>
        <v>0</v>
      </c>
      <c r="T173" s="97">
        <f>'Marks Entry'!CL175</f>
        <v>0</v>
      </c>
      <c r="U173" s="97">
        <f>'Marks Entry'!CM175</f>
        <v>0</v>
      </c>
      <c r="V173" s="97" t="str">
        <f>'Marks Entry'!CN175</f>
        <v/>
      </c>
      <c r="W173" s="97">
        <f>'Marks Entry'!CO175</f>
        <v>0</v>
      </c>
      <c r="X173" s="97">
        <f>'Marks Entry'!CP175</f>
        <v>0</v>
      </c>
      <c r="Y173" s="97">
        <f>'Marks Entry'!CQ175</f>
        <v>0</v>
      </c>
      <c r="Z173" s="99">
        <f>'Marks Entry'!CR175</f>
        <v>0</v>
      </c>
      <c r="AA173" s="98">
        <f>'Marks Entry'!CS175</f>
        <v>0</v>
      </c>
      <c r="AB173" s="97">
        <f>'Marks Entry'!CT175</f>
        <v>0</v>
      </c>
      <c r="AC173" s="97">
        <f>'Marks Entry'!CU175</f>
        <v>0</v>
      </c>
      <c r="AD173" s="97">
        <f>'Marks Entry'!CV175</f>
        <v>0</v>
      </c>
      <c r="AE173" s="97">
        <f>'Marks Entry'!CW175</f>
        <v>0</v>
      </c>
      <c r="AF173" s="97">
        <f>'Marks Entry'!CX175</f>
        <v>0</v>
      </c>
      <c r="AG173" s="97">
        <f>'Marks Entry'!CY175</f>
        <v>0</v>
      </c>
      <c r="AH173" s="97" t="str">
        <f>'Marks Entry'!CZ175</f>
        <v/>
      </c>
      <c r="AI173" s="97">
        <f>'Marks Entry'!DA175</f>
        <v>0</v>
      </c>
      <c r="AJ173" s="97">
        <f>'Marks Entry'!DB175</f>
        <v>0</v>
      </c>
      <c r="AK173" s="97">
        <f>'Marks Entry'!DC175</f>
        <v>0</v>
      </c>
      <c r="AL173" s="99">
        <f>'Marks Entry'!DD175</f>
        <v>0</v>
      </c>
      <c r="AM173" s="98">
        <f>'Marks Entry'!DE175</f>
        <v>0</v>
      </c>
      <c r="AN173" s="97">
        <f>'Marks Entry'!DF175</f>
        <v>0</v>
      </c>
      <c r="AO173" s="97">
        <f>'Marks Entry'!DG175</f>
        <v>0</v>
      </c>
      <c r="AP173" s="97">
        <f>'Marks Entry'!DH175</f>
        <v>0</v>
      </c>
      <c r="AQ173" s="97">
        <f>'Marks Entry'!DI175</f>
        <v>0</v>
      </c>
      <c r="AR173" s="97">
        <f>'Marks Entry'!DJ175</f>
        <v>0</v>
      </c>
      <c r="AS173" s="97">
        <f>'Marks Entry'!DK175</f>
        <v>0</v>
      </c>
      <c r="AT173" s="97" t="str">
        <f>'Marks Entry'!DL175</f>
        <v/>
      </c>
      <c r="AU173" s="97">
        <f>'Marks Entry'!DM175</f>
        <v>0</v>
      </c>
      <c r="AV173" s="97">
        <f>'Marks Entry'!DN175</f>
        <v>0</v>
      </c>
      <c r="AW173" s="97">
        <f>'Marks Entry'!DO175</f>
        <v>0</v>
      </c>
      <c r="AX173" s="99">
        <f>'Marks Entry'!DP175</f>
        <v>0</v>
      </c>
      <c r="AY173" s="98">
        <f>'Marks Entry'!DQ175</f>
        <v>0</v>
      </c>
      <c r="AZ173" s="97">
        <f>'Marks Entry'!DR175</f>
        <v>0</v>
      </c>
      <c r="BA173" s="97">
        <f>'Marks Entry'!DS175</f>
        <v>0</v>
      </c>
      <c r="BB173" s="97">
        <f>'Marks Entry'!DT175</f>
        <v>0</v>
      </c>
      <c r="BC173" s="97">
        <f>'Marks Entry'!DU175</f>
        <v>0</v>
      </c>
      <c r="BD173" s="97">
        <f>'Marks Entry'!DV175</f>
        <v>0</v>
      </c>
      <c r="BE173" s="97">
        <f>'Marks Entry'!DW175</f>
        <v>0</v>
      </c>
      <c r="BF173" s="97" t="str">
        <f>'Marks Entry'!DX175</f>
        <v/>
      </c>
      <c r="BG173" s="97">
        <f>'Marks Entry'!DY175</f>
        <v>0</v>
      </c>
      <c r="BH173" s="97">
        <f>'Marks Entry'!DZ175</f>
        <v>0</v>
      </c>
      <c r="BI173" s="97">
        <f>'Marks Entry'!EA175</f>
        <v>0</v>
      </c>
      <c r="BJ173" s="99">
        <f>'Marks Entry'!EB175</f>
        <v>0</v>
      </c>
      <c r="BK173" s="98">
        <f>'Marks Entry'!EC175</f>
        <v>0</v>
      </c>
      <c r="BL173" s="97">
        <f>'Marks Entry'!ED175</f>
        <v>0</v>
      </c>
      <c r="BM173" s="97">
        <f>'Marks Entry'!EE175</f>
        <v>0</v>
      </c>
      <c r="BN173" s="97">
        <f>'Marks Entry'!EF175</f>
        <v>0</v>
      </c>
      <c r="BO173" s="97">
        <f>'Marks Entry'!EG175</f>
        <v>0</v>
      </c>
      <c r="BP173" s="97">
        <f>'Marks Entry'!EH175</f>
        <v>0</v>
      </c>
      <c r="BQ173" s="97">
        <f>'Marks Entry'!EI175</f>
        <v>0</v>
      </c>
      <c r="BR173" s="97" t="str">
        <f>'Marks Entry'!EJ175</f>
        <v/>
      </c>
      <c r="BS173" s="97">
        <f>'Marks Entry'!EK175</f>
        <v>0</v>
      </c>
      <c r="BT173" s="97">
        <f>'Marks Entry'!EL175</f>
        <v>0</v>
      </c>
      <c r="BU173" s="97">
        <f>'Marks Entry'!EM175</f>
        <v>0</v>
      </c>
      <c r="BV173" s="99">
        <f>'Marks Entry'!EN175</f>
        <v>0</v>
      </c>
      <c r="BW173" s="98">
        <f>'Marks Entry'!EO175</f>
        <v>0</v>
      </c>
      <c r="BX173" s="97">
        <f>'Marks Entry'!EP175</f>
        <v>0</v>
      </c>
      <c r="BY173" s="97">
        <f>'Marks Entry'!EQ175</f>
        <v>0</v>
      </c>
      <c r="BZ173" s="97">
        <f>'Marks Entry'!ER175</f>
        <v>0</v>
      </c>
      <c r="CA173" s="97">
        <f>'Marks Entry'!ES175</f>
        <v>0</v>
      </c>
      <c r="CB173" s="97">
        <f>'Marks Entry'!ET175</f>
        <v>0</v>
      </c>
      <c r="CC173" s="97">
        <f>'Marks Entry'!EU175</f>
        <v>0</v>
      </c>
      <c r="CD173" s="97" t="str">
        <f>'Marks Entry'!EV175</f>
        <v/>
      </c>
      <c r="CE173" s="97">
        <f>'Marks Entry'!EW175</f>
        <v>0</v>
      </c>
      <c r="CF173" s="97">
        <f>'Marks Entry'!EX175</f>
        <v>0</v>
      </c>
      <c r="CG173" s="97">
        <f>'Marks Entry'!EY175</f>
        <v>0</v>
      </c>
      <c r="CH173" s="99">
        <f>'Marks Entry'!EZ175</f>
        <v>0</v>
      </c>
      <c r="CI173" s="98" t="str">
        <f>IF($CI$2=0,"",'Marks Entry'!FA175)</f>
        <v/>
      </c>
      <c r="CJ173" s="97" t="str">
        <f>IF($CI$2=0,"",'Marks Entry'!FB175)</f>
        <v/>
      </c>
      <c r="CK173" s="97" t="str">
        <f>IF($CI$2=0,"",'Marks Entry'!FC175)</f>
        <v/>
      </c>
      <c r="CL173" s="97" t="str">
        <f>IF($CI$2=0,"",'Marks Entry'!FD175)</f>
        <v/>
      </c>
      <c r="CM173" s="97" t="str">
        <f>IF($CI$2=0,"",'Marks Entry'!FE175)</f>
        <v/>
      </c>
      <c r="CN173" s="97" t="str">
        <f>IF($CI$2=0,"",'Marks Entry'!FF175)</f>
        <v/>
      </c>
      <c r="CO173" s="97" t="str">
        <f>IF($CI$2=0,"",'Marks Entry'!FG175)</f>
        <v/>
      </c>
      <c r="CP173" s="97" t="str">
        <f>IF($CI$2=0,"",'Marks Entry'!FH175)</f>
        <v/>
      </c>
      <c r="CQ173" s="97" t="str">
        <f>IF($CI$2=0,"",'Marks Entry'!FI175)</f>
        <v/>
      </c>
      <c r="CR173" s="97" t="str">
        <f>IF($CI$2=0,"",'Marks Entry'!FJ175)</f>
        <v/>
      </c>
      <c r="CS173" s="97" t="str">
        <f>IF($CI$2=0,"",'Marks Entry'!FK175)</f>
        <v/>
      </c>
      <c r="CT173" s="99" t="str">
        <f>IF($CI$2=0,"",'Marks Entry'!FL175)</f>
        <v/>
      </c>
      <c r="CU173" s="125">
        <f>'Marks Entry'!BU175</f>
        <v>0</v>
      </c>
      <c r="CV173" s="126">
        <f>'Marks Entry'!BV175</f>
        <v>0</v>
      </c>
      <c r="CW173" s="126">
        <f t="shared" si="98"/>
        <v>0</v>
      </c>
      <c r="CX173" s="127" t="str">
        <f t="shared" si="99"/>
        <v>D</v>
      </c>
      <c r="CY173" s="125">
        <f>'Marks Entry'!BW175</f>
        <v>0</v>
      </c>
      <c r="CZ173" s="126">
        <f>'Marks Entry'!BX175</f>
        <v>0</v>
      </c>
      <c r="DA173" s="126">
        <f t="shared" si="100"/>
        <v>0</v>
      </c>
      <c r="DB173" s="127" t="str">
        <f t="shared" si="101"/>
        <v>E</v>
      </c>
      <c r="DC173" s="125">
        <f>'Marks Entry'!BY175</f>
        <v>0</v>
      </c>
      <c r="DD173" s="126">
        <f>'Marks Entry'!BZ175</f>
        <v>0</v>
      </c>
      <c r="DE173" s="126">
        <f t="shared" si="102"/>
        <v>0</v>
      </c>
      <c r="DF173" s="127" t="str">
        <f t="shared" si="103"/>
        <v>E</v>
      </c>
      <c r="DG173" s="96">
        <f>'Marks Entry'!CG175</f>
        <v>0</v>
      </c>
      <c r="DH173" s="45">
        <f>'Marks Entry'!CH175</f>
        <v>0</v>
      </c>
      <c r="DI173" s="45">
        <f>'Marks Entry'!CI175</f>
        <v>0</v>
      </c>
      <c r="DJ173" s="45" t="str">
        <f>IF(OR('Marks Entry'!CJ175="First",'Marks Entry'!CJ175="Second",'Marks Entry'!CJ175="Third"),'Marks Entry'!CJ175,"")</f>
        <v/>
      </c>
      <c r="DK173" s="45">
        <f>'Marks Entry'!CK175</f>
        <v>0</v>
      </c>
      <c r="DL173" s="50">
        <f>'Marks Entry'!CL175</f>
        <v>0</v>
      </c>
      <c r="DM173" s="21">
        <f>'Marks Entry'!CM175</f>
        <v>0</v>
      </c>
      <c r="DN173" s="22" t="e">
        <f>'Marks Entry'!#REF!</f>
        <v>#REF!</v>
      </c>
      <c r="DO173" s="23" t="e">
        <f>'Marks Entry'!#REF!</f>
        <v>#REF!</v>
      </c>
      <c r="DP173" s="125">
        <f>'Marks Entry'!CA175</f>
        <v>0</v>
      </c>
      <c r="DQ173" s="126">
        <f>'Marks Entry'!CB175</f>
        <v>0</v>
      </c>
      <c r="DR173" s="126">
        <f>'Marks Entry'!CC175</f>
        <v>0</v>
      </c>
      <c r="DS173" s="126">
        <f t="shared" si="104"/>
        <v>0</v>
      </c>
      <c r="DT173" s="127" t="str">
        <f t="shared" si="105"/>
        <v>E</v>
      </c>
      <c r="DU173" s="125">
        <f>'Marks Entry'!CD175</f>
        <v>0</v>
      </c>
      <c r="DV173" s="126">
        <f>'Marks Entry'!CE175</f>
        <v>0</v>
      </c>
      <c r="DW173" s="126">
        <f>'Marks Entry'!CF175</f>
        <v>0</v>
      </c>
      <c r="DX173" s="126">
        <f t="shared" si="106"/>
        <v>0</v>
      </c>
      <c r="DY173" s="127" t="str">
        <f t="shared" si="107"/>
        <v>E</v>
      </c>
      <c r="DZ173" s="832"/>
      <c r="EA173" s="61">
        <f t="shared" si="108"/>
        <v>0</v>
      </c>
      <c r="EB173" s="71">
        <f t="shared" si="109"/>
        <v>0</v>
      </c>
      <c r="EC173" s="71">
        <f t="shared" si="110"/>
        <v>0</v>
      </c>
      <c r="ED173" s="72">
        <f t="shared" si="111"/>
        <v>0</v>
      </c>
      <c r="EE173" s="398">
        <f t="shared" si="112"/>
        <v>0</v>
      </c>
      <c r="EF173" s="396">
        <f t="shared" si="113"/>
        <v>0</v>
      </c>
      <c r="EG173" s="396">
        <f t="shared" si="114"/>
        <v>0</v>
      </c>
      <c r="EH173" s="397">
        <f t="shared" si="115"/>
        <v>0</v>
      </c>
      <c r="EI173" s="61">
        <f t="shared" si="116"/>
        <v>0</v>
      </c>
      <c r="EJ173" s="71">
        <f t="shared" si="117"/>
        <v>0</v>
      </c>
      <c r="EK173" s="71">
        <f t="shared" si="118"/>
        <v>0</v>
      </c>
      <c r="EL173" s="72">
        <f t="shared" si="119"/>
        <v>0</v>
      </c>
      <c r="EM173" s="398">
        <f t="shared" si="120"/>
        <v>0</v>
      </c>
      <c r="EN173" s="396">
        <f t="shared" si="121"/>
        <v>0</v>
      </c>
      <c r="EO173" s="396">
        <f t="shared" si="122"/>
        <v>0</v>
      </c>
      <c r="EP173" s="397">
        <f t="shared" si="123"/>
        <v>0</v>
      </c>
      <c r="EQ173" s="61">
        <f t="shared" si="124"/>
        <v>0</v>
      </c>
      <c r="ER173" s="71">
        <f t="shared" si="125"/>
        <v>0</v>
      </c>
      <c r="ES173" s="71">
        <f t="shared" si="126"/>
        <v>0</v>
      </c>
      <c r="ET173" s="72">
        <f t="shared" si="127"/>
        <v>0</v>
      </c>
      <c r="EU173" s="398">
        <f t="shared" si="128"/>
        <v>0</v>
      </c>
      <c r="EV173" s="396">
        <f t="shared" si="129"/>
        <v>0</v>
      </c>
      <c r="EW173" s="396">
        <f t="shared" si="130"/>
        <v>0</v>
      </c>
      <c r="EX173" s="397">
        <f t="shared" si="131"/>
        <v>0</v>
      </c>
      <c r="EY173" s="61" t="str">
        <f t="shared" si="132"/>
        <v/>
      </c>
      <c r="EZ173" s="71" t="str">
        <f t="shared" si="133"/>
        <v/>
      </c>
      <c r="FA173" s="71" t="str">
        <f t="shared" si="134"/>
        <v/>
      </c>
      <c r="FB173" s="72" t="str">
        <f t="shared" si="135"/>
        <v/>
      </c>
      <c r="FC173" s="398">
        <f t="shared" si="136"/>
        <v>0</v>
      </c>
      <c r="FD173" s="400" t="str">
        <f t="shared" si="137"/>
        <v>D</v>
      </c>
      <c r="FE173" s="61">
        <f t="shared" si="138"/>
        <v>0</v>
      </c>
      <c r="FF173" s="62" t="str">
        <f t="shared" si="139"/>
        <v>E</v>
      </c>
      <c r="FG173" s="398">
        <f t="shared" si="140"/>
        <v>0</v>
      </c>
      <c r="FH173" s="401" t="str">
        <f t="shared" si="141"/>
        <v>E</v>
      </c>
      <c r="FI173" s="61">
        <f t="shared" si="142"/>
        <v>0</v>
      </c>
      <c r="FJ173" s="407" t="str">
        <f t="shared" si="143"/>
        <v>E</v>
      </c>
      <c r="FK173" s="398">
        <f t="shared" si="144"/>
        <v>0</v>
      </c>
      <c r="FL173" s="401" t="str">
        <f t="shared" si="145"/>
        <v>E</v>
      </c>
      <c r="FM173" s="741"/>
    </row>
    <row r="174" spans="1:169" s="24" customFormat="1" ht="17.25" customHeight="1">
      <c r="A174" s="830"/>
      <c r="B174" s="111">
        <f t="shared" si="146"/>
        <v>0</v>
      </c>
      <c r="C174" s="21" t="str">
        <f>'Marks Entry'!D176</f>
        <v/>
      </c>
      <c r="D174" s="21">
        <f>'Marks Entry'!E176</f>
        <v>0</v>
      </c>
      <c r="E174" s="132" t="str">
        <f>'Marks Entry'!F176</f>
        <v/>
      </c>
      <c r="F174" s="21" t="str">
        <f>'Marks Entry'!G176</f>
        <v/>
      </c>
      <c r="G174" s="21" t="str">
        <f>'Marks Entry'!H176</f>
        <v/>
      </c>
      <c r="H174" s="21" t="str">
        <f>'Marks Entry'!I176</f>
        <v/>
      </c>
      <c r="I174" s="21" t="str">
        <f>'Marks Entry'!J176</f>
        <v/>
      </c>
      <c r="J174" s="446" t="str">
        <f>'Marks Entry'!K176</f>
        <v/>
      </c>
      <c r="K174" s="115" t="str">
        <f>'Marks Entry'!L176</f>
        <v/>
      </c>
      <c r="L174" s="116">
        <f>'Marks Entry'!M176</f>
        <v>0</v>
      </c>
      <c r="M174" s="117" t="str">
        <f>'Marks Entry'!N176</f>
        <v/>
      </c>
      <c r="N174" s="121" t="str">
        <f>'Marks Entry'!O176</f>
        <v/>
      </c>
      <c r="O174" s="98">
        <f>'Marks Entry'!CG176</f>
        <v>0</v>
      </c>
      <c r="P174" s="97">
        <f>'Marks Entry'!CH176</f>
        <v>0</v>
      </c>
      <c r="Q174" s="97">
        <f>'Marks Entry'!CI176</f>
        <v>0</v>
      </c>
      <c r="R174" s="97">
        <f>'Marks Entry'!CJ176</f>
        <v>0</v>
      </c>
      <c r="S174" s="97">
        <f>'Marks Entry'!CK176</f>
        <v>0</v>
      </c>
      <c r="T174" s="97">
        <f>'Marks Entry'!CL176</f>
        <v>0</v>
      </c>
      <c r="U174" s="97">
        <f>'Marks Entry'!CM176</f>
        <v>0</v>
      </c>
      <c r="V174" s="97" t="str">
        <f>'Marks Entry'!CN176</f>
        <v/>
      </c>
      <c r="W174" s="97">
        <f>'Marks Entry'!CO176</f>
        <v>0</v>
      </c>
      <c r="X174" s="97">
        <f>'Marks Entry'!CP176</f>
        <v>0</v>
      </c>
      <c r="Y174" s="97">
        <f>'Marks Entry'!CQ176</f>
        <v>0</v>
      </c>
      <c r="Z174" s="99">
        <f>'Marks Entry'!CR176</f>
        <v>0</v>
      </c>
      <c r="AA174" s="98">
        <f>'Marks Entry'!CS176</f>
        <v>0</v>
      </c>
      <c r="AB174" s="97">
        <f>'Marks Entry'!CT176</f>
        <v>0</v>
      </c>
      <c r="AC174" s="97">
        <f>'Marks Entry'!CU176</f>
        <v>0</v>
      </c>
      <c r="AD174" s="97">
        <f>'Marks Entry'!CV176</f>
        <v>0</v>
      </c>
      <c r="AE174" s="97">
        <f>'Marks Entry'!CW176</f>
        <v>0</v>
      </c>
      <c r="AF174" s="97">
        <f>'Marks Entry'!CX176</f>
        <v>0</v>
      </c>
      <c r="AG174" s="97">
        <f>'Marks Entry'!CY176</f>
        <v>0</v>
      </c>
      <c r="AH174" s="97" t="str">
        <f>'Marks Entry'!CZ176</f>
        <v/>
      </c>
      <c r="AI174" s="97">
        <f>'Marks Entry'!DA176</f>
        <v>0</v>
      </c>
      <c r="AJ174" s="97">
        <f>'Marks Entry'!DB176</f>
        <v>0</v>
      </c>
      <c r="AK174" s="97">
        <f>'Marks Entry'!DC176</f>
        <v>0</v>
      </c>
      <c r="AL174" s="99">
        <f>'Marks Entry'!DD176</f>
        <v>0</v>
      </c>
      <c r="AM174" s="98">
        <f>'Marks Entry'!DE176</f>
        <v>0</v>
      </c>
      <c r="AN174" s="97">
        <f>'Marks Entry'!DF176</f>
        <v>0</v>
      </c>
      <c r="AO174" s="97">
        <f>'Marks Entry'!DG176</f>
        <v>0</v>
      </c>
      <c r="AP174" s="97">
        <f>'Marks Entry'!DH176</f>
        <v>0</v>
      </c>
      <c r="AQ174" s="97">
        <f>'Marks Entry'!DI176</f>
        <v>0</v>
      </c>
      <c r="AR174" s="97">
        <f>'Marks Entry'!DJ176</f>
        <v>0</v>
      </c>
      <c r="AS174" s="97">
        <f>'Marks Entry'!DK176</f>
        <v>0</v>
      </c>
      <c r="AT174" s="97" t="str">
        <f>'Marks Entry'!DL176</f>
        <v/>
      </c>
      <c r="AU174" s="97">
        <f>'Marks Entry'!DM176</f>
        <v>0</v>
      </c>
      <c r="AV174" s="97">
        <f>'Marks Entry'!DN176</f>
        <v>0</v>
      </c>
      <c r="AW174" s="97">
        <f>'Marks Entry'!DO176</f>
        <v>0</v>
      </c>
      <c r="AX174" s="99">
        <f>'Marks Entry'!DP176</f>
        <v>0</v>
      </c>
      <c r="AY174" s="98">
        <f>'Marks Entry'!DQ176</f>
        <v>0</v>
      </c>
      <c r="AZ174" s="97">
        <f>'Marks Entry'!DR176</f>
        <v>0</v>
      </c>
      <c r="BA174" s="97">
        <f>'Marks Entry'!DS176</f>
        <v>0</v>
      </c>
      <c r="BB174" s="97">
        <f>'Marks Entry'!DT176</f>
        <v>0</v>
      </c>
      <c r="BC174" s="97">
        <f>'Marks Entry'!DU176</f>
        <v>0</v>
      </c>
      <c r="BD174" s="97">
        <f>'Marks Entry'!DV176</f>
        <v>0</v>
      </c>
      <c r="BE174" s="97">
        <f>'Marks Entry'!DW176</f>
        <v>0</v>
      </c>
      <c r="BF174" s="97" t="str">
        <f>'Marks Entry'!DX176</f>
        <v/>
      </c>
      <c r="BG174" s="97">
        <f>'Marks Entry'!DY176</f>
        <v>0</v>
      </c>
      <c r="BH174" s="97">
        <f>'Marks Entry'!DZ176</f>
        <v>0</v>
      </c>
      <c r="BI174" s="97">
        <f>'Marks Entry'!EA176</f>
        <v>0</v>
      </c>
      <c r="BJ174" s="99">
        <f>'Marks Entry'!EB176</f>
        <v>0</v>
      </c>
      <c r="BK174" s="98">
        <f>'Marks Entry'!EC176</f>
        <v>0</v>
      </c>
      <c r="BL174" s="97">
        <f>'Marks Entry'!ED176</f>
        <v>0</v>
      </c>
      <c r="BM174" s="97">
        <f>'Marks Entry'!EE176</f>
        <v>0</v>
      </c>
      <c r="BN174" s="97">
        <f>'Marks Entry'!EF176</f>
        <v>0</v>
      </c>
      <c r="BO174" s="97">
        <f>'Marks Entry'!EG176</f>
        <v>0</v>
      </c>
      <c r="BP174" s="97">
        <f>'Marks Entry'!EH176</f>
        <v>0</v>
      </c>
      <c r="BQ174" s="97">
        <f>'Marks Entry'!EI176</f>
        <v>0</v>
      </c>
      <c r="BR174" s="97" t="str">
        <f>'Marks Entry'!EJ176</f>
        <v/>
      </c>
      <c r="BS174" s="97">
        <f>'Marks Entry'!EK176</f>
        <v>0</v>
      </c>
      <c r="BT174" s="97">
        <f>'Marks Entry'!EL176</f>
        <v>0</v>
      </c>
      <c r="BU174" s="97">
        <f>'Marks Entry'!EM176</f>
        <v>0</v>
      </c>
      <c r="BV174" s="99">
        <f>'Marks Entry'!EN176</f>
        <v>0</v>
      </c>
      <c r="BW174" s="98">
        <f>'Marks Entry'!EO176</f>
        <v>0</v>
      </c>
      <c r="BX174" s="97">
        <f>'Marks Entry'!EP176</f>
        <v>0</v>
      </c>
      <c r="BY174" s="97">
        <f>'Marks Entry'!EQ176</f>
        <v>0</v>
      </c>
      <c r="BZ174" s="97">
        <f>'Marks Entry'!ER176</f>
        <v>0</v>
      </c>
      <c r="CA174" s="97">
        <f>'Marks Entry'!ES176</f>
        <v>0</v>
      </c>
      <c r="CB174" s="97">
        <f>'Marks Entry'!ET176</f>
        <v>0</v>
      </c>
      <c r="CC174" s="97">
        <f>'Marks Entry'!EU176</f>
        <v>0</v>
      </c>
      <c r="CD174" s="97" t="str">
        <f>'Marks Entry'!EV176</f>
        <v/>
      </c>
      <c r="CE174" s="97">
        <f>'Marks Entry'!EW176</f>
        <v>0</v>
      </c>
      <c r="CF174" s="97">
        <f>'Marks Entry'!EX176</f>
        <v>0</v>
      </c>
      <c r="CG174" s="97">
        <f>'Marks Entry'!EY176</f>
        <v>0</v>
      </c>
      <c r="CH174" s="99">
        <f>'Marks Entry'!EZ176</f>
        <v>0</v>
      </c>
      <c r="CI174" s="98" t="str">
        <f>IF($CI$2=0,"",'Marks Entry'!FA176)</f>
        <v/>
      </c>
      <c r="CJ174" s="97" t="str">
        <f>IF($CI$2=0,"",'Marks Entry'!FB176)</f>
        <v/>
      </c>
      <c r="CK174" s="97" t="str">
        <f>IF($CI$2=0,"",'Marks Entry'!FC176)</f>
        <v/>
      </c>
      <c r="CL174" s="97" t="str">
        <f>IF($CI$2=0,"",'Marks Entry'!FD176)</f>
        <v/>
      </c>
      <c r="CM174" s="97" t="str">
        <f>IF($CI$2=0,"",'Marks Entry'!FE176)</f>
        <v/>
      </c>
      <c r="CN174" s="97" t="str">
        <f>IF($CI$2=0,"",'Marks Entry'!FF176)</f>
        <v/>
      </c>
      <c r="CO174" s="97" t="str">
        <f>IF($CI$2=0,"",'Marks Entry'!FG176)</f>
        <v/>
      </c>
      <c r="CP174" s="97" t="str">
        <f>IF($CI$2=0,"",'Marks Entry'!FH176)</f>
        <v/>
      </c>
      <c r="CQ174" s="97" t="str">
        <f>IF($CI$2=0,"",'Marks Entry'!FI176)</f>
        <v/>
      </c>
      <c r="CR174" s="97" t="str">
        <f>IF($CI$2=0,"",'Marks Entry'!FJ176)</f>
        <v/>
      </c>
      <c r="CS174" s="97" t="str">
        <f>IF($CI$2=0,"",'Marks Entry'!FK176)</f>
        <v/>
      </c>
      <c r="CT174" s="99" t="str">
        <f>IF($CI$2=0,"",'Marks Entry'!FL176)</f>
        <v/>
      </c>
      <c r="CU174" s="125">
        <f>'Marks Entry'!BU176</f>
        <v>0</v>
      </c>
      <c r="CV174" s="126">
        <f>'Marks Entry'!BV176</f>
        <v>0</v>
      </c>
      <c r="CW174" s="126">
        <f t="shared" si="98"/>
        <v>0</v>
      </c>
      <c r="CX174" s="127" t="str">
        <f t="shared" si="99"/>
        <v>D</v>
      </c>
      <c r="CY174" s="125">
        <f>'Marks Entry'!BW176</f>
        <v>0</v>
      </c>
      <c r="CZ174" s="126">
        <f>'Marks Entry'!BX176</f>
        <v>0</v>
      </c>
      <c r="DA174" s="126">
        <f t="shared" si="100"/>
        <v>0</v>
      </c>
      <c r="DB174" s="127" t="str">
        <f t="shared" si="101"/>
        <v>E</v>
      </c>
      <c r="DC174" s="125">
        <f>'Marks Entry'!BY176</f>
        <v>0</v>
      </c>
      <c r="DD174" s="126">
        <f>'Marks Entry'!BZ176</f>
        <v>0</v>
      </c>
      <c r="DE174" s="126">
        <f t="shared" si="102"/>
        <v>0</v>
      </c>
      <c r="DF174" s="127" t="str">
        <f t="shared" si="103"/>
        <v>E</v>
      </c>
      <c r="DG174" s="96">
        <f>'Marks Entry'!CG176</f>
        <v>0</v>
      </c>
      <c r="DH174" s="45">
        <f>'Marks Entry'!CH176</f>
        <v>0</v>
      </c>
      <c r="DI174" s="45">
        <f>'Marks Entry'!CI176</f>
        <v>0</v>
      </c>
      <c r="DJ174" s="45" t="str">
        <f>IF(OR('Marks Entry'!CJ176="First",'Marks Entry'!CJ176="Second",'Marks Entry'!CJ176="Third"),'Marks Entry'!CJ176,"")</f>
        <v/>
      </c>
      <c r="DK174" s="45">
        <f>'Marks Entry'!CK176</f>
        <v>0</v>
      </c>
      <c r="DL174" s="50">
        <f>'Marks Entry'!CL176</f>
        <v>0</v>
      </c>
      <c r="DM174" s="21">
        <f>'Marks Entry'!CM176</f>
        <v>0</v>
      </c>
      <c r="DN174" s="22" t="e">
        <f>'Marks Entry'!#REF!</f>
        <v>#REF!</v>
      </c>
      <c r="DO174" s="23" t="e">
        <f>'Marks Entry'!#REF!</f>
        <v>#REF!</v>
      </c>
      <c r="DP174" s="125">
        <f>'Marks Entry'!CA176</f>
        <v>0</v>
      </c>
      <c r="DQ174" s="126">
        <f>'Marks Entry'!CB176</f>
        <v>0</v>
      </c>
      <c r="DR174" s="126">
        <f>'Marks Entry'!CC176</f>
        <v>0</v>
      </c>
      <c r="DS174" s="126">
        <f t="shared" si="104"/>
        <v>0</v>
      </c>
      <c r="DT174" s="127" t="str">
        <f t="shared" si="105"/>
        <v>E</v>
      </c>
      <c r="DU174" s="125">
        <f>'Marks Entry'!CD176</f>
        <v>0</v>
      </c>
      <c r="DV174" s="126">
        <f>'Marks Entry'!CE176</f>
        <v>0</v>
      </c>
      <c r="DW174" s="126">
        <f>'Marks Entry'!CF176</f>
        <v>0</v>
      </c>
      <c r="DX174" s="126">
        <f t="shared" si="106"/>
        <v>0</v>
      </c>
      <c r="DY174" s="127" t="str">
        <f t="shared" si="107"/>
        <v>E</v>
      </c>
      <c r="DZ174" s="832"/>
      <c r="EA174" s="61">
        <f t="shared" si="108"/>
        <v>0</v>
      </c>
      <c r="EB174" s="71">
        <f t="shared" si="109"/>
        <v>0</v>
      </c>
      <c r="EC174" s="71">
        <f t="shared" si="110"/>
        <v>0</v>
      </c>
      <c r="ED174" s="72">
        <f t="shared" si="111"/>
        <v>0</v>
      </c>
      <c r="EE174" s="398">
        <f t="shared" si="112"/>
        <v>0</v>
      </c>
      <c r="EF174" s="396">
        <f t="shared" si="113"/>
        <v>0</v>
      </c>
      <c r="EG174" s="396">
        <f t="shared" si="114"/>
        <v>0</v>
      </c>
      <c r="EH174" s="397">
        <f t="shared" si="115"/>
        <v>0</v>
      </c>
      <c r="EI174" s="61">
        <f t="shared" si="116"/>
        <v>0</v>
      </c>
      <c r="EJ174" s="71">
        <f t="shared" si="117"/>
        <v>0</v>
      </c>
      <c r="EK174" s="71">
        <f t="shared" si="118"/>
        <v>0</v>
      </c>
      <c r="EL174" s="72">
        <f t="shared" si="119"/>
        <v>0</v>
      </c>
      <c r="EM174" s="398">
        <f t="shared" si="120"/>
        <v>0</v>
      </c>
      <c r="EN174" s="396">
        <f t="shared" si="121"/>
        <v>0</v>
      </c>
      <c r="EO174" s="396">
        <f t="shared" si="122"/>
        <v>0</v>
      </c>
      <c r="EP174" s="397">
        <f t="shared" si="123"/>
        <v>0</v>
      </c>
      <c r="EQ174" s="61">
        <f t="shared" si="124"/>
        <v>0</v>
      </c>
      <c r="ER174" s="71">
        <f t="shared" si="125"/>
        <v>0</v>
      </c>
      <c r="ES174" s="71">
        <f t="shared" si="126"/>
        <v>0</v>
      </c>
      <c r="ET174" s="72">
        <f t="shared" si="127"/>
        <v>0</v>
      </c>
      <c r="EU174" s="398">
        <f t="shared" si="128"/>
        <v>0</v>
      </c>
      <c r="EV174" s="396">
        <f t="shared" si="129"/>
        <v>0</v>
      </c>
      <c r="EW174" s="396">
        <f t="shared" si="130"/>
        <v>0</v>
      </c>
      <c r="EX174" s="397">
        <f t="shared" si="131"/>
        <v>0</v>
      </c>
      <c r="EY174" s="61" t="str">
        <f t="shared" si="132"/>
        <v/>
      </c>
      <c r="EZ174" s="71" t="str">
        <f t="shared" si="133"/>
        <v/>
      </c>
      <c r="FA174" s="71" t="str">
        <f t="shared" si="134"/>
        <v/>
      </c>
      <c r="FB174" s="72" t="str">
        <f t="shared" si="135"/>
        <v/>
      </c>
      <c r="FC174" s="398">
        <f t="shared" si="136"/>
        <v>0</v>
      </c>
      <c r="FD174" s="400" t="str">
        <f t="shared" si="137"/>
        <v>D</v>
      </c>
      <c r="FE174" s="61">
        <f t="shared" si="138"/>
        <v>0</v>
      </c>
      <c r="FF174" s="62" t="str">
        <f t="shared" si="139"/>
        <v>E</v>
      </c>
      <c r="FG174" s="398">
        <f t="shared" si="140"/>
        <v>0</v>
      </c>
      <c r="FH174" s="401" t="str">
        <f t="shared" si="141"/>
        <v>E</v>
      </c>
      <c r="FI174" s="61">
        <f t="shared" si="142"/>
        <v>0</v>
      </c>
      <c r="FJ174" s="407" t="str">
        <f t="shared" si="143"/>
        <v>E</v>
      </c>
      <c r="FK174" s="398">
        <f t="shared" si="144"/>
        <v>0</v>
      </c>
      <c r="FL174" s="401" t="str">
        <f t="shared" si="145"/>
        <v>E</v>
      </c>
      <c r="FM174" s="741"/>
    </row>
    <row r="175" spans="1:169" s="24" customFormat="1" ht="17.25" customHeight="1">
      <c r="A175" s="830"/>
      <c r="B175" s="111">
        <f t="shared" si="146"/>
        <v>0</v>
      </c>
      <c r="C175" s="21" t="str">
        <f>'Marks Entry'!D177</f>
        <v/>
      </c>
      <c r="D175" s="21">
        <f>'Marks Entry'!E177</f>
        <v>0</v>
      </c>
      <c r="E175" s="132" t="str">
        <f>'Marks Entry'!F177</f>
        <v/>
      </c>
      <c r="F175" s="21" t="str">
        <f>'Marks Entry'!G177</f>
        <v/>
      </c>
      <c r="G175" s="21" t="str">
        <f>'Marks Entry'!H177</f>
        <v/>
      </c>
      <c r="H175" s="21" t="str">
        <f>'Marks Entry'!I177</f>
        <v/>
      </c>
      <c r="I175" s="21" t="str">
        <f>'Marks Entry'!J177</f>
        <v/>
      </c>
      <c r="J175" s="446" t="str">
        <f>'Marks Entry'!K177</f>
        <v/>
      </c>
      <c r="K175" s="115" t="str">
        <f>'Marks Entry'!L177</f>
        <v/>
      </c>
      <c r="L175" s="116">
        <f>'Marks Entry'!M177</f>
        <v>0</v>
      </c>
      <c r="M175" s="117" t="str">
        <f>'Marks Entry'!N177</f>
        <v/>
      </c>
      <c r="N175" s="121" t="str">
        <f>'Marks Entry'!O177</f>
        <v/>
      </c>
      <c r="O175" s="98">
        <f>'Marks Entry'!CG177</f>
        <v>0</v>
      </c>
      <c r="P175" s="97">
        <f>'Marks Entry'!CH177</f>
        <v>0</v>
      </c>
      <c r="Q175" s="97">
        <f>'Marks Entry'!CI177</f>
        <v>0</v>
      </c>
      <c r="R175" s="97">
        <f>'Marks Entry'!CJ177</f>
        <v>0</v>
      </c>
      <c r="S175" s="97">
        <f>'Marks Entry'!CK177</f>
        <v>0</v>
      </c>
      <c r="T175" s="97">
        <f>'Marks Entry'!CL177</f>
        <v>0</v>
      </c>
      <c r="U175" s="97">
        <f>'Marks Entry'!CM177</f>
        <v>0</v>
      </c>
      <c r="V175" s="97" t="str">
        <f>'Marks Entry'!CN177</f>
        <v/>
      </c>
      <c r="W175" s="97">
        <f>'Marks Entry'!CO177</f>
        <v>0</v>
      </c>
      <c r="X175" s="97">
        <f>'Marks Entry'!CP177</f>
        <v>0</v>
      </c>
      <c r="Y175" s="97">
        <f>'Marks Entry'!CQ177</f>
        <v>0</v>
      </c>
      <c r="Z175" s="99">
        <f>'Marks Entry'!CR177</f>
        <v>0</v>
      </c>
      <c r="AA175" s="98">
        <f>'Marks Entry'!CS177</f>
        <v>0</v>
      </c>
      <c r="AB175" s="97">
        <f>'Marks Entry'!CT177</f>
        <v>0</v>
      </c>
      <c r="AC175" s="97">
        <f>'Marks Entry'!CU177</f>
        <v>0</v>
      </c>
      <c r="AD175" s="97">
        <f>'Marks Entry'!CV177</f>
        <v>0</v>
      </c>
      <c r="AE175" s="97">
        <f>'Marks Entry'!CW177</f>
        <v>0</v>
      </c>
      <c r="AF175" s="97">
        <f>'Marks Entry'!CX177</f>
        <v>0</v>
      </c>
      <c r="AG175" s="97">
        <f>'Marks Entry'!CY177</f>
        <v>0</v>
      </c>
      <c r="AH175" s="97" t="str">
        <f>'Marks Entry'!CZ177</f>
        <v/>
      </c>
      <c r="AI175" s="97">
        <f>'Marks Entry'!DA177</f>
        <v>0</v>
      </c>
      <c r="AJ175" s="97">
        <f>'Marks Entry'!DB177</f>
        <v>0</v>
      </c>
      <c r="AK175" s="97">
        <f>'Marks Entry'!DC177</f>
        <v>0</v>
      </c>
      <c r="AL175" s="99">
        <f>'Marks Entry'!DD177</f>
        <v>0</v>
      </c>
      <c r="AM175" s="98">
        <f>'Marks Entry'!DE177</f>
        <v>0</v>
      </c>
      <c r="AN175" s="97">
        <f>'Marks Entry'!DF177</f>
        <v>0</v>
      </c>
      <c r="AO175" s="97">
        <f>'Marks Entry'!DG177</f>
        <v>0</v>
      </c>
      <c r="AP175" s="97">
        <f>'Marks Entry'!DH177</f>
        <v>0</v>
      </c>
      <c r="AQ175" s="97">
        <f>'Marks Entry'!DI177</f>
        <v>0</v>
      </c>
      <c r="AR175" s="97">
        <f>'Marks Entry'!DJ177</f>
        <v>0</v>
      </c>
      <c r="AS175" s="97">
        <f>'Marks Entry'!DK177</f>
        <v>0</v>
      </c>
      <c r="AT175" s="97" t="str">
        <f>'Marks Entry'!DL177</f>
        <v/>
      </c>
      <c r="AU175" s="97">
        <f>'Marks Entry'!DM177</f>
        <v>0</v>
      </c>
      <c r="AV175" s="97">
        <f>'Marks Entry'!DN177</f>
        <v>0</v>
      </c>
      <c r="AW175" s="97">
        <f>'Marks Entry'!DO177</f>
        <v>0</v>
      </c>
      <c r="AX175" s="99">
        <f>'Marks Entry'!DP177</f>
        <v>0</v>
      </c>
      <c r="AY175" s="98">
        <f>'Marks Entry'!DQ177</f>
        <v>0</v>
      </c>
      <c r="AZ175" s="97">
        <f>'Marks Entry'!DR177</f>
        <v>0</v>
      </c>
      <c r="BA175" s="97">
        <f>'Marks Entry'!DS177</f>
        <v>0</v>
      </c>
      <c r="BB175" s="97">
        <f>'Marks Entry'!DT177</f>
        <v>0</v>
      </c>
      <c r="BC175" s="97">
        <f>'Marks Entry'!DU177</f>
        <v>0</v>
      </c>
      <c r="BD175" s="97">
        <f>'Marks Entry'!DV177</f>
        <v>0</v>
      </c>
      <c r="BE175" s="97">
        <f>'Marks Entry'!DW177</f>
        <v>0</v>
      </c>
      <c r="BF175" s="97" t="str">
        <f>'Marks Entry'!DX177</f>
        <v/>
      </c>
      <c r="BG175" s="97">
        <f>'Marks Entry'!DY177</f>
        <v>0</v>
      </c>
      <c r="BH175" s="97">
        <f>'Marks Entry'!DZ177</f>
        <v>0</v>
      </c>
      <c r="BI175" s="97">
        <f>'Marks Entry'!EA177</f>
        <v>0</v>
      </c>
      <c r="BJ175" s="99">
        <f>'Marks Entry'!EB177</f>
        <v>0</v>
      </c>
      <c r="BK175" s="98">
        <f>'Marks Entry'!EC177</f>
        <v>0</v>
      </c>
      <c r="BL175" s="97">
        <f>'Marks Entry'!ED177</f>
        <v>0</v>
      </c>
      <c r="BM175" s="97">
        <f>'Marks Entry'!EE177</f>
        <v>0</v>
      </c>
      <c r="BN175" s="97">
        <f>'Marks Entry'!EF177</f>
        <v>0</v>
      </c>
      <c r="BO175" s="97">
        <f>'Marks Entry'!EG177</f>
        <v>0</v>
      </c>
      <c r="BP175" s="97">
        <f>'Marks Entry'!EH177</f>
        <v>0</v>
      </c>
      <c r="BQ175" s="97">
        <f>'Marks Entry'!EI177</f>
        <v>0</v>
      </c>
      <c r="BR175" s="97" t="str">
        <f>'Marks Entry'!EJ177</f>
        <v/>
      </c>
      <c r="BS175" s="97">
        <f>'Marks Entry'!EK177</f>
        <v>0</v>
      </c>
      <c r="BT175" s="97">
        <f>'Marks Entry'!EL177</f>
        <v>0</v>
      </c>
      <c r="BU175" s="97">
        <f>'Marks Entry'!EM177</f>
        <v>0</v>
      </c>
      <c r="BV175" s="99">
        <f>'Marks Entry'!EN177</f>
        <v>0</v>
      </c>
      <c r="BW175" s="98">
        <f>'Marks Entry'!EO177</f>
        <v>0</v>
      </c>
      <c r="BX175" s="97">
        <f>'Marks Entry'!EP177</f>
        <v>0</v>
      </c>
      <c r="BY175" s="97">
        <f>'Marks Entry'!EQ177</f>
        <v>0</v>
      </c>
      <c r="BZ175" s="97">
        <f>'Marks Entry'!ER177</f>
        <v>0</v>
      </c>
      <c r="CA175" s="97">
        <f>'Marks Entry'!ES177</f>
        <v>0</v>
      </c>
      <c r="CB175" s="97">
        <f>'Marks Entry'!ET177</f>
        <v>0</v>
      </c>
      <c r="CC175" s="97">
        <f>'Marks Entry'!EU177</f>
        <v>0</v>
      </c>
      <c r="CD175" s="97" t="str">
        <f>'Marks Entry'!EV177</f>
        <v/>
      </c>
      <c r="CE175" s="97">
        <f>'Marks Entry'!EW177</f>
        <v>0</v>
      </c>
      <c r="CF175" s="97">
        <f>'Marks Entry'!EX177</f>
        <v>0</v>
      </c>
      <c r="CG175" s="97">
        <f>'Marks Entry'!EY177</f>
        <v>0</v>
      </c>
      <c r="CH175" s="99">
        <f>'Marks Entry'!EZ177</f>
        <v>0</v>
      </c>
      <c r="CI175" s="98" t="str">
        <f>IF($CI$2=0,"",'Marks Entry'!FA177)</f>
        <v/>
      </c>
      <c r="CJ175" s="97" t="str">
        <f>IF($CI$2=0,"",'Marks Entry'!FB177)</f>
        <v/>
      </c>
      <c r="CK175" s="97" t="str">
        <f>IF($CI$2=0,"",'Marks Entry'!FC177)</f>
        <v/>
      </c>
      <c r="CL175" s="97" t="str">
        <f>IF($CI$2=0,"",'Marks Entry'!FD177)</f>
        <v/>
      </c>
      <c r="CM175" s="97" t="str">
        <f>IF($CI$2=0,"",'Marks Entry'!FE177)</f>
        <v/>
      </c>
      <c r="CN175" s="97" t="str">
        <f>IF($CI$2=0,"",'Marks Entry'!FF177)</f>
        <v/>
      </c>
      <c r="CO175" s="97" t="str">
        <f>IF($CI$2=0,"",'Marks Entry'!FG177)</f>
        <v/>
      </c>
      <c r="CP175" s="97" t="str">
        <f>IF($CI$2=0,"",'Marks Entry'!FH177)</f>
        <v/>
      </c>
      <c r="CQ175" s="97" t="str">
        <f>IF($CI$2=0,"",'Marks Entry'!FI177)</f>
        <v/>
      </c>
      <c r="CR175" s="97" t="str">
        <f>IF($CI$2=0,"",'Marks Entry'!FJ177)</f>
        <v/>
      </c>
      <c r="CS175" s="97" t="str">
        <f>IF($CI$2=0,"",'Marks Entry'!FK177)</f>
        <v/>
      </c>
      <c r="CT175" s="99" t="str">
        <f>IF($CI$2=0,"",'Marks Entry'!FL177)</f>
        <v/>
      </c>
      <c r="CU175" s="125">
        <f>'Marks Entry'!BU177</f>
        <v>0</v>
      </c>
      <c r="CV175" s="126">
        <f>'Marks Entry'!BV177</f>
        <v>0</v>
      </c>
      <c r="CW175" s="126">
        <f t="shared" si="98"/>
        <v>0</v>
      </c>
      <c r="CX175" s="127" t="str">
        <f t="shared" si="99"/>
        <v>D</v>
      </c>
      <c r="CY175" s="125">
        <f>'Marks Entry'!BW177</f>
        <v>0</v>
      </c>
      <c r="CZ175" s="126">
        <f>'Marks Entry'!BX177</f>
        <v>0</v>
      </c>
      <c r="DA175" s="126">
        <f t="shared" si="100"/>
        <v>0</v>
      </c>
      <c r="DB175" s="127" t="str">
        <f t="shared" si="101"/>
        <v>E</v>
      </c>
      <c r="DC175" s="125">
        <f>'Marks Entry'!BY177</f>
        <v>0</v>
      </c>
      <c r="DD175" s="126">
        <f>'Marks Entry'!BZ177</f>
        <v>0</v>
      </c>
      <c r="DE175" s="126">
        <f t="shared" si="102"/>
        <v>0</v>
      </c>
      <c r="DF175" s="127" t="str">
        <f t="shared" si="103"/>
        <v>E</v>
      </c>
      <c r="DG175" s="96">
        <f>'Marks Entry'!CG177</f>
        <v>0</v>
      </c>
      <c r="DH175" s="45">
        <f>'Marks Entry'!CH177</f>
        <v>0</v>
      </c>
      <c r="DI175" s="45">
        <f>'Marks Entry'!CI177</f>
        <v>0</v>
      </c>
      <c r="DJ175" s="45" t="str">
        <f>IF(OR('Marks Entry'!CJ177="First",'Marks Entry'!CJ177="Second",'Marks Entry'!CJ177="Third"),'Marks Entry'!CJ177,"")</f>
        <v/>
      </c>
      <c r="DK175" s="45">
        <f>'Marks Entry'!CK177</f>
        <v>0</v>
      </c>
      <c r="DL175" s="50">
        <f>'Marks Entry'!CL177</f>
        <v>0</v>
      </c>
      <c r="DM175" s="21">
        <f>'Marks Entry'!CM177</f>
        <v>0</v>
      </c>
      <c r="DN175" s="22" t="e">
        <f>'Marks Entry'!#REF!</f>
        <v>#REF!</v>
      </c>
      <c r="DO175" s="23" t="e">
        <f>'Marks Entry'!#REF!</f>
        <v>#REF!</v>
      </c>
      <c r="DP175" s="125">
        <f>'Marks Entry'!CA177</f>
        <v>0</v>
      </c>
      <c r="DQ175" s="126">
        <f>'Marks Entry'!CB177</f>
        <v>0</v>
      </c>
      <c r="DR175" s="126">
        <f>'Marks Entry'!CC177</f>
        <v>0</v>
      </c>
      <c r="DS175" s="126">
        <f t="shared" si="104"/>
        <v>0</v>
      </c>
      <c r="DT175" s="127" t="str">
        <f t="shared" si="105"/>
        <v>E</v>
      </c>
      <c r="DU175" s="125">
        <f>'Marks Entry'!CD177</f>
        <v>0</v>
      </c>
      <c r="DV175" s="126">
        <f>'Marks Entry'!CE177</f>
        <v>0</v>
      </c>
      <c r="DW175" s="126">
        <f>'Marks Entry'!CF177</f>
        <v>0</v>
      </c>
      <c r="DX175" s="126">
        <f t="shared" si="106"/>
        <v>0</v>
      </c>
      <c r="DY175" s="127" t="str">
        <f t="shared" si="107"/>
        <v>E</v>
      </c>
      <c r="DZ175" s="832"/>
      <c r="EA175" s="61">
        <f t="shared" si="108"/>
        <v>0</v>
      </c>
      <c r="EB175" s="71">
        <f t="shared" si="109"/>
        <v>0</v>
      </c>
      <c r="EC175" s="71">
        <f t="shared" si="110"/>
        <v>0</v>
      </c>
      <c r="ED175" s="72">
        <f t="shared" si="111"/>
        <v>0</v>
      </c>
      <c r="EE175" s="398">
        <f t="shared" si="112"/>
        <v>0</v>
      </c>
      <c r="EF175" s="396">
        <f t="shared" si="113"/>
        <v>0</v>
      </c>
      <c r="EG175" s="396">
        <f t="shared" si="114"/>
        <v>0</v>
      </c>
      <c r="EH175" s="397">
        <f t="shared" si="115"/>
        <v>0</v>
      </c>
      <c r="EI175" s="61">
        <f t="shared" si="116"/>
        <v>0</v>
      </c>
      <c r="EJ175" s="71">
        <f t="shared" si="117"/>
        <v>0</v>
      </c>
      <c r="EK175" s="71">
        <f t="shared" si="118"/>
        <v>0</v>
      </c>
      <c r="EL175" s="72">
        <f t="shared" si="119"/>
        <v>0</v>
      </c>
      <c r="EM175" s="398">
        <f t="shared" si="120"/>
        <v>0</v>
      </c>
      <c r="EN175" s="396">
        <f t="shared" si="121"/>
        <v>0</v>
      </c>
      <c r="EO175" s="396">
        <f t="shared" si="122"/>
        <v>0</v>
      </c>
      <c r="EP175" s="397">
        <f t="shared" si="123"/>
        <v>0</v>
      </c>
      <c r="EQ175" s="61">
        <f t="shared" si="124"/>
        <v>0</v>
      </c>
      <c r="ER175" s="71">
        <f t="shared" si="125"/>
        <v>0</v>
      </c>
      <c r="ES175" s="71">
        <f t="shared" si="126"/>
        <v>0</v>
      </c>
      <c r="ET175" s="72">
        <f t="shared" si="127"/>
        <v>0</v>
      </c>
      <c r="EU175" s="398">
        <f t="shared" si="128"/>
        <v>0</v>
      </c>
      <c r="EV175" s="396">
        <f t="shared" si="129"/>
        <v>0</v>
      </c>
      <c r="EW175" s="396">
        <f t="shared" si="130"/>
        <v>0</v>
      </c>
      <c r="EX175" s="397">
        <f t="shared" si="131"/>
        <v>0</v>
      </c>
      <c r="EY175" s="61" t="str">
        <f t="shared" si="132"/>
        <v/>
      </c>
      <c r="EZ175" s="71" t="str">
        <f t="shared" si="133"/>
        <v/>
      </c>
      <c r="FA175" s="71" t="str">
        <f t="shared" si="134"/>
        <v/>
      </c>
      <c r="FB175" s="72" t="str">
        <f t="shared" si="135"/>
        <v/>
      </c>
      <c r="FC175" s="398">
        <f t="shared" si="136"/>
        <v>0</v>
      </c>
      <c r="FD175" s="400" t="str">
        <f t="shared" si="137"/>
        <v>D</v>
      </c>
      <c r="FE175" s="61">
        <f t="shared" si="138"/>
        <v>0</v>
      </c>
      <c r="FF175" s="62" t="str">
        <f t="shared" si="139"/>
        <v>E</v>
      </c>
      <c r="FG175" s="398">
        <f t="shared" si="140"/>
        <v>0</v>
      </c>
      <c r="FH175" s="401" t="str">
        <f t="shared" si="141"/>
        <v>E</v>
      </c>
      <c r="FI175" s="61">
        <f t="shared" si="142"/>
        <v>0</v>
      </c>
      <c r="FJ175" s="407" t="str">
        <f t="shared" si="143"/>
        <v>E</v>
      </c>
      <c r="FK175" s="398">
        <f t="shared" si="144"/>
        <v>0</v>
      </c>
      <c r="FL175" s="401" t="str">
        <f t="shared" si="145"/>
        <v>E</v>
      </c>
      <c r="FM175" s="741"/>
    </row>
    <row r="176" spans="1:169" s="24" customFormat="1" ht="17.25" customHeight="1">
      <c r="A176" s="830"/>
      <c r="B176" s="111">
        <f t="shared" si="146"/>
        <v>0</v>
      </c>
      <c r="C176" s="21" t="str">
        <f>'Marks Entry'!D178</f>
        <v/>
      </c>
      <c r="D176" s="21">
        <f>'Marks Entry'!E178</f>
        <v>0</v>
      </c>
      <c r="E176" s="132" t="str">
        <f>'Marks Entry'!F178</f>
        <v/>
      </c>
      <c r="F176" s="21" t="str">
        <f>'Marks Entry'!G178</f>
        <v/>
      </c>
      <c r="G176" s="21" t="str">
        <f>'Marks Entry'!H178</f>
        <v/>
      </c>
      <c r="H176" s="21" t="str">
        <f>'Marks Entry'!I178</f>
        <v/>
      </c>
      <c r="I176" s="21" t="str">
        <f>'Marks Entry'!J178</f>
        <v/>
      </c>
      <c r="J176" s="446" t="str">
        <f>'Marks Entry'!K178</f>
        <v/>
      </c>
      <c r="K176" s="115" t="str">
        <f>'Marks Entry'!L178</f>
        <v/>
      </c>
      <c r="L176" s="116">
        <f>'Marks Entry'!M178</f>
        <v>0</v>
      </c>
      <c r="M176" s="117" t="str">
        <f>'Marks Entry'!N178</f>
        <v/>
      </c>
      <c r="N176" s="121" t="str">
        <f>'Marks Entry'!O178</f>
        <v/>
      </c>
      <c r="O176" s="98">
        <f>'Marks Entry'!CG178</f>
        <v>0</v>
      </c>
      <c r="P176" s="97">
        <f>'Marks Entry'!CH178</f>
        <v>0</v>
      </c>
      <c r="Q176" s="97">
        <f>'Marks Entry'!CI178</f>
        <v>0</v>
      </c>
      <c r="R176" s="97">
        <f>'Marks Entry'!CJ178</f>
        <v>0</v>
      </c>
      <c r="S176" s="97">
        <f>'Marks Entry'!CK178</f>
        <v>0</v>
      </c>
      <c r="T176" s="97">
        <f>'Marks Entry'!CL178</f>
        <v>0</v>
      </c>
      <c r="U176" s="97">
        <f>'Marks Entry'!CM178</f>
        <v>0</v>
      </c>
      <c r="V176" s="97" t="str">
        <f>'Marks Entry'!CN178</f>
        <v/>
      </c>
      <c r="W176" s="97">
        <f>'Marks Entry'!CO178</f>
        <v>0</v>
      </c>
      <c r="X176" s="97">
        <f>'Marks Entry'!CP178</f>
        <v>0</v>
      </c>
      <c r="Y176" s="97">
        <f>'Marks Entry'!CQ178</f>
        <v>0</v>
      </c>
      <c r="Z176" s="99">
        <f>'Marks Entry'!CR178</f>
        <v>0</v>
      </c>
      <c r="AA176" s="98">
        <f>'Marks Entry'!CS178</f>
        <v>0</v>
      </c>
      <c r="AB176" s="97">
        <f>'Marks Entry'!CT178</f>
        <v>0</v>
      </c>
      <c r="AC176" s="97">
        <f>'Marks Entry'!CU178</f>
        <v>0</v>
      </c>
      <c r="AD176" s="97">
        <f>'Marks Entry'!CV178</f>
        <v>0</v>
      </c>
      <c r="AE176" s="97">
        <f>'Marks Entry'!CW178</f>
        <v>0</v>
      </c>
      <c r="AF176" s="97">
        <f>'Marks Entry'!CX178</f>
        <v>0</v>
      </c>
      <c r="AG176" s="97">
        <f>'Marks Entry'!CY178</f>
        <v>0</v>
      </c>
      <c r="AH176" s="97" t="str">
        <f>'Marks Entry'!CZ178</f>
        <v/>
      </c>
      <c r="AI176" s="97">
        <f>'Marks Entry'!DA178</f>
        <v>0</v>
      </c>
      <c r="AJ176" s="97">
        <f>'Marks Entry'!DB178</f>
        <v>0</v>
      </c>
      <c r="AK176" s="97">
        <f>'Marks Entry'!DC178</f>
        <v>0</v>
      </c>
      <c r="AL176" s="99">
        <f>'Marks Entry'!DD178</f>
        <v>0</v>
      </c>
      <c r="AM176" s="98">
        <f>'Marks Entry'!DE178</f>
        <v>0</v>
      </c>
      <c r="AN176" s="97">
        <f>'Marks Entry'!DF178</f>
        <v>0</v>
      </c>
      <c r="AO176" s="97">
        <f>'Marks Entry'!DG178</f>
        <v>0</v>
      </c>
      <c r="AP176" s="97">
        <f>'Marks Entry'!DH178</f>
        <v>0</v>
      </c>
      <c r="AQ176" s="97">
        <f>'Marks Entry'!DI178</f>
        <v>0</v>
      </c>
      <c r="AR176" s="97">
        <f>'Marks Entry'!DJ178</f>
        <v>0</v>
      </c>
      <c r="AS176" s="97">
        <f>'Marks Entry'!DK178</f>
        <v>0</v>
      </c>
      <c r="AT176" s="97" t="str">
        <f>'Marks Entry'!DL178</f>
        <v/>
      </c>
      <c r="AU176" s="97">
        <f>'Marks Entry'!DM178</f>
        <v>0</v>
      </c>
      <c r="AV176" s="97">
        <f>'Marks Entry'!DN178</f>
        <v>0</v>
      </c>
      <c r="AW176" s="97">
        <f>'Marks Entry'!DO178</f>
        <v>0</v>
      </c>
      <c r="AX176" s="99">
        <f>'Marks Entry'!DP178</f>
        <v>0</v>
      </c>
      <c r="AY176" s="98">
        <f>'Marks Entry'!DQ178</f>
        <v>0</v>
      </c>
      <c r="AZ176" s="97">
        <f>'Marks Entry'!DR178</f>
        <v>0</v>
      </c>
      <c r="BA176" s="97">
        <f>'Marks Entry'!DS178</f>
        <v>0</v>
      </c>
      <c r="BB176" s="97">
        <f>'Marks Entry'!DT178</f>
        <v>0</v>
      </c>
      <c r="BC176" s="97">
        <f>'Marks Entry'!DU178</f>
        <v>0</v>
      </c>
      <c r="BD176" s="97">
        <f>'Marks Entry'!DV178</f>
        <v>0</v>
      </c>
      <c r="BE176" s="97">
        <f>'Marks Entry'!DW178</f>
        <v>0</v>
      </c>
      <c r="BF176" s="97" t="str">
        <f>'Marks Entry'!DX178</f>
        <v/>
      </c>
      <c r="BG176" s="97">
        <f>'Marks Entry'!DY178</f>
        <v>0</v>
      </c>
      <c r="BH176" s="97">
        <f>'Marks Entry'!DZ178</f>
        <v>0</v>
      </c>
      <c r="BI176" s="97">
        <f>'Marks Entry'!EA178</f>
        <v>0</v>
      </c>
      <c r="BJ176" s="99">
        <f>'Marks Entry'!EB178</f>
        <v>0</v>
      </c>
      <c r="BK176" s="98">
        <f>'Marks Entry'!EC178</f>
        <v>0</v>
      </c>
      <c r="BL176" s="97">
        <f>'Marks Entry'!ED178</f>
        <v>0</v>
      </c>
      <c r="BM176" s="97">
        <f>'Marks Entry'!EE178</f>
        <v>0</v>
      </c>
      <c r="BN176" s="97">
        <f>'Marks Entry'!EF178</f>
        <v>0</v>
      </c>
      <c r="BO176" s="97">
        <f>'Marks Entry'!EG178</f>
        <v>0</v>
      </c>
      <c r="BP176" s="97">
        <f>'Marks Entry'!EH178</f>
        <v>0</v>
      </c>
      <c r="BQ176" s="97">
        <f>'Marks Entry'!EI178</f>
        <v>0</v>
      </c>
      <c r="BR176" s="97" t="str">
        <f>'Marks Entry'!EJ178</f>
        <v/>
      </c>
      <c r="BS176" s="97">
        <f>'Marks Entry'!EK178</f>
        <v>0</v>
      </c>
      <c r="BT176" s="97">
        <f>'Marks Entry'!EL178</f>
        <v>0</v>
      </c>
      <c r="BU176" s="97">
        <f>'Marks Entry'!EM178</f>
        <v>0</v>
      </c>
      <c r="BV176" s="99">
        <f>'Marks Entry'!EN178</f>
        <v>0</v>
      </c>
      <c r="BW176" s="98">
        <f>'Marks Entry'!EO178</f>
        <v>0</v>
      </c>
      <c r="BX176" s="97">
        <f>'Marks Entry'!EP178</f>
        <v>0</v>
      </c>
      <c r="BY176" s="97">
        <f>'Marks Entry'!EQ178</f>
        <v>0</v>
      </c>
      <c r="BZ176" s="97">
        <f>'Marks Entry'!ER178</f>
        <v>0</v>
      </c>
      <c r="CA176" s="97">
        <f>'Marks Entry'!ES178</f>
        <v>0</v>
      </c>
      <c r="CB176" s="97">
        <f>'Marks Entry'!ET178</f>
        <v>0</v>
      </c>
      <c r="CC176" s="97">
        <f>'Marks Entry'!EU178</f>
        <v>0</v>
      </c>
      <c r="CD176" s="97" t="str">
        <f>'Marks Entry'!EV178</f>
        <v/>
      </c>
      <c r="CE176" s="97">
        <f>'Marks Entry'!EW178</f>
        <v>0</v>
      </c>
      <c r="CF176" s="97">
        <f>'Marks Entry'!EX178</f>
        <v>0</v>
      </c>
      <c r="CG176" s="97">
        <f>'Marks Entry'!EY178</f>
        <v>0</v>
      </c>
      <c r="CH176" s="99">
        <f>'Marks Entry'!EZ178</f>
        <v>0</v>
      </c>
      <c r="CI176" s="98" t="str">
        <f>IF($CI$2=0,"",'Marks Entry'!FA178)</f>
        <v/>
      </c>
      <c r="CJ176" s="97" t="str">
        <f>IF($CI$2=0,"",'Marks Entry'!FB178)</f>
        <v/>
      </c>
      <c r="CK176" s="97" t="str">
        <f>IF($CI$2=0,"",'Marks Entry'!FC178)</f>
        <v/>
      </c>
      <c r="CL176" s="97" t="str">
        <f>IF($CI$2=0,"",'Marks Entry'!FD178)</f>
        <v/>
      </c>
      <c r="CM176" s="97" t="str">
        <f>IF($CI$2=0,"",'Marks Entry'!FE178)</f>
        <v/>
      </c>
      <c r="CN176" s="97" t="str">
        <f>IF($CI$2=0,"",'Marks Entry'!FF178)</f>
        <v/>
      </c>
      <c r="CO176" s="97" t="str">
        <f>IF($CI$2=0,"",'Marks Entry'!FG178)</f>
        <v/>
      </c>
      <c r="CP176" s="97" t="str">
        <f>IF($CI$2=0,"",'Marks Entry'!FH178)</f>
        <v/>
      </c>
      <c r="CQ176" s="97" t="str">
        <f>IF($CI$2=0,"",'Marks Entry'!FI178)</f>
        <v/>
      </c>
      <c r="CR176" s="97" t="str">
        <f>IF($CI$2=0,"",'Marks Entry'!FJ178)</f>
        <v/>
      </c>
      <c r="CS176" s="97" t="str">
        <f>IF($CI$2=0,"",'Marks Entry'!FK178)</f>
        <v/>
      </c>
      <c r="CT176" s="99" t="str">
        <f>IF($CI$2=0,"",'Marks Entry'!FL178)</f>
        <v/>
      </c>
      <c r="CU176" s="125">
        <f>'Marks Entry'!BU178</f>
        <v>0</v>
      </c>
      <c r="CV176" s="126">
        <f>'Marks Entry'!BV178</f>
        <v>0</v>
      </c>
      <c r="CW176" s="126">
        <f t="shared" si="98"/>
        <v>0</v>
      </c>
      <c r="CX176" s="127" t="str">
        <f t="shared" si="99"/>
        <v>D</v>
      </c>
      <c r="CY176" s="125">
        <f>'Marks Entry'!BW178</f>
        <v>0</v>
      </c>
      <c r="CZ176" s="126">
        <f>'Marks Entry'!BX178</f>
        <v>0</v>
      </c>
      <c r="DA176" s="126">
        <f t="shared" si="100"/>
        <v>0</v>
      </c>
      <c r="DB176" s="127" t="str">
        <f t="shared" si="101"/>
        <v>E</v>
      </c>
      <c r="DC176" s="125">
        <f>'Marks Entry'!BY178</f>
        <v>0</v>
      </c>
      <c r="DD176" s="126">
        <f>'Marks Entry'!BZ178</f>
        <v>0</v>
      </c>
      <c r="DE176" s="126">
        <f t="shared" si="102"/>
        <v>0</v>
      </c>
      <c r="DF176" s="127" t="str">
        <f t="shared" si="103"/>
        <v>E</v>
      </c>
      <c r="DG176" s="96">
        <f>'Marks Entry'!CG178</f>
        <v>0</v>
      </c>
      <c r="DH176" s="45">
        <f>'Marks Entry'!CH178</f>
        <v>0</v>
      </c>
      <c r="DI176" s="46">
        <f>'Marks Entry'!CI178</f>
        <v>0</v>
      </c>
      <c r="DJ176" s="45" t="str">
        <f>IF(OR('Marks Entry'!CJ178="First",'Marks Entry'!CJ178="Second",'Marks Entry'!CJ178="Third"),'Marks Entry'!CJ178,"")</f>
        <v/>
      </c>
      <c r="DK176" s="45">
        <f>'Marks Entry'!CK178</f>
        <v>0</v>
      </c>
      <c r="DL176" s="50">
        <f>'Marks Entry'!CL178</f>
        <v>0</v>
      </c>
      <c r="DM176" s="21">
        <f>'Marks Entry'!CM178</f>
        <v>0</v>
      </c>
      <c r="DN176" s="22" t="e">
        <f>'Marks Entry'!#REF!</f>
        <v>#REF!</v>
      </c>
      <c r="DO176" s="23" t="e">
        <f>'Marks Entry'!#REF!</f>
        <v>#REF!</v>
      </c>
      <c r="DP176" s="125">
        <f>'Marks Entry'!CA178</f>
        <v>0</v>
      </c>
      <c r="DQ176" s="126">
        <f>'Marks Entry'!CB178</f>
        <v>0</v>
      </c>
      <c r="DR176" s="126">
        <f>'Marks Entry'!CC178</f>
        <v>0</v>
      </c>
      <c r="DS176" s="126">
        <f t="shared" si="104"/>
        <v>0</v>
      </c>
      <c r="DT176" s="127" t="str">
        <f t="shared" si="105"/>
        <v>E</v>
      </c>
      <c r="DU176" s="125">
        <f>'Marks Entry'!CD178</f>
        <v>0</v>
      </c>
      <c r="DV176" s="126">
        <f>'Marks Entry'!CE178</f>
        <v>0</v>
      </c>
      <c r="DW176" s="126">
        <f>'Marks Entry'!CF178</f>
        <v>0</v>
      </c>
      <c r="DX176" s="126">
        <f t="shared" si="106"/>
        <v>0</v>
      </c>
      <c r="DY176" s="127" t="str">
        <f t="shared" si="107"/>
        <v>E</v>
      </c>
      <c r="DZ176" s="832"/>
      <c r="EA176" s="61">
        <f t="shared" si="108"/>
        <v>0</v>
      </c>
      <c r="EB176" s="71">
        <f t="shared" si="109"/>
        <v>0</v>
      </c>
      <c r="EC176" s="71">
        <f t="shared" si="110"/>
        <v>0</v>
      </c>
      <c r="ED176" s="72">
        <f t="shared" si="111"/>
        <v>0</v>
      </c>
      <c r="EE176" s="398">
        <f t="shared" si="112"/>
        <v>0</v>
      </c>
      <c r="EF176" s="396">
        <f t="shared" si="113"/>
        <v>0</v>
      </c>
      <c r="EG176" s="396">
        <f t="shared" si="114"/>
        <v>0</v>
      </c>
      <c r="EH176" s="397">
        <f t="shared" si="115"/>
        <v>0</v>
      </c>
      <c r="EI176" s="61">
        <f t="shared" si="116"/>
        <v>0</v>
      </c>
      <c r="EJ176" s="71">
        <f t="shared" si="117"/>
        <v>0</v>
      </c>
      <c r="EK176" s="71">
        <f t="shared" si="118"/>
        <v>0</v>
      </c>
      <c r="EL176" s="72">
        <f t="shared" si="119"/>
        <v>0</v>
      </c>
      <c r="EM176" s="398">
        <f t="shared" si="120"/>
        <v>0</v>
      </c>
      <c r="EN176" s="396">
        <f t="shared" si="121"/>
        <v>0</v>
      </c>
      <c r="EO176" s="396">
        <f t="shared" si="122"/>
        <v>0</v>
      </c>
      <c r="EP176" s="397">
        <f t="shared" si="123"/>
        <v>0</v>
      </c>
      <c r="EQ176" s="61">
        <f t="shared" si="124"/>
        <v>0</v>
      </c>
      <c r="ER176" s="71">
        <f t="shared" si="125"/>
        <v>0</v>
      </c>
      <c r="ES176" s="71">
        <f t="shared" si="126"/>
        <v>0</v>
      </c>
      <c r="ET176" s="72">
        <f t="shared" si="127"/>
        <v>0</v>
      </c>
      <c r="EU176" s="398">
        <f t="shared" si="128"/>
        <v>0</v>
      </c>
      <c r="EV176" s="396">
        <f t="shared" si="129"/>
        <v>0</v>
      </c>
      <c r="EW176" s="396">
        <f t="shared" si="130"/>
        <v>0</v>
      </c>
      <c r="EX176" s="397">
        <f t="shared" si="131"/>
        <v>0</v>
      </c>
      <c r="EY176" s="61" t="str">
        <f t="shared" si="132"/>
        <v/>
      </c>
      <c r="EZ176" s="71" t="str">
        <f t="shared" si="133"/>
        <v/>
      </c>
      <c r="FA176" s="71" t="str">
        <f t="shared" si="134"/>
        <v/>
      </c>
      <c r="FB176" s="72" t="str">
        <f t="shared" si="135"/>
        <v/>
      </c>
      <c r="FC176" s="398">
        <f t="shared" si="136"/>
        <v>0</v>
      </c>
      <c r="FD176" s="400" t="str">
        <f t="shared" si="137"/>
        <v>D</v>
      </c>
      <c r="FE176" s="61">
        <f t="shared" si="138"/>
        <v>0</v>
      </c>
      <c r="FF176" s="62" t="str">
        <f t="shared" si="139"/>
        <v>E</v>
      </c>
      <c r="FG176" s="398">
        <f t="shared" si="140"/>
        <v>0</v>
      </c>
      <c r="FH176" s="401" t="str">
        <f t="shared" si="141"/>
        <v>E</v>
      </c>
      <c r="FI176" s="61">
        <f t="shared" si="142"/>
        <v>0</v>
      </c>
      <c r="FJ176" s="407" t="str">
        <f t="shared" si="143"/>
        <v>E</v>
      </c>
      <c r="FK176" s="398">
        <f t="shared" si="144"/>
        <v>0</v>
      </c>
      <c r="FL176" s="401" t="str">
        <f t="shared" si="145"/>
        <v>E</v>
      </c>
      <c r="FM176" s="741"/>
    </row>
    <row r="177" spans="1:169" s="24" customFormat="1" ht="17.25" customHeight="1">
      <c r="A177" s="830"/>
      <c r="B177" s="111">
        <f t="shared" si="146"/>
        <v>0</v>
      </c>
      <c r="C177" s="21" t="str">
        <f>'Marks Entry'!D179</f>
        <v/>
      </c>
      <c r="D177" s="21">
        <f>'Marks Entry'!E179</f>
        <v>0</v>
      </c>
      <c r="E177" s="132" t="str">
        <f>'Marks Entry'!F179</f>
        <v/>
      </c>
      <c r="F177" s="21" t="str">
        <f>'Marks Entry'!G179</f>
        <v/>
      </c>
      <c r="G177" s="21" t="str">
        <f>'Marks Entry'!H179</f>
        <v/>
      </c>
      <c r="H177" s="21" t="str">
        <f>'Marks Entry'!I179</f>
        <v/>
      </c>
      <c r="I177" s="21" t="str">
        <f>'Marks Entry'!J179</f>
        <v/>
      </c>
      <c r="J177" s="446" t="str">
        <f>'Marks Entry'!K179</f>
        <v/>
      </c>
      <c r="K177" s="115" t="str">
        <f>'Marks Entry'!L179</f>
        <v/>
      </c>
      <c r="L177" s="116">
        <f>'Marks Entry'!M179</f>
        <v>0</v>
      </c>
      <c r="M177" s="117" t="str">
        <f>'Marks Entry'!N179</f>
        <v/>
      </c>
      <c r="N177" s="121" t="str">
        <f>'Marks Entry'!O179</f>
        <v/>
      </c>
      <c r="O177" s="98">
        <f>'Marks Entry'!CG179</f>
        <v>0</v>
      </c>
      <c r="P177" s="97">
        <f>'Marks Entry'!CH179</f>
        <v>0</v>
      </c>
      <c r="Q177" s="97">
        <f>'Marks Entry'!CI179</f>
        <v>0</v>
      </c>
      <c r="R177" s="97">
        <f>'Marks Entry'!CJ179</f>
        <v>0</v>
      </c>
      <c r="S177" s="97">
        <f>'Marks Entry'!CK179</f>
        <v>0</v>
      </c>
      <c r="T177" s="97">
        <f>'Marks Entry'!CL179</f>
        <v>0</v>
      </c>
      <c r="U177" s="97">
        <f>'Marks Entry'!CM179</f>
        <v>0</v>
      </c>
      <c r="V177" s="97" t="str">
        <f>'Marks Entry'!CN179</f>
        <v/>
      </c>
      <c r="W177" s="97">
        <f>'Marks Entry'!CO179</f>
        <v>0</v>
      </c>
      <c r="X177" s="97">
        <f>'Marks Entry'!CP179</f>
        <v>0</v>
      </c>
      <c r="Y177" s="97">
        <f>'Marks Entry'!CQ179</f>
        <v>0</v>
      </c>
      <c r="Z177" s="99">
        <f>'Marks Entry'!CR179</f>
        <v>0</v>
      </c>
      <c r="AA177" s="98">
        <f>'Marks Entry'!CS179</f>
        <v>0</v>
      </c>
      <c r="AB177" s="97">
        <f>'Marks Entry'!CT179</f>
        <v>0</v>
      </c>
      <c r="AC177" s="97">
        <f>'Marks Entry'!CU179</f>
        <v>0</v>
      </c>
      <c r="AD177" s="97">
        <f>'Marks Entry'!CV179</f>
        <v>0</v>
      </c>
      <c r="AE177" s="97">
        <f>'Marks Entry'!CW179</f>
        <v>0</v>
      </c>
      <c r="AF177" s="97">
        <f>'Marks Entry'!CX179</f>
        <v>0</v>
      </c>
      <c r="AG177" s="97">
        <f>'Marks Entry'!CY179</f>
        <v>0</v>
      </c>
      <c r="AH177" s="97" t="str">
        <f>'Marks Entry'!CZ179</f>
        <v/>
      </c>
      <c r="AI177" s="97">
        <f>'Marks Entry'!DA179</f>
        <v>0</v>
      </c>
      <c r="AJ177" s="97">
        <f>'Marks Entry'!DB179</f>
        <v>0</v>
      </c>
      <c r="AK177" s="97">
        <f>'Marks Entry'!DC179</f>
        <v>0</v>
      </c>
      <c r="AL177" s="99">
        <f>'Marks Entry'!DD179</f>
        <v>0</v>
      </c>
      <c r="AM177" s="98">
        <f>'Marks Entry'!DE179</f>
        <v>0</v>
      </c>
      <c r="AN177" s="97">
        <f>'Marks Entry'!DF179</f>
        <v>0</v>
      </c>
      <c r="AO177" s="97">
        <f>'Marks Entry'!DG179</f>
        <v>0</v>
      </c>
      <c r="AP177" s="97">
        <f>'Marks Entry'!DH179</f>
        <v>0</v>
      </c>
      <c r="AQ177" s="97">
        <f>'Marks Entry'!DI179</f>
        <v>0</v>
      </c>
      <c r="AR177" s="97">
        <f>'Marks Entry'!DJ179</f>
        <v>0</v>
      </c>
      <c r="AS177" s="97">
        <f>'Marks Entry'!DK179</f>
        <v>0</v>
      </c>
      <c r="AT177" s="97" t="str">
        <f>'Marks Entry'!DL179</f>
        <v/>
      </c>
      <c r="AU177" s="97">
        <f>'Marks Entry'!DM179</f>
        <v>0</v>
      </c>
      <c r="AV177" s="97">
        <f>'Marks Entry'!DN179</f>
        <v>0</v>
      </c>
      <c r="AW177" s="97">
        <f>'Marks Entry'!DO179</f>
        <v>0</v>
      </c>
      <c r="AX177" s="99">
        <f>'Marks Entry'!DP179</f>
        <v>0</v>
      </c>
      <c r="AY177" s="98">
        <f>'Marks Entry'!DQ179</f>
        <v>0</v>
      </c>
      <c r="AZ177" s="97">
        <f>'Marks Entry'!DR179</f>
        <v>0</v>
      </c>
      <c r="BA177" s="97">
        <f>'Marks Entry'!DS179</f>
        <v>0</v>
      </c>
      <c r="BB177" s="97">
        <f>'Marks Entry'!DT179</f>
        <v>0</v>
      </c>
      <c r="BC177" s="97">
        <f>'Marks Entry'!DU179</f>
        <v>0</v>
      </c>
      <c r="BD177" s="97">
        <f>'Marks Entry'!DV179</f>
        <v>0</v>
      </c>
      <c r="BE177" s="97">
        <f>'Marks Entry'!DW179</f>
        <v>0</v>
      </c>
      <c r="BF177" s="97" t="str">
        <f>'Marks Entry'!DX179</f>
        <v/>
      </c>
      <c r="BG177" s="97">
        <f>'Marks Entry'!DY179</f>
        <v>0</v>
      </c>
      <c r="BH177" s="97">
        <f>'Marks Entry'!DZ179</f>
        <v>0</v>
      </c>
      <c r="BI177" s="97">
        <f>'Marks Entry'!EA179</f>
        <v>0</v>
      </c>
      <c r="BJ177" s="99">
        <f>'Marks Entry'!EB179</f>
        <v>0</v>
      </c>
      <c r="BK177" s="98">
        <f>'Marks Entry'!EC179</f>
        <v>0</v>
      </c>
      <c r="BL177" s="97">
        <f>'Marks Entry'!ED179</f>
        <v>0</v>
      </c>
      <c r="BM177" s="97">
        <f>'Marks Entry'!EE179</f>
        <v>0</v>
      </c>
      <c r="BN177" s="97">
        <f>'Marks Entry'!EF179</f>
        <v>0</v>
      </c>
      <c r="BO177" s="97">
        <f>'Marks Entry'!EG179</f>
        <v>0</v>
      </c>
      <c r="BP177" s="97">
        <f>'Marks Entry'!EH179</f>
        <v>0</v>
      </c>
      <c r="BQ177" s="97">
        <f>'Marks Entry'!EI179</f>
        <v>0</v>
      </c>
      <c r="BR177" s="97" t="str">
        <f>'Marks Entry'!EJ179</f>
        <v/>
      </c>
      <c r="BS177" s="97">
        <f>'Marks Entry'!EK179</f>
        <v>0</v>
      </c>
      <c r="BT177" s="97">
        <f>'Marks Entry'!EL179</f>
        <v>0</v>
      </c>
      <c r="BU177" s="97">
        <f>'Marks Entry'!EM179</f>
        <v>0</v>
      </c>
      <c r="BV177" s="99">
        <f>'Marks Entry'!EN179</f>
        <v>0</v>
      </c>
      <c r="BW177" s="98">
        <f>'Marks Entry'!EO179</f>
        <v>0</v>
      </c>
      <c r="BX177" s="97">
        <f>'Marks Entry'!EP179</f>
        <v>0</v>
      </c>
      <c r="BY177" s="97">
        <f>'Marks Entry'!EQ179</f>
        <v>0</v>
      </c>
      <c r="BZ177" s="97">
        <f>'Marks Entry'!ER179</f>
        <v>0</v>
      </c>
      <c r="CA177" s="97">
        <f>'Marks Entry'!ES179</f>
        <v>0</v>
      </c>
      <c r="CB177" s="97">
        <f>'Marks Entry'!ET179</f>
        <v>0</v>
      </c>
      <c r="CC177" s="97">
        <f>'Marks Entry'!EU179</f>
        <v>0</v>
      </c>
      <c r="CD177" s="97" t="str">
        <f>'Marks Entry'!EV179</f>
        <v/>
      </c>
      <c r="CE177" s="97">
        <f>'Marks Entry'!EW179</f>
        <v>0</v>
      </c>
      <c r="CF177" s="97">
        <f>'Marks Entry'!EX179</f>
        <v>0</v>
      </c>
      <c r="CG177" s="97">
        <f>'Marks Entry'!EY179</f>
        <v>0</v>
      </c>
      <c r="CH177" s="99">
        <f>'Marks Entry'!EZ179</f>
        <v>0</v>
      </c>
      <c r="CI177" s="98" t="str">
        <f>IF($CI$2=0,"",'Marks Entry'!FA179)</f>
        <v/>
      </c>
      <c r="CJ177" s="97" t="str">
        <f>IF($CI$2=0,"",'Marks Entry'!FB179)</f>
        <v/>
      </c>
      <c r="CK177" s="97" t="str">
        <f>IF($CI$2=0,"",'Marks Entry'!FC179)</f>
        <v/>
      </c>
      <c r="CL177" s="97" t="str">
        <f>IF($CI$2=0,"",'Marks Entry'!FD179)</f>
        <v/>
      </c>
      <c r="CM177" s="97" t="str">
        <f>IF($CI$2=0,"",'Marks Entry'!FE179)</f>
        <v/>
      </c>
      <c r="CN177" s="97" t="str">
        <f>IF($CI$2=0,"",'Marks Entry'!FF179)</f>
        <v/>
      </c>
      <c r="CO177" s="97" t="str">
        <f>IF($CI$2=0,"",'Marks Entry'!FG179)</f>
        <v/>
      </c>
      <c r="CP177" s="97" t="str">
        <f>IF($CI$2=0,"",'Marks Entry'!FH179)</f>
        <v/>
      </c>
      <c r="CQ177" s="97" t="str">
        <f>IF($CI$2=0,"",'Marks Entry'!FI179)</f>
        <v/>
      </c>
      <c r="CR177" s="97" t="str">
        <f>IF($CI$2=0,"",'Marks Entry'!FJ179)</f>
        <v/>
      </c>
      <c r="CS177" s="97" t="str">
        <f>IF($CI$2=0,"",'Marks Entry'!FK179)</f>
        <v/>
      </c>
      <c r="CT177" s="99" t="str">
        <f>IF($CI$2=0,"",'Marks Entry'!FL179)</f>
        <v/>
      </c>
      <c r="CU177" s="125">
        <f>'Marks Entry'!BU179</f>
        <v>0</v>
      </c>
      <c r="CV177" s="126">
        <f>'Marks Entry'!BV179</f>
        <v>0</v>
      </c>
      <c r="CW177" s="126">
        <f t="shared" si="98"/>
        <v>0</v>
      </c>
      <c r="CX177" s="127" t="str">
        <f t="shared" si="99"/>
        <v>D</v>
      </c>
      <c r="CY177" s="125">
        <f>'Marks Entry'!BW179</f>
        <v>0</v>
      </c>
      <c r="CZ177" s="126">
        <f>'Marks Entry'!BX179</f>
        <v>0</v>
      </c>
      <c r="DA177" s="126">
        <f t="shared" si="100"/>
        <v>0</v>
      </c>
      <c r="DB177" s="127" t="str">
        <f t="shared" si="101"/>
        <v>E</v>
      </c>
      <c r="DC177" s="125">
        <f>'Marks Entry'!BY179</f>
        <v>0</v>
      </c>
      <c r="DD177" s="126">
        <f>'Marks Entry'!BZ179</f>
        <v>0</v>
      </c>
      <c r="DE177" s="126">
        <f t="shared" si="102"/>
        <v>0</v>
      </c>
      <c r="DF177" s="127" t="str">
        <f t="shared" si="103"/>
        <v>E</v>
      </c>
      <c r="DG177" s="96">
        <f>'Marks Entry'!CG179</f>
        <v>0</v>
      </c>
      <c r="DH177" s="45">
        <f>'Marks Entry'!CH179</f>
        <v>0</v>
      </c>
      <c r="DI177" s="46">
        <f>'Marks Entry'!CI179</f>
        <v>0</v>
      </c>
      <c r="DJ177" s="45" t="str">
        <f>IF(OR('Marks Entry'!CJ179="First",'Marks Entry'!CJ179="Second",'Marks Entry'!CJ179="Third"),'Marks Entry'!CJ179,"")</f>
        <v/>
      </c>
      <c r="DK177" s="45">
        <f>'Marks Entry'!CK179</f>
        <v>0</v>
      </c>
      <c r="DL177" s="50">
        <f>'Marks Entry'!CL179</f>
        <v>0</v>
      </c>
      <c r="DM177" s="21">
        <f>'Marks Entry'!CM179</f>
        <v>0</v>
      </c>
      <c r="DN177" s="22" t="e">
        <f>'Marks Entry'!#REF!</f>
        <v>#REF!</v>
      </c>
      <c r="DO177" s="23" t="e">
        <f>'Marks Entry'!#REF!</f>
        <v>#REF!</v>
      </c>
      <c r="DP177" s="125">
        <f>'Marks Entry'!CA179</f>
        <v>0</v>
      </c>
      <c r="DQ177" s="126">
        <f>'Marks Entry'!CB179</f>
        <v>0</v>
      </c>
      <c r="DR177" s="126">
        <f>'Marks Entry'!CC179</f>
        <v>0</v>
      </c>
      <c r="DS177" s="126">
        <f t="shared" si="104"/>
        <v>0</v>
      </c>
      <c r="DT177" s="127" t="str">
        <f t="shared" si="105"/>
        <v>E</v>
      </c>
      <c r="DU177" s="125">
        <f>'Marks Entry'!CD179</f>
        <v>0</v>
      </c>
      <c r="DV177" s="126">
        <f>'Marks Entry'!CE179</f>
        <v>0</v>
      </c>
      <c r="DW177" s="126">
        <f>'Marks Entry'!CF179</f>
        <v>0</v>
      </c>
      <c r="DX177" s="126">
        <f t="shared" si="106"/>
        <v>0</v>
      </c>
      <c r="DY177" s="127" t="str">
        <f t="shared" si="107"/>
        <v>E</v>
      </c>
      <c r="DZ177" s="832"/>
      <c r="EA177" s="61">
        <f t="shared" si="108"/>
        <v>0</v>
      </c>
      <c r="EB177" s="71">
        <f t="shared" si="109"/>
        <v>0</v>
      </c>
      <c r="EC177" s="71">
        <f t="shared" si="110"/>
        <v>0</v>
      </c>
      <c r="ED177" s="72">
        <f t="shared" si="111"/>
        <v>0</v>
      </c>
      <c r="EE177" s="398">
        <f t="shared" si="112"/>
        <v>0</v>
      </c>
      <c r="EF177" s="396">
        <f t="shared" si="113"/>
        <v>0</v>
      </c>
      <c r="EG177" s="396">
        <f t="shared" si="114"/>
        <v>0</v>
      </c>
      <c r="EH177" s="397">
        <f t="shared" si="115"/>
        <v>0</v>
      </c>
      <c r="EI177" s="61">
        <f t="shared" si="116"/>
        <v>0</v>
      </c>
      <c r="EJ177" s="71">
        <f t="shared" si="117"/>
        <v>0</v>
      </c>
      <c r="EK177" s="71">
        <f t="shared" si="118"/>
        <v>0</v>
      </c>
      <c r="EL177" s="72">
        <f t="shared" si="119"/>
        <v>0</v>
      </c>
      <c r="EM177" s="398">
        <f t="shared" si="120"/>
        <v>0</v>
      </c>
      <c r="EN177" s="396">
        <f t="shared" si="121"/>
        <v>0</v>
      </c>
      <c r="EO177" s="396">
        <f t="shared" si="122"/>
        <v>0</v>
      </c>
      <c r="EP177" s="397">
        <f t="shared" si="123"/>
        <v>0</v>
      </c>
      <c r="EQ177" s="61">
        <f t="shared" si="124"/>
        <v>0</v>
      </c>
      <c r="ER177" s="71">
        <f t="shared" si="125"/>
        <v>0</v>
      </c>
      <c r="ES177" s="71">
        <f t="shared" si="126"/>
        <v>0</v>
      </c>
      <c r="ET177" s="72">
        <f t="shared" si="127"/>
        <v>0</v>
      </c>
      <c r="EU177" s="398">
        <f t="shared" si="128"/>
        <v>0</v>
      </c>
      <c r="EV177" s="396">
        <f t="shared" si="129"/>
        <v>0</v>
      </c>
      <c r="EW177" s="396">
        <f t="shared" si="130"/>
        <v>0</v>
      </c>
      <c r="EX177" s="397">
        <f t="shared" si="131"/>
        <v>0</v>
      </c>
      <c r="EY177" s="61" t="str">
        <f t="shared" si="132"/>
        <v/>
      </c>
      <c r="EZ177" s="71" t="str">
        <f t="shared" si="133"/>
        <v/>
      </c>
      <c r="FA177" s="71" t="str">
        <f t="shared" si="134"/>
        <v/>
      </c>
      <c r="FB177" s="72" t="str">
        <f t="shared" si="135"/>
        <v/>
      </c>
      <c r="FC177" s="398">
        <f t="shared" si="136"/>
        <v>0</v>
      </c>
      <c r="FD177" s="400" t="str">
        <f t="shared" si="137"/>
        <v>D</v>
      </c>
      <c r="FE177" s="61">
        <f t="shared" si="138"/>
        <v>0</v>
      </c>
      <c r="FF177" s="62" t="str">
        <f t="shared" si="139"/>
        <v>E</v>
      </c>
      <c r="FG177" s="398">
        <f t="shared" si="140"/>
        <v>0</v>
      </c>
      <c r="FH177" s="401" t="str">
        <f t="shared" si="141"/>
        <v>E</v>
      </c>
      <c r="FI177" s="61">
        <f t="shared" si="142"/>
        <v>0</v>
      </c>
      <c r="FJ177" s="407" t="str">
        <f t="shared" si="143"/>
        <v>E</v>
      </c>
      <c r="FK177" s="398">
        <f t="shared" si="144"/>
        <v>0</v>
      </c>
      <c r="FL177" s="401" t="str">
        <f t="shared" si="145"/>
        <v>E</v>
      </c>
      <c r="FM177" s="741"/>
    </row>
    <row r="178" spans="1:169" s="24" customFormat="1" ht="17.25" customHeight="1">
      <c r="A178" s="830"/>
      <c r="B178" s="111">
        <f t="shared" si="146"/>
        <v>0</v>
      </c>
      <c r="C178" s="21" t="str">
        <f>'Marks Entry'!D180</f>
        <v/>
      </c>
      <c r="D178" s="21">
        <f>'Marks Entry'!E180</f>
        <v>0</v>
      </c>
      <c r="E178" s="132" t="str">
        <f>'Marks Entry'!F180</f>
        <v/>
      </c>
      <c r="F178" s="21" t="str">
        <f>'Marks Entry'!G180</f>
        <v/>
      </c>
      <c r="G178" s="21" t="str">
        <f>'Marks Entry'!H180</f>
        <v/>
      </c>
      <c r="H178" s="21" t="str">
        <f>'Marks Entry'!I180</f>
        <v/>
      </c>
      <c r="I178" s="21" t="str">
        <f>'Marks Entry'!J180</f>
        <v/>
      </c>
      <c r="J178" s="446" t="str">
        <f>'Marks Entry'!K180</f>
        <v/>
      </c>
      <c r="K178" s="115" t="str">
        <f>'Marks Entry'!L180</f>
        <v/>
      </c>
      <c r="L178" s="116">
        <f>'Marks Entry'!M180</f>
        <v>0</v>
      </c>
      <c r="M178" s="117" t="str">
        <f>'Marks Entry'!N180</f>
        <v/>
      </c>
      <c r="N178" s="121" t="str">
        <f>'Marks Entry'!O180</f>
        <v/>
      </c>
      <c r="O178" s="98">
        <f>'Marks Entry'!CG180</f>
        <v>0</v>
      </c>
      <c r="P178" s="97">
        <f>'Marks Entry'!CH180</f>
        <v>0</v>
      </c>
      <c r="Q178" s="97">
        <f>'Marks Entry'!CI180</f>
        <v>0</v>
      </c>
      <c r="R178" s="97">
        <f>'Marks Entry'!CJ180</f>
        <v>0</v>
      </c>
      <c r="S178" s="97">
        <f>'Marks Entry'!CK180</f>
        <v>0</v>
      </c>
      <c r="T178" s="97">
        <f>'Marks Entry'!CL180</f>
        <v>0</v>
      </c>
      <c r="U178" s="97">
        <f>'Marks Entry'!CM180</f>
        <v>0</v>
      </c>
      <c r="V178" s="97" t="str">
        <f>'Marks Entry'!CN180</f>
        <v/>
      </c>
      <c r="W178" s="97">
        <f>'Marks Entry'!CO180</f>
        <v>0</v>
      </c>
      <c r="X178" s="97">
        <f>'Marks Entry'!CP180</f>
        <v>0</v>
      </c>
      <c r="Y178" s="97">
        <f>'Marks Entry'!CQ180</f>
        <v>0</v>
      </c>
      <c r="Z178" s="99">
        <f>'Marks Entry'!CR180</f>
        <v>0</v>
      </c>
      <c r="AA178" s="98">
        <f>'Marks Entry'!CS180</f>
        <v>0</v>
      </c>
      <c r="AB178" s="97">
        <f>'Marks Entry'!CT180</f>
        <v>0</v>
      </c>
      <c r="AC178" s="97">
        <f>'Marks Entry'!CU180</f>
        <v>0</v>
      </c>
      <c r="AD178" s="97">
        <f>'Marks Entry'!CV180</f>
        <v>0</v>
      </c>
      <c r="AE178" s="97">
        <f>'Marks Entry'!CW180</f>
        <v>0</v>
      </c>
      <c r="AF178" s="97">
        <f>'Marks Entry'!CX180</f>
        <v>0</v>
      </c>
      <c r="AG178" s="97">
        <f>'Marks Entry'!CY180</f>
        <v>0</v>
      </c>
      <c r="AH178" s="97" t="str">
        <f>'Marks Entry'!CZ180</f>
        <v/>
      </c>
      <c r="AI178" s="97">
        <f>'Marks Entry'!DA180</f>
        <v>0</v>
      </c>
      <c r="AJ178" s="97">
        <f>'Marks Entry'!DB180</f>
        <v>0</v>
      </c>
      <c r="AK178" s="97">
        <f>'Marks Entry'!DC180</f>
        <v>0</v>
      </c>
      <c r="AL178" s="99">
        <f>'Marks Entry'!DD180</f>
        <v>0</v>
      </c>
      <c r="AM178" s="98">
        <f>'Marks Entry'!DE180</f>
        <v>0</v>
      </c>
      <c r="AN178" s="97">
        <f>'Marks Entry'!DF180</f>
        <v>0</v>
      </c>
      <c r="AO178" s="97">
        <f>'Marks Entry'!DG180</f>
        <v>0</v>
      </c>
      <c r="AP178" s="97">
        <f>'Marks Entry'!DH180</f>
        <v>0</v>
      </c>
      <c r="AQ178" s="97">
        <f>'Marks Entry'!DI180</f>
        <v>0</v>
      </c>
      <c r="AR178" s="97">
        <f>'Marks Entry'!DJ180</f>
        <v>0</v>
      </c>
      <c r="AS178" s="97">
        <f>'Marks Entry'!DK180</f>
        <v>0</v>
      </c>
      <c r="AT178" s="97" t="str">
        <f>'Marks Entry'!DL180</f>
        <v/>
      </c>
      <c r="AU178" s="97">
        <f>'Marks Entry'!DM180</f>
        <v>0</v>
      </c>
      <c r="AV178" s="97">
        <f>'Marks Entry'!DN180</f>
        <v>0</v>
      </c>
      <c r="AW178" s="97">
        <f>'Marks Entry'!DO180</f>
        <v>0</v>
      </c>
      <c r="AX178" s="99">
        <f>'Marks Entry'!DP180</f>
        <v>0</v>
      </c>
      <c r="AY178" s="98">
        <f>'Marks Entry'!DQ180</f>
        <v>0</v>
      </c>
      <c r="AZ178" s="97">
        <f>'Marks Entry'!DR180</f>
        <v>0</v>
      </c>
      <c r="BA178" s="97">
        <f>'Marks Entry'!DS180</f>
        <v>0</v>
      </c>
      <c r="BB178" s="97">
        <f>'Marks Entry'!DT180</f>
        <v>0</v>
      </c>
      <c r="BC178" s="97">
        <f>'Marks Entry'!DU180</f>
        <v>0</v>
      </c>
      <c r="BD178" s="97">
        <f>'Marks Entry'!DV180</f>
        <v>0</v>
      </c>
      <c r="BE178" s="97">
        <f>'Marks Entry'!DW180</f>
        <v>0</v>
      </c>
      <c r="BF178" s="97" t="str">
        <f>'Marks Entry'!DX180</f>
        <v/>
      </c>
      <c r="BG178" s="97">
        <f>'Marks Entry'!DY180</f>
        <v>0</v>
      </c>
      <c r="BH178" s="97">
        <f>'Marks Entry'!DZ180</f>
        <v>0</v>
      </c>
      <c r="BI178" s="97">
        <f>'Marks Entry'!EA180</f>
        <v>0</v>
      </c>
      <c r="BJ178" s="99">
        <f>'Marks Entry'!EB180</f>
        <v>0</v>
      </c>
      <c r="BK178" s="98">
        <f>'Marks Entry'!EC180</f>
        <v>0</v>
      </c>
      <c r="BL178" s="97">
        <f>'Marks Entry'!ED180</f>
        <v>0</v>
      </c>
      <c r="BM178" s="97">
        <f>'Marks Entry'!EE180</f>
        <v>0</v>
      </c>
      <c r="BN178" s="97">
        <f>'Marks Entry'!EF180</f>
        <v>0</v>
      </c>
      <c r="BO178" s="97">
        <f>'Marks Entry'!EG180</f>
        <v>0</v>
      </c>
      <c r="BP178" s="97">
        <f>'Marks Entry'!EH180</f>
        <v>0</v>
      </c>
      <c r="BQ178" s="97">
        <f>'Marks Entry'!EI180</f>
        <v>0</v>
      </c>
      <c r="BR178" s="97" t="str">
        <f>'Marks Entry'!EJ180</f>
        <v/>
      </c>
      <c r="BS178" s="97">
        <f>'Marks Entry'!EK180</f>
        <v>0</v>
      </c>
      <c r="BT178" s="97">
        <f>'Marks Entry'!EL180</f>
        <v>0</v>
      </c>
      <c r="BU178" s="97">
        <f>'Marks Entry'!EM180</f>
        <v>0</v>
      </c>
      <c r="BV178" s="99">
        <f>'Marks Entry'!EN180</f>
        <v>0</v>
      </c>
      <c r="BW178" s="98">
        <f>'Marks Entry'!EO180</f>
        <v>0</v>
      </c>
      <c r="BX178" s="97">
        <f>'Marks Entry'!EP180</f>
        <v>0</v>
      </c>
      <c r="BY178" s="97">
        <f>'Marks Entry'!EQ180</f>
        <v>0</v>
      </c>
      <c r="BZ178" s="97">
        <f>'Marks Entry'!ER180</f>
        <v>0</v>
      </c>
      <c r="CA178" s="97">
        <f>'Marks Entry'!ES180</f>
        <v>0</v>
      </c>
      <c r="CB178" s="97">
        <f>'Marks Entry'!ET180</f>
        <v>0</v>
      </c>
      <c r="CC178" s="97">
        <f>'Marks Entry'!EU180</f>
        <v>0</v>
      </c>
      <c r="CD178" s="97" t="str">
        <f>'Marks Entry'!EV180</f>
        <v/>
      </c>
      <c r="CE178" s="97">
        <f>'Marks Entry'!EW180</f>
        <v>0</v>
      </c>
      <c r="CF178" s="97">
        <f>'Marks Entry'!EX180</f>
        <v>0</v>
      </c>
      <c r="CG178" s="97">
        <f>'Marks Entry'!EY180</f>
        <v>0</v>
      </c>
      <c r="CH178" s="99">
        <f>'Marks Entry'!EZ180</f>
        <v>0</v>
      </c>
      <c r="CI178" s="98" t="str">
        <f>IF($CI$2=0,"",'Marks Entry'!FA180)</f>
        <v/>
      </c>
      <c r="CJ178" s="97" t="str">
        <f>IF($CI$2=0,"",'Marks Entry'!FB180)</f>
        <v/>
      </c>
      <c r="CK178" s="97" t="str">
        <f>IF($CI$2=0,"",'Marks Entry'!FC180)</f>
        <v/>
      </c>
      <c r="CL178" s="97" t="str">
        <f>IF($CI$2=0,"",'Marks Entry'!FD180)</f>
        <v/>
      </c>
      <c r="CM178" s="97" t="str">
        <f>IF($CI$2=0,"",'Marks Entry'!FE180)</f>
        <v/>
      </c>
      <c r="CN178" s="97" t="str">
        <f>IF($CI$2=0,"",'Marks Entry'!FF180)</f>
        <v/>
      </c>
      <c r="CO178" s="97" t="str">
        <f>IF($CI$2=0,"",'Marks Entry'!FG180)</f>
        <v/>
      </c>
      <c r="CP178" s="97" t="str">
        <f>IF($CI$2=0,"",'Marks Entry'!FH180)</f>
        <v/>
      </c>
      <c r="CQ178" s="97" t="str">
        <f>IF($CI$2=0,"",'Marks Entry'!FI180)</f>
        <v/>
      </c>
      <c r="CR178" s="97" t="str">
        <f>IF($CI$2=0,"",'Marks Entry'!FJ180)</f>
        <v/>
      </c>
      <c r="CS178" s="97" t="str">
        <f>IF($CI$2=0,"",'Marks Entry'!FK180)</f>
        <v/>
      </c>
      <c r="CT178" s="99" t="str">
        <f>IF($CI$2=0,"",'Marks Entry'!FL180)</f>
        <v/>
      </c>
      <c r="CU178" s="125">
        <f>'Marks Entry'!BU180</f>
        <v>0</v>
      </c>
      <c r="CV178" s="126">
        <f>'Marks Entry'!BV180</f>
        <v>0</v>
      </c>
      <c r="CW178" s="126">
        <f t="shared" si="98"/>
        <v>0</v>
      </c>
      <c r="CX178" s="127" t="str">
        <f t="shared" si="99"/>
        <v>D</v>
      </c>
      <c r="CY178" s="125">
        <f>'Marks Entry'!BW180</f>
        <v>0</v>
      </c>
      <c r="CZ178" s="126">
        <f>'Marks Entry'!BX180</f>
        <v>0</v>
      </c>
      <c r="DA178" s="126">
        <f t="shared" si="100"/>
        <v>0</v>
      </c>
      <c r="DB178" s="127" t="str">
        <f t="shared" si="101"/>
        <v>E</v>
      </c>
      <c r="DC178" s="125">
        <f>'Marks Entry'!BY180</f>
        <v>0</v>
      </c>
      <c r="DD178" s="126">
        <f>'Marks Entry'!BZ180</f>
        <v>0</v>
      </c>
      <c r="DE178" s="126">
        <f t="shared" si="102"/>
        <v>0</v>
      </c>
      <c r="DF178" s="127" t="str">
        <f t="shared" si="103"/>
        <v>E</v>
      </c>
      <c r="DG178" s="96">
        <f>'Marks Entry'!CG180</f>
        <v>0</v>
      </c>
      <c r="DH178" s="45">
        <f>'Marks Entry'!CH180</f>
        <v>0</v>
      </c>
      <c r="DI178" s="46">
        <f>'Marks Entry'!CI180</f>
        <v>0</v>
      </c>
      <c r="DJ178" s="45" t="str">
        <f>IF(OR('Marks Entry'!CJ180="First",'Marks Entry'!CJ180="Second",'Marks Entry'!CJ180="Third"),'Marks Entry'!CJ180,"")</f>
        <v/>
      </c>
      <c r="DK178" s="45">
        <f>'Marks Entry'!CK180</f>
        <v>0</v>
      </c>
      <c r="DL178" s="50">
        <f>'Marks Entry'!CL180</f>
        <v>0</v>
      </c>
      <c r="DM178" s="21">
        <f>'Marks Entry'!CM180</f>
        <v>0</v>
      </c>
      <c r="DN178" s="22" t="e">
        <f>'Marks Entry'!#REF!</f>
        <v>#REF!</v>
      </c>
      <c r="DO178" s="23" t="e">
        <f>'Marks Entry'!#REF!</f>
        <v>#REF!</v>
      </c>
      <c r="DP178" s="125">
        <f>'Marks Entry'!CA180</f>
        <v>0</v>
      </c>
      <c r="DQ178" s="126">
        <f>'Marks Entry'!CB180</f>
        <v>0</v>
      </c>
      <c r="DR178" s="126">
        <f>'Marks Entry'!CC180</f>
        <v>0</v>
      </c>
      <c r="DS178" s="126">
        <f t="shared" si="104"/>
        <v>0</v>
      </c>
      <c r="DT178" s="127" t="str">
        <f t="shared" si="105"/>
        <v>E</v>
      </c>
      <c r="DU178" s="125">
        <f>'Marks Entry'!CD180</f>
        <v>0</v>
      </c>
      <c r="DV178" s="126">
        <f>'Marks Entry'!CE180</f>
        <v>0</v>
      </c>
      <c r="DW178" s="126">
        <f>'Marks Entry'!CF180</f>
        <v>0</v>
      </c>
      <c r="DX178" s="126">
        <f t="shared" si="106"/>
        <v>0</v>
      </c>
      <c r="DY178" s="127" t="str">
        <f t="shared" si="107"/>
        <v>E</v>
      </c>
      <c r="DZ178" s="832"/>
      <c r="EA178" s="61">
        <f t="shared" si="108"/>
        <v>0</v>
      </c>
      <c r="EB178" s="71">
        <f t="shared" si="109"/>
        <v>0</v>
      </c>
      <c r="EC178" s="71">
        <f t="shared" si="110"/>
        <v>0</v>
      </c>
      <c r="ED178" s="72">
        <f t="shared" si="111"/>
        <v>0</v>
      </c>
      <c r="EE178" s="398">
        <f t="shared" si="112"/>
        <v>0</v>
      </c>
      <c r="EF178" s="396">
        <f t="shared" si="113"/>
        <v>0</v>
      </c>
      <c r="EG178" s="396">
        <f t="shared" si="114"/>
        <v>0</v>
      </c>
      <c r="EH178" s="397">
        <f t="shared" si="115"/>
        <v>0</v>
      </c>
      <c r="EI178" s="61">
        <f t="shared" si="116"/>
        <v>0</v>
      </c>
      <c r="EJ178" s="71">
        <f t="shared" si="117"/>
        <v>0</v>
      </c>
      <c r="EK178" s="71">
        <f t="shared" si="118"/>
        <v>0</v>
      </c>
      <c r="EL178" s="72">
        <f t="shared" si="119"/>
        <v>0</v>
      </c>
      <c r="EM178" s="398">
        <f t="shared" si="120"/>
        <v>0</v>
      </c>
      <c r="EN178" s="396">
        <f t="shared" si="121"/>
        <v>0</v>
      </c>
      <c r="EO178" s="396">
        <f t="shared" si="122"/>
        <v>0</v>
      </c>
      <c r="EP178" s="397">
        <f t="shared" si="123"/>
        <v>0</v>
      </c>
      <c r="EQ178" s="61">
        <f t="shared" si="124"/>
        <v>0</v>
      </c>
      <c r="ER178" s="71">
        <f t="shared" si="125"/>
        <v>0</v>
      </c>
      <c r="ES178" s="71">
        <f t="shared" si="126"/>
        <v>0</v>
      </c>
      <c r="ET178" s="72">
        <f t="shared" si="127"/>
        <v>0</v>
      </c>
      <c r="EU178" s="398">
        <f t="shared" si="128"/>
        <v>0</v>
      </c>
      <c r="EV178" s="396">
        <f t="shared" si="129"/>
        <v>0</v>
      </c>
      <c r="EW178" s="396">
        <f t="shared" si="130"/>
        <v>0</v>
      </c>
      <c r="EX178" s="397">
        <f t="shared" si="131"/>
        <v>0</v>
      </c>
      <c r="EY178" s="61" t="str">
        <f t="shared" si="132"/>
        <v/>
      </c>
      <c r="EZ178" s="71" t="str">
        <f t="shared" si="133"/>
        <v/>
      </c>
      <c r="FA178" s="71" t="str">
        <f t="shared" si="134"/>
        <v/>
      </c>
      <c r="FB178" s="72" t="str">
        <f t="shared" si="135"/>
        <v/>
      </c>
      <c r="FC178" s="398">
        <f t="shared" si="136"/>
        <v>0</v>
      </c>
      <c r="FD178" s="400" t="str">
        <f t="shared" si="137"/>
        <v>D</v>
      </c>
      <c r="FE178" s="61">
        <f t="shared" si="138"/>
        <v>0</v>
      </c>
      <c r="FF178" s="62" t="str">
        <f t="shared" si="139"/>
        <v>E</v>
      </c>
      <c r="FG178" s="398">
        <f t="shared" si="140"/>
        <v>0</v>
      </c>
      <c r="FH178" s="401" t="str">
        <f t="shared" si="141"/>
        <v>E</v>
      </c>
      <c r="FI178" s="61">
        <f t="shared" si="142"/>
        <v>0</v>
      </c>
      <c r="FJ178" s="407" t="str">
        <f t="shared" si="143"/>
        <v>E</v>
      </c>
      <c r="FK178" s="398">
        <f t="shared" si="144"/>
        <v>0</v>
      </c>
      <c r="FL178" s="401" t="str">
        <f t="shared" si="145"/>
        <v>E</v>
      </c>
      <c r="FM178" s="741"/>
    </row>
    <row r="179" spans="1:169" s="24" customFormat="1" ht="17.25" customHeight="1">
      <c r="A179" s="830"/>
      <c r="B179" s="111">
        <f t="shared" si="146"/>
        <v>0</v>
      </c>
      <c r="C179" s="21" t="str">
        <f>'Marks Entry'!D181</f>
        <v/>
      </c>
      <c r="D179" s="21">
        <f>'Marks Entry'!E181</f>
        <v>0</v>
      </c>
      <c r="E179" s="132" t="str">
        <f>'Marks Entry'!F181</f>
        <v/>
      </c>
      <c r="F179" s="21" t="str">
        <f>'Marks Entry'!G181</f>
        <v/>
      </c>
      <c r="G179" s="21" t="str">
        <f>'Marks Entry'!H181</f>
        <v/>
      </c>
      <c r="H179" s="21" t="str">
        <f>'Marks Entry'!I181</f>
        <v/>
      </c>
      <c r="I179" s="21" t="str">
        <f>'Marks Entry'!J181</f>
        <v/>
      </c>
      <c r="J179" s="446" t="str">
        <f>'Marks Entry'!K181</f>
        <v/>
      </c>
      <c r="K179" s="115" t="str">
        <f>'Marks Entry'!L181</f>
        <v/>
      </c>
      <c r="L179" s="116">
        <f>'Marks Entry'!M181</f>
        <v>0</v>
      </c>
      <c r="M179" s="117" t="str">
        <f>'Marks Entry'!N181</f>
        <v/>
      </c>
      <c r="N179" s="121" t="str">
        <f>'Marks Entry'!O181</f>
        <v/>
      </c>
      <c r="O179" s="98">
        <f>'Marks Entry'!CG181</f>
        <v>0</v>
      </c>
      <c r="P179" s="97">
        <f>'Marks Entry'!CH181</f>
        <v>0</v>
      </c>
      <c r="Q179" s="97">
        <f>'Marks Entry'!CI181</f>
        <v>0</v>
      </c>
      <c r="R179" s="97">
        <f>'Marks Entry'!CJ181</f>
        <v>0</v>
      </c>
      <c r="S179" s="97">
        <f>'Marks Entry'!CK181</f>
        <v>0</v>
      </c>
      <c r="T179" s="97">
        <f>'Marks Entry'!CL181</f>
        <v>0</v>
      </c>
      <c r="U179" s="97">
        <f>'Marks Entry'!CM181</f>
        <v>0</v>
      </c>
      <c r="V179" s="97" t="str">
        <f>'Marks Entry'!CN181</f>
        <v/>
      </c>
      <c r="W179" s="97">
        <f>'Marks Entry'!CO181</f>
        <v>0</v>
      </c>
      <c r="X179" s="97">
        <f>'Marks Entry'!CP181</f>
        <v>0</v>
      </c>
      <c r="Y179" s="97">
        <f>'Marks Entry'!CQ181</f>
        <v>0</v>
      </c>
      <c r="Z179" s="99">
        <f>'Marks Entry'!CR181</f>
        <v>0</v>
      </c>
      <c r="AA179" s="98">
        <f>'Marks Entry'!CS181</f>
        <v>0</v>
      </c>
      <c r="AB179" s="97">
        <f>'Marks Entry'!CT181</f>
        <v>0</v>
      </c>
      <c r="AC179" s="97">
        <f>'Marks Entry'!CU181</f>
        <v>0</v>
      </c>
      <c r="AD179" s="97">
        <f>'Marks Entry'!CV181</f>
        <v>0</v>
      </c>
      <c r="AE179" s="97">
        <f>'Marks Entry'!CW181</f>
        <v>0</v>
      </c>
      <c r="AF179" s="97">
        <f>'Marks Entry'!CX181</f>
        <v>0</v>
      </c>
      <c r="AG179" s="97">
        <f>'Marks Entry'!CY181</f>
        <v>0</v>
      </c>
      <c r="AH179" s="97" t="str">
        <f>'Marks Entry'!CZ181</f>
        <v/>
      </c>
      <c r="AI179" s="97">
        <f>'Marks Entry'!DA181</f>
        <v>0</v>
      </c>
      <c r="AJ179" s="97">
        <f>'Marks Entry'!DB181</f>
        <v>0</v>
      </c>
      <c r="AK179" s="97">
        <f>'Marks Entry'!DC181</f>
        <v>0</v>
      </c>
      <c r="AL179" s="99">
        <f>'Marks Entry'!DD181</f>
        <v>0</v>
      </c>
      <c r="AM179" s="98">
        <f>'Marks Entry'!DE181</f>
        <v>0</v>
      </c>
      <c r="AN179" s="97">
        <f>'Marks Entry'!DF181</f>
        <v>0</v>
      </c>
      <c r="AO179" s="97">
        <f>'Marks Entry'!DG181</f>
        <v>0</v>
      </c>
      <c r="AP179" s="97">
        <f>'Marks Entry'!DH181</f>
        <v>0</v>
      </c>
      <c r="AQ179" s="97">
        <f>'Marks Entry'!DI181</f>
        <v>0</v>
      </c>
      <c r="AR179" s="97">
        <f>'Marks Entry'!DJ181</f>
        <v>0</v>
      </c>
      <c r="AS179" s="97">
        <f>'Marks Entry'!DK181</f>
        <v>0</v>
      </c>
      <c r="AT179" s="97" t="str">
        <f>'Marks Entry'!DL181</f>
        <v/>
      </c>
      <c r="AU179" s="97">
        <f>'Marks Entry'!DM181</f>
        <v>0</v>
      </c>
      <c r="AV179" s="97">
        <f>'Marks Entry'!DN181</f>
        <v>0</v>
      </c>
      <c r="AW179" s="97">
        <f>'Marks Entry'!DO181</f>
        <v>0</v>
      </c>
      <c r="AX179" s="99">
        <f>'Marks Entry'!DP181</f>
        <v>0</v>
      </c>
      <c r="AY179" s="98">
        <f>'Marks Entry'!DQ181</f>
        <v>0</v>
      </c>
      <c r="AZ179" s="97">
        <f>'Marks Entry'!DR181</f>
        <v>0</v>
      </c>
      <c r="BA179" s="97">
        <f>'Marks Entry'!DS181</f>
        <v>0</v>
      </c>
      <c r="BB179" s="97">
        <f>'Marks Entry'!DT181</f>
        <v>0</v>
      </c>
      <c r="BC179" s="97">
        <f>'Marks Entry'!DU181</f>
        <v>0</v>
      </c>
      <c r="BD179" s="97">
        <f>'Marks Entry'!DV181</f>
        <v>0</v>
      </c>
      <c r="BE179" s="97">
        <f>'Marks Entry'!DW181</f>
        <v>0</v>
      </c>
      <c r="BF179" s="97" t="str">
        <f>'Marks Entry'!DX181</f>
        <v/>
      </c>
      <c r="BG179" s="97">
        <f>'Marks Entry'!DY181</f>
        <v>0</v>
      </c>
      <c r="BH179" s="97">
        <f>'Marks Entry'!DZ181</f>
        <v>0</v>
      </c>
      <c r="BI179" s="97">
        <f>'Marks Entry'!EA181</f>
        <v>0</v>
      </c>
      <c r="BJ179" s="99">
        <f>'Marks Entry'!EB181</f>
        <v>0</v>
      </c>
      <c r="BK179" s="98">
        <f>'Marks Entry'!EC181</f>
        <v>0</v>
      </c>
      <c r="BL179" s="97">
        <f>'Marks Entry'!ED181</f>
        <v>0</v>
      </c>
      <c r="BM179" s="97">
        <f>'Marks Entry'!EE181</f>
        <v>0</v>
      </c>
      <c r="BN179" s="97">
        <f>'Marks Entry'!EF181</f>
        <v>0</v>
      </c>
      <c r="BO179" s="97">
        <f>'Marks Entry'!EG181</f>
        <v>0</v>
      </c>
      <c r="BP179" s="97">
        <f>'Marks Entry'!EH181</f>
        <v>0</v>
      </c>
      <c r="BQ179" s="97">
        <f>'Marks Entry'!EI181</f>
        <v>0</v>
      </c>
      <c r="BR179" s="97" t="str">
        <f>'Marks Entry'!EJ181</f>
        <v/>
      </c>
      <c r="BS179" s="97">
        <f>'Marks Entry'!EK181</f>
        <v>0</v>
      </c>
      <c r="BT179" s="97">
        <f>'Marks Entry'!EL181</f>
        <v>0</v>
      </c>
      <c r="BU179" s="97">
        <f>'Marks Entry'!EM181</f>
        <v>0</v>
      </c>
      <c r="BV179" s="99">
        <f>'Marks Entry'!EN181</f>
        <v>0</v>
      </c>
      <c r="BW179" s="98">
        <f>'Marks Entry'!EO181</f>
        <v>0</v>
      </c>
      <c r="BX179" s="97">
        <f>'Marks Entry'!EP181</f>
        <v>0</v>
      </c>
      <c r="BY179" s="97">
        <f>'Marks Entry'!EQ181</f>
        <v>0</v>
      </c>
      <c r="BZ179" s="97">
        <f>'Marks Entry'!ER181</f>
        <v>0</v>
      </c>
      <c r="CA179" s="97">
        <f>'Marks Entry'!ES181</f>
        <v>0</v>
      </c>
      <c r="CB179" s="97">
        <f>'Marks Entry'!ET181</f>
        <v>0</v>
      </c>
      <c r="CC179" s="97">
        <f>'Marks Entry'!EU181</f>
        <v>0</v>
      </c>
      <c r="CD179" s="97" t="str">
        <f>'Marks Entry'!EV181</f>
        <v/>
      </c>
      <c r="CE179" s="97">
        <f>'Marks Entry'!EW181</f>
        <v>0</v>
      </c>
      <c r="CF179" s="97">
        <f>'Marks Entry'!EX181</f>
        <v>0</v>
      </c>
      <c r="CG179" s="97">
        <f>'Marks Entry'!EY181</f>
        <v>0</v>
      </c>
      <c r="CH179" s="99">
        <f>'Marks Entry'!EZ181</f>
        <v>0</v>
      </c>
      <c r="CI179" s="98" t="str">
        <f>IF($CI$2=0,"",'Marks Entry'!FA181)</f>
        <v/>
      </c>
      <c r="CJ179" s="97" t="str">
        <f>IF($CI$2=0,"",'Marks Entry'!FB181)</f>
        <v/>
      </c>
      <c r="CK179" s="97" t="str">
        <f>IF($CI$2=0,"",'Marks Entry'!FC181)</f>
        <v/>
      </c>
      <c r="CL179" s="97" t="str">
        <f>IF($CI$2=0,"",'Marks Entry'!FD181)</f>
        <v/>
      </c>
      <c r="CM179" s="97" t="str">
        <f>IF($CI$2=0,"",'Marks Entry'!FE181)</f>
        <v/>
      </c>
      <c r="CN179" s="97" t="str">
        <f>IF($CI$2=0,"",'Marks Entry'!FF181)</f>
        <v/>
      </c>
      <c r="CO179" s="97" t="str">
        <f>IF($CI$2=0,"",'Marks Entry'!FG181)</f>
        <v/>
      </c>
      <c r="CP179" s="97" t="str">
        <f>IF($CI$2=0,"",'Marks Entry'!FH181)</f>
        <v/>
      </c>
      <c r="CQ179" s="97" t="str">
        <f>IF($CI$2=0,"",'Marks Entry'!FI181)</f>
        <v/>
      </c>
      <c r="CR179" s="97" t="str">
        <f>IF($CI$2=0,"",'Marks Entry'!FJ181)</f>
        <v/>
      </c>
      <c r="CS179" s="97" t="str">
        <f>IF($CI$2=0,"",'Marks Entry'!FK181)</f>
        <v/>
      </c>
      <c r="CT179" s="99" t="str">
        <f>IF($CI$2=0,"",'Marks Entry'!FL181)</f>
        <v/>
      </c>
      <c r="CU179" s="125">
        <f>'Marks Entry'!BU181</f>
        <v>0</v>
      </c>
      <c r="CV179" s="126">
        <f>'Marks Entry'!BV181</f>
        <v>0</v>
      </c>
      <c r="CW179" s="126">
        <f t="shared" si="98"/>
        <v>0</v>
      </c>
      <c r="CX179" s="127" t="str">
        <f t="shared" si="99"/>
        <v>D</v>
      </c>
      <c r="CY179" s="125">
        <f>'Marks Entry'!BW181</f>
        <v>0</v>
      </c>
      <c r="CZ179" s="126">
        <f>'Marks Entry'!BX181</f>
        <v>0</v>
      </c>
      <c r="DA179" s="126">
        <f t="shared" si="100"/>
        <v>0</v>
      </c>
      <c r="DB179" s="127" t="str">
        <f t="shared" si="101"/>
        <v>E</v>
      </c>
      <c r="DC179" s="125">
        <f>'Marks Entry'!BY181</f>
        <v>0</v>
      </c>
      <c r="DD179" s="126">
        <f>'Marks Entry'!BZ181</f>
        <v>0</v>
      </c>
      <c r="DE179" s="126">
        <f t="shared" si="102"/>
        <v>0</v>
      </c>
      <c r="DF179" s="127" t="str">
        <f t="shared" si="103"/>
        <v>E</v>
      </c>
      <c r="DG179" s="96">
        <f>'Marks Entry'!CG181</f>
        <v>0</v>
      </c>
      <c r="DH179" s="45">
        <f>'Marks Entry'!CH181</f>
        <v>0</v>
      </c>
      <c r="DI179" s="46">
        <f>'Marks Entry'!CI181</f>
        <v>0</v>
      </c>
      <c r="DJ179" s="45" t="str">
        <f>IF(OR('Marks Entry'!CJ181="First",'Marks Entry'!CJ181="Second",'Marks Entry'!CJ181="Third"),'Marks Entry'!CJ181,"")</f>
        <v/>
      </c>
      <c r="DK179" s="45">
        <f>'Marks Entry'!CK181</f>
        <v>0</v>
      </c>
      <c r="DL179" s="50">
        <f>'Marks Entry'!CL181</f>
        <v>0</v>
      </c>
      <c r="DM179" s="21">
        <f>'Marks Entry'!CM181</f>
        <v>0</v>
      </c>
      <c r="DN179" s="22" t="e">
        <f>'Marks Entry'!#REF!</f>
        <v>#REF!</v>
      </c>
      <c r="DO179" s="23" t="e">
        <f>'Marks Entry'!#REF!</f>
        <v>#REF!</v>
      </c>
      <c r="DP179" s="125">
        <f>'Marks Entry'!CA181</f>
        <v>0</v>
      </c>
      <c r="DQ179" s="126">
        <f>'Marks Entry'!CB181</f>
        <v>0</v>
      </c>
      <c r="DR179" s="126">
        <f>'Marks Entry'!CC181</f>
        <v>0</v>
      </c>
      <c r="DS179" s="126">
        <f t="shared" si="104"/>
        <v>0</v>
      </c>
      <c r="DT179" s="127" t="str">
        <f t="shared" si="105"/>
        <v>E</v>
      </c>
      <c r="DU179" s="125">
        <f>'Marks Entry'!CD181</f>
        <v>0</v>
      </c>
      <c r="DV179" s="126">
        <f>'Marks Entry'!CE181</f>
        <v>0</v>
      </c>
      <c r="DW179" s="126">
        <f>'Marks Entry'!CF181</f>
        <v>0</v>
      </c>
      <c r="DX179" s="126">
        <f t="shared" si="106"/>
        <v>0</v>
      </c>
      <c r="DY179" s="127" t="str">
        <f t="shared" si="107"/>
        <v>E</v>
      </c>
      <c r="DZ179" s="832"/>
      <c r="EA179" s="61">
        <f t="shared" si="108"/>
        <v>0</v>
      </c>
      <c r="EB179" s="71">
        <f t="shared" si="109"/>
        <v>0</v>
      </c>
      <c r="EC179" s="71">
        <f t="shared" si="110"/>
        <v>0</v>
      </c>
      <c r="ED179" s="72">
        <f t="shared" si="111"/>
        <v>0</v>
      </c>
      <c r="EE179" s="398">
        <f t="shared" si="112"/>
        <v>0</v>
      </c>
      <c r="EF179" s="396">
        <f t="shared" si="113"/>
        <v>0</v>
      </c>
      <c r="EG179" s="396">
        <f t="shared" si="114"/>
        <v>0</v>
      </c>
      <c r="EH179" s="397">
        <f t="shared" si="115"/>
        <v>0</v>
      </c>
      <c r="EI179" s="61">
        <f t="shared" si="116"/>
        <v>0</v>
      </c>
      <c r="EJ179" s="71">
        <f t="shared" si="117"/>
        <v>0</v>
      </c>
      <c r="EK179" s="71">
        <f t="shared" si="118"/>
        <v>0</v>
      </c>
      <c r="EL179" s="72">
        <f t="shared" si="119"/>
        <v>0</v>
      </c>
      <c r="EM179" s="398">
        <f t="shared" si="120"/>
        <v>0</v>
      </c>
      <c r="EN179" s="396">
        <f t="shared" si="121"/>
        <v>0</v>
      </c>
      <c r="EO179" s="396">
        <f t="shared" si="122"/>
        <v>0</v>
      </c>
      <c r="EP179" s="397">
        <f t="shared" si="123"/>
        <v>0</v>
      </c>
      <c r="EQ179" s="61">
        <f t="shared" si="124"/>
        <v>0</v>
      </c>
      <c r="ER179" s="71">
        <f t="shared" si="125"/>
        <v>0</v>
      </c>
      <c r="ES179" s="71">
        <f t="shared" si="126"/>
        <v>0</v>
      </c>
      <c r="ET179" s="72">
        <f t="shared" si="127"/>
        <v>0</v>
      </c>
      <c r="EU179" s="398">
        <f t="shared" si="128"/>
        <v>0</v>
      </c>
      <c r="EV179" s="396">
        <f t="shared" si="129"/>
        <v>0</v>
      </c>
      <c r="EW179" s="396">
        <f t="shared" si="130"/>
        <v>0</v>
      </c>
      <c r="EX179" s="397">
        <f t="shared" si="131"/>
        <v>0</v>
      </c>
      <c r="EY179" s="61" t="str">
        <f t="shared" si="132"/>
        <v/>
      </c>
      <c r="EZ179" s="71" t="str">
        <f t="shared" si="133"/>
        <v/>
      </c>
      <c r="FA179" s="71" t="str">
        <f t="shared" si="134"/>
        <v/>
      </c>
      <c r="FB179" s="72" t="str">
        <f t="shared" si="135"/>
        <v/>
      </c>
      <c r="FC179" s="398">
        <f t="shared" si="136"/>
        <v>0</v>
      </c>
      <c r="FD179" s="400" t="str">
        <f t="shared" si="137"/>
        <v>D</v>
      </c>
      <c r="FE179" s="61">
        <f t="shared" si="138"/>
        <v>0</v>
      </c>
      <c r="FF179" s="62" t="str">
        <f t="shared" si="139"/>
        <v>E</v>
      </c>
      <c r="FG179" s="398">
        <f t="shared" si="140"/>
        <v>0</v>
      </c>
      <c r="FH179" s="401" t="str">
        <f t="shared" si="141"/>
        <v>E</v>
      </c>
      <c r="FI179" s="61">
        <f t="shared" si="142"/>
        <v>0</v>
      </c>
      <c r="FJ179" s="407" t="str">
        <f t="shared" si="143"/>
        <v>E</v>
      </c>
      <c r="FK179" s="398">
        <f t="shared" si="144"/>
        <v>0</v>
      </c>
      <c r="FL179" s="401" t="str">
        <f t="shared" si="145"/>
        <v>E</v>
      </c>
      <c r="FM179" s="741"/>
    </row>
    <row r="180" spans="1:169" s="24" customFormat="1" ht="17.25" customHeight="1">
      <c r="A180" s="830"/>
      <c r="B180" s="111">
        <f t="shared" si="146"/>
        <v>0</v>
      </c>
      <c r="C180" s="21" t="str">
        <f>'Marks Entry'!D182</f>
        <v/>
      </c>
      <c r="D180" s="21">
        <f>'Marks Entry'!E182</f>
        <v>0</v>
      </c>
      <c r="E180" s="132" t="str">
        <f>'Marks Entry'!F182</f>
        <v/>
      </c>
      <c r="F180" s="21" t="str">
        <f>'Marks Entry'!G182</f>
        <v/>
      </c>
      <c r="G180" s="21" t="str">
        <f>'Marks Entry'!H182</f>
        <v/>
      </c>
      <c r="H180" s="21" t="str">
        <f>'Marks Entry'!I182</f>
        <v/>
      </c>
      <c r="I180" s="21" t="str">
        <f>'Marks Entry'!J182</f>
        <v/>
      </c>
      <c r="J180" s="446" t="str">
        <f>'Marks Entry'!K182</f>
        <v/>
      </c>
      <c r="K180" s="115" t="str">
        <f>'Marks Entry'!L182</f>
        <v/>
      </c>
      <c r="L180" s="116">
        <f>'Marks Entry'!M182</f>
        <v>0</v>
      </c>
      <c r="M180" s="117" t="str">
        <f>'Marks Entry'!N182</f>
        <v/>
      </c>
      <c r="N180" s="121" t="str">
        <f>'Marks Entry'!O182</f>
        <v/>
      </c>
      <c r="O180" s="98">
        <f>'Marks Entry'!CG182</f>
        <v>0</v>
      </c>
      <c r="P180" s="97">
        <f>'Marks Entry'!CH182</f>
        <v>0</v>
      </c>
      <c r="Q180" s="97">
        <f>'Marks Entry'!CI182</f>
        <v>0</v>
      </c>
      <c r="R180" s="97">
        <f>'Marks Entry'!CJ182</f>
        <v>0</v>
      </c>
      <c r="S180" s="97">
        <f>'Marks Entry'!CK182</f>
        <v>0</v>
      </c>
      <c r="T180" s="97">
        <f>'Marks Entry'!CL182</f>
        <v>0</v>
      </c>
      <c r="U180" s="97">
        <f>'Marks Entry'!CM182</f>
        <v>0</v>
      </c>
      <c r="V180" s="97" t="str">
        <f>'Marks Entry'!CN182</f>
        <v/>
      </c>
      <c r="W180" s="97">
        <f>'Marks Entry'!CO182</f>
        <v>0</v>
      </c>
      <c r="X180" s="97">
        <f>'Marks Entry'!CP182</f>
        <v>0</v>
      </c>
      <c r="Y180" s="97">
        <f>'Marks Entry'!CQ182</f>
        <v>0</v>
      </c>
      <c r="Z180" s="99">
        <f>'Marks Entry'!CR182</f>
        <v>0</v>
      </c>
      <c r="AA180" s="98">
        <f>'Marks Entry'!CS182</f>
        <v>0</v>
      </c>
      <c r="AB180" s="97">
        <f>'Marks Entry'!CT182</f>
        <v>0</v>
      </c>
      <c r="AC180" s="97">
        <f>'Marks Entry'!CU182</f>
        <v>0</v>
      </c>
      <c r="AD180" s="97">
        <f>'Marks Entry'!CV182</f>
        <v>0</v>
      </c>
      <c r="AE180" s="97">
        <f>'Marks Entry'!CW182</f>
        <v>0</v>
      </c>
      <c r="AF180" s="97">
        <f>'Marks Entry'!CX182</f>
        <v>0</v>
      </c>
      <c r="AG180" s="97">
        <f>'Marks Entry'!CY182</f>
        <v>0</v>
      </c>
      <c r="AH180" s="97" t="str">
        <f>'Marks Entry'!CZ182</f>
        <v/>
      </c>
      <c r="AI180" s="97">
        <f>'Marks Entry'!DA182</f>
        <v>0</v>
      </c>
      <c r="AJ180" s="97">
        <f>'Marks Entry'!DB182</f>
        <v>0</v>
      </c>
      <c r="AK180" s="97">
        <f>'Marks Entry'!DC182</f>
        <v>0</v>
      </c>
      <c r="AL180" s="99">
        <f>'Marks Entry'!DD182</f>
        <v>0</v>
      </c>
      <c r="AM180" s="98">
        <f>'Marks Entry'!DE182</f>
        <v>0</v>
      </c>
      <c r="AN180" s="97">
        <f>'Marks Entry'!DF182</f>
        <v>0</v>
      </c>
      <c r="AO180" s="97">
        <f>'Marks Entry'!DG182</f>
        <v>0</v>
      </c>
      <c r="AP180" s="97">
        <f>'Marks Entry'!DH182</f>
        <v>0</v>
      </c>
      <c r="AQ180" s="97">
        <f>'Marks Entry'!DI182</f>
        <v>0</v>
      </c>
      <c r="AR180" s="97">
        <f>'Marks Entry'!DJ182</f>
        <v>0</v>
      </c>
      <c r="AS180" s="97">
        <f>'Marks Entry'!DK182</f>
        <v>0</v>
      </c>
      <c r="AT180" s="97" t="str">
        <f>'Marks Entry'!DL182</f>
        <v/>
      </c>
      <c r="AU180" s="97">
        <f>'Marks Entry'!DM182</f>
        <v>0</v>
      </c>
      <c r="AV180" s="97">
        <f>'Marks Entry'!DN182</f>
        <v>0</v>
      </c>
      <c r="AW180" s="97">
        <f>'Marks Entry'!DO182</f>
        <v>0</v>
      </c>
      <c r="AX180" s="99">
        <f>'Marks Entry'!DP182</f>
        <v>0</v>
      </c>
      <c r="AY180" s="98">
        <f>'Marks Entry'!DQ182</f>
        <v>0</v>
      </c>
      <c r="AZ180" s="97">
        <f>'Marks Entry'!DR182</f>
        <v>0</v>
      </c>
      <c r="BA180" s="97">
        <f>'Marks Entry'!DS182</f>
        <v>0</v>
      </c>
      <c r="BB180" s="97">
        <f>'Marks Entry'!DT182</f>
        <v>0</v>
      </c>
      <c r="BC180" s="97">
        <f>'Marks Entry'!DU182</f>
        <v>0</v>
      </c>
      <c r="BD180" s="97">
        <f>'Marks Entry'!DV182</f>
        <v>0</v>
      </c>
      <c r="BE180" s="97">
        <f>'Marks Entry'!DW182</f>
        <v>0</v>
      </c>
      <c r="BF180" s="97" t="str">
        <f>'Marks Entry'!DX182</f>
        <v/>
      </c>
      <c r="BG180" s="97">
        <f>'Marks Entry'!DY182</f>
        <v>0</v>
      </c>
      <c r="BH180" s="97">
        <f>'Marks Entry'!DZ182</f>
        <v>0</v>
      </c>
      <c r="BI180" s="97">
        <f>'Marks Entry'!EA182</f>
        <v>0</v>
      </c>
      <c r="BJ180" s="99">
        <f>'Marks Entry'!EB182</f>
        <v>0</v>
      </c>
      <c r="BK180" s="98">
        <f>'Marks Entry'!EC182</f>
        <v>0</v>
      </c>
      <c r="BL180" s="97">
        <f>'Marks Entry'!ED182</f>
        <v>0</v>
      </c>
      <c r="BM180" s="97">
        <f>'Marks Entry'!EE182</f>
        <v>0</v>
      </c>
      <c r="BN180" s="97">
        <f>'Marks Entry'!EF182</f>
        <v>0</v>
      </c>
      <c r="BO180" s="97">
        <f>'Marks Entry'!EG182</f>
        <v>0</v>
      </c>
      <c r="BP180" s="97">
        <f>'Marks Entry'!EH182</f>
        <v>0</v>
      </c>
      <c r="BQ180" s="97">
        <f>'Marks Entry'!EI182</f>
        <v>0</v>
      </c>
      <c r="BR180" s="97" t="str">
        <f>'Marks Entry'!EJ182</f>
        <v/>
      </c>
      <c r="BS180" s="97">
        <f>'Marks Entry'!EK182</f>
        <v>0</v>
      </c>
      <c r="BT180" s="97">
        <f>'Marks Entry'!EL182</f>
        <v>0</v>
      </c>
      <c r="BU180" s="97">
        <f>'Marks Entry'!EM182</f>
        <v>0</v>
      </c>
      <c r="BV180" s="99">
        <f>'Marks Entry'!EN182</f>
        <v>0</v>
      </c>
      <c r="BW180" s="98">
        <f>'Marks Entry'!EO182</f>
        <v>0</v>
      </c>
      <c r="BX180" s="97">
        <f>'Marks Entry'!EP182</f>
        <v>0</v>
      </c>
      <c r="BY180" s="97">
        <f>'Marks Entry'!EQ182</f>
        <v>0</v>
      </c>
      <c r="BZ180" s="97">
        <f>'Marks Entry'!ER182</f>
        <v>0</v>
      </c>
      <c r="CA180" s="97">
        <f>'Marks Entry'!ES182</f>
        <v>0</v>
      </c>
      <c r="CB180" s="97">
        <f>'Marks Entry'!ET182</f>
        <v>0</v>
      </c>
      <c r="CC180" s="97">
        <f>'Marks Entry'!EU182</f>
        <v>0</v>
      </c>
      <c r="CD180" s="97" t="str">
        <f>'Marks Entry'!EV182</f>
        <v/>
      </c>
      <c r="CE180" s="97">
        <f>'Marks Entry'!EW182</f>
        <v>0</v>
      </c>
      <c r="CF180" s="97">
        <f>'Marks Entry'!EX182</f>
        <v>0</v>
      </c>
      <c r="CG180" s="97">
        <f>'Marks Entry'!EY182</f>
        <v>0</v>
      </c>
      <c r="CH180" s="99">
        <f>'Marks Entry'!EZ182</f>
        <v>0</v>
      </c>
      <c r="CI180" s="98" t="str">
        <f>IF($CI$2=0,"",'Marks Entry'!FA182)</f>
        <v/>
      </c>
      <c r="CJ180" s="97" t="str">
        <f>IF($CI$2=0,"",'Marks Entry'!FB182)</f>
        <v/>
      </c>
      <c r="CK180" s="97" t="str">
        <f>IF($CI$2=0,"",'Marks Entry'!FC182)</f>
        <v/>
      </c>
      <c r="CL180" s="97" t="str">
        <f>IF($CI$2=0,"",'Marks Entry'!FD182)</f>
        <v/>
      </c>
      <c r="CM180" s="97" t="str">
        <f>IF($CI$2=0,"",'Marks Entry'!FE182)</f>
        <v/>
      </c>
      <c r="CN180" s="97" t="str">
        <f>IF($CI$2=0,"",'Marks Entry'!FF182)</f>
        <v/>
      </c>
      <c r="CO180" s="97" t="str">
        <f>IF($CI$2=0,"",'Marks Entry'!FG182)</f>
        <v/>
      </c>
      <c r="CP180" s="97" t="str">
        <f>IF($CI$2=0,"",'Marks Entry'!FH182)</f>
        <v/>
      </c>
      <c r="CQ180" s="97" t="str">
        <f>IF($CI$2=0,"",'Marks Entry'!FI182)</f>
        <v/>
      </c>
      <c r="CR180" s="97" t="str">
        <f>IF($CI$2=0,"",'Marks Entry'!FJ182)</f>
        <v/>
      </c>
      <c r="CS180" s="97" t="str">
        <f>IF($CI$2=0,"",'Marks Entry'!FK182)</f>
        <v/>
      </c>
      <c r="CT180" s="99" t="str">
        <f>IF($CI$2=0,"",'Marks Entry'!FL182)</f>
        <v/>
      </c>
      <c r="CU180" s="125">
        <f>'Marks Entry'!BU182</f>
        <v>0</v>
      </c>
      <c r="CV180" s="126">
        <f>'Marks Entry'!BV182</f>
        <v>0</v>
      </c>
      <c r="CW180" s="126">
        <f t="shared" si="98"/>
        <v>0</v>
      </c>
      <c r="CX180" s="127" t="str">
        <f t="shared" si="99"/>
        <v>D</v>
      </c>
      <c r="CY180" s="125">
        <f>'Marks Entry'!BW182</f>
        <v>0</v>
      </c>
      <c r="CZ180" s="126">
        <f>'Marks Entry'!BX182</f>
        <v>0</v>
      </c>
      <c r="DA180" s="126">
        <f t="shared" si="100"/>
        <v>0</v>
      </c>
      <c r="DB180" s="127" t="str">
        <f t="shared" si="101"/>
        <v>E</v>
      </c>
      <c r="DC180" s="125">
        <f>'Marks Entry'!BY182</f>
        <v>0</v>
      </c>
      <c r="DD180" s="126">
        <f>'Marks Entry'!BZ182</f>
        <v>0</v>
      </c>
      <c r="DE180" s="126">
        <f t="shared" si="102"/>
        <v>0</v>
      </c>
      <c r="DF180" s="127" t="str">
        <f t="shared" si="103"/>
        <v>E</v>
      </c>
      <c r="DG180" s="96">
        <f>'Marks Entry'!CG182</f>
        <v>0</v>
      </c>
      <c r="DH180" s="45">
        <f>'Marks Entry'!CH182</f>
        <v>0</v>
      </c>
      <c r="DI180" s="46">
        <f>'Marks Entry'!CI182</f>
        <v>0</v>
      </c>
      <c r="DJ180" s="45" t="str">
        <f>IF(OR('Marks Entry'!CJ182="First",'Marks Entry'!CJ182="Second",'Marks Entry'!CJ182="Third"),'Marks Entry'!CJ182,"")</f>
        <v/>
      </c>
      <c r="DK180" s="45">
        <f>'Marks Entry'!CK182</f>
        <v>0</v>
      </c>
      <c r="DL180" s="50">
        <f>'Marks Entry'!CL182</f>
        <v>0</v>
      </c>
      <c r="DM180" s="21">
        <f>'Marks Entry'!CM182</f>
        <v>0</v>
      </c>
      <c r="DN180" s="22" t="e">
        <f>'Marks Entry'!#REF!</f>
        <v>#REF!</v>
      </c>
      <c r="DO180" s="23" t="e">
        <f>'Marks Entry'!#REF!</f>
        <v>#REF!</v>
      </c>
      <c r="DP180" s="125">
        <f>'Marks Entry'!CA182</f>
        <v>0</v>
      </c>
      <c r="DQ180" s="126">
        <f>'Marks Entry'!CB182</f>
        <v>0</v>
      </c>
      <c r="DR180" s="126">
        <f>'Marks Entry'!CC182</f>
        <v>0</v>
      </c>
      <c r="DS180" s="126">
        <f t="shared" si="104"/>
        <v>0</v>
      </c>
      <c r="DT180" s="127" t="str">
        <f t="shared" si="105"/>
        <v>E</v>
      </c>
      <c r="DU180" s="125">
        <f>'Marks Entry'!CD182</f>
        <v>0</v>
      </c>
      <c r="DV180" s="126">
        <f>'Marks Entry'!CE182</f>
        <v>0</v>
      </c>
      <c r="DW180" s="126">
        <f>'Marks Entry'!CF182</f>
        <v>0</v>
      </c>
      <c r="DX180" s="126">
        <f t="shared" si="106"/>
        <v>0</v>
      </c>
      <c r="DY180" s="127" t="str">
        <f t="shared" si="107"/>
        <v>E</v>
      </c>
      <c r="DZ180" s="832"/>
      <c r="EA180" s="61">
        <f t="shared" si="108"/>
        <v>0</v>
      </c>
      <c r="EB180" s="71">
        <f t="shared" si="109"/>
        <v>0</v>
      </c>
      <c r="EC180" s="71">
        <f t="shared" si="110"/>
        <v>0</v>
      </c>
      <c r="ED180" s="72">
        <f t="shared" si="111"/>
        <v>0</v>
      </c>
      <c r="EE180" s="398">
        <f t="shared" si="112"/>
        <v>0</v>
      </c>
      <c r="EF180" s="396">
        <f t="shared" si="113"/>
        <v>0</v>
      </c>
      <c r="EG180" s="396">
        <f t="shared" si="114"/>
        <v>0</v>
      </c>
      <c r="EH180" s="397">
        <f t="shared" si="115"/>
        <v>0</v>
      </c>
      <c r="EI180" s="61">
        <f t="shared" si="116"/>
        <v>0</v>
      </c>
      <c r="EJ180" s="71">
        <f t="shared" si="117"/>
        <v>0</v>
      </c>
      <c r="EK180" s="71">
        <f t="shared" si="118"/>
        <v>0</v>
      </c>
      <c r="EL180" s="72">
        <f t="shared" si="119"/>
        <v>0</v>
      </c>
      <c r="EM180" s="398">
        <f t="shared" si="120"/>
        <v>0</v>
      </c>
      <c r="EN180" s="396">
        <f t="shared" si="121"/>
        <v>0</v>
      </c>
      <c r="EO180" s="396">
        <f t="shared" si="122"/>
        <v>0</v>
      </c>
      <c r="EP180" s="397">
        <f t="shared" si="123"/>
        <v>0</v>
      </c>
      <c r="EQ180" s="61">
        <f t="shared" si="124"/>
        <v>0</v>
      </c>
      <c r="ER180" s="71">
        <f t="shared" si="125"/>
        <v>0</v>
      </c>
      <c r="ES180" s="71">
        <f t="shared" si="126"/>
        <v>0</v>
      </c>
      <c r="ET180" s="72">
        <f t="shared" si="127"/>
        <v>0</v>
      </c>
      <c r="EU180" s="398">
        <f t="shared" si="128"/>
        <v>0</v>
      </c>
      <c r="EV180" s="396">
        <f t="shared" si="129"/>
        <v>0</v>
      </c>
      <c r="EW180" s="396">
        <f t="shared" si="130"/>
        <v>0</v>
      </c>
      <c r="EX180" s="397">
        <f t="shared" si="131"/>
        <v>0</v>
      </c>
      <c r="EY180" s="61" t="str">
        <f t="shared" si="132"/>
        <v/>
      </c>
      <c r="EZ180" s="71" t="str">
        <f t="shared" si="133"/>
        <v/>
      </c>
      <c r="FA180" s="71" t="str">
        <f t="shared" si="134"/>
        <v/>
      </c>
      <c r="FB180" s="72" t="str">
        <f t="shared" si="135"/>
        <v/>
      </c>
      <c r="FC180" s="398">
        <f t="shared" si="136"/>
        <v>0</v>
      </c>
      <c r="FD180" s="400" t="str">
        <f t="shared" si="137"/>
        <v>D</v>
      </c>
      <c r="FE180" s="61">
        <f t="shared" si="138"/>
        <v>0</v>
      </c>
      <c r="FF180" s="62" t="str">
        <f t="shared" si="139"/>
        <v>E</v>
      </c>
      <c r="FG180" s="398">
        <f t="shared" si="140"/>
        <v>0</v>
      </c>
      <c r="FH180" s="401" t="str">
        <f t="shared" si="141"/>
        <v>E</v>
      </c>
      <c r="FI180" s="61">
        <f t="shared" si="142"/>
        <v>0</v>
      </c>
      <c r="FJ180" s="407" t="str">
        <f t="shared" si="143"/>
        <v>E</v>
      </c>
      <c r="FK180" s="398">
        <f t="shared" si="144"/>
        <v>0</v>
      </c>
      <c r="FL180" s="401" t="str">
        <f t="shared" si="145"/>
        <v>E</v>
      </c>
      <c r="FM180" s="741"/>
    </row>
    <row r="181" spans="1:169" s="24" customFormat="1" ht="17.25" customHeight="1">
      <c r="A181" s="830"/>
      <c r="B181" s="111">
        <f t="shared" si="146"/>
        <v>0</v>
      </c>
      <c r="C181" s="21" t="str">
        <f>'Marks Entry'!D183</f>
        <v/>
      </c>
      <c r="D181" s="21">
        <f>'Marks Entry'!E183</f>
        <v>0</v>
      </c>
      <c r="E181" s="132" t="str">
        <f>'Marks Entry'!F183</f>
        <v/>
      </c>
      <c r="F181" s="21" t="str">
        <f>'Marks Entry'!G183</f>
        <v/>
      </c>
      <c r="G181" s="21" t="str">
        <f>'Marks Entry'!H183</f>
        <v/>
      </c>
      <c r="H181" s="21" t="str">
        <f>'Marks Entry'!I183</f>
        <v/>
      </c>
      <c r="I181" s="21" t="str">
        <f>'Marks Entry'!J183</f>
        <v/>
      </c>
      <c r="J181" s="446" t="str">
        <f>'Marks Entry'!K183</f>
        <v/>
      </c>
      <c r="K181" s="115" t="str">
        <f>'Marks Entry'!L183</f>
        <v/>
      </c>
      <c r="L181" s="116">
        <f>'Marks Entry'!M183</f>
        <v>0</v>
      </c>
      <c r="M181" s="117" t="str">
        <f>'Marks Entry'!N183</f>
        <v/>
      </c>
      <c r="N181" s="121" t="str">
        <f>'Marks Entry'!O183</f>
        <v/>
      </c>
      <c r="O181" s="98">
        <f>'Marks Entry'!CG183</f>
        <v>0</v>
      </c>
      <c r="P181" s="97">
        <f>'Marks Entry'!CH183</f>
        <v>0</v>
      </c>
      <c r="Q181" s="97">
        <f>'Marks Entry'!CI183</f>
        <v>0</v>
      </c>
      <c r="R181" s="97">
        <f>'Marks Entry'!CJ183</f>
        <v>0</v>
      </c>
      <c r="S181" s="97">
        <f>'Marks Entry'!CK183</f>
        <v>0</v>
      </c>
      <c r="T181" s="97">
        <f>'Marks Entry'!CL183</f>
        <v>0</v>
      </c>
      <c r="U181" s="97">
        <f>'Marks Entry'!CM183</f>
        <v>0</v>
      </c>
      <c r="V181" s="97" t="str">
        <f>'Marks Entry'!CN183</f>
        <v/>
      </c>
      <c r="W181" s="97">
        <f>'Marks Entry'!CO183</f>
        <v>0</v>
      </c>
      <c r="X181" s="97">
        <f>'Marks Entry'!CP183</f>
        <v>0</v>
      </c>
      <c r="Y181" s="97">
        <f>'Marks Entry'!CQ183</f>
        <v>0</v>
      </c>
      <c r="Z181" s="99">
        <f>'Marks Entry'!CR183</f>
        <v>0</v>
      </c>
      <c r="AA181" s="98">
        <f>'Marks Entry'!CS183</f>
        <v>0</v>
      </c>
      <c r="AB181" s="97">
        <f>'Marks Entry'!CT183</f>
        <v>0</v>
      </c>
      <c r="AC181" s="97">
        <f>'Marks Entry'!CU183</f>
        <v>0</v>
      </c>
      <c r="AD181" s="97">
        <f>'Marks Entry'!CV183</f>
        <v>0</v>
      </c>
      <c r="AE181" s="97">
        <f>'Marks Entry'!CW183</f>
        <v>0</v>
      </c>
      <c r="AF181" s="97">
        <f>'Marks Entry'!CX183</f>
        <v>0</v>
      </c>
      <c r="AG181" s="97">
        <f>'Marks Entry'!CY183</f>
        <v>0</v>
      </c>
      <c r="AH181" s="97" t="str">
        <f>'Marks Entry'!CZ183</f>
        <v/>
      </c>
      <c r="AI181" s="97">
        <f>'Marks Entry'!DA183</f>
        <v>0</v>
      </c>
      <c r="AJ181" s="97">
        <f>'Marks Entry'!DB183</f>
        <v>0</v>
      </c>
      <c r="AK181" s="97">
        <f>'Marks Entry'!DC183</f>
        <v>0</v>
      </c>
      <c r="AL181" s="99">
        <f>'Marks Entry'!DD183</f>
        <v>0</v>
      </c>
      <c r="AM181" s="98">
        <f>'Marks Entry'!DE183</f>
        <v>0</v>
      </c>
      <c r="AN181" s="97">
        <f>'Marks Entry'!DF183</f>
        <v>0</v>
      </c>
      <c r="AO181" s="97">
        <f>'Marks Entry'!DG183</f>
        <v>0</v>
      </c>
      <c r="AP181" s="97">
        <f>'Marks Entry'!DH183</f>
        <v>0</v>
      </c>
      <c r="AQ181" s="97">
        <f>'Marks Entry'!DI183</f>
        <v>0</v>
      </c>
      <c r="AR181" s="97">
        <f>'Marks Entry'!DJ183</f>
        <v>0</v>
      </c>
      <c r="AS181" s="97">
        <f>'Marks Entry'!DK183</f>
        <v>0</v>
      </c>
      <c r="AT181" s="97" t="str">
        <f>'Marks Entry'!DL183</f>
        <v/>
      </c>
      <c r="AU181" s="97">
        <f>'Marks Entry'!DM183</f>
        <v>0</v>
      </c>
      <c r="AV181" s="97">
        <f>'Marks Entry'!DN183</f>
        <v>0</v>
      </c>
      <c r="AW181" s="97">
        <f>'Marks Entry'!DO183</f>
        <v>0</v>
      </c>
      <c r="AX181" s="99">
        <f>'Marks Entry'!DP183</f>
        <v>0</v>
      </c>
      <c r="AY181" s="98">
        <f>'Marks Entry'!DQ183</f>
        <v>0</v>
      </c>
      <c r="AZ181" s="97">
        <f>'Marks Entry'!DR183</f>
        <v>0</v>
      </c>
      <c r="BA181" s="97">
        <f>'Marks Entry'!DS183</f>
        <v>0</v>
      </c>
      <c r="BB181" s="97">
        <f>'Marks Entry'!DT183</f>
        <v>0</v>
      </c>
      <c r="BC181" s="97">
        <f>'Marks Entry'!DU183</f>
        <v>0</v>
      </c>
      <c r="BD181" s="97">
        <f>'Marks Entry'!DV183</f>
        <v>0</v>
      </c>
      <c r="BE181" s="97">
        <f>'Marks Entry'!DW183</f>
        <v>0</v>
      </c>
      <c r="BF181" s="97" t="str">
        <f>'Marks Entry'!DX183</f>
        <v/>
      </c>
      <c r="BG181" s="97">
        <f>'Marks Entry'!DY183</f>
        <v>0</v>
      </c>
      <c r="BH181" s="97">
        <f>'Marks Entry'!DZ183</f>
        <v>0</v>
      </c>
      <c r="BI181" s="97">
        <f>'Marks Entry'!EA183</f>
        <v>0</v>
      </c>
      <c r="BJ181" s="99">
        <f>'Marks Entry'!EB183</f>
        <v>0</v>
      </c>
      <c r="BK181" s="98">
        <f>'Marks Entry'!EC183</f>
        <v>0</v>
      </c>
      <c r="BL181" s="97">
        <f>'Marks Entry'!ED183</f>
        <v>0</v>
      </c>
      <c r="BM181" s="97">
        <f>'Marks Entry'!EE183</f>
        <v>0</v>
      </c>
      <c r="BN181" s="97">
        <f>'Marks Entry'!EF183</f>
        <v>0</v>
      </c>
      <c r="BO181" s="97">
        <f>'Marks Entry'!EG183</f>
        <v>0</v>
      </c>
      <c r="BP181" s="97">
        <f>'Marks Entry'!EH183</f>
        <v>0</v>
      </c>
      <c r="BQ181" s="97">
        <f>'Marks Entry'!EI183</f>
        <v>0</v>
      </c>
      <c r="BR181" s="97" t="str">
        <f>'Marks Entry'!EJ183</f>
        <v/>
      </c>
      <c r="BS181" s="97">
        <f>'Marks Entry'!EK183</f>
        <v>0</v>
      </c>
      <c r="BT181" s="97">
        <f>'Marks Entry'!EL183</f>
        <v>0</v>
      </c>
      <c r="BU181" s="97">
        <f>'Marks Entry'!EM183</f>
        <v>0</v>
      </c>
      <c r="BV181" s="99">
        <f>'Marks Entry'!EN183</f>
        <v>0</v>
      </c>
      <c r="BW181" s="98">
        <f>'Marks Entry'!EO183</f>
        <v>0</v>
      </c>
      <c r="BX181" s="97">
        <f>'Marks Entry'!EP183</f>
        <v>0</v>
      </c>
      <c r="BY181" s="97">
        <f>'Marks Entry'!EQ183</f>
        <v>0</v>
      </c>
      <c r="BZ181" s="97">
        <f>'Marks Entry'!ER183</f>
        <v>0</v>
      </c>
      <c r="CA181" s="97">
        <f>'Marks Entry'!ES183</f>
        <v>0</v>
      </c>
      <c r="CB181" s="97">
        <f>'Marks Entry'!ET183</f>
        <v>0</v>
      </c>
      <c r="CC181" s="97">
        <f>'Marks Entry'!EU183</f>
        <v>0</v>
      </c>
      <c r="CD181" s="97" t="str">
        <f>'Marks Entry'!EV183</f>
        <v/>
      </c>
      <c r="CE181" s="97">
        <f>'Marks Entry'!EW183</f>
        <v>0</v>
      </c>
      <c r="CF181" s="97">
        <f>'Marks Entry'!EX183</f>
        <v>0</v>
      </c>
      <c r="CG181" s="97">
        <f>'Marks Entry'!EY183</f>
        <v>0</v>
      </c>
      <c r="CH181" s="99">
        <f>'Marks Entry'!EZ183</f>
        <v>0</v>
      </c>
      <c r="CI181" s="98" t="str">
        <f>IF($CI$2=0,"",'Marks Entry'!FA183)</f>
        <v/>
      </c>
      <c r="CJ181" s="97" t="str">
        <f>IF($CI$2=0,"",'Marks Entry'!FB183)</f>
        <v/>
      </c>
      <c r="CK181" s="97" t="str">
        <f>IF($CI$2=0,"",'Marks Entry'!FC183)</f>
        <v/>
      </c>
      <c r="CL181" s="97" t="str">
        <f>IF($CI$2=0,"",'Marks Entry'!FD183)</f>
        <v/>
      </c>
      <c r="CM181" s="97" t="str">
        <f>IF($CI$2=0,"",'Marks Entry'!FE183)</f>
        <v/>
      </c>
      <c r="CN181" s="97" t="str">
        <f>IF($CI$2=0,"",'Marks Entry'!FF183)</f>
        <v/>
      </c>
      <c r="CO181" s="97" t="str">
        <f>IF($CI$2=0,"",'Marks Entry'!FG183)</f>
        <v/>
      </c>
      <c r="CP181" s="97" t="str">
        <f>IF($CI$2=0,"",'Marks Entry'!FH183)</f>
        <v/>
      </c>
      <c r="CQ181" s="97" t="str">
        <f>IF($CI$2=0,"",'Marks Entry'!FI183)</f>
        <v/>
      </c>
      <c r="CR181" s="97" t="str">
        <f>IF($CI$2=0,"",'Marks Entry'!FJ183)</f>
        <v/>
      </c>
      <c r="CS181" s="97" t="str">
        <f>IF($CI$2=0,"",'Marks Entry'!FK183)</f>
        <v/>
      </c>
      <c r="CT181" s="99" t="str">
        <f>IF($CI$2=0,"",'Marks Entry'!FL183)</f>
        <v/>
      </c>
      <c r="CU181" s="125">
        <f>'Marks Entry'!BU183</f>
        <v>0</v>
      </c>
      <c r="CV181" s="126">
        <f>'Marks Entry'!BV183</f>
        <v>0</v>
      </c>
      <c r="CW181" s="126">
        <f t="shared" si="98"/>
        <v>0</v>
      </c>
      <c r="CX181" s="127" t="str">
        <f t="shared" si="99"/>
        <v>D</v>
      </c>
      <c r="CY181" s="125">
        <f>'Marks Entry'!BW183</f>
        <v>0</v>
      </c>
      <c r="CZ181" s="126">
        <f>'Marks Entry'!BX183</f>
        <v>0</v>
      </c>
      <c r="DA181" s="126">
        <f t="shared" si="100"/>
        <v>0</v>
      </c>
      <c r="DB181" s="127" t="str">
        <f t="shared" si="101"/>
        <v>E</v>
      </c>
      <c r="DC181" s="125">
        <f>'Marks Entry'!BY183</f>
        <v>0</v>
      </c>
      <c r="DD181" s="126">
        <f>'Marks Entry'!BZ183</f>
        <v>0</v>
      </c>
      <c r="DE181" s="126">
        <f t="shared" si="102"/>
        <v>0</v>
      </c>
      <c r="DF181" s="127" t="str">
        <f t="shared" si="103"/>
        <v>E</v>
      </c>
      <c r="DG181" s="96">
        <f>'Marks Entry'!CG183</f>
        <v>0</v>
      </c>
      <c r="DH181" s="45">
        <f>'Marks Entry'!CH183</f>
        <v>0</v>
      </c>
      <c r="DI181" s="45">
        <f>'Marks Entry'!CI183</f>
        <v>0</v>
      </c>
      <c r="DJ181" s="45" t="str">
        <f>IF(OR('Marks Entry'!CJ183="First",'Marks Entry'!CJ183="Second",'Marks Entry'!CJ183="Third"),'Marks Entry'!CJ183,"")</f>
        <v/>
      </c>
      <c r="DK181" s="45">
        <f>'Marks Entry'!CK183</f>
        <v>0</v>
      </c>
      <c r="DL181" s="50">
        <f>'Marks Entry'!CL183</f>
        <v>0</v>
      </c>
      <c r="DM181" s="21">
        <f>'Marks Entry'!CM183</f>
        <v>0</v>
      </c>
      <c r="DN181" s="22" t="e">
        <f>'Marks Entry'!#REF!</f>
        <v>#REF!</v>
      </c>
      <c r="DO181" s="23" t="e">
        <f>'Marks Entry'!#REF!</f>
        <v>#REF!</v>
      </c>
      <c r="DP181" s="125">
        <f>'Marks Entry'!CA183</f>
        <v>0</v>
      </c>
      <c r="DQ181" s="126">
        <f>'Marks Entry'!CB183</f>
        <v>0</v>
      </c>
      <c r="DR181" s="126">
        <f>'Marks Entry'!CC183</f>
        <v>0</v>
      </c>
      <c r="DS181" s="126">
        <f t="shared" si="104"/>
        <v>0</v>
      </c>
      <c r="DT181" s="127" t="str">
        <f t="shared" si="105"/>
        <v>E</v>
      </c>
      <c r="DU181" s="125">
        <f>'Marks Entry'!CD183</f>
        <v>0</v>
      </c>
      <c r="DV181" s="126">
        <f>'Marks Entry'!CE183</f>
        <v>0</v>
      </c>
      <c r="DW181" s="126">
        <f>'Marks Entry'!CF183</f>
        <v>0</v>
      </c>
      <c r="DX181" s="126">
        <f t="shared" si="106"/>
        <v>0</v>
      </c>
      <c r="DY181" s="127" t="str">
        <f t="shared" si="107"/>
        <v>E</v>
      </c>
      <c r="DZ181" s="832"/>
      <c r="EA181" s="61">
        <f t="shared" si="108"/>
        <v>0</v>
      </c>
      <c r="EB181" s="71">
        <f t="shared" si="109"/>
        <v>0</v>
      </c>
      <c r="EC181" s="71">
        <f t="shared" si="110"/>
        <v>0</v>
      </c>
      <c r="ED181" s="72">
        <f t="shared" si="111"/>
        <v>0</v>
      </c>
      <c r="EE181" s="398">
        <f t="shared" si="112"/>
        <v>0</v>
      </c>
      <c r="EF181" s="396">
        <f t="shared" si="113"/>
        <v>0</v>
      </c>
      <c r="EG181" s="396">
        <f t="shared" si="114"/>
        <v>0</v>
      </c>
      <c r="EH181" s="397">
        <f t="shared" si="115"/>
        <v>0</v>
      </c>
      <c r="EI181" s="61">
        <f t="shared" si="116"/>
        <v>0</v>
      </c>
      <c r="EJ181" s="71">
        <f t="shared" si="117"/>
        <v>0</v>
      </c>
      <c r="EK181" s="71">
        <f t="shared" si="118"/>
        <v>0</v>
      </c>
      <c r="EL181" s="72">
        <f t="shared" si="119"/>
        <v>0</v>
      </c>
      <c r="EM181" s="398">
        <f t="shared" si="120"/>
        <v>0</v>
      </c>
      <c r="EN181" s="396">
        <f t="shared" si="121"/>
        <v>0</v>
      </c>
      <c r="EO181" s="396">
        <f t="shared" si="122"/>
        <v>0</v>
      </c>
      <c r="EP181" s="397">
        <f t="shared" si="123"/>
        <v>0</v>
      </c>
      <c r="EQ181" s="61">
        <f t="shared" si="124"/>
        <v>0</v>
      </c>
      <c r="ER181" s="71">
        <f t="shared" si="125"/>
        <v>0</v>
      </c>
      <c r="ES181" s="71">
        <f t="shared" si="126"/>
        <v>0</v>
      </c>
      <c r="ET181" s="72">
        <f t="shared" si="127"/>
        <v>0</v>
      </c>
      <c r="EU181" s="398">
        <f t="shared" si="128"/>
        <v>0</v>
      </c>
      <c r="EV181" s="396">
        <f t="shared" si="129"/>
        <v>0</v>
      </c>
      <c r="EW181" s="396">
        <f t="shared" si="130"/>
        <v>0</v>
      </c>
      <c r="EX181" s="397">
        <f t="shared" si="131"/>
        <v>0</v>
      </c>
      <c r="EY181" s="61" t="str">
        <f t="shared" si="132"/>
        <v/>
      </c>
      <c r="EZ181" s="71" t="str">
        <f t="shared" si="133"/>
        <v/>
      </c>
      <c r="FA181" s="71" t="str">
        <f t="shared" si="134"/>
        <v/>
      </c>
      <c r="FB181" s="72" t="str">
        <f t="shared" si="135"/>
        <v/>
      </c>
      <c r="FC181" s="398">
        <f t="shared" si="136"/>
        <v>0</v>
      </c>
      <c r="FD181" s="400" t="str">
        <f t="shared" si="137"/>
        <v>D</v>
      </c>
      <c r="FE181" s="61">
        <f t="shared" si="138"/>
        <v>0</v>
      </c>
      <c r="FF181" s="62" t="str">
        <f t="shared" si="139"/>
        <v>E</v>
      </c>
      <c r="FG181" s="398">
        <f t="shared" si="140"/>
        <v>0</v>
      </c>
      <c r="FH181" s="401" t="str">
        <f t="shared" si="141"/>
        <v>E</v>
      </c>
      <c r="FI181" s="61">
        <f t="shared" si="142"/>
        <v>0</v>
      </c>
      <c r="FJ181" s="407" t="str">
        <f t="shared" si="143"/>
        <v>E</v>
      </c>
      <c r="FK181" s="398">
        <f t="shared" si="144"/>
        <v>0</v>
      </c>
      <c r="FL181" s="401" t="str">
        <f t="shared" si="145"/>
        <v>E</v>
      </c>
      <c r="FM181" s="741"/>
    </row>
    <row r="182" spans="1:169" s="24" customFormat="1" ht="17.25" customHeight="1">
      <c r="A182" s="830"/>
      <c r="B182" s="111">
        <f t="shared" si="146"/>
        <v>0</v>
      </c>
      <c r="C182" s="21" t="str">
        <f>'Marks Entry'!D184</f>
        <v/>
      </c>
      <c r="D182" s="21">
        <f>'Marks Entry'!E184</f>
        <v>0</v>
      </c>
      <c r="E182" s="132" t="str">
        <f>'Marks Entry'!F184</f>
        <v/>
      </c>
      <c r="F182" s="21" t="str">
        <f>'Marks Entry'!G184</f>
        <v/>
      </c>
      <c r="G182" s="21" t="str">
        <f>'Marks Entry'!H184</f>
        <v/>
      </c>
      <c r="H182" s="21" t="str">
        <f>'Marks Entry'!I184</f>
        <v/>
      </c>
      <c r="I182" s="21" t="str">
        <f>'Marks Entry'!J184</f>
        <v/>
      </c>
      <c r="J182" s="446" t="str">
        <f>'Marks Entry'!K184</f>
        <v/>
      </c>
      <c r="K182" s="115" t="str">
        <f>'Marks Entry'!L184</f>
        <v/>
      </c>
      <c r="L182" s="116">
        <f>'Marks Entry'!M184</f>
        <v>0</v>
      </c>
      <c r="M182" s="117" t="str">
        <f>'Marks Entry'!N184</f>
        <v/>
      </c>
      <c r="N182" s="121" t="str">
        <f>'Marks Entry'!O184</f>
        <v/>
      </c>
      <c r="O182" s="98">
        <f>'Marks Entry'!CG184</f>
        <v>0</v>
      </c>
      <c r="P182" s="97">
        <f>'Marks Entry'!CH184</f>
        <v>0</v>
      </c>
      <c r="Q182" s="97">
        <f>'Marks Entry'!CI184</f>
        <v>0</v>
      </c>
      <c r="R182" s="97">
        <f>'Marks Entry'!CJ184</f>
        <v>0</v>
      </c>
      <c r="S182" s="97">
        <f>'Marks Entry'!CK184</f>
        <v>0</v>
      </c>
      <c r="T182" s="97">
        <f>'Marks Entry'!CL184</f>
        <v>0</v>
      </c>
      <c r="U182" s="97">
        <f>'Marks Entry'!CM184</f>
        <v>0</v>
      </c>
      <c r="V182" s="97" t="str">
        <f>'Marks Entry'!CN184</f>
        <v/>
      </c>
      <c r="W182" s="97">
        <f>'Marks Entry'!CO184</f>
        <v>0</v>
      </c>
      <c r="X182" s="97">
        <f>'Marks Entry'!CP184</f>
        <v>0</v>
      </c>
      <c r="Y182" s="97">
        <f>'Marks Entry'!CQ184</f>
        <v>0</v>
      </c>
      <c r="Z182" s="99">
        <f>'Marks Entry'!CR184</f>
        <v>0</v>
      </c>
      <c r="AA182" s="98">
        <f>'Marks Entry'!CS184</f>
        <v>0</v>
      </c>
      <c r="AB182" s="97">
        <f>'Marks Entry'!CT184</f>
        <v>0</v>
      </c>
      <c r="AC182" s="97">
        <f>'Marks Entry'!CU184</f>
        <v>0</v>
      </c>
      <c r="AD182" s="97">
        <f>'Marks Entry'!CV184</f>
        <v>0</v>
      </c>
      <c r="AE182" s="97">
        <f>'Marks Entry'!CW184</f>
        <v>0</v>
      </c>
      <c r="AF182" s="97">
        <f>'Marks Entry'!CX184</f>
        <v>0</v>
      </c>
      <c r="AG182" s="97">
        <f>'Marks Entry'!CY184</f>
        <v>0</v>
      </c>
      <c r="AH182" s="97" t="str">
        <f>'Marks Entry'!CZ184</f>
        <v/>
      </c>
      <c r="AI182" s="97">
        <f>'Marks Entry'!DA184</f>
        <v>0</v>
      </c>
      <c r="AJ182" s="97">
        <f>'Marks Entry'!DB184</f>
        <v>0</v>
      </c>
      <c r="AK182" s="97">
        <f>'Marks Entry'!DC184</f>
        <v>0</v>
      </c>
      <c r="AL182" s="99">
        <f>'Marks Entry'!DD184</f>
        <v>0</v>
      </c>
      <c r="AM182" s="98">
        <f>'Marks Entry'!DE184</f>
        <v>0</v>
      </c>
      <c r="AN182" s="97">
        <f>'Marks Entry'!DF184</f>
        <v>0</v>
      </c>
      <c r="AO182" s="97">
        <f>'Marks Entry'!DG184</f>
        <v>0</v>
      </c>
      <c r="AP182" s="97">
        <f>'Marks Entry'!DH184</f>
        <v>0</v>
      </c>
      <c r="AQ182" s="97">
        <f>'Marks Entry'!DI184</f>
        <v>0</v>
      </c>
      <c r="AR182" s="97">
        <f>'Marks Entry'!DJ184</f>
        <v>0</v>
      </c>
      <c r="AS182" s="97">
        <f>'Marks Entry'!DK184</f>
        <v>0</v>
      </c>
      <c r="AT182" s="97" t="str">
        <f>'Marks Entry'!DL184</f>
        <v/>
      </c>
      <c r="AU182" s="97">
        <f>'Marks Entry'!DM184</f>
        <v>0</v>
      </c>
      <c r="AV182" s="97">
        <f>'Marks Entry'!DN184</f>
        <v>0</v>
      </c>
      <c r="AW182" s="97">
        <f>'Marks Entry'!DO184</f>
        <v>0</v>
      </c>
      <c r="AX182" s="99">
        <f>'Marks Entry'!DP184</f>
        <v>0</v>
      </c>
      <c r="AY182" s="98">
        <f>'Marks Entry'!DQ184</f>
        <v>0</v>
      </c>
      <c r="AZ182" s="97">
        <f>'Marks Entry'!DR184</f>
        <v>0</v>
      </c>
      <c r="BA182" s="97">
        <f>'Marks Entry'!DS184</f>
        <v>0</v>
      </c>
      <c r="BB182" s="97">
        <f>'Marks Entry'!DT184</f>
        <v>0</v>
      </c>
      <c r="BC182" s="97">
        <f>'Marks Entry'!DU184</f>
        <v>0</v>
      </c>
      <c r="BD182" s="97">
        <f>'Marks Entry'!DV184</f>
        <v>0</v>
      </c>
      <c r="BE182" s="97">
        <f>'Marks Entry'!DW184</f>
        <v>0</v>
      </c>
      <c r="BF182" s="97" t="str">
        <f>'Marks Entry'!DX184</f>
        <v/>
      </c>
      <c r="BG182" s="97">
        <f>'Marks Entry'!DY184</f>
        <v>0</v>
      </c>
      <c r="BH182" s="97">
        <f>'Marks Entry'!DZ184</f>
        <v>0</v>
      </c>
      <c r="BI182" s="97">
        <f>'Marks Entry'!EA184</f>
        <v>0</v>
      </c>
      <c r="BJ182" s="99">
        <f>'Marks Entry'!EB184</f>
        <v>0</v>
      </c>
      <c r="BK182" s="98">
        <f>'Marks Entry'!EC184</f>
        <v>0</v>
      </c>
      <c r="BL182" s="97">
        <f>'Marks Entry'!ED184</f>
        <v>0</v>
      </c>
      <c r="BM182" s="97">
        <f>'Marks Entry'!EE184</f>
        <v>0</v>
      </c>
      <c r="BN182" s="97">
        <f>'Marks Entry'!EF184</f>
        <v>0</v>
      </c>
      <c r="BO182" s="97">
        <f>'Marks Entry'!EG184</f>
        <v>0</v>
      </c>
      <c r="BP182" s="97">
        <f>'Marks Entry'!EH184</f>
        <v>0</v>
      </c>
      <c r="BQ182" s="97">
        <f>'Marks Entry'!EI184</f>
        <v>0</v>
      </c>
      <c r="BR182" s="97" t="str">
        <f>'Marks Entry'!EJ184</f>
        <v/>
      </c>
      <c r="BS182" s="97">
        <f>'Marks Entry'!EK184</f>
        <v>0</v>
      </c>
      <c r="BT182" s="97">
        <f>'Marks Entry'!EL184</f>
        <v>0</v>
      </c>
      <c r="BU182" s="97">
        <f>'Marks Entry'!EM184</f>
        <v>0</v>
      </c>
      <c r="BV182" s="99">
        <f>'Marks Entry'!EN184</f>
        <v>0</v>
      </c>
      <c r="BW182" s="98">
        <f>'Marks Entry'!EO184</f>
        <v>0</v>
      </c>
      <c r="BX182" s="97">
        <f>'Marks Entry'!EP184</f>
        <v>0</v>
      </c>
      <c r="BY182" s="97">
        <f>'Marks Entry'!EQ184</f>
        <v>0</v>
      </c>
      <c r="BZ182" s="97">
        <f>'Marks Entry'!ER184</f>
        <v>0</v>
      </c>
      <c r="CA182" s="97">
        <f>'Marks Entry'!ES184</f>
        <v>0</v>
      </c>
      <c r="CB182" s="97">
        <f>'Marks Entry'!ET184</f>
        <v>0</v>
      </c>
      <c r="CC182" s="97">
        <f>'Marks Entry'!EU184</f>
        <v>0</v>
      </c>
      <c r="CD182" s="97" t="str">
        <f>'Marks Entry'!EV184</f>
        <v/>
      </c>
      <c r="CE182" s="97">
        <f>'Marks Entry'!EW184</f>
        <v>0</v>
      </c>
      <c r="CF182" s="97">
        <f>'Marks Entry'!EX184</f>
        <v>0</v>
      </c>
      <c r="CG182" s="97">
        <f>'Marks Entry'!EY184</f>
        <v>0</v>
      </c>
      <c r="CH182" s="99">
        <f>'Marks Entry'!EZ184</f>
        <v>0</v>
      </c>
      <c r="CI182" s="98" t="str">
        <f>IF($CI$2=0,"",'Marks Entry'!FA184)</f>
        <v/>
      </c>
      <c r="CJ182" s="97" t="str">
        <f>IF($CI$2=0,"",'Marks Entry'!FB184)</f>
        <v/>
      </c>
      <c r="CK182" s="97" t="str">
        <f>IF($CI$2=0,"",'Marks Entry'!FC184)</f>
        <v/>
      </c>
      <c r="CL182" s="97" t="str">
        <f>IF($CI$2=0,"",'Marks Entry'!FD184)</f>
        <v/>
      </c>
      <c r="CM182" s="97" t="str">
        <f>IF($CI$2=0,"",'Marks Entry'!FE184)</f>
        <v/>
      </c>
      <c r="CN182" s="97" t="str">
        <f>IF($CI$2=0,"",'Marks Entry'!FF184)</f>
        <v/>
      </c>
      <c r="CO182" s="97" t="str">
        <f>IF($CI$2=0,"",'Marks Entry'!FG184)</f>
        <v/>
      </c>
      <c r="CP182" s="97" t="str">
        <f>IF($CI$2=0,"",'Marks Entry'!FH184)</f>
        <v/>
      </c>
      <c r="CQ182" s="97" t="str">
        <f>IF($CI$2=0,"",'Marks Entry'!FI184)</f>
        <v/>
      </c>
      <c r="CR182" s="97" t="str">
        <f>IF($CI$2=0,"",'Marks Entry'!FJ184)</f>
        <v/>
      </c>
      <c r="CS182" s="97" t="str">
        <f>IF($CI$2=0,"",'Marks Entry'!FK184)</f>
        <v/>
      </c>
      <c r="CT182" s="99" t="str">
        <f>IF($CI$2=0,"",'Marks Entry'!FL184)</f>
        <v/>
      </c>
      <c r="CU182" s="125">
        <f>'Marks Entry'!BU184</f>
        <v>0</v>
      </c>
      <c r="CV182" s="126">
        <f>'Marks Entry'!BV184</f>
        <v>0</v>
      </c>
      <c r="CW182" s="126">
        <f t="shared" si="98"/>
        <v>0</v>
      </c>
      <c r="CX182" s="127" t="str">
        <f t="shared" si="99"/>
        <v>D</v>
      </c>
      <c r="CY182" s="125">
        <f>'Marks Entry'!BW184</f>
        <v>0</v>
      </c>
      <c r="CZ182" s="126">
        <f>'Marks Entry'!BX184</f>
        <v>0</v>
      </c>
      <c r="DA182" s="126">
        <f t="shared" si="100"/>
        <v>0</v>
      </c>
      <c r="DB182" s="127" t="str">
        <f t="shared" si="101"/>
        <v>E</v>
      </c>
      <c r="DC182" s="125">
        <f>'Marks Entry'!BY184</f>
        <v>0</v>
      </c>
      <c r="DD182" s="126">
        <f>'Marks Entry'!BZ184</f>
        <v>0</v>
      </c>
      <c r="DE182" s="126">
        <f t="shared" si="102"/>
        <v>0</v>
      </c>
      <c r="DF182" s="127" t="str">
        <f t="shared" si="103"/>
        <v>E</v>
      </c>
      <c r="DG182" s="96">
        <f>'Marks Entry'!CG184</f>
        <v>0</v>
      </c>
      <c r="DH182" s="45">
        <f>'Marks Entry'!CH184</f>
        <v>0</v>
      </c>
      <c r="DI182" s="45">
        <f>'Marks Entry'!CI184</f>
        <v>0</v>
      </c>
      <c r="DJ182" s="45" t="str">
        <f>IF(OR('Marks Entry'!CJ184="First",'Marks Entry'!CJ184="Second",'Marks Entry'!CJ184="Third"),'Marks Entry'!CJ184,"")</f>
        <v/>
      </c>
      <c r="DK182" s="45">
        <f>'Marks Entry'!CK184</f>
        <v>0</v>
      </c>
      <c r="DL182" s="50">
        <f>'Marks Entry'!CL184</f>
        <v>0</v>
      </c>
      <c r="DM182" s="21">
        <f>'Marks Entry'!CM184</f>
        <v>0</v>
      </c>
      <c r="DN182" s="22" t="e">
        <f>'Marks Entry'!#REF!</f>
        <v>#REF!</v>
      </c>
      <c r="DO182" s="23" t="e">
        <f>'Marks Entry'!#REF!</f>
        <v>#REF!</v>
      </c>
      <c r="DP182" s="125">
        <f>'Marks Entry'!CA184</f>
        <v>0</v>
      </c>
      <c r="DQ182" s="126">
        <f>'Marks Entry'!CB184</f>
        <v>0</v>
      </c>
      <c r="DR182" s="126">
        <f>'Marks Entry'!CC184</f>
        <v>0</v>
      </c>
      <c r="DS182" s="126">
        <f t="shared" si="104"/>
        <v>0</v>
      </c>
      <c r="DT182" s="127" t="str">
        <f t="shared" si="105"/>
        <v>E</v>
      </c>
      <c r="DU182" s="125">
        <f>'Marks Entry'!CD184</f>
        <v>0</v>
      </c>
      <c r="DV182" s="126">
        <f>'Marks Entry'!CE184</f>
        <v>0</v>
      </c>
      <c r="DW182" s="126">
        <f>'Marks Entry'!CF184</f>
        <v>0</v>
      </c>
      <c r="DX182" s="126">
        <f t="shared" si="106"/>
        <v>0</v>
      </c>
      <c r="DY182" s="127" t="str">
        <f t="shared" si="107"/>
        <v>E</v>
      </c>
      <c r="DZ182" s="832"/>
      <c r="EA182" s="61">
        <f t="shared" si="108"/>
        <v>0</v>
      </c>
      <c r="EB182" s="71">
        <f t="shared" si="109"/>
        <v>0</v>
      </c>
      <c r="EC182" s="71">
        <f t="shared" si="110"/>
        <v>0</v>
      </c>
      <c r="ED182" s="72">
        <f t="shared" si="111"/>
        <v>0</v>
      </c>
      <c r="EE182" s="398">
        <f t="shared" si="112"/>
        <v>0</v>
      </c>
      <c r="EF182" s="396">
        <f t="shared" si="113"/>
        <v>0</v>
      </c>
      <c r="EG182" s="396">
        <f t="shared" si="114"/>
        <v>0</v>
      </c>
      <c r="EH182" s="397">
        <f t="shared" si="115"/>
        <v>0</v>
      </c>
      <c r="EI182" s="61">
        <f t="shared" si="116"/>
        <v>0</v>
      </c>
      <c r="EJ182" s="71">
        <f t="shared" si="117"/>
        <v>0</v>
      </c>
      <c r="EK182" s="71">
        <f t="shared" si="118"/>
        <v>0</v>
      </c>
      <c r="EL182" s="72">
        <f t="shared" si="119"/>
        <v>0</v>
      </c>
      <c r="EM182" s="398">
        <f t="shared" si="120"/>
        <v>0</v>
      </c>
      <c r="EN182" s="396">
        <f t="shared" si="121"/>
        <v>0</v>
      </c>
      <c r="EO182" s="396">
        <f t="shared" si="122"/>
        <v>0</v>
      </c>
      <c r="EP182" s="397">
        <f t="shared" si="123"/>
        <v>0</v>
      </c>
      <c r="EQ182" s="61">
        <f t="shared" si="124"/>
        <v>0</v>
      </c>
      <c r="ER182" s="71">
        <f t="shared" si="125"/>
        <v>0</v>
      </c>
      <c r="ES182" s="71">
        <f t="shared" si="126"/>
        <v>0</v>
      </c>
      <c r="ET182" s="72">
        <f t="shared" si="127"/>
        <v>0</v>
      </c>
      <c r="EU182" s="398">
        <f t="shared" si="128"/>
        <v>0</v>
      </c>
      <c r="EV182" s="396">
        <f t="shared" si="129"/>
        <v>0</v>
      </c>
      <c r="EW182" s="396">
        <f t="shared" si="130"/>
        <v>0</v>
      </c>
      <c r="EX182" s="397">
        <f t="shared" si="131"/>
        <v>0</v>
      </c>
      <c r="EY182" s="61" t="str">
        <f t="shared" si="132"/>
        <v/>
      </c>
      <c r="EZ182" s="71" t="str">
        <f t="shared" si="133"/>
        <v/>
      </c>
      <c r="FA182" s="71" t="str">
        <f t="shared" si="134"/>
        <v/>
      </c>
      <c r="FB182" s="72" t="str">
        <f t="shared" si="135"/>
        <v/>
      </c>
      <c r="FC182" s="398">
        <f t="shared" si="136"/>
        <v>0</v>
      </c>
      <c r="FD182" s="400" t="str">
        <f t="shared" si="137"/>
        <v>D</v>
      </c>
      <c r="FE182" s="61">
        <f t="shared" si="138"/>
        <v>0</v>
      </c>
      <c r="FF182" s="62" t="str">
        <f t="shared" si="139"/>
        <v>E</v>
      </c>
      <c r="FG182" s="398">
        <f t="shared" si="140"/>
        <v>0</v>
      </c>
      <c r="FH182" s="401" t="str">
        <f t="shared" si="141"/>
        <v>E</v>
      </c>
      <c r="FI182" s="61">
        <f t="shared" si="142"/>
        <v>0</v>
      </c>
      <c r="FJ182" s="407" t="str">
        <f t="shared" si="143"/>
        <v>E</v>
      </c>
      <c r="FK182" s="398">
        <f t="shared" si="144"/>
        <v>0</v>
      </c>
      <c r="FL182" s="401" t="str">
        <f t="shared" si="145"/>
        <v>E</v>
      </c>
      <c r="FM182" s="741"/>
    </row>
    <row r="183" spans="1:169" s="24" customFormat="1" ht="17.25" customHeight="1">
      <c r="A183" s="830"/>
      <c r="B183" s="111">
        <f t="shared" si="146"/>
        <v>0</v>
      </c>
      <c r="C183" s="21" t="str">
        <f>'Marks Entry'!D185</f>
        <v/>
      </c>
      <c r="D183" s="21">
        <f>'Marks Entry'!E185</f>
        <v>0</v>
      </c>
      <c r="E183" s="132" t="str">
        <f>'Marks Entry'!F185</f>
        <v/>
      </c>
      <c r="F183" s="21" t="str">
        <f>'Marks Entry'!G185</f>
        <v/>
      </c>
      <c r="G183" s="21" t="str">
        <f>'Marks Entry'!H185</f>
        <v/>
      </c>
      <c r="H183" s="21" t="str">
        <f>'Marks Entry'!I185</f>
        <v/>
      </c>
      <c r="I183" s="21" t="str">
        <f>'Marks Entry'!J185</f>
        <v/>
      </c>
      <c r="J183" s="446" t="str">
        <f>'Marks Entry'!K185</f>
        <v/>
      </c>
      <c r="K183" s="115" t="str">
        <f>'Marks Entry'!L185</f>
        <v/>
      </c>
      <c r="L183" s="116">
        <f>'Marks Entry'!M185</f>
        <v>0</v>
      </c>
      <c r="M183" s="117" t="str">
        <f>'Marks Entry'!N185</f>
        <v/>
      </c>
      <c r="N183" s="121" t="str">
        <f>'Marks Entry'!O185</f>
        <v/>
      </c>
      <c r="O183" s="98">
        <f>'Marks Entry'!CG185</f>
        <v>0</v>
      </c>
      <c r="P183" s="97">
        <f>'Marks Entry'!CH185</f>
        <v>0</v>
      </c>
      <c r="Q183" s="97">
        <f>'Marks Entry'!CI185</f>
        <v>0</v>
      </c>
      <c r="R183" s="97">
        <f>'Marks Entry'!CJ185</f>
        <v>0</v>
      </c>
      <c r="S183" s="97">
        <f>'Marks Entry'!CK185</f>
        <v>0</v>
      </c>
      <c r="T183" s="97">
        <f>'Marks Entry'!CL185</f>
        <v>0</v>
      </c>
      <c r="U183" s="97">
        <f>'Marks Entry'!CM185</f>
        <v>0</v>
      </c>
      <c r="V183" s="97" t="str">
        <f>'Marks Entry'!CN185</f>
        <v/>
      </c>
      <c r="W183" s="97">
        <f>'Marks Entry'!CO185</f>
        <v>0</v>
      </c>
      <c r="X183" s="97">
        <f>'Marks Entry'!CP185</f>
        <v>0</v>
      </c>
      <c r="Y183" s="97">
        <f>'Marks Entry'!CQ185</f>
        <v>0</v>
      </c>
      <c r="Z183" s="99">
        <f>'Marks Entry'!CR185</f>
        <v>0</v>
      </c>
      <c r="AA183" s="98">
        <f>'Marks Entry'!CS185</f>
        <v>0</v>
      </c>
      <c r="AB183" s="97">
        <f>'Marks Entry'!CT185</f>
        <v>0</v>
      </c>
      <c r="AC183" s="97">
        <f>'Marks Entry'!CU185</f>
        <v>0</v>
      </c>
      <c r="AD183" s="97">
        <f>'Marks Entry'!CV185</f>
        <v>0</v>
      </c>
      <c r="AE183" s="97">
        <f>'Marks Entry'!CW185</f>
        <v>0</v>
      </c>
      <c r="AF183" s="97">
        <f>'Marks Entry'!CX185</f>
        <v>0</v>
      </c>
      <c r="AG183" s="97">
        <f>'Marks Entry'!CY185</f>
        <v>0</v>
      </c>
      <c r="AH183" s="97" t="str">
        <f>'Marks Entry'!CZ185</f>
        <v/>
      </c>
      <c r="AI183" s="97">
        <f>'Marks Entry'!DA185</f>
        <v>0</v>
      </c>
      <c r="AJ183" s="97">
        <f>'Marks Entry'!DB185</f>
        <v>0</v>
      </c>
      <c r="AK183" s="97">
        <f>'Marks Entry'!DC185</f>
        <v>0</v>
      </c>
      <c r="AL183" s="99">
        <f>'Marks Entry'!DD185</f>
        <v>0</v>
      </c>
      <c r="AM183" s="98">
        <f>'Marks Entry'!DE185</f>
        <v>0</v>
      </c>
      <c r="AN183" s="97">
        <f>'Marks Entry'!DF185</f>
        <v>0</v>
      </c>
      <c r="AO183" s="97">
        <f>'Marks Entry'!DG185</f>
        <v>0</v>
      </c>
      <c r="AP183" s="97">
        <f>'Marks Entry'!DH185</f>
        <v>0</v>
      </c>
      <c r="AQ183" s="97">
        <f>'Marks Entry'!DI185</f>
        <v>0</v>
      </c>
      <c r="AR183" s="97">
        <f>'Marks Entry'!DJ185</f>
        <v>0</v>
      </c>
      <c r="AS183" s="97">
        <f>'Marks Entry'!DK185</f>
        <v>0</v>
      </c>
      <c r="AT183" s="97" t="str">
        <f>'Marks Entry'!DL185</f>
        <v/>
      </c>
      <c r="AU183" s="97">
        <f>'Marks Entry'!DM185</f>
        <v>0</v>
      </c>
      <c r="AV183" s="97">
        <f>'Marks Entry'!DN185</f>
        <v>0</v>
      </c>
      <c r="AW183" s="97">
        <f>'Marks Entry'!DO185</f>
        <v>0</v>
      </c>
      <c r="AX183" s="99">
        <f>'Marks Entry'!DP185</f>
        <v>0</v>
      </c>
      <c r="AY183" s="98">
        <f>'Marks Entry'!DQ185</f>
        <v>0</v>
      </c>
      <c r="AZ183" s="97">
        <f>'Marks Entry'!DR185</f>
        <v>0</v>
      </c>
      <c r="BA183" s="97">
        <f>'Marks Entry'!DS185</f>
        <v>0</v>
      </c>
      <c r="BB183" s="97">
        <f>'Marks Entry'!DT185</f>
        <v>0</v>
      </c>
      <c r="BC183" s="97">
        <f>'Marks Entry'!DU185</f>
        <v>0</v>
      </c>
      <c r="BD183" s="97">
        <f>'Marks Entry'!DV185</f>
        <v>0</v>
      </c>
      <c r="BE183" s="97">
        <f>'Marks Entry'!DW185</f>
        <v>0</v>
      </c>
      <c r="BF183" s="97" t="str">
        <f>'Marks Entry'!DX185</f>
        <v/>
      </c>
      <c r="BG183" s="97">
        <f>'Marks Entry'!DY185</f>
        <v>0</v>
      </c>
      <c r="BH183" s="97">
        <f>'Marks Entry'!DZ185</f>
        <v>0</v>
      </c>
      <c r="BI183" s="97">
        <f>'Marks Entry'!EA185</f>
        <v>0</v>
      </c>
      <c r="BJ183" s="99">
        <f>'Marks Entry'!EB185</f>
        <v>0</v>
      </c>
      <c r="BK183" s="98">
        <f>'Marks Entry'!EC185</f>
        <v>0</v>
      </c>
      <c r="BL183" s="97">
        <f>'Marks Entry'!ED185</f>
        <v>0</v>
      </c>
      <c r="BM183" s="97">
        <f>'Marks Entry'!EE185</f>
        <v>0</v>
      </c>
      <c r="BN183" s="97">
        <f>'Marks Entry'!EF185</f>
        <v>0</v>
      </c>
      <c r="BO183" s="97">
        <f>'Marks Entry'!EG185</f>
        <v>0</v>
      </c>
      <c r="BP183" s="97">
        <f>'Marks Entry'!EH185</f>
        <v>0</v>
      </c>
      <c r="BQ183" s="97">
        <f>'Marks Entry'!EI185</f>
        <v>0</v>
      </c>
      <c r="BR183" s="97" t="str">
        <f>'Marks Entry'!EJ185</f>
        <v/>
      </c>
      <c r="BS183" s="97">
        <f>'Marks Entry'!EK185</f>
        <v>0</v>
      </c>
      <c r="BT183" s="97">
        <f>'Marks Entry'!EL185</f>
        <v>0</v>
      </c>
      <c r="BU183" s="97">
        <f>'Marks Entry'!EM185</f>
        <v>0</v>
      </c>
      <c r="BV183" s="99">
        <f>'Marks Entry'!EN185</f>
        <v>0</v>
      </c>
      <c r="BW183" s="98">
        <f>'Marks Entry'!EO185</f>
        <v>0</v>
      </c>
      <c r="BX183" s="97">
        <f>'Marks Entry'!EP185</f>
        <v>0</v>
      </c>
      <c r="BY183" s="97">
        <f>'Marks Entry'!EQ185</f>
        <v>0</v>
      </c>
      <c r="BZ183" s="97">
        <f>'Marks Entry'!ER185</f>
        <v>0</v>
      </c>
      <c r="CA183" s="97">
        <f>'Marks Entry'!ES185</f>
        <v>0</v>
      </c>
      <c r="CB183" s="97">
        <f>'Marks Entry'!ET185</f>
        <v>0</v>
      </c>
      <c r="CC183" s="97">
        <f>'Marks Entry'!EU185</f>
        <v>0</v>
      </c>
      <c r="CD183" s="97" t="str">
        <f>'Marks Entry'!EV185</f>
        <v/>
      </c>
      <c r="CE183" s="97">
        <f>'Marks Entry'!EW185</f>
        <v>0</v>
      </c>
      <c r="CF183" s="97">
        <f>'Marks Entry'!EX185</f>
        <v>0</v>
      </c>
      <c r="CG183" s="97">
        <f>'Marks Entry'!EY185</f>
        <v>0</v>
      </c>
      <c r="CH183" s="99">
        <f>'Marks Entry'!EZ185</f>
        <v>0</v>
      </c>
      <c r="CI183" s="98" t="str">
        <f>IF($CI$2=0,"",'Marks Entry'!FA185)</f>
        <v/>
      </c>
      <c r="CJ183" s="97" t="str">
        <f>IF($CI$2=0,"",'Marks Entry'!FB185)</f>
        <v/>
      </c>
      <c r="CK183" s="97" t="str">
        <f>IF($CI$2=0,"",'Marks Entry'!FC185)</f>
        <v/>
      </c>
      <c r="CL183" s="97" t="str">
        <f>IF($CI$2=0,"",'Marks Entry'!FD185)</f>
        <v/>
      </c>
      <c r="CM183" s="97" t="str">
        <f>IF($CI$2=0,"",'Marks Entry'!FE185)</f>
        <v/>
      </c>
      <c r="CN183" s="97" t="str">
        <f>IF($CI$2=0,"",'Marks Entry'!FF185)</f>
        <v/>
      </c>
      <c r="CO183" s="97" t="str">
        <f>IF($CI$2=0,"",'Marks Entry'!FG185)</f>
        <v/>
      </c>
      <c r="CP183" s="97" t="str">
        <f>IF($CI$2=0,"",'Marks Entry'!FH185)</f>
        <v/>
      </c>
      <c r="CQ183" s="97" t="str">
        <f>IF($CI$2=0,"",'Marks Entry'!FI185)</f>
        <v/>
      </c>
      <c r="CR183" s="97" t="str">
        <f>IF($CI$2=0,"",'Marks Entry'!FJ185)</f>
        <v/>
      </c>
      <c r="CS183" s="97" t="str">
        <f>IF($CI$2=0,"",'Marks Entry'!FK185)</f>
        <v/>
      </c>
      <c r="CT183" s="99" t="str">
        <f>IF($CI$2=0,"",'Marks Entry'!FL185)</f>
        <v/>
      </c>
      <c r="CU183" s="125">
        <f>'Marks Entry'!BU185</f>
        <v>0</v>
      </c>
      <c r="CV183" s="126">
        <f>'Marks Entry'!BV185</f>
        <v>0</v>
      </c>
      <c r="CW183" s="126">
        <f t="shared" si="98"/>
        <v>0</v>
      </c>
      <c r="CX183" s="127" t="str">
        <f t="shared" si="99"/>
        <v>D</v>
      </c>
      <c r="CY183" s="125">
        <f>'Marks Entry'!BW185</f>
        <v>0</v>
      </c>
      <c r="CZ183" s="126">
        <f>'Marks Entry'!BX185</f>
        <v>0</v>
      </c>
      <c r="DA183" s="126">
        <f t="shared" si="100"/>
        <v>0</v>
      </c>
      <c r="DB183" s="127" t="str">
        <f t="shared" si="101"/>
        <v>E</v>
      </c>
      <c r="DC183" s="125">
        <f>'Marks Entry'!BY185</f>
        <v>0</v>
      </c>
      <c r="DD183" s="126">
        <f>'Marks Entry'!BZ185</f>
        <v>0</v>
      </c>
      <c r="DE183" s="126">
        <f t="shared" si="102"/>
        <v>0</v>
      </c>
      <c r="DF183" s="127" t="str">
        <f t="shared" si="103"/>
        <v>E</v>
      </c>
      <c r="DG183" s="96">
        <f>'Marks Entry'!CG185</f>
        <v>0</v>
      </c>
      <c r="DH183" s="45">
        <f>'Marks Entry'!CH185</f>
        <v>0</v>
      </c>
      <c r="DI183" s="45">
        <f>'Marks Entry'!CI185</f>
        <v>0</v>
      </c>
      <c r="DJ183" s="45" t="str">
        <f>IF(OR('Marks Entry'!CJ185="First",'Marks Entry'!CJ185="Second",'Marks Entry'!CJ185="Third"),'Marks Entry'!CJ185,"")</f>
        <v/>
      </c>
      <c r="DK183" s="45">
        <f>'Marks Entry'!CK185</f>
        <v>0</v>
      </c>
      <c r="DL183" s="50">
        <f>'Marks Entry'!CL185</f>
        <v>0</v>
      </c>
      <c r="DM183" s="21">
        <f>'Marks Entry'!CM185</f>
        <v>0</v>
      </c>
      <c r="DN183" s="22" t="e">
        <f>'Marks Entry'!#REF!</f>
        <v>#REF!</v>
      </c>
      <c r="DO183" s="23" t="e">
        <f>'Marks Entry'!#REF!</f>
        <v>#REF!</v>
      </c>
      <c r="DP183" s="125">
        <f>'Marks Entry'!CA185</f>
        <v>0</v>
      </c>
      <c r="DQ183" s="126">
        <f>'Marks Entry'!CB185</f>
        <v>0</v>
      </c>
      <c r="DR183" s="126">
        <f>'Marks Entry'!CC185</f>
        <v>0</v>
      </c>
      <c r="DS183" s="126">
        <f t="shared" si="104"/>
        <v>0</v>
      </c>
      <c r="DT183" s="127" t="str">
        <f t="shared" si="105"/>
        <v>E</v>
      </c>
      <c r="DU183" s="125">
        <f>'Marks Entry'!CD185</f>
        <v>0</v>
      </c>
      <c r="DV183" s="126">
        <f>'Marks Entry'!CE185</f>
        <v>0</v>
      </c>
      <c r="DW183" s="126">
        <f>'Marks Entry'!CF185</f>
        <v>0</v>
      </c>
      <c r="DX183" s="126">
        <f t="shared" si="106"/>
        <v>0</v>
      </c>
      <c r="DY183" s="127" t="str">
        <f t="shared" si="107"/>
        <v>E</v>
      </c>
      <c r="DZ183" s="832"/>
      <c r="EA183" s="61">
        <f t="shared" si="108"/>
        <v>0</v>
      </c>
      <c r="EB183" s="71">
        <f t="shared" si="109"/>
        <v>0</v>
      </c>
      <c r="EC183" s="71">
        <f t="shared" si="110"/>
        <v>0</v>
      </c>
      <c r="ED183" s="72">
        <f t="shared" si="111"/>
        <v>0</v>
      </c>
      <c r="EE183" s="398">
        <f t="shared" si="112"/>
        <v>0</v>
      </c>
      <c r="EF183" s="396">
        <f t="shared" si="113"/>
        <v>0</v>
      </c>
      <c r="EG183" s="396">
        <f t="shared" si="114"/>
        <v>0</v>
      </c>
      <c r="EH183" s="397">
        <f t="shared" si="115"/>
        <v>0</v>
      </c>
      <c r="EI183" s="61">
        <f t="shared" si="116"/>
        <v>0</v>
      </c>
      <c r="EJ183" s="71">
        <f t="shared" si="117"/>
        <v>0</v>
      </c>
      <c r="EK183" s="71">
        <f t="shared" si="118"/>
        <v>0</v>
      </c>
      <c r="EL183" s="72">
        <f t="shared" si="119"/>
        <v>0</v>
      </c>
      <c r="EM183" s="398">
        <f t="shared" si="120"/>
        <v>0</v>
      </c>
      <c r="EN183" s="396">
        <f t="shared" si="121"/>
        <v>0</v>
      </c>
      <c r="EO183" s="396">
        <f t="shared" si="122"/>
        <v>0</v>
      </c>
      <c r="EP183" s="397">
        <f t="shared" si="123"/>
        <v>0</v>
      </c>
      <c r="EQ183" s="61">
        <f t="shared" si="124"/>
        <v>0</v>
      </c>
      <c r="ER183" s="71">
        <f t="shared" si="125"/>
        <v>0</v>
      </c>
      <c r="ES183" s="71">
        <f t="shared" si="126"/>
        <v>0</v>
      </c>
      <c r="ET183" s="72">
        <f t="shared" si="127"/>
        <v>0</v>
      </c>
      <c r="EU183" s="398">
        <f t="shared" si="128"/>
        <v>0</v>
      </c>
      <c r="EV183" s="396">
        <f t="shared" si="129"/>
        <v>0</v>
      </c>
      <c r="EW183" s="396">
        <f t="shared" si="130"/>
        <v>0</v>
      </c>
      <c r="EX183" s="397">
        <f t="shared" si="131"/>
        <v>0</v>
      </c>
      <c r="EY183" s="61" t="str">
        <f t="shared" si="132"/>
        <v/>
      </c>
      <c r="EZ183" s="71" t="str">
        <f t="shared" si="133"/>
        <v/>
      </c>
      <c r="FA183" s="71" t="str">
        <f t="shared" si="134"/>
        <v/>
      </c>
      <c r="FB183" s="72" t="str">
        <f t="shared" si="135"/>
        <v/>
      </c>
      <c r="FC183" s="398">
        <f t="shared" si="136"/>
        <v>0</v>
      </c>
      <c r="FD183" s="400" t="str">
        <f t="shared" si="137"/>
        <v>D</v>
      </c>
      <c r="FE183" s="61">
        <f t="shared" si="138"/>
        <v>0</v>
      </c>
      <c r="FF183" s="62" t="str">
        <f t="shared" si="139"/>
        <v>E</v>
      </c>
      <c r="FG183" s="398">
        <f t="shared" si="140"/>
        <v>0</v>
      </c>
      <c r="FH183" s="401" t="str">
        <f t="shared" si="141"/>
        <v>E</v>
      </c>
      <c r="FI183" s="61">
        <f t="shared" si="142"/>
        <v>0</v>
      </c>
      <c r="FJ183" s="407" t="str">
        <f t="shared" si="143"/>
        <v>E</v>
      </c>
      <c r="FK183" s="398">
        <f t="shared" si="144"/>
        <v>0</v>
      </c>
      <c r="FL183" s="401" t="str">
        <f t="shared" si="145"/>
        <v>E</v>
      </c>
      <c r="FM183" s="741"/>
    </row>
    <row r="184" spans="1:169" s="24" customFormat="1" ht="17.25" customHeight="1">
      <c r="A184" s="830"/>
      <c r="B184" s="111">
        <f t="shared" si="146"/>
        <v>0</v>
      </c>
      <c r="C184" s="21" t="str">
        <f>'Marks Entry'!D186</f>
        <v/>
      </c>
      <c r="D184" s="21">
        <f>'Marks Entry'!E186</f>
        <v>0</v>
      </c>
      <c r="E184" s="132" t="str">
        <f>'Marks Entry'!F186</f>
        <v/>
      </c>
      <c r="F184" s="21" t="str">
        <f>'Marks Entry'!G186</f>
        <v/>
      </c>
      <c r="G184" s="21" t="str">
        <f>'Marks Entry'!H186</f>
        <v/>
      </c>
      <c r="H184" s="21" t="str">
        <f>'Marks Entry'!I186</f>
        <v/>
      </c>
      <c r="I184" s="21" t="str">
        <f>'Marks Entry'!J186</f>
        <v/>
      </c>
      <c r="J184" s="446" t="str">
        <f>'Marks Entry'!K186</f>
        <v/>
      </c>
      <c r="K184" s="115" t="str">
        <f>'Marks Entry'!L186</f>
        <v/>
      </c>
      <c r="L184" s="116">
        <f>'Marks Entry'!M186</f>
        <v>0</v>
      </c>
      <c r="M184" s="117" t="str">
        <f>'Marks Entry'!N186</f>
        <v/>
      </c>
      <c r="N184" s="121" t="str">
        <f>'Marks Entry'!O186</f>
        <v/>
      </c>
      <c r="O184" s="98">
        <f>'Marks Entry'!CG186</f>
        <v>0</v>
      </c>
      <c r="P184" s="97">
        <f>'Marks Entry'!CH186</f>
        <v>0</v>
      </c>
      <c r="Q184" s="97">
        <f>'Marks Entry'!CI186</f>
        <v>0</v>
      </c>
      <c r="R184" s="97">
        <f>'Marks Entry'!CJ186</f>
        <v>0</v>
      </c>
      <c r="S184" s="97">
        <f>'Marks Entry'!CK186</f>
        <v>0</v>
      </c>
      <c r="T184" s="97">
        <f>'Marks Entry'!CL186</f>
        <v>0</v>
      </c>
      <c r="U184" s="97">
        <f>'Marks Entry'!CM186</f>
        <v>0</v>
      </c>
      <c r="V184" s="97" t="str">
        <f>'Marks Entry'!CN186</f>
        <v/>
      </c>
      <c r="W184" s="97">
        <f>'Marks Entry'!CO186</f>
        <v>0</v>
      </c>
      <c r="X184" s="97">
        <f>'Marks Entry'!CP186</f>
        <v>0</v>
      </c>
      <c r="Y184" s="97">
        <f>'Marks Entry'!CQ186</f>
        <v>0</v>
      </c>
      <c r="Z184" s="99">
        <f>'Marks Entry'!CR186</f>
        <v>0</v>
      </c>
      <c r="AA184" s="98">
        <f>'Marks Entry'!CS186</f>
        <v>0</v>
      </c>
      <c r="AB184" s="97">
        <f>'Marks Entry'!CT186</f>
        <v>0</v>
      </c>
      <c r="AC184" s="97">
        <f>'Marks Entry'!CU186</f>
        <v>0</v>
      </c>
      <c r="AD184" s="97">
        <f>'Marks Entry'!CV186</f>
        <v>0</v>
      </c>
      <c r="AE184" s="97">
        <f>'Marks Entry'!CW186</f>
        <v>0</v>
      </c>
      <c r="AF184" s="97">
        <f>'Marks Entry'!CX186</f>
        <v>0</v>
      </c>
      <c r="AG184" s="97">
        <f>'Marks Entry'!CY186</f>
        <v>0</v>
      </c>
      <c r="AH184" s="97" t="str">
        <f>'Marks Entry'!CZ186</f>
        <v/>
      </c>
      <c r="AI184" s="97">
        <f>'Marks Entry'!DA186</f>
        <v>0</v>
      </c>
      <c r="AJ184" s="97">
        <f>'Marks Entry'!DB186</f>
        <v>0</v>
      </c>
      <c r="AK184" s="97">
        <f>'Marks Entry'!DC186</f>
        <v>0</v>
      </c>
      <c r="AL184" s="99">
        <f>'Marks Entry'!DD186</f>
        <v>0</v>
      </c>
      <c r="AM184" s="98">
        <f>'Marks Entry'!DE186</f>
        <v>0</v>
      </c>
      <c r="AN184" s="97">
        <f>'Marks Entry'!DF186</f>
        <v>0</v>
      </c>
      <c r="AO184" s="97">
        <f>'Marks Entry'!DG186</f>
        <v>0</v>
      </c>
      <c r="AP184" s="97">
        <f>'Marks Entry'!DH186</f>
        <v>0</v>
      </c>
      <c r="AQ184" s="97">
        <f>'Marks Entry'!DI186</f>
        <v>0</v>
      </c>
      <c r="AR184" s="97">
        <f>'Marks Entry'!DJ186</f>
        <v>0</v>
      </c>
      <c r="AS184" s="97">
        <f>'Marks Entry'!DK186</f>
        <v>0</v>
      </c>
      <c r="AT184" s="97" t="str">
        <f>'Marks Entry'!DL186</f>
        <v/>
      </c>
      <c r="AU184" s="97">
        <f>'Marks Entry'!DM186</f>
        <v>0</v>
      </c>
      <c r="AV184" s="97">
        <f>'Marks Entry'!DN186</f>
        <v>0</v>
      </c>
      <c r="AW184" s="97">
        <f>'Marks Entry'!DO186</f>
        <v>0</v>
      </c>
      <c r="AX184" s="99">
        <f>'Marks Entry'!DP186</f>
        <v>0</v>
      </c>
      <c r="AY184" s="98">
        <f>'Marks Entry'!DQ186</f>
        <v>0</v>
      </c>
      <c r="AZ184" s="97">
        <f>'Marks Entry'!DR186</f>
        <v>0</v>
      </c>
      <c r="BA184" s="97">
        <f>'Marks Entry'!DS186</f>
        <v>0</v>
      </c>
      <c r="BB184" s="97">
        <f>'Marks Entry'!DT186</f>
        <v>0</v>
      </c>
      <c r="BC184" s="97">
        <f>'Marks Entry'!DU186</f>
        <v>0</v>
      </c>
      <c r="BD184" s="97">
        <f>'Marks Entry'!DV186</f>
        <v>0</v>
      </c>
      <c r="BE184" s="97">
        <f>'Marks Entry'!DW186</f>
        <v>0</v>
      </c>
      <c r="BF184" s="97" t="str">
        <f>'Marks Entry'!DX186</f>
        <v/>
      </c>
      <c r="BG184" s="97">
        <f>'Marks Entry'!DY186</f>
        <v>0</v>
      </c>
      <c r="BH184" s="97">
        <f>'Marks Entry'!DZ186</f>
        <v>0</v>
      </c>
      <c r="BI184" s="97">
        <f>'Marks Entry'!EA186</f>
        <v>0</v>
      </c>
      <c r="BJ184" s="99">
        <f>'Marks Entry'!EB186</f>
        <v>0</v>
      </c>
      <c r="BK184" s="98">
        <f>'Marks Entry'!EC186</f>
        <v>0</v>
      </c>
      <c r="BL184" s="97">
        <f>'Marks Entry'!ED186</f>
        <v>0</v>
      </c>
      <c r="BM184" s="97">
        <f>'Marks Entry'!EE186</f>
        <v>0</v>
      </c>
      <c r="BN184" s="97">
        <f>'Marks Entry'!EF186</f>
        <v>0</v>
      </c>
      <c r="BO184" s="97">
        <f>'Marks Entry'!EG186</f>
        <v>0</v>
      </c>
      <c r="BP184" s="97">
        <f>'Marks Entry'!EH186</f>
        <v>0</v>
      </c>
      <c r="BQ184" s="97">
        <f>'Marks Entry'!EI186</f>
        <v>0</v>
      </c>
      <c r="BR184" s="97" t="str">
        <f>'Marks Entry'!EJ186</f>
        <v/>
      </c>
      <c r="BS184" s="97">
        <f>'Marks Entry'!EK186</f>
        <v>0</v>
      </c>
      <c r="BT184" s="97">
        <f>'Marks Entry'!EL186</f>
        <v>0</v>
      </c>
      <c r="BU184" s="97">
        <f>'Marks Entry'!EM186</f>
        <v>0</v>
      </c>
      <c r="BV184" s="99">
        <f>'Marks Entry'!EN186</f>
        <v>0</v>
      </c>
      <c r="BW184" s="98">
        <f>'Marks Entry'!EO186</f>
        <v>0</v>
      </c>
      <c r="BX184" s="97">
        <f>'Marks Entry'!EP186</f>
        <v>0</v>
      </c>
      <c r="BY184" s="97">
        <f>'Marks Entry'!EQ186</f>
        <v>0</v>
      </c>
      <c r="BZ184" s="97">
        <f>'Marks Entry'!ER186</f>
        <v>0</v>
      </c>
      <c r="CA184" s="97">
        <f>'Marks Entry'!ES186</f>
        <v>0</v>
      </c>
      <c r="CB184" s="97">
        <f>'Marks Entry'!ET186</f>
        <v>0</v>
      </c>
      <c r="CC184" s="97">
        <f>'Marks Entry'!EU186</f>
        <v>0</v>
      </c>
      <c r="CD184" s="97" t="str">
        <f>'Marks Entry'!EV186</f>
        <v/>
      </c>
      <c r="CE184" s="97">
        <f>'Marks Entry'!EW186</f>
        <v>0</v>
      </c>
      <c r="CF184" s="97">
        <f>'Marks Entry'!EX186</f>
        <v>0</v>
      </c>
      <c r="CG184" s="97">
        <f>'Marks Entry'!EY186</f>
        <v>0</v>
      </c>
      <c r="CH184" s="99">
        <f>'Marks Entry'!EZ186</f>
        <v>0</v>
      </c>
      <c r="CI184" s="98" t="str">
        <f>IF($CI$2=0,"",'Marks Entry'!FA186)</f>
        <v/>
      </c>
      <c r="CJ184" s="97" t="str">
        <f>IF($CI$2=0,"",'Marks Entry'!FB186)</f>
        <v/>
      </c>
      <c r="CK184" s="97" t="str">
        <f>IF($CI$2=0,"",'Marks Entry'!FC186)</f>
        <v/>
      </c>
      <c r="CL184" s="97" t="str">
        <f>IF($CI$2=0,"",'Marks Entry'!FD186)</f>
        <v/>
      </c>
      <c r="CM184" s="97" t="str">
        <f>IF($CI$2=0,"",'Marks Entry'!FE186)</f>
        <v/>
      </c>
      <c r="CN184" s="97" t="str">
        <f>IF($CI$2=0,"",'Marks Entry'!FF186)</f>
        <v/>
      </c>
      <c r="CO184" s="97" t="str">
        <f>IF($CI$2=0,"",'Marks Entry'!FG186)</f>
        <v/>
      </c>
      <c r="CP184" s="97" t="str">
        <f>IF($CI$2=0,"",'Marks Entry'!FH186)</f>
        <v/>
      </c>
      <c r="CQ184" s="97" t="str">
        <f>IF($CI$2=0,"",'Marks Entry'!FI186)</f>
        <v/>
      </c>
      <c r="CR184" s="97" t="str">
        <f>IF($CI$2=0,"",'Marks Entry'!FJ186)</f>
        <v/>
      </c>
      <c r="CS184" s="97" t="str">
        <f>IF($CI$2=0,"",'Marks Entry'!FK186)</f>
        <v/>
      </c>
      <c r="CT184" s="99" t="str">
        <f>IF($CI$2=0,"",'Marks Entry'!FL186)</f>
        <v/>
      </c>
      <c r="CU184" s="125">
        <f>'Marks Entry'!BU186</f>
        <v>0</v>
      </c>
      <c r="CV184" s="126">
        <f>'Marks Entry'!BV186</f>
        <v>0</v>
      </c>
      <c r="CW184" s="126">
        <f t="shared" si="98"/>
        <v>0</v>
      </c>
      <c r="CX184" s="127" t="str">
        <f t="shared" si="99"/>
        <v>D</v>
      </c>
      <c r="CY184" s="125">
        <f>'Marks Entry'!BW186</f>
        <v>0</v>
      </c>
      <c r="CZ184" s="126">
        <f>'Marks Entry'!BX186</f>
        <v>0</v>
      </c>
      <c r="DA184" s="126">
        <f t="shared" si="100"/>
        <v>0</v>
      </c>
      <c r="DB184" s="127" t="str">
        <f t="shared" si="101"/>
        <v>E</v>
      </c>
      <c r="DC184" s="125">
        <f>'Marks Entry'!BY186</f>
        <v>0</v>
      </c>
      <c r="DD184" s="126">
        <f>'Marks Entry'!BZ186</f>
        <v>0</v>
      </c>
      <c r="DE184" s="126">
        <f t="shared" si="102"/>
        <v>0</v>
      </c>
      <c r="DF184" s="127" t="str">
        <f t="shared" si="103"/>
        <v>E</v>
      </c>
      <c r="DG184" s="96">
        <f>'Marks Entry'!CG186</f>
        <v>0</v>
      </c>
      <c r="DH184" s="45">
        <f>'Marks Entry'!CH186</f>
        <v>0</v>
      </c>
      <c r="DI184" s="45">
        <f>'Marks Entry'!CI186</f>
        <v>0</v>
      </c>
      <c r="DJ184" s="45" t="str">
        <f>IF(OR('Marks Entry'!CJ186="First",'Marks Entry'!CJ186="Second",'Marks Entry'!CJ186="Third"),'Marks Entry'!CJ186,"")</f>
        <v/>
      </c>
      <c r="DK184" s="45">
        <f>'Marks Entry'!CK186</f>
        <v>0</v>
      </c>
      <c r="DL184" s="50">
        <f>'Marks Entry'!CL186</f>
        <v>0</v>
      </c>
      <c r="DM184" s="21">
        <f>'Marks Entry'!CM186</f>
        <v>0</v>
      </c>
      <c r="DN184" s="22" t="e">
        <f>'Marks Entry'!#REF!</f>
        <v>#REF!</v>
      </c>
      <c r="DO184" s="23" t="e">
        <f>'Marks Entry'!#REF!</f>
        <v>#REF!</v>
      </c>
      <c r="DP184" s="125">
        <f>'Marks Entry'!CA186</f>
        <v>0</v>
      </c>
      <c r="DQ184" s="126">
        <f>'Marks Entry'!CB186</f>
        <v>0</v>
      </c>
      <c r="DR184" s="126">
        <f>'Marks Entry'!CC186</f>
        <v>0</v>
      </c>
      <c r="DS184" s="126">
        <f t="shared" si="104"/>
        <v>0</v>
      </c>
      <c r="DT184" s="127" t="str">
        <f t="shared" si="105"/>
        <v>E</v>
      </c>
      <c r="DU184" s="125">
        <f>'Marks Entry'!CD186</f>
        <v>0</v>
      </c>
      <c r="DV184" s="126">
        <f>'Marks Entry'!CE186</f>
        <v>0</v>
      </c>
      <c r="DW184" s="126">
        <f>'Marks Entry'!CF186</f>
        <v>0</v>
      </c>
      <c r="DX184" s="126">
        <f t="shared" si="106"/>
        <v>0</v>
      </c>
      <c r="DY184" s="127" t="str">
        <f t="shared" si="107"/>
        <v>E</v>
      </c>
      <c r="DZ184" s="832"/>
      <c r="EA184" s="61">
        <f t="shared" si="108"/>
        <v>0</v>
      </c>
      <c r="EB184" s="71">
        <f t="shared" si="109"/>
        <v>0</v>
      </c>
      <c r="EC184" s="71">
        <f t="shared" si="110"/>
        <v>0</v>
      </c>
      <c r="ED184" s="72">
        <f t="shared" si="111"/>
        <v>0</v>
      </c>
      <c r="EE184" s="398">
        <f t="shared" si="112"/>
        <v>0</v>
      </c>
      <c r="EF184" s="396">
        <f t="shared" si="113"/>
        <v>0</v>
      </c>
      <c r="EG184" s="396">
        <f t="shared" si="114"/>
        <v>0</v>
      </c>
      <c r="EH184" s="397">
        <f t="shared" si="115"/>
        <v>0</v>
      </c>
      <c r="EI184" s="61">
        <f t="shared" si="116"/>
        <v>0</v>
      </c>
      <c r="EJ184" s="71">
        <f t="shared" si="117"/>
        <v>0</v>
      </c>
      <c r="EK184" s="71">
        <f t="shared" si="118"/>
        <v>0</v>
      </c>
      <c r="EL184" s="72">
        <f t="shared" si="119"/>
        <v>0</v>
      </c>
      <c r="EM184" s="398">
        <f t="shared" si="120"/>
        <v>0</v>
      </c>
      <c r="EN184" s="396">
        <f t="shared" si="121"/>
        <v>0</v>
      </c>
      <c r="EO184" s="396">
        <f t="shared" si="122"/>
        <v>0</v>
      </c>
      <c r="EP184" s="397">
        <f t="shared" si="123"/>
        <v>0</v>
      </c>
      <c r="EQ184" s="61">
        <f t="shared" si="124"/>
        <v>0</v>
      </c>
      <c r="ER184" s="71">
        <f t="shared" si="125"/>
        <v>0</v>
      </c>
      <c r="ES184" s="71">
        <f t="shared" si="126"/>
        <v>0</v>
      </c>
      <c r="ET184" s="72">
        <f t="shared" si="127"/>
        <v>0</v>
      </c>
      <c r="EU184" s="398">
        <f t="shared" si="128"/>
        <v>0</v>
      </c>
      <c r="EV184" s="396">
        <f t="shared" si="129"/>
        <v>0</v>
      </c>
      <c r="EW184" s="396">
        <f t="shared" si="130"/>
        <v>0</v>
      </c>
      <c r="EX184" s="397">
        <f t="shared" si="131"/>
        <v>0</v>
      </c>
      <c r="EY184" s="61" t="str">
        <f t="shared" si="132"/>
        <v/>
      </c>
      <c r="EZ184" s="71" t="str">
        <f t="shared" si="133"/>
        <v/>
      </c>
      <c r="FA184" s="71" t="str">
        <f t="shared" si="134"/>
        <v/>
      </c>
      <c r="FB184" s="72" t="str">
        <f t="shared" si="135"/>
        <v/>
      </c>
      <c r="FC184" s="398">
        <f t="shared" si="136"/>
        <v>0</v>
      </c>
      <c r="FD184" s="400" t="str">
        <f t="shared" si="137"/>
        <v>D</v>
      </c>
      <c r="FE184" s="61">
        <f t="shared" si="138"/>
        <v>0</v>
      </c>
      <c r="FF184" s="62" t="str">
        <f t="shared" si="139"/>
        <v>E</v>
      </c>
      <c r="FG184" s="398">
        <f t="shared" si="140"/>
        <v>0</v>
      </c>
      <c r="FH184" s="401" t="str">
        <f t="shared" si="141"/>
        <v>E</v>
      </c>
      <c r="FI184" s="61">
        <f t="shared" si="142"/>
        <v>0</v>
      </c>
      <c r="FJ184" s="407" t="str">
        <f t="shared" si="143"/>
        <v>E</v>
      </c>
      <c r="FK184" s="398">
        <f t="shared" si="144"/>
        <v>0</v>
      </c>
      <c r="FL184" s="401" t="str">
        <f t="shared" si="145"/>
        <v>E</v>
      </c>
      <c r="FM184" s="741"/>
    </row>
    <row r="185" spans="1:169" s="24" customFormat="1" ht="17.25" customHeight="1">
      <c r="A185" s="830"/>
      <c r="B185" s="111">
        <f t="shared" si="146"/>
        <v>0</v>
      </c>
      <c r="C185" s="21" t="str">
        <f>'Marks Entry'!D187</f>
        <v/>
      </c>
      <c r="D185" s="21">
        <f>'Marks Entry'!E187</f>
        <v>0</v>
      </c>
      <c r="E185" s="132" t="str">
        <f>'Marks Entry'!F187</f>
        <v/>
      </c>
      <c r="F185" s="21" t="str">
        <f>'Marks Entry'!G187</f>
        <v/>
      </c>
      <c r="G185" s="21" t="str">
        <f>'Marks Entry'!H187</f>
        <v/>
      </c>
      <c r="H185" s="21" t="str">
        <f>'Marks Entry'!I187</f>
        <v/>
      </c>
      <c r="I185" s="21" t="str">
        <f>'Marks Entry'!J187</f>
        <v/>
      </c>
      <c r="J185" s="446" t="str">
        <f>'Marks Entry'!K187</f>
        <v/>
      </c>
      <c r="K185" s="115" t="str">
        <f>'Marks Entry'!L187</f>
        <v/>
      </c>
      <c r="L185" s="116">
        <f>'Marks Entry'!M187</f>
        <v>0</v>
      </c>
      <c r="M185" s="117" t="str">
        <f>'Marks Entry'!N187</f>
        <v/>
      </c>
      <c r="N185" s="121" t="str">
        <f>'Marks Entry'!O187</f>
        <v/>
      </c>
      <c r="O185" s="98">
        <f>'Marks Entry'!CG187</f>
        <v>0</v>
      </c>
      <c r="P185" s="97">
        <f>'Marks Entry'!CH187</f>
        <v>0</v>
      </c>
      <c r="Q185" s="97">
        <f>'Marks Entry'!CI187</f>
        <v>0</v>
      </c>
      <c r="R185" s="97">
        <f>'Marks Entry'!CJ187</f>
        <v>0</v>
      </c>
      <c r="S185" s="97">
        <f>'Marks Entry'!CK187</f>
        <v>0</v>
      </c>
      <c r="T185" s="97">
        <f>'Marks Entry'!CL187</f>
        <v>0</v>
      </c>
      <c r="U185" s="97">
        <f>'Marks Entry'!CM187</f>
        <v>0</v>
      </c>
      <c r="V185" s="97" t="str">
        <f>'Marks Entry'!CN187</f>
        <v/>
      </c>
      <c r="W185" s="97">
        <f>'Marks Entry'!CO187</f>
        <v>0</v>
      </c>
      <c r="X185" s="97">
        <f>'Marks Entry'!CP187</f>
        <v>0</v>
      </c>
      <c r="Y185" s="97">
        <f>'Marks Entry'!CQ187</f>
        <v>0</v>
      </c>
      <c r="Z185" s="99">
        <f>'Marks Entry'!CR187</f>
        <v>0</v>
      </c>
      <c r="AA185" s="98">
        <f>'Marks Entry'!CS187</f>
        <v>0</v>
      </c>
      <c r="AB185" s="97">
        <f>'Marks Entry'!CT187</f>
        <v>0</v>
      </c>
      <c r="AC185" s="97">
        <f>'Marks Entry'!CU187</f>
        <v>0</v>
      </c>
      <c r="AD185" s="97">
        <f>'Marks Entry'!CV187</f>
        <v>0</v>
      </c>
      <c r="AE185" s="97">
        <f>'Marks Entry'!CW187</f>
        <v>0</v>
      </c>
      <c r="AF185" s="97">
        <f>'Marks Entry'!CX187</f>
        <v>0</v>
      </c>
      <c r="AG185" s="97">
        <f>'Marks Entry'!CY187</f>
        <v>0</v>
      </c>
      <c r="AH185" s="97" t="str">
        <f>'Marks Entry'!CZ187</f>
        <v/>
      </c>
      <c r="AI185" s="97">
        <f>'Marks Entry'!DA187</f>
        <v>0</v>
      </c>
      <c r="AJ185" s="97">
        <f>'Marks Entry'!DB187</f>
        <v>0</v>
      </c>
      <c r="AK185" s="97">
        <f>'Marks Entry'!DC187</f>
        <v>0</v>
      </c>
      <c r="AL185" s="99">
        <f>'Marks Entry'!DD187</f>
        <v>0</v>
      </c>
      <c r="AM185" s="98">
        <f>'Marks Entry'!DE187</f>
        <v>0</v>
      </c>
      <c r="AN185" s="97">
        <f>'Marks Entry'!DF187</f>
        <v>0</v>
      </c>
      <c r="AO185" s="97">
        <f>'Marks Entry'!DG187</f>
        <v>0</v>
      </c>
      <c r="AP185" s="97">
        <f>'Marks Entry'!DH187</f>
        <v>0</v>
      </c>
      <c r="AQ185" s="97">
        <f>'Marks Entry'!DI187</f>
        <v>0</v>
      </c>
      <c r="AR185" s="97">
        <f>'Marks Entry'!DJ187</f>
        <v>0</v>
      </c>
      <c r="AS185" s="97">
        <f>'Marks Entry'!DK187</f>
        <v>0</v>
      </c>
      <c r="AT185" s="97" t="str">
        <f>'Marks Entry'!DL187</f>
        <v/>
      </c>
      <c r="AU185" s="97">
        <f>'Marks Entry'!DM187</f>
        <v>0</v>
      </c>
      <c r="AV185" s="97">
        <f>'Marks Entry'!DN187</f>
        <v>0</v>
      </c>
      <c r="AW185" s="97">
        <f>'Marks Entry'!DO187</f>
        <v>0</v>
      </c>
      <c r="AX185" s="99">
        <f>'Marks Entry'!DP187</f>
        <v>0</v>
      </c>
      <c r="AY185" s="98">
        <f>'Marks Entry'!DQ187</f>
        <v>0</v>
      </c>
      <c r="AZ185" s="97">
        <f>'Marks Entry'!DR187</f>
        <v>0</v>
      </c>
      <c r="BA185" s="97">
        <f>'Marks Entry'!DS187</f>
        <v>0</v>
      </c>
      <c r="BB185" s="97">
        <f>'Marks Entry'!DT187</f>
        <v>0</v>
      </c>
      <c r="BC185" s="97">
        <f>'Marks Entry'!DU187</f>
        <v>0</v>
      </c>
      <c r="BD185" s="97">
        <f>'Marks Entry'!DV187</f>
        <v>0</v>
      </c>
      <c r="BE185" s="97">
        <f>'Marks Entry'!DW187</f>
        <v>0</v>
      </c>
      <c r="BF185" s="97" t="str">
        <f>'Marks Entry'!DX187</f>
        <v/>
      </c>
      <c r="BG185" s="97">
        <f>'Marks Entry'!DY187</f>
        <v>0</v>
      </c>
      <c r="BH185" s="97">
        <f>'Marks Entry'!DZ187</f>
        <v>0</v>
      </c>
      <c r="BI185" s="97">
        <f>'Marks Entry'!EA187</f>
        <v>0</v>
      </c>
      <c r="BJ185" s="99">
        <f>'Marks Entry'!EB187</f>
        <v>0</v>
      </c>
      <c r="BK185" s="98">
        <f>'Marks Entry'!EC187</f>
        <v>0</v>
      </c>
      <c r="BL185" s="97">
        <f>'Marks Entry'!ED187</f>
        <v>0</v>
      </c>
      <c r="BM185" s="97">
        <f>'Marks Entry'!EE187</f>
        <v>0</v>
      </c>
      <c r="BN185" s="97">
        <f>'Marks Entry'!EF187</f>
        <v>0</v>
      </c>
      <c r="BO185" s="97">
        <f>'Marks Entry'!EG187</f>
        <v>0</v>
      </c>
      <c r="BP185" s="97">
        <f>'Marks Entry'!EH187</f>
        <v>0</v>
      </c>
      <c r="BQ185" s="97">
        <f>'Marks Entry'!EI187</f>
        <v>0</v>
      </c>
      <c r="BR185" s="97" t="str">
        <f>'Marks Entry'!EJ187</f>
        <v/>
      </c>
      <c r="BS185" s="97">
        <f>'Marks Entry'!EK187</f>
        <v>0</v>
      </c>
      <c r="BT185" s="97">
        <f>'Marks Entry'!EL187</f>
        <v>0</v>
      </c>
      <c r="BU185" s="97">
        <f>'Marks Entry'!EM187</f>
        <v>0</v>
      </c>
      <c r="BV185" s="99">
        <f>'Marks Entry'!EN187</f>
        <v>0</v>
      </c>
      <c r="BW185" s="98">
        <f>'Marks Entry'!EO187</f>
        <v>0</v>
      </c>
      <c r="BX185" s="97">
        <f>'Marks Entry'!EP187</f>
        <v>0</v>
      </c>
      <c r="BY185" s="97">
        <f>'Marks Entry'!EQ187</f>
        <v>0</v>
      </c>
      <c r="BZ185" s="97">
        <f>'Marks Entry'!ER187</f>
        <v>0</v>
      </c>
      <c r="CA185" s="97">
        <f>'Marks Entry'!ES187</f>
        <v>0</v>
      </c>
      <c r="CB185" s="97">
        <f>'Marks Entry'!ET187</f>
        <v>0</v>
      </c>
      <c r="CC185" s="97">
        <f>'Marks Entry'!EU187</f>
        <v>0</v>
      </c>
      <c r="CD185" s="97" t="str">
        <f>'Marks Entry'!EV187</f>
        <v/>
      </c>
      <c r="CE185" s="97">
        <f>'Marks Entry'!EW187</f>
        <v>0</v>
      </c>
      <c r="CF185" s="97">
        <f>'Marks Entry'!EX187</f>
        <v>0</v>
      </c>
      <c r="CG185" s="97">
        <f>'Marks Entry'!EY187</f>
        <v>0</v>
      </c>
      <c r="CH185" s="99">
        <f>'Marks Entry'!EZ187</f>
        <v>0</v>
      </c>
      <c r="CI185" s="98" t="str">
        <f>IF($CI$2=0,"",'Marks Entry'!FA187)</f>
        <v/>
      </c>
      <c r="CJ185" s="97" t="str">
        <f>IF($CI$2=0,"",'Marks Entry'!FB187)</f>
        <v/>
      </c>
      <c r="CK185" s="97" t="str">
        <f>IF($CI$2=0,"",'Marks Entry'!FC187)</f>
        <v/>
      </c>
      <c r="CL185" s="97" t="str">
        <f>IF($CI$2=0,"",'Marks Entry'!FD187)</f>
        <v/>
      </c>
      <c r="CM185" s="97" t="str">
        <f>IF($CI$2=0,"",'Marks Entry'!FE187)</f>
        <v/>
      </c>
      <c r="CN185" s="97" t="str">
        <f>IF($CI$2=0,"",'Marks Entry'!FF187)</f>
        <v/>
      </c>
      <c r="CO185" s="97" t="str">
        <f>IF($CI$2=0,"",'Marks Entry'!FG187)</f>
        <v/>
      </c>
      <c r="CP185" s="97" t="str">
        <f>IF($CI$2=0,"",'Marks Entry'!FH187)</f>
        <v/>
      </c>
      <c r="CQ185" s="97" t="str">
        <f>IF($CI$2=0,"",'Marks Entry'!FI187)</f>
        <v/>
      </c>
      <c r="CR185" s="97" t="str">
        <f>IF($CI$2=0,"",'Marks Entry'!FJ187)</f>
        <v/>
      </c>
      <c r="CS185" s="97" t="str">
        <f>IF($CI$2=0,"",'Marks Entry'!FK187)</f>
        <v/>
      </c>
      <c r="CT185" s="99" t="str">
        <f>IF($CI$2=0,"",'Marks Entry'!FL187)</f>
        <v/>
      </c>
      <c r="CU185" s="125">
        <f>'Marks Entry'!BU187</f>
        <v>0</v>
      </c>
      <c r="CV185" s="126">
        <f>'Marks Entry'!BV187</f>
        <v>0</v>
      </c>
      <c r="CW185" s="126">
        <f t="shared" si="98"/>
        <v>0</v>
      </c>
      <c r="CX185" s="127" t="str">
        <f t="shared" si="99"/>
        <v>D</v>
      </c>
      <c r="CY185" s="125">
        <f>'Marks Entry'!BW187</f>
        <v>0</v>
      </c>
      <c r="CZ185" s="126">
        <f>'Marks Entry'!BX187</f>
        <v>0</v>
      </c>
      <c r="DA185" s="126">
        <f t="shared" si="100"/>
        <v>0</v>
      </c>
      <c r="DB185" s="127" t="str">
        <f t="shared" si="101"/>
        <v>E</v>
      </c>
      <c r="DC185" s="125">
        <f>'Marks Entry'!BY187</f>
        <v>0</v>
      </c>
      <c r="DD185" s="126">
        <f>'Marks Entry'!BZ187</f>
        <v>0</v>
      </c>
      <c r="DE185" s="126">
        <f t="shared" si="102"/>
        <v>0</v>
      </c>
      <c r="DF185" s="127" t="str">
        <f t="shared" si="103"/>
        <v>E</v>
      </c>
      <c r="DG185" s="96">
        <f>'Marks Entry'!CG187</f>
        <v>0</v>
      </c>
      <c r="DH185" s="45">
        <f>'Marks Entry'!CH187</f>
        <v>0</v>
      </c>
      <c r="DI185" s="45">
        <f>'Marks Entry'!CI187</f>
        <v>0</v>
      </c>
      <c r="DJ185" s="45" t="str">
        <f>IF(OR('Marks Entry'!CJ187="First",'Marks Entry'!CJ187="Second",'Marks Entry'!CJ187="Third"),'Marks Entry'!CJ187,"")</f>
        <v/>
      </c>
      <c r="DK185" s="45">
        <f>'Marks Entry'!CK187</f>
        <v>0</v>
      </c>
      <c r="DL185" s="50">
        <f>'Marks Entry'!CL187</f>
        <v>0</v>
      </c>
      <c r="DM185" s="21">
        <f>'Marks Entry'!CM187</f>
        <v>0</v>
      </c>
      <c r="DN185" s="22" t="e">
        <f>'Marks Entry'!#REF!</f>
        <v>#REF!</v>
      </c>
      <c r="DO185" s="23" t="e">
        <f>'Marks Entry'!#REF!</f>
        <v>#REF!</v>
      </c>
      <c r="DP185" s="125">
        <f>'Marks Entry'!CA187</f>
        <v>0</v>
      </c>
      <c r="DQ185" s="126">
        <f>'Marks Entry'!CB187</f>
        <v>0</v>
      </c>
      <c r="DR185" s="126">
        <f>'Marks Entry'!CC187</f>
        <v>0</v>
      </c>
      <c r="DS185" s="126">
        <f t="shared" si="104"/>
        <v>0</v>
      </c>
      <c r="DT185" s="127" t="str">
        <f t="shared" si="105"/>
        <v>E</v>
      </c>
      <c r="DU185" s="125">
        <f>'Marks Entry'!CD187</f>
        <v>0</v>
      </c>
      <c r="DV185" s="126">
        <f>'Marks Entry'!CE187</f>
        <v>0</v>
      </c>
      <c r="DW185" s="126">
        <f>'Marks Entry'!CF187</f>
        <v>0</v>
      </c>
      <c r="DX185" s="126">
        <f t="shared" si="106"/>
        <v>0</v>
      </c>
      <c r="DY185" s="127" t="str">
        <f t="shared" si="107"/>
        <v>E</v>
      </c>
      <c r="DZ185" s="832"/>
      <c r="EA185" s="61">
        <f t="shared" si="108"/>
        <v>0</v>
      </c>
      <c r="EB185" s="71">
        <f t="shared" si="109"/>
        <v>0</v>
      </c>
      <c r="EC185" s="71">
        <f t="shared" si="110"/>
        <v>0</v>
      </c>
      <c r="ED185" s="72">
        <f t="shared" si="111"/>
        <v>0</v>
      </c>
      <c r="EE185" s="398">
        <f t="shared" si="112"/>
        <v>0</v>
      </c>
      <c r="EF185" s="396">
        <f t="shared" si="113"/>
        <v>0</v>
      </c>
      <c r="EG185" s="396">
        <f t="shared" si="114"/>
        <v>0</v>
      </c>
      <c r="EH185" s="397">
        <f t="shared" si="115"/>
        <v>0</v>
      </c>
      <c r="EI185" s="61">
        <f t="shared" si="116"/>
        <v>0</v>
      </c>
      <c r="EJ185" s="71">
        <f t="shared" si="117"/>
        <v>0</v>
      </c>
      <c r="EK185" s="71">
        <f t="shared" si="118"/>
        <v>0</v>
      </c>
      <c r="EL185" s="72">
        <f t="shared" si="119"/>
        <v>0</v>
      </c>
      <c r="EM185" s="398">
        <f t="shared" si="120"/>
        <v>0</v>
      </c>
      <c r="EN185" s="396">
        <f t="shared" si="121"/>
        <v>0</v>
      </c>
      <c r="EO185" s="396">
        <f t="shared" si="122"/>
        <v>0</v>
      </c>
      <c r="EP185" s="397">
        <f t="shared" si="123"/>
        <v>0</v>
      </c>
      <c r="EQ185" s="61">
        <f t="shared" si="124"/>
        <v>0</v>
      </c>
      <c r="ER185" s="71">
        <f t="shared" si="125"/>
        <v>0</v>
      </c>
      <c r="ES185" s="71">
        <f t="shared" si="126"/>
        <v>0</v>
      </c>
      <c r="ET185" s="72">
        <f t="shared" si="127"/>
        <v>0</v>
      </c>
      <c r="EU185" s="398">
        <f t="shared" si="128"/>
        <v>0</v>
      </c>
      <c r="EV185" s="396">
        <f t="shared" si="129"/>
        <v>0</v>
      </c>
      <c r="EW185" s="396">
        <f t="shared" si="130"/>
        <v>0</v>
      </c>
      <c r="EX185" s="397">
        <f t="shared" si="131"/>
        <v>0</v>
      </c>
      <c r="EY185" s="61" t="str">
        <f t="shared" si="132"/>
        <v/>
      </c>
      <c r="EZ185" s="71" t="str">
        <f t="shared" si="133"/>
        <v/>
      </c>
      <c r="FA185" s="71" t="str">
        <f t="shared" si="134"/>
        <v/>
      </c>
      <c r="FB185" s="72" t="str">
        <f t="shared" si="135"/>
        <v/>
      </c>
      <c r="FC185" s="398">
        <f t="shared" si="136"/>
        <v>0</v>
      </c>
      <c r="FD185" s="400" t="str">
        <f t="shared" si="137"/>
        <v>D</v>
      </c>
      <c r="FE185" s="61">
        <f t="shared" si="138"/>
        <v>0</v>
      </c>
      <c r="FF185" s="62" t="str">
        <f t="shared" si="139"/>
        <v>E</v>
      </c>
      <c r="FG185" s="398">
        <f t="shared" si="140"/>
        <v>0</v>
      </c>
      <c r="FH185" s="401" t="str">
        <f t="shared" si="141"/>
        <v>E</v>
      </c>
      <c r="FI185" s="61">
        <f t="shared" si="142"/>
        <v>0</v>
      </c>
      <c r="FJ185" s="407" t="str">
        <f t="shared" si="143"/>
        <v>E</v>
      </c>
      <c r="FK185" s="398">
        <f t="shared" si="144"/>
        <v>0</v>
      </c>
      <c r="FL185" s="401" t="str">
        <f t="shared" si="145"/>
        <v>E</v>
      </c>
      <c r="FM185" s="741"/>
    </row>
    <row r="186" spans="1:169" s="24" customFormat="1" ht="17.25" customHeight="1">
      <c r="A186" s="830"/>
      <c r="B186" s="111">
        <f t="shared" si="146"/>
        <v>0</v>
      </c>
      <c r="C186" s="21" t="str">
        <f>'Marks Entry'!D188</f>
        <v/>
      </c>
      <c r="D186" s="21">
        <f>'Marks Entry'!E188</f>
        <v>0</v>
      </c>
      <c r="E186" s="132" t="str">
        <f>'Marks Entry'!F188</f>
        <v/>
      </c>
      <c r="F186" s="21" t="str">
        <f>'Marks Entry'!G188</f>
        <v/>
      </c>
      <c r="G186" s="21" t="str">
        <f>'Marks Entry'!H188</f>
        <v/>
      </c>
      <c r="H186" s="21" t="str">
        <f>'Marks Entry'!I188</f>
        <v/>
      </c>
      <c r="I186" s="21" t="str">
        <f>'Marks Entry'!J188</f>
        <v/>
      </c>
      <c r="J186" s="446" t="str">
        <f>'Marks Entry'!K188</f>
        <v/>
      </c>
      <c r="K186" s="115" t="str">
        <f>'Marks Entry'!L188</f>
        <v/>
      </c>
      <c r="L186" s="116">
        <f>'Marks Entry'!M188</f>
        <v>0</v>
      </c>
      <c r="M186" s="117" t="str">
        <f>'Marks Entry'!N188</f>
        <v/>
      </c>
      <c r="N186" s="121" t="str">
        <f>'Marks Entry'!O188</f>
        <v/>
      </c>
      <c r="O186" s="98">
        <f>'Marks Entry'!CG188</f>
        <v>0</v>
      </c>
      <c r="P186" s="97">
        <f>'Marks Entry'!CH188</f>
        <v>0</v>
      </c>
      <c r="Q186" s="97">
        <f>'Marks Entry'!CI188</f>
        <v>0</v>
      </c>
      <c r="R186" s="97">
        <f>'Marks Entry'!CJ188</f>
        <v>0</v>
      </c>
      <c r="S186" s="97">
        <f>'Marks Entry'!CK188</f>
        <v>0</v>
      </c>
      <c r="T186" s="97">
        <f>'Marks Entry'!CL188</f>
        <v>0</v>
      </c>
      <c r="U186" s="97">
        <f>'Marks Entry'!CM188</f>
        <v>0</v>
      </c>
      <c r="V186" s="97" t="str">
        <f>'Marks Entry'!CN188</f>
        <v/>
      </c>
      <c r="W186" s="97">
        <f>'Marks Entry'!CO188</f>
        <v>0</v>
      </c>
      <c r="X186" s="97">
        <f>'Marks Entry'!CP188</f>
        <v>0</v>
      </c>
      <c r="Y186" s="97">
        <f>'Marks Entry'!CQ188</f>
        <v>0</v>
      </c>
      <c r="Z186" s="99">
        <f>'Marks Entry'!CR188</f>
        <v>0</v>
      </c>
      <c r="AA186" s="98">
        <f>'Marks Entry'!CS188</f>
        <v>0</v>
      </c>
      <c r="AB186" s="97">
        <f>'Marks Entry'!CT188</f>
        <v>0</v>
      </c>
      <c r="AC186" s="97">
        <f>'Marks Entry'!CU188</f>
        <v>0</v>
      </c>
      <c r="AD186" s="97">
        <f>'Marks Entry'!CV188</f>
        <v>0</v>
      </c>
      <c r="AE186" s="97">
        <f>'Marks Entry'!CW188</f>
        <v>0</v>
      </c>
      <c r="AF186" s="97">
        <f>'Marks Entry'!CX188</f>
        <v>0</v>
      </c>
      <c r="AG186" s="97">
        <f>'Marks Entry'!CY188</f>
        <v>0</v>
      </c>
      <c r="AH186" s="97" t="str">
        <f>'Marks Entry'!CZ188</f>
        <v/>
      </c>
      <c r="AI186" s="97">
        <f>'Marks Entry'!DA188</f>
        <v>0</v>
      </c>
      <c r="AJ186" s="97">
        <f>'Marks Entry'!DB188</f>
        <v>0</v>
      </c>
      <c r="AK186" s="97">
        <f>'Marks Entry'!DC188</f>
        <v>0</v>
      </c>
      <c r="AL186" s="99">
        <f>'Marks Entry'!DD188</f>
        <v>0</v>
      </c>
      <c r="AM186" s="98">
        <f>'Marks Entry'!DE188</f>
        <v>0</v>
      </c>
      <c r="AN186" s="97">
        <f>'Marks Entry'!DF188</f>
        <v>0</v>
      </c>
      <c r="AO186" s="97">
        <f>'Marks Entry'!DG188</f>
        <v>0</v>
      </c>
      <c r="AP186" s="97">
        <f>'Marks Entry'!DH188</f>
        <v>0</v>
      </c>
      <c r="AQ186" s="97">
        <f>'Marks Entry'!DI188</f>
        <v>0</v>
      </c>
      <c r="AR186" s="97">
        <f>'Marks Entry'!DJ188</f>
        <v>0</v>
      </c>
      <c r="AS186" s="97">
        <f>'Marks Entry'!DK188</f>
        <v>0</v>
      </c>
      <c r="AT186" s="97" t="str">
        <f>'Marks Entry'!DL188</f>
        <v/>
      </c>
      <c r="AU186" s="97">
        <f>'Marks Entry'!DM188</f>
        <v>0</v>
      </c>
      <c r="AV186" s="97">
        <f>'Marks Entry'!DN188</f>
        <v>0</v>
      </c>
      <c r="AW186" s="97">
        <f>'Marks Entry'!DO188</f>
        <v>0</v>
      </c>
      <c r="AX186" s="99">
        <f>'Marks Entry'!DP188</f>
        <v>0</v>
      </c>
      <c r="AY186" s="98">
        <f>'Marks Entry'!DQ188</f>
        <v>0</v>
      </c>
      <c r="AZ186" s="97">
        <f>'Marks Entry'!DR188</f>
        <v>0</v>
      </c>
      <c r="BA186" s="97">
        <f>'Marks Entry'!DS188</f>
        <v>0</v>
      </c>
      <c r="BB186" s="97">
        <f>'Marks Entry'!DT188</f>
        <v>0</v>
      </c>
      <c r="BC186" s="97">
        <f>'Marks Entry'!DU188</f>
        <v>0</v>
      </c>
      <c r="BD186" s="97">
        <f>'Marks Entry'!DV188</f>
        <v>0</v>
      </c>
      <c r="BE186" s="97">
        <f>'Marks Entry'!DW188</f>
        <v>0</v>
      </c>
      <c r="BF186" s="97" t="str">
        <f>'Marks Entry'!DX188</f>
        <v/>
      </c>
      <c r="BG186" s="97">
        <f>'Marks Entry'!DY188</f>
        <v>0</v>
      </c>
      <c r="BH186" s="97">
        <f>'Marks Entry'!DZ188</f>
        <v>0</v>
      </c>
      <c r="BI186" s="97">
        <f>'Marks Entry'!EA188</f>
        <v>0</v>
      </c>
      <c r="BJ186" s="99">
        <f>'Marks Entry'!EB188</f>
        <v>0</v>
      </c>
      <c r="BK186" s="98">
        <f>'Marks Entry'!EC188</f>
        <v>0</v>
      </c>
      <c r="BL186" s="97">
        <f>'Marks Entry'!ED188</f>
        <v>0</v>
      </c>
      <c r="BM186" s="97">
        <f>'Marks Entry'!EE188</f>
        <v>0</v>
      </c>
      <c r="BN186" s="97">
        <f>'Marks Entry'!EF188</f>
        <v>0</v>
      </c>
      <c r="BO186" s="97">
        <f>'Marks Entry'!EG188</f>
        <v>0</v>
      </c>
      <c r="BP186" s="97">
        <f>'Marks Entry'!EH188</f>
        <v>0</v>
      </c>
      <c r="BQ186" s="97">
        <f>'Marks Entry'!EI188</f>
        <v>0</v>
      </c>
      <c r="BR186" s="97" t="str">
        <f>'Marks Entry'!EJ188</f>
        <v/>
      </c>
      <c r="BS186" s="97">
        <f>'Marks Entry'!EK188</f>
        <v>0</v>
      </c>
      <c r="BT186" s="97">
        <f>'Marks Entry'!EL188</f>
        <v>0</v>
      </c>
      <c r="BU186" s="97">
        <f>'Marks Entry'!EM188</f>
        <v>0</v>
      </c>
      <c r="BV186" s="99">
        <f>'Marks Entry'!EN188</f>
        <v>0</v>
      </c>
      <c r="BW186" s="98">
        <f>'Marks Entry'!EO188</f>
        <v>0</v>
      </c>
      <c r="BX186" s="97">
        <f>'Marks Entry'!EP188</f>
        <v>0</v>
      </c>
      <c r="BY186" s="97">
        <f>'Marks Entry'!EQ188</f>
        <v>0</v>
      </c>
      <c r="BZ186" s="97">
        <f>'Marks Entry'!ER188</f>
        <v>0</v>
      </c>
      <c r="CA186" s="97">
        <f>'Marks Entry'!ES188</f>
        <v>0</v>
      </c>
      <c r="CB186" s="97">
        <f>'Marks Entry'!ET188</f>
        <v>0</v>
      </c>
      <c r="CC186" s="97">
        <f>'Marks Entry'!EU188</f>
        <v>0</v>
      </c>
      <c r="CD186" s="97" t="str">
        <f>'Marks Entry'!EV188</f>
        <v/>
      </c>
      <c r="CE186" s="97">
        <f>'Marks Entry'!EW188</f>
        <v>0</v>
      </c>
      <c r="CF186" s="97">
        <f>'Marks Entry'!EX188</f>
        <v>0</v>
      </c>
      <c r="CG186" s="97">
        <f>'Marks Entry'!EY188</f>
        <v>0</v>
      </c>
      <c r="CH186" s="99">
        <f>'Marks Entry'!EZ188</f>
        <v>0</v>
      </c>
      <c r="CI186" s="98" t="str">
        <f>IF($CI$2=0,"",'Marks Entry'!FA188)</f>
        <v/>
      </c>
      <c r="CJ186" s="97" t="str">
        <f>IF($CI$2=0,"",'Marks Entry'!FB188)</f>
        <v/>
      </c>
      <c r="CK186" s="97" t="str">
        <f>IF($CI$2=0,"",'Marks Entry'!FC188)</f>
        <v/>
      </c>
      <c r="CL186" s="97" t="str">
        <f>IF($CI$2=0,"",'Marks Entry'!FD188)</f>
        <v/>
      </c>
      <c r="CM186" s="97" t="str">
        <f>IF($CI$2=0,"",'Marks Entry'!FE188)</f>
        <v/>
      </c>
      <c r="CN186" s="97" t="str">
        <f>IF($CI$2=0,"",'Marks Entry'!FF188)</f>
        <v/>
      </c>
      <c r="CO186" s="97" t="str">
        <f>IF($CI$2=0,"",'Marks Entry'!FG188)</f>
        <v/>
      </c>
      <c r="CP186" s="97" t="str">
        <f>IF($CI$2=0,"",'Marks Entry'!FH188)</f>
        <v/>
      </c>
      <c r="CQ186" s="97" t="str">
        <f>IF($CI$2=0,"",'Marks Entry'!FI188)</f>
        <v/>
      </c>
      <c r="CR186" s="97" t="str">
        <f>IF($CI$2=0,"",'Marks Entry'!FJ188)</f>
        <v/>
      </c>
      <c r="CS186" s="97" t="str">
        <f>IF($CI$2=0,"",'Marks Entry'!FK188)</f>
        <v/>
      </c>
      <c r="CT186" s="99" t="str">
        <f>IF($CI$2=0,"",'Marks Entry'!FL188)</f>
        <v/>
      </c>
      <c r="CU186" s="125">
        <f>'Marks Entry'!BU188</f>
        <v>0</v>
      </c>
      <c r="CV186" s="126">
        <f>'Marks Entry'!BV188</f>
        <v>0</v>
      </c>
      <c r="CW186" s="126">
        <f t="shared" si="98"/>
        <v>0</v>
      </c>
      <c r="CX186" s="127" t="str">
        <f t="shared" si="99"/>
        <v>D</v>
      </c>
      <c r="CY186" s="125">
        <f>'Marks Entry'!BW188</f>
        <v>0</v>
      </c>
      <c r="CZ186" s="126">
        <f>'Marks Entry'!BX188</f>
        <v>0</v>
      </c>
      <c r="DA186" s="126">
        <f t="shared" si="100"/>
        <v>0</v>
      </c>
      <c r="DB186" s="127" t="str">
        <f t="shared" si="101"/>
        <v>E</v>
      </c>
      <c r="DC186" s="125">
        <f>'Marks Entry'!BY188</f>
        <v>0</v>
      </c>
      <c r="DD186" s="126">
        <f>'Marks Entry'!BZ188</f>
        <v>0</v>
      </c>
      <c r="DE186" s="126">
        <f t="shared" si="102"/>
        <v>0</v>
      </c>
      <c r="DF186" s="127" t="str">
        <f t="shared" si="103"/>
        <v>E</v>
      </c>
      <c r="DG186" s="96">
        <f>'Marks Entry'!CG188</f>
        <v>0</v>
      </c>
      <c r="DH186" s="45">
        <f>'Marks Entry'!CH188</f>
        <v>0</v>
      </c>
      <c r="DI186" s="45">
        <f>'Marks Entry'!CI188</f>
        <v>0</v>
      </c>
      <c r="DJ186" s="45" t="str">
        <f>IF(OR('Marks Entry'!CJ188="First",'Marks Entry'!CJ188="Second",'Marks Entry'!CJ188="Third"),'Marks Entry'!CJ188,"")</f>
        <v/>
      </c>
      <c r="DK186" s="45">
        <f>'Marks Entry'!CK188</f>
        <v>0</v>
      </c>
      <c r="DL186" s="50">
        <f>'Marks Entry'!CL188</f>
        <v>0</v>
      </c>
      <c r="DM186" s="21">
        <f>'Marks Entry'!CM188</f>
        <v>0</v>
      </c>
      <c r="DN186" s="22" t="e">
        <f>'Marks Entry'!#REF!</f>
        <v>#REF!</v>
      </c>
      <c r="DO186" s="23" t="e">
        <f>'Marks Entry'!#REF!</f>
        <v>#REF!</v>
      </c>
      <c r="DP186" s="125">
        <f>'Marks Entry'!CA188</f>
        <v>0</v>
      </c>
      <c r="DQ186" s="126">
        <f>'Marks Entry'!CB188</f>
        <v>0</v>
      </c>
      <c r="DR186" s="126">
        <f>'Marks Entry'!CC188</f>
        <v>0</v>
      </c>
      <c r="DS186" s="126">
        <f t="shared" si="104"/>
        <v>0</v>
      </c>
      <c r="DT186" s="127" t="str">
        <f t="shared" si="105"/>
        <v>E</v>
      </c>
      <c r="DU186" s="125">
        <f>'Marks Entry'!CD188</f>
        <v>0</v>
      </c>
      <c r="DV186" s="126">
        <f>'Marks Entry'!CE188</f>
        <v>0</v>
      </c>
      <c r="DW186" s="126">
        <f>'Marks Entry'!CF188</f>
        <v>0</v>
      </c>
      <c r="DX186" s="126">
        <f t="shared" si="106"/>
        <v>0</v>
      </c>
      <c r="DY186" s="127" t="str">
        <f t="shared" si="107"/>
        <v>E</v>
      </c>
      <c r="DZ186" s="832"/>
      <c r="EA186" s="61">
        <f t="shared" si="108"/>
        <v>0</v>
      </c>
      <c r="EB186" s="71">
        <f t="shared" si="109"/>
        <v>0</v>
      </c>
      <c r="EC186" s="71">
        <f t="shared" si="110"/>
        <v>0</v>
      </c>
      <c r="ED186" s="72">
        <f t="shared" si="111"/>
        <v>0</v>
      </c>
      <c r="EE186" s="398">
        <f t="shared" si="112"/>
        <v>0</v>
      </c>
      <c r="EF186" s="396">
        <f t="shared" si="113"/>
        <v>0</v>
      </c>
      <c r="EG186" s="396">
        <f t="shared" si="114"/>
        <v>0</v>
      </c>
      <c r="EH186" s="397">
        <f t="shared" si="115"/>
        <v>0</v>
      </c>
      <c r="EI186" s="61">
        <f t="shared" si="116"/>
        <v>0</v>
      </c>
      <c r="EJ186" s="71">
        <f t="shared" si="117"/>
        <v>0</v>
      </c>
      <c r="EK186" s="71">
        <f t="shared" si="118"/>
        <v>0</v>
      </c>
      <c r="EL186" s="72">
        <f t="shared" si="119"/>
        <v>0</v>
      </c>
      <c r="EM186" s="398">
        <f t="shared" si="120"/>
        <v>0</v>
      </c>
      <c r="EN186" s="396">
        <f t="shared" si="121"/>
        <v>0</v>
      </c>
      <c r="EO186" s="396">
        <f t="shared" si="122"/>
        <v>0</v>
      </c>
      <c r="EP186" s="397">
        <f t="shared" si="123"/>
        <v>0</v>
      </c>
      <c r="EQ186" s="61">
        <f t="shared" si="124"/>
        <v>0</v>
      </c>
      <c r="ER186" s="71">
        <f t="shared" si="125"/>
        <v>0</v>
      </c>
      <c r="ES186" s="71">
        <f t="shared" si="126"/>
        <v>0</v>
      </c>
      <c r="ET186" s="72">
        <f t="shared" si="127"/>
        <v>0</v>
      </c>
      <c r="EU186" s="398">
        <f t="shared" si="128"/>
        <v>0</v>
      </c>
      <c r="EV186" s="396">
        <f t="shared" si="129"/>
        <v>0</v>
      </c>
      <c r="EW186" s="396">
        <f t="shared" si="130"/>
        <v>0</v>
      </c>
      <c r="EX186" s="397">
        <f t="shared" si="131"/>
        <v>0</v>
      </c>
      <c r="EY186" s="61" t="str">
        <f t="shared" si="132"/>
        <v/>
      </c>
      <c r="EZ186" s="71" t="str">
        <f t="shared" si="133"/>
        <v/>
      </c>
      <c r="FA186" s="71" t="str">
        <f t="shared" si="134"/>
        <v/>
      </c>
      <c r="FB186" s="72" t="str">
        <f t="shared" si="135"/>
        <v/>
      </c>
      <c r="FC186" s="398">
        <f t="shared" si="136"/>
        <v>0</v>
      </c>
      <c r="FD186" s="400" t="str">
        <f t="shared" si="137"/>
        <v>D</v>
      </c>
      <c r="FE186" s="61">
        <f t="shared" si="138"/>
        <v>0</v>
      </c>
      <c r="FF186" s="62" t="str">
        <f t="shared" si="139"/>
        <v>E</v>
      </c>
      <c r="FG186" s="398">
        <f t="shared" si="140"/>
        <v>0</v>
      </c>
      <c r="FH186" s="401" t="str">
        <f t="shared" si="141"/>
        <v>E</v>
      </c>
      <c r="FI186" s="61">
        <f t="shared" si="142"/>
        <v>0</v>
      </c>
      <c r="FJ186" s="407" t="str">
        <f t="shared" si="143"/>
        <v>E</v>
      </c>
      <c r="FK186" s="398">
        <f t="shared" si="144"/>
        <v>0</v>
      </c>
      <c r="FL186" s="401" t="str">
        <f t="shared" si="145"/>
        <v>E</v>
      </c>
      <c r="FM186" s="741"/>
    </row>
    <row r="187" spans="1:169" s="24" customFormat="1" ht="17.25" customHeight="1">
      <c r="A187" s="830"/>
      <c r="B187" s="111">
        <f t="shared" si="146"/>
        <v>0</v>
      </c>
      <c r="C187" s="21" t="str">
        <f>'Marks Entry'!D189</f>
        <v/>
      </c>
      <c r="D187" s="21">
        <f>'Marks Entry'!E189</f>
        <v>0</v>
      </c>
      <c r="E187" s="132" t="str">
        <f>'Marks Entry'!F189</f>
        <v/>
      </c>
      <c r="F187" s="21" t="str">
        <f>'Marks Entry'!G189</f>
        <v/>
      </c>
      <c r="G187" s="21" t="str">
        <f>'Marks Entry'!H189</f>
        <v/>
      </c>
      <c r="H187" s="21" t="str">
        <f>'Marks Entry'!I189</f>
        <v/>
      </c>
      <c r="I187" s="21" t="str">
        <f>'Marks Entry'!J189</f>
        <v/>
      </c>
      <c r="J187" s="446" t="str">
        <f>'Marks Entry'!K189</f>
        <v/>
      </c>
      <c r="K187" s="115" t="str">
        <f>'Marks Entry'!L189</f>
        <v/>
      </c>
      <c r="L187" s="116">
        <f>'Marks Entry'!M189</f>
        <v>0</v>
      </c>
      <c r="M187" s="117" t="str">
        <f>'Marks Entry'!N189</f>
        <v/>
      </c>
      <c r="N187" s="121" t="str">
        <f>'Marks Entry'!O189</f>
        <v/>
      </c>
      <c r="O187" s="98">
        <f>'Marks Entry'!CG189</f>
        <v>0</v>
      </c>
      <c r="P187" s="97">
        <f>'Marks Entry'!CH189</f>
        <v>0</v>
      </c>
      <c r="Q187" s="97">
        <f>'Marks Entry'!CI189</f>
        <v>0</v>
      </c>
      <c r="R187" s="97">
        <f>'Marks Entry'!CJ189</f>
        <v>0</v>
      </c>
      <c r="S187" s="97">
        <f>'Marks Entry'!CK189</f>
        <v>0</v>
      </c>
      <c r="T187" s="97">
        <f>'Marks Entry'!CL189</f>
        <v>0</v>
      </c>
      <c r="U187" s="97">
        <f>'Marks Entry'!CM189</f>
        <v>0</v>
      </c>
      <c r="V187" s="97" t="str">
        <f>'Marks Entry'!CN189</f>
        <v/>
      </c>
      <c r="W187" s="97">
        <f>'Marks Entry'!CO189</f>
        <v>0</v>
      </c>
      <c r="X187" s="97">
        <f>'Marks Entry'!CP189</f>
        <v>0</v>
      </c>
      <c r="Y187" s="97">
        <f>'Marks Entry'!CQ189</f>
        <v>0</v>
      </c>
      <c r="Z187" s="99">
        <f>'Marks Entry'!CR189</f>
        <v>0</v>
      </c>
      <c r="AA187" s="98">
        <f>'Marks Entry'!CS189</f>
        <v>0</v>
      </c>
      <c r="AB187" s="97">
        <f>'Marks Entry'!CT189</f>
        <v>0</v>
      </c>
      <c r="AC187" s="97">
        <f>'Marks Entry'!CU189</f>
        <v>0</v>
      </c>
      <c r="AD187" s="97">
        <f>'Marks Entry'!CV189</f>
        <v>0</v>
      </c>
      <c r="AE187" s="97">
        <f>'Marks Entry'!CW189</f>
        <v>0</v>
      </c>
      <c r="AF187" s="97">
        <f>'Marks Entry'!CX189</f>
        <v>0</v>
      </c>
      <c r="AG187" s="97">
        <f>'Marks Entry'!CY189</f>
        <v>0</v>
      </c>
      <c r="AH187" s="97" t="str">
        <f>'Marks Entry'!CZ189</f>
        <v/>
      </c>
      <c r="AI187" s="97">
        <f>'Marks Entry'!DA189</f>
        <v>0</v>
      </c>
      <c r="AJ187" s="97">
        <f>'Marks Entry'!DB189</f>
        <v>0</v>
      </c>
      <c r="AK187" s="97">
        <f>'Marks Entry'!DC189</f>
        <v>0</v>
      </c>
      <c r="AL187" s="99">
        <f>'Marks Entry'!DD189</f>
        <v>0</v>
      </c>
      <c r="AM187" s="98">
        <f>'Marks Entry'!DE189</f>
        <v>0</v>
      </c>
      <c r="AN187" s="97">
        <f>'Marks Entry'!DF189</f>
        <v>0</v>
      </c>
      <c r="AO187" s="97">
        <f>'Marks Entry'!DG189</f>
        <v>0</v>
      </c>
      <c r="AP187" s="97">
        <f>'Marks Entry'!DH189</f>
        <v>0</v>
      </c>
      <c r="AQ187" s="97">
        <f>'Marks Entry'!DI189</f>
        <v>0</v>
      </c>
      <c r="AR187" s="97">
        <f>'Marks Entry'!DJ189</f>
        <v>0</v>
      </c>
      <c r="AS187" s="97">
        <f>'Marks Entry'!DK189</f>
        <v>0</v>
      </c>
      <c r="AT187" s="97" t="str">
        <f>'Marks Entry'!DL189</f>
        <v/>
      </c>
      <c r="AU187" s="97">
        <f>'Marks Entry'!DM189</f>
        <v>0</v>
      </c>
      <c r="AV187" s="97">
        <f>'Marks Entry'!DN189</f>
        <v>0</v>
      </c>
      <c r="AW187" s="97">
        <f>'Marks Entry'!DO189</f>
        <v>0</v>
      </c>
      <c r="AX187" s="99">
        <f>'Marks Entry'!DP189</f>
        <v>0</v>
      </c>
      <c r="AY187" s="98">
        <f>'Marks Entry'!DQ189</f>
        <v>0</v>
      </c>
      <c r="AZ187" s="97">
        <f>'Marks Entry'!DR189</f>
        <v>0</v>
      </c>
      <c r="BA187" s="97">
        <f>'Marks Entry'!DS189</f>
        <v>0</v>
      </c>
      <c r="BB187" s="97">
        <f>'Marks Entry'!DT189</f>
        <v>0</v>
      </c>
      <c r="BC187" s="97">
        <f>'Marks Entry'!DU189</f>
        <v>0</v>
      </c>
      <c r="BD187" s="97">
        <f>'Marks Entry'!DV189</f>
        <v>0</v>
      </c>
      <c r="BE187" s="97">
        <f>'Marks Entry'!DW189</f>
        <v>0</v>
      </c>
      <c r="BF187" s="97" t="str">
        <f>'Marks Entry'!DX189</f>
        <v/>
      </c>
      <c r="BG187" s="97">
        <f>'Marks Entry'!DY189</f>
        <v>0</v>
      </c>
      <c r="BH187" s="97">
        <f>'Marks Entry'!DZ189</f>
        <v>0</v>
      </c>
      <c r="BI187" s="97">
        <f>'Marks Entry'!EA189</f>
        <v>0</v>
      </c>
      <c r="BJ187" s="99">
        <f>'Marks Entry'!EB189</f>
        <v>0</v>
      </c>
      <c r="BK187" s="98">
        <f>'Marks Entry'!EC189</f>
        <v>0</v>
      </c>
      <c r="BL187" s="97">
        <f>'Marks Entry'!ED189</f>
        <v>0</v>
      </c>
      <c r="BM187" s="97">
        <f>'Marks Entry'!EE189</f>
        <v>0</v>
      </c>
      <c r="BN187" s="97">
        <f>'Marks Entry'!EF189</f>
        <v>0</v>
      </c>
      <c r="BO187" s="97">
        <f>'Marks Entry'!EG189</f>
        <v>0</v>
      </c>
      <c r="BP187" s="97">
        <f>'Marks Entry'!EH189</f>
        <v>0</v>
      </c>
      <c r="BQ187" s="97">
        <f>'Marks Entry'!EI189</f>
        <v>0</v>
      </c>
      <c r="BR187" s="97" t="str">
        <f>'Marks Entry'!EJ189</f>
        <v/>
      </c>
      <c r="BS187" s="97">
        <f>'Marks Entry'!EK189</f>
        <v>0</v>
      </c>
      <c r="BT187" s="97">
        <f>'Marks Entry'!EL189</f>
        <v>0</v>
      </c>
      <c r="BU187" s="97">
        <f>'Marks Entry'!EM189</f>
        <v>0</v>
      </c>
      <c r="BV187" s="99">
        <f>'Marks Entry'!EN189</f>
        <v>0</v>
      </c>
      <c r="BW187" s="98">
        <f>'Marks Entry'!EO189</f>
        <v>0</v>
      </c>
      <c r="BX187" s="97">
        <f>'Marks Entry'!EP189</f>
        <v>0</v>
      </c>
      <c r="BY187" s="97">
        <f>'Marks Entry'!EQ189</f>
        <v>0</v>
      </c>
      <c r="BZ187" s="97">
        <f>'Marks Entry'!ER189</f>
        <v>0</v>
      </c>
      <c r="CA187" s="97">
        <f>'Marks Entry'!ES189</f>
        <v>0</v>
      </c>
      <c r="CB187" s="97">
        <f>'Marks Entry'!ET189</f>
        <v>0</v>
      </c>
      <c r="CC187" s="97">
        <f>'Marks Entry'!EU189</f>
        <v>0</v>
      </c>
      <c r="CD187" s="97" t="str">
        <f>'Marks Entry'!EV189</f>
        <v/>
      </c>
      <c r="CE187" s="97">
        <f>'Marks Entry'!EW189</f>
        <v>0</v>
      </c>
      <c r="CF187" s="97">
        <f>'Marks Entry'!EX189</f>
        <v>0</v>
      </c>
      <c r="CG187" s="97">
        <f>'Marks Entry'!EY189</f>
        <v>0</v>
      </c>
      <c r="CH187" s="99">
        <f>'Marks Entry'!EZ189</f>
        <v>0</v>
      </c>
      <c r="CI187" s="98" t="str">
        <f>IF($CI$2=0,"",'Marks Entry'!FA189)</f>
        <v/>
      </c>
      <c r="CJ187" s="97" t="str">
        <f>IF($CI$2=0,"",'Marks Entry'!FB189)</f>
        <v/>
      </c>
      <c r="CK187" s="97" t="str">
        <f>IF($CI$2=0,"",'Marks Entry'!FC189)</f>
        <v/>
      </c>
      <c r="CL187" s="97" t="str">
        <f>IF($CI$2=0,"",'Marks Entry'!FD189)</f>
        <v/>
      </c>
      <c r="CM187" s="97" t="str">
        <f>IF($CI$2=0,"",'Marks Entry'!FE189)</f>
        <v/>
      </c>
      <c r="CN187" s="97" t="str">
        <f>IF($CI$2=0,"",'Marks Entry'!FF189)</f>
        <v/>
      </c>
      <c r="CO187" s="97" t="str">
        <f>IF($CI$2=0,"",'Marks Entry'!FG189)</f>
        <v/>
      </c>
      <c r="CP187" s="97" t="str">
        <f>IF($CI$2=0,"",'Marks Entry'!FH189)</f>
        <v/>
      </c>
      <c r="CQ187" s="97" t="str">
        <f>IF($CI$2=0,"",'Marks Entry'!FI189)</f>
        <v/>
      </c>
      <c r="CR187" s="97" t="str">
        <f>IF($CI$2=0,"",'Marks Entry'!FJ189)</f>
        <v/>
      </c>
      <c r="CS187" s="97" t="str">
        <f>IF($CI$2=0,"",'Marks Entry'!FK189)</f>
        <v/>
      </c>
      <c r="CT187" s="99" t="str">
        <f>IF($CI$2=0,"",'Marks Entry'!FL189)</f>
        <v/>
      </c>
      <c r="CU187" s="125">
        <f>'Marks Entry'!BU189</f>
        <v>0</v>
      </c>
      <c r="CV187" s="126">
        <f>'Marks Entry'!BV189</f>
        <v>0</v>
      </c>
      <c r="CW187" s="126">
        <f t="shared" si="98"/>
        <v>0</v>
      </c>
      <c r="CX187" s="127" t="str">
        <f t="shared" si="99"/>
        <v>D</v>
      </c>
      <c r="CY187" s="125">
        <f>'Marks Entry'!BW189</f>
        <v>0</v>
      </c>
      <c r="CZ187" s="126">
        <f>'Marks Entry'!BX189</f>
        <v>0</v>
      </c>
      <c r="DA187" s="126">
        <f t="shared" si="100"/>
        <v>0</v>
      </c>
      <c r="DB187" s="127" t="str">
        <f t="shared" si="101"/>
        <v>E</v>
      </c>
      <c r="DC187" s="125">
        <f>'Marks Entry'!BY189</f>
        <v>0</v>
      </c>
      <c r="DD187" s="126">
        <f>'Marks Entry'!BZ189</f>
        <v>0</v>
      </c>
      <c r="DE187" s="126">
        <f t="shared" si="102"/>
        <v>0</v>
      </c>
      <c r="DF187" s="127" t="str">
        <f t="shared" si="103"/>
        <v>E</v>
      </c>
      <c r="DG187" s="96">
        <f>'Marks Entry'!CG189</f>
        <v>0</v>
      </c>
      <c r="DH187" s="45">
        <f>'Marks Entry'!CH189</f>
        <v>0</v>
      </c>
      <c r="DI187" s="45">
        <f>'Marks Entry'!CI189</f>
        <v>0</v>
      </c>
      <c r="DJ187" s="45" t="str">
        <f>IF(OR('Marks Entry'!CJ189="First",'Marks Entry'!CJ189="Second",'Marks Entry'!CJ189="Third"),'Marks Entry'!CJ189,"")</f>
        <v/>
      </c>
      <c r="DK187" s="45">
        <f>'Marks Entry'!CK189</f>
        <v>0</v>
      </c>
      <c r="DL187" s="50">
        <f>'Marks Entry'!CL189</f>
        <v>0</v>
      </c>
      <c r="DM187" s="21">
        <f>'Marks Entry'!CM189</f>
        <v>0</v>
      </c>
      <c r="DN187" s="22" t="e">
        <f>'Marks Entry'!#REF!</f>
        <v>#REF!</v>
      </c>
      <c r="DO187" s="23" t="e">
        <f>'Marks Entry'!#REF!</f>
        <v>#REF!</v>
      </c>
      <c r="DP187" s="125">
        <f>'Marks Entry'!CA189</f>
        <v>0</v>
      </c>
      <c r="DQ187" s="126">
        <f>'Marks Entry'!CB189</f>
        <v>0</v>
      </c>
      <c r="DR187" s="126">
        <f>'Marks Entry'!CC189</f>
        <v>0</v>
      </c>
      <c r="DS187" s="126">
        <f t="shared" si="104"/>
        <v>0</v>
      </c>
      <c r="DT187" s="127" t="str">
        <f t="shared" si="105"/>
        <v>E</v>
      </c>
      <c r="DU187" s="125">
        <f>'Marks Entry'!CD189</f>
        <v>0</v>
      </c>
      <c r="DV187" s="126">
        <f>'Marks Entry'!CE189</f>
        <v>0</v>
      </c>
      <c r="DW187" s="126">
        <f>'Marks Entry'!CF189</f>
        <v>0</v>
      </c>
      <c r="DX187" s="126">
        <f t="shared" si="106"/>
        <v>0</v>
      </c>
      <c r="DY187" s="127" t="str">
        <f t="shared" si="107"/>
        <v>E</v>
      </c>
      <c r="DZ187" s="832"/>
      <c r="EA187" s="61">
        <f t="shared" si="108"/>
        <v>0</v>
      </c>
      <c r="EB187" s="71">
        <f t="shared" si="109"/>
        <v>0</v>
      </c>
      <c r="EC187" s="71">
        <f t="shared" si="110"/>
        <v>0</v>
      </c>
      <c r="ED187" s="72">
        <f t="shared" si="111"/>
        <v>0</v>
      </c>
      <c r="EE187" s="398">
        <f t="shared" si="112"/>
        <v>0</v>
      </c>
      <c r="EF187" s="396">
        <f t="shared" si="113"/>
        <v>0</v>
      </c>
      <c r="EG187" s="396">
        <f t="shared" si="114"/>
        <v>0</v>
      </c>
      <c r="EH187" s="397">
        <f t="shared" si="115"/>
        <v>0</v>
      </c>
      <c r="EI187" s="61">
        <f t="shared" si="116"/>
        <v>0</v>
      </c>
      <c r="EJ187" s="71">
        <f t="shared" si="117"/>
        <v>0</v>
      </c>
      <c r="EK187" s="71">
        <f t="shared" si="118"/>
        <v>0</v>
      </c>
      <c r="EL187" s="72">
        <f t="shared" si="119"/>
        <v>0</v>
      </c>
      <c r="EM187" s="398">
        <f t="shared" si="120"/>
        <v>0</v>
      </c>
      <c r="EN187" s="396">
        <f t="shared" si="121"/>
        <v>0</v>
      </c>
      <c r="EO187" s="396">
        <f t="shared" si="122"/>
        <v>0</v>
      </c>
      <c r="EP187" s="397">
        <f t="shared" si="123"/>
        <v>0</v>
      </c>
      <c r="EQ187" s="61">
        <f t="shared" si="124"/>
        <v>0</v>
      </c>
      <c r="ER187" s="71">
        <f t="shared" si="125"/>
        <v>0</v>
      </c>
      <c r="ES187" s="71">
        <f t="shared" si="126"/>
        <v>0</v>
      </c>
      <c r="ET187" s="72">
        <f t="shared" si="127"/>
        <v>0</v>
      </c>
      <c r="EU187" s="398">
        <f t="shared" si="128"/>
        <v>0</v>
      </c>
      <c r="EV187" s="396">
        <f t="shared" si="129"/>
        <v>0</v>
      </c>
      <c r="EW187" s="396">
        <f t="shared" si="130"/>
        <v>0</v>
      </c>
      <c r="EX187" s="397">
        <f t="shared" si="131"/>
        <v>0</v>
      </c>
      <c r="EY187" s="61" t="str">
        <f t="shared" si="132"/>
        <v/>
      </c>
      <c r="EZ187" s="71" t="str">
        <f t="shared" si="133"/>
        <v/>
      </c>
      <c r="FA187" s="71" t="str">
        <f t="shared" si="134"/>
        <v/>
      </c>
      <c r="FB187" s="72" t="str">
        <f t="shared" si="135"/>
        <v/>
      </c>
      <c r="FC187" s="398">
        <f t="shared" si="136"/>
        <v>0</v>
      </c>
      <c r="FD187" s="400" t="str">
        <f t="shared" si="137"/>
        <v>D</v>
      </c>
      <c r="FE187" s="61">
        <f t="shared" si="138"/>
        <v>0</v>
      </c>
      <c r="FF187" s="62" t="str">
        <f t="shared" si="139"/>
        <v>E</v>
      </c>
      <c r="FG187" s="398">
        <f t="shared" si="140"/>
        <v>0</v>
      </c>
      <c r="FH187" s="401" t="str">
        <f t="shared" si="141"/>
        <v>E</v>
      </c>
      <c r="FI187" s="61">
        <f t="shared" si="142"/>
        <v>0</v>
      </c>
      <c r="FJ187" s="407" t="str">
        <f t="shared" si="143"/>
        <v>E</v>
      </c>
      <c r="FK187" s="398">
        <f t="shared" si="144"/>
        <v>0</v>
      </c>
      <c r="FL187" s="401" t="str">
        <f t="shared" si="145"/>
        <v>E</v>
      </c>
      <c r="FM187" s="741"/>
    </row>
    <row r="188" spans="1:169" s="24" customFormat="1" ht="17.25" customHeight="1">
      <c r="A188" s="830"/>
      <c r="B188" s="111">
        <f t="shared" si="146"/>
        <v>0</v>
      </c>
      <c r="C188" s="21" t="str">
        <f>'Marks Entry'!D190</f>
        <v/>
      </c>
      <c r="D188" s="21">
        <f>'Marks Entry'!E190</f>
        <v>0</v>
      </c>
      <c r="E188" s="132" t="str">
        <f>'Marks Entry'!F190</f>
        <v/>
      </c>
      <c r="F188" s="21" t="str">
        <f>'Marks Entry'!G190</f>
        <v/>
      </c>
      <c r="G188" s="21" t="str">
        <f>'Marks Entry'!H190</f>
        <v/>
      </c>
      <c r="H188" s="21" t="str">
        <f>'Marks Entry'!I190</f>
        <v/>
      </c>
      <c r="I188" s="21" t="str">
        <f>'Marks Entry'!J190</f>
        <v/>
      </c>
      <c r="J188" s="446" t="str">
        <f>'Marks Entry'!K190</f>
        <v/>
      </c>
      <c r="K188" s="115" t="str">
        <f>'Marks Entry'!L190</f>
        <v/>
      </c>
      <c r="L188" s="116">
        <f>'Marks Entry'!M190</f>
        <v>0</v>
      </c>
      <c r="M188" s="117" t="str">
        <f>'Marks Entry'!N190</f>
        <v/>
      </c>
      <c r="N188" s="121" t="str">
        <f>'Marks Entry'!O190</f>
        <v/>
      </c>
      <c r="O188" s="98">
        <f>'Marks Entry'!CG190</f>
        <v>0</v>
      </c>
      <c r="P188" s="97">
        <f>'Marks Entry'!CH190</f>
        <v>0</v>
      </c>
      <c r="Q188" s="97">
        <f>'Marks Entry'!CI190</f>
        <v>0</v>
      </c>
      <c r="R188" s="97">
        <f>'Marks Entry'!CJ190</f>
        <v>0</v>
      </c>
      <c r="S188" s="97">
        <f>'Marks Entry'!CK190</f>
        <v>0</v>
      </c>
      <c r="T188" s="97">
        <f>'Marks Entry'!CL190</f>
        <v>0</v>
      </c>
      <c r="U188" s="97">
        <f>'Marks Entry'!CM190</f>
        <v>0</v>
      </c>
      <c r="V188" s="97" t="str">
        <f>'Marks Entry'!CN190</f>
        <v/>
      </c>
      <c r="W188" s="97">
        <f>'Marks Entry'!CO190</f>
        <v>0</v>
      </c>
      <c r="X188" s="97">
        <f>'Marks Entry'!CP190</f>
        <v>0</v>
      </c>
      <c r="Y188" s="97">
        <f>'Marks Entry'!CQ190</f>
        <v>0</v>
      </c>
      <c r="Z188" s="99">
        <f>'Marks Entry'!CR190</f>
        <v>0</v>
      </c>
      <c r="AA188" s="98">
        <f>'Marks Entry'!CS190</f>
        <v>0</v>
      </c>
      <c r="AB188" s="97">
        <f>'Marks Entry'!CT190</f>
        <v>0</v>
      </c>
      <c r="AC188" s="97">
        <f>'Marks Entry'!CU190</f>
        <v>0</v>
      </c>
      <c r="AD188" s="97">
        <f>'Marks Entry'!CV190</f>
        <v>0</v>
      </c>
      <c r="AE188" s="97">
        <f>'Marks Entry'!CW190</f>
        <v>0</v>
      </c>
      <c r="AF188" s="97">
        <f>'Marks Entry'!CX190</f>
        <v>0</v>
      </c>
      <c r="AG188" s="97">
        <f>'Marks Entry'!CY190</f>
        <v>0</v>
      </c>
      <c r="AH188" s="97" t="str">
        <f>'Marks Entry'!CZ190</f>
        <v/>
      </c>
      <c r="AI188" s="97">
        <f>'Marks Entry'!DA190</f>
        <v>0</v>
      </c>
      <c r="AJ188" s="97">
        <f>'Marks Entry'!DB190</f>
        <v>0</v>
      </c>
      <c r="AK188" s="97">
        <f>'Marks Entry'!DC190</f>
        <v>0</v>
      </c>
      <c r="AL188" s="99">
        <f>'Marks Entry'!DD190</f>
        <v>0</v>
      </c>
      <c r="AM188" s="98">
        <f>'Marks Entry'!DE190</f>
        <v>0</v>
      </c>
      <c r="AN188" s="97">
        <f>'Marks Entry'!DF190</f>
        <v>0</v>
      </c>
      <c r="AO188" s="97">
        <f>'Marks Entry'!DG190</f>
        <v>0</v>
      </c>
      <c r="AP188" s="97">
        <f>'Marks Entry'!DH190</f>
        <v>0</v>
      </c>
      <c r="AQ188" s="97">
        <f>'Marks Entry'!DI190</f>
        <v>0</v>
      </c>
      <c r="AR188" s="97">
        <f>'Marks Entry'!DJ190</f>
        <v>0</v>
      </c>
      <c r="AS188" s="97">
        <f>'Marks Entry'!DK190</f>
        <v>0</v>
      </c>
      <c r="AT188" s="97" t="str">
        <f>'Marks Entry'!DL190</f>
        <v/>
      </c>
      <c r="AU188" s="97">
        <f>'Marks Entry'!DM190</f>
        <v>0</v>
      </c>
      <c r="AV188" s="97">
        <f>'Marks Entry'!DN190</f>
        <v>0</v>
      </c>
      <c r="AW188" s="97">
        <f>'Marks Entry'!DO190</f>
        <v>0</v>
      </c>
      <c r="AX188" s="99">
        <f>'Marks Entry'!DP190</f>
        <v>0</v>
      </c>
      <c r="AY188" s="98">
        <f>'Marks Entry'!DQ190</f>
        <v>0</v>
      </c>
      <c r="AZ188" s="97">
        <f>'Marks Entry'!DR190</f>
        <v>0</v>
      </c>
      <c r="BA188" s="97">
        <f>'Marks Entry'!DS190</f>
        <v>0</v>
      </c>
      <c r="BB188" s="97">
        <f>'Marks Entry'!DT190</f>
        <v>0</v>
      </c>
      <c r="BC188" s="97">
        <f>'Marks Entry'!DU190</f>
        <v>0</v>
      </c>
      <c r="BD188" s="97">
        <f>'Marks Entry'!DV190</f>
        <v>0</v>
      </c>
      <c r="BE188" s="97">
        <f>'Marks Entry'!DW190</f>
        <v>0</v>
      </c>
      <c r="BF188" s="97" t="str">
        <f>'Marks Entry'!DX190</f>
        <v/>
      </c>
      <c r="BG188" s="97">
        <f>'Marks Entry'!DY190</f>
        <v>0</v>
      </c>
      <c r="BH188" s="97">
        <f>'Marks Entry'!DZ190</f>
        <v>0</v>
      </c>
      <c r="BI188" s="97">
        <f>'Marks Entry'!EA190</f>
        <v>0</v>
      </c>
      <c r="BJ188" s="99">
        <f>'Marks Entry'!EB190</f>
        <v>0</v>
      </c>
      <c r="BK188" s="98">
        <f>'Marks Entry'!EC190</f>
        <v>0</v>
      </c>
      <c r="BL188" s="97">
        <f>'Marks Entry'!ED190</f>
        <v>0</v>
      </c>
      <c r="BM188" s="97">
        <f>'Marks Entry'!EE190</f>
        <v>0</v>
      </c>
      <c r="BN188" s="97">
        <f>'Marks Entry'!EF190</f>
        <v>0</v>
      </c>
      <c r="BO188" s="97">
        <f>'Marks Entry'!EG190</f>
        <v>0</v>
      </c>
      <c r="BP188" s="97">
        <f>'Marks Entry'!EH190</f>
        <v>0</v>
      </c>
      <c r="BQ188" s="97">
        <f>'Marks Entry'!EI190</f>
        <v>0</v>
      </c>
      <c r="BR188" s="97" t="str">
        <f>'Marks Entry'!EJ190</f>
        <v/>
      </c>
      <c r="BS188" s="97">
        <f>'Marks Entry'!EK190</f>
        <v>0</v>
      </c>
      <c r="BT188" s="97">
        <f>'Marks Entry'!EL190</f>
        <v>0</v>
      </c>
      <c r="BU188" s="97">
        <f>'Marks Entry'!EM190</f>
        <v>0</v>
      </c>
      <c r="BV188" s="99">
        <f>'Marks Entry'!EN190</f>
        <v>0</v>
      </c>
      <c r="BW188" s="98">
        <f>'Marks Entry'!EO190</f>
        <v>0</v>
      </c>
      <c r="BX188" s="97">
        <f>'Marks Entry'!EP190</f>
        <v>0</v>
      </c>
      <c r="BY188" s="97">
        <f>'Marks Entry'!EQ190</f>
        <v>0</v>
      </c>
      <c r="BZ188" s="97">
        <f>'Marks Entry'!ER190</f>
        <v>0</v>
      </c>
      <c r="CA188" s="97">
        <f>'Marks Entry'!ES190</f>
        <v>0</v>
      </c>
      <c r="CB188" s="97">
        <f>'Marks Entry'!ET190</f>
        <v>0</v>
      </c>
      <c r="CC188" s="97">
        <f>'Marks Entry'!EU190</f>
        <v>0</v>
      </c>
      <c r="CD188" s="97" t="str">
        <f>'Marks Entry'!EV190</f>
        <v/>
      </c>
      <c r="CE188" s="97">
        <f>'Marks Entry'!EW190</f>
        <v>0</v>
      </c>
      <c r="CF188" s="97">
        <f>'Marks Entry'!EX190</f>
        <v>0</v>
      </c>
      <c r="CG188" s="97">
        <f>'Marks Entry'!EY190</f>
        <v>0</v>
      </c>
      <c r="CH188" s="99">
        <f>'Marks Entry'!EZ190</f>
        <v>0</v>
      </c>
      <c r="CI188" s="98" t="str">
        <f>IF($CI$2=0,"",'Marks Entry'!FA190)</f>
        <v/>
      </c>
      <c r="CJ188" s="97" t="str">
        <f>IF($CI$2=0,"",'Marks Entry'!FB190)</f>
        <v/>
      </c>
      <c r="CK188" s="97" t="str">
        <f>IF($CI$2=0,"",'Marks Entry'!FC190)</f>
        <v/>
      </c>
      <c r="CL188" s="97" t="str">
        <f>IF($CI$2=0,"",'Marks Entry'!FD190)</f>
        <v/>
      </c>
      <c r="CM188" s="97" t="str">
        <f>IF($CI$2=0,"",'Marks Entry'!FE190)</f>
        <v/>
      </c>
      <c r="CN188" s="97" t="str">
        <f>IF($CI$2=0,"",'Marks Entry'!FF190)</f>
        <v/>
      </c>
      <c r="CO188" s="97" t="str">
        <f>IF($CI$2=0,"",'Marks Entry'!FG190)</f>
        <v/>
      </c>
      <c r="CP188" s="97" t="str">
        <f>IF($CI$2=0,"",'Marks Entry'!FH190)</f>
        <v/>
      </c>
      <c r="CQ188" s="97" t="str">
        <f>IF($CI$2=0,"",'Marks Entry'!FI190)</f>
        <v/>
      </c>
      <c r="CR188" s="97" t="str">
        <f>IF($CI$2=0,"",'Marks Entry'!FJ190)</f>
        <v/>
      </c>
      <c r="CS188" s="97" t="str">
        <f>IF($CI$2=0,"",'Marks Entry'!FK190)</f>
        <v/>
      </c>
      <c r="CT188" s="99" t="str">
        <f>IF($CI$2=0,"",'Marks Entry'!FL190)</f>
        <v/>
      </c>
      <c r="CU188" s="125">
        <f>'Marks Entry'!BU190</f>
        <v>0</v>
      </c>
      <c r="CV188" s="126">
        <f>'Marks Entry'!BV190</f>
        <v>0</v>
      </c>
      <c r="CW188" s="126">
        <f t="shared" si="98"/>
        <v>0</v>
      </c>
      <c r="CX188" s="127" t="str">
        <f t="shared" si="99"/>
        <v>D</v>
      </c>
      <c r="CY188" s="125">
        <f>'Marks Entry'!BW190</f>
        <v>0</v>
      </c>
      <c r="CZ188" s="126">
        <f>'Marks Entry'!BX190</f>
        <v>0</v>
      </c>
      <c r="DA188" s="126">
        <f t="shared" si="100"/>
        <v>0</v>
      </c>
      <c r="DB188" s="127" t="str">
        <f t="shared" si="101"/>
        <v>E</v>
      </c>
      <c r="DC188" s="125">
        <f>'Marks Entry'!BY190</f>
        <v>0</v>
      </c>
      <c r="DD188" s="126">
        <f>'Marks Entry'!BZ190</f>
        <v>0</v>
      </c>
      <c r="DE188" s="126">
        <f t="shared" si="102"/>
        <v>0</v>
      </c>
      <c r="DF188" s="127" t="str">
        <f t="shared" si="103"/>
        <v>E</v>
      </c>
      <c r="DG188" s="96">
        <f>'Marks Entry'!CG190</f>
        <v>0</v>
      </c>
      <c r="DH188" s="45">
        <f>'Marks Entry'!CH190</f>
        <v>0</v>
      </c>
      <c r="DI188" s="45">
        <f>'Marks Entry'!CI190</f>
        <v>0</v>
      </c>
      <c r="DJ188" s="45" t="str">
        <f>IF(OR('Marks Entry'!CJ190="First",'Marks Entry'!CJ190="Second",'Marks Entry'!CJ190="Third"),'Marks Entry'!CJ190,"")</f>
        <v/>
      </c>
      <c r="DK188" s="45">
        <f>'Marks Entry'!CK190</f>
        <v>0</v>
      </c>
      <c r="DL188" s="50">
        <f>'Marks Entry'!CL190</f>
        <v>0</v>
      </c>
      <c r="DM188" s="21">
        <f>'Marks Entry'!CM190</f>
        <v>0</v>
      </c>
      <c r="DN188" s="22" t="e">
        <f>'Marks Entry'!#REF!</f>
        <v>#REF!</v>
      </c>
      <c r="DO188" s="23" t="e">
        <f>'Marks Entry'!#REF!</f>
        <v>#REF!</v>
      </c>
      <c r="DP188" s="125">
        <f>'Marks Entry'!CA190</f>
        <v>0</v>
      </c>
      <c r="DQ188" s="126">
        <f>'Marks Entry'!CB190</f>
        <v>0</v>
      </c>
      <c r="DR188" s="126">
        <f>'Marks Entry'!CC190</f>
        <v>0</v>
      </c>
      <c r="DS188" s="126">
        <f t="shared" si="104"/>
        <v>0</v>
      </c>
      <c r="DT188" s="127" t="str">
        <f t="shared" si="105"/>
        <v>E</v>
      </c>
      <c r="DU188" s="125">
        <f>'Marks Entry'!CD190</f>
        <v>0</v>
      </c>
      <c r="DV188" s="126">
        <f>'Marks Entry'!CE190</f>
        <v>0</v>
      </c>
      <c r="DW188" s="126">
        <f>'Marks Entry'!CF190</f>
        <v>0</v>
      </c>
      <c r="DX188" s="126">
        <f t="shared" si="106"/>
        <v>0</v>
      </c>
      <c r="DY188" s="127" t="str">
        <f t="shared" si="107"/>
        <v>E</v>
      </c>
      <c r="DZ188" s="832"/>
      <c r="EA188" s="61">
        <f t="shared" si="108"/>
        <v>0</v>
      </c>
      <c r="EB188" s="71">
        <f t="shared" si="109"/>
        <v>0</v>
      </c>
      <c r="EC188" s="71">
        <f t="shared" si="110"/>
        <v>0</v>
      </c>
      <c r="ED188" s="72">
        <f t="shared" si="111"/>
        <v>0</v>
      </c>
      <c r="EE188" s="398">
        <f t="shared" si="112"/>
        <v>0</v>
      </c>
      <c r="EF188" s="396">
        <f t="shared" si="113"/>
        <v>0</v>
      </c>
      <c r="EG188" s="396">
        <f t="shared" si="114"/>
        <v>0</v>
      </c>
      <c r="EH188" s="397">
        <f t="shared" si="115"/>
        <v>0</v>
      </c>
      <c r="EI188" s="61">
        <f t="shared" si="116"/>
        <v>0</v>
      </c>
      <c r="EJ188" s="71">
        <f t="shared" si="117"/>
        <v>0</v>
      </c>
      <c r="EK188" s="71">
        <f t="shared" si="118"/>
        <v>0</v>
      </c>
      <c r="EL188" s="72">
        <f t="shared" si="119"/>
        <v>0</v>
      </c>
      <c r="EM188" s="398">
        <f t="shared" si="120"/>
        <v>0</v>
      </c>
      <c r="EN188" s="396">
        <f t="shared" si="121"/>
        <v>0</v>
      </c>
      <c r="EO188" s="396">
        <f t="shared" si="122"/>
        <v>0</v>
      </c>
      <c r="EP188" s="397">
        <f t="shared" si="123"/>
        <v>0</v>
      </c>
      <c r="EQ188" s="61">
        <f t="shared" si="124"/>
        <v>0</v>
      </c>
      <c r="ER188" s="71">
        <f t="shared" si="125"/>
        <v>0</v>
      </c>
      <c r="ES188" s="71">
        <f t="shared" si="126"/>
        <v>0</v>
      </c>
      <c r="ET188" s="72">
        <f t="shared" si="127"/>
        <v>0</v>
      </c>
      <c r="EU188" s="398">
        <f t="shared" si="128"/>
        <v>0</v>
      </c>
      <c r="EV188" s="396">
        <f t="shared" si="129"/>
        <v>0</v>
      </c>
      <c r="EW188" s="396">
        <f t="shared" si="130"/>
        <v>0</v>
      </c>
      <c r="EX188" s="397">
        <f t="shared" si="131"/>
        <v>0</v>
      </c>
      <c r="EY188" s="61" t="str">
        <f t="shared" si="132"/>
        <v/>
      </c>
      <c r="EZ188" s="71" t="str">
        <f t="shared" si="133"/>
        <v/>
      </c>
      <c r="FA188" s="71" t="str">
        <f t="shared" si="134"/>
        <v/>
      </c>
      <c r="FB188" s="72" t="str">
        <f t="shared" si="135"/>
        <v/>
      </c>
      <c r="FC188" s="398">
        <f t="shared" si="136"/>
        <v>0</v>
      </c>
      <c r="FD188" s="400" t="str">
        <f t="shared" si="137"/>
        <v>D</v>
      </c>
      <c r="FE188" s="61">
        <f t="shared" si="138"/>
        <v>0</v>
      </c>
      <c r="FF188" s="62" t="str">
        <f t="shared" si="139"/>
        <v>E</v>
      </c>
      <c r="FG188" s="398">
        <f t="shared" si="140"/>
        <v>0</v>
      </c>
      <c r="FH188" s="401" t="str">
        <f t="shared" si="141"/>
        <v>E</v>
      </c>
      <c r="FI188" s="61">
        <f t="shared" si="142"/>
        <v>0</v>
      </c>
      <c r="FJ188" s="407" t="str">
        <f t="shared" si="143"/>
        <v>E</v>
      </c>
      <c r="FK188" s="398">
        <f t="shared" si="144"/>
        <v>0</v>
      </c>
      <c r="FL188" s="401" t="str">
        <f t="shared" si="145"/>
        <v>E</v>
      </c>
      <c r="FM188" s="741"/>
    </row>
    <row r="189" spans="1:169" s="24" customFormat="1" ht="17.25" customHeight="1">
      <c r="A189" s="830"/>
      <c r="B189" s="111">
        <f t="shared" si="146"/>
        <v>0</v>
      </c>
      <c r="C189" s="21" t="str">
        <f>'Marks Entry'!D191</f>
        <v/>
      </c>
      <c r="D189" s="21">
        <f>'Marks Entry'!E191</f>
        <v>0</v>
      </c>
      <c r="E189" s="132" t="str">
        <f>'Marks Entry'!F191</f>
        <v/>
      </c>
      <c r="F189" s="21" t="str">
        <f>'Marks Entry'!G191</f>
        <v/>
      </c>
      <c r="G189" s="21" t="str">
        <f>'Marks Entry'!H191</f>
        <v/>
      </c>
      <c r="H189" s="21" t="str">
        <f>'Marks Entry'!I191</f>
        <v/>
      </c>
      <c r="I189" s="21" t="str">
        <f>'Marks Entry'!J191</f>
        <v/>
      </c>
      <c r="J189" s="446" t="str">
        <f>'Marks Entry'!K191</f>
        <v/>
      </c>
      <c r="K189" s="115" t="str">
        <f>'Marks Entry'!L191</f>
        <v/>
      </c>
      <c r="L189" s="116">
        <f>'Marks Entry'!M191</f>
        <v>0</v>
      </c>
      <c r="M189" s="117" t="str">
        <f>'Marks Entry'!N191</f>
        <v/>
      </c>
      <c r="N189" s="121" t="str">
        <f>'Marks Entry'!O191</f>
        <v/>
      </c>
      <c r="O189" s="98">
        <f>'Marks Entry'!CG191</f>
        <v>0</v>
      </c>
      <c r="P189" s="97">
        <f>'Marks Entry'!CH191</f>
        <v>0</v>
      </c>
      <c r="Q189" s="97">
        <f>'Marks Entry'!CI191</f>
        <v>0</v>
      </c>
      <c r="R189" s="97">
        <f>'Marks Entry'!CJ191</f>
        <v>0</v>
      </c>
      <c r="S189" s="97">
        <f>'Marks Entry'!CK191</f>
        <v>0</v>
      </c>
      <c r="T189" s="97">
        <f>'Marks Entry'!CL191</f>
        <v>0</v>
      </c>
      <c r="U189" s="97">
        <f>'Marks Entry'!CM191</f>
        <v>0</v>
      </c>
      <c r="V189" s="97" t="str">
        <f>'Marks Entry'!CN191</f>
        <v/>
      </c>
      <c r="W189" s="97">
        <f>'Marks Entry'!CO191</f>
        <v>0</v>
      </c>
      <c r="X189" s="97">
        <f>'Marks Entry'!CP191</f>
        <v>0</v>
      </c>
      <c r="Y189" s="97">
        <f>'Marks Entry'!CQ191</f>
        <v>0</v>
      </c>
      <c r="Z189" s="99">
        <f>'Marks Entry'!CR191</f>
        <v>0</v>
      </c>
      <c r="AA189" s="98">
        <f>'Marks Entry'!CS191</f>
        <v>0</v>
      </c>
      <c r="AB189" s="97">
        <f>'Marks Entry'!CT191</f>
        <v>0</v>
      </c>
      <c r="AC189" s="97">
        <f>'Marks Entry'!CU191</f>
        <v>0</v>
      </c>
      <c r="AD189" s="97">
        <f>'Marks Entry'!CV191</f>
        <v>0</v>
      </c>
      <c r="AE189" s="97">
        <f>'Marks Entry'!CW191</f>
        <v>0</v>
      </c>
      <c r="AF189" s="97">
        <f>'Marks Entry'!CX191</f>
        <v>0</v>
      </c>
      <c r="AG189" s="97">
        <f>'Marks Entry'!CY191</f>
        <v>0</v>
      </c>
      <c r="AH189" s="97" t="str">
        <f>'Marks Entry'!CZ191</f>
        <v/>
      </c>
      <c r="AI189" s="97">
        <f>'Marks Entry'!DA191</f>
        <v>0</v>
      </c>
      <c r="AJ189" s="97">
        <f>'Marks Entry'!DB191</f>
        <v>0</v>
      </c>
      <c r="AK189" s="97">
        <f>'Marks Entry'!DC191</f>
        <v>0</v>
      </c>
      <c r="AL189" s="99">
        <f>'Marks Entry'!DD191</f>
        <v>0</v>
      </c>
      <c r="AM189" s="98">
        <f>'Marks Entry'!DE191</f>
        <v>0</v>
      </c>
      <c r="AN189" s="97">
        <f>'Marks Entry'!DF191</f>
        <v>0</v>
      </c>
      <c r="AO189" s="97">
        <f>'Marks Entry'!DG191</f>
        <v>0</v>
      </c>
      <c r="AP189" s="97">
        <f>'Marks Entry'!DH191</f>
        <v>0</v>
      </c>
      <c r="AQ189" s="97">
        <f>'Marks Entry'!DI191</f>
        <v>0</v>
      </c>
      <c r="AR189" s="97">
        <f>'Marks Entry'!DJ191</f>
        <v>0</v>
      </c>
      <c r="AS189" s="97">
        <f>'Marks Entry'!DK191</f>
        <v>0</v>
      </c>
      <c r="AT189" s="97" t="str">
        <f>'Marks Entry'!DL191</f>
        <v/>
      </c>
      <c r="AU189" s="97">
        <f>'Marks Entry'!DM191</f>
        <v>0</v>
      </c>
      <c r="AV189" s="97">
        <f>'Marks Entry'!DN191</f>
        <v>0</v>
      </c>
      <c r="AW189" s="97">
        <f>'Marks Entry'!DO191</f>
        <v>0</v>
      </c>
      <c r="AX189" s="99">
        <f>'Marks Entry'!DP191</f>
        <v>0</v>
      </c>
      <c r="AY189" s="98">
        <f>'Marks Entry'!DQ191</f>
        <v>0</v>
      </c>
      <c r="AZ189" s="97">
        <f>'Marks Entry'!DR191</f>
        <v>0</v>
      </c>
      <c r="BA189" s="97">
        <f>'Marks Entry'!DS191</f>
        <v>0</v>
      </c>
      <c r="BB189" s="97">
        <f>'Marks Entry'!DT191</f>
        <v>0</v>
      </c>
      <c r="BC189" s="97">
        <f>'Marks Entry'!DU191</f>
        <v>0</v>
      </c>
      <c r="BD189" s="97">
        <f>'Marks Entry'!DV191</f>
        <v>0</v>
      </c>
      <c r="BE189" s="97">
        <f>'Marks Entry'!DW191</f>
        <v>0</v>
      </c>
      <c r="BF189" s="97" t="str">
        <f>'Marks Entry'!DX191</f>
        <v/>
      </c>
      <c r="BG189" s="97">
        <f>'Marks Entry'!DY191</f>
        <v>0</v>
      </c>
      <c r="BH189" s="97">
        <f>'Marks Entry'!DZ191</f>
        <v>0</v>
      </c>
      <c r="BI189" s="97">
        <f>'Marks Entry'!EA191</f>
        <v>0</v>
      </c>
      <c r="BJ189" s="99">
        <f>'Marks Entry'!EB191</f>
        <v>0</v>
      </c>
      <c r="BK189" s="98">
        <f>'Marks Entry'!EC191</f>
        <v>0</v>
      </c>
      <c r="BL189" s="97">
        <f>'Marks Entry'!ED191</f>
        <v>0</v>
      </c>
      <c r="BM189" s="97">
        <f>'Marks Entry'!EE191</f>
        <v>0</v>
      </c>
      <c r="BN189" s="97">
        <f>'Marks Entry'!EF191</f>
        <v>0</v>
      </c>
      <c r="BO189" s="97">
        <f>'Marks Entry'!EG191</f>
        <v>0</v>
      </c>
      <c r="BP189" s="97">
        <f>'Marks Entry'!EH191</f>
        <v>0</v>
      </c>
      <c r="BQ189" s="97">
        <f>'Marks Entry'!EI191</f>
        <v>0</v>
      </c>
      <c r="BR189" s="97" t="str">
        <f>'Marks Entry'!EJ191</f>
        <v/>
      </c>
      <c r="BS189" s="97">
        <f>'Marks Entry'!EK191</f>
        <v>0</v>
      </c>
      <c r="BT189" s="97">
        <f>'Marks Entry'!EL191</f>
        <v>0</v>
      </c>
      <c r="BU189" s="97">
        <f>'Marks Entry'!EM191</f>
        <v>0</v>
      </c>
      <c r="BV189" s="99">
        <f>'Marks Entry'!EN191</f>
        <v>0</v>
      </c>
      <c r="BW189" s="98">
        <f>'Marks Entry'!EO191</f>
        <v>0</v>
      </c>
      <c r="BX189" s="97">
        <f>'Marks Entry'!EP191</f>
        <v>0</v>
      </c>
      <c r="BY189" s="97">
        <f>'Marks Entry'!EQ191</f>
        <v>0</v>
      </c>
      <c r="BZ189" s="97">
        <f>'Marks Entry'!ER191</f>
        <v>0</v>
      </c>
      <c r="CA189" s="97">
        <f>'Marks Entry'!ES191</f>
        <v>0</v>
      </c>
      <c r="CB189" s="97">
        <f>'Marks Entry'!ET191</f>
        <v>0</v>
      </c>
      <c r="CC189" s="97">
        <f>'Marks Entry'!EU191</f>
        <v>0</v>
      </c>
      <c r="CD189" s="97" t="str">
        <f>'Marks Entry'!EV191</f>
        <v/>
      </c>
      <c r="CE189" s="97">
        <f>'Marks Entry'!EW191</f>
        <v>0</v>
      </c>
      <c r="CF189" s="97">
        <f>'Marks Entry'!EX191</f>
        <v>0</v>
      </c>
      <c r="CG189" s="97">
        <f>'Marks Entry'!EY191</f>
        <v>0</v>
      </c>
      <c r="CH189" s="99">
        <f>'Marks Entry'!EZ191</f>
        <v>0</v>
      </c>
      <c r="CI189" s="98" t="str">
        <f>IF($CI$2=0,"",'Marks Entry'!FA191)</f>
        <v/>
      </c>
      <c r="CJ189" s="97" t="str">
        <f>IF($CI$2=0,"",'Marks Entry'!FB191)</f>
        <v/>
      </c>
      <c r="CK189" s="97" t="str">
        <f>IF($CI$2=0,"",'Marks Entry'!FC191)</f>
        <v/>
      </c>
      <c r="CL189" s="97" t="str">
        <f>IF($CI$2=0,"",'Marks Entry'!FD191)</f>
        <v/>
      </c>
      <c r="CM189" s="97" t="str">
        <f>IF($CI$2=0,"",'Marks Entry'!FE191)</f>
        <v/>
      </c>
      <c r="CN189" s="97" t="str">
        <f>IF($CI$2=0,"",'Marks Entry'!FF191)</f>
        <v/>
      </c>
      <c r="CO189" s="97" t="str">
        <f>IF($CI$2=0,"",'Marks Entry'!FG191)</f>
        <v/>
      </c>
      <c r="CP189" s="97" t="str">
        <f>IF($CI$2=0,"",'Marks Entry'!FH191)</f>
        <v/>
      </c>
      <c r="CQ189" s="97" t="str">
        <f>IF($CI$2=0,"",'Marks Entry'!FI191)</f>
        <v/>
      </c>
      <c r="CR189" s="97" t="str">
        <f>IF($CI$2=0,"",'Marks Entry'!FJ191)</f>
        <v/>
      </c>
      <c r="CS189" s="97" t="str">
        <f>IF($CI$2=0,"",'Marks Entry'!FK191)</f>
        <v/>
      </c>
      <c r="CT189" s="99" t="str">
        <f>IF($CI$2=0,"",'Marks Entry'!FL191)</f>
        <v/>
      </c>
      <c r="CU189" s="125">
        <f>'Marks Entry'!BU191</f>
        <v>0</v>
      </c>
      <c r="CV189" s="126">
        <f>'Marks Entry'!BV191</f>
        <v>0</v>
      </c>
      <c r="CW189" s="126">
        <f t="shared" si="98"/>
        <v>0</v>
      </c>
      <c r="CX189" s="127" t="str">
        <f t="shared" si="99"/>
        <v>D</v>
      </c>
      <c r="CY189" s="125">
        <f>'Marks Entry'!BW191</f>
        <v>0</v>
      </c>
      <c r="CZ189" s="126">
        <f>'Marks Entry'!BX191</f>
        <v>0</v>
      </c>
      <c r="DA189" s="126">
        <f t="shared" si="100"/>
        <v>0</v>
      </c>
      <c r="DB189" s="127" t="str">
        <f t="shared" si="101"/>
        <v>E</v>
      </c>
      <c r="DC189" s="125">
        <f>'Marks Entry'!BY191</f>
        <v>0</v>
      </c>
      <c r="DD189" s="126">
        <f>'Marks Entry'!BZ191</f>
        <v>0</v>
      </c>
      <c r="DE189" s="126">
        <f t="shared" si="102"/>
        <v>0</v>
      </c>
      <c r="DF189" s="127" t="str">
        <f t="shared" si="103"/>
        <v>E</v>
      </c>
      <c r="DG189" s="96">
        <f>'Marks Entry'!CG191</f>
        <v>0</v>
      </c>
      <c r="DH189" s="45">
        <f>'Marks Entry'!CH191</f>
        <v>0</v>
      </c>
      <c r="DI189" s="45">
        <f>'Marks Entry'!CI191</f>
        <v>0</v>
      </c>
      <c r="DJ189" s="45" t="str">
        <f>IF(OR('Marks Entry'!CJ191="First",'Marks Entry'!CJ191="Second",'Marks Entry'!CJ191="Third"),'Marks Entry'!CJ191,"")</f>
        <v/>
      </c>
      <c r="DK189" s="45">
        <f>'Marks Entry'!CK191</f>
        <v>0</v>
      </c>
      <c r="DL189" s="50">
        <f>'Marks Entry'!CL191</f>
        <v>0</v>
      </c>
      <c r="DM189" s="21">
        <f>'Marks Entry'!CM191</f>
        <v>0</v>
      </c>
      <c r="DN189" s="22" t="e">
        <f>'Marks Entry'!#REF!</f>
        <v>#REF!</v>
      </c>
      <c r="DO189" s="23" t="e">
        <f>'Marks Entry'!#REF!</f>
        <v>#REF!</v>
      </c>
      <c r="DP189" s="125">
        <f>'Marks Entry'!CA191</f>
        <v>0</v>
      </c>
      <c r="DQ189" s="126">
        <f>'Marks Entry'!CB191</f>
        <v>0</v>
      </c>
      <c r="DR189" s="126">
        <f>'Marks Entry'!CC191</f>
        <v>0</v>
      </c>
      <c r="DS189" s="126">
        <f t="shared" si="104"/>
        <v>0</v>
      </c>
      <c r="DT189" s="127" t="str">
        <f t="shared" si="105"/>
        <v>E</v>
      </c>
      <c r="DU189" s="125">
        <f>'Marks Entry'!CD191</f>
        <v>0</v>
      </c>
      <c r="DV189" s="126">
        <f>'Marks Entry'!CE191</f>
        <v>0</v>
      </c>
      <c r="DW189" s="126">
        <f>'Marks Entry'!CF191</f>
        <v>0</v>
      </c>
      <c r="DX189" s="126">
        <f t="shared" si="106"/>
        <v>0</v>
      </c>
      <c r="DY189" s="127" t="str">
        <f t="shared" si="107"/>
        <v>E</v>
      </c>
      <c r="DZ189" s="832"/>
      <c r="EA189" s="61">
        <f t="shared" si="108"/>
        <v>0</v>
      </c>
      <c r="EB189" s="71">
        <f t="shared" si="109"/>
        <v>0</v>
      </c>
      <c r="EC189" s="71">
        <f t="shared" si="110"/>
        <v>0</v>
      </c>
      <c r="ED189" s="72">
        <f t="shared" si="111"/>
        <v>0</v>
      </c>
      <c r="EE189" s="398">
        <f t="shared" si="112"/>
        <v>0</v>
      </c>
      <c r="EF189" s="396">
        <f t="shared" si="113"/>
        <v>0</v>
      </c>
      <c r="EG189" s="396">
        <f t="shared" si="114"/>
        <v>0</v>
      </c>
      <c r="EH189" s="397">
        <f t="shared" si="115"/>
        <v>0</v>
      </c>
      <c r="EI189" s="61">
        <f t="shared" si="116"/>
        <v>0</v>
      </c>
      <c r="EJ189" s="71">
        <f t="shared" si="117"/>
        <v>0</v>
      </c>
      <c r="EK189" s="71">
        <f t="shared" si="118"/>
        <v>0</v>
      </c>
      <c r="EL189" s="72">
        <f t="shared" si="119"/>
        <v>0</v>
      </c>
      <c r="EM189" s="398">
        <f t="shared" si="120"/>
        <v>0</v>
      </c>
      <c r="EN189" s="396">
        <f t="shared" si="121"/>
        <v>0</v>
      </c>
      <c r="EO189" s="396">
        <f t="shared" si="122"/>
        <v>0</v>
      </c>
      <c r="EP189" s="397">
        <f t="shared" si="123"/>
        <v>0</v>
      </c>
      <c r="EQ189" s="61">
        <f t="shared" si="124"/>
        <v>0</v>
      </c>
      <c r="ER189" s="71">
        <f t="shared" si="125"/>
        <v>0</v>
      </c>
      <c r="ES189" s="71">
        <f t="shared" si="126"/>
        <v>0</v>
      </c>
      <c r="ET189" s="72">
        <f t="shared" si="127"/>
        <v>0</v>
      </c>
      <c r="EU189" s="398">
        <f t="shared" si="128"/>
        <v>0</v>
      </c>
      <c r="EV189" s="396">
        <f t="shared" si="129"/>
        <v>0</v>
      </c>
      <c r="EW189" s="396">
        <f t="shared" si="130"/>
        <v>0</v>
      </c>
      <c r="EX189" s="397">
        <f t="shared" si="131"/>
        <v>0</v>
      </c>
      <c r="EY189" s="61" t="str">
        <f t="shared" si="132"/>
        <v/>
      </c>
      <c r="EZ189" s="71" t="str">
        <f t="shared" si="133"/>
        <v/>
      </c>
      <c r="FA189" s="71" t="str">
        <f t="shared" si="134"/>
        <v/>
      </c>
      <c r="FB189" s="72" t="str">
        <f t="shared" si="135"/>
        <v/>
      </c>
      <c r="FC189" s="398">
        <f t="shared" si="136"/>
        <v>0</v>
      </c>
      <c r="FD189" s="400" t="str">
        <f t="shared" si="137"/>
        <v>D</v>
      </c>
      <c r="FE189" s="61">
        <f t="shared" si="138"/>
        <v>0</v>
      </c>
      <c r="FF189" s="62" t="str">
        <f t="shared" si="139"/>
        <v>E</v>
      </c>
      <c r="FG189" s="398">
        <f t="shared" si="140"/>
        <v>0</v>
      </c>
      <c r="FH189" s="401" t="str">
        <f t="shared" si="141"/>
        <v>E</v>
      </c>
      <c r="FI189" s="61">
        <f t="shared" si="142"/>
        <v>0</v>
      </c>
      <c r="FJ189" s="407" t="str">
        <f t="shared" si="143"/>
        <v>E</v>
      </c>
      <c r="FK189" s="398">
        <f t="shared" si="144"/>
        <v>0</v>
      </c>
      <c r="FL189" s="401" t="str">
        <f t="shared" si="145"/>
        <v>E</v>
      </c>
      <c r="FM189" s="741"/>
    </row>
    <row r="190" spans="1:169" s="24" customFormat="1" ht="17.25" customHeight="1">
      <c r="A190" s="830"/>
      <c r="B190" s="111">
        <f t="shared" si="146"/>
        <v>0</v>
      </c>
      <c r="C190" s="21" t="str">
        <f>'Marks Entry'!D192</f>
        <v/>
      </c>
      <c r="D190" s="21">
        <f>'Marks Entry'!E192</f>
        <v>0</v>
      </c>
      <c r="E190" s="132" t="str">
        <f>'Marks Entry'!F192</f>
        <v/>
      </c>
      <c r="F190" s="21" t="str">
        <f>'Marks Entry'!G192</f>
        <v/>
      </c>
      <c r="G190" s="21" t="str">
        <f>'Marks Entry'!H192</f>
        <v/>
      </c>
      <c r="H190" s="21" t="str">
        <f>'Marks Entry'!I192</f>
        <v/>
      </c>
      <c r="I190" s="21" t="str">
        <f>'Marks Entry'!J192</f>
        <v/>
      </c>
      <c r="J190" s="446" t="str">
        <f>'Marks Entry'!K192</f>
        <v/>
      </c>
      <c r="K190" s="115" t="str">
        <f>'Marks Entry'!L192</f>
        <v/>
      </c>
      <c r="L190" s="116">
        <f>'Marks Entry'!M192</f>
        <v>0</v>
      </c>
      <c r="M190" s="117" t="str">
        <f>'Marks Entry'!N192</f>
        <v/>
      </c>
      <c r="N190" s="121" t="str">
        <f>'Marks Entry'!O192</f>
        <v/>
      </c>
      <c r="O190" s="98">
        <f>'Marks Entry'!CG192</f>
        <v>0</v>
      </c>
      <c r="P190" s="97">
        <f>'Marks Entry'!CH192</f>
        <v>0</v>
      </c>
      <c r="Q190" s="97">
        <f>'Marks Entry'!CI192</f>
        <v>0</v>
      </c>
      <c r="R190" s="97">
        <f>'Marks Entry'!CJ192</f>
        <v>0</v>
      </c>
      <c r="S190" s="97">
        <f>'Marks Entry'!CK192</f>
        <v>0</v>
      </c>
      <c r="T190" s="97">
        <f>'Marks Entry'!CL192</f>
        <v>0</v>
      </c>
      <c r="U190" s="97">
        <f>'Marks Entry'!CM192</f>
        <v>0</v>
      </c>
      <c r="V190" s="97" t="str">
        <f>'Marks Entry'!CN192</f>
        <v/>
      </c>
      <c r="W190" s="97">
        <f>'Marks Entry'!CO192</f>
        <v>0</v>
      </c>
      <c r="X190" s="97">
        <f>'Marks Entry'!CP192</f>
        <v>0</v>
      </c>
      <c r="Y190" s="97">
        <f>'Marks Entry'!CQ192</f>
        <v>0</v>
      </c>
      <c r="Z190" s="99">
        <f>'Marks Entry'!CR192</f>
        <v>0</v>
      </c>
      <c r="AA190" s="98">
        <f>'Marks Entry'!CS192</f>
        <v>0</v>
      </c>
      <c r="AB190" s="97">
        <f>'Marks Entry'!CT192</f>
        <v>0</v>
      </c>
      <c r="AC190" s="97">
        <f>'Marks Entry'!CU192</f>
        <v>0</v>
      </c>
      <c r="AD190" s="97">
        <f>'Marks Entry'!CV192</f>
        <v>0</v>
      </c>
      <c r="AE190" s="97">
        <f>'Marks Entry'!CW192</f>
        <v>0</v>
      </c>
      <c r="AF190" s="97">
        <f>'Marks Entry'!CX192</f>
        <v>0</v>
      </c>
      <c r="AG190" s="97">
        <f>'Marks Entry'!CY192</f>
        <v>0</v>
      </c>
      <c r="AH190" s="97" t="str">
        <f>'Marks Entry'!CZ192</f>
        <v/>
      </c>
      <c r="AI190" s="97">
        <f>'Marks Entry'!DA192</f>
        <v>0</v>
      </c>
      <c r="AJ190" s="97">
        <f>'Marks Entry'!DB192</f>
        <v>0</v>
      </c>
      <c r="AK190" s="97">
        <f>'Marks Entry'!DC192</f>
        <v>0</v>
      </c>
      <c r="AL190" s="99">
        <f>'Marks Entry'!DD192</f>
        <v>0</v>
      </c>
      <c r="AM190" s="98">
        <f>'Marks Entry'!DE192</f>
        <v>0</v>
      </c>
      <c r="AN190" s="97">
        <f>'Marks Entry'!DF192</f>
        <v>0</v>
      </c>
      <c r="AO190" s="97">
        <f>'Marks Entry'!DG192</f>
        <v>0</v>
      </c>
      <c r="AP190" s="97">
        <f>'Marks Entry'!DH192</f>
        <v>0</v>
      </c>
      <c r="AQ190" s="97">
        <f>'Marks Entry'!DI192</f>
        <v>0</v>
      </c>
      <c r="AR190" s="97">
        <f>'Marks Entry'!DJ192</f>
        <v>0</v>
      </c>
      <c r="AS190" s="97">
        <f>'Marks Entry'!DK192</f>
        <v>0</v>
      </c>
      <c r="AT190" s="97" t="str">
        <f>'Marks Entry'!DL192</f>
        <v/>
      </c>
      <c r="AU190" s="97">
        <f>'Marks Entry'!DM192</f>
        <v>0</v>
      </c>
      <c r="AV190" s="97">
        <f>'Marks Entry'!DN192</f>
        <v>0</v>
      </c>
      <c r="AW190" s="97">
        <f>'Marks Entry'!DO192</f>
        <v>0</v>
      </c>
      <c r="AX190" s="99">
        <f>'Marks Entry'!DP192</f>
        <v>0</v>
      </c>
      <c r="AY190" s="98">
        <f>'Marks Entry'!DQ192</f>
        <v>0</v>
      </c>
      <c r="AZ190" s="97">
        <f>'Marks Entry'!DR192</f>
        <v>0</v>
      </c>
      <c r="BA190" s="97">
        <f>'Marks Entry'!DS192</f>
        <v>0</v>
      </c>
      <c r="BB190" s="97">
        <f>'Marks Entry'!DT192</f>
        <v>0</v>
      </c>
      <c r="BC190" s="97">
        <f>'Marks Entry'!DU192</f>
        <v>0</v>
      </c>
      <c r="BD190" s="97">
        <f>'Marks Entry'!DV192</f>
        <v>0</v>
      </c>
      <c r="BE190" s="97">
        <f>'Marks Entry'!DW192</f>
        <v>0</v>
      </c>
      <c r="BF190" s="97" t="str">
        <f>'Marks Entry'!DX192</f>
        <v/>
      </c>
      <c r="BG190" s="97">
        <f>'Marks Entry'!DY192</f>
        <v>0</v>
      </c>
      <c r="BH190" s="97">
        <f>'Marks Entry'!DZ192</f>
        <v>0</v>
      </c>
      <c r="BI190" s="97">
        <f>'Marks Entry'!EA192</f>
        <v>0</v>
      </c>
      <c r="BJ190" s="99">
        <f>'Marks Entry'!EB192</f>
        <v>0</v>
      </c>
      <c r="BK190" s="98">
        <f>'Marks Entry'!EC192</f>
        <v>0</v>
      </c>
      <c r="BL190" s="97">
        <f>'Marks Entry'!ED192</f>
        <v>0</v>
      </c>
      <c r="BM190" s="97">
        <f>'Marks Entry'!EE192</f>
        <v>0</v>
      </c>
      <c r="BN190" s="97">
        <f>'Marks Entry'!EF192</f>
        <v>0</v>
      </c>
      <c r="BO190" s="97">
        <f>'Marks Entry'!EG192</f>
        <v>0</v>
      </c>
      <c r="BP190" s="97">
        <f>'Marks Entry'!EH192</f>
        <v>0</v>
      </c>
      <c r="BQ190" s="97">
        <f>'Marks Entry'!EI192</f>
        <v>0</v>
      </c>
      <c r="BR190" s="97" t="str">
        <f>'Marks Entry'!EJ192</f>
        <v/>
      </c>
      <c r="BS190" s="97">
        <f>'Marks Entry'!EK192</f>
        <v>0</v>
      </c>
      <c r="BT190" s="97">
        <f>'Marks Entry'!EL192</f>
        <v>0</v>
      </c>
      <c r="BU190" s="97">
        <f>'Marks Entry'!EM192</f>
        <v>0</v>
      </c>
      <c r="BV190" s="99">
        <f>'Marks Entry'!EN192</f>
        <v>0</v>
      </c>
      <c r="BW190" s="98">
        <f>'Marks Entry'!EO192</f>
        <v>0</v>
      </c>
      <c r="BX190" s="97">
        <f>'Marks Entry'!EP192</f>
        <v>0</v>
      </c>
      <c r="BY190" s="97">
        <f>'Marks Entry'!EQ192</f>
        <v>0</v>
      </c>
      <c r="BZ190" s="97">
        <f>'Marks Entry'!ER192</f>
        <v>0</v>
      </c>
      <c r="CA190" s="97">
        <f>'Marks Entry'!ES192</f>
        <v>0</v>
      </c>
      <c r="CB190" s="97">
        <f>'Marks Entry'!ET192</f>
        <v>0</v>
      </c>
      <c r="CC190" s="97">
        <f>'Marks Entry'!EU192</f>
        <v>0</v>
      </c>
      <c r="CD190" s="97" t="str">
        <f>'Marks Entry'!EV192</f>
        <v/>
      </c>
      <c r="CE190" s="97">
        <f>'Marks Entry'!EW192</f>
        <v>0</v>
      </c>
      <c r="CF190" s="97">
        <f>'Marks Entry'!EX192</f>
        <v>0</v>
      </c>
      <c r="CG190" s="97">
        <f>'Marks Entry'!EY192</f>
        <v>0</v>
      </c>
      <c r="CH190" s="99">
        <f>'Marks Entry'!EZ192</f>
        <v>0</v>
      </c>
      <c r="CI190" s="98" t="str">
        <f>IF($CI$2=0,"",'Marks Entry'!FA192)</f>
        <v/>
      </c>
      <c r="CJ190" s="97" t="str">
        <f>IF($CI$2=0,"",'Marks Entry'!FB192)</f>
        <v/>
      </c>
      <c r="CK190" s="97" t="str">
        <f>IF($CI$2=0,"",'Marks Entry'!FC192)</f>
        <v/>
      </c>
      <c r="CL190" s="97" t="str">
        <f>IF($CI$2=0,"",'Marks Entry'!FD192)</f>
        <v/>
      </c>
      <c r="CM190" s="97" t="str">
        <f>IF($CI$2=0,"",'Marks Entry'!FE192)</f>
        <v/>
      </c>
      <c r="CN190" s="97" t="str">
        <f>IF($CI$2=0,"",'Marks Entry'!FF192)</f>
        <v/>
      </c>
      <c r="CO190" s="97" t="str">
        <f>IF($CI$2=0,"",'Marks Entry'!FG192)</f>
        <v/>
      </c>
      <c r="CP190" s="97" t="str">
        <f>IF($CI$2=0,"",'Marks Entry'!FH192)</f>
        <v/>
      </c>
      <c r="CQ190" s="97" t="str">
        <f>IF($CI$2=0,"",'Marks Entry'!FI192)</f>
        <v/>
      </c>
      <c r="CR190" s="97" t="str">
        <f>IF($CI$2=0,"",'Marks Entry'!FJ192)</f>
        <v/>
      </c>
      <c r="CS190" s="97" t="str">
        <f>IF($CI$2=0,"",'Marks Entry'!FK192)</f>
        <v/>
      </c>
      <c r="CT190" s="99" t="str">
        <f>IF($CI$2=0,"",'Marks Entry'!FL192)</f>
        <v/>
      </c>
      <c r="CU190" s="125">
        <f>'Marks Entry'!BU192</f>
        <v>0</v>
      </c>
      <c r="CV190" s="126">
        <f>'Marks Entry'!BV192</f>
        <v>0</v>
      </c>
      <c r="CW190" s="126">
        <f t="shared" si="98"/>
        <v>0</v>
      </c>
      <c r="CX190" s="127" t="str">
        <f t="shared" si="99"/>
        <v>D</v>
      </c>
      <c r="CY190" s="125">
        <f>'Marks Entry'!BW192</f>
        <v>0</v>
      </c>
      <c r="CZ190" s="126">
        <f>'Marks Entry'!BX192</f>
        <v>0</v>
      </c>
      <c r="DA190" s="126">
        <f t="shared" si="100"/>
        <v>0</v>
      </c>
      <c r="DB190" s="127" t="str">
        <f t="shared" si="101"/>
        <v>E</v>
      </c>
      <c r="DC190" s="125">
        <f>'Marks Entry'!BY192</f>
        <v>0</v>
      </c>
      <c r="DD190" s="126">
        <f>'Marks Entry'!BZ192</f>
        <v>0</v>
      </c>
      <c r="DE190" s="126">
        <f t="shared" si="102"/>
        <v>0</v>
      </c>
      <c r="DF190" s="127" t="str">
        <f t="shared" si="103"/>
        <v>E</v>
      </c>
      <c r="DG190" s="96">
        <f>'Marks Entry'!CG192</f>
        <v>0</v>
      </c>
      <c r="DH190" s="45">
        <f>'Marks Entry'!CH192</f>
        <v>0</v>
      </c>
      <c r="DI190" s="45">
        <f>'Marks Entry'!CI192</f>
        <v>0</v>
      </c>
      <c r="DJ190" s="45" t="str">
        <f>IF(OR('Marks Entry'!CJ192="First",'Marks Entry'!CJ192="Second",'Marks Entry'!CJ192="Third"),'Marks Entry'!CJ192,"")</f>
        <v/>
      </c>
      <c r="DK190" s="45">
        <f>'Marks Entry'!CK192</f>
        <v>0</v>
      </c>
      <c r="DL190" s="50">
        <f>'Marks Entry'!CL192</f>
        <v>0</v>
      </c>
      <c r="DM190" s="21">
        <f>'Marks Entry'!CM192</f>
        <v>0</v>
      </c>
      <c r="DN190" s="22" t="e">
        <f>'Marks Entry'!#REF!</f>
        <v>#REF!</v>
      </c>
      <c r="DO190" s="23" t="e">
        <f>'Marks Entry'!#REF!</f>
        <v>#REF!</v>
      </c>
      <c r="DP190" s="125">
        <f>'Marks Entry'!CA192</f>
        <v>0</v>
      </c>
      <c r="DQ190" s="126">
        <f>'Marks Entry'!CB192</f>
        <v>0</v>
      </c>
      <c r="DR190" s="126">
        <f>'Marks Entry'!CC192</f>
        <v>0</v>
      </c>
      <c r="DS190" s="126">
        <f t="shared" si="104"/>
        <v>0</v>
      </c>
      <c r="DT190" s="127" t="str">
        <f t="shared" si="105"/>
        <v>E</v>
      </c>
      <c r="DU190" s="125">
        <f>'Marks Entry'!CD192</f>
        <v>0</v>
      </c>
      <c r="DV190" s="126">
        <f>'Marks Entry'!CE192</f>
        <v>0</v>
      </c>
      <c r="DW190" s="126">
        <f>'Marks Entry'!CF192</f>
        <v>0</v>
      </c>
      <c r="DX190" s="126">
        <f t="shared" si="106"/>
        <v>0</v>
      </c>
      <c r="DY190" s="127" t="str">
        <f t="shared" si="107"/>
        <v>E</v>
      </c>
      <c r="DZ190" s="832"/>
      <c r="EA190" s="61">
        <f t="shared" si="108"/>
        <v>0</v>
      </c>
      <c r="EB190" s="71">
        <f t="shared" si="109"/>
        <v>0</v>
      </c>
      <c r="EC190" s="71">
        <f t="shared" si="110"/>
        <v>0</v>
      </c>
      <c r="ED190" s="72">
        <f t="shared" si="111"/>
        <v>0</v>
      </c>
      <c r="EE190" s="398">
        <f t="shared" si="112"/>
        <v>0</v>
      </c>
      <c r="EF190" s="396">
        <f t="shared" si="113"/>
        <v>0</v>
      </c>
      <c r="EG190" s="396">
        <f t="shared" si="114"/>
        <v>0</v>
      </c>
      <c r="EH190" s="397">
        <f t="shared" si="115"/>
        <v>0</v>
      </c>
      <c r="EI190" s="61">
        <f t="shared" si="116"/>
        <v>0</v>
      </c>
      <c r="EJ190" s="71">
        <f t="shared" si="117"/>
        <v>0</v>
      </c>
      <c r="EK190" s="71">
        <f t="shared" si="118"/>
        <v>0</v>
      </c>
      <c r="EL190" s="72">
        <f t="shared" si="119"/>
        <v>0</v>
      </c>
      <c r="EM190" s="398">
        <f t="shared" si="120"/>
        <v>0</v>
      </c>
      <c r="EN190" s="396">
        <f t="shared" si="121"/>
        <v>0</v>
      </c>
      <c r="EO190" s="396">
        <f t="shared" si="122"/>
        <v>0</v>
      </c>
      <c r="EP190" s="397">
        <f t="shared" si="123"/>
        <v>0</v>
      </c>
      <c r="EQ190" s="61">
        <f t="shared" si="124"/>
        <v>0</v>
      </c>
      <c r="ER190" s="71">
        <f t="shared" si="125"/>
        <v>0</v>
      </c>
      <c r="ES190" s="71">
        <f t="shared" si="126"/>
        <v>0</v>
      </c>
      <c r="ET190" s="72">
        <f t="shared" si="127"/>
        <v>0</v>
      </c>
      <c r="EU190" s="398">
        <f t="shared" si="128"/>
        <v>0</v>
      </c>
      <c r="EV190" s="396">
        <f t="shared" si="129"/>
        <v>0</v>
      </c>
      <c r="EW190" s="396">
        <f t="shared" si="130"/>
        <v>0</v>
      </c>
      <c r="EX190" s="397">
        <f t="shared" si="131"/>
        <v>0</v>
      </c>
      <c r="EY190" s="61" t="str">
        <f t="shared" si="132"/>
        <v/>
      </c>
      <c r="EZ190" s="71" t="str">
        <f t="shared" si="133"/>
        <v/>
      </c>
      <c r="FA190" s="71" t="str">
        <f t="shared" si="134"/>
        <v/>
      </c>
      <c r="FB190" s="72" t="str">
        <f t="shared" si="135"/>
        <v/>
      </c>
      <c r="FC190" s="398">
        <f t="shared" si="136"/>
        <v>0</v>
      </c>
      <c r="FD190" s="400" t="str">
        <f t="shared" si="137"/>
        <v>D</v>
      </c>
      <c r="FE190" s="61">
        <f t="shared" si="138"/>
        <v>0</v>
      </c>
      <c r="FF190" s="62" t="str">
        <f t="shared" si="139"/>
        <v>E</v>
      </c>
      <c r="FG190" s="398">
        <f t="shared" si="140"/>
        <v>0</v>
      </c>
      <c r="FH190" s="401" t="str">
        <f t="shared" si="141"/>
        <v>E</v>
      </c>
      <c r="FI190" s="61">
        <f t="shared" si="142"/>
        <v>0</v>
      </c>
      <c r="FJ190" s="407" t="str">
        <f t="shared" si="143"/>
        <v>E</v>
      </c>
      <c r="FK190" s="398">
        <f t="shared" si="144"/>
        <v>0</v>
      </c>
      <c r="FL190" s="401" t="str">
        <f t="shared" si="145"/>
        <v>E</v>
      </c>
      <c r="FM190" s="741"/>
    </row>
    <row r="191" spans="1:169" s="24" customFormat="1" ht="17.25" customHeight="1">
      <c r="A191" s="830"/>
      <c r="B191" s="111">
        <f t="shared" si="146"/>
        <v>0</v>
      </c>
      <c r="C191" s="21" t="str">
        <f>'Marks Entry'!D193</f>
        <v/>
      </c>
      <c r="D191" s="21">
        <f>'Marks Entry'!E193</f>
        <v>0</v>
      </c>
      <c r="E191" s="132" t="str">
        <f>'Marks Entry'!F193</f>
        <v/>
      </c>
      <c r="F191" s="21" t="str">
        <f>'Marks Entry'!G193</f>
        <v/>
      </c>
      <c r="G191" s="21" t="str">
        <f>'Marks Entry'!H193</f>
        <v/>
      </c>
      <c r="H191" s="21" t="str">
        <f>'Marks Entry'!I193</f>
        <v/>
      </c>
      <c r="I191" s="21" t="str">
        <f>'Marks Entry'!J193</f>
        <v/>
      </c>
      <c r="J191" s="446" t="str">
        <f>'Marks Entry'!K193</f>
        <v/>
      </c>
      <c r="K191" s="115" t="str">
        <f>'Marks Entry'!L193</f>
        <v/>
      </c>
      <c r="L191" s="116">
        <f>'Marks Entry'!M193</f>
        <v>0</v>
      </c>
      <c r="M191" s="117" t="str">
        <f>'Marks Entry'!N193</f>
        <v/>
      </c>
      <c r="N191" s="121" t="str">
        <f>'Marks Entry'!O193</f>
        <v/>
      </c>
      <c r="O191" s="98">
        <f>'Marks Entry'!CG193</f>
        <v>0</v>
      </c>
      <c r="P191" s="97">
        <f>'Marks Entry'!CH193</f>
        <v>0</v>
      </c>
      <c r="Q191" s="97">
        <f>'Marks Entry'!CI193</f>
        <v>0</v>
      </c>
      <c r="R191" s="97">
        <f>'Marks Entry'!CJ193</f>
        <v>0</v>
      </c>
      <c r="S191" s="97">
        <f>'Marks Entry'!CK193</f>
        <v>0</v>
      </c>
      <c r="T191" s="97">
        <f>'Marks Entry'!CL193</f>
        <v>0</v>
      </c>
      <c r="U191" s="97">
        <f>'Marks Entry'!CM193</f>
        <v>0</v>
      </c>
      <c r="V191" s="97" t="str">
        <f>'Marks Entry'!CN193</f>
        <v/>
      </c>
      <c r="W191" s="97">
        <f>'Marks Entry'!CO193</f>
        <v>0</v>
      </c>
      <c r="X191" s="97">
        <f>'Marks Entry'!CP193</f>
        <v>0</v>
      </c>
      <c r="Y191" s="97">
        <f>'Marks Entry'!CQ193</f>
        <v>0</v>
      </c>
      <c r="Z191" s="99">
        <f>'Marks Entry'!CR193</f>
        <v>0</v>
      </c>
      <c r="AA191" s="98">
        <f>'Marks Entry'!CS193</f>
        <v>0</v>
      </c>
      <c r="AB191" s="97">
        <f>'Marks Entry'!CT193</f>
        <v>0</v>
      </c>
      <c r="AC191" s="97">
        <f>'Marks Entry'!CU193</f>
        <v>0</v>
      </c>
      <c r="AD191" s="97">
        <f>'Marks Entry'!CV193</f>
        <v>0</v>
      </c>
      <c r="AE191" s="97">
        <f>'Marks Entry'!CW193</f>
        <v>0</v>
      </c>
      <c r="AF191" s="97">
        <f>'Marks Entry'!CX193</f>
        <v>0</v>
      </c>
      <c r="AG191" s="97">
        <f>'Marks Entry'!CY193</f>
        <v>0</v>
      </c>
      <c r="AH191" s="97" t="str">
        <f>'Marks Entry'!CZ193</f>
        <v/>
      </c>
      <c r="AI191" s="97">
        <f>'Marks Entry'!DA193</f>
        <v>0</v>
      </c>
      <c r="AJ191" s="97">
        <f>'Marks Entry'!DB193</f>
        <v>0</v>
      </c>
      <c r="AK191" s="97">
        <f>'Marks Entry'!DC193</f>
        <v>0</v>
      </c>
      <c r="AL191" s="99">
        <f>'Marks Entry'!DD193</f>
        <v>0</v>
      </c>
      <c r="AM191" s="98">
        <f>'Marks Entry'!DE193</f>
        <v>0</v>
      </c>
      <c r="AN191" s="97">
        <f>'Marks Entry'!DF193</f>
        <v>0</v>
      </c>
      <c r="AO191" s="97">
        <f>'Marks Entry'!DG193</f>
        <v>0</v>
      </c>
      <c r="AP191" s="97">
        <f>'Marks Entry'!DH193</f>
        <v>0</v>
      </c>
      <c r="AQ191" s="97">
        <f>'Marks Entry'!DI193</f>
        <v>0</v>
      </c>
      <c r="AR191" s="97">
        <f>'Marks Entry'!DJ193</f>
        <v>0</v>
      </c>
      <c r="AS191" s="97">
        <f>'Marks Entry'!DK193</f>
        <v>0</v>
      </c>
      <c r="AT191" s="97" t="str">
        <f>'Marks Entry'!DL193</f>
        <v/>
      </c>
      <c r="AU191" s="97">
        <f>'Marks Entry'!DM193</f>
        <v>0</v>
      </c>
      <c r="AV191" s="97">
        <f>'Marks Entry'!DN193</f>
        <v>0</v>
      </c>
      <c r="AW191" s="97">
        <f>'Marks Entry'!DO193</f>
        <v>0</v>
      </c>
      <c r="AX191" s="99">
        <f>'Marks Entry'!DP193</f>
        <v>0</v>
      </c>
      <c r="AY191" s="98">
        <f>'Marks Entry'!DQ193</f>
        <v>0</v>
      </c>
      <c r="AZ191" s="97">
        <f>'Marks Entry'!DR193</f>
        <v>0</v>
      </c>
      <c r="BA191" s="97">
        <f>'Marks Entry'!DS193</f>
        <v>0</v>
      </c>
      <c r="BB191" s="97">
        <f>'Marks Entry'!DT193</f>
        <v>0</v>
      </c>
      <c r="BC191" s="97">
        <f>'Marks Entry'!DU193</f>
        <v>0</v>
      </c>
      <c r="BD191" s="97">
        <f>'Marks Entry'!DV193</f>
        <v>0</v>
      </c>
      <c r="BE191" s="97">
        <f>'Marks Entry'!DW193</f>
        <v>0</v>
      </c>
      <c r="BF191" s="97" t="str">
        <f>'Marks Entry'!DX193</f>
        <v/>
      </c>
      <c r="BG191" s="97">
        <f>'Marks Entry'!DY193</f>
        <v>0</v>
      </c>
      <c r="BH191" s="97">
        <f>'Marks Entry'!DZ193</f>
        <v>0</v>
      </c>
      <c r="BI191" s="97">
        <f>'Marks Entry'!EA193</f>
        <v>0</v>
      </c>
      <c r="BJ191" s="99">
        <f>'Marks Entry'!EB193</f>
        <v>0</v>
      </c>
      <c r="BK191" s="98">
        <f>'Marks Entry'!EC193</f>
        <v>0</v>
      </c>
      <c r="BL191" s="97">
        <f>'Marks Entry'!ED193</f>
        <v>0</v>
      </c>
      <c r="BM191" s="97">
        <f>'Marks Entry'!EE193</f>
        <v>0</v>
      </c>
      <c r="BN191" s="97">
        <f>'Marks Entry'!EF193</f>
        <v>0</v>
      </c>
      <c r="BO191" s="97">
        <f>'Marks Entry'!EG193</f>
        <v>0</v>
      </c>
      <c r="BP191" s="97">
        <f>'Marks Entry'!EH193</f>
        <v>0</v>
      </c>
      <c r="BQ191" s="97">
        <f>'Marks Entry'!EI193</f>
        <v>0</v>
      </c>
      <c r="BR191" s="97" t="str">
        <f>'Marks Entry'!EJ193</f>
        <v/>
      </c>
      <c r="BS191" s="97">
        <f>'Marks Entry'!EK193</f>
        <v>0</v>
      </c>
      <c r="BT191" s="97">
        <f>'Marks Entry'!EL193</f>
        <v>0</v>
      </c>
      <c r="BU191" s="97">
        <f>'Marks Entry'!EM193</f>
        <v>0</v>
      </c>
      <c r="BV191" s="99">
        <f>'Marks Entry'!EN193</f>
        <v>0</v>
      </c>
      <c r="BW191" s="98">
        <f>'Marks Entry'!EO193</f>
        <v>0</v>
      </c>
      <c r="BX191" s="97">
        <f>'Marks Entry'!EP193</f>
        <v>0</v>
      </c>
      <c r="BY191" s="97">
        <f>'Marks Entry'!EQ193</f>
        <v>0</v>
      </c>
      <c r="BZ191" s="97">
        <f>'Marks Entry'!ER193</f>
        <v>0</v>
      </c>
      <c r="CA191" s="97">
        <f>'Marks Entry'!ES193</f>
        <v>0</v>
      </c>
      <c r="CB191" s="97">
        <f>'Marks Entry'!ET193</f>
        <v>0</v>
      </c>
      <c r="CC191" s="97">
        <f>'Marks Entry'!EU193</f>
        <v>0</v>
      </c>
      <c r="CD191" s="97" t="str">
        <f>'Marks Entry'!EV193</f>
        <v/>
      </c>
      <c r="CE191" s="97">
        <f>'Marks Entry'!EW193</f>
        <v>0</v>
      </c>
      <c r="CF191" s="97">
        <f>'Marks Entry'!EX193</f>
        <v>0</v>
      </c>
      <c r="CG191" s="97">
        <f>'Marks Entry'!EY193</f>
        <v>0</v>
      </c>
      <c r="CH191" s="99">
        <f>'Marks Entry'!EZ193</f>
        <v>0</v>
      </c>
      <c r="CI191" s="98" t="str">
        <f>IF($CI$2=0,"",'Marks Entry'!FA193)</f>
        <v/>
      </c>
      <c r="CJ191" s="97" t="str">
        <f>IF($CI$2=0,"",'Marks Entry'!FB193)</f>
        <v/>
      </c>
      <c r="CK191" s="97" t="str">
        <f>IF($CI$2=0,"",'Marks Entry'!FC193)</f>
        <v/>
      </c>
      <c r="CL191" s="97" t="str">
        <f>IF($CI$2=0,"",'Marks Entry'!FD193)</f>
        <v/>
      </c>
      <c r="CM191" s="97" t="str">
        <f>IF($CI$2=0,"",'Marks Entry'!FE193)</f>
        <v/>
      </c>
      <c r="CN191" s="97" t="str">
        <f>IF($CI$2=0,"",'Marks Entry'!FF193)</f>
        <v/>
      </c>
      <c r="CO191" s="97" t="str">
        <f>IF($CI$2=0,"",'Marks Entry'!FG193)</f>
        <v/>
      </c>
      <c r="CP191" s="97" t="str">
        <f>IF($CI$2=0,"",'Marks Entry'!FH193)</f>
        <v/>
      </c>
      <c r="CQ191" s="97" t="str">
        <f>IF($CI$2=0,"",'Marks Entry'!FI193)</f>
        <v/>
      </c>
      <c r="CR191" s="97" t="str">
        <f>IF($CI$2=0,"",'Marks Entry'!FJ193)</f>
        <v/>
      </c>
      <c r="CS191" s="97" t="str">
        <f>IF($CI$2=0,"",'Marks Entry'!FK193)</f>
        <v/>
      </c>
      <c r="CT191" s="99" t="str">
        <f>IF($CI$2=0,"",'Marks Entry'!FL193)</f>
        <v/>
      </c>
      <c r="CU191" s="125">
        <f>'Marks Entry'!BU193</f>
        <v>0</v>
      </c>
      <c r="CV191" s="126">
        <f>'Marks Entry'!BV193</f>
        <v>0</v>
      </c>
      <c r="CW191" s="126">
        <f t="shared" si="98"/>
        <v>0</v>
      </c>
      <c r="CX191" s="127" t="str">
        <f t="shared" si="99"/>
        <v>D</v>
      </c>
      <c r="CY191" s="125">
        <f>'Marks Entry'!BW193</f>
        <v>0</v>
      </c>
      <c r="CZ191" s="126">
        <f>'Marks Entry'!BX193</f>
        <v>0</v>
      </c>
      <c r="DA191" s="126">
        <f t="shared" si="100"/>
        <v>0</v>
      </c>
      <c r="DB191" s="127" t="str">
        <f t="shared" si="101"/>
        <v>E</v>
      </c>
      <c r="DC191" s="125">
        <f>'Marks Entry'!BY193</f>
        <v>0</v>
      </c>
      <c r="DD191" s="126">
        <f>'Marks Entry'!BZ193</f>
        <v>0</v>
      </c>
      <c r="DE191" s="126">
        <f t="shared" si="102"/>
        <v>0</v>
      </c>
      <c r="DF191" s="127" t="str">
        <f t="shared" si="103"/>
        <v>E</v>
      </c>
      <c r="DG191" s="96">
        <f>'Marks Entry'!CG193</f>
        <v>0</v>
      </c>
      <c r="DH191" s="45">
        <f>'Marks Entry'!CH193</f>
        <v>0</v>
      </c>
      <c r="DI191" s="45">
        <f>'Marks Entry'!CI193</f>
        <v>0</v>
      </c>
      <c r="DJ191" s="45" t="str">
        <f>IF(OR('Marks Entry'!CJ193="First",'Marks Entry'!CJ193="Second",'Marks Entry'!CJ193="Third"),'Marks Entry'!CJ193,"")</f>
        <v/>
      </c>
      <c r="DK191" s="45">
        <f>'Marks Entry'!CK193</f>
        <v>0</v>
      </c>
      <c r="DL191" s="50">
        <f>'Marks Entry'!CL193</f>
        <v>0</v>
      </c>
      <c r="DM191" s="21">
        <f>'Marks Entry'!CM193</f>
        <v>0</v>
      </c>
      <c r="DN191" s="22" t="e">
        <f>'Marks Entry'!#REF!</f>
        <v>#REF!</v>
      </c>
      <c r="DO191" s="23" t="e">
        <f>'Marks Entry'!#REF!</f>
        <v>#REF!</v>
      </c>
      <c r="DP191" s="125">
        <f>'Marks Entry'!CA193</f>
        <v>0</v>
      </c>
      <c r="DQ191" s="126">
        <f>'Marks Entry'!CB193</f>
        <v>0</v>
      </c>
      <c r="DR191" s="126">
        <f>'Marks Entry'!CC193</f>
        <v>0</v>
      </c>
      <c r="DS191" s="126">
        <f t="shared" si="104"/>
        <v>0</v>
      </c>
      <c r="DT191" s="127" t="str">
        <f t="shared" si="105"/>
        <v>E</v>
      </c>
      <c r="DU191" s="125">
        <f>'Marks Entry'!CD193</f>
        <v>0</v>
      </c>
      <c r="DV191" s="126">
        <f>'Marks Entry'!CE193</f>
        <v>0</v>
      </c>
      <c r="DW191" s="126">
        <f>'Marks Entry'!CF193</f>
        <v>0</v>
      </c>
      <c r="DX191" s="126">
        <f t="shared" si="106"/>
        <v>0</v>
      </c>
      <c r="DY191" s="127" t="str">
        <f t="shared" si="107"/>
        <v>E</v>
      </c>
      <c r="DZ191" s="832"/>
      <c r="EA191" s="61">
        <f t="shared" si="108"/>
        <v>0</v>
      </c>
      <c r="EB191" s="71">
        <f t="shared" si="109"/>
        <v>0</v>
      </c>
      <c r="EC191" s="71">
        <f t="shared" si="110"/>
        <v>0</v>
      </c>
      <c r="ED191" s="72">
        <f t="shared" si="111"/>
        <v>0</v>
      </c>
      <c r="EE191" s="398">
        <f t="shared" si="112"/>
        <v>0</v>
      </c>
      <c r="EF191" s="396">
        <f t="shared" si="113"/>
        <v>0</v>
      </c>
      <c r="EG191" s="396">
        <f t="shared" si="114"/>
        <v>0</v>
      </c>
      <c r="EH191" s="397">
        <f t="shared" si="115"/>
        <v>0</v>
      </c>
      <c r="EI191" s="61">
        <f t="shared" si="116"/>
        <v>0</v>
      </c>
      <c r="EJ191" s="71">
        <f t="shared" si="117"/>
        <v>0</v>
      </c>
      <c r="EK191" s="71">
        <f t="shared" si="118"/>
        <v>0</v>
      </c>
      <c r="EL191" s="72">
        <f t="shared" si="119"/>
        <v>0</v>
      </c>
      <c r="EM191" s="398">
        <f t="shared" si="120"/>
        <v>0</v>
      </c>
      <c r="EN191" s="396">
        <f t="shared" si="121"/>
        <v>0</v>
      </c>
      <c r="EO191" s="396">
        <f t="shared" si="122"/>
        <v>0</v>
      </c>
      <c r="EP191" s="397">
        <f t="shared" si="123"/>
        <v>0</v>
      </c>
      <c r="EQ191" s="61">
        <f t="shared" si="124"/>
        <v>0</v>
      </c>
      <c r="ER191" s="71">
        <f t="shared" si="125"/>
        <v>0</v>
      </c>
      <c r="ES191" s="71">
        <f t="shared" si="126"/>
        <v>0</v>
      </c>
      <c r="ET191" s="72">
        <f t="shared" si="127"/>
        <v>0</v>
      </c>
      <c r="EU191" s="398">
        <f t="shared" si="128"/>
        <v>0</v>
      </c>
      <c r="EV191" s="396">
        <f t="shared" si="129"/>
        <v>0</v>
      </c>
      <c r="EW191" s="396">
        <f t="shared" si="130"/>
        <v>0</v>
      </c>
      <c r="EX191" s="397">
        <f t="shared" si="131"/>
        <v>0</v>
      </c>
      <c r="EY191" s="61" t="str">
        <f t="shared" si="132"/>
        <v/>
      </c>
      <c r="EZ191" s="71" t="str">
        <f t="shared" si="133"/>
        <v/>
      </c>
      <c r="FA191" s="71" t="str">
        <f t="shared" si="134"/>
        <v/>
      </c>
      <c r="FB191" s="72" t="str">
        <f t="shared" si="135"/>
        <v/>
      </c>
      <c r="FC191" s="398">
        <f t="shared" si="136"/>
        <v>0</v>
      </c>
      <c r="FD191" s="400" t="str">
        <f t="shared" si="137"/>
        <v>D</v>
      </c>
      <c r="FE191" s="61">
        <f t="shared" si="138"/>
        <v>0</v>
      </c>
      <c r="FF191" s="62" t="str">
        <f t="shared" si="139"/>
        <v>E</v>
      </c>
      <c r="FG191" s="398">
        <f t="shared" si="140"/>
        <v>0</v>
      </c>
      <c r="FH191" s="401" t="str">
        <f t="shared" si="141"/>
        <v>E</v>
      </c>
      <c r="FI191" s="61">
        <f t="shared" si="142"/>
        <v>0</v>
      </c>
      <c r="FJ191" s="407" t="str">
        <f t="shared" si="143"/>
        <v>E</v>
      </c>
      <c r="FK191" s="398">
        <f t="shared" si="144"/>
        <v>0</v>
      </c>
      <c r="FL191" s="401" t="str">
        <f t="shared" si="145"/>
        <v>E</v>
      </c>
      <c r="FM191" s="741"/>
    </row>
    <row r="192" spans="1:169" s="24" customFormat="1" ht="17.25" customHeight="1">
      <c r="A192" s="830"/>
      <c r="B192" s="111">
        <f t="shared" si="146"/>
        <v>0</v>
      </c>
      <c r="C192" s="21" t="str">
        <f>'Marks Entry'!D194</f>
        <v/>
      </c>
      <c r="D192" s="21">
        <f>'Marks Entry'!E194</f>
        <v>0</v>
      </c>
      <c r="E192" s="132" t="str">
        <f>'Marks Entry'!F194</f>
        <v/>
      </c>
      <c r="F192" s="21" t="str">
        <f>'Marks Entry'!G194</f>
        <v/>
      </c>
      <c r="G192" s="21" t="str">
        <f>'Marks Entry'!H194</f>
        <v/>
      </c>
      <c r="H192" s="21" t="str">
        <f>'Marks Entry'!I194</f>
        <v/>
      </c>
      <c r="I192" s="21" t="str">
        <f>'Marks Entry'!J194</f>
        <v/>
      </c>
      <c r="J192" s="446" t="str">
        <f>'Marks Entry'!K194</f>
        <v/>
      </c>
      <c r="K192" s="115" t="str">
        <f>'Marks Entry'!L194</f>
        <v/>
      </c>
      <c r="L192" s="116">
        <f>'Marks Entry'!M194</f>
        <v>0</v>
      </c>
      <c r="M192" s="117" t="str">
        <f>'Marks Entry'!N194</f>
        <v/>
      </c>
      <c r="N192" s="121" t="str">
        <f>'Marks Entry'!O194</f>
        <v/>
      </c>
      <c r="O192" s="98">
        <f>'Marks Entry'!CG194</f>
        <v>0</v>
      </c>
      <c r="P192" s="97">
        <f>'Marks Entry'!CH194</f>
        <v>0</v>
      </c>
      <c r="Q192" s="97">
        <f>'Marks Entry'!CI194</f>
        <v>0</v>
      </c>
      <c r="R192" s="97">
        <f>'Marks Entry'!CJ194</f>
        <v>0</v>
      </c>
      <c r="S192" s="97">
        <f>'Marks Entry'!CK194</f>
        <v>0</v>
      </c>
      <c r="T192" s="97">
        <f>'Marks Entry'!CL194</f>
        <v>0</v>
      </c>
      <c r="U192" s="97">
        <f>'Marks Entry'!CM194</f>
        <v>0</v>
      </c>
      <c r="V192" s="97" t="str">
        <f>'Marks Entry'!CN194</f>
        <v/>
      </c>
      <c r="W192" s="97">
        <f>'Marks Entry'!CO194</f>
        <v>0</v>
      </c>
      <c r="X192" s="97">
        <f>'Marks Entry'!CP194</f>
        <v>0</v>
      </c>
      <c r="Y192" s="97">
        <f>'Marks Entry'!CQ194</f>
        <v>0</v>
      </c>
      <c r="Z192" s="99">
        <f>'Marks Entry'!CR194</f>
        <v>0</v>
      </c>
      <c r="AA192" s="98">
        <f>'Marks Entry'!CS194</f>
        <v>0</v>
      </c>
      <c r="AB192" s="97">
        <f>'Marks Entry'!CT194</f>
        <v>0</v>
      </c>
      <c r="AC192" s="97">
        <f>'Marks Entry'!CU194</f>
        <v>0</v>
      </c>
      <c r="AD192" s="97">
        <f>'Marks Entry'!CV194</f>
        <v>0</v>
      </c>
      <c r="AE192" s="97">
        <f>'Marks Entry'!CW194</f>
        <v>0</v>
      </c>
      <c r="AF192" s="97">
        <f>'Marks Entry'!CX194</f>
        <v>0</v>
      </c>
      <c r="AG192" s="97">
        <f>'Marks Entry'!CY194</f>
        <v>0</v>
      </c>
      <c r="AH192" s="97" t="str">
        <f>'Marks Entry'!CZ194</f>
        <v/>
      </c>
      <c r="AI192" s="97">
        <f>'Marks Entry'!DA194</f>
        <v>0</v>
      </c>
      <c r="AJ192" s="97">
        <f>'Marks Entry'!DB194</f>
        <v>0</v>
      </c>
      <c r="AK192" s="97">
        <f>'Marks Entry'!DC194</f>
        <v>0</v>
      </c>
      <c r="AL192" s="99">
        <f>'Marks Entry'!DD194</f>
        <v>0</v>
      </c>
      <c r="AM192" s="98">
        <f>'Marks Entry'!DE194</f>
        <v>0</v>
      </c>
      <c r="AN192" s="97">
        <f>'Marks Entry'!DF194</f>
        <v>0</v>
      </c>
      <c r="AO192" s="97">
        <f>'Marks Entry'!DG194</f>
        <v>0</v>
      </c>
      <c r="AP192" s="97">
        <f>'Marks Entry'!DH194</f>
        <v>0</v>
      </c>
      <c r="AQ192" s="97">
        <f>'Marks Entry'!DI194</f>
        <v>0</v>
      </c>
      <c r="AR192" s="97">
        <f>'Marks Entry'!DJ194</f>
        <v>0</v>
      </c>
      <c r="AS192" s="97">
        <f>'Marks Entry'!DK194</f>
        <v>0</v>
      </c>
      <c r="AT192" s="97" t="str">
        <f>'Marks Entry'!DL194</f>
        <v/>
      </c>
      <c r="AU192" s="97">
        <f>'Marks Entry'!DM194</f>
        <v>0</v>
      </c>
      <c r="AV192" s="97">
        <f>'Marks Entry'!DN194</f>
        <v>0</v>
      </c>
      <c r="AW192" s="97">
        <f>'Marks Entry'!DO194</f>
        <v>0</v>
      </c>
      <c r="AX192" s="99">
        <f>'Marks Entry'!DP194</f>
        <v>0</v>
      </c>
      <c r="AY192" s="98">
        <f>'Marks Entry'!DQ194</f>
        <v>0</v>
      </c>
      <c r="AZ192" s="97">
        <f>'Marks Entry'!DR194</f>
        <v>0</v>
      </c>
      <c r="BA192" s="97">
        <f>'Marks Entry'!DS194</f>
        <v>0</v>
      </c>
      <c r="BB192" s="97">
        <f>'Marks Entry'!DT194</f>
        <v>0</v>
      </c>
      <c r="BC192" s="97">
        <f>'Marks Entry'!DU194</f>
        <v>0</v>
      </c>
      <c r="BD192" s="97">
        <f>'Marks Entry'!DV194</f>
        <v>0</v>
      </c>
      <c r="BE192" s="97">
        <f>'Marks Entry'!DW194</f>
        <v>0</v>
      </c>
      <c r="BF192" s="97" t="str">
        <f>'Marks Entry'!DX194</f>
        <v/>
      </c>
      <c r="BG192" s="97">
        <f>'Marks Entry'!DY194</f>
        <v>0</v>
      </c>
      <c r="BH192" s="97">
        <f>'Marks Entry'!DZ194</f>
        <v>0</v>
      </c>
      <c r="BI192" s="97">
        <f>'Marks Entry'!EA194</f>
        <v>0</v>
      </c>
      <c r="BJ192" s="99">
        <f>'Marks Entry'!EB194</f>
        <v>0</v>
      </c>
      <c r="BK192" s="98">
        <f>'Marks Entry'!EC194</f>
        <v>0</v>
      </c>
      <c r="BL192" s="97">
        <f>'Marks Entry'!ED194</f>
        <v>0</v>
      </c>
      <c r="BM192" s="97">
        <f>'Marks Entry'!EE194</f>
        <v>0</v>
      </c>
      <c r="BN192" s="97">
        <f>'Marks Entry'!EF194</f>
        <v>0</v>
      </c>
      <c r="BO192" s="97">
        <f>'Marks Entry'!EG194</f>
        <v>0</v>
      </c>
      <c r="BP192" s="97">
        <f>'Marks Entry'!EH194</f>
        <v>0</v>
      </c>
      <c r="BQ192" s="97">
        <f>'Marks Entry'!EI194</f>
        <v>0</v>
      </c>
      <c r="BR192" s="97" t="str">
        <f>'Marks Entry'!EJ194</f>
        <v/>
      </c>
      <c r="BS192" s="97">
        <f>'Marks Entry'!EK194</f>
        <v>0</v>
      </c>
      <c r="BT192" s="97">
        <f>'Marks Entry'!EL194</f>
        <v>0</v>
      </c>
      <c r="BU192" s="97">
        <f>'Marks Entry'!EM194</f>
        <v>0</v>
      </c>
      <c r="BV192" s="99">
        <f>'Marks Entry'!EN194</f>
        <v>0</v>
      </c>
      <c r="BW192" s="98">
        <f>'Marks Entry'!EO194</f>
        <v>0</v>
      </c>
      <c r="BX192" s="97">
        <f>'Marks Entry'!EP194</f>
        <v>0</v>
      </c>
      <c r="BY192" s="97">
        <f>'Marks Entry'!EQ194</f>
        <v>0</v>
      </c>
      <c r="BZ192" s="97">
        <f>'Marks Entry'!ER194</f>
        <v>0</v>
      </c>
      <c r="CA192" s="97">
        <f>'Marks Entry'!ES194</f>
        <v>0</v>
      </c>
      <c r="CB192" s="97">
        <f>'Marks Entry'!ET194</f>
        <v>0</v>
      </c>
      <c r="CC192" s="97">
        <f>'Marks Entry'!EU194</f>
        <v>0</v>
      </c>
      <c r="CD192" s="97" t="str">
        <f>'Marks Entry'!EV194</f>
        <v/>
      </c>
      <c r="CE192" s="97">
        <f>'Marks Entry'!EW194</f>
        <v>0</v>
      </c>
      <c r="CF192" s="97">
        <f>'Marks Entry'!EX194</f>
        <v>0</v>
      </c>
      <c r="CG192" s="97">
        <f>'Marks Entry'!EY194</f>
        <v>0</v>
      </c>
      <c r="CH192" s="99">
        <f>'Marks Entry'!EZ194</f>
        <v>0</v>
      </c>
      <c r="CI192" s="98" t="str">
        <f>IF($CI$2=0,"",'Marks Entry'!FA194)</f>
        <v/>
      </c>
      <c r="CJ192" s="97" t="str">
        <f>IF($CI$2=0,"",'Marks Entry'!FB194)</f>
        <v/>
      </c>
      <c r="CK192" s="97" t="str">
        <f>IF($CI$2=0,"",'Marks Entry'!FC194)</f>
        <v/>
      </c>
      <c r="CL192" s="97" t="str">
        <f>IF($CI$2=0,"",'Marks Entry'!FD194)</f>
        <v/>
      </c>
      <c r="CM192" s="97" t="str">
        <f>IF($CI$2=0,"",'Marks Entry'!FE194)</f>
        <v/>
      </c>
      <c r="CN192" s="97" t="str">
        <f>IF($CI$2=0,"",'Marks Entry'!FF194)</f>
        <v/>
      </c>
      <c r="CO192" s="97" t="str">
        <f>IF($CI$2=0,"",'Marks Entry'!FG194)</f>
        <v/>
      </c>
      <c r="CP192" s="97" t="str">
        <f>IF($CI$2=0,"",'Marks Entry'!FH194)</f>
        <v/>
      </c>
      <c r="CQ192" s="97" t="str">
        <f>IF($CI$2=0,"",'Marks Entry'!FI194)</f>
        <v/>
      </c>
      <c r="CR192" s="97" t="str">
        <f>IF($CI$2=0,"",'Marks Entry'!FJ194)</f>
        <v/>
      </c>
      <c r="CS192" s="97" t="str">
        <f>IF($CI$2=0,"",'Marks Entry'!FK194)</f>
        <v/>
      </c>
      <c r="CT192" s="99" t="str">
        <f>IF($CI$2=0,"",'Marks Entry'!FL194)</f>
        <v/>
      </c>
      <c r="CU192" s="125">
        <f>'Marks Entry'!BU194</f>
        <v>0</v>
      </c>
      <c r="CV192" s="126">
        <f>'Marks Entry'!BV194</f>
        <v>0</v>
      </c>
      <c r="CW192" s="126">
        <f t="shared" si="98"/>
        <v>0</v>
      </c>
      <c r="CX192" s="127" t="str">
        <f t="shared" si="99"/>
        <v>D</v>
      </c>
      <c r="CY192" s="125">
        <f>'Marks Entry'!BW194</f>
        <v>0</v>
      </c>
      <c r="CZ192" s="126">
        <f>'Marks Entry'!BX194</f>
        <v>0</v>
      </c>
      <c r="DA192" s="126">
        <f t="shared" si="100"/>
        <v>0</v>
      </c>
      <c r="DB192" s="127" t="str">
        <f t="shared" si="101"/>
        <v>E</v>
      </c>
      <c r="DC192" s="125">
        <f>'Marks Entry'!BY194</f>
        <v>0</v>
      </c>
      <c r="DD192" s="126">
        <f>'Marks Entry'!BZ194</f>
        <v>0</v>
      </c>
      <c r="DE192" s="126">
        <f t="shared" si="102"/>
        <v>0</v>
      </c>
      <c r="DF192" s="127" t="str">
        <f t="shared" si="103"/>
        <v>E</v>
      </c>
      <c r="DG192" s="96">
        <f>'Marks Entry'!CG194</f>
        <v>0</v>
      </c>
      <c r="DH192" s="45">
        <f>'Marks Entry'!CH194</f>
        <v>0</v>
      </c>
      <c r="DI192" s="45">
        <f>'Marks Entry'!CI194</f>
        <v>0</v>
      </c>
      <c r="DJ192" s="45" t="str">
        <f>IF(OR('Marks Entry'!CJ194="First",'Marks Entry'!CJ194="Second",'Marks Entry'!CJ194="Third"),'Marks Entry'!CJ194,"")</f>
        <v/>
      </c>
      <c r="DK192" s="45">
        <f>'Marks Entry'!CK194</f>
        <v>0</v>
      </c>
      <c r="DL192" s="50">
        <f>'Marks Entry'!CL194</f>
        <v>0</v>
      </c>
      <c r="DM192" s="21">
        <f>'Marks Entry'!CM194</f>
        <v>0</v>
      </c>
      <c r="DN192" s="22" t="e">
        <f>'Marks Entry'!#REF!</f>
        <v>#REF!</v>
      </c>
      <c r="DO192" s="23" t="e">
        <f>'Marks Entry'!#REF!</f>
        <v>#REF!</v>
      </c>
      <c r="DP192" s="125">
        <f>'Marks Entry'!CA194</f>
        <v>0</v>
      </c>
      <c r="DQ192" s="126">
        <f>'Marks Entry'!CB194</f>
        <v>0</v>
      </c>
      <c r="DR192" s="126">
        <f>'Marks Entry'!CC194</f>
        <v>0</v>
      </c>
      <c r="DS192" s="126">
        <f t="shared" si="104"/>
        <v>0</v>
      </c>
      <c r="DT192" s="127" t="str">
        <f t="shared" si="105"/>
        <v>E</v>
      </c>
      <c r="DU192" s="125">
        <f>'Marks Entry'!CD194</f>
        <v>0</v>
      </c>
      <c r="DV192" s="126">
        <f>'Marks Entry'!CE194</f>
        <v>0</v>
      </c>
      <c r="DW192" s="126">
        <f>'Marks Entry'!CF194</f>
        <v>0</v>
      </c>
      <c r="DX192" s="126">
        <f t="shared" si="106"/>
        <v>0</v>
      </c>
      <c r="DY192" s="127" t="str">
        <f t="shared" si="107"/>
        <v>E</v>
      </c>
      <c r="DZ192" s="832"/>
      <c r="EA192" s="61">
        <f t="shared" si="108"/>
        <v>0</v>
      </c>
      <c r="EB192" s="71">
        <f t="shared" si="109"/>
        <v>0</v>
      </c>
      <c r="EC192" s="71">
        <f t="shared" si="110"/>
        <v>0</v>
      </c>
      <c r="ED192" s="72">
        <f t="shared" si="111"/>
        <v>0</v>
      </c>
      <c r="EE192" s="398">
        <f t="shared" si="112"/>
        <v>0</v>
      </c>
      <c r="EF192" s="396">
        <f t="shared" si="113"/>
        <v>0</v>
      </c>
      <c r="EG192" s="396">
        <f t="shared" si="114"/>
        <v>0</v>
      </c>
      <c r="EH192" s="397">
        <f t="shared" si="115"/>
        <v>0</v>
      </c>
      <c r="EI192" s="61">
        <f t="shared" si="116"/>
        <v>0</v>
      </c>
      <c r="EJ192" s="71">
        <f t="shared" si="117"/>
        <v>0</v>
      </c>
      <c r="EK192" s="71">
        <f t="shared" si="118"/>
        <v>0</v>
      </c>
      <c r="EL192" s="72">
        <f t="shared" si="119"/>
        <v>0</v>
      </c>
      <c r="EM192" s="398">
        <f t="shared" si="120"/>
        <v>0</v>
      </c>
      <c r="EN192" s="396">
        <f t="shared" si="121"/>
        <v>0</v>
      </c>
      <c r="EO192" s="396">
        <f t="shared" si="122"/>
        <v>0</v>
      </c>
      <c r="EP192" s="397">
        <f t="shared" si="123"/>
        <v>0</v>
      </c>
      <c r="EQ192" s="61">
        <f t="shared" si="124"/>
        <v>0</v>
      </c>
      <c r="ER192" s="71">
        <f t="shared" si="125"/>
        <v>0</v>
      </c>
      <c r="ES192" s="71">
        <f t="shared" si="126"/>
        <v>0</v>
      </c>
      <c r="ET192" s="72">
        <f t="shared" si="127"/>
        <v>0</v>
      </c>
      <c r="EU192" s="398">
        <f t="shared" si="128"/>
        <v>0</v>
      </c>
      <c r="EV192" s="396">
        <f t="shared" si="129"/>
        <v>0</v>
      </c>
      <c r="EW192" s="396">
        <f t="shared" si="130"/>
        <v>0</v>
      </c>
      <c r="EX192" s="397">
        <f t="shared" si="131"/>
        <v>0</v>
      </c>
      <c r="EY192" s="61" t="str">
        <f t="shared" si="132"/>
        <v/>
      </c>
      <c r="EZ192" s="71" t="str">
        <f t="shared" si="133"/>
        <v/>
      </c>
      <c r="FA192" s="71" t="str">
        <f t="shared" si="134"/>
        <v/>
      </c>
      <c r="FB192" s="72" t="str">
        <f t="shared" si="135"/>
        <v/>
      </c>
      <c r="FC192" s="398">
        <f t="shared" si="136"/>
        <v>0</v>
      </c>
      <c r="FD192" s="400" t="str">
        <f t="shared" si="137"/>
        <v>D</v>
      </c>
      <c r="FE192" s="61">
        <f t="shared" si="138"/>
        <v>0</v>
      </c>
      <c r="FF192" s="62" t="str">
        <f t="shared" si="139"/>
        <v>E</v>
      </c>
      <c r="FG192" s="398">
        <f t="shared" si="140"/>
        <v>0</v>
      </c>
      <c r="FH192" s="401" t="str">
        <f t="shared" si="141"/>
        <v>E</v>
      </c>
      <c r="FI192" s="61">
        <f t="shared" si="142"/>
        <v>0</v>
      </c>
      <c r="FJ192" s="407" t="str">
        <f t="shared" si="143"/>
        <v>E</v>
      </c>
      <c r="FK192" s="398">
        <f t="shared" si="144"/>
        <v>0</v>
      </c>
      <c r="FL192" s="401" t="str">
        <f t="shared" si="145"/>
        <v>E</v>
      </c>
      <c r="FM192" s="741"/>
    </row>
    <row r="193" spans="1:169" s="24" customFormat="1" ht="17.25" customHeight="1">
      <c r="A193" s="830"/>
      <c r="B193" s="111">
        <f t="shared" si="146"/>
        <v>0</v>
      </c>
      <c r="C193" s="21" t="str">
        <f>'Marks Entry'!D195</f>
        <v/>
      </c>
      <c r="D193" s="21">
        <f>'Marks Entry'!E195</f>
        <v>0</v>
      </c>
      <c r="E193" s="132" t="str">
        <f>'Marks Entry'!F195</f>
        <v/>
      </c>
      <c r="F193" s="21" t="str">
        <f>'Marks Entry'!G195</f>
        <v/>
      </c>
      <c r="G193" s="21" t="str">
        <f>'Marks Entry'!H195</f>
        <v/>
      </c>
      <c r="H193" s="21" t="str">
        <f>'Marks Entry'!I195</f>
        <v/>
      </c>
      <c r="I193" s="21" t="str">
        <f>'Marks Entry'!J195</f>
        <v/>
      </c>
      <c r="J193" s="446" t="str">
        <f>'Marks Entry'!K195</f>
        <v/>
      </c>
      <c r="K193" s="115" t="str">
        <f>'Marks Entry'!L195</f>
        <v/>
      </c>
      <c r="L193" s="116">
        <f>'Marks Entry'!M195</f>
        <v>0</v>
      </c>
      <c r="M193" s="117" t="str">
        <f>'Marks Entry'!N195</f>
        <v/>
      </c>
      <c r="N193" s="121" t="str">
        <f>'Marks Entry'!O195</f>
        <v/>
      </c>
      <c r="O193" s="98">
        <f>'Marks Entry'!CG195</f>
        <v>0</v>
      </c>
      <c r="P193" s="97">
        <f>'Marks Entry'!CH195</f>
        <v>0</v>
      </c>
      <c r="Q193" s="97">
        <f>'Marks Entry'!CI195</f>
        <v>0</v>
      </c>
      <c r="R193" s="97">
        <f>'Marks Entry'!CJ195</f>
        <v>0</v>
      </c>
      <c r="S193" s="97">
        <f>'Marks Entry'!CK195</f>
        <v>0</v>
      </c>
      <c r="T193" s="97">
        <f>'Marks Entry'!CL195</f>
        <v>0</v>
      </c>
      <c r="U193" s="97">
        <f>'Marks Entry'!CM195</f>
        <v>0</v>
      </c>
      <c r="V193" s="97" t="str">
        <f>'Marks Entry'!CN195</f>
        <v/>
      </c>
      <c r="W193" s="97">
        <f>'Marks Entry'!CO195</f>
        <v>0</v>
      </c>
      <c r="X193" s="97">
        <f>'Marks Entry'!CP195</f>
        <v>0</v>
      </c>
      <c r="Y193" s="97">
        <f>'Marks Entry'!CQ195</f>
        <v>0</v>
      </c>
      <c r="Z193" s="99">
        <f>'Marks Entry'!CR195</f>
        <v>0</v>
      </c>
      <c r="AA193" s="98">
        <f>'Marks Entry'!CS195</f>
        <v>0</v>
      </c>
      <c r="AB193" s="97">
        <f>'Marks Entry'!CT195</f>
        <v>0</v>
      </c>
      <c r="AC193" s="97">
        <f>'Marks Entry'!CU195</f>
        <v>0</v>
      </c>
      <c r="AD193" s="97">
        <f>'Marks Entry'!CV195</f>
        <v>0</v>
      </c>
      <c r="AE193" s="97">
        <f>'Marks Entry'!CW195</f>
        <v>0</v>
      </c>
      <c r="AF193" s="97">
        <f>'Marks Entry'!CX195</f>
        <v>0</v>
      </c>
      <c r="AG193" s="97">
        <f>'Marks Entry'!CY195</f>
        <v>0</v>
      </c>
      <c r="AH193" s="97" t="str">
        <f>'Marks Entry'!CZ195</f>
        <v/>
      </c>
      <c r="AI193" s="97">
        <f>'Marks Entry'!DA195</f>
        <v>0</v>
      </c>
      <c r="AJ193" s="97">
        <f>'Marks Entry'!DB195</f>
        <v>0</v>
      </c>
      <c r="AK193" s="97">
        <f>'Marks Entry'!DC195</f>
        <v>0</v>
      </c>
      <c r="AL193" s="99">
        <f>'Marks Entry'!DD195</f>
        <v>0</v>
      </c>
      <c r="AM193" s="98">
        <f>'Marks Entry'!DE195</f>
        <v>0</v>
      </c>
      <c r="AN193" s="97">
        <f>'Marks Entry'!DF195</f>
        <v>0</v>
      </c>
      <c r="AO193" s="97">
        <f>'Marks Entry'!DG195</f>
        <v>0</v>
      </c>
      <c r="AP193" s="97">
        <f>'Marks Entry'!DH195</f>
        <v>0</v>
      </c>
      <c r="AQ193" s="97">
        <f>'Marks Entry'!DI195</f>
        <v>0</v>
      </c>
      <c r="AR193" s="97">
        <f>'Marks Entry'!DJ195</f>
        <v>0</v>
      </c>
      <c r="AS193" s="97">
        <f>'Marks Entry'!DK195</f>
        <v>0</v>
      </c>
      <c r="AT193" s="97" t="str">
        <f>'Marks Entry'!DL195</f>
        <v/>
      </c>
      <c r="AU193" s="97">
        <f>'Marks Entry'!DM195</f>
        <v>0</v>
      </c>
      <c r="AV193" s="97">
        <f>'Marks Entry'!DN195</f>
        <v>0</v>
      </c>
      <c r="AW193" s="97">
        <f>'Marks Entry'!DO195</f>
        <v>0</v>
      </c>
      <c r="AX193" s="99">
        <f>'Marks Entry'!DP195</f>
        <v>0</v>
      </c>
      <c r="AY193" s="98">
        <f>'Marks Entry'!DQ195</f>
        <v>0</v>
      </c>
      <c r="AZ193" s="97">
        <f>'Marks Entry'!DR195</f>
        <v>0</v>
      </c>
      <c r="BA193" s="97">
        <f>'Marks Entry'!DS195</f>
        <v>0</v>
      </c>
      <c r="BB193" s="97">
        <f>'Marks Entry'!DT195</f>
        <v>0</v>
      </c>
      <c r="BC193" s="97">
        <f>'Marks Entry'!DU195</f>
        <v>0</v>
      </c>
      <c r="BD193" s="97">
        <f>'Marks Entry'!DV195</f>
        <v>0</v>
      </c>
      <c r="BE193" s="97">
        <f>'Marks Entry'!DW195</f>
        <v>0</v>
      </c>
      <c r="BF193" s="97" t="str">
        <f>'Marks Entry'!DX195</f>
        <v/>
      </c>
      <c r="BG193" s="97">
        <f>'Marks Entry'!DY195</f>
        <v>0</v>
      </c>
      <c r="BH193" s="97">
        <f>'Marks Entry'!DZ195</f>
        <v>0</v>
      </c>
      <c r="BI193" s="97">
        <f>'Marks Entry'!EA195</f>
        <v>0</v>
      </c>
      <c r="BJ193" s="99">
        <f>'Marks Entry'!EB195</f>
        <v>0</v>
      </c>
      <c r="BK193" s="98">
        <f>'Marks Entry'!EC195</f>
        <v>0</v>
      </c>
      <c r="BL193" s="97">
        <f>'Marks Entry'!ED195</f>
        <v>0</v>
      </c>
      <c r="BM193" s="97">
        <f>'Marks Entry'!EE195</f>
        <v>0</v>
      </c>
      <c r="BN193" s="97">
        <f>'Marks Entry'!EF195</f>
        <v>0</v>
      </c>
      <c r="BO193" s="97">
        <f>'Marks Entry'!EG195</f>
        <v>0</v>
      </c>
      <c r="BP193" s="97">
        <f>'Marks Entry'!EH195</f>
        <v>0</v>
      </c>
      <c r="BQ193" s="97">
        <f>'Marks Entry'!EI195</f>
        <v>0</v>
      </c>
      <c r="BR193" s="97" t="str">
        <f>'Marks Entry'!EJ195</f>
        <v/>
      </c>
      <c r="BS193" s="97">
        <f>'Marks Entry'!EK195</f>
        <v>0</v>
      </c>
      <c r="BT193" s="97">
        <f>'Marks Entry'!EL195</f>
        <v>0</v>
      </c>
      <c r="BU193" s="97">
        <f>'Marks Entry'!EM195</f>
        <v>0</v>
      </c>
      <c r="BV193" s="99">
        <f>'Marks Entry'!EN195</f>
        <v>0</v>
      </c>
      <c r="BW193" s="98">
        <f>'Marks Entry'!EO195</f>
        <v>0</v>
      </c>
      <c r="BX193" s="97">
        <f>'Marks Entry'!EP195</f>
        <v>0</v>
      </c>
      <c r="BY193" s="97">
        <f>'Marks Entry'!EQ195</f>
        <v>0</v>
      </c>
      <c r="BZ193" s="97">
        <f>'Marks Entry'!ER195</f>
        <v>0</v>
      </c>
      <c r="CA193" s="97">
        <f>'Marks Entry'!ES195</f>
        <v>0</v>
      </c>
      <c r="CB193" s="97">
        <f>'Marks Entry'!ET195</f>
        <v>0</v>
      </c>
      <c r="CC193" s="97">
        <f>'Marks Entry'!EU195</f>
        <v>0</v>
      </c>
      <c r="CD193" s="97" t="str">
        <f>'Marks Entry'!EV195</f>
        <v/>
      </c>
      <c r="CE193" s="97">
        <f>'Marks Entry'!EW195</f>
        <v>0</v>
      </c>
      <c r="CF193" s="97">
        <f>'Marks Entry'!EX195</f>
        <v>0</v>
      </c>
      <c r="CG193" s="97">
        <f>'Marks Entry'!EY195</f>
        <v>0</v>
      </c>
      <c r="CH193" s="99">
        <f>'Marks Entry'!EZ195</f>
        <v>0</v>
      </c>
      <c r="CI193" s="98" t="str">
        <f>IF($CI$2=0,"",'Marks Entry'!FA195)</f>
        <v/>
      </c>
      <c r="CJ193" s="97" t="str">
        <f>IF($CI$2=0,"",'Marks Entry'!FB195)</f>
        <v/>
      </c>
      <c r="CK193" s="97" t="str">
        <f>IF($CI$2=0,"",'Marks Entry'!FC195)</f>
        <v/>
      </c>
      <c r="CL193" s="97" t="str">
        <f>IF($CI$2=0,"",'Marks Entry'!FD195)</f>
        <v/>
      </c>
      <c r="CM193" s="97" t="str">
        <f>IF($CI$2=0,"",'Marks Entry'!FE195)</f>
        <v/>
      </c>
      <c r="CN193" s="97" t="str">
        <f>IF($CI$2=0,"",'Marks Entry'!FF195)</f>
        <v/>
      </c>
      <c r="CO193" s="97" t="str">
        <f>IF($CI$2=0,"",'Marks Entry'!FG195)</f>
        <v/>
      </c>
      <c r="CP193" s="97" t="str">
        <f>IF($CI$2=0,"",'Marks Entry'!FH195)</f>
        <v/>
      </c>
      <c r="CQ193" s="97" t="str">
        <f>IF($CI$2=0,"",'Marks Entry'!FI195)</f>
        <v/>
      </c>
      <c r="CR193" s="97" t="str">
        <f>IF($CI$2=0,"",'Marks Entry'!FJ195)</f>
        <v/>
      </c>
      <c r="CS193" s="97" t="str">
        <f>IF($CI$2=0,"",'Marks Entry'!FK195)</f>
        <v/>
      </c>
      <c r="CT193" s="99" t="str">
        <f>IF($CI$2=0,"",'Marks Entry'!FL195)</f>
        <v/>
      </c>
      <c r="CU193" s="125">
        <f>'Marks Entry'!BU195</f>
        <v>0</v>
      </c>
      <c r="CV193" s="126">
        <f>'Marks Entry'!BV195</f>
        <v>0</v>
      </c>
      <c r="CW193" s="126">
        <f t="shared" si="98"/>
        <v>0</v>
      </c>
      <c r="CX193" s="127" t="str">
        <f t="shared" si="99"/>
        <v>D</v>
      </c>
      <c r="CY193" s="125">
        <f>'Marks Entry'!BW195</f>
        <v>0</v>
      </c>
      <c r="CZ193" s="126">
        <f>'Marks Entry'!BX195</f>
        <v>0</v>
      </c>
      <c r="DA193" s="126">
        <f t="shared" si="100"/>
        <v>0</v>
      </c>
      <c r="DB193" s="127" t="str">
        <f t="shared" si="101"/>
        <v>E</v>
      </c>
      <c r="DC193" s="125">
        <f>'Marks Entry'!BY195</f>
        <v>0</v>
      </c>
      <c r="DD193" s="126">
        <f>'Marks Entry'!BZ195</f>
        <v>0</v>
      </c>
      <c r="DE193" s="126">
        <f t="shared" si="102"/>
        <v>0</v>
      </c>
      <c r="DF193" s="127" t="str">
        <f t="shared" si="103"/>
        <v>E</v>
      </c>
      <c r="DG193" s="96">
        <f>'Marks Entry'!CG195</f>
        <v>0</v>
      </c>
      <c r="DH193" s="45">
        <f>'Marks Entry'!CH195</f>
        <v>0</v>
      </c>
      <c r="DI193" s="45">
        <f>'Marks Entry'!CI195</f>
        <v>0</v>
      </c>
      <c r="DJ193" s="45" t="str">
        <f>IF(OR('Marks Entry'!CJ195="First",'Marks Entry'!CJ195="Second",'Marks Entry'!CJ195="Third"),'Marks Entry'!CJ195,"")</f>
        <v/>
      </c>
      <c r="DK193" s="45">
        <f>'Marks Entry'!CK195</f>
        <v>0</v>
      </c>
      <c r="DL193" s="50">
        <f>'Marks Entry'!CL195</f>
        <v>0</v>
      </c>
      <c r="DM193" s="21">
        <f>'Marks Entry'!CM195</f>
        <v>0</v>
      </c>
      <c r="DN193" s="22" t="e">
        <f>'Marks Entry'!#REF!</f>
        <v>#REF!</v>
      </c>
      <c r="DO193" s="23" t="e">
        <f>'Marks Entry'!#REF!</f>
        <v>#REF!</v>
      </c>
      <c r="DP193" s="125">
        <f>'Marks Entry'!CA195</f>
        <v>0</v>
      </c>
      <c r="DQ193" s="126">
        <f>'Marks Entry'!CB195</f>
        <v>0</v>
      </c>
      <c r="DR193" s="126">
        <f>'Marks Entry'!CC195</f>
        <v>0</v>
      </c>
      <c r="DS193" s="126">
        <f t="shared" si="104"/>
        <v>0</v>
      </c>
      <c r="DT193" s="127" t="str">
        <f t="shared" si="105"/>
        <v>E</v>
      </c>
      <c r="DU193" s="125">
        <f>'Marks Entry'!CD195</f>
        <v>0</v>
      </c>
      <c r="DV193" s="126">
        <f>'Marks Entry'!CE195</f>
        <v>0</v>
      </c>
      <c r="DW193" s="126">
        <f>'Marks Entry'!CF195</f>
        <v>0</v>
      </c>
      <c r="DX193" s="126">
        <f t="shared" si="106"/>
        <v>0</v>
      </c>
      <c r="DY193" s="127" t="str">
        <f t="shared" si="107"/>
        <v>E</v>
      </c>
      <c r="DZ193" s="832"/>
      <c r="EA193" s="61">
        <f t="shared" si="108"/>
        <v>0</v>
      </c>
      <c r="EB193" s="71">
        <f t="shared" si="109"/>
        <v>0</v>
      </c>
      <c r="EC193" s="71">
        <f t="shared" si="110"/>
        <v>0</v>
      </c>
      <c r="ED193" s="72">
        <f t="shared" si="111"/>
        <v>0</v>
      </c>
      <c r="EE193" s="398">
        <f t="shared" si="112"/>
        <v>0</v>
      </c>
      <c r="EF193" s="396">
        <f t="shared" si="113"/>
        <v>0</v>
      </c>
      <c r="EG193" s="396">
        <f t="shared" si="114"/>
        <v>0</v>
      </c>
      <c r="EH193" s="397">
        <f t="shared" si="115"/>
        <v>0</v>
      </c>
      <c r="EI193" s="61">
        <f t="shared" si="116"/>
        <v>0</v>
      </c>
      <c r="EJ193" s="71">
        <f t="shared" si="117"/>
        <v>0</v>
      </c>
      <c r="EK193" s="71">
        <f t="shared" si="118"/>
        <v>0</v>
      </c>
      <c r="EL193" s="72">
        <f t="shared" si="119"/>
        <v>0</v>
      </c>
      <c r="EM193" s="398">
        <f t="shared" si="120"/>
        <v>0</v>
      </c>
      <c r="EN193" s="396">
        <f t="shared" si="121"/>
        <v>0</v>
      </c>
      <c r="EO193" s="396">
        <f t="shared" si="122"/>
        <v>0</v>
      </c>
      <c r="EP193" s="397">
        <f t="shared" si="123"/>
        <v>0</v>
      </c>
      <c r="EQ193" s="61">
        <f t="shared" si="124"/>
        <v>0</v>
      </c>
      <c r="ER193" s="71">
        <f t="shared" si="125"/>
        <v>0</v>
      </c>
      <c r="ES193" s="71">
        <f t="shared" si="126"/>
        <v>0</v>
      </c>
      <c r="ET193" s="72">
        <f t="shared" si="127"/>
        <v>0</v>
      </c>
      <c r="EU193" s="398">
        <f t="shared" si="128"/>
        <v>0</v>
      </c>
      <c r="EV193" s="396">
        <f t="shared" si="129"/>
        <v>0</v>
      </c>
      <c r="EW193" s="396">
        <f t="shared" si="130"/>
        <v>0</v>
      </c>
      <c r="EX193" s="397">
        <f t="shared" si="131"/>
        <v>0</v>
      </c>
      <c r="EY193" s="61" t="str">
        <f t="shared" si="132"/>
        <v/>
      </c>
      <c r="EZ193" s="71" t="str">
        <f t="shared" si="133"/>
        <v/>
      </c>
      <c r="FA193" s="71" t="str">
        <f t="shared" si="134"/>
        <v/>
      </c>
      <c r="FB193" s="72" t="str">
        <f t="shared" si="135"/>
        <v/>
      </c>
      <c r="FC193" s="398">
        <f t="shared" si="136"/>
        <v>0</v>
      </c>
      <c r="FD193" s="400" t="str">
        <f t="shared" si="137"/>
        <v>D</v>
      </c>
      <c r="FE193" s="61">
        <f t="shared" si="138"/>
        <v>0</v>
      </c>
      <c r="FF193" s="62" t="str">
        <f t="shared" si="139"/>
        <v>E</v>
      </c>
      <c r="FG193" s="398">
        <f t="shared" si="140"/>
        <v>0</v>
      </c>
      <c r="FH193" s="401" t="str">
        <f t="shared" si="141"/>
        <v>E</v>
      </c>
      <c r="FI193" s="61">
        <f t="shared" si="142"/>
        <v>0</v>
      </c>
      <c r="FJ193" s="407" t="str">
        <f t="shared" si="143"/>
        <v>E</v>
      </c>
      <c r="FK193" s="398">
        <f t="shared" si="144"/>
        <v>0</v>
      </c>
      <c r="FL193" s="401" t="str">
        <f t="shared" si="145"/>
        <v>E</v>
      </c>
      <c r="FM193" s="741"/>
    </row>
    <row r="194" spans="1:169" s="24" customFormat="1" ht="17.25" customHeight="1">
      <c r="A194" s="830"/>
      <c r="B194" s="111">
        <f t="shared" si="146"/>
        <v>0</v>
      </c>
      <c r="C194" s="21" t="str">
        <f>'Marks Entry'!D196</f>
        <v/>
      </c>
      <c r="D194" s="21">
        <f>'Marks Entry'!E196</f>
        <v>0</v>
      </c>
      <c r="E194" s="132" t="str">
        <f>'Marks Entry'!F196</f>
        <v/>
      </c>
      <c r="F194" s="21" t="str">
        <f>'Marks Entry'!G196</f>
        <v/>
      </c>
      <c r="G194" s="21" t="str">
        <f>'Marks Entry'!H196</f>
        <v/>
      </c>
      <c r="H194" s="21" t="str">
        <f>'Marks Entry'!I196</f>
        <v/>
      </c>
      <c r="I194" s="21" t="str">
        <f>'Marks Entry'!J196</f>
        <v/>
      </c>
      <c r="J194" s="446" t="str">
        <f>'Marks Entry'!K196</f>
        <v/>
      </c>
      <c r="K194" s="115" t="str">
        <f>'Marks Entry'!L196</f>
        <v/>
      </c>
      <c r="L194" s="116">
        <f>'Marks Entry'!M196</f>
        <v>0</v>
      </c>
      <c r="M194" s="117" t="str">
        <f>'Marks Entry'!N196</f>
        <v/>
      </c>
      <c r="N194" s="121" t="str">
        <f>'Marks Entry'!O196</f>
        <v/>
      </c>
      <c r="O194" s="98">
        <f>'Marks Entry'!CG196</f>
        <v>0</v>
      </c>
      <c r="P194" s="97">
        <f>'Marks Entry'!CH196</f>
        <v>0</v>
      </c>
      <c r="Q194" s="97">
        <f>'Marks Entry'!CI196</f>
        <v>0</v>
      </c>
      <c r="R194" s="97">
        <f>'Marks Entry'!CJ196</f>
        <v>0</v>
      </c>
      <c r="S194" s="97">
        <f>'Marks Entry'!CK196</f>
        <v>0</v>
      </c>
      <c r="T194" s="97">
        <f>'Marks Entry'!CL196</f>
        <v>0</v>
      </c>
      <c r="U194" s="97">
        <f>'Marks Entry'!CM196</f>
        <v>0</v>
      </c>
      <c r="V194" s="97" t="str">
        <f>'Marks Entry'!CN196</f>
        <v/>
      </c>
      <c r="W194" s="97">
        <f>'Marks Entry'!CO196</f>
        <v>0</v>
      </c>
      <c r="X194" s="97">
        <f>'Marks Entry'!CP196</f>
        <v>0</v>
      </c>
      <c r="Y194" s="97">
        <f>'Marks Entry'!CQ196</f>
        <v>0</v>
      </c>
      <c r="Z194" s="99">
        <f>'Marks Entry'!CR196</f>
        <v>0</v>
      </c>
      <c r="AA194" s="98">
        <f>'Marks Entry'!CS196</f>
        <v>0</v>
      </c>
      <c r="AB194" s="97">
        <f>'Marks Entry'!CT196</f>
        <v>0</v>
      </c>
      <c r="AC194" s="97">
        <f>'Marks Entry'!CU196</f>
        <v>0</v>
      </c>
      <c r="AD194" s="97">
        <f>'Marks Entry'!CV196</f>
        <v>0</v>
      </c>
      <c r="AE194" s="97">
        <f>'Marks Entry'!CW196</f>
        <v>0</v>
      </c>
      <c r="AF194" s="97">
        <f>'Marks Entry'!CX196</f>
        <v>0</v>
      </c>
      <c r="AG194" s="97">
        <f>'Marks Entry'!CY196</f>
        <v>0</v>
      </c>
      <c r="AH194" s="97" t="str">
        <f>'Marks Entry'!CZ196</f>
        <v/>
      </c>
      <c r="AI194" s="97">
        <f>'Marks Entry'!DA196</f>
        <v>0</v>
      </c>
      <c r="AJ194" s="97">
        <f>'Marks Entry'!DB196</f>
        <v>0</v>
      </c>
      <c r="AK194" s="97">
        <f>'Marks Entry'!DC196</f>
        <v>0</v>
      </c>
      <c r="AL194" s="99">
        <f>'Marks Entry'!DD196</f>
        <v>0</v>
      </c>
      <c r="AM194" s="98">
        <f>'Marks Entry'!DE196</f>
        <v>0</v>
      </c>
      <c r="AN194" s="97">
        <f>'Marks Entry'!DF196</f>
        <v>0</v>
      </c>
      <c r="AO194" s="97">
        <f>'Marks Entry'!DG196</f>
        <v>0</v>
      </c>
      <c r="AP194" s="97">
        <f>'Marks Entry'!DH196</f>
        <v>0</v>
      </c>
      <c r="AQ194" s="97">
        <f>'Marks Entry'!DI196</f>
        <v>0</v>
      </c>
      <c r="AR194" s="97">
        <f>'Marks Entry'!DJ196</f>
        <v>0</v>
      </c>
      <c r="AS194" s="97">
        <f>'Marks Entry'!DK196</f>
        <v>0</v>
      </c>
      <c r="AT194" s="97" t="str">
        <f>'Marks Entry'!DL196</f>
        <v/>
      </c>
      <c r="AU194" s="97">
        <f>'Marks Entry'!DM196</f>
        <v>0</v>
      </c>
      <c r="AV194" s="97">
        <f>'Marks Entry'!DN196</f>
        <v>0</v>
      </c>
      <c r="AW194" s="97">
        <f>'Marks Entry'!DO196</f>
        <v>0</v>
      </c>
      <c r="AX194" s="99">
        <f>'Marks Entry'!DP196</f>
        <v>0</v>
      </c>
      <c r="AY194" s="98">
        <f>'Marks Entry'!DQ196</f>
        <v>0</v>
      </c>
      <c r="AZ194" s="97">
        <f>'Marks Entry'!DR196</f>
        <v>0</v>
      </c>
      <c r="BA194" s="97">
        <f>'Marks Entry'!DS196</f>
        <v>0</v>
      </c>
      <c r="BB194" s="97">
        <f>'Marks Entry'!DT196</f>
        <v>0</v>
      </c>
      <c r="BC194" s="97">
        <f>'Marks Entry'!DU196</f>
        <v>0</v>
      </c>
      <c r="BD194" s="97">
        <f>'Marks Entry'!DV196</f>
        <v>0</v>
      </c>
      <c r="BE194" s="97">
        <f>'Marks Entry'!DW196</f>
        <v>0</v>
      </c>
      <c r="BF194" s="97" t="str">
        <f>'Marks Entry'!DX196</f>
        <v/>
      </c>
      <c r="BG194" s="97">
        <f>'Marks Entry'!DY196</f>
        <v>0</v>
      </c>
      <c r="BH194" s="97">
        <f>'Marks Entry'!DZ196</f>
        <v>0</v>
      </c>
      <c r="BI194" s="97">
        <f>'Marks Entry'!EA196</f>
        <v>0</v>
      </c>
      <c r="BJ194" s="99">
        <f>'Marks Entry'!EB196</f>
        <v>0</v>
      </c>
      <c r="BK194" s="98">
        <f>'Marks Entry'!EC196</f>
        <v>0</v>
      </c>
      <c r="BL194" s="97">
        <f>'Marks Entry'!ED196</f>
        <v>0</v>
      </c>
      <c r="BM194" s="97">
        <f>'Marks Entry'!EE196</f>
        <v>0</v>
      </c>
      <c r="BN194" s="97">
        <f>'Marks Entry'!EF196</f>
        <v>0</v>
      </c>
      <c r="BO194" s="97">
        <f>'Marks Entry'!EG196</f>
        <v>0</v>
      </c>
      <c r="BP194" s="97">
        <f>'Marks Entry'!EH196</f>
        <v>0</v>
      </c>
      <c r="BQ194" s="97">
        <f>'Marks Entry'!EI196</f>
        <v>0</v>
      </c>
      <c r="BR194" s="97" t="str">
        <f>'Marks Entry'!EJ196</f>
        <v/>
      </c>
      <c r="BS194" s="97">
        <f>'Marks Entry'!EK196</f>
        <v>0</v>
      </c>
      <c r="BT194" s="97">
        <f>'Marks Entry'!EL196</f>
        <v>0</v>
      </c>
      <c r="BU194" s="97">
        <f>'Marks Entry'!EM196</f>
        <v>0</v>
      </c>
      <c r="BV194" s="99">
        <f>'Marks Entry'!EN196</f>
        <v>0</v>
      </c>
      <c r="BW194" s="98">
        <f>'Marks Entry'!EO196</f>
        <v>0</v>
      </c>
      <c r="BX194" s="97">
        <f>'Marks Entry'!EP196</f>
        <v>0</v>
      </c>
      <c r="BY194" s="97">
        <f>'Marks Entry'!EQ196</f>
        <v>0</v>
      </c>
      <c r="BZ194" s="97">
        <f>'Marks Entry'!ER196</f>
        <v>0</v>
      </c>
      <c r="CA194" s="97">
        <f>'Marks Entry'!ES196</f>
        <v>0</v>
      </c>
      <c r="CB194" s="97">
        <f>'Marks Entry'!ET196</f>
        <v>0</v>
      </c>
      <c r="CC194" s="97">
        <f>'Marks Entry'!EU196</f>
        <v>0</v>
      </c>
      <c r="CD194" s="97" t="str">
        <f>'Marks Entry'!EV196</f>
        <v/>
      </c>
      <c r="CE194" s="97">
        <f>'Marks Entry'!EW196</f>
        <v>0</v>
      </c>
      <c r="CF194" s="97">
        <f>'Marks Entry'!EX196</f>
        <v>0</v>
      </c>
      <c r="CG194" s="97">
        <f>'Marks Entry'!EY196</f>
        <v>0</v>
      </c>
      <c r="CH194" s="99">
        <f>'Marks Entry'!EZ196</f>
        <v>0</v>
      </c>
      <c r="CI194" s="98" t="str">
        <f>IF($CI$2=0,"",'Marks Entry'!FA196)</f>
        <v/>
      </c>
      <c r="CJ194" s="97" t="str">
        <f>IF($CI$2=0,"",'Marks Entry'!FB196)</f>
        <v/>
      </c>
      <c r="CK194" s="97" t="str">
        <f>IF($CI$2=0,"",'Marks Entry'!FC196)</f>
        <v/>
      </c>
      <c r="CL194" s="97" t="str">
        <f>IF($CI$2=0,"",'Marks Entry'!FD196)</f>
        <v/>
      </c>
      <c r="CM194" s="97" t="str">
        <f>IF($CI$2=0,"",'Marks Entry'!FE196)</f>
        <v/>
      </c>
      <c r="CN194" s="97" t="str">
        <f>IF($CI$2=0,"",'Marks Entry'!FF196)</f>
        <v/>
      </c>
      <c r="CO194" s="97" t="str">
        <f>IF($CI$2=0,"",'Marks Entry'!FG196)</f>
        <v/>
      </c>
      <c r="CP194" s="97" t="str">
        <f>IF($CI$2=0,"",'Marks Entry'!FH196)</f>
        <v/>
      </c>
      <c r="CQ194" s="97" t="str">
        <f>IF($CI$2=0,"",'Marks Entry'!FI196)</f>
        <v/>
      </c>
      <c r="CR194" s="97" t="str">
        <f>IF($CI$2=0,"",'Marks Entry'!FJ196)</f>
        <v/>
      </c>
      <c r="CS194" s="97" t="str">
        <f>IF($CI$2=0,"",'Marks Entry'!FK196)</f>
        <v/>
      </c>
      <c r="CT194" s="99" t="str">
        <f>IF($CI$2=0,"",'Marks Entry'!FL196)</f>
        <v/>
      </c>
      <c r="CU194" s="125">
        <f>'Marks Entry'!BU196</f>
        <v>0</v>
      </c>
      <c r="CV194" s="126">
        <f>'Marks Entry'!BV196</f>
        <v>0</v>
      </c>
      <c r="CW194" s="126">
        <f t="shared" si="98"/>
        <v>0</v>
      </c>
      <c r="CX194" s="127" t="str">
        <f t="shared" si="99"/>
        <v>D</v>
      </c>
      <c r="CY194" s="125">
        <f>'Marks Entry'!BW196</f>
        <v>0</v>
      </c>
      <c r="CZ194" s="126">
        <f>'Marks Entry'!BX196</f>
        <v>0</v>
      </c>
      <c r="DA194" s="126">
        <f t="shared" si="100"/>
        <v>0</v>
      </c>
      <c r="DB194" s="127" t="str">
        <f t="shared" si="101"/>
        <v>E</v>
      </c>
      <c r="DC194" s="125">
        <f>'Marks Entry'!BY196</f>
        <v>0</v>
      </c>
      <c r="DD194" s="126">
        <f>'Marks Entry'!BZ196</f>
        <v>0</v>
      </c>
      <c r="DE194" s="126">
        <f t="shared" si="102"/>
        <v>0</v>
      </c>
      <c r="DF194" s="127" t="str">
        <f t="shared" si="103"/>
        <v>E</v>
      </c>
      <c r="DG194" s="96">
        <f>'Marks Entry'!CG196</f>
        <v>0</v>
      </c>
      <c r="DH194" s="45">
        <f>'Marks Entry'!CH196</f>
        <v>0</v>
      </c>
      <c r="DI194" s="45">
        <f>'Marks Entry'!CI196</f>
        <v>0</v>
      </c>
      <c r="DJ194" s="45" t="str">
        <f>IF(OR('Marks Entry'!CJ196="First",'Marks Entry'!CJ196="Second",'Marks Entry'!CJ196="Third"),'Marks Entry'!CJ196,"")</f>
        <v/>
      </c>
      <c r="DK194" s="45">
        <f>'Marks Entry'!CK196</f>
        <v>0</v>
      </c>
      <c r="DL194" s="50">
        <f>'Marks Entry'!CL196</f>
        <v>0</v>
      </c>
      <c r="DM194" s="21">
        <f>'Marks Entry'!CM196</f>
        <v>0</v>
      </c>
      <c r="DN194" s="22" t="e">
        <f>'Marks Entry'!#REF!</f>
        <v>#REF!</v>
      </c>
      <c r="DO194" s="23" t="e">
        <f>'Marks Entry'!#REF!</f>
        <v>#REF!</v>
      </c>
      <c r="DP194" s="125">
        <f>'Marks Entry'!CA196</f>
        <v>0</v>
      </c>
      <c r="DQ194" s="126">
        <f>'Marks Entry'!CB196</f>
        <v>0</v>
      </c>
      <c r="DR194" s="126">
        <f>'Marks Entry'!CC196</f>
        <v>0</v>
      </c>
      <c r="DS194" s="126">
        <f t="shared" si="104"/>
        <v>0</v>
      </c>
      <c r="DT194" s="127" t="str">
        <f t="shared" si="105"/>
        <v>E</v>
      </c>
      <c r="DU194" s="125">
        <f>'Marks Entry'!CD196</f>
        <v>0</v>
      </c>
      <c r="DV194" s="126">
        <f>'Marks Entry'!CE196</f>
        <v>0</v>
      </c>
      <c r="DW194" s="126">
        <f>'Marks Entry'!CF196</f>
        <v>0</v>
      </c>
      <c r="DX194" s="126">
        <f t="shared" si="106"/>
        <v>0</v>
      </c>
      <c r="DY194" s="127" t="str">
        <f t="shared" si="107"/>
        <v>E</v>
      </c>
      <c r="DZ194" s="832"/>
      <c r="EA194" s="61">
        <f t="shared" si="108"/>
        <v>0</v>
      </c>
      <c r="EB194" s="71">
        <f t="shared" si="109"/>
        <v>0</v>
      </c>
      <c r="EC194" s="71">
        <f t="shared" si="110"/>
        <v>0</v>
      </c>
      <c r="ED194" s="72">
        <f t="shared" si="111"/>
        <v>0</v>
      </c>
      <c r="EE194" s="398">
        <f t="shared" si="112"/>
        <v>0</v>
      </c>
      <c r="EF194" s="396">
        <f t="shared" si="113"/>
        <v>0</v>
      </c>
      <c r="EG194" s="396">
        <f t="shared" si="114"/>
        <v>0</v>
      </c>
      <c r="EH194" s="397">
        <f t="shared" si="115"/>
        <v>0</v>
      </c>
      <c r="EI194" s="61">
        <f t="shared" si="116"/>
        <v>0</v>
      </c>
      <c r="EJ194" s="71">
        <f t="shared" si="117"/>
        <v>0</v>
      </c>
      <c r="EK194" s="71">
        <f t="shared" si="118"/>
        <v>0</v>
      </c>
      <c r="EL194" s="72">
        <f t="shared" si="119"/>
        <v>0</v>
      </c>
      <c r="EM194" s="398">
        <f t="shared" si="120"/>
        <v>0</v>
      </c>
      <c r="EN194" s="396">
        <f t="shared" si="121"/>
        <v>0</v>
      </c>
      <c r="EO194" s="396">
        <f t="shared" si="122"/>
        <v>0</v>
      </c>
      <c r="EP194" s="397">
        <f t="shared" si="123"/>
        <v>0</v>
      </c>
      <c r="EQ194" s="61">
        <f t="shared" si="124"/>
        <v>0</v>
      </c>
      <c r="ER194" s="71">
        <f t="shared" si="125"/>
        <v>0</v>
      </c>
      <c r="ES194" s="71">
        <f t="shared" si="126"/>
        <v>0</v>
      </c>
      <c r="ET194" s="72">
        <f t="shared" si="127"/>
        <v>0</v>
      </c>
      <c r="EU194" s="398">
        <f t="shared" si="128"/>
        <v>0</v>
      </c>
      <c r="EV194" s="396">
        <f t="shared" si="129"/>
        <v>0</v>
      </c>
      <c r="EW194" s="396">
        <f t="shared" si="130"/>
        <v>0</v>
      </c>
      <c r="EX194" s="397">
        <f t="shared" si="131"/>
        <v>0</v>
      </c>
      <c r="EY194" s="61" t="str">
        <f t="shared" si="132"/>
        <v/>
      </c>
      <c r="EZ194" s="71" t="str">
        <f t="shared" si="133"/>
        <v/>
      </c>
      <c r="FA194" s="71" t="str">
        <f t="shared" si="134"/>
        <v/>
      </c>
      <c r="FB194" s="72" t="str">
        <f t="shared" si="135"/>
        <v/>
      </c>
      <c r="FC194" s="398">
        <f t="shared" si="136"/>
        <v>0</v>
      </c>
      <c r="FD194" s="400" t="str">
        <f t="shared" si="137"/>
        <v>D</v>
      </c>
      <c r="FE194" s="61">
        <f t="shared" si="138"/>
        <v>0</v>
      </c>
      <c r="FF194" s="62" t="str">
        <f t="shared" si="139"/>
        <v>E</v>
      </c>
      <c r="FG194" s="398">
        <f t="shared" si="140"/>
        <v>0</v>
      </c>
      <c r="FH194" s="401" t="str">
        <f t="shared" si="141"/>
        <v>E</v>
      </c>
      <c r="FI194" s="61">
        <f t="shared" si="142"/>
        <v>0</v>
      </c>
      <c r="FJ194" s="407" t="str">
        <f t="shared" si="143"/>
        <v>E</v>
      </c>
      <c r="FK194" s="398">
        <f t="shared" si="144"/>
        <v>0</v>
      </c>
      <c r="FL194" s="401" t="str">
        <f t="shared" si="145"/>
        <v>E</v>
      </c>
      <c r="FM194" s="741"/>
    </row>
    <row r="195" spans="1:169" s="24" customFormat="1" ht="17.25" customHeight="1">
      <c r="A195" s="830"/>
      <c r="B195" s="111">
        <f t="shared" si="146"/>
        <v>0</v>
      </c>
      <c r="C195" s="21" t="str">
        <f>'Marks Entry'!D197</f>
        <v/>
      </c>
      <c r="D195" s="21">
        <f>'Marks Entry'!E197</f>
        <v>0</v>
      </c>
      <c r="E195" s="132" t="str">
        <f>'Marks Entry'!F197</f>
        <v/>
      </c>
      <c r="F195" s="21" t="str">
        <f>'Marks Entry'!G197</f>
        <v/>
      </c>
      <c r="G195" s="21" t="str">
        <f>'Marks Entry'!H197</f>
        <v/>
      </c>
      <c r="H195" s="21" t="str">
        <f>'Marks Entry'!I197</f>
        <v/>
      </c>
      <c r="I195" s="21" t="str">
        <f>'Marks Entry'!J197</f>
        <v/>
      </c>
      <c r="J195" s="446" t="str">
        <f>'Marks Entry'!K197</f>
        <v/>
      </c>
      <c r="K195" s="115" t="str">
        <f>'Marks Entry'!L197</f>
        <v/>
      </c>
      <c r="L195" s="116">
        <f>'Marks Entry'!M197</f>
        <v>0</v>
      </c>
      <c r="M195" s="117" t="str">
        <f>'Marks Entry'!N197</f>
        <v/>
      </c>
      <c r="N195" s="121" t="str">
        <f>'Marks Entry'!O197</f>
        <v/>
      </c>
      <c r="O195" s="98">
        <f>'Marks Entry'!CG197</f>
        <v>0</v>
      </c>
      <c r="P195" s="97">
        <f>'Marks Entry'!CH197</f>
        <v>0</v>
      </c>
      <c r="Q195" s="97">
        <f>'Marks Entry'!CI197</f>
        <v>0</v>
      </c>
      <c r="R195" s="97">
        <f>'Marks Entry'!CJ197</f>
        <v>0</v>
      </c>
      <c r="S195" s="97">
        <f>'Marks Entry'!CK197</f>
        <v>0</v>
      </c>
      <c r="T195" s="97">
        <f>'Marks Entry'!CL197</f>
        <v>0</v>
      </c>
      <c r="U195" s="97">
        <f>'Marks Entry'!CM197</f>
        <v>0</v>
      </c>
      <c r="V195" s="97" t="str">
        <f>'Marks Entry'!CN197</f>
        <v/>
      </c>
      <c r="W195" s="97">
        <f>'Marks Entry'!CO197</f>
        <v>0</v>
      </c>
      <c r="X195" s="97">
        <f>'Marks Entry'!CP197</f>
        <v>0</v>
      </c>
      <c r="Y195" s="97">
        <f>'Marks Entry'!CQ197</f>
        <v>0</v>
      </c>
      <c r="Z195" s="99">
        <f>'Marks Entry'!CR197</f>
        <v>0</v>
      </c>
      <c r="AA195" s="98">
        <f>'Marks Entry'!CS197</f>
        <v>0</v>
      </c>
      <c r="AB195" s="97">
        <f>'Marks Entry'!CT197</f>
        <v>0</v>
      </c>
      <c r="AC195" s="97">
        <f>'Marks Entry'!CU197</f>
        <v>0</v>
      </c>
      <c r="AD195" s="97">
        <f>'Marks Entry'!CV197</f>
        <v>0</v>
      </c>
      <c r="AE195" s="97">
        <f>'Marks Entry'!CW197</f>
        <v>0</v>
      </c>
      <c r="AF195" s="97">
        <f>'Marks Entry'!CX197</f>
        <v>0</v>
      </c>
      <c r="AG195" s="97">
        <f>'Marks Entry'!CY197</f>
        <v>0</v>
      </c>
      <c r="AH195" s="97" t="str">
        <f>'Marks Entry'!CZ197</f>
        <v/>
      </c>
      <c r="AI195" s="97">
        <f>'Marks Entry'!DA197</f>
        <v>0</v>
      </c>
      <c r="AJ195" s="97">
        <f>'Marks Entry'!DB197</f>
        <v>0</v>
      </c>
      <c r="AK195" s="97">
        <f>'Marks Entry'!DC197</f>
        <v>0</v>
      </c>
      <c r="AL195" s="99">
        <f>'Marks Entry'!DD197</f>
        <v>0</v>
      </c>
      <c r="AM195" s="98">
        <f>'Marks Entry'!DE197</f>
        <v>0</v>
      </c>
      <c r="AN195" s="97">
        <f>'Marks Entry'!DF197</f>
        <v>0</v>
      </c>
      <c r="AO195" s="97">
        <f>'Marks Entry'!DG197</f>
        <v>0</v>
      </c>
      <c r="AP195" s="97">
        <f>'Marks Entry'!DH197</f>
        <v>0</v>
      </c>
      <c r="AQ195" s="97">
        <f>'Marks Entry'!DI197</f>
        <v>0</v>
      </c>
      <c r="AR195" s="97">
        <f>'Marks Entry'!DJ197</f>
        <v>0</v>
      </c>
      <c r="AS195" s="97">
        <f>'Marks Entry'!DK197</f>
        <v>0</v>
      </c>
      <c r="AT195" s="97" t="str">
        <f>'Marks Entry'!DL197</f>
        <v/>
      </c>
      <c r="AU195" s="97">
        <f>'Marks Entry'!DM197</f>
        <v>0</v>
      </c>
      <c r="AV195" s="97">
        <f>'Marks Entry'!DN197</f>
        <v>0</v>
      </c>
      <c r="AW195" s="97">
        <f>'Marks Entry'!DO197</f>
        <v>0</v>
      </c>
      <c r="AX195" s="99">
        <f>'Marks Entry'!DP197</f>
        <v>0</v>
      </c>
      <c r="AY195" s="98">
        <f>'Marks Entry'!DQ197</f>
        <v>0</v>
      </c>
      <c r="AZ195" s="97">
        <f>'Marks Entry'!DR197</f>
        <v>0</v>
      </c>
      <c r="BA195" s="97">
        <f>'Marks Entry'!DS197</f>
        <v>0</v>
      </c>
      <c r="BB195" s="97">
        <f>'Marks Entry'!DT197</f>
        <v>0</v>
      </c>
      <c r="BC195" s="97">
        <f>'Marks Entry'!DU197</f>
        <v>0</v>
      </c>
      <c r="BD195" s="97">
        <f>'Marks Entry'!DV197</f>
        <v>0</v>
      </c>
      <c r="BE195" s="97">
        <f>'Marks Entry'!DW197</f>
        <v>0</v>
      </c>
      <c r="BF195" s="97" t="str">
        <f>'Marks Entry'!DX197</f>
        <v/>
      </c>
      <c r="BG195" s="97">
        <f>'Marks Entry'!DY197</f>
        <v>0</v>
      </c>
      <c r="BH195" s="97">
        <f>'Marks Entry'!DZ197</f>
        <v>0</v>
      </c>
      <c r="BI195" s="97">
        <f>'Marks Entry'!EA197</f>
        <v>0</v>
      </c>
      <c r="BJ195" s="99">
        <f>'Marks Entry'!EB197</f>
        <v>0</v>
      </c>
      <c r="BK195" s="98">
        <f>'Marks Entry'!EC197</f>
        <v>0</v>
      </c>
      <c r="BL195" s="97">
        <f>'Marks Entry'!ED197</f>
        <v>0</v>
      </c>
      <c r="BM195" s="97">
        <f>'Marks Entry'!EE197</f>
        <v>0</v>
      </c>
      <c r="BN195" s="97">
        <f>'Marks Entry'!EF197</f>
        <v>0</v>
      </c>
      <c r="BO195" s="97">
        <f>'Marks Entry'!EG197</f>
        <v>0</v>
      </c>
      <c r="BP195" s="97">
        <f>'Marks Entry'!EH197</f>
        <v>0</v>
      </c>
      <c r="BQ195" s="97">
        <f>'Marks Entry'!EI197</f>
        <v>0</v>
      </c>
      <c r="BR195" s="97" t="str">
        <f>'Marks Entry'!EJ197</f>
        <v/>
      </c>
      <c r="BS195" s="97">
        <f>'Marks Entry'!EK197</f>
        <v>0</v>
      </c>
      <c r="BT195" s="97">
        <f>'Marks Entry'!EL197</f>
        <v>0</v>
      </c>
      <c r="BU195" s="97">
        <f>'Marks Entry'!EM197</f>
        <v>0</v>
      </c>
      <c r="BV195" s="99">
        <f>'Marks Entry'!EN197</f>
        <v>0</v>
      </c>
      <c r="BW195" s="98">
        <f>'Marks Entry'!EO197</f>
        <v>0</v>
      </c>
      <c r="BX195" s="97">
        <f>'Marks Entry'!EP197</f>
        <v>0</v>
      </c>
      <c r="BY195" s="97">
        <f>'Marks Entry'!EQ197</f>
        <v>0</v>
      </c>
      <c r="BZ195" s="97">
        <f>'Marks Entry'!ER197</f>
        <v>0</v>
      </c>
      <c r="CA195" s="97">
        <f>'Marks Entry'!ES197</f>
        <v>0</v>
      </c>
      <c r="CB195" s="97">
        <f>'Marks Entry'!ET197</f>
        <v>0</v>
      </c>
      <c r="CC195" s="97">
        <f>'Marks Entry'!EU197</f>
        <v>0</v>
      </c>
      <c r="CD195" s="97" t="str">
        <f>'Marks Entry'!EV197</f>
        <v/>
      </c>
      <c r="CE195" s="97">
        <f>'Marks Entry'!EW197</f>
        <v>0</v>
      </c>
      <c r="CF195" s="97">
        <f>'Marks Entry'!EX197</f>
        <v>0</v>
      </c>
      <c r="CG195" s="97">
        <f>'Marks Entry'!EY197</f>
        <v>0</v>
      </c>
      <c r="CH195" s="99">
        <f>'Marks Entry'!EZ197</f>
        <v>0</v>
      </c>
      <c r="CI195" s="98" t="str">
        <f>IF($CI$2=0,"",'Marks Entry'!FA197)</f>
        <v/>
      </c>
      <c r="CJ195" s="97" t="str">
        <f>IF($CI$2=0,"",'Marks Entry'!FB197)</f>
        <v/>
      </c>
      <c r="CK195" s="97" t="str">
        <f>IF($CI$2=0,"",'Marks Entry'!FC197)</f>
        <v/>
      </c>
      <c r="CL195" s="97" t="str">
        <f>IF($CI$2=0,"",'Marks Entry'!FD197)</f>
        <v/>
      </c>
      <c r="CM195" s="97" t="str">
        <f>IF($CI$2=0,"",'Marks Entry'!FE197)</f>
        <v/>
      </c>
      <c r="CN195" s="97" t="str">
        <f>IF($CI$2=0,"",'Marks Entry'!FF197)</f>
        <v/>
      </c>
      <c r="CO195" s="97" t="str">
        <f>IF($CI$2=0,"",'Marks Entry'!FG197)</f>
        <v/>
      </c>
      <c r="CP195" s="97" t="str">
        <f>IF($CI$2=0,"",'Marks Entry'!FH197)</f>
        <v/>
      </c>
      <c r="CQ195" s="97" t="str">
        <f>IF($CI$2=0,"",'Marks Entry'!FI197)</f>
        <v/>
      </c>
      <c r="CR195" s="97" t="str">
        <f>IF($CI$2=0,"",'Marks Entry'!FJ197)</f>
        <v/>
      </c>
      <c r="CS195" s="97" t="str">
        <f>IF($CI$2=0,"",'Marks Entry'!FK197)</f>
        <v/>
      </c>
      <c r="CT195" s="99" t="str">
        <f>IF($CI$2=0,"",'Marks Entry'!FL197)</f>
        <v/>
      </c>
      <c r="CU195" s="125">
        <f>'Marks Entry'!BU197</f>
        <v>0</v>
      </c>
      <c r="CV195" s="126">
        <f>'Marks Entry'!BV197</f>
        <v>0</v>
      </c>
      <c r="CW195" s="126">
        <f t="shared" si="98"/>
        <v>0</v>
      </c>
      <c r="CX195" s="127" t="str">
        <f t="shared" si="99"/>
        <v>D</v>
      </c>
      <c r="CY195" s="125">
        <f>'Marks Entry'!BW197</f>
        <v>0</v>
      </c>
      <c r="CZ195" s="126">
        <f>'Marks Entry'!BX197</f>
        <v>0</v>
      </c>
      <c r="DA195" s="126">
        <f t="shared" si="100"/>
        <v>0</v>
      </c>
      <c r="DB195" s="127" t="str">
        <f t="shared" si="101"/>
        <v>E</v>
      </c>
      <c r="DC195" s="125">
        <f>'Marks Entry'!BY197</f>
        <v>0</v>
      </c>
      <c r="DD195" s="126">
        <f>'Marks Entry'!BZ197</f>
        <v>0</v>
      </c>
      <c r="DE195" s="126">
        <f t="shared" si="102"/>
        <v>0</v>
      </c>
      <c r="DF195" s="127" t="str">
        <f t="shared" si="103"/>
        <v>E</v>
      </c>
      <c r="DG195" s="96">
        <f>'Marks Entry'!CG197</f>
        <v>0</v>
      </c>
      <c r="DH195" s="45">
        <f>'Marks Entry'!CH197</f>
        <v>0</v>
      </c>
      <c r="DI195" s="45">
        <f>'Marks Entry'!CI197</f>
        <v>0</v>
      </c>
      <c r="DJ195" s="45" t="str">
        <f>IF(OR('Marks Entry'!CJ197="First",'Marks Entry'!CJ197="Second",'Marks Entry'!CJ197="Third"),'Marks Entry'!CJ197,"")</f>
        <v/>
      </c>
      <c r="DK195" s="45">
        <f>'Marks Entry'!CK197</f>
        <v>0</v>
      </c>
      <c r="DL195" s="50">
        <f>'Marks Entry'!CL197</f>
        <v>0</v>
      </c>
      <c r="DM195" s="21">
        <f>'Marks Entry'!CM197</f>
        <v>0</v>
      </c>
      <c r="DN195" s="22" t="e">
        <f>'Marks Entry'!#REF!</f>
        <v>#REF!</v>
      </c>
      <c r="DO195" s="23" t="e">
        <f>'Marks Entry'!#REF!</f>
        <v>#REF!</v>
      </c>
      <c r="DP195" s="125">
        <f>'Marks Entry'!CA197</f>
        <v>0</v>
      </c>
      <c r="DQ195" s="126">
        <f>'Marks Entry'!CB197</f>
        <v>0</v>
      </c>
      <c r="DR195" s="126">
        <f>'Marks Entry'!CC197</f>
        <v>0</v>
      </c>
      <c r="DS195" s="126">
        <f t="shared" si="104"/>
        <v>0</v>
      </c>
      <c r="DT195" s="127" t="str">
        <f t="shared" si="105"/>
        <v>E</v>
      </c>
      <c r="DU195" s="125">
        <f>'Marks Entry'!CD197</f>
        <v>0</v>
      </c>
      <c r="DV195" s="126">
        <f>'Marks Entry'!CE197</f>
        <v>0</v>
      </c>
      <c r="DW195" s="126">
        <f>'Marks Entry'!CF197</f>
        <v>0</v>
      </c>
      <c r="DX195" s="126">
        <f t="shared" si="106"/>
        <v>0</v>
      </c>
      <c r="DY195" s="127" t="str">
        <f t="shared" si="107"/>
        <v>E</v>
      </c>
      <c r="DZ195" s="832"/>
      <c r="EA195" s="61">
        <f t="shared" si="108"/>
        <v>0</v>
      </c>
      <c r="EB195" s="71">
        <f t="shared" si="109"/>
        <v>0</v>
      </c>
      <c r="EC195" s="71">
        <f t="shared" si="110"/>
        <v>0</v>
      </c>
      <c r="ED195" s="72">
        <f t="shared" si="111"/>
        <v>0</v>
      </c>
      <c r="EE195" s="398">
        <f t="shared" si="112"/>
        <v>0</v>
      </c>
      <c r="EF195" s="396">
        <f t="shared" si="113"/>
        <v>0</v>
      </c>
      <c r="EG195" s="396">
        <f t="shared" si="114"/>
        <v>0</v>
      </c>
      <c r="EH195" s="397">
        <f t="shared" si="115"/>
        <v>0</v>
      </c>
      <c r="EI195" s="61">
        <f t="shared" si="116"/>
        <v>0</v>
      </c>
      <c r="EJ195" s="71">
        <f t="shared" si="117"/>
        <v>0</v>
      </c>
      <c r="EK195" s="71">
        <f t="shared" si="118"/>
        <v>0</v>
      </c>
      <c r="EL195" s="72">
        <f t="shared" si="119"/>
        <v>0</v>
      </c>
      <c r="EM195" s="398">
        <f t="shared" si="120"/>
        <v>0</v>
      </c>
      <c r="EN195" s="396">
        <f t="shared" si="121"/>
        <v>0</v>
      </c>
      <c r="EO195" s="396">
        <f t="shared" si="122"/>
        <v>0</v>
      </c>
      <c r="EP195" s="397">
        <f t="shared" si="123"/>
        <v>0</v>
      </c>
      <c r="EQ195" s="61">
        <f t="shared" si="124"/>
        <v>0</v>
      </c>
      <c r="ER195" s="71">
        <f t="shared" si="125"/>
        <v>0</v>
      </c>
      <c r="ES195" s="71">
        <f t="shared" si="126"/>
        <v>0</v>
      </c>
      <c r="ET195" s="72">
        <f t="shared" si="127"/>
        <v>0</v>
      </c>
      <c r="EU195" s="398">
        <f t="shared" si="128"/>
        <v>0</v>
      </c>
      <c r="EV195" s="396">
        <f t="shared" si="129"/>
        <v>0</v>
      </c>
      <c r="EW195" s="396">
        <f t="shared" si="130"/>
        <v>0</v>
      </c>
      <c r="EX195" s="397">
        <f t="shared" si="131"/>
        <v>0</v>
      </c>
      <c r="EY195" s="61" t="str">
        <f t="shared" si="132"/>
        <v/>
      </c>
      <c r="EZ195" s="71" t="str">
        <f t="shared" si="133"/>
        <v/>
      </c>
      <c r="FA195" s="71" t="str">
        <f t="shared" si="134"/>
        <v/>
      </c>
      <c r="FB195" s="72" t="str">
        <f t="shared" si="135"/>
        <v/>
      </c>
      <c r="FC195" s="398">
        <f t="shared" si="136"/>
        <v>0</v>
      </c>
      <c r="FD195" s="400" t="str">
        <f t="shared" si="137"/>
        <v>D</v>
      </c>
      <c r="FE195" s="61">
        <f t="shared" si="138"/>
        <v>0</v>
      </c>
      <c r="FF195" s="62" t="str">
        <f t="shared" si="139"/>
        <v>E</v>
      </c>
      <c r="FG195" s="398">
        <f t="shared" si="140"/>
        <v>0</v>
      </c>
      <c r="FH195" s="401" t="str">
        <f t="shared" si="141"/>
        <v>E</v>
      </c>
      <c r="FI195" s="61">
        <f t="shared" si="142"/>
        <v>0</v>
      </c>
      <c r="FJ195" s="407" t="str">
        <f t="shared" si="143"/>
        <v>E</v>
      </c>
      <c r="FK195" s="398">
        <f t="shared" si="144"/>
        <v>0</v>
      </c>
      <c r="FL195" s="401" t="str">
        <f t="shared" si="145"/>
        <v>E</v>
      </c>
      <c r="FM195" s="741"/>
    </row>
    <row r="196" spans="1:169" s="24" customFormat="1" ht="17.25" customHeight="1">
      <c r="A196" s="830"/>
      <c r="B196" s="111">
        <f t="shared" si="146"/>
        <v>0</v>
      </c>
      <c r="C196" s="21" t="str">
        <f>'Marks Entry'!D198</f>
        <v/>
      </c>
      <c r="D196" s="21">
        <f>'Marks Entry'!E198</f>
        <v>0</v>
      </c>
      <c r="E196" s="132" t="str">
        <f>'Marks Entry'!F198</f>
        <v/>
      </c>
      <c r="F196" s="21" t="str">
        <f>'Marks Entry'!G198</f>
        <v/>
      </c>
      <c r="G196" s="21" t="str">
        <f>'Marks Entry'!H198</f>
        <v/>
      </c>
      <c r="H196" s="21" t="str">
        <f>'Marks Entry'!I198</f>
        <v/>
      </c>
      <c r="I196" s="21" t="str">
        <f>'Marks Entry'!J198</f>
        <v/>
      </c>
      <c r="J196" s="446" t="str">
        <f>'Marks Entry'!K198</f>
        <v/>
      </c>
      <c r="K196" s="115" t="str">
        <f>'Marks Entry'!L198</f>
        <v/>
      </c>
      <c r="L196" s="116">
        <f>'Marks Entry'!M198</f>
        <v>0</v>
      </c>
      <c r="M196" s="117" t="str">
        <f>'Marks Entry'!N198</f>
        <v/>
      </c>
      <c r="N196" s="121" t="str">
        <f>'Marks Entry'!O198</f>
        <v/>
      </c>
      <c r="O196" s="98">
        <f>'Marks Entry'!CG198</f>
        <v>0</v>
      </c>
      <c r="P196" s="97">
        <f>'Marks Entry'!CH198</f>
        <v>0</v>
      </c>
      <c r="Q196" s="97">
        <f>'Marks Entry'!CI198</f>
        <v>0</v>
      </c>
      <c r="R196" s="97">
        <f>'Marks Entry'!CJ198</f>
        <v>0</v>
      </c>
      <c r="S196" s="97">
        <f>'Marks Entry'!CK198</f>
        <v>0</v>
      </c>
      <c r="T196" s="97">
        <f>'Marks Entry'!CL198</f>
        <v>0</v>
      </c>
      <c r="U196" s="97">
        <f>'Marks Entry'!CM198</f>
        <v>0</v>
      </c>
      <c r="V196" s="97" t="str">
        <f>'Marks Entry'!CN198</f>
        <v/>
      </c>
      <c r="W196" s="97">
        <f>'Marks Entry'!CO198</f>
        <v>0</v>
      </c>
      <c r="X196" s="97">
        <f>'Marks Entry'!CP198</f>
        <v>0</v>
      </c>
      <c r="Y196" s="97">
        <f>'Marks Entry'!CQ198</f>
        <v>0</v>
      </c>
      <c r="Z196" s="99">
        <f>'Marks Entry'!CR198</f>
        <v>0</v>
      </c>
      <c r="AA196" s="98">
        <f>'Marks Entry'!CS198</f>
        <v>0</v>
      </c>
      <c r="AB196" s="97">
        <f>'Marks Entry'!CT198</f>
        <v>0</v>
      </c>
      <c r="AC196" s="97">
        <f>'Marks Entry'!CU198</f>
        <v>0</v>
      </c>
      <c r="AD196" s="97">
        <f>'Marks Entry'!CV198</f>
        <v>0</v>
      </c>
      <c r="AE196" s="97">
        <f>'Marks Entry'!CW198</f>
        <v>0</v>
      </c>
      <c r="AF196" s="97">
        <f>'Marks Entry'!CX198</f>
        <v>0</v>
      </c>
      <c r="AG196" s="97">
        <f>'Marks Entry'!CY198</f>
        <v>0</v>
      </c>
      <c r="AH196" s="97" t="str">
        <f>'Marks Entry'!CZ198</f>
        <v/>
      </c>
      <c r="AI196" s="97">
        <f>'Marks Entry'!DA198</f>
        <v>0</v>
      </c>
      <c r="AJ196" s="97">
        <f>'Marks Entry'!DB198</f>
        <v>0</v>
      </c>
      <c r="AK196" s="97">
        <f>'Marks Entry'!DC198</f>
        <v>0</v>
      </c>
      <c r="AL196" s="99">
        <f>'Marks Entry'!DD198</f>
        <v>0</v>
      </c>
      <c r="AM196" s="98">
        <f>'Marks Entry'!DE198</f>
        <v>0</v>
      </c>
      <c r="AN196" s="97">
        <f>'Marks Entry'!DF198</f>
        <v>0</v>
      </c>
      <c r="AO196" s="97">
        <f>'Marks Entry'!DG198</f>
        <v>0</v>
      </c>
      <c r="AP196" s="97">
        <f>'Marks Entry'!DH198</f>
        <v>0</v>
      </c>
      <c r="AQ196" s="97">
        <f>'Marks Entry'!DI198</f>
        <v>0</v>
      </c>
      <c r="AR196" s="97">
        <f>'Marks Entry'!DJ198</f>
        <v>0</v>
      </c>
      <c r="AS196" s="97">
        <f>'Marks Entry'!DK198</f>
        <v>0</v>
      </c>
      <c r="AT196" s="97" t="str">
        <f>'Marks Entry'!DL198</f>
        <v/>
      </c>
      <c r="AU196" s="97">
        <f>'Marks Entry'!DM198</f>
        <v>0</v>
      </c>
      <c r="AV196" s="97">
        <f>'Marks Entry'!DN198</f>
        <v>0</v>
      </c>
      <c r="AW196" s="97">
        <f>'Marks Entry'!DO198</f>
        <v>0</v>
      </c>
      <c r="AX196" s="99">
        <f>'Marks Entry'!DP198</f>
        <v>0</v>
      </c>
      <c r="AY196" s="98">
        <f>'Marks Entry'!DQ198</f>
        <v>0</v>
      </c>
      <c r="AZ196" s="97">
        <f>'Marks Entry'!DR198</f>
        <v>0</v>
      </c>
      <c r="BA196" s="97">
        <f>'Marks Entry'!DS198</f>
        <v>0</v>
      </c>
      <c r="BB196" s="97">
        <f>'Marks Entry'!DT198</f>
        <v>0</v>
      </c>
      <c r="BC196" s="97">
        <f>'Marks Entry'!DU198</f>
        <v>0</v>
      </c>
      <c r="BD196" s="97">
        <f>'Marks Entry'!DV198</f>
        <v>0</v>
      </c>
      <c r="BE196" s="97">
        <f>'Marks Entry'!DW198</f>
        <v>0</v>
      </c>
      <c r="BF196" s="97" t="str">
        <f>'Marks Entry'!DX198</f>
        <v/>
      </c>
      <c r="BG196" s="97">
        <f>'Marks Entry'!DY198</f>
        <v>0</v>
      </c>
      <c r="BH196" s="97">
        <f>'Marks Entry'!DZ198</f>
        <v>0</v>
      </c>
      <c r="BI196" s="97">
        <f>'Marks Entry'!EA198</f>
        <v>0</v>
      </c>
      <c r="BJ196" s="99">
        <f>'Marks Entry'!EB198</f>
        <v>0</v>
      </c>
      <c r="BK196" s="98">
        <f>'Marks Entry'!EC198</f>
        <v>0</v>
      </c>
      <c r="BL196" s="97">
        <f>'Marks Entry'!ED198</f>
        <v>0</v>
      </c>
      <c r="BM196" s="97">
        <f>'Marks Entry'!EE198</f>
        <v>0</v>
      </c>
      <c r="BN196" s="97">
        <f>'Marks Entry'!EF198</f>
        <v>0</v>
      </c>
      <c r="BO196" s="97">
        <f>'Marks Entry'!EG198</f>
        <v>0</v>
      </c>
      <c r="BP196" s="97">
        <f>'Marks Entry'!EH198</f>
        <v>0</v>
      </c>
      <c r="BQ196" s="97">
        <f>'Marks Entry'!EI198</f>
        <v>0</v>
      </c>
      <c r="BR196" s="97" t="str">
        <f>'Marks Entry'!EJ198</f>
        <v/>
      </c>
      <c r="BS196" s="97">
        <f>'Marks Entry'!EK198</f>
        <v>0</v>
      </c>
      <c r="BT196" s="97">
        <f>'Marks Entry'!EL198</f>
        <v>0</v>
      </c>
      <c r="BU196" s="97">
        <f>'Marks Entry'!EM198</f>
        <v>0</v>
      </c>
      <c r="BV196" s="99">
        <f>'Marks Entry'!EN198</f>
        <v>0</v>
      </c>
      <c r="BW196" s="98">
        <f>'Marks Entry'!EO198</f>
        <v>0</v>
      </c>
      <c r="BX196" s="97">
        <f>'Marks Entry'!EP198</f>
        <v>0</v>
      </c>
      <c r="BY196" s="97">
        <f>'Marks Entry'!EQ198</f>
        <v>0</v>
      </c>
      <c r="BZ196" s="97">
        <f>'Marks Entry'!ER198</f>
        <v>0</v>
      </c>
      <c r="CA196" s="97">
        <f>'Marks Entry'!ES198</f>
        <v>0</v>
      </c>
      <c r="CB196" s="97">
        <f>'Marks Entry'!ET198</f>
        <v>0</v>
      </c>
      <c r="CC196" s="97">
        <f>'Marks Entry'!EU198</f>
        <v>0</v>
      </c>
      <c r="CD196" s="97" t="str">
        <f>'Marks Entry'!EV198</f>
        <v/>
      </c>
      <c r="CE196" s="97">
        <f>'Marks Entry'!EW198</f>
        <v>0</v>
      </c>
      <c r="CF196" s="97">
        <f>'Marks Entry'!EX198</f>
        <v>0</v>
      </c>
      <c r="CG196" s="97">
        <f>'Marks Entry'!EY198</f>
        <v>0</v>
      </c>
      <c r="CH196" s="99">
        <f>'Marks Entry'!EZ198</f>
        <v>0</v>
      </c>
      <c r="CI196" s="98" t="str">
        <f>IF($CI$2=0,"",'Marks Entry'!FA198)</f>
        <v/>
      </c>
      <c r="CJ196" s="97" t="str">
        <f>IF($CI$2=0,"",'Marks Entry'!FB198)</f>
        <v/>
      </c>
      <c r="CK196" s="97" t="str">
        <f>IF($CI$2=0,"",'Marks Entry'!FC198)</f>
        <v/>
      </c>
      <c r="CL196" s="97" t="str">
        <f>IF($CI$2=0,"",'Marks Entry'!FD198)</f>
        <v/>
      </c>
      <c r="CM196" s="97" t="str">
        <f>IF($CI$2=0,"",'Marks Entry'!FE198)</f>
        <v/>
      </c>
      <c r="CN196" s="97" t="str">
        <f>IF($CI$2=0,"",'Marks Entry'!FF198)</f>
        <v/>
      </c>
      <c r="CO196" s="97" t="str">
        <f>IF($CI$2=0,"",'Marks Entry'!FG198)</f>
        <v/>
      </c>
      <c r="CP196" s="97" t="str">
        <f>IF($CI$2=0,"",'Marks Entry'!FH198)</f>
        <v/>
      </c>
      <c r="CQ196" s="97" t="str">
        <f>IF($CI$2=0,"",'Marks Entry'!FI198)</f>
        <v/>
      </c>
      <c r="CR196" s="97" t="str">
        <f>IF($CI$2=0,"",'Marks Entry'!FJ198)</f>
        <v/>
      </c>
      <c r="CS196" s="97" t="str">
        <f>IF($CI$2=0,"",'Marks Entry'!FK198)</f>
        <v/>
      </c>
      <c r="CT196" s="99" t="str">
        <f>IF($CI$2=0,"",'Marks Entry'!FL198)</f>
        <v/>
      </c>
      <c r="CU196" s="125">
        <f>'Marks Entry'!BU198</f>
        <v>0</v>
      </c>
      <c r="CV196" s="126">
        <f>'Marks Entry'!BV198</f>
        <v>0</v>
      </c>
      <c r="CW196" s="126">
        <f t="shared" si="98"/>
        <v>0</v>
      </c>
      <c r="CX196" s="127" t="str">
        <f t="shared" si="99"/>
        <v>D</v>
      </c>
      <c r="CY196" s="125">
        <f>'Marks Entry'!BW198</f>
        <v>0</v>
      </c>
      <c r="CZ196" s="126">
        <f>'Marks Entry'!BX198</f>
        <v>0</v>
      </c>
      <c r="DA196" s="126">
        <f t="shared" si="100"/>
        <v>0</v>
      </c>
      <c r="DB196" s="127" t="str">
        <f t="shared" si="101"/>
        <v>E</v>
      </c>
      <c r="DC196" s="125">
        <f>'Marks Entry'!BY198</f>
        <v>0</v>
      </c>
      <c r="DD196" s="126">
        <f>'Marks Entry'!BZ198</f>
        <v>0</v>
      </c>
      <c r="DE196" s="126">
        <f t="shared" si="102"/>
        <v>0</v>
      </c>
      <c r="DF196" s="127" t="str">
        <f t="shared" si="103"/>
        <v>E</v>
      </c>
      <c r="DG196" s="96">
        <f>'Marks Entry'!CG198</f>
        <v>0</v>
      </c>
      <c r="DH196" s="45">
        <f>'Marks Entry'!CH198</f>
        <v>0</v>
      </c>
      <c r="DI196" s="45">
        <f>'Marks Entry'!CI198</f>
        <v>0</v>
      </c>
      <c r="DJ196" s="45" t="str">
        <f>IF(OR('Marks Entry'!CJ198="First",'Marks Entry'!CJ198="Second",'Marks Entry'!CJ198="Third"),'Marks Entry'!CJ198,"")</f>
        <v/>
      </c>
      <c r="DK196" s="45">
        <f>'Marks Entry'!CK198</f>
        <v>0</v>
      </c>
      <c r="DL196" s="50">
        <f>'Marks Entry'!CL198</f>
        <v>0</v>
      </c>
      <c r="DM196" s="21">
        <f>'Marks Entry'!CM198</f>
        <v>0</v>
      </c>
      <c r="DN196" s="22" t="e">
        <f>'Marks Entry'!#REF!</f>
        <v>#REF!</v>
      </c>
      <c r="DO196" s="23" t="e">
        <f>'Marks Entry'!#REF!</f>
        <v>#REF!</v>
      </c>
      <c r="DP196" s="125">
        <f>'Marks Entry'!CA198</f>
        <v>0</v>
      </c>
      <c r="DQ196" s="126">
        <f>'Marks Entry'!CB198</f>
        <v>0</v>
      </c>
      <c r="DR196" s="126">
        <f>'Marks Entry'!CC198</f>
        <v>0</v>
      </c>
      <c r="DS196" s="126">
        <f t="shared" si="104"/>
        <v>0</v>
      </c>
      <c r="DT196" s="127" t="str">
        <f t="shared" si="105"/>
        <v>E</v>
      </c>
      <c r="DU196" s="125">
        <f>'Marks Entry'!CD198</f>
        <v>0</v>
      </c>
      <c r="DV196" s="126">
        <f>'Marks Entry'!CE198</f>
        <v>0</v>
      </c>
      <c r="DW196" s="126">
        <f>'Marks Entry'!CF198</f>
        <v>0</v>
      </c>
      <c r="DX196" s="126">
        <f t="shared" si="106"/>
        <v>0</v>
      </c>
      <c r="DY196" s="127" t="str">
        <f t="shared" si="107"/>
        <v>E</v>
      </c>
      <c r="DZ196" s="832"/>
      <c r="EA196" s="61">
        <f t="shared" si="108"/>
        <v>0</v>
      </c>
      <c r="EB196" s="71">
        <f t="shared" si="109"/>
        <v>0</v>
      </c>
      <c r="EC196" s="71">
        <f t="shared" si="110"/>
        <v>0</v>
      </c>
      <c r="ED196" s="72">
        <f t="shared" si="111"/>
        <v>0</v>
      </c>
      <c r="EE196" s="398">
        <f t="shared" si="112"/>
        <v>0</v>
      </c>
      <c r="EF196" s="396">
        <f t="shared" si="113"/>
        <v>0</v>
      </c>
      <c r="EG196" s="396">
        <f t="shared" si="114"/>
        <v>0</v>
      </c>
      <c r="EH196" s="397">
        <f t="shared" si="115"/>
        <v>0</v>
      </c>
      <c r="EI196" s="61">
        <f t="shared" si="116"/>
        <v>0</v>
      </c>
      <c r="EJ196" s="71">
        <f t="shared" si="117"/>
        <v>0</v>
      </c>
      <c r="EK196" s="71">
        <f t="shared" si="118"/>
        <v>0</v>
      </c>
      <c r="EL196" s="72">
        <f t="shared" si="119"/>
        <v>0</v>
      </c>
      <c r="EM196" s="398">
        <f t="shared" si="120"/>
        <v>0</v>
      </c>
      <c r="EN196" s="396">
        <f t="shared" si="121"/>
        <v>0</v>
      </c>
      <c r="EO196" s="396">
        <f t="shared" si="122"/>
        <v>0</v>
      </c>
      <c r="EP196" s="397">
        <f t="shared" si="123"/>
        <v>0</v>
      </c>
      <c r="EQ196" s="61">
        <f t="shared" si="124"/>
        <v>0</v>
      </c>
      <c r="ER196" s="71">
        <f t="shared" si="125"/>
        <v>0</v>
      </c>
      <c r="ES196" s="71">
        <f t="shared" si="126"/>
        <v>0</v>
      </c>
      <c r="ET196" s="72">
        <f t="shared" si="127"/>
        <v>0</v>
      </c>
      <c r="EU196" s="398">
        <f t="shared" si="128"/>
        <v>0</v>
      </c>
      <c r="EV196" s="396">
        <f t="shared" si="129"/>
        <v>0</v>
      </c>
      <c r="EW196" s="396">
        <f t="shared" si="130"/>
        <v>0</v>
      </c>
      <c r="EX196" s="397">
        <f t="shared" si="131"/>
        <v>0</v>
      </c>
      <c r="EY196" s="61" t="str">
        <f t="shared" si="132"/>
        <v/>
      </c>
      <c r="EZ196" s="71" t="str">
        <f t="shared" si="133"/>
        <v/>
      </c>
      <c r="FA196" s="71" t="str">
        <f t="shared" si="134"/>
        <v/>
      </c>
      <c r="FB196" s="72" t="str">
        <f t="shared" si="135"/>
        <v/>
      </c>
      <c r="FC196" s="398">
        <f t="shared" si="136"/>
        <v>0</v>
      </c>
      <c r="FD196" s="400" t="str">
        <f t="shared" si="137"/>
        <v>D</v>
      </c>
      <c r="FE196" s="61">
        <f t="shared" si="138"/>
        <v>0</v>
      </c>
      <c r="FF196" s="62" t="str">
        <f t="shared" si="139"/>
        <v>E</v>
      </c>
      <c r="FG196" s="398">
        <f t="shared" si="140"/>
        <v>0</v>
      </c>
      <c r="FH196" s="401" t="str">
        <f t="shared" si="141"/>
        <v>E</v>
      </c>
      <c r="FI196" s="61">
        <f t="shared" si="142"/>
        <v>0</v>
      </c>
      <c r="FJ196" s="407" t="str">
        <f t="shared" si="143"/>
        <v>E</v>
      </c>
      <c r="FK196" s="398">
        <f t="shared" si="144"/>
        <v>0</v>
      </c>
      <c r="FL196" s="401" t="str">
        <f t="shared" si="145"/>
        <v>E</v>
      </c>
      <c r="FM196" s="741"/>
    </row>
    <row r="197" spans="1:169" s="24" customFormat="1" ht="17.25" customHeight="1">
      <c r="A197" s="830"/>
      <c r="B197" s="111">
        <f t="shared" si="146"/>
        <v>0</v>
      </c>
      <c r="C197" s="21" t="str">
        <f>'Marks Entry'!D199</f>
        <v/>
      </c>
      <c r="D197" s="21">
        <f>'Marks Entry'!E199</f>
        <v>0</v>
      </c>
      <c r="E197" s="132" t="str">
        <f>'Marks Entry'!F199</f>
        <v/>
      </c>
      <c r="F197" s="21" t="str">
        <f>'Marks Entry'!G199</f>
        <v/>
      </c>
      <c r="G197" s="21" t="str">
        <f>'Marks Entry'!H199</f>
        <v/>
      </c>
      <c r="H197" s="21" t="str">
        <f>'Marks Entry'!I199</f>
        <v/>
      </c>
      <c r="I197" s="21" t="str">
        <f>'Marks Entry'!J199</f>
        <v/>
      </c>
      <c r="J197" s="446" t="str">
        <f>'Marks Entry'!K199</f>
        <v/>
      </c>
      <c r="K197" s="115" t="str">
        <f>'Marks Entry'!L199</f>
        <v/>
      </c>
      <c r="L197" s="116">
        <f>'Marks Entry'!M199</f>
        <v>0</v>
      </c>
      <c r="M197" s="117" t="str">
        <f>'Marks Entry'!N199</f>
        <v/>
      </c>
      <c r="N197" s="121" t="str">
        <f>'Marks Entry'!O199</f>
        <v/>
      </c>
      <c r="O197" s="98">
        <f>'Marks Entry'!CG199</f>
        <v>0</v>
      </c>
      <c r="P197" s="97">
        <f>'Marks Entry'!CH199</f>
        <v>0</v>
      </c>
      <c r="Q197" s="97">
        <f>'Marks Entry'!CI199</f>
        <v>0</v>
      </c>
      <c r="R197" s="97">
        <f>'Marks Entry'!CJ199</f>
        <v>0</v>
      </c>
      <c r="S197" s="97">
        <f>'Marks Entry'!CK199</f>
        <v>0</v>
      </c>
      <c r="T197" s="97">
        <f>'Marks Entry'!CL199</f>
        <v>0</v>
      </c>
      <c r="U197" s="97">
        <f>'Marks Entry'!CM199</f>
        <v>0</v>
      </c>
      <c r="V197" s="97" t="str">
        <f>'Marks Entry'!CN199</f>
        <v/>
      </c>
      <c r="W197" s="97">
        <f>'Marks Entry'!CO199</f>
        <v>0</v>
      </c>
      <c r="X197" s="97">
        <f>'Marks Entry'!CP199</f>
        <v>0</v>
      </c>
      <c r="Y197" s="97">
        <f>'Marks Entry'!CQ199</f>
        <v>0</v>
      </c>
      <c r="Z197" s="99">
        <f>'Marks Entry'!CR199</f>
        <v>0</v>
      </c>
      <c r="AA197" s="98">
        <f>'Marks Entry'!CS199</f>
        <v>0</v>
      </c>
      <c r="AB197" s="97">
        <f>'Marks Entry'!CT199</f>
        <v>0</v>
      </c>
      <c r="AC197" s="97">
        <f>'Marks Entry'!CU199</f>
        <v>0</v>
      </c>
      <c r="AD197" s="97">
        <f>'Marks Entry'!CV199</f>
        <v>0</v>
      </c>
      <c r="AE197" s="97">
        <f>'Marks Entry'!CW199</f>
        <v>0</v>
      </c>
      <c r="AF197" s="97">
        <f>'Marks Entry'!CX199</f>
        <v>0</v>
      </c>
      <c r="AG197" s="97">
        <f>'Marks Entry'!CY199</f>
        <v>0</v>
      </c>
      <c r="AH197" s="97" t="str">
        <f>'Marks Entry'!CZ199</f>
        <v/>
      </c>
      <c r="AI197" s="97">
        <f>'Marks Entry'!DA199</f>
        <v>0</v>
      </c>
      <c r="AJ197" s="97">
        <f>'Marks Entry'!DB199</f>
        <v>0</v>
      </c>
      <c r="AK197" s="97">
        <f>'Marks Entry'!DC199</f>
        <v>0</v>
      </c>
      <c r="AL197" s="99">
        <f>'Marks Entry'!DD199</f>
        <v>0</v>
      </c>
      <c r="AM197" s="98">
        <f>'Marks Entry'!DE199</f>
        <v>0</v>
      </c>
      <c r="AN197" s="97">
        <f>'Marks Entry'!DF199</f>
        <v>0</v>
      </c>
      <c r="AO197" s="97">
        <f>'Marks Entry'!DG199</f>
        <v>0</v>
      </c>
      <c r="AP197" s="97">
        <f>'Marks Entry'!DH199</f>
        <v>0</v>
      </c>
      <c r="AQ197" s="97">
        <f>'Marks Entry'!DI199</f>
        <v>0</v>
      </c>
      <c r="AR197" s="97">
        <f>'Marks Entry'!DJ199</f>
        <v>0</v>
      </c>
      <c r="AS197" s="97">
        <f>'Marks Entry'!DK199</f>
        <v>0</v>
      </c>
      <c r="AT197" s="97" t="str">
        <f>'Marks Entry'!DL199</f>
        <v/>
      </c>
      <c r="AU197" s="97">
        <f>'Marks Entry'!DM199</f>
        <v>0</v>
      </c>
      <c r="AV197" s="97">
        <f>'Marks Entry'!DN199</f>
        <v>0</v>
      </c>
      <c r="AW197" s="97">
        <f>'Marks Entry'!DO199</f>
        <v>0</v>
      </c>
      <c r="AX197" s="99">
        <f>'Marks Entry'!DP199</f>
        <v>0</v>
      </c>
      <c r="AY197" s="98">
        <f>'Marks Entry'!DQ199</f>
        <v>0</v>
      </c>
      <c r="AZ197" s="97">
        <f>'Marks Entry'!DR199</f>
        <v>0</v>
      </c>
      <c r="BA197" s="97">
        <f>'Marks Entry'!DS199</f>
        <v>0</v>
      </c>
      <c r="BB197" s="97">
        <f>'Marks Entry'!DT199</f>
        <v>0</v>
      </c>
      <c r="BC197" s="97">
        <f>'Marks Entry'!DU199</f>
        <v>0</v>
      </c>
      <c r="BD197" s="97">
        <f>'Marks Entry'!DV199</f>
        <v>0</v>
      </c>
      <c r="BE197" s="97">
        <f>'Marks Entry'!DW199</f>
        <v>0</v>
      </c>
      <c r="BF197" s="97" t="str">
        <f>'Marks Entry'!DX199</f>
        <v/>
      </c>
      <c r="BG197" s="97">
        <f>'Marks Entry'!DY199</f>
        <v>0</v>
      </c>
      <c r="BH197" s="97">
        <f>'Marks Entry'!DZ199</f>
        <v>0</v>
      </c>
      <c r="BI197" s="97">
        <f>'Marks Entry'!EA199</f>
        <v>0</v>
      </c>
      <c r="BJ197" s="99">
        <f>'Marks Entry'!EB199</f>
        <v>0</v>
      </c>
      <c r="BK197" s="98">
        <f>'Marks Entry'!EC199</f>
        <v>0</v>
      </c>
      <c r="BL197" s="97">
        <f>'Marks Entry'!ED199</f>
        <v>0</v>
      </c>
      <c r="BM197" s="97">
        <f>'Marks Entry'!EE199</f>
        <v>0</v>
      </c>
      <c r="BN197" s="97">
        <f>'Marks Entry'!EF199</f>
        <v>0</v>
      </c>
      <c r="BO197" s="97">
        <f>'Marks Entry'!EG199</f>
        <v>0</v>
      </c>
      <c r="BP197" s="97">
        <f>'Marks Entry'!EH199</f>
        <v>0</v>
      </c>
      <c r="BQ197" s="97">
        <f>'Marks Entry'!EI199</f>
        <v>0</v>
      </c>
      <c r="BR197" s="97" t="str">
        <f>'Marks Entry'!EJ199</f>
        <v/>
      </c>
      <c r="BS197" s="97">
        <f>'Marks Entry'!EK199</f>
        <v>0</v>
      </c>
      <c r="BT197" s="97">
        <f>'Marks Entry'!EL199</f>
        <v>0</v>
      </c>
      <c r="BU197" s="97">
        <f>'Marks Entry'!EM199</f>
        <v>0</v>
      </c>
      <c r="BV197" s="99">
        <f>'Marks Entry'!EN199</f>
        <v>0</v>
      </c>
      <c r="BW197" s="98">
        <f>'Marks Entry'!EO199</f>
        <v>0</v>
      </c>
      <c r="BX197" s="97">
        <f>'Marks Entry'!EP199</f>
        <v>0</v>
      </c>
      <c r="BY197" s="97">
        <f>'Marks Entry'!EQ199</f>
        <v>0</v>
      </c>
      <c r="BZ197" s="97">
        <f>'Marks Entry'!ER199</f>
        <v>0</v>
      </c>
      <c r="CA197" s="97">
        <f>'Marks Entry'!ES199</f>
        <v>0</v>
      </c>
      <c r="CB197" s="97">
        <f>'Marks Entry'!ET199</f>
        <v>0</v>
      </c>
      <c r="CC197" s="97">
        <f>'Marks Entry'!EU199</f>
        <v>0</v>
      </c>
      <c r="CD197" s="97" t="str">
        <f>'Marks Entry'!EV199</f>
        <v/>
      </c>
      <c r="CE197" s="97">
        <f>'Marks Entry'!EW199</f>
        <v>0</v>
      </c>
      <c r="CF197" s="97">
        <f>'Marks Entry'!EX199</f>
        <v>0</v>
      </c>
      <c r="CG197" s="97">
        <f>'Marks Entry'!EY199</f>
        <v>0</v>
      </c>
      <c r="CH197" s="99">
        <f>'Marks Entry'!EZ199</f>
        <v>0</v>
      </c>
      <c r="CI197" s="98" t="str">
        <f>IF($CI$2=0,"",'Marks Entry'!FA199)</f>
        <v/>
      </c>
      <c r="CJ197" s="97" t="str">
        <f>IF($CI$2=0,"",'Marks Entry'!FB199)</f>
        <v/>
      </c>
      <c r="CK197" s="97" t="str">
        <f>IF($CI$2=0,"",'Marks Entry'!FC199)</f>
        <v/>
      </c>
      <c r="CL197" s="97" t="str">
        <f>IF($CI$2=0,"",'Marks Entry'!FD199)</f>
        <v/>
      </c>
      <c r="CM197" s="97" t="str">
        <f>IF($CI$2=0,"",'Marks Entry'!FE199)</f>
        <v/>
      </c>
      <c r="CN197" s="97" t="str">
        <f>IF($CI$2=0,"",'Marks Entry'!FF199)</f>
        <v/>
      </c>
      <c r="CO197" s="97" t="str">
        <f>IF($CI$2=0,"",'Marks Entry'!FG199)</f>
        <v/>
      </c>
      <c r="CP197" s="97" t="str">
        <f>IF($CI$2=0,"",'Marks Entry'!FH199)</f>
        <v/>
      </c>
      <c r="CQ197" s="97" t="str">
        <f>IF($CI$2=0,"",'Marks Entry'!FI199)</f>
        <v/>
      </c>
      <c r="CR197" s="97" t="str">
        <f>IF($CI$2=0,"",'Marks Entry'!FJ199)</f>
        <v/>
      </c>
      <c r="CS197" s="97" t="str">
        <f>IF($CI$2=0,"",'Marks Entry'!FK199)</f>
        <v/>
      </c>
      <c r="CT197" s="99" t="str">
        <f>IF($CI$2=0,"",'Marks Entry'!FL199)</f>
        <v/>
      </c>
      <c r="CU197" s="125">
        <f>'Marks Entry'!BU199</f>
        <v>0</v>
      </c>
      <c r="CV197" s="126">
        <f>'Marks Entry'!BV199</f>
        <v>0</v>
      </c>
      <c r="CW197" s="126">
        <f t="shared" si="98"/>
        <v>0</v>
      </c>
      <c r="CX197" s="127" t="str">
        <f t="shared" si="99"/>
        <v>D</v>
      </c>
      <c r="CY197" s="125">
        <f>'Marks Entry'!BW199</f>
        <v>0</v>
      </c>
      <c r="CZ197" s="126">
        <f>'Marks Entry'!BX199</f>
        <v>0</v>
      </c>
      <c r="DA197" s="126">
        <f t="shared" si="100"/>
        <v>0</v>
      </c>
      <c r="DB197" s="127" t="str">
        <f t="shared" si="101"/>
        <v>E</v>
      </c>
      <c r="DC197" s="125">
        <f>'Marks Entry'!BY199</f>
        <v>0</v>
      </c>
      <c r="DD197" s="126">
        <f>'Marks Entry'!BZ199</f>
        <v>0</v>
      </c>
      <c r="DE197" s="126">
        <f t="shared" si="102"/>
        <v>0</v>
      </c>
      <c r="DF197" s="127" t="str">
        <f t="shared" si="103"/>
        <v>E</v>
      </c>
      <c r="DG197" s="96">
        <f>'Marks Entry'!CG199</f>
        <v>0</v>
      </c>
      <c r="DH197" s="45">
        <f>'Marks Entry'!CH199</f>
        <v>0</v>
      </c>
      <c r="DI197" s="45">
        <f>'Marks Entry'!CI199</f>
        <v>0</v>
      </c>
      <c r="DJ197" s="45" t="str">
        <f>IF(OR('Marks Entry'!CJ199="First",'Marks Entry'!CJ199="Second",'Marks Entry'!CJ199="Third"),'Marks Entry'!CJ199,"")</f>
        <v/>
      </c>
      <c r="DK197" s="45">
        <f>'Marks Entry'!CK199</f>
        <v>0</v>
      </c>
      <c r="DL197" s="50">
        <f>'Marks Entry'!CL199</f>
        <v>0</v>
      </c>
      <c r="DM197" s="21">
        <f>'Marks Entry'!CM199</f>
        <v>0</v>
      </c>
      <c r="DN197" s="22" t="e">
        <f>'Marks Entry'!#REF!</f>
        <v>#REF!</v>
      </c>
      <c r="DO197" s="23" t="e">
        <f>'Marks Entry'!#REF!</f>
        <v>#REF!</v>
      </c>
      <c r="DP197" s="125">
        <f>'Marks Entry'!CA199</f>
        <v>0</v>
      </c>
      <c r="DQ197" s="126">
        <f>'Marks Entry'!CB199</f>
        <v>0</v>
      </c>
      <c r="DR197" s="126">
        <f>'Marks Entry'!CC199</f>
        <v>0</v>
      </c>
      <c r="DS197" s="126">
        <f t="shared" si="104"/>
        <v>0</v>
      </c>
      <c r="DT197" s="127" t="str">
        <f t="shared" si="105"/>
        <v>E</v>
      </c>
      <c r="DU197" s="125">
        <f>'Marks Entry'!CD199</f>
        <v>0</v>
      </c>
      <c r="DV197" s="126">
        <f>'Marks Entry'!CE199</f>
        <v>0</v>
      </c>
      <c r="DW197" s="126">
        <f>'Marks Entry'!CF199</f>
        <v>0</v>
      </c>
      <c r="DX197" s="126">
        <f t="shared" si="106"/>
        <v>0</v>
      </c>
      <c r="DY197" s="127" t="str">
        <f t="shared" si="107"/>
        <v>E</v>
      </c>
      <c r="DZ197" s="832"/>
      <c r="EA197" s="61">
        <f t="shared" si="108"/>
        <v>0</v>
      </c>
      <c r="EB197" s="71">
        <f t="shared" si="109"/>
        <v>0</v>
      </c>
      <c r="EC197" s="71">
        <f t="shared" si="110"/>
        <v>0</v>
      </c>
      <c r="ED197" s="72">
        <f t="shared" si="111"/>
        <v>0</v>
      </c>
      <c r="EE197" s="398">
        <f t="shared" si="112"/>
        <v>0</v>
      </c>
      <c r="EF197" s="396">
        <f t="shared" si="113"/>
        <v>0</v>
      </c>
      <c r="EG197" s="396">
        <f t="shared" si="114"/>
        <v>0</v>
      </c>
      <c r="EH197" s="397">
        <f t="shared" si="115"/>
        <v>0</v>
      </c>
      <c r="EI197" s="61">
        <f t="shared" si="116"/>
        <v>0</v>
      </c>
      <c r="EJ197" s="71">
        <f t="shared" si="117"/>
        <v>0</v>
      </c>
      <c r="EK197" s="71">
        <f t="shared" si="118"/>
        <v>0</v>
      </c>
      <c r="EL197" s="72">
        <f t="shared" si="119"/>
        <v>0</v>
      </c>
      <c r="EM197" s="398">
        <f t="shared" si="120"/>
        <v>0</v>
      </c>
      <c r="EN197" s="396">
        <f t="shared" si="121"/>
        <v>0</v>
      </c>
      <c r="EO197" s="396">
        <f t="shared" si="122"/>
        <v>0</v>
      </c>
      <c r="EP197" s="397">
        <f t="shared" si="123"/>
        <v>0</v>
      </c>
      <c r="EQ197" s="61">
        <f t="shared" si="124"/>
        <v>0</v>
      </c>
      <c r="ER197" s="71">
        <f t="shared" si="125"/>
        <v>0</v>
      </c>
      <c r="ES197" s="71">
        <f t="shared" si="126"/>
        <v>0</v>
      </c>
      <c r="ET197" s="72">
        <f t="shared" si="127"/>
        <v>0</v>
      </c>
      <c r="EU197" s="398">
        <f t="shared" si="128"/>
        <v>0</v>
      </c>
      <c r="EV197" s="396">
        <f t="shared" si="129"/>
        <v>0</v>
      </c>
      <c r="EW197" s="396">
        <f t="shared" si="130"/>
        <v>0</v>
      </c>
      <c r="EX197" s="397">
        <f t="shared" si="131"/>
        <v>0</v>
      </c>
      <c r="EY197" s="61" t="str">
        <f t="shared" si="132"/>
        <v/>
      </c>
      <c r="EZ197" s="71" t="str">
        <f t="shared" si="133"/>
        <v/>
      </c>
      <c r="FA197" s="71" t="str">
        <f t="shared" si="134"/>
        <v/>
      </c>
      <c r="FB197" s="72" t="str">
        <f t="shared" si="135"/>
        <v/>
      </c>
      <c r="FC197" s="398">
        <f t="shared" si="136"/>
        <v>0</v>
      </c>
      <c r="FD197" s="400" t="str">
        <f t="shared" si="137"/>
        <v>D</v>
      </c>
      <c r="FE197" s="61">
        <f t="shared" si="138"/>
        <v>0</v>
      </c>
      <c r="FF197" s="62" t="str">
        <f t="shared" si="139"/>
        <v>E</v>
      </c>
      <c r="FG197" s="398">
        <f t="shared" si="140"/>
        <v>0</v>
      </c>
      <c r="FH197" s="401" t="str">
        <f t="shared" si="141"/>
        <v>E</v>
      </c>
      <c r="FI197" s="61">
        <f t="shared" si="142"/>
        <v>0</v>
      </c>
      <c r="FJ197" s="407" t="str">
        <f t="shared" si="143"/>
        <v>E</v>
      </c>
      <c r="FK197" s="398">
        <f t="shared" si="144"/>
        <v>0</v>
      </c>
      <c r="FL197" s="401" t="str">
        <f t="shared" si="145"/>
        <v>E</v>
      </c>
      <c r="FM197" s="741"/>
    </row>
    <row r="198" spans="1:169" s="24" customFormat="1" ht="17.25" customHeight="1">
      <c r="A198" s="830"/>
      <c r="B198" s="111">
        <f t="shared" si="146"/>
        <v>0</v>
      </c>
      <c r="C198" s="21" t="str">
        <f>'Marks Entry'!D200</f>
        <v/>
      </c>
      <c r="D198" s="21">
        <f>'Marks Entry'!E200</f>
        <v>0</v>
      </c>
      <c r="E198" s="132" t="str">
        <f>'Marks Entry'!F200</f>
        <v/>
      </c>
      <c r="F198" s="21" t="str">
        <f>'Marks Entry'!G200</f>
        <v/>
      </c>
      <c r="G198" s="21" t="str">
        <f>'Marks Entry'!H200</f>
        <v/>
      </c>
      <c r="H198" s="21" t="str">
        <f>'Marks Entry'!I200</f>
        <v/>
      </c>
      <c r="I198" s="21" t="str">
        <f>'Marks Entry'!J200</f>
        <v/>
      </c>
      <c r="J198" s="446" t="str">
        <f>'Marks Entry'!K200</f>
        <v/>
      </c>
      <c r="K198" s="115" t="str">
        <f>'Marks Entry'!L200</f>
        <v/>
      </c>
      <c r="L198" s="116">
        <f>'Marks Entry'!M200</f>
        <v>0</v>
      </c>
      <c r="M198" s="117" t="str">
        <f>'Marks Entry'!N200</f>
        <v/>
      </c>
      <c r="N198" s="121" t="str">
        <f>'Marks Entry'!O200</f>
        <v/>
      </c>
      <c r="O198" s="98">
        <f>'Marks Entry'!CG200</f>
        <v>0</v>
      </c>
      <c r="P198" s="97">
        <f>'Marks Entry'!CH200</f>
        <v>0</v>
      </c>
      <c r="Q198" s="97">
        <f>'Marks Entry'!CI200</f>
        <v>0</v>
      </c>
      <c r="R198" s="97">
        <f>'Marks Entry'!CJ200</f>
        <v>0</v>
      </c>
      <c r="S198" s="97">
        <f>'Marks Entry'!CK200</f>
        <v>0</v>
      </c>
      <c r="T198" s="97">
        <f>'Marks Entry'!CL200</f>
        <v>0</v>
      </c>
      <c r="U198" s="97">
        <f>'Marks Entry'!CM200</f>
        <v>0</v>
      </c>
      <c r="V198" s="97" t="str">
        <f>'Marks Entry'!CN200</f>
        <v/>
      </c>
      <c r="W198" s="97">
        <f>'Marks Entry'!CO200</f>
        <v>0</v>
      </c>
      <c r="X198" s="97">
        <f>'Marks Entry'!CP200</f>
        <v>0</v>
      </c>
      <c r="Y198" s="97">
        <f>'Marks Entry'!CQ200</f>
        <v>0</v>
      </c>
      <c r="Z198" s="99">
        <f>'Marks Entry'!CR200</f>
        <v>0</v>
      </c>
      <c r="AA198" s="98">
        <f>'Marks Entry'!CS200</f>
        <v>0</v>
      </c>
      <c r="AB198" s="97">
        <f>'Marks Entry'!CT200</f>
        <v>0</v>
      </c>
      <c r="AC198" s="97">
        <f>'Marks Entry'!CU200</f>
        <v>0</v>
      </c>
      <c r="AD198" s="97">
        <f>'Marks Entry'!CV200</f>
        <v>0</v>
      </c>
      <c r="AE198" s="97">
        <f>'Marks Entry'!CW200</f>
        <v>0</v>
      </c>
      <c r="AF198" s="97">
        <f>'Marks Entry'!CX200</f>
        <v>0</v>
      </c>
      <c r="AG198" s="97">
        <f>'Marks Entry'!CY200</f>
        <v>0</v>
      </c>
      <c r="AH198" s="97" t="str">
        <f>'Marks Entry'!CZ200</f>
        <v/>
      </c>
      <c r="AI198" s="97">
        <f>'Marks Entry'!DA200</f>
        <v>0</v>
      </c>
      <c r="AJ198" s="97">
        <f>'Marks Entry'!DB200</f>
        <v>0</v>
      </c>
      <c r="AK198" s="97">
        <f>'Marks Entry'!DC200</f>
        <v>0</v>
      </c>
      <c r="AL198" s="99">
        <f>'Marks Entry'!DD200</f>
        <v>0</v>
      </c>
      <c r="AM198" s="98">
        <f>'Marks Entry'!DE200</f>
        <v>0</v>
      </c>
      <c r="AN198" s="97">
        <f>'Marks Entry'!DF200</f>
        <v>0</v>
      </c>
      <c r="AO198" s="97">
        <f>'Marks Entry'!DG200</f>
        <v>0</v>
      </c>
      <c r="AP198" s="97">
        <f>'Marks Entry'!DH200</f>
        <v>0</v>
      </c>
      <c r="AQ198" s="97">
        <f>'Marks Entry'!DI200</f>
        <v>0</v>
      </c>
      <c r="AR198" s="97">
        <f>'Marks Entry'!DJ200</f>
        <v>0</v>
      </c>
      <c r="AS198" s="97">
        <f>'Marks Entry'!DK200</f>
        <v>0</v>
      </c>
      <c r="AT198" s="97" t="str">
        <f>'Marks Entry'!DL200</f>
        <v/>
      </c>
      <c r="AU198" s="97">
        <f>'Marks Entry'!DM200</f>
        <v>0</v>
      </c>
      <c r="AV198" s="97">
        <f>'Marks Entry'!DN200</f>
        <v>0</v>
      </c>
      <c r="AW198" s="97">
        <f>'Marks Entry'!DO200</f>
        <v>0</v>
      </c>
      <c r="AX198" s="99">
        <f>'Marks Entry'!DP200</f>
        <v>0</v>
      </c>
      <c r="AY198" s="98">
        <f>'Marks Entry'!DQ200</f>
        <v>0</v>
      </c>
      <c r="AZ198" s="97">
        <f>'Marks Entry'!DR200</f>
        <v>0</v>
      </c>
      <c r="BA198" s="97">
        <f>'Marks Entry'!DS200</f>
        <v>0</v>
      </c>
      <c r="BB198" s="97">
        <f>'Marks Entry'!DT200</f>
        <v>0</v>
      </c>
      <c r="BC198" s="97">
        <f>'Marks Entry'!DU200</f>
        <v>0</v>
      </c>
      <c r="BD198" s="97">
        <f>'Marks Entry'!DV200</f>
        <v>0</v>
      </c>
      <c r="BE198" s="97">
        <f>'Marks Entry'!DW200</f>
        <v>0</v>
      </c>
      <c r="BF198" s="97" t="str">
        <f>'Marks Entry'!DX200</f>
        <v/>
      </c>
      <c r="BG198" s="97">
        <f>'Marks Entry'!DY200</f>
        <v>0</v>
      </c>
      <c r="BH198" s="97">
        <f>'Marks Entry'!DZ200</f>
        <v>0</v>
      </c>
      <c r="BI198" s="97">
        <f>'Marks Entry'!EA200</f>
        <v>0</v>
      </c>
      <c r="BJ198" s="99">
        <f>'Marks Entry'!EB200</f>
        <v>0</v>
      </c>
      <c r="BK198" s="98">
        <f>'Marks Entry'!EC200</f>
        <v>0</v>
      </c>
      <c r="BL198" s="97">
        <f>'Marks Entry'!ED200</f>
        <v>0</v>
      </c>
      <c r="BM198" s="97">
        <f>'Marks Entry'!EE200</f>
        <v>0</v>
      </c>
      <c r="BN198" s="97">
        <f>'Marks Entry'!EF200</f>
        <v>0</v>
      </c>
      <c r="BO198" s="97">
        <f>'Marks Entry'!EG200</f>
        <v>0</v>
      </c>
      <c r="BP198" s="97">
        <f>'Marks Entry'!EH200</f>
        <v>0</v>
      </c>
      <c r="BQ198" s="97">
        <f>'Marks Entry'!EI200</f>
        <v>0</v>
      </c>
      <c r="BR198" s="97" t="str">
        <f>'Marks Entry'!EJ200</f>
        <v/>
      </c>
      <c r="BS198" s="97">
        <f>'Marks Entry'!EK200</f>
        <v>0</v>
      </c>
      <c r="BT198" s="97">
        <f>'Marks Entry'!EL200</f>
        <v>0</v>
      </c>
      <c r="BU198" s="97">
        <f>'Marks Entry'!EM200</f>
        <v>0</v>
      </c>
      <c r="BV198" s="99">
        <f>'Marks Entry'!EN200</f>
        <v>0</v>
      </c>
      <c r="BW198" s="98">
        <f>'Marks Entry'!EO200</f>
        <v>0</v>
      </c>
      <c r="BX198" s="97">
        <f>'Marks Entry'!EP200</f>
        <v>0</v>
      </c>
      <c r="BY198" s="97">
        <f>'Marks Entry'!EQ200</f>
        <v>0</v>
      </c>
      <c r="BZ198" s="97">
        <f>'Marks Entry'!ER200</f>
        <v>0</v>
      </c>
      <c r="CA198" s="97">
        <f>'Marks Entry'!ES200</f>
        <v>0</v>
      </c>
      <c r="CB198" s="97">
        <f>'Marks Entry'!ET200</f>
        <v>0</v>
      </c>
      <c r="CC198" s="97">
        <f>'Marks Entry'!EU200</f>
        <v>0</v>
      </c>
      <c r="CD198" s="97" t="str">
        <f>'Marks Entry'!EV200</f>
        <v/>
      </c>
      <c r="CE198" s="97">
        <f>'Marks Entry'!EW200</f>
        <v>0</v>
      </c>
      <c r="CF198" s="97">
        <f>'Marks Entry'!EX200</f>
        <v>0</v>
      </c>
      <c r="CG198" s="97">
        <f>'Marks Entry'!EY200</f>
        <v>0</v>
      </c>
      <c r="CH198" s="99">
        <f>'Marks Entry'!EZ200</f>
        <v>0</v>
      </c>
      <c r="CI198" s="98" t="str">
        <f>IF($CI$2=0,"",'Marks Entry'!FA200)</f>
        <v/>
      </c>
      <c r="CJ198" s="97" t="str">
        <f>IF($CI$2=0,"",'Marks Entry'!FB200)</f>
        <v/>
      </c>
      <c r="CK198" s="97" t="str">
        <f>IF($CI$2=0,"",'Marks Entry'!FC200)</f>
        <v/>
      </c>
      <c r="CL198" s="97" t="str">
        <f>IF($CI$2=0,"",'Marks Entry'!FD200)</f>
        <v/>
      </c>
      <c r="CM198" s="97" t="str">
        <f>IF($CI$2=0,"",'Marks Entry'!FE200)</f>
        <v/>
      </c>
      <c r="CN198" s="97" t="str">
        <f>IF($CI$2=0,"",'Marks Entry'!FF200)</f>
        <v/>
      </c>
      <c r="CO198" s="97" t="str">
        <f>IF($CI$2=0,"",'Marks Entry'!FG200)</f>
        <v/>
      </c>
      <c r="CP198" s="97" t="str">
        <f>IF($CI$2=0,"",'Marks Entry'!FH200)</f>
        <v/>
      </c>
      <c r="CQ198" s="97" t="str">
        <f>IF($CI$2=0,"",'Marks Entry'!FI200)</f>
        <v/>
      </c>
      <c r="CR198" s="97" t="str">
        <f>IF($CI$2=0,"",'Marks Entry'!FJ200)</f>
        <v/>
      </c>
      <c r="CS198" s="97" t="str">
        <f>IF($CI$2=0,"",'Marks Entry'!FK200)</f>
        <v/>
      </c>
      <c r="CT198" s="99" t="str">
        <f>IF($CI$2=0,"",'Marks Entry'!FL200)</f>
        <v/>
      </c>
      <c r="CU198" s="125">
        <f>'Marks Entry'!BU200</f>
        <v>0</v>
      </c>
      <c r="CV198" s="126">
        <f>'Marks Entry'!BV200</f>
        <v>0</v>
      </c>
      <c r="CW198" s="126">
        <f t="shared" si="98"/>
        <v>0</v>
      </c>
      <c r="CX198" s="127" t="str">
        <f t="shared" si="99"/>
        <v>D</v>
      </c>
      <c r="CY198" s="125">
        <f>'Marks Entry'!BW200</f>
        <v>0</v>
      </c>
      <c r="CZ198" s="126">
        <f>'Marks Entry'!BX200</f>
        <v>0</v>
      </c>
      <c r="DA198" s="126">
        <f t="shared" si="100"/>
        <v>0</v>
      </c>
      <c r="DB198" s="127" t="str">
        <f t="shared" si="101"/>
        <v>E</v>
      </c>
      <c r="DC198" s="125">
        <f>'Marks Entry'!BY200</f>
        <v>0</v>
      </c>
      <c r="DD198" s="126">
        <f>'Marks Entry'!BZ200</f>
        <v>0</v>
      </c>
      <c r="DE198" s="126">
        <f t="shared" si="102"/>
        <v>0</v>
      </c>
      <c r="DF198" s="127" t="str">
        <f t="shared" si="103"/>
        <v>E</v>
      </c>
      <c r="DG198" s="96">
        <f>'Marks Entry'!CG200</f>
        <v>0</v>
      </c>
      <c r="DH198" s="45">
        <f>'Marks Entry'!CH200</f>
        <v>0</v>
      </c>
      <c r="DI198" s="45">
        <f>'Marks Entry'!CI200</f>
        <v>0</v>
      </c>
      <c r="DJ198" s="45" t="str">
        <f>IF(OR('Marks Entry'!CJ200="First",'Marks Entry'!CJ200="Second",'Marks Entry'!CJ200="Third"),'Marks Entry'!CJ200,"")</f>
        <v/>
      </c>
      <c r="DK198" s="45">
        <f>'Marks Entry'!CK200</f>
        <v>0</v>
      </c>
      <c r="DL198" s="50">
        <f>'Marks Entry'!CL200</f>
        <v>0</v>
      </c>
      <c r="DM198" s="21">
        <f>'Marks Entry'!CM200</f>
        <v>0</v>
      </c>
      <c r="DN198" s="22" t="e">
        <f>'Marks Entry'!#REF!</f>
        <v>#REF!</v>
      </c>
      <c r="DO198" s="23" t="e">
        <f>'Marks Entry'!#REF!</f>
        <v>#REF!</v>
      </c>
      <c r="DP198" s="125">
        <f>'Marks Entry'!CA200</f>
        <v>0</v>
      </c>
      <c r="DQ198" s="126">
        <f>'Marks Entry'!CB200</f>
        <v>0</v>
      </c>
      <c r="DR198" s="126">
        <f>'Marks Entry'!CC200</f>
        <v>0</v>
      </c>
      <c r="DS198" s="126">
        <f t="shared" si="104"/>
        <v>0</v>
      </c>
      <c r="DT198" s="127" t="str">
        <f t="shared" si="105"/>
        <v>E</v>
      </c>
      <c r="DU198" s="125">
        <f>'Marks Entry'!CD200</f>
        <v>0</v>
      </c>
      <c r="DV198" s="126">
        <f>'Marks Entry'!CE200</f>
        <v>0</v>
      </c>
      <c r="DW198" s="126">
        <f>'Marks Entry'!CF200</f>
        <v>0</v>
      </c>
      <c r="DX198" s="126">
        <f t="shared" si="106"/>
        <v>0</v>
      </c>
      <c r="DY198" s="127" t="str">
        <f t="shared" si="107"/>
        <v>E</v>
      </c>
      <c r="DZ198" s="832"/>
      <c r="EA198" s="61">
        <f t="shared" si="108"/>
        <v>0</v>
      </c>
      <c r="EB198" s="71">
        <f t="shared" si="109"/>
        <v>0</v>
      </c>
      <c r="EC198" s="71">
        <f t="shared" si="110"/>
        <v>0</v>
      </c>
      <c r="ED198" s="72">
        <f t="shared" si="111"/>
        <v>0</v>
      </c>
      <c r="EE198" s="398">
        <f t="shared" si="112"/>
        <v>0</v>
      </c>
      <c r="EF198" s="396">
        <f t="shared" si="113"/>
        <v>0</v>
      </c>
      <c r="EG198" s="396">
        <f t="shared" si="114"/>
        <v>0</v>
      </c>
      <c r="EH198" s="397">
        <f t="shared" si="115"/>
        <v>0</v>
      </c>
      <c r="EI198" s="61">
        <f t="shared" si="116"/>
        <v>0</v>
      </c>
      <c r="EJ198" s="71">
        <f t="shared" si="117"/>
        <v>0</v>
      </c>
      <c r="EK198" s="71">
        <f t="shared" si="118"/>
        <v>0</v>
      </c>
      <c r="EL198" s="72">
        <f t="shared" si="119"/>
        <v>0</v>
      </c>
      <c r="EM198" s="398">
        <f t="shared" si="120"/>
        <v>0</v>
      </c>
      <c r="EN198" s="396">
        <f t="shared" si="121"/>
        <v>0</v>
      </c>
      <c r="EO198" s="396">
        <f t="shared" si="122"/>
        <v>0</v>
      </c>
      <c r="EP198" s="397">
        <f t="shared" si="123"/>
        <v>0</v>
      </c>
      <c r="EQ198" s="61">
        <f t="shared" si="124"/>
        <v>0</v>
      </c>
      <c r="ER198" s="71">
        <f t="shared" si="125"/>
        <v>0</v>
      </c>
      <c r="ES198" s="71">
        <f t="shared" si="126"/>
        <v>0</v>
      </c>
      <c r="ET198" s="72">
        <f t="shared" si="127"/>
        <v>0</v>
      </c>
      <c r="EU198" s="398">
        <f t="shared" si="128"/>
        <v>0</v>
      </c>
      <c r="EV198" s="396">
        <f t="shared" si="129"/>
        <v>0</v>
      </c>
      <c r="EW198" s="396">
        <f t="shared" si="130"/>
        <v>0</v>
      </c>
      <c r="EX198" s="397">
        <f t="shared" si="131"/>
        <v>0</v>
      </c>
      <c r="EY198" s="61" t="str">
        <f t="shared" si="132"/>
        <v/>
      </c>
      <c r="EZ198" s="71" t="str">
        <f t="shared" si="133"/>
        <v/>
      </c>
      <c r="FA198" s="71" t="str">
        <f t="shared" si="134"/>
        <v/>
      </c>
      <c r="FB198" s="72" t="str">
        <f t="shared" si="135"/>
        <v/>
      </c>
      <c r="FC198" s="398">
        <f t="shared" si="136"/>
        <v>0</v>
      </c>
      <c r="FD198" s="400" t="str">
        <f t="shared" si="137"/>
        <v>D</v>
      </c>
      <c r="FE198" s="61">
        <f t="shared" si="138"/>
        <v>0</v>
      </c>
      <c r="FF198" s="62" t="str">
        <f t="shared" si="139"/>
        <v>E</v>
      </c>
      <c r="FG198" s="398">
        <f t="shared" si="140"/>
        <v>0</v>
      </c>
      <c r="FH198" s="401" t="str">
        <f t="shared" si="141"/>
        <v>E</v>
      </c>
      <c r="FI198" s="61">
        <f t="shared" si="142"/>
        <v>0</v>
      </c>
      <c r="FJ198" s="407" t="str">
        <f t="shared" si="143"/>
        <v>E</v>
      </c>
      <c r="FK198" s="398">
        <f t="shared" si="144"/>
        <v>0</v>
      </c>
      <c r="FL198" s="401" t="str">
        <f t="shared" si="145"/>
        <v>E</v>
      </c>
      <c r="FM198" s="741"/>
    </row>
    <row r="199" spans="1:169" s="24" customFormat="1" ht="17.25" customHeight="1">
      <c r="A199" s="830"/>
      <c r="B199" s="111">
        <f t="shared" si="146"/>
        <v>0</v>
      </c>
      <c r="C199" s="21" t="str">
        <f>'Marks Entry'!D201</f>
        <v/>
      </c>
      <c r="D199" s="21">
        <f>'Marks Entry'!E201</f>
        <v>0</v>
      </c>
      <c r="E199" s="132" t="str">
        <f>'Marks Entry'!F201</f>
        <v/>
      </c>
      <c r="F199" s="21" t="str">
        <f>'Marks Entry'!G201</f>
        <v/>
      </c>
      <c r="G199" s="21" t="str">
        <f>'Marks Entry'!H201</f>
        <v/>
      </c>
      <c r="H199" s="21" t="str">
        <f>'Marks Entry'!I201</f>
        <v/>
      </c>
      <c r="I199" s="21" t="str">
        <f>'Marks Entry'!J201</f>
        <v/>
      </c>
      <c r="J199" s="446" t="str">
        <f>'Marks Entry'!K201</f>
        <v/>
      </c>
      <c r="K199" s="115" t="str">
        <f>'Marks Entry'!L201</f>
        <v/>
      </c>
      <c r="L199" s="116">
        <f>'Marks Entry'!M201</f>
        <v>0</v>
      </c>
      <c r="M199" s="117" t="str">
        <f>'Marks Entry'!N201</f>
        <v/>
      </c>
      <c r="N199" s="121" t="str">
        <f>'Marks Entry'!O201</f>
        <v/>
      </c>
      <c r="O199" s="98">
        <f>'Marks Entry'!CG201</f>
        <v>0</v>
      </c>
      <c r="P199" s="97">
        <f>'Marks Entry'!CH201</f>
        <v>0</v>
      </c>
      <c r="Q199" s="97">
        <f>'Marks Entry'!CI201</f>
        <v>0</v>
      </c>
      <c r="R199" s="97">
        <f>'Marks Entry'!CJ201</f>
        <v>0</v>
      </c>
      <c r="S199" s="97">
        <f>'Marks Entry'!CK201</f>
        <v>0</v>
      </c>
      <c r="T199" s="97">
        <f>'Marks Entry'!CL201</f>
        <v>0</v>
      </c>
      <c r="U199" s="97">
        <f>'Marks Entry'!CM201</f>
        <v>0</v>
      </c>
      <c r="V199" s="97" t="str">
        <f>'Marks Entry'!CN201</f>
        <v/>
      </c>
      <c r="W199" s="97">
        <f>'Marks Entry'!CO201</f>
        <v>0</v>
      </c>
      <c r="X199" s="97">
        <f>'Marks Entry'!CP201</f>
        <v>0</v>
      </c>
      <c r="Y199" s="97">
        <f>'Marks Entry'!CQ201</f>
        <v>0</v>
      </c>
      <c r="Z199" s="99">
        <f>'Marks Entry'!CR201</f>
        <v>0</v>
      </c>
      <c r="AA199" s="98">
        <f>'Marks Entry'!CS201</f>
        <v>0</v>
      </c>
      <c r="AB199" s="97">
        <f>'Marks Entry'!CT201</f>
        <v>0</v>
      </c>
      <c r="AC199" s="97">
        <f>'Marks Entry'!CU201</f>
        <v>0</v>
      </c>
      <c r="AD199" s="97">
        <f>'Marks Entry'!CV201</f>
        <v>0</v>
      </c>
      <c r="AE199" s="97">
        <f>'Marks Entry'!CW201</f>
        <v>0</v>
      </c>
      <c r="AF199" s="97">
        <f>'Marks Entry'!CX201</f>
        <v>0</v>
      </c>
      <c r="AG199" s="97">
        <f>'Marks Entry'!CY201</f>
        <v>0</v>
      </c>
      <c r="AH199" s="97" t="str">
        <f>'Marks Entry'!CZ201</f>
        <v/>
      </c>
      <c r="AI199" s="97">
        <f>'Marks Entry'!DA201</f>
        <v>0</v>
      </c>
      <c r="AJ199" s="97">
        <f>'Marks Entry'!DB201</f>
        <v>0</v>
      </c>
      <c r="AK199" s="97">
        <f>'Marks Entry'!DC201</f>
        <v>0</v>
      </c>
      <c r="AL199" s="99">
        <f>'Marks Entry'!DD201</f>
        <v>0</v>
      </c>
      <c r="AM199" s="98">
        <f>'Marks Entry'!DE201</f>
        <v>0</v>
      </c>
      <c r="AN199" s="97">
        <f>'Marks Entry'!DF201</f>
        <v>0</v>
      </c>
      <c r="AO199" s="97">
        <f>'Marks Entry'!DG201</f>
        <v>0</v>
      </c>
      <c r="AP199" s="97">
        <f>'Marks Entry'!DH201</f>
        <v>0</v>
      </c>
      <c r="AQ199" s="97">
        <f>'Marks Entry'!DI201</f>
        <v>0</v>
      </c>
      <c r="AR199" s="97">
        <f>'Marks Entry'!DJ201</f>
        <v>0</v>
      </c>
      <c r="AS199" s="97">
        <f>'Marks Entry'!DK201</f>
        <v>0</v>
      </c>
      <c r="AT199" s="97" t="str">
        <f>'Marks Entry'!DL201</f>
        <v/>
      </c>
      <c r="AU199" s="97">
        <f>'Marks Entry'!DM201</f>
        <v>0</v>
      </c>
      <c r="AV199" s="97">
        <f>'Marks Entry'!DN201</f>
        <v>0</v>
      </c>
      <c r="AW199" s="97">
        <f>'Marks Entry'!DO201</f>
        <v>0</v>
      </c>
      <c r="AX199" s="99">
        <f>'Marks Entry'!DP201</f>
        <v>0</v>
      </c>
      <c r="AY199" s="98">
        <f>'Marks Entry'!DQ201</f>
        <v>0</v>
      </c>
      <c r="AZ199" s="97">
        <f>'Marks Entry'!DR201</f>
        <v>0</v>
      </c>
      <c r="BA199" s="97">
        <f>'Marks Entry'!DS201</f>
        <v>0</v>
      </c>
      <c r="BB199" s="97">
        <f>'Marks Entry'!DT201</f>
        <v>0</v>
      </c>
      <c r="BC199" s="97">
        <f>'Marks Entry'!DU201</f>
        <v>0</v>
      </c>
      <c r="BD199" s="97">
        <f>'Marks Entry'!DV201</f>
        <v>0</v>
      </c>
      <c r="BE199" s="97">
        <f>'Marks Entry'!DW201</f>
        <v>0</v>
      </c>
      <c r="BF199" s="97" t="str">
        <f>'Marks Entry'!DX201</f>
        <v/>
      </c>
      <c r="BG199" s="97">
        <f>'Marks Entry'!DY201</f>
        <v>0</v>
      </c>
      <c r="BH199" s="97">
        <f>'Marks Entry'!DZ201</f>
        <v>0</v>
      </c>
      <c r="BI199" s="97">
        <f>'Marks Entry'!EA201</f>
        <v>0</v>
      </c>
      <c r="BJ199" s="99">
        <f>'Marks Entry'!EB201</f>
        <v>0</v>
      </c>
      <c r="BK199" s="98">
        <f>'Marks Entry'!EC201</f>
        <v>0</v>
      </c>
      <c r="BL199" s="97">
        <f>'Marks Entry'!ED201</f>
        <v>0</v>
      </c>
      <c r="BM199" s="97">
        <f>'Marks Entry'!EE201</f>
        <v>0</v>
      </c>
      <c r="BN199" s="97">
        <f>'Marks Entry'!EF201</f>
        <v>0</v>
      </c>
      <c r="BO199" s="97">
        <f>'Marks Entry'!EG201</f>
        <v>0</v>
      </c>
      <c r="BP199" s="97">
        <f>'Marks Entry'!EH201</f>
        <v>0</v>
      </c>
      <c r="BQ199" s="97">
        <f>'Marks Entry'!EI201</f>
        <v>0</v>
      </c>
      <c r="BR199" s="97" t="str">
        <f>'Marks Entry'!EJ201</f>
        <v/>
      </c>
      <c r="BS199" s="97">
        <f>'Marks Entry'!EK201</f>
        <v>0</v>
      </c>
      <c r="BT199" s="97">
        <f>'Marks Entry'!EL201</f>
        <v>0</v>
      </c>
      <c r="BU199" s="97">
        <f>'Marks Entry'!EM201</f>
        <v>0</v>
      </c>
      <c r="BV199" s="99">
        <f>'Marks Entry'!EN201</f>
        <v>0</v>
      </c>
      <c r="BW199" s="98">
        <f>'Marks Entry'!EO201</f>
        <v>0</v>
      </c>
      <c r="BX199" s="97">
        <f>'Marks Entry'!EP201</f>
        <v>0</v>
      </c>
      <c r="BY199" s="97">
        <f>'Marks Entry'!EQ201</f>
        <v>0</v>
      </c>
      <c r="BZ199" s="97">
        <f>'Marks Entry'!ER201</f>
        <v>0</v>
      </c>
      <c r="CA199" s="97">
        <f>'Marks Entry'!ES201</f>
        <v>0</v>
      </c>
      <c r="CB199" s="97">
        <f>'Marks Entry'!ET201</f>
        <v>0</v>
      </c>
      <c r="CC199" s="97">
        <f>'Marks Entry'!EU201</f>
        <v>0</v>
      </c>
      <c r="CD199" s="97" t="str">
        <f>'Marks Entry'!EV201</f>
        <v/>
      </c>
      <c r="CE199" s="97">
        <f>'Marks Entry'!EW201</f>
        <v>0</v>
      </c>
      <c r="CF199" s="97">
        <f>'Marks Entry'!EX201</f>
        <v>0</v>
      </c>
      <c r="CG199" s="97">
        <f>'Marks Entry'!EY201</f>
        <v>0</v>
      </c>
      <c r="CH199" s="99">
        <f>'Marks Entry'!EZ201</f>
        <v>0</v>
      </c>
      <c r="CI199" s="98" t="str">
        <f>IF($CI$2=0,"",'Marks Entry'!FA201)</f>
        <v/>
      </c>
      <c r="CJ199" s="97" t="str">
        <f>IF($CI$2=0,"",'Marks Entry'!FB201)</f>
        <v/>
      </c>
      <c r="CK199" s="97" t="str">
        <f>IF($CI$2=0,"",'Marks Entry'!FC201)</f>
        <v/>
      </c>
      <c r="CL199" s="97" t="str">
        <f>IF($CI$2=0,"",'Marks Entry'!FD201)</f>
        <v/>
      </c>
      <c r="CM199" s="97" t="str">
        <f>IF($CI$2=0,"",'Marks Entry'!FE201)</f>
        <v/>
      </c>
      <c r="CN199" s="97" t="str">
        <f>IF($CI$2=0,"",'Marks Entry'!FF201)</f>
        <v/>
      </c>
      <c r="CO199" s="97" t="str">
        <f>IF($CI$2=0,"",'Marks Entry'!FG201)</f>
        <v/>
      </c>
      <c r="CP199" s="97" t="str">
        <f>IF($CI$2=0,"",'Marks Entry'!FH201)</f>
        <v/>
      </c>
      <c r="CQ199" s="97" t="str">
        <f>IF($CI$2=0,"",'Marks Entry'!FI201)</f>
        <v/>
      </c>
      <c r="CR199" s="97" t="str">
        <f>IF($CI$2=0,"",'Marks Entry'!FJ201)</f>
        <v/>
      </c>
      <c r="CS199" s="97" t="str">
        <f>IF($CI$2=0,"",'Marks Entry'!FK201)</f>
        <v/>
      </c>
      <c r="CT199" s="99" t="str">
        <f>IF($CI$2=0,"",'Marks Entry'!FL201)</f>
        <v/>
      </c>
      <c r="CU199" s="125">
        <f>'Marks Entry'!BU201</f>
        <v>0</v>
      </c>
      <c r="CV199" s="126">
        <f>'Marks Entry'!BV201</f>
        <v>0</v>
      </c>
      <c r="CW199" s="126">
        <f t="shared" si="98"/>
        <v>0</v>
      </c>
      <c r="CX199" s="127" t="str">
        <f t="shared" si="99"/>
        <v>D</v>
      </c>
      <c r="CY199" s="125">
        <f>'Marks Entry'!BW201</f>
        <v>0</v>
      </c>
      <c r="CZ199" s="126">
        <f>'Marks Entry'!BX201</f>
        <v>0</v>
      </c>
      <c r="DA199" s="126">
        <f t="shared" si="100"/>
        <v>0</v>
      </c>
      <c r="DB199" s="127" t="str">
        <f t="shared" si="101"/>
        <v>E</v>
      </c>
      <c r="DC199" s="125">
        <f>'Marks Entry'!BY201</f>
        <v>0</v>
      </c>
      <c r="DD199" s="126">
        <f>'Marks Entry'!BZ201</f>
        <v>0</v>
      </c>
      <c r="DE199" s="126">
        <f t="shared" si="102"/>
        <v>0</v>
      </c>
      <c r="DF199" s="127" t="str">
        <f t="shared" si="103"/>
        <v>E</v>
      </c>
      <c r="DG199" s="96">
        <f>'Marks Entry'!CG201</f>
        <v>0</v>
      </c>
      <c r="DH199" s="45">
        <f>'Marks Entry'!CH201</f>
        <v>0</v>
      </c>
      <c r="DI199" s="45">
        <f>'Marks Entry'!CI201</f>
        <v>0</v>
      </c>
      <c r="DJ199" s="45" t="str">
        <f>IF(OR('Marks Entry'!CJ201="First",'Marks Entry'!CJ201="Second",'Marks Entry'!CJ201="Third"),'Marks Entry'!CJ201,"")</f>
        <v/>
      </c>
      <c r="DK199" s="45">
        <f>'Marks Entry'!CK201</f>
        <v>0</v>
      </c>
      <c r="DL199" s="50">
        <f>'Marks Entry'!CL201</f>
        <v>0</v>
      </c>
      <c r="DM199" s="21">
        <f>'Marks Entry'!CM201</f>
        <v>0</v>
      </c>
      <c r="DN199" s="22" t="e">
        <f>'Marks Entry'!#REF!</f>
        <v>#REF!</v>
      </c>
      <c r="DO199" s="23" t="e">
        <f>'Marks Entry'!#REF!</f>
        <v>#REF!</v>
      </c>
      <c r="DP199" s="125">
        <f>'Marks Entry'!CA201</f>
        <v>0</v>
      </c>
      <c r="DQ199" s="126">
        <f>'Marks Entry'!CB201</f>
        <v>0</v>
      </c>
      <c r="DR199" s="126">
        <f>'Marks Entry'!CC201</f>
        <v>0</v>
      </c>
      <c r="DS199" s="126">
        <f t="shared" si="104"/>
        <v>0</v>
      </c>
      <c r="DT199" s="127" t="str">
        <f t="shared" si="105"/>
        <v>E</v>
      </c>
      <c r="DU199" s="125">
        <f>'Marks Entry'!CD201</f>
        <v>0</v>
      </c>
      <c r="DV199" s="126">
        <f>'Marks Entry'!CE201</f>
        <v>0</v>
      </c>
      <c r="DW199" s="126">
        <f>'Marks Entry'!CF201</f>
        <v>0</v>
      </c>
      <c r="DX199" s="126">
        <f t="shared" si="106"/>
        <v>0</v>
      </c>
      <c r="DY199" s="127" t="str">
        <f t="shared" si="107"/>
        <v>E</v>
      </c>
      <c r="DZ199" s="832"/>
      <c r="EA199" s="61">
        <f t="shared" si="108"/>
        <v>0</v>
      </c>
      <c r="EB199" s="71">
        <f t="shared" si="109"/>
        <v>0</v>
      </c>
      <c r="EC199" s="71">
        <f t="shared" si="110"/>
        <v>0</v>
      </c>
      <c r="ED199" s="72">
        <f t="shared" si="111"/>
        <v>0</v>
      </c>
      <c r="EE199" s="398">
        <f t="shared" si="112"/>
        <v>0</v>
      </c>
      <c r="EF199" s="396">
        <f t="shared" si="113"/>
        <v>0</v>
      </c>
      <c r="EG199" s="396">
        <f t="shared" si="114"/>
        <v>0</v>
      </c>
      <c r="EH199" s="397">
        <f t="shared" si="115"/>
        <v>0</v>
      </c>
      <c r="EI199" s="61">
        <f t="shared" si="116"/>
        <v>0</v>
      </c>
      <c r="EJ199" s="71">
        <f t="shared" si="117"/>
        <v>0</v>
      </c>
      <c r="EK199" s="71">
        <f t="shared" si="118"/>
        <v>0</v>
      </c>
      <c r="EL199" s="72">
        <f t="shared" si="119"/>
        <v>0</v>
      </c>
      <c r="EM199" s="398">
        <f t="shared" si="120"/>
        <v>0</v>
      </c>
      <c r="EN199" s="396">
        <f t="shared" si="121"/>
        <v>0</v>
      </c>
      <c r="EO199" s="396">
        <f t="shared" si="122"/>
        <v>0</v>
      </c>
      <c r="EP199" s="397">
        <f t="shared" si="123"/>
        <v>0</v>
      </c>
      <c r="EQ199" s="61">
        <f t="shared" si="124"/>
        <v>0</v>
      </c>
      <c r="ER199" s="71">
        <f t="shared" si="125"/>
        <v>0</v>
      </c>
      <c r="ES199" s="71">
        <f t="shared" si="126"/>
        <v>0</v>
      </c>
      <c r="ET199" s="72">
        <f t="shared" si="127"/>
        <v>0</v>
      </c>
      <c r="EU199" s="398">
        <f t="shared" si="128"/>
        <v>0</v>
      </c>
      <c r="EV199" s="396">
        <f t="shared" si="129"/>
        <v>0</v>
      </c>
      <c r="EW199" s="396">
        <f t="shared" si="130"/>
        <v>0</v>
      </c>
      <c r="EX199" s="397">
        <f t="shared" si="131"/>
        <v>0</v>
      </c>
      <c r="EY199" s="61" t="str">
        <f t="shared" si="132"/>
        <v/>
      </c>
      <c r="EZ199" s="71" t="str">
        <f t="shared" si="133"/>
        <v/>
      </c>
      <c r="FA199" s="71" t="str">
        <f t="shared" si="134"/>
        <v/>
      </c>
      <c r="FB199" s="72" t="str">
        <f t="shared" si="135"/>
        <v/>
      </c>
      <c r="FC199" s="398">
        <f t="shared" si="136"/>
        <v>0</v>
      </c>
      <c r="FD199" s="400" t="str">
        <f t="shared" si="137"/>
        <v>D</v>
      </c>
      <c r="FE199" s="61">
        <f t="shared" si="138"/>
        <v>0</v>
      </c>
      <c r="FF199" s="62" t="str">
        <f t="shared" si="139"/>
        <v>E</v>
      </c>
      <c r="FG199" s="398">
        <f t="shared" si="140"/>
        <v>0</v>
      </c>
      <c r="FH199" s="401" t="str">
        <f t="shared" si="141"/>
        <v>E</v>
      </c>
      <c r="FI199" s="61">
        <f t="shared" si="142"/>
        <v>0</v>
      </c>
      <c r="FJ199" s="407" t="str">
        <f t="shared" si="143"/>
        <v>E</v>
      </c>
      <c r="FK199" s="398">
        <f t="shared" si="144"/>
        <v>0</v>
      </c>
      <c r="FL199" s="401" t="str">
        <f t="shared" si="145"/>
        <v>E</v>
      </c>
      <c r="FM199" s="741"/>
    </row>
    <row r="200" spans="1:169" s="24" customFormat="1" ht="17.25" customHeight="1">
      <c r="A200" s="830"/>
      <c r="B200" s="111">
        <f t="shared" si="146"/>
        <v>0</v>
      </c>
      <c r="C200" s="21" t="str">
        <f>'Marks Entry'!D202</f>
        <v/>
      </c>
      <c r="D200" s="21">
        <f>'Marks Entry'!E202</f>
        <v>0</v>
      </c>
      <c r="E200" s="132" t="str">
        <f>'Marks Entry'!F202</f>
        <v/>
      </c>
      <c r="F200" s="21" t="str">
        <f>'Marks Entry'!G202</f>
        <v/>
      </c>
      <c r="G200" s="21" t="str">
        <f>'Marks Entry'!H202</f>
        <v/>
      </c>
      <c r="H200" s="21" t="str">
        <f>'Marks Entry'!I202</f>
        <v/>
      </c>
      <c r="I200" s="21" t="str">
        <f>'Marks Entry'!J202</f>
        <v/>
      </c>
      <c r="J200" s="446" t="str">
        <f>'Marks Entry'!K202</f>
        <v/>
      </c>
      <c r="K200" s="115" t="str">
        <f>'Marks Entry'!L202</f>
        <v/>
      </c>
      <c r="L200" s="116">
        <f>'Marks Entry'!M202</f>
        <v>0</v>
      </c>
      <c r="M200" s="117" t="str">
        <f>'Marks Entry'!N202</f>
        <v/>
      </c>
      <c r="N200" s="121" t="str">
        <f>'Marks Entry'!O202</f>
        <v/>
      </c>
      <c r="O200" s="98">
        <f>'Marks Entry'!CG202</f>
        <v>0</v>
      </c>
      <c r="P200" s="97">
        <f>'Marks Entry'!CH202</f>
        <v>0</v>
      </c>
      <c r="Q200" s="97">
        <f>'Marks Entry'!CI202</f>
        <v>0</v>
      </c>
      <c r="R200" s="97">
        <f>'Marks Entry'!CJ202</f>
        <v>0</v>
      </c>
      <c r="S200" s="97">
        <f>'Marks Entry'!CK202</f>
        <v>0</v>
      </c>
      <c r="T200" s="97">
        <f>'Marks Entry'!CL202</f>
        <v>0</v>
      </c>
      <c r="U200" s="97">
        <f>'Marks Entry'!CM202</f>
        <v>0</v>
      </c>
      <c r="V200" s="97" t="str">
        <f>'Marks Entry'!CN202</f>
        <v/>
      </c>
      <c r="W200" s="97">
        <f>'Marks Entry'!CO202</f>
        <v>0</v>
      </c>
      <c r="X200" s="97">
        <f>'Marks Entry'!CP202</f>
        <v>0</v>
      </c>
      <c r="Y200" s="97">
        <f>'Marks Entry'!CQ202</f>
        <v>0</v>
      </c>
      <c r="Z200" s="99">
        <f>'Marks Entry'!CR202</f>
        <v>0</v>
      </c>
      <c r="AA200" s="98">
        <f>'Marks Entry'!CS202</f>
        <v>0</v>
      </c>
      <c r="AB200" s="97">
        <f>'Marks Entry'!CT202</f>
        <v>0</v>
      </c>
      <c r="AC200" s="97">
        <f>'Marks Entry'!CU202</f>
        <v>0</v>
      </c>
      <c r="AD200" s="97">
        <f>'Marks Entry'!CV202</f>
        <v>0</v>
      </c>
      <c r="AE200" s="97">
        <f>'Marks Entry'!CW202</f>
        <v>0</v>
      </c>
      <c r="AF200" s="97">
        <f>'Marks Entry'!CX202</f>
        <v>0</v>
      </c>
      <c r="AG200" s="97">
        <f>'Marks Entry'!CY202</f>
        <v>0</v>
      </c>
      <c r="AH200" s="97" t="str">
        <f>'Marks Entry'!CZ202</f>
        <v/>
      </c>
      <c r="AI200" s="97">
        <f>'Marks Entry'!DA202</f>
        <v>0</v>
      </c>
      <c r="AJ200" s="97">
        <f>'Marks Entry'!DB202</f>
        <v>0</v>
      </c>
      <c r="AK200" s="97">
        <f>'Marks Entry'!DC202</f>
        <v>0</v>
      </c>
      <c r="AL200" s="99">
        <f>'Marks Entry'!DD202</f>
        <v>0</v>
      </c>
      <c r="AM200" s="98">
        <f>'Marks Entry'!DE202</f>
        <v>0</v>
      </c>
      <c r="AN200" s="97">
        <f>'Marks Entry'!DF202</f>
        <v>0</v>
      </c>
      <c r="AO200" s="97">
        <f>'Marks Entry'!DG202</f>
        <v>0</v>
      </c>
      <c r="AP200" s="97">
        <f>'Marks Entry'!DH202</f>
        <v>0</v>
      </c>
      <c r="AQ200" s="97">
        <f>'Marks Entry'!DI202</f>
        <v>0</v>
      </c>
      <c r="AR200" s="97">
        <f>'Marks Entry'!DJ202</f>
        <v>0</v>
      </c>
      <c r="AS200" s="97">
        <f>'Marks Entry'!DK202</f>
        <v>0</v>
      </c>
      <c r="AT200" s="97" t="str">
        <f>'Marks Entry'!DL202</f>
        <v/>
      </c>
      <c r="AU200" s="97">
        <f>'Marks Entry'!DM202</f>
        <v>0</v>
      </c>
      <c r="AV200" s="97">
        <f>'Marks Entry'!DN202</f>
        <v>0</v>
      </c>
      <c r="AW200" s="97">
        <f>'Marks Entry'!DO202</f>
        <v>0</v>
      </c>
      <c r="AX200" s="99">
        <f>'Marks Entry'!DP202</f>
        <v>0</v>
      </c>
      <c r="AY200" s="98">
        <f>'Marks Entry'!DQ202</f>
        <v>0</v>
      </c>
      <c r="AZ200" s="97">
        <f>'Marks Entry'!DR202</f>
        <v>0</v>
      </c>
      <c r="BA200" s="97">
        <f>'Marks Entry'!DS202</f>
        <v>0</v>
      </c>
      <c r="BB200" s="97">
        <f>'Marks Entry'!DT202</f>
        <v>0</v>
      </c>
      <c r="BC200" s="97">
        <f>'Marks Entry'!DU202</f>
        <v>0</v>
      </c>
      <c r="BD200" s="97">
        <f>'Marks Entry'!DV202</f>
        <v>0</v>
      </c>
      <c r="BE200" s="97">
        <f>'Marks Entry'!DW202</f>
        <v>0</v>
      </c>
      <c r="BF200" s="97" t="str">
        <f>'Marks Entry'!DX202</f>
        <v/>
      </c>
      <c r="BG200" s="97">
        <f>'Marks Entry'!DY202</f>
        <v>0</v>
      </c>
      <c r="BH200" s="97">
        <f>'Marks Entry'!DZ202</f>
        <v>0</v>
      </c>
      <c r="BI200" s="97">
        <f>'Marks Entry'!EA202</f>
        <v>0</v>
      </c>
      <c r="BJ200" s="99">
        <f>'Marks Entry'!EB202</f>
        <v>0</v>
      </c>
      <c r="BK200" s="98">
        <f>'Marks Entry'!EC202</f>
        <v>0</v>
      </c>
      <c r="BL200" s="97">
        <f>'Marks Entry'!ED202</f>
        <v>0</v>
      </c>
      <c r="BM200" s="97">
        <f>'Marks Entry'!EE202</f>
        <v>0</v>
      </c>
      <c r="BN200" s="97">
        <f>'Marks Entry'!EF202</f>
        <v>0</v>
      </c>
      <c r="BO200" s="97">
        <f>'Marks Entry'!EG202</f>
        <v>0</v>
      </c>
      <c r="BP200" s="97">
        <f>'Marks Entry'!EH202</f>
        <v>0</v>
      </c>
      <c r="BQ200" s="97">
        <f>'Marks Entry'!EI202</f>
        <v>0</v>
      </c>
      <c r="BR200" s="97" t="str">
        <f>'Marks Entry'!EJ202</f>
        <v/>
      </c>
      <c r="BS200" s="97">
        <f>'Marks Entry'!EK202</f>
        <v>0</v>
      </c>
      <c r="BT200" s="97">
        <f>'Marks Entry'!EL202</f>
        <v>0</v>
      </c>
      <c r="BU200" s="97">
        <f>'Marks Entry'!EM202</f>
        <v>0</v>
      </c>
      <c r="BV200" s="99">
        <f>'Marks Entry'!EN202</f>
        <v>0</v>
      </c>
      <c r="BW200" s="98">
        <f>'Marks Entry'!EO202</f>
        <v>0</v>
      </c>
      <c r="BX200" s="97">
        <f>'Marks Entry'!EP202</f>
        <v>0</v>
      </c>
      <c r="BY200" s="97">
        <f>'Marks Entry'!EQ202</f>
        <v>0</v>
      </c>
      <c r="BZ200" s="97">
        <f>'Marks Entry'!ER202</f>
        <v>0</v>
      </c>
      <c r="CA200" s="97">
        <f>'Marks Entry'!ES202</f>
        <v>0</v>
      </c>
      <c r="CB200" s="97">
        <f>'Marks Entry'!ET202</f>
        <v>0</v>
      </c>
      <c r="CC200" s="97">
        <f>'Marks Entry'!EU202</f>
        <v>0</v>
      </c>
      <c r="CD200" s="97" t="str">
        <f>'Marks Entry'!EV202</f>
        <v/>
      </c>
      <c r="CE200" s="97">
        <f>'Marks Entry'!EW202</f>
        <v>0</v>
      </c>
      <c r="CF200" s="97">
        <f>'Marks Entry'!EX202</f>
        <v>0</v>
      </c>
      <c r="CG200" s="97">
        <f>'Marks Entry'!EY202</f>
        <v>0</v>
      </c>
      <c r="CH200" s="99">
        <f>'Marks Entry'!EZ202</f>
        <v>0</v>
      </c>
      <c r="CI200" s="98" t="str">
        <f>IF($CI$2=0,"",'Marks Entry'!FA202)</f>
        <v/>
      </c>
      <c r="CJ200" s="97" t="str">
        <f>IF($CI$2=0,"",'Marks Entry'!FB202)</f>
        <v/>
      </c>
      <c r="CK200" s="97" t="str">
        <f>IF($CI$2=0,"",'Marks Entry'!FC202)</f>
        <v/>
      </c>
      <c r="CL200" s="97" t="str">
        <f>IF($CI$2=0,"",'Marks Entry'!FD202)</f>
        <v/>
      </c>
      <c r="CM200" s="97" t="str">
        <f>IF($CI$2=0,"",'Marks Entry'!FE202)</f>
        <v/>
      </c>
      <c r="CN200" s="97" t="str">
        <f>IF($CI$2=0,"",'Marks Entry'!FF202)</f>
        <v/>
      </c>
      <c r="CO200" s="97" t="str">
        <f>IF($CI$2=0,"",'Marks Entry'!FG202)</f>
        <v/>
      </c>
      <c r="CP200" s="97" t="str">
        <f>IF($CI$2=0,"",'Marks Entry'!FH202)</f>
        <v/>
      </c>
      <c r="CQ200" s="97" t="str">
        <f>IF($CI$2=0,"",'Marks Entry'!FI202)</f>
        <v/>
      </c>
      <c r="CR200" s="97" t="str">
        <f>IF($CI$2=0,"",'Marks Entry'!FJ202)</f>
        <v/>
      </c>
      <c r="CS200" s="97" t="str">
        <f>IF($CI$2=0,"",'Marks Entry'!FK202)</f>
        <v/>
      </c>
      <c r="CT200" s="99" t="str">
        <f>IF($CI$2=0,"",'Marks Entry'!FL202)</f>
        <v/>
      </c>
      <c r="CU200" s="125">
        <f>'Marks Entry'!BU202</f>
        <v>0</v>
      </c>
      <c r="CV200" s="126">
        <f>'Marks Entry'!BV202</f>
        <v>0</v>
      </c>
      <c r="CW200" s="126">
        <f t="shared" ref="CW200:CW263" si="147">SUM(CU200:CV200)</f>
        <v>0</v>
      </c>
      <c r="CX200" s="127" t="str">
        <f t="shared" ref="CX200:CX263" si="148">IF(CW200&gt;=80,"A",IF(CW200&gt;=60,"B",IF(CW200&gt;=40,"C","D")))</f>
        <v>D</v>
      </c>
      <c r="CY200" s="125">
        <f>'Marks Entry'!BW202</f>
        <v>0</v>
      </c>
      <c r="CZ200" s="126">
        <f>'Marks Entry'!BX202</f>
        <v>0</v>
      </c>
      <c r="DA200" s="126">
        <f t="shared" ref="DA200:DA263" si="149">SUM(CY200:CZ200)</f>
        <v>0</v>
      </c>
      <c r="DB200" s="127" t="str">
        <f t="shared" ref="DB200:DB263" si="150">IF(DA200&gt;80,"A",IF(DA200&gt;60,"B",IF(DA200&gt;40,"C",IF(DA200&gt;20,"D","E"))))</f>
        <v>E</v>
      </c>
      <c r="DC200" s="125">
        <f>'Marks Entry'!BY202</f>
        <v>0</v>
      </c>
      <c r="DD200" s="126">
        <f>'Marks Entry'!BZ202</f>
        <v>0</v>
      </c>
      <c r="DE200" s="126">
        <f t="shared" ref="DE200:DE263" si="151">SUM(DC200:DD200)</f>
        <v>0</v>
      </c>
      <c r="DF200" s="127" t="str">
        <f t="shared" ref="DF200:DF263" si="152">IF(DE200&gt;80,"A",IF(DE200&gt;60,"B",IF(DE200&gt;40,"C",IF(DE200&gt;20,"D","E"))))</f>
        <v>E</v>
      </c>
      <c r="DG200" s="96">
        <f>'Marks Entry'!CG202</f>
        <v>0</v>
      </c>
      <c r="DH200" s="45">
        <f>'Marks Entry'!CH202</f>
        <v>0</v>
      </c>
      <c r="DI200" s="45">
        <f>'Marks Entry'!CI202</f>
        <v>0</v>
      </c>
      <c r="DJ200" s="45" t="str">
        <f>IF(OR('Marks Entry'!CJ202="First",'Marks Entry'!CJ202="Second",'Marks Entry'!CJ202="Third"),'Marks Entry'!CJ202,"")</f>
        <v/>
      </c>
      <c r="DK200" s="45">
        <f>'Marks Entry'!CK202</f>
        <v>0</v>
      </c>
      <c r="DL200" s="50">
        <f>'Marks Entry'!CL202</f>
        <v>0</v>
      </c>
      <c r="DM200" s="21">
        <f>'Marks Entry'!CM202</f>
        <v>0</v>
      </c>
      <c r="DN200" s="22" t="e">
        <f>'Marks Entry'!#REF!</f>
        <v>#REF!</v>
      </c>
      <c r="DO200" s="23" t="e">
        <f>'Marks Entry'!#REF!</f>
        <v>#REF!</v>
      </c>
      <c r="DP200" s="125">
        <f>'Marks Entry'!CA202</f>
        <v>0</v>
      </c>
      <c r="DQ200" s="126">
        <f>'Marks Entry'!CB202</f>
        <v>0</v>
      </c>
      <c r="DR200" s="126">
        <f>'Marks Entry'!CC202</f>
        <v>0</v>
      </c>
      <c r="DS200" s="126">
        <f t="shared" ref="DS200:DS263" si="153">SUM(DP200:DR200)</f>
        <v>0</v>
      </c>
      <c r="DT200" s="127" t="str">
        <f t="shared" ref="DT200:DT263" si="154">IF(DS200&gt;80,"A",IF(DS200&gt;60,"B",IF(DS200&gt;40,"C",IF(DS200&gt;20,"D","E"))))</f>
        <v>E</v>
      </c>
      <c r="DU200" s="125">
        <f>'Marks Entry'!CD202</f>
        <v>0</v>
      </c>
      <c r="DV200" s="126">
        <f>'Marks Entry'!CE202</f>
        <v>0</v>
      </c>
      <c r="DW200" s="126">
        <f>'Marks Entry'!CF202</f>
        <v>0</v>
      </c>
      <c r="DX200" s="126">
        <f t="shared" ref="DX200:DX263" si="155">SUM(DU200:DW200)</f>
        <v>0</v>
      </c>
      <c r="DY200" s="127" t="str">
        <f t="shared" ref="DY200:DY263" si="156">IF(DX200&gt;80,"A",IF(DX200&gt;60,"B",IF(DX200&gt;40,"C",IF(DX200&gt;20,"D","E"))))</f>
        <v>E</v>
      </c>
      <c r="DZ200" s="832"/>
      <c r="EA200" s="61">
        <f t="shared" ref="EA200:EA263" si="157">S200</f>
        <v>0</v>
      </c>
      <c r="EB200" s="71">
        <f t="shared" ref="EB200:EB263" si="158">T200</f>
        <v>0</v>
      </c>
      <c r="EC200" s="71">
        <f t="shared" ref="EC200:EC263" si="159">Y200</f>
        <v>0</v>
      </c>
      <c r="ED200" s="72">
        <f t="shared" ref="ED200:ED263" si="160">SUM(EB200:EC200)</f>
        <v>0</v>
      </c>
      <c r="EE200" s="398">
        <f t="shared" ref="EE200:EE263" si="161">AE200</f>
        <v>0</v>
      </c>
      <c r="EF200" s="396">
        <f t="shared" ref="EF200:EF263" si="162">AF200</f>
        <v>0</v>
      </c>
      <c r="EG200" s="396">
        <f t="shared" ref="EG200:EG263" si="163">AK200</f>
        <v>0</v>
      </c>
      <c r="EH200" s="397">
        <f t="shared" ref="EH200:EH263" si="164">SUM(EF200:EG200)</f>
        <v>0</v>
      </c>
      <c r="EI200" s="61">
        <f t="shared" ref="EI200:EI263" si="165">AQ200</f>
        <v>0</v>
      </c>
      <c r="EJ200" s="71">
        <f t="shared" ref="EJ200:EJ263" si="166">AR200</f>
        <v>0</v>
      </c>
      <c r="EK200" s="71">
        <f t="shared" ref="EK200:EK263" si="167">AW200</f>
        <v>0</v>
      </c>
      <c r="EL200" s="72">
        <f t="shared" ref="EL200:EL263" si="168">SUM(EJ200:EK200)</f>
        <v>0</v>
      </c>
      <c r="EM200" s="398">
        <f t="shared" ref="EM200:EM263" si="169">BC200</f>
        <v>0</v>
      </c>
      <c r="EN200" s="396">
        <f t="shared" ref="EN200:EN263" si="170">BD200</f>
        <v>0</v>
      </c>
      <c r="EO200" s="396">
        <f t="shared" ref="EO200:EO263" si="171">BI200</f>
        <v>0</v>
      </c>
      <c r="EP200" s="397">
        <f t="shared" ref="EP200:EP263" si="172">SUM(EN200:EO200)</f>
        <v>0</v>
      </c>
      <c r="EQ200" s="61">
        <f t="shared" ref="EQ200:EQ263" si="173">BO200</f>
        <v>0</v>
      </c>
      <c r="ER200" s="71">
        <f t="shared" ref="ER200:ER263" si="174">BP200</f>
        <v>0</v>
      </c>
      <c r="ES200" s="71">
        <f t="shared" ref="ES200:ES263" si="175">BU200</f>
        <v>0</v>
      </c>
      <c r="ET200" s="72">
        <f t="shared" ref="ET200:ET263" si="176">SUM(ER200:ES200)</f>
        <v>0</v>
      </c>
      <c r="EU200" s="398">
        <f t="shared" ref="EU200:EU263" si="177">CA200</f>
        <v>0</v>
      </c>
      <c r="EV200" s="396">
        <f t="shared" ref="EV200:EV263" si="178">CB200</f>
        <v>0</v>
      </c>
      <c r="EW200" s="396">
        <f t="shared" ref="EW200:EW263" si="179">CG200</f>
        <v>0</v>
      </c>
      <c r="EX200" s="397">
        <f t="shared" ref="EX200:EX263" si="180">SUM(EV200:EW200)</f>
        <v>0</v>
      </c>
      <c r="EY200" s="61" t="str">
        <f t="shared" ref="EY200:EY263" si="181">IF($EY$4=0,"",CM200)</f>
        <v/>
      </c>
      <c r="EZ200" s="71" t="str">
        <f t="shared" ref="EZ200:EZ263" si="182">IF($EY$4=0,"",CN200)</f>
        <v/>
      </c>
      <c r="FA200" s="71" t="str">
        <f t="shared" ref="FA200:FA263" si="183">IF($EY$4=0,"",CS200)</f>
        <v/>
      </c>
      <c r="FB200" s="72" t="str">
        <f t="shared" ref="FB200:FB263" si="184">IF($EY$4=0,"",SUM(EZ200:FA200))</f>
        <v/>
      </c>
      <c r="FC200" s="398">
        <f t="shared" ref="FC200:FC263" si="185">CW200</f>
        <v>0</v>
      </c>
      <c r="FD200" s="400" t="str">
        <f t="shared" ref="FD200:FD263" si="186">CX200</f>
        <v>D</v>
      </c>
      <c r="FE200" s="61">
        <f t="shared" ref="FE200:FE263" si="187">DA200</f>
        <v>0</v>
      </c>
      <c r="FF200" s="62" t="str">
        <f t="shared" ref="FF200:FF263" si="188">DB200</f>
        <v>E</v>
      </c>
      <c r="FG200" s="398">
        <f t="shared" ref="FG200:FG263" si="189">DE200</f>
        <v>0</v>
      </c>
      <c r="FH200" s="401" t="str">
        <f t="shared" ref="FH200:FH263" si="190">DF200</f>
        <v>E</v>
      </c>
      <c r="FI200" s="61">
        <f t="shared" ref="FI200:FI263" si="191">DS200</f>
        <v>0</v>
      </c>
      <c r="FJ200" s="407" t="str">
        <f t="shared" ref="FJ200:FJ263" si="192">DT200</f>
        <v>E</v>
      </c>
      <c r="FK200" s="398">
        <f t="shared" ref="FK200:FK263" si="193">DX200</f>
        <v>0</v>
      </c>
      <c r="FL200" s="401" t="str">
        <f t="shared" ref="FL200:FL263" si="194">DY200</f>
        <v>E</v>
      </c>
      <c r="FM200" s="741"/>
    </row>
    <row r="201" spans="1:169" s="24" customFormat="1" ht="17.25" customHeight="1">
      <c r="A201" s="830"/>
      <c r="B201" s="111">
        <f t="shared" ref="B201:B264" si="195">IF(D201&gt;0,B200+1,0)</f>
        <v>0</v>
      </c>
      <c r="C201" s="21" t="str">
        <f>'Marks Entry'!D203</f>
        <v/>
      </c>
      <c r="D201" s="21">
        <f>'Marks Entry'!E203</f>
        <v>0</v>
      </c>
      <c r="E201" s="132" t="str">
        <f>'Marks Entry'!F203</f>
        <v/>
      </c>
      <c r="F201" s="21" t="str">
        <f>'Marks Entry'!G203</f>
        <v/>
      </c>
      <c r="G201" s="21" t="str">
        <f>'Marks Entry'!H203</f>
        <v/>
      </c>
      <c r="H201" s="21" t="str">
        <f>'Marks Entry'!I203</f>
        <v/>
      </c>
      <c r="I201" s="21" t="str">
        <f>'Marks Entry'!J203</f>
        <v/>
      </c>
      <c r="J201" s="446" t="str">
        <f>'Marks Entry'!K203</f>
        <v/>
      </c>
      <c r="K201" s="115" t="str">
        <f>'Marks Entry'!L203</f>
        <v/>
      </c>
      <c r="L201" s="116">
        <f>'Marks Entry'!M203</f>
        <v>0</v>
      </c>
      <c r="M201" s="117" t="str">
        <f>'Marks Entry'!N203</f>
        <v/>
      </c>
      <c r="N201" s="121" t="str">
        <f>'Marks Entry'!O203</f>
        <v/>
      </c>
      <c r="O201" s="98">
        <f>'Marks Entry'!CG203</f>
        <v>0</v>
      </c>
      <c r="P201" s="97">
        <f>'Marks Entry'!CH203</f>
        <v>0</v>
      </c>
      <c r="Q201" s="97">
        <f>'Marks Entry'!CI203</f>
        <v>0</v>
      </c>
      <c r="R201" s="97">
        <f>'Marks Entry'!CJ203</f>
        <v>0</v>
      </c>
      <c r="S201" s="97">
        <f>'Marks Entry'!CK203</f>
        <v>0</v>
      </c>
      <c r="T201" s="97">
        <f>'Marks Entry'!CL203</f>
        <v>0</v>
      </c>
      <c r="U201" s="97">
        <f>'Marks Entry'!CM203</f>
        <v>0</v>
      </c>
      <c r="V201" s="97" t="str">
        <f>'Marks Entry'!CN203</f>
        <v/>
      </c>
      <c r="W201" s="97">
        <f>'Marks Entry'!CO203</f>
        <v>0</v>
      </c>
      <c r="X201" s="97">
        <f>'Marks Entry'!CP203</f>
        <v>0</v>
      </c>
      <c r="Y201" s="97">
        <f>'Marks Entry'!CQ203</f>
        <v>0</v>
      </c>
      <c r="Z201" s="99">
        <f>'Marks Entry'!CR203</f>
        <v>0</v>
      </c>
      <c r="AA201" s="98">
        <f>'Marks Entry'!CS203</f>
        <v>0</v>
      </c>
      <c r="AB201" s="97">
        <f>'Marks Entry'!CT203</f>
        <v>0</v>
      </c>
      <c r="AC201" s="97">
        <f>'Marks Entry'!CU203</f>
        <v>0</v>
      </c>
      <c r="AD201" s="97">
        <f>'Marks Entry'!CV203</f>
        <v>0</v>
      </c>
      <c r="AE201" s="97">
        <f>'Marks Entry'!CW203</f>
        <v>0</v>
      </c>
      <c r="AF201" s="97">
        <f>'Marks Entry'!CX203</f>
        <v>0</v>
      </c>
      <c r="AG201" s="97">
        <f>'Marks Entry'!CY203</f>
        <v>0</v>
      </c>
      <c r="AH201" s="97" t="str">
        <f>'Marks Entry'!CZ203</f>
        <v/>
      </c>
      <c r="AI201" s="97">
        <f>'Marks Entry'!DA203</f>
        <v>0</v>
      </c>
      <c r="AJ201" s="97">
        <f>'Marks Entry'!DB203</f>
        <v>0</v>
      </c>
      <c r="AK201" s="97">
        <f>'Marks Entry'!DC203</f>
        <v>0</v>
      </c>
      <c r="AL201" s="99">
        <f>'Marks Entry'!DD203</f>
        <v>0</v>
      </c>
      <c r="AM201" s="98">
        <f>'Marks Entry'!DE203</f>
        <v>0</v>
      </c>
      <c r="AN201" s="97">
        <f>'Marks Entry'!DF203</f>
        <v>0</v>
      </c>
      <c r="AO201" s="97">
        <f>'Marks Entry'!DG203</f>
        <v>0</v>
      </c>
      <c r="AP201" s="97">
        <f>'Marks Entry'!DH203</f>
        <v>0</v>
      </c>
      <c r="AQ201" s="97">
        <f>'Marks Entry'!DI203</f>
        <v>0</v>
      </c>
      <c r="AR201" s="97">
        <f>'Marks Entry'!DJ203</f>
        <v>0</v>
      </c>
      <c r="AS201" s="97">
        <f>'Marks Entry'!DK203</f>
        <v>0</v>
      </c>
      <c r="AT201" s="97" t="str">
        <f>'Marks Entry'!DL203</f>
        <v/>
      </c>
      <c r="AU201" s="97">
        <f>'Marks Entry'!DM203</f>
        <v>0</v>
      </c>
      <c r="AV201" s="97">
        <f>'Marks Entry'!DN203</f>
        <v>0</v>
      </c>
      <c r="AW201" s="97">
        <f>'Marks Entry'!DO203</f>
        <v>0</v>
      </c>
      <c r="AX201" s="99">
        <f>'Marks Entry'!DP203</f>
        <v>0</v>
      </c>
      <c r="AY201" s="98">
        <f>'Marks Entry'!DQ203</f>
        <v>0</v>
      </c>
      <c r="AZ201" s="97">
        <f>'Marks Entry'!DR203</f>
        <v>0</v>
      </c>
      <c r="BA201" s="97">
        <f>'Marks Entry'!DS203</f>
        <v>0</v>
      </c>
      <c r="BB201" s="97">
        <f>'Marks Entry'!DT203</f>
        <v>0</v>
      </c>
      <c r="BC201" s="97">
        <f>'Marks Entry'!DU203</f>
        <v>0</v>
      </c>
      <c r="BD201" s="97">
        <f>'Marks Entry'!DV203</f>
        <v>0</v>
      </c>
      <c r="BE201" s="97">
        <f>'Marks Entry'!DW203</f>
        <v>0</v>
      </c>
      <c r="BF201" s="97" t="str">
        <f>'Marks Entry'!DX203</f>
        <v/>
      </c>
      <c r="BG201" s="97">
        <f>'Marks Entry'!DY203</f>
        <v>0</v>
      </c>
      <c r="BH201" s="97">
        <f>'Marks Entry'!DZ203</f>
        <v>0</v>
      </c>
      <c r="BI201" s="97">
        <f>'Marks Entry'!EA203</f>
        <v>0</v>
      </c>
      <c r="BJ201" s="99">
        <f>'Marks Entry'!EB203</f>
        <v>0</v>
      </c>
      <c r="BK201" s="98">
        <f>'Marks Entry'!EC203</f>
        <v>0</v>
      </c>
      <c r="BL201" s="97">
        <f>'Marks Entry'!ED203</f>
        <v>0</v>
      </c>
      <c r="BM201" s="97">
        <f>'Marks Entry'!EE203</f>
        <v>0</v>
      </c>
      <c r="BN201" s="97">
        <f>'Marks Entry'!EF203</f>
        <v>0</v>
      </c>
      <c r="BO201" s="97">
        <f>'Marks Entry'!EG203</f>
        <v>0</v>
      </c>
      <c r="BP201" s="97">
        <f>'Marks Entry'!EH203</f>
        <v>0</v>
      </c>
      <c r="BQ201" s="97">
        <f>'Marks Entry'!EI203</f>
        <v>0</v>
      </c>
      <c r="BR201" s="97" t="str">
        <f>'Marks Entry'!EJ203</f>
        <v/>
      </c>
      <c r="BS201" s="97">
        <f>'Marks Entry'!EK203</f>
        <v>0</v>
      </c>
      <c r="BT201" s="97">
        <f>'Marks Entry'!EL203</f>
        <v>0</v>
      </c>
      <c r="BU201" s="97">
        <f>'Marks Entry'!EM203</f>
        <v>0</v>
      </c>
      <c r="BV201" s="99">
        <f>'Marks Entry'!EN203</f>
        <v>0</v>
      </c>
      <c r="BW201" s="98">
        <f>'Marks Entry'!EO203</f>
        <v>0</v>
      </c>
      <c r="BX201" s="97">
        <f>'Marks Entry'!EP203</f>
        <v>0</v>
      </c>
      <c r="BY201" s="97">
        <f>'Marks Entry'!EQ203</f>
        <v>0</v>
      </c>
      <c r="BZ201" s="97">
        <f>'Marks Entry'!ER203</f>
        <v>0</v>
      </c>
      <c r="CA201" s="97">
        <f>'Marks Entry'!ES203</f>
        <v>0</v>
      </c>
      <c r="CB201" s="97">
        <f>'Marks Entry'!ET203</f>
        <v>0</v>
      </c>
      <c r="CC201" s="97">
        <f>'Marks Entry'!EU203</f>
        <v>0</v>
      </c>
      <c r="CD201" s="97" t="str">
        <f>'Marks Entry'!EV203</f>
        <v/>
      </c>
      <c r="CE201" s="97">
        <f>'Marks Entry'!EW203</f>
        <v>0</v>
      </c>
      <c r="CF201" s="97">
        <f>'Marks Entry'!EX203</f>
        <v>0</v>
      </c>
      <c r="CG201" s="97">
        <f>'Marks Entry'!EY203</f>
        <v>0</v>
      </c>
      <c r="CH201" s="99">
        <f>'Marks Entry'!EZ203</f>
        <v>0</v>
      </c>
      <c r="CI201" s="98" t="str">
        <f>IF($CI$2=0,"",'Marks Entry'!FA203)</f>
        <v/>
      </c>
      <c r="CJ201" s="97" t="str">
        <f>IF($CI$2=0,"",'Marks Entry'!FB203)</f>
        <v/>
      </c>
      <c r="CK201" s="97" t="str">
        <f>IF($CI$2=0,"",'Marks Entry'!FC203)</f>
        <v/>
      </c>
      <c r="CL201" s="97" t="str">
        <f>IF($CI$2=0,"",'Marks Entry'!FD203)</f>
        <v/>
      </c>
      <c r="CM201" s="97" t="str">
        <f>IF($CI$2=0,"",'Marks Entry'!FE203)</f>
        <v/>
      </c>
      <c r="CN201" s="97" t="str">
        <f>IF($CI$2=0,"",'Marks Entry'!FF203)</f>
        <v/>
      </c>
      <c r="CO201" s="97" t="str">
        <f>IF($CI$2=0,"",'Marks Entry'!FG203)</f>
        <v/>
      </c>
      <c r="CP201" s="97" t="str">
        <f>IF($CI$2=0,"",'Marks Entry'!FH203)</f>
        <v/>
      </c>
      <c r="CQ201" s="97" t="str">
        <f>IF($CI$2=0,"",'Marks Entry'!FI203)</f>
        <v/>
      </c>
      <c r="CR201" s="97" t="str">
        <f>IF($CI$2=0,"",'Marks Entry'!FJ203)</f>
        <v/>
      </c>
      <c r="CS201" s="97" t="str">
        <f>IF($CI$2=0,"",'Marks Entry'!FK203)</f>
        <v/>
      </c>
      <c r="CT201" s="99" t="str">
        <f>IF($CI$2=0,"",'Marks Entry'!FL203)</f>
        <v/>
      </c>
      <c r="CU201" s="125">
        <f>'Marks Entry'!BU203</f>
        <v>0</v>
      </c>
      <c r="CV201" s="126">
        <f>'Marks Entry'!BV203</f>
        <v>0</v>
      </c>
      <c r="CW201" s="126">
        <f t="shared" si="147"/>
        <v>0</v>
      </c>
      <c r="CX201" s="127" t="str">
        <f t="shared" si="148"/>
        <v>D</v>
      </c>
      <c r="CY201" s="125">
        <f>'Marks Entry'!BW203</f>
        <v>0</v>
      </c>
      <c r="CZ201" s="126">
        <f>'Marks Entry'!BX203</f>
        <v>0</v>
      </c>
      <c r="DA201" s="126">
        <f t="shared" si="149"/>
        <v>0</v>
      </c>
      <c r="DB201" s="127" t="str">
        <f t="shared" si="150"/>
        <v>E</v>
      </c>
      <c r="DC201" s="125">
        <f>'Marks Entry'!BY203</f>
        <v>0</v>
      </c>
      <c r="DD201" s="126">
        <f>'Marks Entry'!BZ203</f>
        <v>0</v>
      </c>
      <c r="DE201" s="126">
        <f t="shared" si="151"/>
        <v>0</v>
      </c>
      <c r="DF201" s="127" t="str">
        <f t="shared" si="152"/>
        <v>E</v>
      </c>
      <c r="DG201" s="96">
        <f>'Marks Entry'!CG203</f>
        <v>0</v>
      </c>
      <c r="DH201" s="45">
        <f>'Marks Entry'!CH203</f>
        <v>0</v>
      </c>
      <c r="DI201" s="45">
        <f>'Marks Entry'!CI203</f>
        <v>0</v>
      </c>
      <c r="DJ201" s="45" t="str">
        <f>IF(OR('Marks Entry'!CJ203="First",'Marks Entry'!CJ203="Second",'Marks Entry'!CJ203="Third"),'Marks Entry'!CJ203,"")</f>
        <v/>
      </c>
      <c r="DK201" s="45">
        <f>'Marks Entry'!CK203</f>
        <v>0</v>
      </c>
      <c r="DL201" s="50">
        <f>'Marks Entry'!CL203</f>
        <v>0</v>
      </c>
      <c r="DM201" s="21">
        <f>'Marks Entry'!CM203</f>
        <v>0</v>
      </c>
      <c r="DN201" s="22" t="e">
        <f>'Marks Entry'!#REF!</f>
        <v>#REF!</v>
      </c>
      <c r="DO201" s="23" t="e">
        <f>'Marks Entry'!#REF!</f>
        <v>#REF!</v>
      </c>
      <c r="DP201" s="125">
        <f>'Marks Entry'!CA203</f>
        <v>0</v>
      </c>
      <c r="DQ201" s="126">
        <f>'Marks Entry'!CB203</f>
        <v>0</v>
      </c>
      <c r="DR201" s="126">
        <f>'Marks Entry'!CC203</f>
        <v>0</v>
      </c>
      <c r="DS201" s="126">
        <f t="shared" si="153"/>
        <v>0</v>
      </c>
      <c r="DT201" s="127" t="str">
        <f t="shared" si="154"/>
        <v>E</v>
      </c>
      <c r="DU201" s="125">
        <f>'Marks Entry'!CD203</f>
        <v>0</v>
      </c>
      <c r="DV201" s="126">
        <f>'Marks Entry'!CE203</f>
        <v>0</v>
      </c>
      <c r="DW201" s="126">
        <f>'Marks Entry'!CF203</f>
        <v>0</v>
      </c>
      <c r="DX201" s="126">
        <f t="shared" si="155"/>
        <v>0</v>
      </c>
      <c r="DY201" s="127" t="str">
        <f t="shared" si="156"/>
        <v>E</v>
      </c>
      <c r="DZ201" s="832"/>
      <c r="EA201" s="61">
        <f t="shared" si="157"/>
        <v>0</v>
      </c>
      <c r="EB201" s="71">
        <f t="shared" si="158"/>
        <v>0</v>
      </c>
      <c r="EC201" s="71">
        <f t="shared" si="159"/>
        <v>0</v>
      </c>
      <c r="ED201" s="72">
        <f t="shared" si="160"/>
        <v>0</v>
      </c>
      <c r="EE201" s="398">
        <f t="shared" si="161"/>
        <v>0</v>
      </c>
      <c r="EF201" s="396">
        <f t="shared" si="162"/>
        <v>0</v>
      </c>
      <c r="EG201" s="396">
        <f t="shared" si="163"/>
        <v>0</v>
      </c>
      <c r="EH201" s="397">
        <f t="shared" si="164"/>
        <v>0</v>
      </c>
      <c r="EI201" s="61">
        <f t="shared" si="165"/>
        <v>0</v>
      </c>
      <c r="EJ201" s="71">
        <f t="shared" si="166"/>
        <v>0</v>
      </c>
      <c r="EK201" s="71">
        <f t="shared" si="167"/>
        <v>0</v>
      </c>
      <c r="EL201" s="72">
        <f t="shared" si="168"/>
        <v>0</v>
      </c>
      <c r="EM201" s="398">
        <f t="shared" si="169"/>
        <v>0</v>
      </c>
      <c r="EN201" s="396">
        <f t="shared" si="170"/>
        <v>0</v>
      </c>
      <c r="EO201" s="396">
        <f t="shared" si="171"/>
        <v>0</v>
      </c>
      <c r="EP201" s="397">
        <f t="shared" si="172"/>
        <v>0</v>
      </c>
      <c r="EQ201" s="61">
        <f t="shared" si="173"/>
        <v>0</v>
      </c>
      <c r="ER201" s="71">
        <f t="shared" si="174"/>
        <v>0</v>
      </c>
      <c r="ES201" s="71">
        <f t="shared" si="175"/>
        <v>0</v>
      </c>
      <c r="ET201" s="72">
        <f t="shared" si="176"/>
        <v>0</v>
      </c>
      <c r="EU201" s="398">
        <f t="shared" si="177"/>
        <v>0</v>
      </c>
      <c r="EV201" s="396">
        <f t="shared" si="178"/>
        <v>0</v>
      </c>
      <c r="EW201" s="396">
        <f t="shared" si="179"/>
        <v>0</v>
      </c>
      <c r="EX201" s="397">
        <f t="shared" si="180"/>
        <v>0</v>
      </c>
      <c r="EY201" s="61" t="str">
        <f t="shared" si="181"/>
        <v/>
      </c>
      <c r="EZ201" s="71" t="str">
        <f t="shared" si="182"/>
        <v/>
      </c>
      <c r="FA201" s="71" t="str">
        <f t="shared" si="183"/>
        <v/>
      </c>
      <c r="FB201" s="72" t="str">
        <f t="shared" si="184"/>
        <v/>
      </c>
      <c r="FC201" s="398">
        <f t="shared" si="185"/>
        <v>0</v>
      </c>
      <c r="FD201" s="400" t="str">
        <f t="shared" si="186"/>
        <v>D</v>
      </c>
      <c r="FE201" s="61">
        <f t="shared" si="187"/>
        <v>0</v>
      </c>
      <c r="FF201" s="62" t="str">
        <f t="shared" si="188"/>
        <v>E</v>
      </c>
      <c r="FG201" s="398">
        <f t="shared" si="189"/>
        <v>0</v>
      </c>
      <c r="FH201" s="401" t="str">
        <f t="shared" si="190"/>
        <v>E</v>
      </c>
      <c r="FI201" s="61">
        <f t="shared" si="191"/>
        <v>0</v>
      </c>
      <c r="FJ201" s="407" t="str">
        <f t="shared" si="192"/>
        <v>E</v>
      </c>
      <c r="FK201" s="398">
        <f t="shared" si="193"/>
        <v>0</v>
      </c>
      <c r="FL201" s="401" t="str">
        <f t="shared" si="194"/>
        <v>E</v>
      </c>
      <c r="FM201" s="741"/>
    </row>
    <row r="202" spans="1:169" s="24" customFormat="1" ht="17.25" customHeight="1">
      <c r="A202" s="830"/>
      <c r="B202" s="111">
        <f t="shared" si="195"/>
        <v>0</v>
      </c>
      <c r="C202" s="21" t="str">
        <f>'Marks Entry'!D204</f>
        <v/>
      </c>
      <c r="D202" s="21">
        <f>'Marks Entry'!E204</f>
        <v>0</v>
      </c>
      <c r="E202" s="132" t="str">
        <f>'Marks Entry'!F204</f>
        <v/>
      </c>
      <c r="F202" s="21" t="str">
        <f>'Marks Entry'!G204</f>
        <v/>
      </c>
      <c r="G202" s="21" t="str">
        <f>'Marks Entry'!H204</f>
        <v/>
      </c>
      <c r="H202" s="21" t="str">
        <f>'Marks Entry'!I204</f>
        <v/>
      </c>
      <c r="I202" s="21" t="str">
        <f>'Marks Entry'!J204</f>
        <v/>
      </c>
      <c r="J202" s="446" t="str">
        <f>'Marks Entry'!K204</f>
        <v/>
      </c>
      <c r="K202" s="115" t="str">
        <f>'Marks Entry'!L204</f>
        <v/>
      </c>
      <c r="L202" s="116">
        <f>'Marks Entry'!M204</f>
        <v>0</v>
      </c>
      <c r="M202" s="117" t="str">
        <f>'Marks Entry'!N204</f>
        <v/>
      </c>
      <c r="N202" s="121" t="str">
        <f>'Marks Entry'!O204</f>
        <v/>
      </c>
      <c r="O202" s="98">
        <f>'Marks Entry'!CG204</f>
        <v>0</v>
      </c>
      <c r="P202" s="97">
        <f>'Marks Entry'!CH204</f>
        <v>0</v>
      </c>
      <c r="Q202" s="97">
        <f>'Marks Entry'!CI204</f>
        <v>0</v>
      </c>
      <c r="R202" s="97">
        <f>'Marks Entry'!CJ204</f>
        <v>0</v>
      </c>
      <c r="S202" s="97">
        <f>'Marks Entry'!CK204</f>
        <v>0</v>
      </c>
      <c r="T202" s="97">
        <f>'Marks Entry'!CL204</f>
        <v>0</v>
      </c>
      <c r="U202" s="97">
        <f>'Marks Entry'!CM204</f>
        <v>0</v>
      </c>
      <c r="V202" s="97" t="str">
        <f>'Marks Entry'!CN204</f>
        <v/>
      </c>
      <c r="W202" s="97">
        <f>'Marks Entry'!CO204</f>
        <v>0</v>
      </c>
      <c r="X202" s="97">
        <f>'Marks Entry'!CP204</f>
        <v>0</v>
      </c>
      <c r="Y202" s="97">
        <f>'Marks Entry'!CQ204</f>
        <v>0</v>
      </c>
      <c r="Z202" s="99">
        <f>'Marks Entry'!CR204</f>
        <v>0</v>
      </c>
      <c r="AA202" s="98">
        <f>'Marks Entry'!CS204</f>
        <v>0</v>
      </c>
      <c r="AB202" s="97">
        <f>'Marks Entry'!CT204</f>
        <v>0</v>
      </c>
      <c r="AC202" s="97">
        <f>'Marks Entry'!CU204</f>
        <v>0</v>
      </c>
      <c r="AD202" s="97">
        <f>'Marks Entry'!CV204</f>
        <v>0</v>
      </c>
      <c r="AE202" s="97">
        <f>'Marks Entry'!CW204</f>
        <v>0</v>
      </c>
      <c r="AF202" s="97">
        <f>'Marks Entry'!CX204</f>
        <v>0</v>
      </c>
      <c r="AG202" s="97">
        <f>'Marks Entry'!CY204</f>
        <v>0</v>
      </c>
      <c r="AH202" s="97" t="str">
        <f>'Marks Entry'!CZ204</f>
        <v/>
      </c>
      <c r="AI202" s="97">
        <f>'Marks Entry'!DA204</f>
        <v>0</v>
      </c>
      <c r="AJ202" s="97">
        <f>'Marks Entry'!DB204</f>
        <v>0</v>
      </c>
      <c r="AK202" s="97">
        <f>'Marks Entry'!DC204</f>
        <v>0</v>
      </c>
      <c r="AL202" s="99">
        <f>'Marks Entry'!DD204</f>
        <v>0</v>
      </c>
      <c r="AM202" s="98">
        <f>'Marks Entry'!DE204</f>
        <v>0</v>
      </c>
      <c r="AN202" s="97">
        <f>'Marks Entry'!DF204</f>
        <v>0</v>
      </c>
      <c r="AO202" s="97">
        <f>'Marks Entry'!DG204</f>
        <v>0</v>
      </c>
      <c r="AP202" s="97">
        <f>'Marks Entry'!DH204</f>
        <v>0</v>
      </c>
      <c r="AQ202" s="97">
        <f>'Marks Entry'!DI204</f>
        <v>0</v>
      </c>
      <c r="AR202" s="97">
        <f>'Marks Entry'!DJ204</f>
        <v>0</v>
      </c>
      <c r="AS202" s="97">
        <f>'Marks Entry'!DK204</f>
        <v>0</v>
      </c>
      <c r="AT202" s="97" t="str">
        <f>'Marks Entry'!DL204</f>
        <v/>
      </c>
      <c r="AU202" s="97">
        <f>'Marks Entry'!DM204</f>
        <v>0</v>
      </c>
      <c r="AV202" s="97">
        <f>'Marks Entry'!DN204</f>
        <v>0</v>
      </c>
      <c r="AW202" s="97">
        <f>'Marks Entry'!DO204</f>
        <v>0</v>
      </c>
      <c r="AX202" s="99">
        <f>'Marks Entry'!DP204</f>
        <v>0</v>
      </c>
      <c r="AY202" s="98">
        <f>'Marks Entry'!DQ204</f>
        <v>0</v>
      </c>
      <c r="AZ202" s="97">
        <f>'Marks Entry'!DR204</f>
        <v>0</v>
      </c>
      <c r="BA202" s="97">
        <f>'Marks Entry'!DS204</f>
        <v>0</v>
      </c>
      <c r="BB202" s="97">
        <f>'Marks Entry'!DT204</f>
        <v>0</v>
      </c>
      <c r="BC202" s="97">
        <f>'Marks Entry'!DU204</f>
        <v>0</v>
      </c>
      <c r="BD202" s="97">
        <f>'Marks Entry'!DV204</f>
        <v>0</v>
      </c>
      <c r="BE202" s="97">
        <f>'Marks Entry'!DW204</f>
        <v>0</v>
      </c>
      <c r="BF202" s="97" t="str">
        <f>'Marks Entry'!DX204</f>
        <v/>
      </c>
      <c r="BG202" s="97">
        <f>'Marks Entry'!DY204</f>
        <v>0</v>
      </c>
      <c r="BH202" s="97">
        <f>'Marks Entry'!DZ204</f>
        <v>0</v>
      </c>
      <c r="BI202" s="97">
        <f>'Marks Entry'!EA204</f>
        <v>0</v>
      </c>
      <c r="BJ202" s="99">
        <f>'Marks Entry'!EB204</f>
        <v>0</v>
      </c>
      <c r="BK202" s="98">
        <f>'Marks Entry'!EC204</f>
        <v>0</v>
      </c>
      <c r="BL202" s="97">
        <f>'Marks Entry'!ED204</f>
        <v>0</v>
      </c>
      <c r="BM202" s="97">
        <f>'Marks Entry'!EE204</f>
        <v>0</v>
      </c>
      <c r="BN202" s="97">
        <f>'Marks Entry'!EF204</f>
        <v>0</v>
      </c>
      <c r="BO202" s="97">
        <f>'Marks Entry'!EG204</f>
        <v>0</v>
      </c>
      <c r="BP202" s="97">
        <f>'Marks Entry'!EH204</f>
        <v>0</v>
      </c>
      <c r="BQ202" s="97">
        <f>'Marks Entry'!EI204</f>
        <v>0</v>
      </c>
      <c r="BR202" s="97" t="str">
        <f>'Marks Entry'!EJ204</f>
        <v/>
      </c>
      <c r="BS202" s="97">
        <f>'Marks Entry'!EK204</f>
        <v>0</v>
      </c>
      <c r="BT202" s="97">
        <f>'Marks Entry'!EL204</f>
        <v>0</v>
      </c>
      <c r="BU202" s="97">
        <f>'Marks Entry'!EM204</f>
        <v>0</v>
      </c>
      <c r="BV202" s="99">
        <f>'Marks Entry'!EN204</f>
        <v>0</v>
      </c>
      <c r="BW202" s="98">
        <f>'Marks Entry'!EO204</f>
        <v>0</v>
      </c>
      <c r="BX202" s="97">
        <f>'Marks Entry'!EP204</f>
        <v>0</v>
      </c>
      <c r="BY202" s="97">
        <f>'Marks Entry'!EQ204</f>
        <v>0</v>
      </c>
      <c r="BZ202" s="97">
        <f>'Marks Entry'!ER204</f>
        <v>0</v>
      </c>
      <c r="CA202" s="97">
        <f>'Marks Entry'!ES204</f>
        <v>0</v>
      </c>
      <c r="CB202" s="97">
        <f>'Marks Entry'!ET204</f>
        <v>0</v>
      </c>
      <c r="CC202" s="97">
        <f>'Marks Entry'!EU204</f>
        <v>0</v>
      </c>
      <c r="CD202" s="97" t="str">
        <f>'Marks Entry'!EV204</f>
        <v/>
      </c>
      <c r="CE202" s="97">
        <f>'Marks Entry'!EW204</f>
        <v>0</v>
      </c>
      <c r="CF202" s="97">
        <f>'Marks Entry'!EX204</f>
        <v>0</v>
      </c>
      <c r="CG202" s="97">
        <f>'Marks Entry'!EY204</f>
        <v>0</v>
      </c>
      <c r="CH202" s="99">
        <f>'Marks Entry'!EZ204</f>
        <v>0</v>
      </c>
      <c r="CI202" s="98" t="str">
        <f>IF($CI$2=0,"",'Marks Entry'!FA204)</f>
        <v/>
      </c>
      <c r="CJ202" s="97" t="str">
        <f>IF($CI$2=0,"",'Marks Entry'!FB204)</f>
        <v/>
      </c>
      <c r="CK202" s="97" t="str">
        <f>IF($CI$2=0,"",'Marks Entry'!FC204)</f>
        <v/>
      </c>
      <c r="CL202" s="97" t="str">
        <f>IF($CI$2=0,"",'Marks Entry'!FD204)</f>
        <v/>
      </c>
      <c r="CM202" s="97" t="str">
        <f>IF($CI$2=0,"",'Marks Entry'!FE204)</f>
        <v/>
      </c>
      <c r="CN202" s="97" t="str">
        <f>IF($CI$2=0,"",'Marks Entry'!FF204)</f>
        <v/>
      </c>
      <c r="CO202" s="97" t="str">
        <f>IF($CI$2=0,"",'Marks Entry'!FG204)</f>
        <v/>
      </c>
      <c r="CP202" s="97" t="str">
        <f>IF($CI$2=0,"",'Marks Entry'!FH204)</f>
        <v/>
      </c>
      <c r="CQ202" s="97" t="str">
        <f>IF($CI$2=0,"",'Marks Entry'!FI204)</f>
        <v/>
      </c>
      <c r="CR202" s="97" t="str">
        <f>IF($CI$2=0,"",'Marks Entry'!FJ204)</f>
        <v/>
      </c>
      <c r="CS202" s="97" t="str">
        <f>IF($CI$2=0,"",'Marks Entry'!FK204)</f>
        <v/>
      </c>
      <c r="CT202" s="99" t="str">
        <f>IF($CI$2=0,"",'Marks Entry'!FL204)</f>
        <v/>
      </c>
      <c r="CU202" s="125">
        <f>'Marks Entry'!BU204</f>
        <v>0</v>
      </c>
      <c r="CV202" s="126">
        <f>'Marks Entry'!BV204</f>
        <v>0</v>
      </c>
      <c r="CW202" s="126">
        <f t="shared" si="147"/>
        <v>0</v>
      </c>
      <c r="CX202" s="127" t="str">
        <f t="shared" si="148"/>
        <v>D</v>
      </c>
      <c r="CY202" s="125">
        <f>'Marks Entry'!BW204</f>
        <v>0</v>
      </c>
      <c r="CZ202" s="126">
        <f>'Marks Entry'!BX204</f>
        <v>0</v>
      </c>
      <c r="DA202" s="126">
        <f t="shared" si="149"/>
        <v>0</v>
      </c>
      <c r="DB202" s="127" t="str">
        <f t="shared" si="150"/>
        <v>E</v>
      </c>
      <c r="DC202" s="125">
        <f>'Marks Entry'!BY204</f>
        <v>0</v>
      </c>
      <c r="DD202" s="126">
        <f>'Marks Entry'!BZ204</f>
        <v>0</v>
      </c>
      <c r="DE202" s="126">
        <f t="shared" si="151"/>
        <v>0</v>
      </c>
      <c r="DF202" s="127" t="str">
        <f t="shared" si="152"/>
        <v>E</v>
      </c>
      <c r="DG202" s="96">
        <f>'Marks Entry'!CG204</f>
        <v>0</v>
      </c>
      <c r="DH202" s="45">
        <f>'Marks Entry'!CH204</f>
        <v>0</v>
      </c>
      <c r="DI202" s="45">
        <f>'Marks Entry'!CI204</f>
        <v>0</v>
      </c>
      <c r="DJ202" s="45" t="str">
        <f>IF(OR('Marks Entry'!CJ204="First",'Marks Entry'!CJ204="Second",'Marks Entry'!CJ204="Third"),'Marks Entry'!CJ204,"")</f>
        <v/>
      </c>
      <c r="DK202" s="45">
        <f>'Marks Entry'!CK204</f>
        <v>0</v>
      </c>
      <c r="DL202" s="50">
        <f>'Marks Entry'!CL204</f>
        <v>0</v>
      </c>
      <c r="DM202" s="21">
        <f>'Marks Entry'!CM204</f>
        <v>0</v>
      </c>
      <c r="DN202" s="22" t="e">
        <f>'Marks Entry'!#REF!</f>
        <v>#REF!</v>
      </c>
      <c r="DO202" s="23" t="e">
        <f>'Marks Entry'!#REF!</f>
        <v>#REF!</v>
      </c>
      <c r="DP202" s="125">
        <f>'Marks Entry'!CA204</f>
        <v>0</v>
      </c>
      <c r="DQ202" s="126">
        <f>'Marks Entry'!CB204</f>
        <v>0</v>
      </c>
      <c r="DR202" s="126">
        <f>'Marks Entry'!CC204</f>
        <v>0</v>
      </c>
      <c r="DS202" s="126">
        <f t="shared" si="153"/>
        <v>0</v>
      </c>
      <c r="DT202" s="127" t="str">
        <f t="shared" si="154"/>
        <v>E</v>
      </c>
      <c r="DU202" s="125">
        <f>'Marks Entry'!CD204</f>
        <v>0</v>
      </c>
      <c r="DV202" s="126">
        <f>'Marks Entry'!CE204</f>
        <v>0</v>
      </c>
      <c r="DW202" s="126">
        <f>'Marks Entry'!CF204</f>
        <v>0</v>
      </c>
      <c r="DX202" s="126">
        <f t="shared" si="155"/>
        <v>0</v>
      </c>
      <c r="DY202" s="127" t="str">
        <f t="shared" si="156"/>
        <v>E</v>
      </c>
      <c r="DZ202" s="832"/>
      <c r="EA202" s="61">
        <f t="shared" si="157"/>
        <v>0</v>
      </c>
      <c r="EB202" s="71">
        <f t="shared" si="158"/>
        <v>0</v>
      </c>
      <c r="EC202" s="71">
        <f t="shared" si="159"/>
        <v>0</v>
      </c>
      <c r="ED202" s="72">
        <f t="shared" si="160"/>
        <v>0</v>
      </c>
      <c r="EE202" s="398">
        <f t="shared" si="161"/>
        <v>0</v>
      </c>
      <c r="EF202" s="396">
        <f t="shared" si="162"/>
        <v>0</v>
      </c>
      <c r="EG202" s="396">
        <f t="shared" si="163"/>
        <v>0</v>
      </c>
      <c r="EH202" s="397">
        <f t="shared" si="164"/>
        <v>0</v>
      </c>
      <c r="EI202" s="61">
        <f t="shared" si="165"/>
        <v>0</v>
      </c>
      <c r="EJ202" s="71">
        <f t="shared" si="166"/>
        <v>0</v>
      </c>
      <c r="EK202" s="71">
        <f t="shared" si="167"/>
        <v>0</v>
      </c>
      <c r="EL202" s="72">
        <f t="shared" si="168"/>
        <v>0</v>
      </c>
      <c r="EM202" s="398">
        <f t="shared" si="169"/>
        <v>0</v>
      </c>
      <c r="EN202" s="396">
        <f t="shared" si="170"/>
        <v>0</v>
      </c>
      <c r="EO202" s="396">
        <f t="shared" si="171"/>
        <v>0</v>
      </c>
      <c r="EP202" s="397">
        <f t="shared" si="172"/>
        <v>0</v>
      </c>
      <c r="EQ202" s="61">
        <f t="shared" si="173"/>
        <v>0</v>
      </c>
      <c r="ER202" s="71">
        <f t="shared" si="174"/>
        <v>0</v>
      </c>
      <c r="ES202" s="71">
        <f t="shared" si="175"/>
        <v>0</v>
      </c>
      <c r="ET202" s="72">
        <f t="shared" si="176"/>
        <v>0</v>
      </c>
      <c r="EU202" s="398">
        <f t="shared" si="177"/>
        <v>0</v>
      </c>
      <c r="EV202" s="396">
        <f t="shared" si="178"/>
        <v>0</v>
      </c>
      <c r="EW202" s="396">
        <f t="shared" si="179"/>
        <v>0</v>
      </c>
      <c r="EX202" s="397">
        <f t="shared" si="180"/>
        <v>0</v>
      </c>
      <c r="EY202" s="61" t="str">
        <f t="shared" si="181"/>
        <v/>
      </c>
      <c r="EZ202" s="71" t="str">
        <f t="shared" si="182"/>
        <v/>
      </c>
      <c r="FA202" s="71" t="str">
        <f t="shared" si="183"/>
        <v/>
      </c>
      <c r="FB202" s="72" t="str">
        <f t="shared" si="184"/>
        <v/>
      </c>
      <c r="FC202" s="398">
        <f t="shared" si="185"/>
        <v>0</v>
      </c>
      <c r="FD202" s="400" t="str">
        <f t="shared" si="186"/>
        <v>D</v>
      </c>
      <c r="FE202" s="61">
        <f t="shared" si="187"/>
        <v>0</v>
      </c>
      <c r="FF202" s="62" t="str">
        <f t="shared" si="188"/>
        <v>E</v>
      </c>
      <c r="FG202" s="398">
        <f t="shared" si="189"/>
        <v>0</v>
      </c>
      <c r="FH202" s="401" t="str">
        <f t="shared" si="190"/>
        <v>E</v>
      </c>
      <c r="FI202" s="61">
        <f t="shared" si="191"/>
        <v>0</v>
      </c>
      <c r="FJ202" s="407" t="str">
        <f t="shared" si="192"/>
        <v>E</v>
      </c>
      <c r="FK202" s="398">
        <f t="shared" si="193"/>
        <v>0</v>
      </c>
      <c r="FL202" s="401" t="str">
        <f t="shared" si="194"/>
        <v>E</v>
      </c>
      <c r="FM202" s="741"/>
    </row>
    <row r="203" spans="1:169" s="24" customFormat="1" ht="17.25" customHeight="1">
      <c r="A203" s="830"/>
      <c r="B203" s="111">
        <f t="shared" si="195"/>
        <v>0</v>
      </c>
      <c r="C203" s="21" t="str">
        <f>'Marks Entry'!D205</f>
        <v/>
      </c>
      <c r="D203" s="21">
        <f>'Marks Entry'!E205</f>
        <v>0</v>
      </c>
      <c r="E203" s="132" t="str">
        <f>'Marks Entry'!F205</f>
        <v/>
      </c>
      <c r="F203" s="21" t="str">
        <f>'Marks Entry'!G205</f>
        <v/>
      </c>
      <c r="G203" s="21" t="str">
        <f>'Marks Entry'!H205</f>
        <v/>
      </c>
      <c r="H203" s="21" t="str">
        <f>'Marks Entry'!I205</f>
        <v/>
      </c>
      <c r="I203" s="21" t="str">
        <f>'Marks Entry'!J205</f>
        <v/>
      </c>
      <c r="J203" s="446" t="str">
        <f>'Marks Entry'!K205</f>
        <v/>
      </c>
      <c r="K203" s="115" t="str">
        <f>'Marks Entry'!L205</f>
        <v/>
      </c>
      <c r="L203" s="116">
        <f>'Marks Entry'!M205</f>
        <v>0</v>
      </c>
      <c r="M203" s="117" t="str">
        <f>'Marks Entry'!N205</f>
        <v/>
      </c>
      <c r="N203" s="121" t="str">
        <f>'Marks Entry'!O205</f>
        <v/>
      </c>
      <c r="O203" s="98">
        <f>'Marks Entry'!CG205</f>
        <v>0</v>
      </c>
      <c r="P203" s="97">
        <f>'Marks Entry'!CH205</f>
        <v>0</v>
      </c>
      <c r="Q203" s="97">
        <f>'Marks Entry'!CI205</f>
        <v>0</v>
      </c>
      <c r="R203" s="97">
        <f>'Marks Entry'!CJ205</f>
        <v>0</v>
      </c>
      <c r="S203" s="97">
        <f>'Marks Entry'!CK205</f>
        <v>0</v>
      </c>
      <c r="T203" s="97">
        <f>'Marks Entry'!CL205</f>
        <v>0</v>
      </c>
      <c r="U203" s="97">
        <f>'Marks Entry'!CM205</f>
        <v>0</v>
      </c>
      <c r="V203" s="97" t="str">
        <f>'Marks Entry'!CN205</f>
        <v/>
      </c>
      <c r="W203" s="97">
        <f>'Marks Entry'!CO205</f>
        <v>0</v>
      </c>
      <c r="X203" s="97">
        <f>'Marks Entry'!CP205</f>
        <v>0</v>
      </c>
      <c r="Y203" s="97">
        <f>'Marks Entry'!CQ205</f>
        <v>0</v>
      </c>
      <c r="Z203" s="99">
        <f>'Marks Entry'!CR205</f>
        <v>0</v>
      </c>
      <c r="AA203" s="98">
        <f>'Marks Entry'!CS205</f>
        <v>0</v>
      </c>
      <c r="AB203" s="97">
        <f>'Marks Entry'!CT205</f>
        <v>0</v>
      </c>
      <c r="AC203" s="97">
        <f>'Marks Entry'!CU205</f>
        <v>0</v>
      </c>
      <c r="AD203" s="97">
        <f>'Marks Entry'!CV205</f>
        <v>0</v>
      </c>
      <c r="AE203" s="97">
        <f>'Marks Entry'!CW205</f>
        <v>0</v>
      </c>
      <c r="AF203" s="97">
        <f>'Marks Entry'!CX205</f>
        <v>0</v>
      </c>
      <c r="AG203" s="97">
        <f>'Marks Entry'!CY205</f>
        <v>0</v>
      </c>
      <c r="AH203" s="97" t="str">
        <f>'Marks Entry'!CZ205</f>
        <v/>
      </c>
      <c r="AI203" s="97">
        <f>'Marks Entry'!DA205</f>
        <v>0</v>
      </c>
      <c r="AJ203" s="97">
        <f>'Marks Entry'!DB205</f>
        <v>0</v>
      </c>
      <c r="AK203" s="97">
        <f>'Marks Entry'!DC205</f>
        <v>0</v>
      </c>
      <c r="AL203" s="99">
        <f>'Marks Entry'!DD205</f>
        <v>0</v>
      </c>
      <c r="AM203" s="98">
        <f>'Marks Entry'!DE205</f>
        <v>0</v>
      </c>
      <c r="AN203" s="97">
        <f>'Marks Entry'!DF205</f>
        <v>0</v>
      </c>
      <c r="AO203" s="97">
        <f>'Marks Entry'!DG205</f>
        <v>0</v>
      </c>
      <c r="AP203" s="97">
        <f>'Marks Entry'!DH205</f>
        <v>0</v>
      </c>
      <c r="AQ203" s="97">
        <f>'Marks Entry'!DI205</f>
        <v>0</v>
      </c>
      <c r="AR203" s="97">
        <f>'Marks Entry'!DJ205</f>
        <v>0</v>
      </c>
      <c r="AS203" s="97">
        <f>'Marks Entry'!DK205</f>
        <v>0</v>
      </c>
      <c r="AT203" s="97" t="str">
        <f>'Marks Entry'!DL205</f>
        <v/>
      </c>
      <c r="AU203" s="97">
        <f>'Marks Entry'!DM205</f>
        <v>0</v>
      </c>
      <c r="AV203" s="97">
        <f>'Marks Entry'!DN205</f>
        <v>0</v>
      </c>
      <c r="AW203" s="97">
        <f>'Marks Entry'!DO205</f>
        <v>0</v>
      </c>
      <c r="AX203" s="99">
        <f>'Marks Entry'!DP205</f>
        <v>0</v>
      </c>
      <c r="AY203" s="98">
        <f>'Marks Entry'!DQ205</f>
        <v>0</v>
      </c>
      <c r="AZ203" s="97">
        <f>'Marks Entry'!DR205</f>
        <v>0</v>
      </c>
      <c r="BA203" s="97">
        <f>'Marks Entry'!DS205</f>
        <v>0</v>
      </c>
      <c r="BB203" s="97">
        <f>'Marks Entry'!DT205</f>
        <v>0</v>
      </c>
      <c r="BC203" s="97">
        <f>'Marks Entry'!DU205</f>
        <v>0</v>
      </c>
      <c r="BD203" s="97">
        <f>'Marks Entry'!DV205</f>
        <v>0</v>
      </c>
      <c r="BE203" s="97">
        <f>'Marks Entry'!DW205</f>
        <v>0</v>
      </c>
      <c r="BF203" s="97" t="str">
        <f>'Marks Entry'!DX205</f>
        <v/>
      </c>
      <c r="BG203" s="97">
        <f>'Marks Entry'!DY205</f>
        <v>0</v>
      </c>
      <c r="BH203" s="97">
        <f>'Marks Entry'!DZ205</f>
        <v>0</v>
      </c>
      <c r="BI203" s="97">
        <f>'Marks Entry'!EA205</f>
        <v>0</v>
      </c>
      <c r="BJ203" s="99">
        <f>'Marks Entry'!EB205</f>
        <v>0</v>
      </c>
      <c r="BK203" s="98">
        <f>'Marks Entry'!EC205</f>
        <v>0</v>
      </c>
      <c r="BL203" s="97">
        <f>'Marks Entry'!ED205</f>
        <v>0</v>
      </c>
      <c r="BM203" s="97">
        <f>'Marks Entry'!EE205</f>
        <v>0</v>
      </c>
      <c r="BN203" s="97">
        <f>'Marks Entry'!EF205</f>
        <v>0</v>
      </c>
      <c r="BO203" s="97">
        <f>'Marks Entry'!EG205</f>
        <v>0</v>
      </c>
      <c r="BP203" s="97">
        <f>'Marks Entry'!EH205</f>
        <v>0</v>
      </c>
      <c r="BQ203" s="97">
        <f>'Marks Entry'!EI205</f>
        <v>0</v>
      </c>
      <c r="BR203" s="97" t="str">
        <f>'Marks Entry'!EJ205</f>
        <v/>
      </c>
      <c r="BS203" s="97">
        <f>'Marks Entry'!EK205</f>
        <v>0</v>
      </c>
      <c r="BT203" s="97">
        <f>'Marks Entry'!EL205</f>
        <v>0</v>
      </c>
      <c r="BU203" s="97">
        <f>'Marks Entry'!EM205</f>
        <v>0</v>
      </c>
      <c r="BV203" s="99">
        <f>'Marks Entry'!EN205</f>
        <v>0</v>
      </c>
      <c r="BW203" s="98">
        <f>'Marks Entry'!EO205</f>
        <v>0</v>
      </c>
      <c r="BX203" s="97">
        <f>'Marks Entry'!EP205</f>
        <v>0</v>
      </c>
      <c r="BY203" s="97">
        <f>'Marks Entry'!EQ205</f>
        <v>0</v>
      </c>
      <c r="BZ203" s="97">
        <f>'Marks Entry'!ER205</f>
        <v>0</v>
      </c>
      <c r="CA203" s="97">
        <f>'Marks Entry'!ES205</f>
        <v>0</v>
      </c>
      <c r="CB203" s="97">
        <f>'Marks Entry'!ET205</f>
        <v>0</v>
      </c>
      <c r="CC203" s="97">
        <f>'Marks Entry'!EU205</f>
        <v>0</v>
      </c>
      <c r="CD203" s="97" t="str">
        <f>'Marks Entry'!EV205</f>
        <v/>
      </c>
      <c r="CE203" s="97">
        <f>'Marks Entry'!EW205</f>
        <v>0</v>
      </c>
      <c r="CF203" s="97">
        <f>'Marks Entry'!EX205</f>
        <v>0</v>
      </c>
      <c r="CG203" s="97">
        <f>'Marks Entry'!EY205</f>
        <v>0</v>
      </c>
      <c r="CH203" s="99">
        <f>'Marks Entry'!EZ205</f>
        <v>0</v>
      </c>
      <c r="CI203" s="98" t="str">
        <f>IF($CI$2=0,"",'Marks Entry'!FA205)</f>
        <v/>
      </c>
      <c r="CJ203" s="97" t="str">
        <f>IF($CI$2=0,"",'Marks Entry'!FB205)</f>
        <v/>
      </c>
      <c r="CK203" s="97" t="str">
        <f>IF($CI$2=0,"",'Marks Entry'!FC205)</f>
        <v/>
      </c>
      <c r="CL203" s="97" t="str">
        <f>IF($CI$2=0,"",'Marks Entry'!FD205)</f>
        <v/>
      </c>
      <c r="CM203" s="97" t="str">
        <f>IF($CI$2=0,"",'Marks Entry'!FE205)</f>
        <v/>
      </c>
      <c r="CN203" s="97" t="str">
        <f>IF($CI$2=0,"",'Marks Entry'!FF205)</f>
        <v/>
      </c>
      <c r="CO203" s="97" t="str">
        <f>IF($CI$2=0,"",'Marks Entry'!FG205)</f>
        <v/>
      </c>
      <c r="CP203" s="97" t="str">
        <f>IF($CI$2=0,"",'Marks Entry'!FH205)</f>
        <v/>
      </c>
      <c r="CQ203" s="97" t="str">
        <f>IF($CI$2=0,"",'Marks Entry'!FI205)</f>
        <v/>
      </c>
      <c r="CR203" s="97" t="str">
        <f>IF($CI$2=0,"",'Marks Entry'!FJ205)</f>
        <v/>
      </c>
      <c r="CS203" s="97" t="str">
        <f>IF($CI$2=0,"",'Marks Entry'!FK205)</f>
        <v/>
      </c>
      <c r="CT203" s="99" t="str">
        <f>IF($CI$2=0,"",'Marks Entry'!FL205)</f>
        <v/>
      </c>
      <c r="CU203" s="125">
        <f>'Marks Entry'!BU205</f>
        <v>0</v>
      </c>
      <c r="CV203" s="126">
        <f>'Marks Entry'!BV205</f>
        <v>0</v>
      </c>
      <c r="CW203" s="126">
        <f t="shared" si="147"/>
        <v>0</v>
      </c>
      <c r="CX203" s="127" t="str">
        <f t="shared" si="148"/>
        <v>D</v>
      </c>
      <c r="CY203" s="125">
        <f>'Marks Entry'!BW205</f>
        <v>0</v>
      </c>
      <c r="CZ203" s="126">
        <f>'Marks Entry'!BX205</f>
        <v>0</v>
      </c>
      <c r="DA203" s="126">
        <f t="shared" si="149"/>
        <v>0</v>
      </c>
      <c r="DB203" s="127" t="str">
        <f t="shared" si="150"/>
        <v>E</v>
      </c>
      <c r="DC203" s="125">
        <f>'Marks Entry'!BY205</f>
        <v>0</v>
      </c>
      <c r="DD203" s="126">
        <f>'Marks Entry'!BZ205</f>
        <v>0</v>
      </c>
      <c r="DE203" s="126">
        <f t="shared" si="151"/>
        <v>0</v>
      </c>
      <c r="DF203" s="127" t="str">
        <f t="shared" si="152"/>
        <v>E</v>
      </c>
      <c r="DG203" s="96">
        <f>'Marks Entry'!CG205</f>
        <v>0</v>
      </c>
      <c r="DH203" s="45">
        <f>'Marks Entry'!CH205</f>
        <v>0</v>
      </c>
      <c r="DI203" s="45">
        <f>'Marks Entry'!CI205</f>
        <v>0</v>
      </c>
      <c r="DJ203" s="45" t="str">
        <f>IF(OR('Marks Entry'!CJ205="First",'Marks Entry'!CJ205="Second",'Marks Entry'!CJ205="Third"),'Marks Entry'!CJ205,"")</f>
        <v/>
      </c>
      <c r="DK203" s="45">
        <f>'Marks Entry'!CK205</f>
        <v>0</v>
      </c>
      <c r="DL203" s="50">
        <f>'Marks Entry'!CL205</f>
        <v>0</v>
      </c>
      <c r="DM203" s="21">
        <f>'Marks Entry'!CM205</f>
        <v>0</v>
      </c>
      <c r="DN203" s="22" t="e">
        <f>'Marks Entry'!#REF!</f>
        <v>#REF!</v>
      </c>
      <c r="DO203" s="23" t="e">
        <f>'Marks Entry'!#REF!</f>
        <v>#REF!</v>
      </c>
      <c r="DP203" s="125">
        <f>'Marks Entry'!CA205</f>
        <v>0</v>
      </c>
      <c r="DQ203" s="126">
        <f>'Marks Entry'!CB205</f>
        <v>0</v>
      </c>
      <c r="DR203" s="126">
        <f>'Marks Entry'!CC205</f>
        <v>0</v>
      </c>
      <c r="DS203" s="126">
        <f t="shared" si="153"/>
        <v>0</v>
      </c>
      <c r="DT203" s="127" t="str">
        <f t="shared" si="154"/>
        <v>E</v>
      </c>
      <c r="DU203" s="125">
        <f>'Marks Entry'!CD205</f>
        <v>0</v>
      </c>
      <c r="DV203" s="126">
        <f>'Marks Entry'!CE205</f>
        <v>0</v>
      </c>
      <c r="DW203" s="126">
        <f>'Marks Entry'!CF205</f>
        <v>0</v>
      </c>
      <c r="DX203" s="126">
        <f t="shared" si="155"/>
        <v>0</v>
      </c>
      <c r="DY203" s="127" t="str">
        <f t="shared" si="156"/>
        <v>E</v>
      </c>
      <c r="DZ203" s="832"/>
      <c r="EA203" s="61">
        <f t="shared" si="157"/>
        <v>0</v>
      </c>
      <c r="EB203" s="71">
        <f t="shared" si="158"/>
        <v>0</v>
      </c>
      <c r="EC203" s="71">
        <f t="shared" si="159"/>
        <v>0</v>
      </c>
      <c r="ED203" s="72">
        <f t="shared" si="160"/>
        <v>0</v>
      </c>
      <c r="EE203" s="398">
        <f t="shared" si="161"/>
        <v>0</v>
      </c>
      <c r="EF203" s="396">
        <f t="shared" si="162"/>
        <v>0</v>
      </c>
      <c r="EG203" s="396">
        <f t="shared" si="163"/>
        <v>0</v>
      </c>
      <c r="EH203" s="397">
        <f t="shared" si="164"/>
        <v>0</v>
      </c>
      <c r="EI203" s="61">
        <f t="shared" si="165"/>
        <v>0</v>
      </c>
      <c r="EJ203" s="71">
        <f t="shared" si="166"/>
        <v>0</v>
      </c>
      <c r="EK203" s="71">
        <f t="shared" si="167"/>
        <v>0</v>
      </c>
      <c r="EL203" s="72">
        <f t="shared" si="168"/>
        <v>0</v>
      </c>
      <c r="EM203" s="398">
        <f t="shared" si="169"/>
        <v>0</v>
      </c>
      <c r="EN203" s="396">
        <f t="shared" si="170"/>
        <v>0</v>
      </c>
      <c r="EO203" s="396">
        <f t="shared" si="171"/>
        <v>0</v>
      </c>
      <c r="EP203" s="397">
        <f t="shared" si="172"/>
        <v>0</v>
      </c>
      <c r="EQ203" s="61">
        <f t="shared" si="173"/>
        <v>0</v>
      </c>
      <c r="ER203" s="71">
        <f t="shared" si="174"/>
        <v>0</v>
      </c>
      <c r="ES203" s="71">
        <f t="shared" si="175"/>
        <v>0</v>
      </c>
      <c r="ET203" s="72">
        <f t="shared" si="176"/>
        <v>0</v>
      </c>
      <c r="EU203" s="398">
        <f t="shared" si="177"/>
        <v>0</v>
      </c>
      <c r="EV203" s="396">
        <f t="shared" si="178"/>
        <v>0</v>
      </c>
      <c r="EW203" s="396">
        <f t="shared" si="179"/>
        <v>0</v>
      </c>
      <c r="EX203" s="397">
        <f t="shared" si="180"/>
        <v>0</v>
      </c>
      <c r="EY203" s="61" t="str">
        <f t="shared" si="181"/>
        <v/>
      </c>
      <c r="EZ203" s="71" t="str">
        <f t="shared" si="182"/>
        <v/>
      </c>
      <c r="FA203" s="71" t="str">
        <f t="shared" si="183"/>
        <v/>
      </c>
      <c r="FB203" s="72" t="str">
        <f t="shared" si="184"/>
        <v/>
      </c>
      <c r="FC203" s="398">
        <f t="shared" si="185"/>
        <v>0</v>
      </c>
      <c r="FD203" s="400" t="str">
        <f t="shared" si="186"/>
        <v>D</v>
      </c>
      <c r="FE203" s="61">
        <f t="shared" si="187"/>
        <v>0</v>
      </c>
      <c r="FF203" s="62" t="str">
        <f t="shared" si="188"/>
        <v>E</v>
      </c>
      <c r="FG203" s="398">
        <f t="shared" si="189"/>
        <v>0</v>
      </c>
      <c r="FH203" s="401" t="str">
        <f t="shared" si="190"/>
        <v>E</v>
      </c>
      <c r="FI203" s="61">
        <f t="shared" si="191"/>
        <v>0</v>
      </c>
      <c r="FJ203" s="407" t="str">
        <f t="shared" si="192"/>
        <v>E</v>
      </c>
      <c r="FK203" s="398">
        <f t="shared" si="193"/>
        <v>0</v>
      </c>
      <c r="FL203" s="401" t="str">
        <f t="shared" si="194"/>
        <v>E</v>
      </c>
      <c r="FM203" s="741"/>
    </row>
    <row r="204" spans="1:169" s="24" customFormat="1" ht="17.25" customHeight="1">
      <c r="A204" s="830"/>
      <c r="B204" s="111">
        <f t="shared" si="195"/>
        <v>0</v>
      </c>
      <c r="C204" s="21" t="str">
        <f>'Marks Entry'!D206</f>
        <v/>
      </c>
      <c r="D204" s="21">
        <f>'Marks Entry'!E206</f>
        <v>0</v>
      </c>
      <c r="E204" s="132" t="str">
        <f>'Marks Entry'!F206</f>
        <v/>
      </c>
      <c r="F204" s="21" t="str">
        <f>'Marks Entry'!G206</f>
        <v/>
      </c>
      <c r="G204" s="21" t="str">
        <f>'Marks Entry'!H206</f>
        <v/>
      </c>
      <c r="H204" s="21" t="str">
        <f>'Marks Entry'!I206</f>
        <v/>
      </c>
      <c r="I204" s="21" t="str">
        <f>'Marks Entry'!J206</f>
        <v/>
      </c>
      <c r="J204" s="446" t="str">
        <f>'Marks Entry'!K206</f>
        <v/>
      </c>
      <c r="K204" s="115" t="str">
        <f>'Marks Entry'!L206</f>
        <v/>
      </c>
      <c r="L204" s="116">
        <f>'Marks Entry'!M206</f>
        <v>0</v>
      </c>
      <c r="M204" s="117" t="str">
        <f>'Marks Entry'!N206</f>
        <v/>
      </c>
      <c r="N204" s="121" t="str">
        <f>'Marks Entry'!O206</f>
        <v/>
      </c>
      <c r="O204" s="98">
        <f>'Marks Entry'!CG206</f>
        <v>0</v>
      </c>
      <c r="P204" s="97">
        <f>'Marks Entry'!CH206</f>
        <v>0</v>
      </c>
      <c r="Q204" s="97">
        <f>'Marks Entry'!CI206</f>
        <v>0</v>
      </c>
      <c r="R204" s="97">
        <f>'Marks Entry'!CJ206</f>
        <v>0</v>
      </c>
      <c r="S204" s="97">
        <f>'Marks Entry'!CK206</f>
        <v>0</v>
      </c>
      <c r="T204" s="97">
        <f>'Marks Entry'!CL206</f>
        <v>0</v>
      </c>
      <c r="U204" s="97">
        <f>'Marks Entry'!CM206</f>
        <v>0</v>
      </c>
      <c r="V204" s="97" t="str">
        <f>'Marks Entry'!CN206</f>
        <v/>
      </c>
      <c r="W204" s="97">
        <f>'Marks Entry'!CO206</f>
        <v>0</v>
      </c>
      <c r="X204" s="97">
        <f>'Marks Entry'!CP206</f>
        <v>0</v>
      </c>
      <c r="Y204" s="97">
        <f>'Marks Entry'!CQ206</f>
        <v>0</v>
      </c>
      <c r="Z204" s="99">
        <f>'Marks Entry'!CR206</f>
        <v>0</v>
      </c>
      <c r="AA204" s="98">
        <f>'Marks Entry'!CS206</f>
        <v>0</v>
      </c>
      <c r="AB204" s="97">
        <f>'Marks Entry'!CT206</f>
        <v>0</v>
      </c>
      <c r="AC204" s="97">
        <f>'Marks Entry'!CU206</f>
        <v>0</v>
      </c>
      <c r="AD204" s="97">
        <f>'Marks Entry'!CV206</f>
        <v>0</v>
      </c>
      <c r="AE204" s="97">
        <f>'Marks Entry'!CW206</f>
        <v>0</v>
      </c>
      <c r="AF204" s="97">
        <f>'Marks Entry'!CX206</f>
        <v>0</v>
      </c>
      <c r="AG204" s="97">
        <f>'Marks Entry'!CY206</f>
        <v>0</v>
      </c>
      <c r="AH204" s="97" t="str">
        <f>'Marks Entry'!CZ206</f>
        <v/>
      </c>
      <c r="AI204" s="97">
        <f>'Marks Entry'!DA206</f>
        <v>0</v>
      </c>
      <c r="AJ204" s="97">
        <f>'Marks Entry'!DB206</f>
        <v>0</v>
      </c>
      <c r="AK204" s="97">
        <f>'Marks Entry'!DC206</f>
        <v>0</v>
      </c>
      <c r="AL204" s="99">
        <f>'Marks Entry'!DD206</f>
        <v>0</v>
      </c>
      <c r="AM204" s="98">
        <f>'Marks Entry'!DE206</f>
        <v>0</v>
      </c>
      <c r="AN204" s="97">
        <f>'Marks Entry'!DF206</f>
        <v>0</v>
      </c>
      <c r="AO204" s="97">
        <f>'Marks Entry'!DG206</f>
        <v>0</v>
      </c>
      <c r="AP204" s="97">
        <f>'Marks Entry'!DH206</f>
        <v>0</v>
      </c>
      <c r="AQ204" s="97">
        <f>'Marks Entry'!DI206</f>
        <v>0</v>
      </c>
      <c r="AR204" s="97">
        <f>'Marks Entry'!DJ206</f>
        <v>0</v>
      </c>
      <c r="AS204" s="97">
        <f>'Marks Entry'!DK206</f>
        <v>0</v>
      </c>
      <c r="AT204" s="97" t="str">
        <f>'Marks Entry'!DL206</f>
        <v/>
      </c>
      <c r="AU204" s="97">
        <f>'Marks Entry'!DM206</f>
        <v>0</v>
      </c>
      <c r="AV204" s="97">
        <f>'Marks Entry'!DN206</f>
        <v>0</v>
      </c>
      <c r="AW204" s="97">
        <f>'Marks Entry'!DO206</f>
        <v>0</v>
      </c>
      <c r="AX204" s="99">
        <f>'Marks Entry'!DP206</f>
        <v>0</v>
      </c>
      <c r="AY204" s="98">
        <f>'Marks Entry'!DQ206</f>
        <v>0</v>
      </c>
      <c r="AZ204" s="97">
        <f>'Marks Entry'!DR206</f>
        <v>0</v>
      </c>
      <c r="BA204" s="97">
        <f>'Marks Entry'!DS206</f>
        <v>0</v>
      </c>
      <c r="BB204" s="97">
        <f>'Marks Entry'!DT206</f>
        <v>0</v>
      </c>
      <c r="BC204" s="97">
        <f>'Marks Entry'!DU206</f>
        <v>0</v>
      </c>
      <c r="BD204" s="97">
        <f>'Marks Entry'!DV206</f>
        <v>0</v>
      </c>
      <c r="BE204" s="97">
        <f>'Marks Entry'!DW206</f>
        <v>0</v>
      </c>
      <c r="BF204" s="97" t="str">
        <f>'Marks Entry'!DX206</f>
        <v/>
      </c>
      <c r="BG204" s="97">
        <f>'Marks Entry'!DY206</f>
        <v>0</v>
      </c>
      <c r="BH204" s="97">
        <f>'Marks Entry'!DZ206</f>
        <v>0</v>
      </c>
      <c r="BI204" s="97">
        <f>'Marks Entry'!EA206</f>
        <v>0</v>
      </c>
      <c r="BJ204" s="99">
        <f>'Marks Entry'!EB206</f>
        <v>0</v>
      </c>
      <c r="BK204" s="98">
        <f>'Marks Entry'!EC206</f>
        <v>0</v>
      </c>
      <c r="BL204" s="97">
        <f>'Marks Entry'!ED206</f>
        <v>0</v>
      </c>
      <c r="BM204" s="97">
        <f>'Marks Entry'!EE206</f>
        <v>0</v>
      </c>
      <c r="BN204" s="97">
        <f>'Marks Entry'!EF206</f>
        <v>0</v>
      </c>
      <c r="BO204" s="97">
        <f>'Marks Entry'!EG206</f>
        <v>0</v>
      </c>
      <c r="BP204" s="97">
        <f>'Marks Entry'!EH206</f>
        <v>0</v>
      </c>
      <c r="BQ204" s="97">
        <f>'Marks Entry'!EI206</f>
        <v>0</v>
      </c>
      <c r="BR204" s="97" t="str">
        <f>'Marks Entry'!EJ206</f>
        <v/>
      </c>
      <c r="BS204" s="97">
        <f>'Marks Entry'!EK206</f>
        <v>0</v>
      </c>
      <c r="BT204" s="97">
        <f>'Marks Entry'!EL206</f>
        <v>0</v>
      </c>
      <c r="BU204" s="97">
        <f>'Marks Entry'!EM206</f>
        <v>0</v>
      </c>
      <c r="BV204" s="99">
        <f>'Marks Entry'!EN206</f>
        <v>0</v>
      </c>
      <c r="BW204" s="98">
        <f>'Marks Entry'!EO206</f>
        <v>0</v>
      </c>
      <c r="BX204" s="97">
        <f>'Marks Entry'!EP206</f>
        <v>0</v>
      </c>
      <c r="BY204" s="97">
        <f>'Marks Entry'!EQ206</f>
        <v>0</v>
      </c>
      <c r="BZ204" s="97">
        <f>'Marks Entry'!ER206</f>
        <v>0</v>
      </c>
      <c r="CA204" s="97">
        <f>'Marks Entry'!ES206</f>
        <v>0</v>
      </c>
      <c r="CB204" s="97">
        <f>'Marks Entry'!ET206</f>
        <v>0</v>
      </c>
      <c r="CC204" s="97">
        <f>'Marks Entry'!EU206</f>
        <v>0</v>
      </c>
      <c r="CD204" s="97" t="str">
        <f>'Marks Entry'!EV206</f>
        <v/>
      </c>
      <c r="CE204" s="97">
        <f>'Marks Entry'!EW206</f>
        <v>0</v>
      </c>
      <c r="CF204" s="97">
        <f>'Marks Entry'!EX206</f>
        <v>0</v>
      </c>
      <c r="CG204" s="97">
        <f>'Marks Entry'!EY206</f>
        <v>0</v>
      </c>
      <c r="CH204" s="99">
        <f>'Marks Entry'!EZ206</f>
        <v>0</v>
      </c>
      <c r="CI204" s="98" t="str">
        <f>IF($CI$2=0,"",'Marks Entry'!FA206)</f>
        <v/>
      </c>
      <c r="CJ204" s="97" t="str">
        <f>IF($CI$2=0,"",'Marks Entry'!FB206)</f>
        <v/>
      </c>
      <c r="CK204" s="97" t="str">
        <f>IF($CI$2=0,"",'Marks Entry'!FC206)</f>
        <v/>
      </c>
      <c r="CL204" s="97" t="str">
        <f>IF($CI$2=0,"",'Marks Entry'!FD206)</f>
        <v/>
      </c>
      <c r="CM204" s="97" t="str">
        <f>IF($CI$2=0,"",'Marks Entry'!FE206)</f>
        <v/>
      </c>
      <c r="CN204" s="97" t="str">
        <f>IF($CI$2=0,"",'Marks Entry'!FF206)</f>
        <v/>
      </c>
      <c r="CO204" s="97" t="str">
        <f>IF($CI$2=0,"",'Marks Entry'!FG206)</f>
        <v/>
      </c>
      <c r="CP204" s="97" t="str">
        <f>IF($CI$2=0,"",'Marks Entry'!FH206)</f>
        <v/>
      </c>
      <c r="CQ204" s="97" t="str">
        <f>IF($CI$2=0,"",'Marks Entry'!FI206)</f>
        <v/>
      </c>
      <c r="CR204" s="97" t="str">
        <f>IF($CI$2=0,"",'Marks Entry'!FJ206)</f>
        <v/>
      </c>
      <c r="CS204" s="97" t="str">
        <f>IF($CI$2=0,"",'Marks Entry'!FK206)</f>
        <v/>
      </c>
      <c r="CT204" s="99" t="str">
        <f>IF($CI$2=0,"",'Marks Entry'!FL206)</f>
        <v/>
      </c>
      <c r="CU204" s="125">
        <f>'Marks Entry'!BU206</f>
        <v>0</v>
      </c>
      <c r="CV204" s="126">
        <f>'Marks Entry'!BV206</f>
        <v>0</v>
      </c>
      <c r="CW204" s="126">
        <f t="shared" si="147"/>
        <v>0</v>
      </c>
      <c r="CX204" s="127" t="str">
        <f t="shared" si="148"/>
        <v>D</v>
      </c>
      <c r="CY204" s="125">
        <f>'Marks Entry'!BW206</f>
        <v>0</v>
      </c>
      <c r="CZ204" s="126">
        <f>'Marks Entry'!BX206</f>
        <v>0</v>
      </c>
      <c r="DA204" s="126">
        <f t="shared" si="149"/>
        <v>0</v>
      </c>
      <c r="DB204" s="127" t="str">
        <f t="shared" si="150"/>
        <v>E</v>
      </c>
      <c r="DC204" s="125">
        <f>'Marks Entry'!BY206</f>
        <v>0</v>
      </c>
      <c r="DD204" s="126">
        <f>'Marks Entry'!BZ206</f>
        <v>0</v>
      </c>
      <c r="DE204" s="126">
        <f t="shared" si="151"/>
        <v>0</v>
      </c>
      <c r="DF204" s="127" t="str">
        <f t="shared" si="152"/>
        <v>E</v>
      </c>
      <c r="DG204" s="96">
        <f>'Marks Entry'!CG206</f>
        <v>0</v>
      </c>
      <c r="DH204" s="45">
        <f>'Marks Entry'!CH206</f>
        <v>0</v>
      </c>
      <c r="DI204" s="45">
        <f>'Marks Entry'!CI206</f>
        <v>0</v>
      </c>
      <c r="DJ204" s="45" t="str">
        <f>IF(OR('Marks Entry'!CJ206="First",'Marks Entry'!CJ206="Second",'Marks Entry'!CJ206="Third"),'Marks Entry'!CJ206,"")</f>
        <v/>
      </c>
      <c r="DK204" s="45">
        <f>'Marks Entry'!CK206</f>
        <v>0</v>
      </c>
      <c r="DL204" s="50">
        <f>'Marks Entry'!CL206</f>
        <v>0</v>
      </c>
      <c r="DM204" s="21">
        <f>'Marks Entry'!CM206</f>
        <v>0</v>
      </c>
      <c r="DN204" s="22" t="e">
        <f>'Marks Entry'!#REF!</f>
        <v>#REF!</v>
      </c>
      <c r="DO204" s="23" t="e">
        <f>'Marks Entry'!#REF!</f>
        <v>#REF!</v>
      </c>
      <c r="DP204" s="125">
        <f>'Marks Entry'!CA206</f>
        <v>0</v>
      </c>
      <c r="DQ204" s="126">
        <f>'Marks Entry'!CB206</f>
        <v>0</v>
      </c>
      <c r="DR204" s="126">
        <f>'Marks Entry'!CC206</f>
        <v>0</v>
      </c>
      <c r="DS204" s="126">
        <f t="shared" si="153"/>
        <v>0</v>
      </c>
      <c r="DT204" s="127" t="str">
        <f t="shared" si="154"/>
        <v>E</v>
      </c>
      <c r="DU204" s="125">
        <f>'Marks Entry'!CD206</f>
        <v>0</v>
      </c>
      <c r="DV204" s="126">
        <f>'Marks Entry'!CE206</f>
        <v>0</v>
      </c>
      <c r="DW204" s="126">
        <f>'Marks Entry'!CF206</f>
        <v>0</v>
      </c>
      <c r="DX204" s="126">
        <f t="shared" si="155"/>
        <v>0</v>
      </c>
      <c r="DY204" s="127" t="str">
        <f t="shared" si="156"/>
        <v>E</v>
      </c>
      <c r="DZ204" s="832"/>
      <c r="EA204" s="61">
        <f t="shared" si="157"/>
        <v>0</v>
      </c>
      <c r="EB204" s="71">
        <f t="shared" si="158"/>
        <v>0</v>
      </c>
      <c r="EC204" s="71">
        <f t="shared" si="159"/>
        <v>0</v>
      </c>
      <c r="ED204" s="72">
        <f t="shared" si="160"/>
        <v>0</v>
      </c>
      <c r="EE204" s="398">
        <f t="shared" si="161"/>
        <v>0</v>
      </c>
      <c r="EF204" s="396">
        <f t="shared" si="162"/>
        <v>0</v>
      </c>
      <c r="EG204" s="396">
        <f t="shared" si="163"/>
        <v>0</v>
      </c>
      <c r="EH204" s="397">
        <f t="shared" si="164"/>
        <v>0</v>
      </c>
      <c r="EI204" s="61">
        <f t="shared" si="165"/>
        <v>0</v>
      </c>
      <c r="EJ204" s="71">
        <f t="shared" si="166"/>
        <v>0</v>
      </c>
      <c r="EK204" s="71">
        <f t="shared" si="167"/>
        <v>0</v>
      </c>
      <c r="EL204" s="72">
        <f t="shared" si="168"/>
        <v>0</v>
      </c>
      <c r="EM204" s="398">
        <f t="shared" si="169"/>
        <v>0</v>
      </c>
      <c r="EN204" s="396">
        <f t="shared" si="170"/>
        <v>0</v>
      </c>
      <c r="EO204" s="396">
        <f t="shared" si="171"/>
        <v>0</v>
      </c>
      <c r="EP204" s="397">
        <f t="shared" si="172"/>
        <v>0</v>
      </c>
      <c r="EQ204" s="61">
        <f t="shared" si="173"/>
        <v>0</v>
      </c>
      <c r="ER204" s="71">
        <f t="shared" si="174"/>
        <v>0</v>
      </c>
      <c r="ES204" s="71">
        <f t="shared" si="175"/>
        <v>0</v>
      </c>
      <c r="ET204" s="72">
        <f t="shared" si="176"/>
        <v>0</v>
      </c>
      <c r="EU204" s="398">
        <f t="shared" si="177"/>
        <v>0</v>
      </c>
      <c r="EV204" s="396">
        <f t="shared" si="178"/>
        <v>0</v>
      </c>
      <c r="EW204" s="396">
        <f t="shared" si="179"/>
        <v>0</v>
      </c>
      <c r="EX204" s="397">
        <f t="shared" si="180"/>
        <v>0</v>
      </c>
      <c r="EY204" s="61" t="str">
        <f t="shared" si="181"/>
        <v/>
      </c>
      <c r="EZ204" s="71" t="str">
        <f t="shared" si="182"/>
        <v/>
      </c>
      <c r="FA204" s="71" t="str">
        <f t="shared" si="183"/>
        <v/>
      </c>
      <c r="FB204" s="72" t="str">
        <f t="shared" si="184"/>
        <v/>
      </c>
      <c r="FC204" s="398">
        <f t="shared" si="185"/>
        <v>0</v>
      </c>
      <c r="FD204" s="400" t="str">
        <f t="shared" si="186"/>
        <v>D</v>
      </c>
      <c r="FE204" s="61">
        <f t="shared" si="187"/>
        <v>0</v>
      </c>
      <c r="FF204" s="62" t="str">
        <f t="shared" si="188"/>
        <v>E</v>
      </c>
      <c r="FG204" s="398">
        <f t="shared" si="189"/>
        <v>0</v>
      </c>
      <c r="FH204" s="401" t="str">
        <f t="shared" si="190"/>
        <v>E</v>
      </c>
      <c r="FI204" s="61">
        <f t="shared" si="191"/>
        <v>0</v>
      </c>
      <c r="FJ204" s="407" t="str">
        <f t="shared" si="192"/>
        <v>E</v>
      </c>
      <c r="FK204" s="398">
        <f t="shared" si="193"/>
        <v>0</v>
      </c>
      <c r="FL204" s="401" t="str">
        <f t="shared" si="194"/>
        <v>E</v>
      </c>
      <c r="FM204" s="741"/>
    </row>
    <row r="205" spans="1:169" s="24" customFormat="1" ht="17.25" customHeight="1">
      <c r="A205" s="830"/>
      <c r="B205" s="111">
        <f t="shared" si="195"/>
        <v>0</v>
      </c>
      <c r="C205" s="21" t="str">
        <f>'Marks Entry'!D207</f>
        <v/>
      </c>
      <c r="D205" s="21">
        <f>'Marks Entry'!E207</f>
        <v>0</v>
      </c>
      <c r="E205" s="132" t="str">
        <f>'Marks Entry'!F207</f>
        <v/>
      </c>
      <c r="F205" s="21" t="str">
        <f>'Marks Entry'!G207</f>
        <v/>
      </c>
      <c r="G205" s="21" t="str">
        <f>'Marks Entry'!H207</f>
        <v/>
      </c>
      <c r="H205" s="21" t="str">
        <f>'Marks Entry'!I207</f>
        <v/>
      </c>
      <c r="I205" s="21" t="str">
        <f>'Marks Entry'!J207</f>
        <v/>
      </c>
      <c r="J205" s="446" t="str">
        <f>'Marks Entry'!K207</f>
        <v/>
      </c>
      <c r="K205" s="115" t="str">
        <f>'Marks Entry'!L207</f>
        <v/>
      </c>
      <c r="L205" s="116">
        <f>'Marks Entry'!M207</f>
        <v>0</v>
      </c>
      <c r="M205" s="117" t="str">
        <f>'Marks Entry'!N207</f>
        <v/>
      </c>
      <c r="N205" s="121" t="str">
        <f>'Marks Entry'!O207</f>
        <v/>
      </c>
      <c r="O205" s="98">
        <f>'Marks Entry'!CG207</f>
        <v>0</v>
      </c>
      <c r="P205" s="97">
        <f>'Marks Entry'!CH207</f>
        <v>0</v>
      </c>
      <c r="Q205" s="97">
        <f>'Marks Entry'!CI207</f>
        <v>0</v>
      </c>
      <c r="R205" s="97">
        <f>'Marks Entry'!CJ207</f>
        <v>0</v>
      </c>
      <c r="S205" s="97">
        <f>'Marks Entry'!CK207</f>
        <v>0</v>
      </c>
      <c r="T205" s="97">
        <f>'Marks Entry'!CL207</f>
        <v>0</v>
      </c>
      <c r="U205" s="97">
        <f>'Marks Entry'!CM207</f>
        <v>0</v>
      </c>
      <c r="V205" s="97" t="str">
        <f>'Marks Entry'!CN207</f>
        <v/>
      </c>
      <c r="W205" s="97">
        <f>'Marks Entry'!CO207</f>
        <v>0</v>
      </c>
      <c r="X205" s="97">
        <f>'Marks Entry'!CP207</f>
        <v>0</v>
      </c>
      <c r="Y205" s="97">
        <f>'Marks Entry'!CQ207</f>
        <v>0</v>
      </c>
      <c r="Z205" s="99">
        <f>'Marks Entry'!CR207</f>
        <v>0</v>
      </c>
      <c r="AA205" s="98">
        <f>'Marks Entry'!CS207</f>
        <v>0</v>
      </c>
      <c r="AB205" s="97">
        <f>'Marks Entry'!CT207</f>
        <v>0</v>
      </c>
      <c r="AC205" s="97">
        <f>'Marks Entry'!CU207</f>
        <v>0</v>
      </c>
      <c r="AD205" s="97">
        <f>'Marks Entry'!CV207</f>
        <v>0</v>
      </c>
      <c r="AE205" s="97">
        <f>'Marks Entry'!CW207</f>
        <v>0</v>
      </c>
      <c r="AF205" s="97">
        <f>'Marks Entry'!CX207</f>
        <v>0</v>
      </c>
      <c r="AG205" s="97">
        <f>'Marks Entry'!CY207</f>
        <v>0</v>
      </c>
      <c r="AH205" s="97" t="str">
        <f>'Marks Entry'!CZ207</f>
        <v/>
      </c>
      <c r="AI205" s="97">
        <f>'Marks Entry'!DA207</f>
        <v>0</v>
      </c>
      <c r="AJ205" s="97">
        <f>'Marks Entry'!DB207</f>
        <v>0</v>
      </c>
      <c r="AK205" s="97">
        <f>'Marks Entry'!DC207</f>
        <v>0</v>
      </c>
      <c r="AL205" s="99">
        <f>'Marks Entry'!DD207</f>
        <v>0</v>
      </c>
      <c r="AM205" s="98">
        <f>'Marks Entry'!DE207</f>
        <v>0</v>
      </c>
      <c r="AN205" s="97">
        <f>'Marks Entry'!DF207</f>
        <v>0</v>
      </c>
      <c r="AO205" s="97">
        <f>'Marks Entry'!DG207</f>
        <v>0</v>
      </c>
      <c r="AP205" s="97">
        <f>'Marks Entry'!DH207</f>
        <v>0</v>
      </c>
      <c r="AQ205" s="97">
        <f>'Marks Entry'!DI207</f>
        <v>0</v>
      </c>
      <c r="AR205" s="97">
        <f>'Marks Entry'!DJ207</f>
        <v>0</v>
      </c>
      <c r="AS205" s="97">
        <f>'Marks Entry'!DK207</f>
        <v>0</v>
      </c>
      <c r="AT205" s="97" t="str">
        <f>'Marks Entry'!DL207</f>
        <v/>
      </c>
      <c r="AU205" s="97">
        <f>'Marks Entry'!DM207</f>
        <v>0</v>
      </c>
      <c r="AV205" s="97">
        <f>'Marks Entry'!DN207</f>
        <v>0</v>
      </c>
      <c r="AW205" s="97">
        <f>'Marks Entry'!DO207</f>
        <v>0</v>
      </c>
      <c r="AX205" s="99">
        <f>'Marks Entry'!DP207</f>
        <v>0</v>
      </c>
      <c r="AY205" s="98">
        <f>'Marks Entry'!DQ207</f>
        <v>0</v>
      </c>
      <c r="AZ205" s="97">
        <f>'Marks Entry'!DR207</f>
        <v>0</v>
      </c>
      <c r="BA205" s="97">
        <f>'Marks Entry'!DS207</f>
        <v>0</v>
      </c>
      <c r="BB205" s="97">
        <f>'Marks Entry'!DT207</f>
        <v>0</v>
      </c>
      <c r="BC205" s="97">
        <f>'Marks Entry'!DU207</f>
        <v>0</v>
      </c>
      <c r="BD205" s="97">
        <f>'Marks Entry'!DV207</f>
        <v>0</v>
      </c>
      <c r="BE205" s="97">
        <f>'Marks Entry'!DW207</f>
        <v>0</v>
      </c>
      <c r="BF205" s="97" t="str">
        <f>'Marks Entry'!DX207</f>
        <v/>
      </c>
      <c r="BG205" s="97">
        <f>'Marks Entry'!DY207</f>
        <v>0</v>
      </c>
      <c r="BH205" s="97">
        <f>'Marks Entry'!DZ207</f>
        <v>0</v>
      </c>
      <c r="BI205" s="97">
        <f>'Marks Entry'!EA207</f>
        <v>0</v>
      </c>
      <c r="BJ205" s="99">
        <f>'Marks Entry'!EB207</f>
        <v>0</v>
      </c>
      <c r="BK205" s="98">
        <f>'Marks Entry'!EC207</f>
        <v>0</v>
      </c>
      <c r="BL205" s="97">
        <f>'Marks Entry'!ED207</f>
        <v>0</v>
      </c>
      <c r="BM205" s="97">
        <f>'Marks Entry'!EE207</f>
        <v>0</v>
      </c>
      <c r="BN205" s="97">
        <f>'Marks Entry'!EF207</f>
        <v>0</v>
      </c>
      <c r="BO205" s="97">
        <f>'Marks Entry'!EG207</f>
        <v>0</v>
      </c>
      <c r="BP205" s="97">
        <f>'Marks Entry'!EH207</f>
        <v>0</v>
      </c>
      <c r="BQ205" s="97">
        <f>'Marks Entry'!EI207</f>
        <v>0</v>
      </c>
      <c r="BR205" s="97" t="str">
        <f>'Marks Entry'!EJ207</f>
        <v/>
      </c>
      <c r="BS205" s="97">
        <f>'Marks Entry'!EK207</f>
        <v>0</v>
      </c>
      <c r="BT205" s="97">
        <f>'Marks Entry'!EL207</f>
        <v>0</v>
      </c>
      <c r="BU205" s="97">
        <f>'Marks Entry'!EM207</f>
        <v>0</v>
      </c>
      <c r="BV205" s="99">
        <f>'Marks Entry'!EN207</f>
        <v>0</v>
      </c>
      <c r="BW205" s="98">
        <f>'Marks Entry'!EO207</f>
        <v>0</v>
      </c>
      <c r="BX205" s="97">
        <f>'Marks Entry'!EP207</f>
        <v>0</v>
      </c>
      <c r="BY205" s="97">
        <f>'Marks Entry'!EQ207</f>
        <v>0</v>
      </c>
      <c r="BZ205" s="97">
        <f>'Marks Entry'!ER207</f>
        <v>0</v>
      </c>
      <c r="CA205" s="97">
        <f>'Marks Entry'!ES207</f>
        <v>0</v>
      </c>
      <c r="CB205" s="97">
        <f>'Marks Entry'!ET207</f>
        <v>0</v>
      </c>
      <c r="CC205" s="97">
        <f>'Marks Entry'!EU207</f>
        <v>0</v>
      </c>
      <c r="CD205" s="97" t="str">
        <f>'Marks Entry'!EV207</f>
        <v/>
      </c>
      <c r="CE205" s="97">
        <f>'Marks Entry'!EW207</f>
        <v>0</v>
      </c>
      <c r="CF205" s="97">
        <f>'Marks Entry'!EX207</f>
        <v>0</v>
      </c>
      <c r="CG205" s="97">
        <f>'Marks Entry'!EY207</f>
        <v>0</v>
      </c>
      <c r="CH205" s="99">
        <f>'Marks Entry'!EZ207</f>
        <v>0</v>
      </c>
      <c r="CI205" s="98" t="str">
        <f>IF($CI$2=0,"",'Marks Entry'!FA207)</f>
        <v/>
      </c>
      <c r="CJ205" s="97" t="str">
        <f>IF($CI$2=0,"",'Marks Entry'!FB207)</f>
        <v/>
      </c>
      <c r="CK205" s="97" t="str">
        <f>IF($CI$2=0,"",'Marks Entry'!FC207)</f>
        <v/>
      </c>
      <c r="CL205" s="97" t="str">
        <f>IF($CI$2=0,"",'Marks Entry'!FD207)</f>
        <v/>
      </c>
      <c r="CM205" s="97" t="str">
        <f>IF($CI$2=0,"",'Marks Entry'!FE207)</f>
        <v/>
      </c>
      <c r="CN205" s="97" t="str">
        <f>IF($CI$2=0,"",'Marks Entry'!FF207)</f>
        <v/>
      </c>
      <c r="CO205" s="97" t="str">
        <f>IF($CI$2=0,"",'Marks Entry'!FG207)</f>
        <v/>
      </c>
      <c r="CP205" s="97" t="str">
        <f>IF($CI$2=0,"",'Marks Entry'!FH207)</f>
        <v/>
      </c>
      <c r="CQ205" s="97" t="str">
        <f>IF($CI$2=0,"",'Marks Entry'!FI207)</f>
        <v/>
      </c>
      <c r="CR205" s="97" t="str">
        <f>IF($CI$2=0,"",'Marks Entry'!FJ207)</f>
        <v/>
      </c>
      <c r="CS205" s="97" t="str">
        <f>IF($CI$2=0,"",'Marks Entry'!FK207)</f>
        <v/>
      </c>
      <c r="CT205" s="99" t="str">
        <f>IF($CI$2=0,"",'Marks Entry'!FL207)</f>
        <v/>
      </c>
      <c r="CU205" s="125">
        <f>'Marks Entry'!BU207</f>
        <v>0</v>
      </c>
      <c r="CV205" s="126">
        <f>'Marks Entry'!BV207</f>
        <v>0</v>
      </c>
      <c r="CW205" s="126">
        <f t="shared" si="147"/>
        <v>0</v>
      </c>
      <c r="CX205" s="127" t="str">
        <f t="shared" si="148"/>
        <v>D</v>
      </c>
      <c r="CY205" s="125">
        <f>'Marks Entry'!BW207</f>
        <v>0</v>
      </c>
      <c r="CZ205" s="126">
        <f>'Marks Entry'!BX207</f>
        <v>0</v>
      </c>
      <c r="DA205" s="126">
        <f t="shared" si="149"/>
        <v>0</v>
      </c>
      <c r="DB205" s="127" t="str">
        <f t="shared" si="150"/>
        <v>E</v>
      </c>
      <c r="DC205" s="125">
        <f>'Marks Entry'!BY207</f>
        <v>0</v>
      </c>
      <c r="DD205" s="126">
        <f>'Marks Entry'!BZ207</f>
        <v>0</v>
      </c>
      <c r="DE205" s="126">
        <f t="shared" si="151"/>
        <v>0</v>
      </c>
      <c r="DF205" s="127" t="str">
        <f t="shared" si="152"/>
        <v>E</v>
      </c>
      <c r="DG205" s="96">
        <f>'Marks Entry'!CG207</f>
        <v>0</v>
      </c>
      <c r="DH205" s="45">
        <f>'Marks Entry'!CH207</f>
        <v>0</v>
      </c>
      <c r="DI205" s="45">
        <f>'Marks Entry'!CI207</f>
        <v>0</v>
      </c>
      <c r="DJ205" s="45" t="str">
        <f>IF(OR('Marks Entry'!CJ207="First",'Marks Entry'!CJ207="Second",'Marks Entry'!CJ207="Third"),'Marks Entry'!CJ207,"")</f>
        <v/>
      </c>
      <c r="DK205" s="45">
        <f>'Marks Entry'!CK207</f>
        <v>0</v>
      </c>
      <c r="DL205" s="50">
        <f>'Marks Entry'!CL207</f>
        <v>0</v>
      </c>
      <c r="DM205" s="21">
        <f>'Marks Entry'!CM207</f>
        <v>0</v>
      </c>
      <c r="DN205" s="22" t="e">
        <f>'Marks Entry'!#REF!</f>
        <v>#REF!</v>
      </c>
      <c r="DO205" s="23" t="e">
        <f>'Marks Entry'!#REF!</f>
        <v>#REF!</v>
      </c>
      <c r="DP205" s="125">
        <f>'Marks Entry'!CA207</f>
        <v>0</v>
      </c>
      <c r="DQ205" s="126">
        <f>'Marks Entry'!CB207</f>
        <v>0</v>
      </c>
      <c r="DR205" s="126">
        <f>'Marks Entry'!CC207</f>
        <v>0</v>
      </c>
      <c r="DS205" s="126">
        <f t="shared" si="153"/>
        <v>0</v>
      </c>
      <c r="DT205" s="127" t="str">
        <f t="shared" si="154"/>
        <v>E</v>
      </c>
      <c r="DU205" s="125">
        <f>'Marks Entry'!CD207</f>
        <v>0</v>
      </c>
      <c r="DV205" s="126">
        <f>'Marks Entry'!CE207</f>
        <v>0</v>
      </c>
      <c r="DW205" s="126">
        <f>'Marks Entry'!CF207</f>
        <v>0</v>
      </c>
      <c r="DX205" s="126">
        <f t="shared" si="155"/>
        <v>0</v>
      </c>
      <c r="DY205" s="127" t="str">
        <f t="shared" si="156"/>
        <v>E</v>
      </c>
      <c r="DZ205" s="832"/>
      <c r="EA205" s="61">
        <f t="shared" si="157"/>
        <v>0</v>
      </c>
      <c r="EB205" s="71">
        <f t="shared" si="158"/>
        <v>0</v>
      </c>
      <c r="EC205" s="71">
        <f t="shared" si="159"/>
        <v>0</v>
      </c>
      <c r="ED205" s="72">
        <f t="shared" si="160"/>
        <v>0</v>
      </c>
      <c r="EE205" s="398">
        <f t="shared" si="161"/>
        <v>0</v>
      </c>
      <c r="EF205" s="396">
        <f t="shared" si="162"/>
        <v>0</v>
      </c>
      <c r="EG205" s="396">
        <f t="shared" si="163"/>
        <v>0</v>
      </c>
      <c r="EH205" s="397">
        <f t="shared" si="164"/>
        <v>0</v>
      </c>
      <c r="EI205" s="61">
        <f t="shared" si="165"/>
        <v>0</v>
      </c>
      <c r="EJ205" s="71">
        <f t="shared" si="166"/>
        <v>0</v>
      </c>
      <c r="EK205" s="71">
        <f t="shared" si="167"/>
        <v>0</v>
      </c>
      <c r="EL205" s="72">
        <f t="shared" si="168"/>
        <v>0</v>
      </c>
      <c r="EM205" s="398">
        <f t="shared" si="169"/>
        <v>0</v>
      </c>
      <c r="EN205" s="396">
        <f t="shared" si="170"/>
        <v>0</v>
      </c>
      <c r="EO205" s="396">
        <f t="shared" si="171"/>
        <v>0</v>
      </c>
      <c r="EP205" s="397">
        <f t="shared" si="172"/>
        <v>0</v>
      </c>
      <c r="EQ205" s="61">
        <f t="shared" si="173"/>
        <v>0</v>
      </c>
      <c r="ER205" s="71">
        <f t="shared" si="174"/>
        <v>0</v>
      </c>
      <c r="ES205" s="71">
        <f t="shared" si="175"/>
        <v>0</v>
      </c>
      <c r="ET205" s="72">
        <f t="shared" si="176"/>
        <v>0</v>
      </c>
      <c r="EU205" s="398">
        <f t="shared" si="177"/>
        <v>0</v>
      </c>
      <c r="EV205" s="396">
        <f t="shared" si="178"/>
        <v>0</v>
      </c>
      <c r="EW205" s="396">
        <f t="shared" si="179"/>
        <v>0</v>
      </c>
      <c r="EX205" s="397">
        <f t="shared" si="180"/>
        <v>0</v>
      </c>
      <c r="EY205" s="61" t="str">
        <f t="shared" si="181"/>
        <v/>
      </c>
      <c r="EZ205" s="71" t="str">
        <f t="shared" si="182"/>
        <v/>
      </c>
      <c r="FA205" s="71" t="str">
        <f t="shared" si="183"/>
        <v/>
      </c>
      <c r="FB205" s="72" t="str">
        <f t="shared" si="184"/>
        <v/>
      </c>
      <c r="FC205" s="398">
        <f t="shared" si="185"/>
        <v>0</v>
      </c>
      <c r="FD205" s="400" t="str">
        <f t="shared" si="186"/>
        <v>D</v>
      </c>
      <c r="FE205" s="61">
        <f t="shared" si="187"/>
        <v>0</v>
      </c>
      <c r="FF205" s="62" t="str">
        <f t="shared" si="188"/>
        <v>E</v>
      </c>
      <c r="FG205" s="398">
        <f t="shared" si="189"/>
        <v>0</v>
      </c>
      <c r="FH205" s="401" t="str">
        <f t="shared" si="190"/>
        <v>E</v>
      </c>
      <c r="FI205" s="61">
        <f t="shared" si="191"/>
        <v>0</v>
      </c>
      <c r="FJ205" s="407" t="str">
        <f t="shared" si="192"/>
        <v>E</v>
      </c>
      <c r="FK205" s="398">
        <f t="shared" si="193"/>
        <v>0</v>
      </c>
      <c r="FL205" s="401" t="str">
        <f t="shared" si="194"/>
        <v>E</v>
      </c>
      <c r="FM205" s="741"/>
    </row>
    <row r="206" spans="1:169" s="24" customFormat="1" ht="17.25" customHeight="1">
      <c r="A206" s="830"/>
      <c r="B206" s="111">
        <f t="shared" si="195"/>
        <v>0</v>
      </c>
      <c r="C206" s="21" t="str">
        <f>'Marks Entry'!D208</f>
        <v/>
      </c>
      <c r="D206" s="21">
        <f>'Marks Entry'!E208</f>
        <v>0</v>
      </c>
      <c r="E206" s="132" t="str">
        <f>'Marks Entry'!F208</f>
        <v/>
      </c>
      <c r="F206" s="21" t="str">
        <f>'Marks Entry'!G208</f>
        <v/>
      </c>
      <c r="G206" s="21" t="str">
        <f>'Marks Entry'!H208</f>
        <v/>
      </c>
      <c r="H206" s="21" t="str">
        <f>'Marks Entry'!I208</f>
        <v/>
      </c>
      <c r="I206" s="21" t="str">
        <f>'Marks Entry'!J208</f>
        <v/>
      </c>
      <c r="J206" s="446" t="str">
        <f>'Marks Entry'!K208</f>
        <v/>
      </c>
      <c r="K206" s="115" t="str">
        <f>'Marks Entry'!L208</f>
        <v/>
      </c>
      <c r="L206" s="116">
        <f>'Marks Entry'!M208</f>
        <v>0</v>
      </c>
      <c r="M206" s="117" t="str">
        <f>'Marks Entry'!N208</f>
        <v/>
      </c>
      <c r="N206" s="121" t="str">
        <f>'Marks Entry'!O208</f>
        <v/>
      </c>
      <c r="O206" s="98">
        <f>'Marks Entry'!CG208</f>
        <v>0</v>
      </c>
      <c r="P206" s="97">
        <f>'Marks Entry'!CH208</f>
        <v>0</v>
      </c>
      <c r="Q206" s="97">
        <f>'Marks Entry'!CI208</f>
        <v>0</v>
      </c>
      <c r="R206" s="97">
        <f>'Marks Entry'!CJ208</f>
        <v>0</v>
      </c>
      <c r="S206" s="97">
        <f>'Marks Entry'!CK208</f>
        <v>0</v>
      </c>
      <c r="T206" s="97">
        <f>'Marks Entry'!CL208</f>
        <v>0</v>
      </c>
      <c r="U206" s="97">
        <f>'Marks Entry'!CM208</f>
        <v>0</v>
      </c>
      <c r="V206" s="97" t="str">
        <f>'Marks Entry'!CN208</f>
        <v/>
      </c>
      <c r="W206" s="97">
        <f>'Marks Entry'!CO208</f>
        <v>0</v>
      </c>
      <c r="X206" s="97">
        <f>'Marks Entry'!CP208</f>
        <v>0</v>
      </c>
      <c r="Y206" s="97">
        <f>'Marks Entry'!CQ208</f>
        <v>0</v>
      </c>
      <c r="Z206" s="99">
        <f>'Marks Entry'!CR208</f>
        <v>0</v>
      </c>
      <c r="AA206" s="98">
        <f>'Marks Entry'!CS208</f>
        <v>0</v>
      </c>
      <c r="AB206" s="97">
        <f>'Marks Entry'!CT208</f>
        <v>0</v>
      </c>
      <c r="AC206" s="97">
        <f>'Marks Entry'!CU208</f>
        <v>0</v>
      </c>
      <c r="AD206" s="97">
        <f>'Marks Entry'!CV208</f>
        <v>0</v>
      </c>
      <c r="AE206" s="97">
        <f>'Marks Entry'!CW208</f>
        <v>0</v>
      </c>
      <c r="AF206" s="97">
        <f>'Marks Entry'!CX208</f>
        <v>0</v>
      </c>
      <c r="AG206" s="97">
        <f>'Marks Entry'!CY208</f>
        <v>0</v>
      </c>
      <c r="AH206" s="97" t="str">
        <f>'Marks Entry'!CZ208</f>
        <v/>
      </c>
      <c r="AI206" s="97">
        <f>'Marks Entry'!DA208</f>
        <v>0</v>
      </c>
      <c r="AJ206" s="97">
        <f>'Marks Entry'!DB208</f>
        <v>0</v>
      </c>
      <c r="AK206" s="97">
        <f>'Marks Entry'!DC208</f>
        <v>0</v>
      </c>
      <c r="AL206" s="99">
        <f>'Marks Entry'!DD208</f>
        <v>0</v>
      </c>
      <c r="AM206" s="98">
        <f>'Marks Entry'!DE208</f>
        <v>0</v>
      </c>
      <c r="AN206" s="97">
        <f>'Marks Entry'!DF208</f>
        <v>0</v>
      </c>
      <c r="AO206" s="97">
        <f>'Marks Entry'!DG208</f>
        <v>0</v>
      </c>
      <c r="AP206" s="97">
        <f>'Marks Entry'!DH208</f>
        <v>0</v>
      </c>
      <c r="AQ206" s="97">
        <f>'Marks Entry'!DI208</f>
        <v>0</v>
      </c>
      <c r="AR206" s="97">
        <f>'Marks Entry'!DJ208</f>
        <v>0</v>
      </c>
      <c r="AS206" s="97">
        <f>'Marks Entry'!DK208</f>
        <v>0</v>
      </c>
      <c r="AT206" s="97" t="str">
        <f>'Marks Entry'!DL208</f>
        <v/>
      </c>
      <c r="AU206" s="97">
        <f>'Marks Entry'!DM208</f>
        <v>0</v>
      </c>
      <c r="AV206" s="97">
        <f>'Marks Entry'!DN208</f>
        <v>0</v>
      </c>
      <c r="AW206" s="97">
        <f>'Marks Entry'!DO208</f>
        <v>0</v>
      </c>
      <c r="AX206" s="99">
        <f>'Marks Entry'!DP208</f>
        <v>0</v>
      </c>
      <c r="AY206" s="98">
        <f>'Marks Entry'!DQ208</f>
        <v>0</v>
      </c>
      <c r="AZ206" s="97">
        <f>'Marks Entry'!DR208</f>
        <v>0</v>
      </c>
      <c r="BA206" s="97">
        <f>'Marks Entry'!DS208</f>
        <v>0</v>
      </c>
      <c r="BB206" s="97">
        <f>'Marks Entry'!DT208</f>
        <v>0</v>
      </c>
      <c r="BC206" s="97">
        <f>'Marks Entry'!DU208</f>
        <v>0</v>
      </c>
      <c r="BD206" s="97">
        <f>'Marks Entry'!DV208</f>
        <v>0</v>
      </c>
      <c r="BE206" s="97">
        <f>'Marks Entry'!DW208</f>
        <v>0</v>
      </c>
      <c r="BF206" s="97" t="str">
        <f>'Marks Entry'!DX208</f>
        <v/>
      </c>
      <c r="BG206" s="97">
        <f>'Marks Entry'!DY208</f>
        <v>0</v>
      </c>
      <c r="BH206" s="97">
        <f>'Marks Entry'!DZ208</f>
        <v>0</v>
      </c>
      <c r="BI206" s="97">
        <f>'Marks Entry'!EA208</f>
        <v>0</v>
      </c>
      <c r="BJ206" s="99">
        <f>'Marks Entry'!EB208</f>
        <v>0</v>
      </c>
      <c r="BK206" s="98">
        <f>'Marks Entry'!EC208</f>
        <v>0</v>
      </c>
      <c r="BL206" s="97">
        <f>'Marks Entry'!ED208</f>
        <v>0</v>
      </c>
      <c r="BM206" s="97">
        <f>'Marks Entry'!EE208</f>
        <v>0</v>
      </c>
      <c r="BN206" s="97">
        <f>'Marks Entry'!EF208</f>
        <v>0</v>
      </c>
      <c r="BO206" s="97">
        <f>'Marks Entry'!EG208</f>
        <v>0</v>
      </c>
      <c r="BP206" s="97">
        <f>'Marks Entry'!EH208</f>
        <v>0</v>
      </c>
      <c r="BQ206" s="97">
        <f>'Marks Entry'!EI208</f>
        <v>0</v>
      </c>
      <c r="BR206" s="97" t="str">
        <f>'Marks Entry'!EJ208</f>
        <v/>
      </c>
      <c r="BS206" s="97">
        <f>'Marks Entry'!EK208</f>
        <v>0</v>
      </c>
      <c r="BT206" s="97">
        <f>'Marks Entry'!EL208</f>
        <v>0</v>
      </c>
      <c r="BU206" s="97">
        <f>'Marks Entry'!EM208</f>
        <v>0</v>
      </c>
      <c r="BV206" s="99">
        <f>'Marks Entry'!EN208</f>
        <v>0</v>
      </c>
      <c r="BW206" s="98">
        <f>'Marks Entry'!EO208</f>
        <v>0</v>
      </c>
      <c r="BX206" s="97">
        <f>'Marks Entry'!EP208</f>
        <v>0</v>
      </c>
      <c r="BY206" s="97">
        <f>'Marks Entry'!EQ208</f>
        <v>0</v>
      </c>
      <c r="BZ206" s="97">
        <f>'Marks Entry'!ER208</f>
        <v>0</v>
      </c>
      <c r="CA206" s="97">
        <f>'Marks Entry'!ES208</f>
        <v>0</v>
      </c>
      <c r="CB206" s="97">
        <f>'Marks Entry'!ET208</f>
        <v>0</v>
      </c>
      <c r="CC206" s="97">
        <f>'Marks Entry'!EU208</f>
        <v>0</v>
      </c>
      <c r="CD206" s="97" t="str">
        <f>'Marks Entry'!EV208</f>
        <v/>
      </c>
      <c r="CE206" s="97">
        <f>'Marks Entry'!EW208</f>
        <v>0</v>
      </c>
      <c r="CF206" s="97">
        <f>'Marks Entry'!EX208</f>
        <v>0</v>
      </c>
      <c r="CG206" s="97">
        <f>'Marks Entry'!EY208</f>
        <v>0</v>
      </c>
      <c r="CH206" s="99">
        <f>'Marks Entry'!EZ208</f>
        <v>0</v>
      </c>
      <c r="CI206" s="98" t="str">
        <f>IF($CI$2=0,"",'Marks Entry'!FA208)</f>
        <v/>
      </c>
      <c r="CJ206" s="97" t="str">
        <f>IF($CI$2=0,"",'Marks Entry'!FB208)</f>
        <v/>
      </c>
      <c r="CK206" s="97" t="str">
        <f>IF($CI$2=0,"",'Marks Entry'!FC208)</f>
        <v/>
      </c>
      <c r="CL206" s="97" t="str">
        <f>IF($CI$2=0,"",'Marks Entry'!FD208)</f>
        <v/>
      </c>
      <c r="CM206" s="97" t="str">
        <f>IF($CI$2=0,"",'Marks Entry'!FE208)</f>
        <v/>
      </c>
      <c r="CN206" s="97" t="str">
        <f>IF($CI$2=0,"",'Marks Entry'!FF208)</f>
        <v/>
      </c>
      <c r="CO206" s="97" t="str">
        <f>IF($CI$2=0,"",'Marks Entry'!FG208)</f>
        <v/>
      </c>
      <c r="CP206" s="97" t="str">
        <f>IF($CI$2=0,"",'Marks Entry'!FH208)</f>
        <v/>
      </c>
      <c r="CQ206" s="97" t="str">
        <f>IF($CI$2=0,"",'Marks Entry'!FI208)</f>
        <v/>
      </c>
      <c r="CR206" s="97" t="str">
        <f>IF($CI$2=0,"",'Marks Entry'!FJ208)</f>
        <v/>
      </c>
      <c r="CS206" s="97" t="str">
        <f>IF($CI$2=0,"",'Marks Entry'!FK208)</f>
        <v/>
      </c>
      <c r="CT206" s="99" t="str">
        <f>IF($CI$2=0,"",'Marks Entry'!FL208)</f>
        <v/>
      </c>
      <c r="CU206" s="125">
        <f>'Marks Entry'!BU208</f>
        <v>0</v>
      </c>
      <c r="CV206" s="126">
        <f>'Marks Entry'!BV208</f>
        <v>0</v>
      </c>
      <c r="CW206" s="126">
        <f t="shared" si="147"/>
        <v>0</v>
      </c>
      <c r="CX206" s="127" t="str">
        <f t="shared" si="148"/>
        <v>D</v>
      </c>
      <c r="CY206" s="125">
        <f>'Marks Entry'!BW208</f>
        <v>0</v>
      </c>
      <c r="CZ206" s="126">
        <f>'Marks Entry'!BX208</f>
        <v>0</v>
      </c>
      <c r="DA206" s="126">
        <f t="shared" si="149"/>
        <v>0</v>
      </c>
      <c r="DB206" s="127" t="str">
        <f t="shared" si="150"/>
        <v>E</v>
      </c>
      <c r="DC206" s="125">
        <f>'Marks Entry'!BY208</f>
        <v>0</v>
      </c>
      <c r="DD206" s="126">
        <f>'Marks Entry'!BZ208</f>
        <v>0</v>
      </c>
      <c r="DE206" s="126">
        <f t="shared" si="151"/>
        <v>0</v>
      </c>
      <c r="DF206" s="127" t="str">
        <f t="shared" si="152"/>
        <v>E</v>
      </c>
      <c r="DG206" s="96">
        <f>'Marks Entry'!CG208</f>
        <v>0</v>
      </c>
      <c r="DH206" s="45">
        <f>'Marks Entry'!CH208</f>
        <v>0</v>
      </c>
      <c r="DI206" s="45">
        <f>'Marks Entry'!CI208</f>
        <v>0</v>
      </c>
      <c r="DJ206" s="45" t="str">
        <f>IF(OR('Marks Entry'!CJ208="First",'Marks Entry'!CJ208="Second",'Marks Entry'!CJ208="Third"),'Marks Entry'!CJ208,"")</f>
        <v/>
      </c>
      <c r="DK206" s="45">
        <f>'Marks Entry'!CK208</f>
        <v>0</v>
      </c>
      <c r="DL206" s="50">
        <f>'Marks Entry'!CL208</f>
        <v>0</v>
      </c>
      <c r="DM206" s="21">
        <f>'Marks Entry'!CM208</f>
        <v>0</v>
      </c>
      <c r="DN206" s="22" t="e">
        <f>'Marks Entry'!#REF!</f>
        <v>#REF!</v>
      </c>
      <c r="DO206" s="23" t="e">
        <f>'Marks Entry'!#REF!</f>
        <v>#REF!</v>
      </c>
      <c r="DP206" s="125">
        <f>'Marks Entry'!CA208</f>
        <v>0</v>
      </c>
      <c r="DQ206" s="126">
        <f>'Marks Entry'!CB208</f>
        <v>0</v>
      </c>
      <c r="DR206" s="126">
        <f>'Marks Entry'!CC208</f>
        <v>0</v>
      </c>
      <c r="DS206" s="126">
        <f t="shared" si="153"/>
        <v>0</v>
      </c>
      <c r="DT206" s="127" t="str">
        <f t="shared" si="154"/>
        <v>E</v>
      </c>
      <c r="DU206" s="125">
        <f>'Marks Entry'!CD208</f>
        <v>0</v>
      </c>
      <c r="DV206" s="126">
        <f>'Marks Entry'!CE208</f>
        <v>0</v>
      </c>
      <c r="DW206" s="126">
        <f>'Marks Entry'!CF208</f>
        <v>0</v>
      </c>
      <c r="DX206" s="126">
        <f t="shared" si="155"/>
        <v>0</v>
      </c>
      <c r="DY206" s="127" t="str">
        <f t="shared" si="156"/>
        <v>E</v>
      </c>
      <c r="DZ206" s="832"/>
      <c r="EA206" s="61">
        <f t="shared" si="157"/>
        <v>0</v>
      </c>
      <c r="EB206" s="71">
        <f t="shared" si="158"/>
        <v>0</v>
      </c>
      <c r="EC206" s="71">
        <f t="shared" si="159"/>
        <v>0</v>
      </c>
      <c r="ED206" s="72">
        <f t="shared" si="160"/>
        <v>0</v>
      </c>
      <c r="EE206" s="398">
        <f t="shared" si="161"/>
        <v>0</v>
      </c>
      <c r="EF206" s="396">
        <f t="shared" si="162"/>
        <v>0</v>
      </c>
      <c r="EG206" s="396">
        <f t="shared" si="163"/>
        <v>0</v>
      </c>
      <c r="EH206" s="397">
        <f t="shared" si="164"/>
        <v>0</v>
      </c>
      <c r="EI206" s="61">
        <f t="shared" si="165"/>
        <v>0</v>
      </c>
      <c r="EJ206" s="71">
        <f t="shared" si="166"/>
        <v>0</v>
      </c>
      <c r="EK206" s="71">
        <f t="shared" si="167"/>
        <v>0</v>
      </c>
      <c r="EL206" s="72">
        <f t="shared" si="168"/>
        <v>0</v>
      </c>
      <c r="EM206" s="398">
        <f t="shared" si="169"/>
        <v>0</v>
      </c>
      <c r="EN206" s="396">
        <f t="shared" si="170"/>
        <v>0</v>
      </c>
      <c r="EO206" s="396">
        <f t="shared" si="171"/>
        <v>0</v>
      </c>
      <c r="EP206" s="397">
        <f t="shared" si="172"/>
        <v>0</v>
      </c>
      <c r="EQ206" s="61">
        <f t="shared" si="173"/>
        <v>0</v>
      </c>
      <c r="ER206" s="71">
        <f t="shared" si="174"/>
        <v>0</v>
      </c>
      <c r="ES206" s="71">
        <f t="shared" si="175"/>
        <v>0</v>
      </c>
      <c r="ET206" s="72">
        <f t="shared" si="176"/>
        <v>0</v>
      </c>
      <c r="EU206" s="398">
        <f t="shared" si="177"/>
        <v>0</v>
      </c>
      <c r="EV206" s="396">
        <f t="shared" si="178"/>
        <v>0</v>
      </c>
      <c r="EW206" s="396">
        <f t="shared" si="179"/>
        <v>0</v>
      </c>
      <c r="EX206" s="397">
        <f t="shared" si="180"/>
        <v>0</v>
      </c>
      <c r="EY206" s="61" t="str">
        <f t="shared" si="181"/>
        <v/>
      </c>
      <c r="EZ206" s="71" t="str">
        <f t="shared" si="182"/>
        <v/>
      </c>
      <c r="FA206" s="71" t="str">
        <f t="shared" si="183"/>
        <v/>
      </c>
      <c r="FB206" s="72" t="str">
        <f t="shared" si="184"/>
        <v/>
      </c>
      <c r="FC206" s="398">
        <f t="shared" si="185"/>
        <v>0</v>
      </c>
      <c r="FD206" s="400" t="str">
        <f t="shared" si="186"/>
        <v>D</v>
      </c>
      <c r="FE206" s="61">
        <f t="shared" si="187"/>
        <v>0</v>
      </c>
      <c r="FF206" s="62" t="str">
        <f t="shared" si="188"/>
        <v>E</v>
      </c>
      <c r="FG206" s="398">
        <f t="shared" si="189"/>
        <v>0</v>
      </c>
      <c r="FH206" s="401" t="str">
        <f t="shared" si="190"/>
        <v>E</v>
      </c>
      <c r="FI206" s="61">
        <f t="shared" si="191"/>
        <v>0</v>
      </c>
      <c r="FJ206" s="407" t="str">
        <f t="shared" si="192"/>
        <v>E</v>
      </c>
      <c r="FK206" s="398">
        <f t="shared" si="193"/>
        <v>0</v>
      </c>
      <c r="FL206" s="401" t="str">
        <f t="shared" si="194"/>
        <v>E</v>
      </c>
      <c r="FM206" s="741"/>
    </row>
    <row r="207" spans="1:169" s="24" customFormat="1" ht="17.25" customHeight="1">
      <c r="A207" s="830"/>
      <c r="B207" s="111">
        <f t="shared" si="195"/>
        <v>0</v>
      </c>
      <c r="C207" s="21" t="str">
        <f>'Marks Entry'!D209</f>
        <v/>
      </c>
      <c r="D207" s="21">
        <f>'Marks Entry'!E209</f>
        <v>0</v>
      </c>
      <c r="E207" s="132" t="str">
        <f>'Marks Entry'!F209</f>
        <v/>
      </c>
      <c r="F207" s="21" t="str">
        <f>'Marks Entry'!G209</f>
        <v/>
      </c>
      <c r="G207" s="21" t="str">
        <f>'Marks Entry'!H209</f>
        <v/>
      </c>
      <c r="H207" s="21" t="str">
        <f>'Marks Entry'!I209</f>
        <v/>
      </c>
      <c r="I207" s="21" t="str">
        <f>'Marks Entry'!J209</f>
        <v/>
      </c>
      <c r="J207" s="446" t="str">
        <f>'Marks Entry'!K209</f>
        <v/>
      </c>
      <c r="K207" s="115" t="str">
        <f>'Marks Entry'!L209</f>
        <v/>
      </c>
      <c r="L207" s="116">
        <f>'Marks Entry'!M209</f>
        <v>0</v>
      </c>
      <c r="M207" s="117" t="str">
        <f>'Marks Entry'!N209</f>
        <v/>
      </c>
      <c r="N207" s="121" t="str">
        <f>'Marks Entry'!O209</f>
        <v/>
      </c>
      <c r="O207" s="98">
        <f>'Marks Entry'!CG209</f>
        <v>0</v>
      </c>
      <c r="P207" s="97">
        <f>'Marks Entry'!CH209</f>
        <v>0</v>
      </c>
      <c r="Q207" s="97">
        <f>'Marks Entry'!CI209</f>
        <v>0</v>
      </c>
      <c r="R207" s="97">
        <f>'Marks Entry'!CJ209</f>
        <v>0</v>
      </c>
      <c r="S207" s="97">
        <f>'Marks Entry'!CK209</f>
        <v>0</v>
      </c>
      <c r="T207" s="97">
        <f>'Marks Entry'!CL209</f>
        <v>0</v>
      </c>
      <c r="U207" s="97">
        <f>'Marks Entry'!CM209</f>
        <v>0</v>
      </c>
      <c r="V207" s="97" t="str">
        <f>'Marks Entry'!CN209</f>
        <v/>
      </c>
      <c r="W207" s="97">
        <f>'Marks Entry'!CO209</f>
        <v>0</v>
      </c>
      <c r="X207" s="97">
        <f>'Marks Entry'!CP209</f>
        <v>0</v>
      </c>
      <c r="Y207" s="97">
        <f>'Marks Entry'!CQ209</f>
        <v>0</v>
      </c>
      <c r="Z207" s="99">
        <f>'Marks Entry'!CR209</f>
        <v>0</v>
      </c>
      <c r="AA207" s="98">
        <f>'Marks Entry'!CS209</f>
        <v>0</v>
      </c>
      <c r="AB207" s="97">
        <f>'Marks Entry'!CT209</f>
        <v>0</v>
      </c>
      <c r="AC207" s="97">
        <f>'Marks Entry'!CU209</f>
        <v>0</v>
      </c>
      <c r="AD207" s="97">
        <f>'Marks Entry'!CV209</f>
        <v>0</v>
      </c>
      <c r="AE207" s="97">
        <f>'Marks Entry'!CW209</f>
        <v>0</v>
      </c>
      <c r="AF207" s="97">
        <f>'Marks Entry'!CX209</f>
        <v>0</v>
      </c>
      <c r="AG207" s="97">
        <f>'Marks Entry'!CY209</f>
        <v>0</v>
      </c>
      <c r="AH207" s="97" t="str">
        <f>'Marks Entry'!CZ209</f>
        <v/>
      </c>
      <c r="AI207" s="97">
        <f>'Marks Entry'!DA209</f>
        <v>0</v>
      </c>
      <c r="AJ207" s="97">
        <f>'Marks Entry'!DB209</f>
        <v>0</v>
      </c>
      <c r="AK207" s="97">
        <f>'Marks Entry'!DC209</f>
        <v>0</v>
      </c>
      <c r="AL207" s="99">
        <f>'Marks Entry'!DD209</f>
        <v>0</v>
      </c>
      <c r="AM207" s="98">
        <f>'Marks Entry'!DE209</f>
        <v>0</v>
      </c>
      <c r="AN207" s="97">
        <f>'Marks Entry'!DF209</f>
        <v>0</v>
      </c>
      <c r="AO207" s="97">
        <f>'Marks Entry'!DG209</f>
        <v>0</v>
      </c>
      <c r="AP207" s="97">
        <f>'Marks Entry'!DH209</f>
        <v>0</v>
      </c>
      <c r="AQ207" s="97">
        <f>'Marks Entry'!DI209</f>
        <v>0</v>
      </c>
      <c r="AR207" s="97">
        <f>'Marks Entry'!DJ209</f>
        <v>0</v>
      </c>
      <c r="AS207" s="97">
        <f>'Marks Entry'!DK209</f>
        <v>0</v>
      </c>
      <c r="AT207" s="97" t="str">
        <f>'Marks Entry'!DL209</f>
        <v/>
      </c>
      <c r="AU207" s="97">
        <f>'Marks Entry'!DM209</f>
        <v>0</v>
      </c>
      <c r="AV207" s="97">
        <f>'Marks Entry'!DN209</f>
        <v>0</v>
      </c>
      <c r="AW207" s="97">
        <f>'Marks Entry'!DO209</f>
        <v>0</v>
      </c>
      <c r="AX207" s="99">
        <f>'Marks Entry'!DP209</f>
        <v>0</v>
      </c>
      <c r="AY207" s="98">
        <f>'Marks Entry'!DQ209</f>
        <v>0</v>
      </c>
      <c r="AZ207" s="97">
        <f>'Marks Entry'!DR209</f>
        <v>0</v>
      </c>
      <c r="BA207" s="97">
        <f>'Marks Entry'!DS209</f>
        <v>0</v>
      </c>
      <c r="BB207" s="97">
        <f>'Marks Entry'!DT209</f>
        <v>0</v>
      </c>
      <c r="BC207" s="97">
        <f>'Marks Entry'!DU209</f>
        <v>0</v>
      </c>
      <c r="BD207" s="97">
        <f>'Marks Entry'!DV209</f>
        <v>0</v>
      </c>
      <c r="BE207" s="97">
        <f>'Marks Entry'!DW209</f>
        <v>0</v>
      </c>
      <c r="BF207" s="97" t="str">
        <f>'Marks Entry'!DX209</f>
        <v/>
      </c>
      <c r="BG207" s="97">
        <f>'Marks Entry'!DY209</f>
        <v>0</v>
      </c>
      <c r="BH207" s="97">
        <f>'Marks Entry'!DZ209</f>
        <v>0</v>
      </c>
      <c r="BI207" s="97">
        <f>'Marks Entry'!EA209</f>
        <v>0</v>
      </c>
      <c r="BJ207" s="99">
        <f>'Marks Entry'!EB209</f>
        <v>0</v>
      </c>
      <c r="BK207" s="98">
        <f>'Marks Entry'!EC209</f>
        <v>0</v>
      </c>
      <c r="BL207" s="97">
        <f>'Marks Entry'!ED209</f>
        <v>0</v>
      </c>
      <c r="BM207" s="97">
        <f>'Marks Entry'!EE209</f>
        <v>0</v>
      </c>
      <c r="BN207" s="97">
        <f>'Marks Entry'!EF209</f>
        <v>0</v>
      </c>
      <c r="BO207" s="97">
        <f>'Marks Entry'!EG209</f>
        <v>0</v>
      </c>
      <c r="BP207" s="97">
        <f>'Marks Entry'!EH209</f>
        <v>0</v>
      </c>
      <c r="BQ207" s="97">
        <f>'Marks Entry'!EI209</f>
        <v>0</v>
      </c>
      <c r="BR207" s="97" t="str">
        <f>'Marks Entry'!EJ209</f>
        <v/>
      </c>
      <c r="BS207" s="97">
        <f>'Marks Entry'!EK209</f>
        <v>0</v>
      </c>
      <c r="BT207" s="97">
        <f>'Marks Entry'!EL209</f>
        <v>0</v>
      </c>
      <c r="BU207" s="97">
        <f>'Marks Entry'!EM209</f>
        <v>0</v>
      </c>
      <c r="BV207" s="99">
        <f>'Marks Entry'!EN209</f>
        <v>0</v>
      </c>
      <c r="BW207" s="98">
        <f>'Marks Entry'!EO209</f>
        <v>0</v>
      </c>
      <c r="BX207" s="97">
        <f>'Marks Entry'!EP209</f>
        <v>0</v>
      </c>
      <c r="BY207" s="97">
        <f>'Marks Entry'!EQ209</f>
        <v>0</v>
      </c>
      <c r="BZ207" s="97">
        <f>'Marks Entry'!ER209</f>
        <v>0</v>
      </c>
      <c r="CA207" s="97">
        <f>'Marks Entry'!ES209</f>
        <v>0</v>
      </c>
      <c r="CB207" s="97">
        <f>'Marks Entry'!ET209</f>
        <v>0</v>
      </c>
      <c r="CC207" s="97">
        <f>'Marks Entry'!EU209</f>
        <v>0</v>
      </c>
      <c r="CD207" s="97" t="str">
        <f>'Marks Entry'!EV209</f>
        <v/>
      </c>
      <c r="CE207" s="97">
        <f>'Marks Entry'!EW209</f>
        <v>0</v>
      </c>
      <c r="CF207" s="97">
        <f>'Marks Entry'!EX209</f>
        <v>0</v>
      </c>
      <c r="CG207" s="97">
        <f>'Marks Entry'!EY209</f>
        <v>0</v>
      </c>
      <c r="CH207" s="99">
        <f>'Marks Entry'!EZ209</f>
        <v>0</v>
      </c>
      <c r="CI207" s="98" t="str">
        <f>IF($CI$2=0,"",'Marks Entry'!FA209)</f>
        <v/>
      </c>
      <c r="CJ207" s="97" t="str">
        <f>IF($CI$2=0,"",'Marks Entry'!FB209)</f>
        <v/>
      </c>
      <c r="CK207" s="97" t="str">
        <f>IF($CI$2=0,"",'Marks Entry'!FC209)</f>
        <v/>
      </c>
      <c r="CL207" s="97" t="str">
        <f>IF($CI$2=0,"",'Marks Entry'!FD209)</f>
        <v/>
      </c>
      <c r="CM207" s="97" t="str">
        <f>IF($CI$2=0,"",'Marks Entry'!FE209)</f>
        <v/>
      </c>
      <c r="CN207" s="97" t="str">
        <f>IF($CI$2=0,"",'Marks Entry'!FF209)</f>
        <v/>
      </c>
      <c r="CO207" s="97" t="str">
        <f>IF($CI$2=0,"",'Marks Entry'!FG209)</f>
        <v/>
      </c>
      <c r="CP207" s="97" t="str">
        <f>IF($CI$2=0,"",'Marks Entry'!FH209)</f>
        <v/>
      </c>
      <c r="CQ207" s="97" t="str">
        <f>IF($CI$2=0,"",'Marks Entry'!FI209)</f>
        <v/>
      </c>
      <c r="CR207" s="97" t="str">
        <f>IF($CI$2=0,"",'Marks Entry'!FJ209)</f>
        <v/>
      </c>
      <c r="CS207" s="97" t="str">
        <f>IF($CI$2=0,"",'Marks Entry'!FK209)</f>
        <v/>
      </c>
      <c r="CT207" s="99" t="str">
        <f>IF($CI$2=0,"",'Marks Entry'!FL209)</f>
        <v/>
      </c>
      <c r="CU207" s="125">
        <f>'Marks Entry'!BU209</f>
        <v>0</v>
      </c>
      <c r="CV207" s="126">
        <f>'Marks Entry'!BV209</f>
        <v>0</v>
      </c>
      <c r="CW207" s="126">
        <f t="shared" si="147"/>
        <v>0</v>
      </c>
      <c r="CX207" s="127" t="str">
        <f t="shared" si="148"/>
        <v>D</v>
      </c>
      <c r="CY207" s="125">
        <f>'Marks Entry'!BW209</f>
        <v>0</v>
      </c>
      <c r="CZ207" s="126">
        <f>'Marks Entry'!BX209</f>
        <v>0</v>
      </c>
      <c r="DA207" s="126">
        <f t="shared" si="149"/>
        <v>0</v>
      </c>
      <c r="DB207" s="127" t="str">
        <f t="shared" si="150"/>
        <v>E</v>
      </c>
      <c r="DC207" s="125">
        <f>'Marks Entry'!BY209</f>
        <v>0</v>
      </c>
      <c r="DD207" s="126">
        <f>'Marks Entry'!BZ209</f>
        <v>0</v>
      </c>
      <c r="DE207" s="126">
        <f t="shared" si="151"/>
        <v>0</v>
      </c>
      <c r="DF207" s="127" t="str">
        <f t="shared" si="152"/>
        <v>E</v>
      </c>
      <c r="DG207" s="96">
        <f>'Marks Entry'!CG209</f>
        <v>0</v>
      </c>
      <c r="DH207" s="45">
        <f>'Marks Entry'!CH209</f>
        <v>0</v>
      </c>
      <c r="DI207" s="45">
        <f>'Marks Entry'!CI209</f>
        <v>0</v>
      </c>
      <c r="DJ207" s="45" t="str">
        <f>IF(OR('Marks Entry'!CJ209="First",'Marks Entry'!CJ209="Second",'Marks Entry'!CJ209="Third"),'Marks Entry'!CJ209,"")</f>
        <v/>
      </c>
      <c r="DK207" s="45">
        <f>'Marks Entry'!CK209</f>
        <v>0</v>
      </c>
      <c r="DL207" s="50">
        <f>'Marks Entry'!CL209</f>
        <v>0</v>
      </c>
      <c r="DM207" s="21">
        <f>'Marks Entry'!CM209</f>
        <v>0</v>
      </c>
      <c r="DN207" s="22" t="e">
        <f>'Marks Entry'!#REF!</f>
        <v>#REF!</v>
      </c>
      <c r="DO207" s="23" t="e">
        <f>'Marks Entry'!#REF!</f>
        <v>#REF!</v>
      </c>
      <c r="DP207" s="125">
        <f>'Marks Entry'!CA209</f>
        <v>0</v>
      </c>
      <c r="DQ207" s="126">
        <f>'Marks Entry'!CB209</f>
        <v>0</v>
      </c>
      <c r="DR207" s="126">
        <f>'Marks Entry'!CC209</f>
        <v>0</v>
      </c>
      <c r="DS207" s="126">
        <f t="shared" si="153"/>
        <v>0</v>
      </c>
      <c r="DT207" s="127" t="str">
        <f t="shared" si="154"/>
        <v>E</v>
      </c>
      <c r="DU207" s="125">
        <f>'Marks Entry'!CD209</f>
        <v>0</v>
      </c>
      <c r="DV207" s="126">
        <f>'Marks Entry'!CE209</f>
        <v>0</v>
      </c>
      <c r="DW207" s="126">
        <f>'Marks Entry'!CF209</f>
        <v>0</v>
      </c>
      <c r="DX207" s="126">
        <f t="shared" si="155"/>
        <v>0</v>
      </c>
      <c r="DY207" s="127" t="str">
        <f t="shared" si="156"/>
        <v>E</v>
      </c>
      <c r="DZ207" s="832"/>
      <c r="EA207" s="61">
        <f t="shared" si="157"/>
        <v>0</v>
      </c>
      <c r="EB207" s="71">
        <f t="shared" si="158"/>
        <v>0</v>
      </c>
      <c r="EC207" s="71">
        <f t="shared" si="159"/>
        <v>0</v>
      </c>
      <c r="ED207" s="72">
        <f t="shared" si="160"/>
        <v>0</v>
      </c>
      <c r="EE207" s="398">
        <f t="shared" si="161"/>
        <v>0</v>
      </c>
      <c r="EF207" s="396">
        <f t="shared" si="162"/>
        <v>0</v>
      </c>
      <c r="EG207" s="396">
        <f t="shared" si="163"/>
        <v>0</v>
      </c>
      <c r="EH207" s="397">
        <f t="shared" si="164"/>
        <v>0</v>
      </c>
      <c r="EI207" s="61">
        <f t="shared" si="165"/>
        <v>0</v>
      </c>
      <c r="EJ207" s="71">
        <f t="shared" si="166"/>
        <v>0</v>
      </c>
      <c r="EK207" s="71">
        <f t="shared" si="167"/>
        <v>0</v>
      </c>
      <c r="EL207" s="72">
        <f t="shared" si="168"/>
        <v>0</v>
      </c>
      <c r="EM207" s="398">
        <f t="shared" si="169"/>
        <v>0</v>
      </c>
      <c r="EN207" s="396">
        <f t="shared" si="170"/>
        <v>0</v>
      </c>
      <c r="EO207" s="396">
        <f t="shared" si="171"/>
        <v>0</v>
      </c>
      <c r="EP207" s="397">
        <f t="shared" si="172"/>
        <v>0</v>
      </c>
      <c r="EQ207" s="61">
        <f t="shared" si="173"/>
        <v>0</v>
      </c>
      <c r="ER207" s="71">
        <f t="shared" si="174"/>
        <v>0</v>
      </c>
      <c r="ES207" s="71">
        <f t="shared" si="175"/>
        <v>0</v>
      </c>
      <c r="ET207" s="72">
        <f t="shared" si="176"/>
        <v>0</v>
      </c>
      <c r="EU207" s="398">
        <f t="shared" si="177"/>
        <v>0</v>
      </c>
      <c r="EV207" s="396">
        <f t="shared" si="178"/>
        <v>0</v>
      </c>
      <c r="EW207" s="396">
        <f t="shared" si="179"/>
        <v>0</v>
      </c>
      <c r="EX207" s="397">
        <f t="shared" si="180"/>
        <v>0</v>
      </c>
      <c r="EY207" s="61" t="str">
        <f t="shared" si="181"/>
        <v/>
      </c>
      <c r="EZ207" s="71" t="str">
        <f t="shared" si="182"/>
        <v/>
      </c>
      <c r="FA207" s="71" t="str">
        <f t="shared" si="183"/>
        <v/>
      </c>
      <c r="FB207" s="72" t="str">
        <f t="shared" si="184"/>
        <v/>
      </c>
      <c r="FC207" s="398">
        <f t="shared" si="185"/>
        <v>0</v>
      </c>
      <c r="FD207" s="400" t="str">
        <f t="shared" si="186"/>
        <v>D</v>
      </c>
      <c r="FE207" s="61">
        <f t="shared" si="187"/>
        <v>0</v>
      </c>
      <c r="FF207" s="62" t="str">
        <f t="shared" si="188"/>
        <v>E</v>
      </c>
      <c r="FG207" s="398">
        <f t="shared" si="189"/>
        <v>0</v>
      </c>
      <c r="FH207" s="401" t="str">
        <f t="shared" si="190"/>
        <v>E</v>
      </c>
      <c r="FI207" s="61">
        <f t="shared" si="191"/>
        <v>0</v>
      </c>
      <c r="FJ207" s="407" t="str">
        <f t="shared" si="192"/>
        <v>E</v>
      </c>
      <c r="FK207" s="398">
        <f t="shared" si="193"/>
        <v>0</v>
      </c>
      <c r="FL207" s="401" t="str">
        <f t="shared" si="194"/>
        <v>E</v>
      </c>
      <c r="FM207" s="741"/>
    </row>
    <row r="208" spans="1:169" s="24" customFormat="1" ht="17.25" customHeight="1">
      <c r="A208" s="830"/>
      <c r="B208" s="111">
        <f t="shared" si="195"/>
        <v>0</v>
      </c>
      <c r="C208" s="21" t="str">
        <f>'Marks Entry'!D210</f>
        <v/>
      </c>
      <c r="D208" s="21">
        <f>'Marks Entry'!E210</f>
        <v>0</v>
      </c>
      <c r="E208" s="132" t="str">
        <f>'Marks Entry'!F210</f>
        <v/>
      </c>
      <c r="F208" s="21" t="str">
        <f>'Marks Entry'!G210</f>
        <v/>
      </c>
      <c r="G208" s="21" t="str">
        <f>'Marks Entry'!H210</f>
        <v/>
      </c>
      <c r="H208" s="21" t="str">
        <f>'Marks Entry'!I210</f>
        <v/>
      </c>
      <c r="I208" s="21" t="str">
        <f>'Marks Entry'!J210</f>
        <v/>
      </c>
      <c r="J208" s="446" t="str">
        <f>'Marks Entry'!K210</f>
        <v/>
      </c>
      <c r="K208" s="115" t="str">
        <f>'Marks Entry'!L210</f>
        <v/>
      </c>
      <c r="L208" s="116">
        <f>'Marks Entry'!M210</f>
        <v>0</v>
      </c>
      <c r="M208" s="117" t="str">
        <f>'Marks Entry'!N210</f>
        <v/>
      </c>
      <c r="N208" s="121" t="str">
        <f>'Marks Entry'!O210</f>
        <v/>
      </c>
      <c r="O208" s="98">
        <f>'Marks Entry'!CG210</f>
        <v>0</v>
      </c>
      <c r="P208" s="97">
        <f>'Marks Entry'!CH210</f>
        <v>0</v>
      </c>
      <c r="Q208" s="97">
        <f>'Marks Entry'!CI210</f>
        <v>0</v>
      </c>
      <c r="R208" s="97">
        <f>'Marks Entry'!CJ210</f>
        <v>0</v>
      </c>
      <c r="S208" s="97">
        <f>'Marks Entry'!CK210</f>
        <v>0</v>
      </c>
      <c r="T208" s="97">
        <f>'Marks Entry'!CL210</f>
        <v>0</v>
      </c>
      <c r="U208" s="97">
        <f>'Marks Entry'!CM210</f>
        <v>0</v>
      </c>
      <c r="V208" s="97" t="str">
        <f>'Marks Entry'!CN210</f>
        <v/>
      </c>
      <c r="W208" s="97">
        <f>'Marks Entry'!CO210</f>
        <v>0</v>
      </c>
      <c r="X208" s="97">
        <f>'Marks Entry'!CP210</f>
        <v>0</v>
      </c>
      <c r="Y208" s="97">
        <f>'Marks Entry'!CQ210</f>
        <v>0</v>
      </c>
      <c r="Z208" s="99">
        <f>'Marks Entry'!CR210</f>
        <v>0</v>
      </c>
      <c r="AA208" s="98">
        <f>'Marks Entry'!CS210</f>
        <v>0</v>
      </c>
      <c r="AB208" s="97">
        <f>'Marks Entry'!CT210</f>
        <v>0</v>
      </c>
      <c r="AC208" s="97">
        <f>'Marks Entry'!CU210</f>
        <v>0</v>
      </c>
      <c r="AD208" s="97">
        <f>'Marks Entry'!CV210</f>
        <v>0</v>
      </c>
      <c r="AE208" s="97">
        <f>'Marks Entry'!CW210</f>
        <v>0</v>
      </c>
      <c r="AF208" s="97">
        <f>'Marks Entry'!CX210</f>
        <v>0</v>
      </c>
      <c r="AG208" s="97">
        <f>'Marks Entry'!CY210</f>
        <v>0</v>
      </c>
      <c r="AH208" s="97" t="str">
        <f>'Marks Entry'!CZ210</f>
        <v/>
      </c>
      <c r="AI208" s="97">
        <f>'Marks Entry'!DA210</f>
        <v>0</v>
      </c>
      <c r="AJ208" s="97">
        <f>'Marks Entry'!DB210</f>
        <v>0</v>
      </c>
      <c r="AK208" s="97">
        <f>'Marks Entry'!DC210</f>
        <v>0</v>
      </c>
      <c r="AL208" s="99">
        <f>'Marks Entry'!DD210</f>
        <v>0</v>
      </c>
      <c r="AM208" s="98">
        <f>'Marks Entry'!DE210</f>
        <v>0</v>
      </c>
      <c r="AN208" s="97">
        <f>'Marks Entry'!DF210</f>
        <v>0</v>
      </c>
      <c r="AO208" s="97">
        <f>'Marks Entry'!DG210</f>
        <v>0</v>
      </c>
      <c r="AP208" s="97">
        <f>'Marks Entry'!DH210</f>
        <v>0</v>
      </c>
      <c r="AQ208" s="97">
        <f>'Marks Entry'!DI210</f>
        <v>0</v>
      </c>
      <c r="AR208" s="97">
        <f>'Marks Entry'!DJ210</f>
        <v>0</v>
      </c>
      <c r="AS208" s="97">
        <f>'Marks Entry'!DK210</f>
        <v>0</v>
      </c>
      <c r="AT208" s="97" t="str">
        <f>'Marks Entry'!DL210</f>
        <v/>
      </c>
      <c r="AU208" s="97">
        <f>'Marks Entry'!DM210</f>
        <v>0</v>
      </c>
      <c r="AV208" s="97">
        <f>'Marks Entry'!DN210</f>
        <v>0</v>
      </c>
      <c r="AW208" s="97">
        <f>'Marks Entry'!DO210</f>
        <v>0</v>
      </c>
      <c r="AX208" s="99">
        <f>'Marks Entry'!DP210</f>
        <v>0</v>
      </c>
      <c r="AY208" s="98">
        <f>'Marks Entry'!DQ210</f>
        <v>0</v>
      </c>
      <c r="AZ208" s="97">
        <f>'Marks Entry'!DR210</f>
        <v>0</v>
      </c>
      <c r="BA208" s="97">
        <f>'Marks Entry'!DS210</f>
        <v>0</v>
      </c>
      <c r="BB208" s="97">
        <f>'Marks Entry'!DT210</f>
        <v>0</v>
      </c>
      <c r="BC208" s="97">
        <f>'Marks Entry'!DU210</f>
        <v>0</v>
      </c>
      <c r="BD208" s="97">
        <f>'Marks Entry'!DV210</f>
        <v>0</v>
      </c>
      <c r="BE208" s="97">
        <f>'Marks Entry'!DW210</f>
        <v>0</v>
      </c>
      <c r="BF208" s="97" t="str">
        <f>'Marks Entry'!DX210</f>
        <v/>
      </c>
      <c r="BG208" s="97">
        <f>'Marks Entry'!DY210</f>
        <v>0</v>
      </c>
      <c r="BH208" s="97">
        <f>'Marks Entry'!DZ210</f>
        <v>0</v>
      </c>
      <c r="BI208" s="97">
        <f>'Marks Entry'!EA210</f>
        <v>0</v>
      </c>
      <c r="BJ208" s="99">
        <f>'Marks Entry'!EB210</f>
        <v>0</v>
      </c>
      <c r="BK208" s="98">
        <f>'Marks Entry'!EC210</f>
        <v>0</v>
      </c>
      <c r="BL208" s="97">
        <f>'Marks Entry'!ED210</f>
        <v>0</v>
      </c>
      <c r="BM208" s="97">
        <f>'Marks Entry'!EE210</f>
        <v>0</v>
      </c>
      <c r="BN208" s="97">
        <f>'Marks Entry'!EF210</f>
        <v>0</v>
      </c>
      <c r="BO208" s="97">
        <f>'Marks Entry'!EG210</f>
        <v>0</v>
      </c>
      <c r="BP208" s="97">
        <f>'Marks Entry'!EH210</f>
        <v>0</v>
      </c>
      <c r="BQ208" s="97">
        <f>'Marks Entry'!EI210</f>
        <v>0</v>
      </c>
      <c r="BR208" s="97" t="str">
        <f>'Marks Entry'!EJ210</f>
        <v/>
      </c>
      <c r="BS208" s="97">
        <f>'Marks Entry'!EK210</f>
        <v>0</v>
      </c>
      <c r="BT208" s="97">
        <f>'Marks Entry'!EL210</f>
        <v>0</v>
      </c>
      <c r="BU208" s="97">
        <f>'Marks Entry'!EM210</f>
        <v>0</v>
      </c>
      <c r="BV208" s="99">
        <f>'Marks Entry'!EN210</f>
        <v>0</v>
      </c>
      <c r="BW208" s="98">
        <f>'Marks Entry'!EO210</f>
        <v>0</v>
      </c>
      <c r="BX208" s="97">
        <f>'Marks Entry'!EP210</f>
        <v>0</v>
      </c>
      <c r="BY208" s="97">
        <f>'Marks Entry'!EQ210</f>
        <v>0</v>
      </c>
      <c r="BZ208" s="97">
        <f>'Marks Entry'!ER210</f>
        <v>0</v>
      </c>
      <c r="CA208" s="97">
        <f>'Marks Entry'!ES210</f>
        <v>0</v>
      </c>
      <c r="CB208" s="97">
        <f>'Marks Entry'!ET210</f>
        <v>0</v>
      </c>
      <c r="CC208" s="97">
        <f>'Marks Entry'!EU210</f>
        <v>0</v>
      </c>
      <c r="CD208" s="97" t="str">
        <f>'Marks Entry'!EV210</f>
        <v/>
      </c>
      <c r="CE208" s="97">
        <f>'Marks Entry'!EW210</f>
        <v>0</v>
      </c>
      <c r="CF208" s="97">
        <f>'Marks Entry'!EX210</f>
        <v>0</v>
      </c>
      <c r="CG208" s="97">
        <f>'Marks Entry'!EY210</f>
        <v>0</v>
      </c>
      <c r="CH208" s="99">
        <f>'Marks Entry'!EZ210</f>
        <v>0</v>
      </c>
      <c r="CI208" s="98" t="str">
        <f>IF($CI$2=0,"",'Marks Entry'!FA210)</f>
        <v/>
      </c>
      <c r="CJ208" s="97" t="str">
        <f>IF($CI$2=0,"",'Marks Entry'!FB210)</f>
        <v/>
      </c>
      <c r="CK208" s="97" t="str">
        <f>IF($CI$2=0,"",'Marks Entry'!FC210)</f>
        <v/>
      </c>
      <c r="CL208" s="97" t="str">
        <f>IF($CI$2=0,"",'Marks Entry'!FD210)</f>
        <v/>
      </c>
      <c r="CM208" s="97" t="str">
        <f>IF($CI$2=0,"",'Marks Entry'!FE210)</f>
        <v/>
      </c>
      <c r="CN208" s="97" t="str">
        <f>IF($CI$2=0,"",'Marks Entry'!FF210)</f>
        <v/>
      </c>
      <c r="CO208" s="97" t="str">
        <f>IF($CI$2=0,"",'Marks Entry'!FG210)</f>
        <v/>
      </c>
      <c r="CP208" s="97" t="str">
        <f>IF($CI$2=0,"",'Marks Entry'!FH210)</f>
        <v/>
      </c>
      <c r="CQ208" s="97" t="str">
        <f>IF($CI$2=0,"",'Marks Entry'!FI210)</f>
        <v/>
      </c>
      <c r="CR208" s="97" t="str">
        <f>IF($CI$2=0,"",'Marks Entry'!FJ210)</f>
        <v/>
      </c>
      <c r="CS208" s="97" t="str">
        <f>IF($CI$2=0,"",'Marks Entry'!FK210)</f>
        <v/>
      </c>
      <c r="CT208" s="99" t="str">
        <f>IF($CI$2=0,"",'Marks Entry'!FL210)</f>
        <v/>
      </c>
      <c r="CU208" s="125">
        <f>'Marks Entry'!BU210</f>
        <v>0</v>
      </c>
      <c r="CV208" s="126">
        <f>'Marks Entry'!BV210</f>
        <v>0</v>
      </c>
      <c r="CW208" s="126">
        <f t="shared" si="147"/>
        <v>0</v>
      </c>
      <c r="CX208" s="127" t="str">
        <f t="shared" si="148"/>
        <v>D</v>
      </c>
      <c r="CY208" s="125">
        <f>'Marks Entry'!BW210</f>
        <v>0</v>
      </c>
      <c r="CZ208" s="126">
        <f>'Marks Entry'!BX210</f>
        <v>0</v>
      </c>
      <c r="DA208" s="126">
        <f t="shared" si="149"/>
        <v>0</v>
      </c>
      <c r="DB208" s="127" t="str">
        <f t="shared" si="150"/>
        <v>E</v>
      </c>
      <c r="DC208" s="125">
        <f>'Marks Entry'!BY210</f>
        <v>0</v>
      </c>
      <c r="DD208" s="126">
        <f>'Marks Entry'!BZ210</f>
        <v>0</v>
      </c>
      <c r="DE208" s="126">
        <f t="shared" si="151"/>
        <v>0</v>
      </c>
      <c r="DF208" s="127" t="str">
        <f t="shared" si="152"/>
        <v>E</v>
      </c>
      <c r="DG208" s="96">
        <f>'Marks Entry'!CG210</f>
        <v>0</v>
      </c>
      <c r="DH208" s="45">
        <f>'Marks Entry'!CH210</f>
        <v>0</v>
      </c>
      <c r="DI208" s="45">
        <f>'Marks Entry'!CI210</f>
        <v>0</v>
      </c>
      <c r="DJ208" s="45" t="str">
        <f>IF(OR('Marks Entry'!CJ210="First",'Marks Entry'!CJ210="Second",'Marks Entry'!CJ210="Third"),'Marks Entry'!CJ210,"")</f>
        <v/>
      </c>
      <c r="DK208" s="45">
        <f>'Marks Entry'!CK210</f>
        <v>0</v>
      </c>
      <c r="DL208" s="50">
        <f>'Marks Entry'!CL210</f>
        <v>0</v>
      </c>
      <c r="DM208" s="21">
        <f>'Marks Entry'!CM210</f>
        <v>0</v>
      </c>
      <c r="DN208" s="22" t="e">
        <f>'Marks Entry'!#REF!</f>
        <v>#REF!</v>
      </c>
      <c r="DO208" s="23" t="e">
        <f>'Marks Entry'!#REF!</f>
        <v>#REF!</v>
      </c>
      <c r="DP208" s="125">
        <f>'Marks Entry'!CA210</f>
        <v>0</v>
      </c>
      <c r="DQ208" s="126">
        <f>'Marks Entry'!CB210</f>
        <v>0</v>
      </c>
      <c r="DR208" s="126">
        <f>'Marks Entry'!CC210</f>
        <v>0</v>
      </c>
      <c r="DS208" s="126">
        <f t="shared" si="153"/>
        <v>0</v>
      </c>
      <c r="DT208" s="127" t="str">
        <f t="shared" si="154"/>
        <v>E</v>
      </c>
      <c r="DU208" s="125">
        <f>'Marks Entry'!CD210</f>
        <v>0</v>
      </c>
      <c r="DV208" s="126">
        <f>'Marks Entry'!CE210</f>
        <v>0</v>
      </c>
      <c r="DW208" s="126">
        <f>'Marks Entry'!CF210</f>
        <v>0</v>
      </c>
      <c r="DX208" s="126">
        <f t="shared" si="155"/>
        <v>0</v>
      </c>
      <c r="DY208" s="127" t="str">
        <f t="shared" si="156"/>
        <v>E</v>
      </c>
      <c r="DZ208" s="832"/>
      <c r="EA208" s="61">
        <f t="shared" si="157"/>
        <v>0</v>
      </c>
      <c r="EB208" s="71">
        <f t="shared" si="158"/>
        <v>0</v>
      </c>
      <c r="EC208" s="71">
        <f t="shared" si="159"/>
        <v>0</v>
      </c>
      <c r="ED208" s="72">
        <f t="shared" si="160"/>
        <v>0</v>
      </c>
      <c r="EE208" s="398">
        <f t="shared" si="161"/>
        <v>0</v>
      </c>
      <c r="EF208" s="396">
        <f t="shared" si="162"/>
        <v>0</v>
      </c>
      <c r="EG208" s="396">
        <f t="shared" si="163"/>
        <v>0</v>
      </c>
      <c r="EH208" s="397">
        <f t="shared" si="164"/>
        <v>0</v>
      </c>
      <c r="EI208" s="61">
        <f t="shared" si="165"/>
        <v>0</v>
      </c>
      <c r="EJ208" s="71">
        <f t="shared" si="166"/>
        <v>0</v>
      </c>
      <c r="EK208" s="71">
        <f t="shared" si="167"/>
        <v>0</v>
      </c>
      <c r="EL208" s="72">
        <f t="shared" si="168"/>
        <v>0</v>
      </c>
      <c r="EM208" s="398">
        <f t="shared" si="169"/>
        <v>0</v>
      </c>
      <c r="EN208" s="396">
        <f t="shared" si="170"/>
        <v>0</v>
      </c>
      <c r="EO208" s="396">
        <f t="shared" si="171"/>
        <v>0</v>
      </c>
      <c r="EP208" s="397">
        <f t="shared" si="172"/>
        <v>0</v>
      </c>
      <c r="EQ208" s="61">
        <f t="shared" si="173"/>
        <v>0</v>
      </c>
      <c r="ER208" s="71">
        <f t="shared" si="174"/>
        <v>0</v>
      </c>
      <c r="ES208" s="71">
        <f t="shared" si="175"/>
        <v>0</v>
      </c>
      <c r="ET208" s="72">
        <f t="shared" si="176"/>
        <v>0</v>
      </c>
      <c r="EU208" s="398">
        <f t="shared" si="177"/>
        <v>0</v>
      </c>
      <c r="EV208" s="396">
        <f t="shared" si="178"/>
        <v>0</v>
      </c>
      <c r="EW208" s="396">
        <f t="shared" si="179"/>
        <v>0</v>
      </c>
      <c r="EX208" s="397">
        <f t="shared" si="180"/>
        <v>0</v>
      </c>
      <c r="EY208" s="61" t="str">
        <f t="shared" si="181"/>
        <v/>
      </c>
      <c r="EZ208" s="71" t="str">
        <f t="shared" si="182"/>
        <v/>
      </c>
      <c r="FA208" s="71" t="str">
        <f t="shared" si="183"/>
        <v/>
      </c>
      <c r="FB208" s="72" t="str">
        <f t="shared" si="184"/>
        <v/>
      </c>
      <c r="FC208" s="398">
        <f t="shared" si="185"/>
        <v>0</v>
      </c>
      <c r="FD208" s="400" t="str">
        <f t="shared" si="186"/>
        <v>D</v>
      </c>
      <c r="FE208" s="61">
        <f t="shared" si="187"/>
        <v>0</v>
      </c>
      <c r="FF208" s="62" t="str">
        <f t="shared" si="188"/>
        <v>E</v>
      </c>
      <c r="FG208" s="398">
        <f t="shared" si="189"/>
        <v>0</v>
      </c>
      <c r="FH208" s="401" t="str">
        <f t="shared" si="190"/>
        <v>E</v>
      </c>
      <c r="FI208" s="61">
        <f t="shared" si="191"/>
        <v>0</v>
      </c>
      <c r="FJ208" s="407" t="str">
        <f t="shared" si="192"/>
        <v>E</v>
      </c>
      <c r="FK208" s="398">
        <f t="shared" si="193"/>
        <v>0</v>
      </c>
      <c r="FL208" s="401" t="str">
        <f t="shared" si="194"/>
        <v>E</v>
      </c>
      <c r="FM208" s="741"/>
    </row>
    <row r="209" spans="1:169" s="24" customFormat="1" ht="17.25" customHeight="1">
      <c r="A209" s="830"/>
      <c r="B209" s="111">
        <f t="shared" si="195"/>
        <v>0</v>
      </c>
      <c r="C209" s="21" t="str">
        <f>'Marks Entry'!D211</f>
        <v/>
      </c>
      <c r="D209" s="21">
        <f>'Marks Entry'!E211</f>
        <v>0</v>
      </c>
      <c r="E209" s="132" t="str">
        <f>'Marks Entry'!F211</f>
        <v/>
      </c>
      <c r="F209" s="21" t="str">
        <f>'Marks Entry'!G211</f>
        <v/>
      </c>
      <c r="G209" s="21" t="str">
        <f>'Marks Entry'!H211</f>
        <v/>
      </c>
      <c r="H209" s="21" t="str">
        <f>'Marks Entry'!I211</f>
        <v/>
      </c>
      <c r="I209" s="21" t="str">
        <f>'Marks Entry'!J211</f>
        <v/>
      </c>
      <c r="J209" s="446" t="str">
        <f>'Marks Entry'!K211</f>
        <v/>
      </c>
      <c r="K209" s="115" t="str">
        <f>'Marks Entry'!L211</f>
        <v/>
      </c>
      <c r="L209" s="116">
        <f>'Marks Entry'!M211</f>
        <v>0</v>
      </c>
      <c r="M209" s="117" t="str">
        <f>'Marks Entry'!N211</f>
        <v/>
      </c>
      <c r="N209" s="121" t="str">
        <f>'Marks Entry'!O211</f>
        <v/>
      </c>
      <c r="O209" s="98">
        <f>'Marks Entry'!CG211</f>
        <v>0</v>
      </c>
      <c r="P209" s="97">
        <f>'Marks Entry'!CH211</f>
        <v>0</v>
      </c>
      <c r="Q209" s="97">
        <f>'Marks Entry'!CI211</f>
        <v>0</v>
      </c>
      <c r="R209" s="97">
        <f>'Marks Entry'!CJ211</f>
        <v>0</v>
      </c>
      <c r="S209" s="97">
        <f>'Marks Entry'!CK211</f>
        <v>0</v>
      </c>
      <c r="T209" s="97">
        <f>'Marks Entry'!CL211</f>
        <v>0</v>
      </c>
      <c r="U209" s="97">
        <f>'Marks Entry'!CM211</f>
        <v>0</v>
      </c>
      <c r="V209" s="97" t="str">
        <f>'Marks Entry'!CN211</f>
        <v/>
      </c>
      <c r="W209" s="97">
        <f>'Marks Entry'!CO211</f>
        <v>0</v>
      </c>
      <c r="X209" s="97">
        <f>'Marks Entry'!CP211</f>
        <v>0</v>
      </c>
      <c r="Y209" s="97">
        <f>'Marks Entry'!CQ211</f>
        <v>0</v>
      </c>
      <c r="Z209" s="99">
        <f>'Marks Entry'!CR211</f>
        <v>0</v>
      </c>
      <c r="AA209" s="98">
        <f>'Marks Entry'!CS211</f>
        <v>0</v>
      </c>
      <c r="AB209" s="97">
        <f>'Marks Entry'!CT211</f>
        <v>0</v>
      </c>
      <c r="AC209" s="97">
        <f>'Marks Entry'!CU211</f>
        <v>0</v>
      </c>
      <c r="AD209" s="97">
        <f>'Marks Entry'!CV211</f>
        <v>0</v>
      </c>
      <c r="AE209" s="97">
        <f>'Marks Entry'!CW211</f>
        <v>0</v>
      </c>
      <c r="AF209" s="97">
        <f>'Marks Entry'!CX211</f>
        <v>0</v>
      </c>
      <c r="AG209" s="97">
        <f>'Marks Entry'!CY211</f>
        <v>0</v>
      </c>
      <c r="AH209" s="97" t="str">
        <f>'Marks Entry'!CZ211</f>
        <v/>
      </c>
      <c r="AI209" s="97">
        <f>'Marks Entry'!DA211</f>
        <v>0</v>
      </c>
      <c r="AJ209" s="97">
        <f>'Marks Entry'!DB211</f>
        <v>0</v>
      </c>
      <c r="AK209" s="97">
        <f>'Marks Entry'!DC211</f>
        <v>0</v>
      </c>
      <c r="AL209" s="99">
        <f>'Marks Entry'!DD211</f>
        <v>0</v>
      </c>
      <c r="AM209" s="98">
        <f>'Marks Entry'!DE211</f>
        <v>0</v>
      </c>
      <c r="AN209" s="97">
        <f>'Marks Entry'!DF211</f>
        <v>0</v>
      </c>
      <c r="AO209" s="97">
        <f>'Marks Entry'!DG211</f>
        <v>0</v>
      </c>
      <c r="AP209" s="97">
        <f>'Marks Entry'!DH211</f>
        <v>0</v>
      </c>
      <c r="AQ209" s="97">
        <f>'Marks Entry'!DI211</f>
        <v>0</v>
      </c>
      <c r="AR209" s="97">
        <f>'Marks Entry'!DJ211</f>
        <v>0</v>
      </c>
      <c r="AS209" s="97">
        <f>'Marks Entry'!DK211</f>
        <v>0</v>
      </c>
      <c r="AT209" s="97" t="str">
        <f>'Marks Entry'!DL211</f>
        <v/>
      </c>
      <c r="AU209" s="97">
        <f>'Marks Entry'!DM211</f>
        <v>0</v>
      </c>
      <c r="AV209" s="97">
        <f>'Marks Entry'!DN211</f>
        <v>0</v>
      </c>
      <c r="AW209" s="97">
        <f>'Marks Entry'!DO211</f>
        <v>0</v>
      </c>
      <c r="AX209" s="99">
        <f>'Marks Entry'!DP211</f>
        <v>0</v>
      </c>
      <c r="AY209" s="98">
        <f>'Marks Entry'!DQ211</f>
        <v>0</v>
      </c>
      <c r="AZ209" s="97">
        <f>'Marks Entry'!DR211</f>
        <v>0</v>
      </c>
      <c r="BA209" s="97">
        <f>'Marks Entry'!DS211</f>
        <v>0</v>
      </c>
      <c r="BB209" s="97">
        <f>'Marks Entry'!DT211</f>
        <v>0</v>
      </c>
      <c r="BC209" s="97">
        <f>'Marks Entry'!DU211</f>
        <v>0</v>
      </c>
      <c r="BD209" s="97">
        <f>'Marks Entry'!DV211</f>
        <v>0</v>
      </c>
      <c r="BE209" s="97">
        <f>'Marks Entry'!DW211</f>
        <v>0</v>
      </c>
      <c r="BF209" s="97" t="str">
        <f>'Marks Entry'!DX211</f>
        <v/>
      </c>
      <c r="BG209" s="97">
        <f>'Marks Entry'!DY211</f>
        <v>0</v>
      </c>
      <c r="BH209" s="97">
        <f>'Marks Entry'!DZ211</f>
        <v>0</v>
      </c>
      <c r="BI209" s="97">
        <f>'Marks Entry'!EA211</f>
        <v>0</v>
      </c>
      <c r="BJ209" s="99">
        <f>'Marks Entry'!EB211</f>
        <v>0</v>
      </c>
      <c r="BK209" s="98">
        <f>'Marks Entry'!EC211</f>
        <v>0</v>
      </c>
      <c r="BL209" s="97">
        <f>'Marks Entry'!ED211</f>
        <v>0</v>
      </c>
      <c r="BM209" s="97">
        <f>'Marks Entry'!EE211</f>
        <v>0</v>
      </c>
      <c r="BN209" s="97">
        <f>'Marks Entry'!EF211</f>
        <v>0</v>
      </c>
      <c r="BO209" s="97">
        <f>'Marks Entry'!EG211</f>
        <v>0</v>
      </c>
      <c r="BP209" s="97">
        <f>'Marks Entry'!EH211</f>
        <v>0</v>
      </c>
      <c r="BQ209" s="97">
        <f>'Marks Entry'!EI211</f>
        <v>0</v>
      </c>
      <c r="BR209" s="97" t="str">
        <f>'Marks Entry'!EJ211</f>
        <v/>
      </c>
      <c r="BS209" s="97">
        <f>'Marks Entry'!EK211</f>
        <v>0</v>
      </c>
      <c r="BT209" s="97">
        <f>'Marks Entry'!EL211</f>
        <v>0</v>
      </c>
      <c r="BU209" s="97">
        <f>'Marks Entry'!EM211</f>
        <v>0</v>
      </c>
      <c r="BV209" s="99">
        <f>'Marks Entry'!EN211</f>
        <v>0</v>
      </c>
      <c r="BW209" s="98">
        <f>'Marks Entry'!EO211</f>
        <v>0</v>
      </c>
      <c r="BX209" s="97">
        <f>'Marks Entry'!EP211</f>
        <v>0</v>
      </c>
      <c r="BY209" s="97">
        <f>'Marks Entry'!EQ211</f>
        <v>0</v>
      </c>
      <c r="BZ209" s="97">
        <f>'Marks Entry'!ER211</f>
        <v>0</v>
      </c>
      <c r="CA209" s="97">
        <f>'Marks Entry'!ES211</f>
        <v>0</v>
      </c>
      <c r="CB209" s="97">
        <f>'Marks Entry'!ET211</f>
        <v>0</v>
      </c>
      <c r="CC209" s="97">
        <f>'Marks Entry'!EU211</f>
        <v>0</v>
      </c>
      <c r="CD209" s="97" t="str">
        <f>'Marks Entry'!EV211</f>
        <v/>
      </c>
      <c r="CE209" s="97">
        <f>'Marks Entry'!EW211</f>
        <v>0</v>
      </c>
      <c r="CF209" s="97">
        <f>'Marks Entry'!EX211</f>
        <v>0</v>
      </c>
      <c r="CG209" s="97">
        <f>'Marks Entry'!EY211</f>
        <v>0</v>
      </c>
      <c r="CH209" s="99">
        <f>'Marks Entry'!EZ211</f>
        <v>0</v>
      </c>
      <c r="CI209" s="98" t="str">
        <f>IF($CI$2=0,"",'Marks Entry'!FA211)</f>
        <v/>
      </c>
      <c r="CJ209" s="97" t="str">
        <f>IF($CI$2=0,"",'Marks Entry'!FB211)</f>
        <v/>
      </c>
      <c r="CK209" s="97" t="str">
        <f>IF($CI$2=0,"",'Marks Entry'!FC211)</f>
        <v/>
      </c>
      <c r="CL209" s="97" t="str">
        <f>IF($CI$2=0,"",'Marks Entry'!FD211)</f>
        <v/>
      </c>
      <c r="CM209" s="97" t="str">
        <f>IF($CI$2=0,"",'Marks Entry'!FE211)</f>
        <v/>
      </c>
      <c r="CN209" s="97" t="str">
        <f>IF($CI$2=0,"",'Marks Entry'!FF211)</f>
        <v/>
      </c>
      <c r="CO209" s="97" t="str">
        <f>IF($CI$2=0,"",'Marks Entry'!FG211)</f>
        <v/>
      </c>
      <c r="CP209" s="97" t="str">
        <f>IF($CI$2=0,"",'Marks Entry'!FH211)</f>
        <v/>
      </c>
      <c r="CQ209" s="97" t="str">
        <f>IF($CI$2=0,"",'Marks Entry'!FI211)</f>
        <v/>
      </c>
      <c r="CR209" s="97" t="str">
        <f>IF($CI$2=0,"",'Marks Entry'!FJ211)</f>
        <v/>
      </c>
      <c r="CS209" s="97" t="str">
        <f>IF($CI$2=0,"",'Marks Entry'!FK211)</f>
        <v/>
      </c>
      <c r="CT209" s="99" t="str">
        <f>IF($CI$2=0,"",'Marks Entry'!FL211)</f>
        <v/>
      </c>
      <c r="CU209" s="125">
        <f>'Marks Entry'!BU211</f>
        <v>0</v>
      </c>
      <c r="CV209" s="126">
        <f>'Marks Entry'!BV211</f>
        <v>0</v>
      </c>
      <c r="CW209" s="126">
        <f t="shared" si="147"/>
        <v>0</v>
      </c>
      <c r="CX209" s="127" t="str">
        <f t="shared" si="148"/>
        <v>D</v>
      </c>
      <c r="CY209" s="125">
        <f>'Marks Entry'!BW211</f>
        <v>0</v>
      </c>
      <c r="CZ209" s="126">
        <f>'Marks Entry'!BX211</f>
        <v>0</v>
      </c>
      <c r="DA209" s="126">
        <f t="shared" si="149"/>
        <v>0</v>
      </c>
      <c r="DB209" s="127" t="str">
        <f t="shared" si="150"/>
        <v>E</v>
      </c>
      <c r="DC209" s="125">
        <f>'Marks Entry'!BY211</f>
        <v>0</v>
      </c>
      <c r="DD209" s="126">
        <f>'Marks Entry'!BZ211</f>
        <v>0</v>
      </c>
      <c r="DE209" s="126">
        <f t="shared" si="151"/>
        <v>0</v>
      </c>
      <c r="DF209" s="127" t="str">
        <f t="shared" si="152"/>
        <v>E</v>
      </c>
      <c r="DG209" s="96">
        <f>'Marks Entry'!CG211</f>
        <v>0</v>
      </c>
      <c r="DH209" s="45">
        <f>'Marks Entry'!CH211</f>
        <v>0</v>
      </c>
      <c r="DI209" s="45">
        <f>'Marks Entry'!CI211</f>
        <v>0</v>
      </c>
      <c r="DJ209" s="45" t="str">
        <f>IF(OR('Marks Entry'!CJ211="First",'Marks Entry'!CJ211="Second",'Marks Entry'!CJ211="Third"),'Marks Entry'!CJ211,"")</f>
        <v/>
      </c>
      <c r="DK209" s="45">
        <f>'Marks Entry'!CK211</f>
        <v>0</v>
      </c>
      <c r="DL209" s="50">
        <f>'Marks Entry'!CL211</f>
        <v>0</v>
      </c>
      <c r="DM209" s="21">
        <f>'Marks Entry'!CM211</f>
        <v>0</v>
      </c>
      <c r="DN209" s="22" t="e">
        <f>'Marks Entry'!#REF!</f>
        <v>#REF!</v>
      </c>
      <c r="DO209" s="23" t="e">
        <f>'Marks Entry'!#REF!</f>
        <v>#REF!</v>
      </c>
      <c r="DP209" s="125">
        <f>'Marks Entry'!CA211</f>
        <v>0</v>
      </c>
      <c r="DQ209" s="126">
        <f>'Marks Entry'!CB211</f>
        <v>0</v>
      </c>
      <c r="DR209" s="126">
        <f>'Marks Entry'!CC211</f>
        <v>0</v>
      </c>
      <c r="DS209" s="126">
        <f t="shared" si="153"/>
        <v>0</v>
      </c>
      <c r="DT209" s="127" t="str">
        <f t="shared" si="154"/>
        <v>E</v>
      </c>
      <c r="DU209" s="125">
        <f>'Marks Entry'!CD211</f>
        <v>0</v>
      </c>
      <c r="DV209" s="126">
        <f>'Marks Entry'!CE211</f>
        <v>0</v>
      </c>
      <c r="DW209" s="126">
        <f>'Marks Entry'!CF211</f>
        <v>0</v>
      </c>
      <c r="DX209" s="126">
        <f t="shared" si="155"/>
        <v>0</v>
      </c>
      <c r="DY209" s="127" t="str">
        <f t="shared" si="156"/>
        <v>E</v>
      </c>
      <c r="DZ209" s="832"/>
      <c r="EA209" s="61">
        <f t="shared" si="157"/>
        <v>0</v>
      </c>
      <c r="EB209" s="71">
        <f t="shared" si="158"/>
        <v>0</v>
      </c>
      <c r="EC209" s="71">
        <f t="shared" si="159"/>
        <v>0</v>
      </c>
      <c r="ED209" s="72">
        <f t="shared" si="160"/>
        <v>0</v>
      </c>
      <c r="EE209" s="398">
        <f t="shared" si="161"/>
        <v>0</v>
      </c>
      <c r="EF209" s="396">
        <f t="shared" si="162"/>
        <v>0</v>
      </c>
      <c r="EG209" s="396">
        <f t="shared" si="163"/>
        <v>0</v>
      </c>
      <c r="EH209" s="397">
        <f t="shared" si="164"/>
        <v>0</v>
      </c>
      <c r="EI209" s="61">
        <f t="shared" si="165"/>
        <v>0</v>
      </c>
      <c r="EJ209" s="71">
        <f t="shared" si="166"/>
        <v>0</v>
      </c>
      <c r="EK209" s="71">
        <f t="shared" si="167"/>
        <v>0</v>
      </c>
      <c r="EL209" s="72">
        <f t="shared" si="168"/>
        <v>0</v>
      </c>
      <c r="EM209" s="398">
        <f t="shared" si="169"/>
        <v>0</v>
      </c>
      <c r="EN209" s="396">
        <f t="shared" si="170"/>
        <v>0</v>
      </c>
      <c r="EO209" s="396">
        <f t="shared" si="171"/>
        <v>0</v>
      </c>
      <c r="EP209" s="397">
        <f t="shared" si="172"/>
        <v>0</v>
      </c>
      <c r="EQ209" s="61">
        <f t="shared" si="173"/>
        <v>0</v>
      </c>
      <c r="ER209" s="71">
        <f t="shared" si="174"/>
        <v>0</v>
      </c>
      <c r="ES209" s="71">
        <f t="shared" si="175"/>
        <v>0</v>
      </c>
      <c r="ET209" s="72">
        <f t="shared" si="176"/>
        <v>0</v>
      </c>
      <c r="EU209" s="398">
        <f t="shared" si="177"/>
        <v>0</v>
      </c>
      <c r="EV209" s="396">
        <f t="shared" si="178"/>
        <v>0</v>
      </c>
      <c r="EW209" s="396">
        <f t="shared" si="179"/>
        <v>0</v>
      </c>
      <c r="EX209" s="397">
        <f t="shared" si="180"/>
        <v>0</v>
      </c>
      <c r="EY209" s="61" t="str">
        <f t="shared" si="181"/>
        <v/>
      </c>
      <c r="EZ209" s="71" t="str">
        <f t="shared" si="182"/>
        <v/>
      </c>
      <c r="FA209" s="71" t="str">
        <f t="shared" si="183"/>
        <v/>
      </c>
      <c r="FB209" s="72" t="str">
        <f t="shared" si="184"/>
        <v/>
      </c>
      <c r="FC209" s="398">
        <f t="shared" si="185"/>
        <v>0</v>
      </c>
      <c r="FD209" s="400" t="str">
        <f t="shared" si="186"/>
        <v>D</v>
      </c>
      <c r="FE209" s="61">
        <f t="shared" si="187"/>
        <v>0</v>
      </c>
      <c r="FF209" s="62" t="str">
        <f t="shared" si="188"/>
        <v>E</v>
      </c>
      <c r="FG209" s="398">
        <f t="shared" si="189"/>
        <v>0</v>
      </c>
      <c r="FH209" s="401" t="str">
        <f t="shared" si="190"/>
        <v>E</v>
      </c>
      <c r="FI209" s="61">
        <f t="shared" si="191"/>
        <v>0</v>
      </c>
      <c r="FJ209" s="407" t="str">
        <f t="shared" si="192"/>
        <v>E</v>
      </c>
      <c r="FK209" s="398">
        <f t="shared" si="193"/>
        <v>0</v>
      </c>
      <c r="FL209" s="401" t="str">
        <f t="shared" si="194"/>
        <v>E</v>
      </c>
      <c r="FM209" s="741"/>
    </row>
    <row r="210" spans="1:169" s="24" customFormat="1" ht="17.25" customHeight="1">
      <c r="A210" s="830"/>
      <c r="B210" s="111">
        <f t="shared" si="195"/>
        <v>0</v>
      </c>
      <c r="C210" s="21" t="str">
        <f>'Marks Entry'!D212</f>
        <v/>
      </c>
      <c r="D210" s="21">
        <f>'Marks Entry'!E212</f>
        <v>0</v>
      </c>
      <c r="E210" s="132" t="str">
        <f>'Marks Entry'!F212</f>
        <v/>
      </c>
      <c r="F210" s="21" t="str">
        <f>'Marks Entry'!G212</f>
        <v/>
      </c>
      <c r="G210" s="21" t="str">
        <f>'Marks Entry'!H212</f>
        <v/>
      </c>
      <c r="H210" s="21" t="str">
        <f>'Marks Entry'!I212</f>
        <v/>
      </c>
      <c r="I210" s="21" t="str">
        <f>'Marks Entry'!J212</f>
        <v/>
      </c>
      <c r="J210" s="446" t="str">
        <f>'Marks Entry'!K212</f>
        <v/>
      </c>
      <c r="K210" s="115" t="str">
        <f>'Marks Entry'!L212</f>
        <v/>
      </c>
      <c r="L210" s="116">
        <f>'Marks Entry'!M212</f>
        <v>0</v>
      </c>
      <c r="M210" s="117" t="str">
        <f>'Marks Entry'!N212</f>
        <v/>
      </c>
      <c r="N210" s="121" t="str">
        <f>'Marks Entry'!O212</f>
        <v/>
      </c>
      <c r="O210" s="98">
        <f>'Marks Entry'!CG212</f>
        <v>0</v>
      </c>
      <c r="P210" s="97">
        <f>'Marks Entry'!CH212</f>
        <v>0</v>
      </c>
      <c r="Q210" s="97">
        <f>'Marks Entry'!CI212</f>
        <v>0</v>
      </c>
      <c r="R210" s="97">
        <f>'Marks Entry'!CJ212</f>
        <v>0</v>
      </c>
      <c r="S210" s="97">
        <f>'Marks Entry'!CK212</f>
        <v>0</v>
      </c>
      <c r="T210" s="97">
        <f>'Marks Entry'!CL212</f>
        <v>0</v>
      </c>
      <c r="U210" s="97">
        <f>'Marks Entry'!CM212</f>
        <v>0</v>
      </c>
      <c r="V210" s="97" t="str">
        <f>'Marks Entry'!CN212</f>
        <v/>
      </c>
      <c r="W210" s="97">
        <f>'Marks Entry'!CO212</f>
        <v>0</v>
      </c>
      <c r="X210" s="97">
        <f>'Marks Entry'!CP212</f>
        <v>0</v>
      </c>
      <c r="Y210" s="97">
        <f>'Marks Entry'!CQ212</f>
        <v>0</v>
      </c>
      <c r="Z210" s="99">
        <f>'Marks Entry'!CR212</f>
        <v>0</v>
      </c>
      <c r="AA210" s="98">
        <f>'Marks Entry'!CS212</f>
        <v>0</v>
      </c>
      <c r="AB210" s="97">
        <f>'Marks Entry'!CT212</f>
        <v>0</v>
      </c>
      <c r="AC210" s="97">
        <f>'Marks Entry'!CU212</f>
        <v>0</v>
      </c>
      <c r="AD210" s="97">
        <f>'Marks Entry'!CV212</f>
        <v>0</v>
      </c>
      <c r="AE210" s="97">
        <f>'Marks Entry'!CW212</f>
        <v>0</v>
      </c>
      <c r="AF210" s="97">
        <f>'Marks Entry'!CX212</f>
        <v>0</v>
      </c>
      <c r="AG210" s="97">
        <f>'Marks Entry'!CY212</f>
        <v>0</v>
      </c>
      <c r="AH210" s="97" t="str">
        <f>'Marks Entry'!CZ212</f>
        <v/>
      </c>
      <c r="AI210" s="97">
        <f>'Marks Entry'!DA212</f>
        <v>0</v>
      </c>
      <c r="AJ210" s="97">
        <f>'Marks Entry'!DB212</f>
        <v>0</v>
      </c>
      <c r="AK210" s="97">
        <f>'Marks Entry'!DC212</f>
        <v>0</v>
      </c>
      <c r="AL210" s="99">
        <f>'Marks Entry'!DD212</f>
        <v>0</v>
      </c>
      <c r="AM210" s="98">
        <f>'Marks Entry'!DE212</f>
        <v>0</v>
      </c>
      <c r="AN210" s="97">
        <f>'Marks Entry'!DF212</f>
        <v>0</v>
      </c>
      <c r="AO210" s="97">
        <f>'Marks Entry'!DG212</f>
        <v>0</v>
      </c>
      <c r="AP210" s="97">
        <f>'Marks Entry'!DH212</f>
        <v>0</v>
      </c>
      <c r="AQ210" s="97">
        <f>'Marks Entry'!DI212</f>
        <v>0</v>
      </c>
      <c r="AR210" s="97">
        <f>'Marks Entry'!DJ212</f>
        <v>0</v>
      </c>
      <c r="AS210" s="97">
        <f>'Marks Entry'!DK212</f>
        <v>0</v>
      </c>
      <c r="AT210" s="97" t="str">
        <f>'Marks Entry'!DL212</f>
        <v/>
      </c>
      <c r="AU210" s="97">
        <f>'Marks Entry'!DM212</f>
        <v>0</v>
      </c>
      <c r="AV210" s="97">
        <f>'Marks Entry'!DN212</f>
        <v>0</v>
      </c>
      <c r="AW210" s="97">
        <f>'Marks Entry'!DO212</f>
        <v>0</v>
      </c>
      <c r="AX210" s="99">
        <f>'Marks Entry'!DP212</f>
        <v>0</v>
      </c>
      <c r="AY210" s="98">
        <f>'Marks Entry'!DQ212</f>
        <v>0</v>
      </c>
      <c r="AZ210" s="97">
        <f>'Marks Entry'!DR212</f>
        <v>0</v>
      </c>
      <c r="BA210" s="97">
        <f>'Marks Entry'!DS212</f>
        <v>0</v>
      </c>
      <c r="BB210" s="97">
        <f>'Marks Entry'!DT212</f>
        <v>0</v>
      </c>
      <c r="BC210" s="97">
        <f>'Marks Entry'!DU212</f>
        <v>0</v>
      </c>
      <c r="BD210" s="97">
        <f>'Marks Entry'!DV212</f>
        <v>0</v>
      </c>
      <c r="BE210" s="97">
        <f>'Marks Entry'!DW212</f>
        <v>0</v>
      </c>
      <c r="BF210" s="97" t="str">
        <f>'Marks Entry'!DX212</f>
        <v/>
      </c>
      <c r="BG210" s="97">
        <f>'Marks Entry'!DY212</f>
        <v>0</v>
      </c>
      <c r="BH210" s="97">
        <f>'Marks Entry'!DZ212</f>
        <v>0</v>
      </c>
      <c r="BI210" s="97">
        <f>'Marks Entry'!EA212</f>
        <v>0</v>
      </c>
      <c r="BJ210" s="99">
        <f>'Marks Entry'!EB212</f>
        <v>0</v>
      </c>
      <c r="BK210" s="98">
        <f>'Marks Entry'!EC212</f>
        <v>0</v>
      </c>
      <c r="BL210" s="97">
        <f>'Marks Entry'!ED212</f>
        <v>0</v>
      </c>
      <c r="BM210" s="97">
        <f>'Marks Entry'!EE212</f>
        <v>0</v>
      </c>
      <c r="BN210" s="97">
        <f>'Marks Entry'!EF212</f>
        <v>0</v>
      </c>
      <c r="BO210" s="97">
        <f>'Marks Entry'!EG212</f>
        <v>0</v>
      </c>
      <c r="BP210" s="97">
        <f>'Marks Entry'!EH212</f>
        <v>0</v>
      </c>
      <c r="BQ210" s="97">
        <f>'Marks Entry'!EI212</f>
        <v>0</v>
      </c>
      <c r="BR210" s="97" t="str">
        <f>'Marks Entry'!EJ212</f>
        <v/>
      </c>
      <c r="BS210" s="97">
        <f>'Marks Entry'!EK212</f>
        <v>0</v>
      </c>
      <c r="BT210" s="97">
        <f>'Marks Entry'!EL212</f>
        <v>0</v>
      </c>
      <c r="BU210" s="97">
        <f>'Marks Entry'!EM212</f>
        <v>0</v>
      </c>
      <c r="BV210" s="99">
        <f>'Marks Entry'!EN212</f>
        <v>0</v>
      </c>
      <c r="BW210" s="98">
        <f>'Marks Entry'!EO212</f>
        <v>0</v>
      </c>
      <c r="BX210" s="97">
        <f>'Marks Entry'!EP212</f>
        <v>0</v>
      </c>
      <c r="BY210" s="97">
        <f>'Marks Entry'!EQ212</f>
        <v>0</v>
      </c>
      <c r="BZ210" s="97">
        <f>'Marks Entry'!ER212</f>
        <v>0</v>
      </c>
      <c r="CA210" s="97">
        <f>'Marks Entry'!ES212</f>
        <v>0</v>
      </c>
      <c r="CB210" s="97">
        <f>'Marks Entry'!ET212</f>
        <v>0</v>
      </c>
      <c r="CC210" s="97">
        <f>'Marks Entry'!EU212</f>
        <v>0</v>
      </c>
      <c r="CD210" s="97" t="str">
        <f>'Marks Entry'!EV212</f>
        <v/>
      </c>
      <c r="CE210" s="97">
        <f>'Marks Entry'!EW212</f>
        <v>0</v>
      </c>
      <c r="CF210" s="97">
        <f>'Marks Entry'!EX212</f>
        <v>0</v>
      </c>
      <c r="CG210" s="97">
        <f>'Marks Entry'!EY212</f>
        <v>0</v>
      </c>
      <c r="CH210" s="99">
        <f>'Marks Entry'!EZ212</f>
        <v>0</v>
      </c>
      <c r="CI210" s="98" t="str">
        <f>IF($CI$2=0,"",'Marks Entry'!FA212)</f>
        <v/>
      </c>
      <c r="CJ210" s="97" t="str">
        <f>IF($CI$2=0,"",'Marks Entry'!FB212)</f>
        <v/>
      </c>
      <c r="CK210" s="97" t="str">
        <f>IF($CI$2=0,"",'Marks Entry'!FC212)</f>
        <v/>
      </c>
      <c r="CL210" s="97" t="str">
        <f>IF($CI$2=0,"",'Marks Entry'!FD212)</f>
        <v/>
      </c>
      <c r="CM210" s="97" t="str">
        <f>IF($CI$2=0,"",'Marks Entry'!FE212)</f>
        <v/>
      </c>
      <c r="CN210" s="97" t="str">
        <f>IF($CI$2=0,"",'Marks Entry'!FF212)</f>
        <v/>
      </c>
      <c r="CO210" s="97" t="str">
        <f>IF($CI$2=0,"",'Marks Entry'!FG212)</f>
        <v/>
      </c>
      <c r="CP210" s="97" t="str">
        <f>IF($CI$2=0,"",'Marks Entry'!FH212)</f>
        <v/>
      </c>
      <c r="CQ210" s="97" t="str">
        <f>IF($CI$2=0,"",'Marks Entry'!FI212)</f>
        <v/>
      </c>
      <c r="CR210" s="97" t="str">
        <f>IF($CI$2=0,"",'Marks Entry'!FJ212)</f>
        <v/>
      </c>
      <c r="CS210" s="97" t="str">
        <f>IF($CI$2=0,"",'Marks Entry'!FK212)</f>
        <v/>
      </c>
      <c r="CT210" s="99" t="str">
        <f>IF($CI$2=0,"",'Marks Entry'!FL212)</f>
        <v/>
      </c>
      <c r="CU210" s="125">
        <f>'Marks Entry'!BU212</f>
        <v>0</v>
      </c>
      <c r="CV210" s="126">
        <f>'Marks Entry'!BV212</f>
        <v>0</v>
      </c>
      <c r="CW210" s="126">
        <f t="shared" si="147"/>
        <v>0</v>
      </c>
      <c r="CX210" s="127" t="str">
        <f t="shared" si="148"/>
        <v>D</v>
      </c>
      <c r="CY210" s="125">
        <f>'Marks Entry'!BW212</f>
        <v>0</v>
      </c>
      <c r="CZ210" s="126">
        <f>'Marks Entry'!BX212</f>
        <v>0</v>
      </c>
      <c r="DA210" s="126">
        <f t="shared" si="149"/>
        <v>0</v>
      </c>
      <c r="DB210" s="127" t="str">
        <f t="shared" si="150"/>
        <v>E</v>
      </c>
      <c r="DC210" s="125">
        <f>'Marks Entry'!BY212</f>
        <v>0</v>
      </c>
      <c r="DD210" s="126">
        <f>'Marks Entry'!BZ212</f>
        <v>0</v>
      </c>
      <c r="DE210" s="126">
        <f t="shared" si="151"/>
        <v>0</v>
      </c>
      <c r="DF210" s="127" t="str">
        <f t="shared" si="152"/>
        <v>E</v>
      </c>
      <c r="DG210" s="96">
        <f>'Marks Entry'!CG212</f>
        <v>0</v>
      </c>
      <c r="DH210" s="45">
        <f>'Marks Entry'!CH212</f>
        <v>0</v>
      </c>
      <c r="DI210" s="45">
        <f>'Marks Entry'!CI212</f>
        <v>0</v>
      </c>
      <c r="DJ210" s="45" t="str">
        <f>IF(OR('Marks Entry'!CJ212="First",'Marks Entry'!CJ212="Second",'Marks Entry'!CJ212="Third"),'Marks Entry'!CJ212,"")</f>
        <v/>
      </c>
      <c r="DK210" s="45">
        <f>'Marks Entry'!CK212</f>
        <v>0</v>
      </c>
      <c r="DL210" s="50">
        <f>'Marks Entry'!CL212</f>
        <v>0</v>
      </c>
      <c r="DM210" s="21">
        <f>'Marks Entry'!CM212</f>
        <v>0</v>
      </c>
      <c r="DN210" s="22" t="e">
        <f>'Marks Entry'!#REF!</f>
        <v>#REF!</v>
      </c>
      <c r="DO210" s="23" t="e">
        <f>'Marks Entry'!#REF!</f>
        <v>#REF!</v>
      </c>
      <c r="DP210" s="125">
        <f>'Marks Entry'!CA212</f>
        <v>0</v>
      </c>
      <c r="DQ210" s="126">
        <f>'Marks Entry'!CB212</f>
        <v>0</v>
      </c>
      <c r="DR210" s="126">
        <f>'Marks Entry'!CC212</f>
        <v>0</v>
      </c>
      <c r="DS210" s="126">
        <f t="shared" si="153"/>
        <v>0</v>
      </c>
      <c r="DT210" s="127" t="str">
        <f t="shared" si="154"/>
        <v>E</v>
      </c>
      <c r="DU210" s="125">
        <f>'Marks Entry'!CD212</f>
        <v>0</v>
      </c>
      <c r="DV210" s="126">
        <f>'Marks Entry'!CE212</f>
        <v>0</v>
      </c>
      <c r="DW210" s="126">
        <f>'Marks Entry'!CF212</f>
        <v>0</v>
      </c>
      <c r="DX210" s="126">
        <f t="shared" si="155"/>
        <v>0</v>
      </c>
      <c r="DY210" s="127" t="str">
        <f t="shared" si="156"/>
        <v>E</v>
      </c>
      <c r="DZ210" s="832"/>
      <c r="EA210" s="61">
        <f t="shared" si="157"/>
        <v>0</v>
      </c>
      <c r="EB210" s="71">
        <f t="shared" si="158"/>
        <v>0</v>
      </c>
      <c r="EC210" s="71">
        <f t="shared" si="159"/>
        <v>0</v>
      </c>
      <c r="ED210" s="72">
        <f t="shared" si="160"/>
        <v>0</v>
      </c>
      <c r="EE210" s="398">
        <f t="shared" si="161"/>
        <v>0</v>
      </c>
      <c r="EF210" s="396">
        <f t="shared" si="162"/>
        <v>0</v>
      </c>
      <c r="EG210" s="396">
        <f t="shared" si="163"/>
        <v>0</v>
      </c>
      <c r="EH210" s="397">
        <f t="shared" si="164"/>
        <v>0</v>
      </c>
      <c r="EI210" s="61">
        <f t="shared" si="165"/>
        <v>0</v>
      </c>
      <c r="EJ210" s="71">
        <f t="shared" si="166"/>
        <v>0</v>
      </c>
      <c r="EK210" s="71">
        <f t="shared" si="167"/>
        <v>0</v>
      </c>
      <c r="EL210" s="72">
        <f t="shared" si="168"/>
        <v>0</v>
      </c>
      <c r="EM210" s="398">
        <f t="shared" si="169"/>
        <v>0</v>
      </c>
      <c r="EN210" s="396">
        <f t="shared" si="170"/>
        <v>0</v>
      </c>
      <c r="EO210" s="396">
        <f t="shared" si="171"/>
        <v>0</v>
      </c>
      <c r="EP210" s="397">
        <f t="shared" si="172"/>
        <v>0</v>
      </c>
      <c r="EQ210" s="61">
        <f t="shared" si="173"/>
        <v>0</v>
      </c>
      <c r="ER210" s="71">
        <f t="shared" si="174"/>
        <v>0</v>
      </c>
      <c r="ES210" s="71">
        <f t="shared" si="175"/>
        <v>0</v>
      </c>
      <c r="ET210" s="72">
        <f t="shared" si="176"/>
        <v>0</v>
      </c>
      <c r="EU210" s="398">
        <f t="shared" si="177"/>
        <v>0</v>
      </c>
      <c r="EV210" s="396">
        <f t="shared" si="178"/>
        <v>0</v>
      </c>
      <c r="EW210" s="396">
        <f t="shared" si="179"/>
        <v>0</v>
      </c>
      <c r="EX210" s="397">
        <f t="shared" si="180"/>
        <v>0</v>
      </c>
      <c r="EY210" s="61" t="str">
        <f t="shared" si="181"/>
        <v/>
      </c>
      <c r="EZ210" s="71" t="str">
        <f t="shared" si="182"/>
        <v/>
      </c>
      <c r="FA210" s="71" t="str">
        <f t="shared" si="183"/>
        <v/>
      </c>
      <c r="FB210" s="72" t="str">
        <f t="shared" si="184"/>
        <v/>
      </c>
      <c r="FC210" s="398">
        <f t="shared" si="185"/>
        <v>0</v>
      </c>
      <c r="FD210" s="400" t="str">
        <f t="shared" si="186"/>
        <v>D</v>
      </c>
      <c r="FE210" s="61">
        <f t="shared" si="187"/>
        <v>0</v>
      </c>
      <c r="FF210" s="62" t="str">
        <f t="shared" si="188"/>
        <v>E</v>
      </c>
      <c r="FG210" s="398">
        <f t="shared" si="189"/>
        <v>0</v>
      </c>
      <c r="FH210" s="401" t="str">
        <f t="shared" si="190"/>
        <v>E</v>
      </c>
      <c r="FI210" s="61">
        <f t="shared" si="191"/>
        <v>0</v>
      </c>
      <c r="FJ210" s="407" t="str">
        <f t="shared" si="192"/>
        <v>E</v>
      </c>
      <c r="FK210" s="398">
        <f t="shared" si="193"/>
        <v>0</v>
      </c>
      <c r="FL210" s="401" t="str">
        <f t="shared" si="194"/>
        <v>E</v>
      </c>
      <c r="FM210" s="741"/>
    </row>
    <row r="211" spans="1:169" s="24" customFormat="1" ht="17.25" customHeight="1">
      <c r="A211" s="830"/>
      <c r="B211" s="111">
        <f t="shared" si="195"/>
        <v>0</v>
      </c>
      <c r="C211" s="21" t="str">
        <f>'Marks Entry'!D213</f>
        <v/>
      </c>
      <c r="D211" s="21">
        <f>'Marks Entry'!E213</f>
        <v>0</v>
      </c>
      <c r="E211" s="132" t="str">
        <f>'Marks Entry'!F213</f>
        <v/>
      </c>
      <c r="F211" s="21" t="str">
        <f>'Marks Entry'!G213</f>
        <v/>
      </c>
      <c r="G211" s="21" t="str">
        <f>'Marks Entry'!H213</f>
        <v/>
      </c>
      <c r="H211" s="21" t="str">
        <f>'Marks Entry'!I213</f>
        <v/>
      </c>
      <c r="I211" s="75" t="str">
        <f>'Marks Entry'!J213</f>
        <v/>
      </c>
      <c r="J211" s="446" t="str">
        <f>'Marks Entry'!K213</f>
        <v/>
      </c>
      <c r="K211" s="115" t="str">
        <f>'Marks Entry'!L213</f>
        <v/>
      </c>
      <c r="L211" s="116">
        <f>'Marks Entry'!M213</f>
        <v>0</v>
      </c>
      <c r="M211" s="117" t="str">
        <f>'Marks Entry'!N213</f>
        <v/>
      </c>
      <c r="N211" s="121" t="str">
        <f>'Marks Entry'!O213</f>
        <v/>
      </c>
      <c r="O211" s="98">
        <f>'Marks Entry'!CG213</f>
        <v>0</v>
      </c>
      <c r="P211" s="97">
        <f>'Marks Entry'!CH213</f>
        <v>0</v>
      </c>
      <c r="Q211" s="97">
        <f>'Marks Entry'!CI213</f>
        <v>0</v>
      </c>
      <c r="R211" s="97">
        <f>'Marks Entry'!CJ213</f>
        <v>0</v>
      </c>
      <c r="S211" s="97">
        <f>'Marks Entry'!CK213</f>
        <v>0</v>
      </c>
      <c r="T211" s="97">
        <f>'Marks Entry'!CL213</f>
        <v>0</v>
      </c>
      <c r="U211" s="97">
        <f>'Marks Entry'!CM213</f>
        <v>0</v>
      </c>
      <c r="V211" s="97" t="str">
        <f>'Marks Entry'!CN213</f>
        <v/>
      </c>
      <c r="W211" s="97">
        <f>'Marks Entry'!CO213</f>
        <v>0</v>
      </c>
      <c r="X211" s="97">
        <f>'Marks Entry'!CP213</f>
        <v>0</v>
      </c>
      <c r="Y211" s="97">
        <f>'Marks Entry'!CQ213</f>
        <v>0</v>
      </c>
      <c r="Z211" s="99">
        <f>'Marks Entry'!CR213</f>
        <v>0</v>
      </c>
      <c r="AA211" s="98">
        <f>'Marks Entry'!CS213</f>
        <v>0</v>
      </c>
      <c r="AB211" s="97">
        <f>'Marks Entry'!CT213</f>
        <v>0</v>
      </c>
      <c r="AC211" s="97">
        <f>'Marks Entry'!CU213</f>
        <v>0</v>
      </c>
      <c r="AD211" s="97">
        <f>'Marks Entry'!CV213</f>
        <v>0</v>
      </c>
      <c r="AE211" s="97">
        <f>'Marks Entry'!CW213</f>
        <v>0</v>
      </c>
      <c r="AF211" s="97">
        <f>'Marks Entry'!CX213</f>
        <v>0</v>
      </c>
      <c r="AG211" s="97">
        <f>'Marks Entry'!CY213</f>
        <v>0</v>
      </c>
      <c r="AH211" s="97" t="str">
        <f>'Marks Entry'!CZ213</f>
        <v/>
      </c>
      <c r="AI211" s="97">
        <f>'Marks Entry'!DA213</f>
        <v>0</v>
      </c>
      <c r="AJ211" s="97">
        <f>'Marks Entry'!DB213</f>
        <v>0</v>
      </c>
      <c r="AK211" s="97">
        <f>'Marks Entry'!DC213</f>
        <v>0</v>
      </c>
      <c r="AL211" s="99">
        <f>'Marks Entry'!DD213</f>
        <v>0</v>
      </c>
      <c r="AM211" s="98">
        <f>'Marks Entry'!DE213</f>
        <v>0</v>
      </c>
      <c r="AN211" s="97">
        <f>'Marks Entry'!DF213</f>
        <v>0</v>
      </c>
      <c r="AO211" s="97">
        <f>'Marks Entry'!DG213</f>
        <v>0</v>
      </c>
      <c r="AP211" s="97">
        <f>'Marks Entry'!DH213</f>
        <v>0</v>
      </c>
      <c r="AQ211" s="97">
        <f>'Marks Entry'!DI213</f>
        <v>0</v>
      </c>
      <c r="AR211" s="97">
        <f>'Marks Entry'!DJ213</f>
        <v>0</v>
      </c>
      <c r="AS211" s="97">
        <f>'Marks Entry'!DK213</f>
        <v>0</v>
      </c>
      <c r="AT211" s="97" t="str">
        <f>'Marks Entry'!DL213</f>
        <v/>
      </c>
      <c r="AU211" s="97">
        <f>'Marks Entry'!DM213</f>
        <v>0</v>
      </c>
      <c r="AV211" s="97">
        <f>'Marks Entry'!DN213</f>
        <v>0</v>
      </c>
      <c r="AW211" s="97">
        <f>'Marks Entry'!DO213</f>
        <v>0</v>
      </c>
      <c r="AX211" s="99">
        <f>'Marks Entry'!DP213</f>
        <v>0</v>
      </c>
      <c r="AY211" s="98">
        <f>'Marks Entry'!DQ213</f>
        <v>0</v>
      </c>
      <c r="AZ211" s="97">
        <f>'Marks Entry'!DR213</f>
        <v>0</v>
      </c>
      <c r="BA211" s="97">
        <f>'Marks Entry'!DS213</f>
        <v>0</v>
      </c>
      <c r="BB211" s="97">
        <f>'Marks Entry'!DT213</f>
        <v>0</v>
      </c>
      <c r="BC211" s="97">
        <f>'Marks Entry'!DU213</f>
        <v>0</v>
      </c>
      <c r="BD211" s="97">
        <f>'Marks Entry'!DV213</f>
        <v>0</v>
      </c>
      <c r="BE211" s="97">
        <f>'Marks Entry'!DW213</f>
        <v>0</v>
      </c>
      <c r="BF211" s="97" t="str">
        <f>'Marks Entry'!DX213</f>
        <v/>
      </c>
      <c r="BG211" s="97">
        <f>'Marks Entry'!DY213</f>
        <v>0</v>
      </c>
      <c r="BH211" s="97">
        <f>'Marks Entry'!DZ213</f>
        <v>0</v>
      </c>
      <c r="BI211" s="97">
        <f>'Marks Entry'!EA213</f>
        <v>0</v>
      </c>
      <c r="BJ211" s="99">
        <f>'Marks Entry'!EB213</f>
        <v>0</v>
      </c>
      <c r="BK211" s="98">
        <f>'Marks Entry'!EC213</f>
        <v>0</v>
      </c>
      <c r="BL211" s="97">
        <f>'Marks Entry'!ED213</f>
        <v>0</v>
      </c>
      <c r="BM211" s="97">
        <f>'Marks Entry'!EE213</f>
        <v>0</v>
      </c>
      <c r="BN211" s="97">
        <f>'Marks Entry'!EF213</f>
        <v>0</v>
      </c>
      <c r="BO211" s="97">
        <f>'Marks Entry'!EG213</f>
        <v>0</v>
      </c>
      <c r="BP211" s="97">
        <f>'Marks Entry'!EH213</f>
        <v>0</v>
      </c>
      <c r="BQ211" s="97">
        <f>'Marks Entry'!EI213</f>
        <v>0</v>
      </c>
      <c r="BR211" s="97" t="str">
        <f>'Marks Entry'!EJ213</f>
        <v/>
      </c>
      <c r="BS211" s="97">
        <f>'Marks Entry'!EK213</f>
        <v>0</v>
      </c>
      <c r="BT211" s="97">
        <f>'Marks Entry'!EL213</f>
        <v>0</v>
      </c>
      <c r="BU211" s="97">
        <f>'Marks Entry'!EM213</f>
        <v>0</v>
      </c>
      <c r="BV211" s="99">
        <f>'Marks Entry'!EN213</f>
        <v>0</v>
      </c>
      <c r="BW211" s="98">
        <f>'Marks Entry'!EO213</f>
        <v>0</v>
      </c>
      <c r="BX211" s="97">
        <f>'Marks Entry'!EP213</f>
        <v>0</v>
      </c>
      <c r="BY211" s="97">
        <f>'Marks Entry'!EQ213</f>
        <v>0</v>
      </c>
      <c r="BZ211" s="97">
        <f>'Marks Entry'!ER213</f>
        <v>0</v>
      </c>
      <c r="CA211" s="97">
        <f>'Marks Entry'!ES213</f>
        <v>0</v>
      </c>
      <c r="CB211" s="97">
        <f>'Marks Entry'!ET213</f>
        <v>0</v>
      </c>
      <c r="CC211" s="97">
        <f>'Marks Entry'!EU213</f>
        <v>0</v>
      </c>
      <c r="CD211" s="97" t="str">
        <f>'Marks Entry'!EV213</f>
        <v/>
      </c>
      <c r="CE211" s="97">
        <f>'Marks Entry'!EW213</f>
        <v>0</v>
      </c>
      <c r="CF211" s="97">
        <f>'Marks Entry'!EX213</f>
        <v>0</v>
      </c>
      <c r="CG211" s="97">
        <f>'Marks Entry'!EY213</f>
        <v>0</v>
      </c>
      <c r="CH211" s="99">
        <f>'Marks Entry'!EZ213</f>
        <v>0</v>
      </c>
      <c r="CI211" s="98" t="str">
        <f>IF($CI$2=0,"",'Marks Entry'!FA213)</f>
        <v/>
      </c>
      <c r="CJ211" s="97" t="str">
        <f>IF($CI$2=0,"",'Marks Entry'!FB213)</f>
        <v/>
      </c>
      <c r="CK211" s="97" t="str">
        <f>IF($CI$2=0,"",'Marks Entry'!FC213)</f>
        <v/>
      </c>
      <c r="CL211" s="97" t="str">
        <f>IF($CI$2=0,"",'Marks Entry'!FD213)</f>
        <v/>
      </c>
      <c r="CM211" s="97" t="str">
        <f>IF($CI$2=0,"",'Marks Entry'!FE213)</f>
        <v/>
      </c>
      <c r="CN211" s="97" t="str">
        <f>IF($CI$2=0,"",'Marks Entry'!FF213)</f>
        <v/>
      </c>
      <c r="CO211" s="97" t="str">
        <f>IF($CI$2=0,"",'Marks Entry'!FG213)</f>
        <v/>
      </c>
      <c r="CP211" s="97" t="str">
        <f>IF($CI$2=0,"",'Marks Entry'!FH213)</f>
        <v/>
      </c>
      <c r="CQ211" s="97" t="str">
        <f>IF($CI$2=0,"",'Marks Entry'!FI213)</f>
        <v/>
      </c>
      <c r="CR211" s="97" t="str">
        <f>IF($CI$2=0,"",'Marks Entry'!FJ213)</f>
        <v/>
      </c>
      <c r="CS211" s="97" t="str">
        <f>IF($CI$2=0,"",'Marks Entry'!FK213)</f>
        <v/>
      </c>
      <c r="CT211" s="99" t="str">
        <f>IF($CI$2=0,"",'Marks Entry'!FL213)</f>
        <v/>
      </c>
      <c r="CU211" s="125">
        <f>'Marks Entry'!BU213</f>
        <v>0</v>
      </c>
      <c r="CV211" s="126">
        <f>'Marks Entry'!BV213</f>
        <v>0</v>
      </c>
      <c r="CW211" s="126">
        <f t="shared" si="147"/>
        <v>0</v>
      </c>
      <c r="CX211" s="127" t="str">
        <f t="shared" si="148"/>
        <v>D</v>
      </c>
      <c r="CY211" s="125">
        <f>'Marks Entry'!BW213</f>
        <v>0</v>
      </c>
      <c r="CZ211" s="126">
        <f>'Marks Entry'!BX213</f>
        <v>0</v>
      </c>
      <c r="DA211" s="126">
        <f t="shared" si="149"/>
        <v>0</v>
      </c>
      <c r="DB211" s="127" t="str">
        <f t="shared" si="150"/>
        <v>E</v>
      </c>
      <c r="DC211" s="125">
        <f>'Marks Entry'!BY213</f>
        <v>0</v>
      </c>
      <c r="DD211" s="126">
        <f>'Marks Entry'!BZ213</f>
        <v>0</v>
      </c>
      <c r="DE211" s="126">
        <f t="shared" si="151"/>
        <v>0</v>
      </c>
      <c r="DF211" s="127" t="str">
        <f t="shared" si="152"/>
        <v>E</v>
      </c>
      <c r="DG211" s="96">
        <f>'Marks Entry'!CG213</f>
        <v>0</v>
      </c>
      <c r="DH211" s="45">
        <f>'Marks Entry'!CH213</f>
        <v>0</v>
      </c>
      <c r="DI211" s="45">
        <f>'Marks Entry'!CI213</f>
        <v>0</v>
      </c>
      <c r="DJ211" s="45" t="str">
        <f>IF(OR('Marks Entry'!CJ213="First",'Marks Entry'!CJ213="Second",'Marks Entry'!CJ213="Third"),'Marks Entry'!CJ213,"")</f>
        <v/>
      </c>
      <c r="DK211" s="45">
        <f>'Marks Entry'!CK213</f>
        <v>0</v>
      </c>
      <c r="DL211" s="50">
        <f>'Marks Entry'!CL213</f>
        <v>0</v>
      </c>
      <c r="DM211" s="21">
        <f>'Marks Entry'!CM213</f>
        <v>0</v>
      </c>
      <c r="DN211" s="22" t="e">
        <f>'Marks Entry'!#REF!</f>
        <v>#REF!</v>
      </c>
      <c r="DO211" s="23" t="e">
        <f>'Marks Entry'!#REF!</f>
        <v>#REF!</v>
      </c>
      <c r="DP211" s="125">
        <f>'Marks Entry'!CA213</f>
        <v>0</v>
      </c>
      <c r="DQ211" s="126">
        <f>'Marks Entry'!CB213</f>
        <v>0</v>
      </c>
      <c r="DR211" s="126">
        <f>'Marks Entry'!CC213</f>
        <v>0</v>
      </c>
      <c r="DS211" s="126">
        <f t="shared" si="153"/>
        <v>0</v>
      </c>
      <c r="DT211" s="127" t="str">
        <f t="shared" si="154"/>
        <v>E</v>
      </c>
      <c r="DU211" s="125">
        <f>'Marks Entry'!CD213</f>
        <v>0</v>
      </c>
      <c r="DV211" s="126">
        <f>'Marks Entry'!CE213</f>
        <v>0</v>
      </c>
      <c r="DW211" s="126">
        <f>'Marks Entry'!CF213</f>
        <v>0</v>
      </c>
      <c r="DX211" s="126">
        <f t="shared" si="155"/>
        <v>0</v>
      </c>
      <c r="DY211" s="127" t="str">
        <f t="shared" si="156"/>
        <v>E</v>
      </c>
      <c r="DZ211" s="832"/>
      <c r="EA211" s="61">
        <f t="shared" si="157"/>
        <v>0</v>
      </c>
      <c r="EB211" s="71">
        <f t="shared" si="158"/>
        <v>0</v>
      </c>
      <c r="EC211" s="71">
        <f t="shared" si="159"/>
        <v>0</v>
      </c>
      <c r="ED211" s="72">
        <f t="shared" si="160"/>
        <v>0</v>
      </c>
      <c r="EE211" s="398">
        <f t="shared" si="161"/>
        <v>0</v>
      </c>
      <c r="EF211" s="396">
        <f t="shared" si="162"/>
        <v>0</v>
      </c>
      <c r="EG211" s="396">
        <f t="shared" si="163"/>
        <v>0</v>
      </c>
      <c r="EH211" s="397">
        <f t="shared" si="164"/>
        <v>0</v>
      </c>
      <c r="EI211" s="61">
        <f t="shared" si="165"/>
        <v>0</v>
      </c>
      <c r="EJ211" s="71">
        <f t="shared" si="166"/>
        <v>0</v>
      </c>
      <c r="EK211" s="71">
        <f t="shared" si="167"/>
        <v>0</v>
      </c>
      <c r="EL211" s="72">
        <f t="shared" si="168"/>
        <v>0</v>
      </c>
      <c r="EM211" s="398">
        <f t="shared" si="169"/>
        <v>0</v>
      </c>
      <c r="EN211" s="396">
        <f t="shared" si="170"/>
        <v>0</v>
      </c>
      <c r="EO211" s="396">
        <f t="shared" si="171"/>
        <v>0</v>
      </c>
      <c r="EP211" s="397">
        <f t="shared" si="172"/>
        <v>0</v>
      </c>
      <c r="EQ211" s="61">
        <f t="shared" si="173"/>
        <v>0</v>
      </c>
      <c r="ER211" s="71">
        <f t="shared" si="174"/>
        <v>0</v>
      </c>
      <c r="ES211" s="71">
        <f t="shared" si="175"/>
        <v>0</v>
      </c>
      <c r="ET211" s="72">
        <f t="shared" si="176"/>
        <v>0</v>
      </c>
      <c r="EU211" s="398">
        <f t="shared" si="177"/>
        <v>0</v>
      </c>
      <c r="EV211" s="396">
        <f t="shared" si="178"/>
        <v>0</v>
      </c>
      <c r="EW211" s="396">
        <f t="shared" si="179"/>
        <v>0</v>
      </c>
      <c r="EX211" s="397">
        <f t="shared" si="180"/>
        <v>0</v>
      </c>
      <c r="EY211" s="61" t="str">
        <f t="shared" si="181"/>
        <v/>
      </c>
      <c r="EZ211" s="71" t="str">
        <f t="shared" si="182"/>
        <v/>
      </c>
      <c r="FA211" s="71" t="str">
        <f t="shared" si="183"/>
        <v/>
      </c>
      <c r="FB211" s="72" t="str">
        <f t="shared" si="184"/>
        <v/>
      </c>
      <c r="FC211" s="398">
        <f t="shared" si="185"/>
        <v>0</v>
      </c>
      <c r="FD211" s="400" t="str">
        <f t="shared" si="186"/>
        <v>D</v>
      </c>
      <c r="FE211" s="61">
        <f t="shared" si="187"/>
        <v>0</v>
      </c>
      <c r="FF211" s="62" t="str">
        <f t="shared" si="188"/>
        <v>E</v>
      </c>
      <c r="FG211" s="398">
        <f t="shared" si="189"/>
        <v>0</v>
      </c>
      <c r="FH211" s="401" t="str">
        <f t="shared" si="190"/>
        <v>E</v>
      </c>
      <c r="FI211" s="61">
        <f t="shared" si="191"/>
        <v>0</v>
      </c>
      <c r="FJ211" s="407" t="str">
        <f t="shared" si="192"/>
        <v>E</v>
      </c>
      <c r="FK211" s="398">
        <f t="shared" si="193"/>
        <v>0</v>
      </c>
      <c r="FL211" s="401" t="str">
        <f t="shared" si="194"/>
        <v>E</v>
      </c>
      <c r="FM211" s="741"/>
    </row>
    <row r="212" spans="1:169" s="24" customFormat="1" ht="17.25" customHeight="1">
      <c r="A212" s="830"/>
      <c r="B212" s="111">
        <f t="shared" si="195"/>
        <v>0</v>
      </c>
      <c r="C212" s="21" t="str">
        <f>'Marks Entry'!D214</f>
        <v/>
      </c>
      <c r="D212" s="21">
        <f>'Marks Entry'!E214</f>
        <v>0</v>
      </c>
      <c r="E212" s="132" t="str">
        <f>'Marks Entry'!F214</f>
        <v/>
      </c>
      <c r="F212" s="21" t="str">
        <f>'Marks Entry'!G214</f>
        <v/>
      </c>
      <c r="G212" s="21" t="str">
        <f>'Marks Entry'!H214</f>
        <v/>
      </c>
      <c r="H212" s="21" t="str">
        <f>'Marks Entry'!I214</f>
        <v/>
      </c>
      <c r="I212" s="21" t="str">
        <f>'Marks Entry'!J214</f>
        <v/>
      </c>
      <c r="J212" s="446" t="str">
        <f>'Marks Entry'!K214</f>
        <v/>
      </c>
      <c r="K212" s="115" t="str">
        <f>'Marks Entry'!L214</f>
        <v/>
      </c>
      <c r="L212" s="116">
        <f>'Marks Entry'!M214</f>
        <v>0</v>
      </c>
      <c r="M212" s="117" t="str">
        <f>'Marks Entry'!N214</f>
        <v/>
      </c>
      <c r="N212" s="121" t="str">
        <f>'Marks Entry'!O214</f>
        <v/>
      </c>
      <c r="O212" s="98">
        <f>'Marks Entry'!CG214</f>
        <v>0</v>
      </c>
      <c r="P212" s="97">
        <f>'Marks Entry'!CH214</f>
        <v>0</v>
      </c>
      <c r="Q212" s="97">
        <f>'Marks Entry'!CI214</f>
        <v>0</v>
      </c>
      <c r="R212" s="97">
        <f>'Marks Entry'!CJ214</f>
        <v>0</v>
      </c>
      <c r="S212" s="97">
        <f>'Marks Entry'!CK214</f>
        <v>0</v>
      </c>
      <c r="T212" s="97">
        <f>'Marks Entry'!CL214</f>
        <v>0</v>
      </c>
      <c r="U212" s="97">
        <f>'Marks Entry'!CM214</f>
        <v>0</v>
      </c>
      <c r="V212" s="97" t="str">
        <f>'Marks Entry'!CN214</f>
        <v/>
      </c>
      <c r="W212" s="97">
        <f>'Marks Entry'!CO214</f>
        <v>0</v>
      </c>
      <c r="X212" s="97">
        <f>'Marks Entry'!CP214</f>
        <v>0</v>
      </c>
      <c r="Y212" s="97">
        <f>'Marks Entry'!CQ214</f>
        <v>0</v>
      </c>
      <c r="Z212" s="99">
        <f>'Marks Entry'!CR214</f>
        <v>0</v>
      </c>
      <c r="AA212" s="98">
        <f>'Marks Entry'!CS214</f>
        <v>0</v>
      </c>
      <c r="AB212" s="97">
        <f>'Marks Entry'!CT214</f>
        <v>0</v>
      </c>
      <c r="AC212" s="97">
        <f>'Marks Entry'!CU214</f>
        <v>0</v>
      </c>
      <c r="AD212" s="97">
        <f>'Marks Entry'!CV214</f>
        <v>0</v>
      </c>
      <c r="AE212" s="97">
        <f>'Marks Entry'!CW214</f>
        <v>0</v>
      </c>
      <c r="AF212" s="97">
        <f>'Marks Entry'!CX214</f>
        <v>0</v>
      </c>
      <c r="AG212" s="97">
        <f>'Marks Entry'!CY214</f>
        <v>0</v>
      </c>
      <c r="AH212" s="97" t="str">
        <f>'Marks Entry'!CZ214</f>
        <v/>
      </c>
      <c r="AI212" s="97">
        <f>'Marks Entry'!DA214</f>
        <v>0</v>
      </c>
      <c r="AJ212" s="97">
        <f>'Marks Entry'!DB214</f>
        <v>0</v>
      </c>
      <c r="AK212" s="97">
        <f>'Marks Entry'!DC214</f>
        <v>0</v>
      </c>
      <c r="AL212" s="99">
        <f>'Marks Entry'!DD214</f>
        <v>0</v>
      </c>
      <c r="AM212" s="98">
        <f>'Marks Entry'!DE214</f>
        <v>0</v>
      </c>
      <c r="AN212" s="97">
        <f>'Marks Entry'!DF214</f>
        <v>0</v>
      </c>
      <c r="AO212" s="97">
        <f>'Marks Entry'!DG214</f>
        <v>0</v>
      </c>
      <c r="AP212" s="97">
        <f>'Marks Entry'!DH214</f>
        <v>0</v>
      </c>
      <c r="AQ212" s="97">
        <f>'Marks Entry'!DI214</f>
        <v>0</v>
      </c>
      <c r="AR212" s="97">
        <f>'Marks Entry'!DJ214</f>
        <v>0</v>
      </c>
      <c r="AS212" s="97">
        <f>'Marks Entry'!DK214</f>
        <v>0</v>
      </c>
      <c r="AT212" s="97" t="str">
        <f>'Marks Entry'!DL214</f>
        <v/>
      </c>
      <c r="AU212" s="97">
        <f>'Marks Entry'!DM214</f>
        <v>0</v>
      </c>
      <c r="AV212" s="97">
        <f>'Marks Entry'!DN214</f>
        <v>0</v>
      </c>
      <c r="AW212" s="97">
        <f>'Marks Entry'!DO214</f>
        <v>0</v>
      </c>
      <c r="AX212" s="99">
        <f>'Marks Entry'!DP214</f>
        <v>0</v>
      </c>
      <c r="AY212" s="98">
        <f>'Marks Entry'!DQ214</f>
        <v>0</v>
      </c>
      <c r="AZ212" s="97">
        <f>'Marks Entry'!DR214</f>
        <v>0</v>
      </c>
      <c r="BA212" s="97">
        <f>'Marks Entry'!DS214</f>
        <v>0</v>
      </c>
      <c r="BB212" s="97">
        <f>'Marks Entry'!DT214</f>
        <v>0</v>
      </c>
      <c r="BC212" s="97">
        <f>'Marks Entry'!DU214</f>
        <v>0</v>
      </c>
      <c r="BD212" s="97">
        <f>'Marks Entry'!DV214</f>
        <v>0</v>
      </c>
      <c r="BE212" s="97">
        <f>'Marks Entry'!DW214</f>
        <v>0</v>
      </c>
      <c r="BF212" s="97" t="str">
        <f>'Marks Entry'!DX214</f>
        <v/>
      </c>
      <c r="BG212" s="97">
        <f>'Marks Entry'!DY214</f>
        <v>0</v>
      </c>
      <c r="BH212" s="97">
        <f>'Marks Entry'!DZ214</f>
        <v>0</v>
      </c>
      <c r="BI212" s="97">
        <f>'Marks Entry'!EA214</f>
        <v>0</v>
      </c>
      <c r="BJ212" s="99">
        <f>'Marks Entry'!EB214</f>
        <v>0</v>
      </c>
      <c r="BK212" s="98">
        <f>'Marks Entry'!EC214</f>
        <v>0</v>
      </c>
      <c r="BL212" s="97">
        <f>'Marks Entry'!ED214</f>
        <v>0</v>
      </c>
      <c r="BM212" s="97">
        <f>'Marks Entry'!EE214</f>
        <v>0</v>
      </c>
      <c r="BN212" s="97">
        <f>'Marks Entry'!EF214</f>
        <v>0</v>
      </c>
      <c r="BO212" s="97">
        <f>'Marks Entry'!EG214</f>
        <v>0</v>
      </c>
      <c r="BP212" s="97">
        <f>'Marks Entry'!EH214</f>
        <v>0</v>
      </c>
      <c r="BQ212" s="97">
        <f>'Marks Entry'!EI214</f>
        <v>0</v>
      </c>
      <c r="BR212" s="97" t="str">
        <f>'Marks Entry'!EJ214</f>
        <v/>
      </c>
      <c r="BS212" s="97">
        <f>'Marks Entry'!EK214</f>
        <v>0</v>
      </c>
      <c r="BT212" s="97">
        <f>'Marks Entry'!EL214</f>
        <v>0</v>
      </c>
      <c r="BU212" s="97">
        <f>'Marks Entry'!EM214</f>
        <v>0</v>
      </c>
      <c r="BV212" s="99">
        <f>'Marks Entry'!EN214</f>
        <v>0</v>
      </c>
      <c r="BW212" s="98">
        <f>'Marks Entry'!EO214</f>
        <v>0</v>
      </c>
      <c r="BX212" s="97">
        <f>'Marks Entry'!EP214</f>
        <v>0</v>
      </c>
      <c r="BY212" s="97">
        <f>'Marks Entry'!EQ214</f>
        <v>0</v>
      </c>
      <c r="BZ212" s="97">
        <f>'Marks Entry'!ER214</f>
        <v>0</v>
      </c>
      <c r="CA212" s="97">
        <f>'Marks Entry'!ES214</f>
        <v>0</v>
      </c>
      <c r="CB212" s="97">
        <f>'Marks Entry'!ET214</f>
        <v>0</v>
      </c>
      <c r="CC212" s="97">
        <f>'Marks Entry'!EU214</f>
        <v>0</v>
      </c>
      <c r="CD212" s="97" t="str">
        <f>'Marks Entry'!EV214</f>
        <v/>
      </c>
      <c r="CE212" s="97">
        <f>'Marks Entry'!EW214</f>
        <v>0</v>
      </c>
      <c r="CF212" s="97">
        <f>'Marks Entry'!EX214</f>
        <v>0</v>
      </c>
      <c r="CG212" s="97">
        <f>'Marks Entry'!EY214</f>
        <v>0</v>
      </c>
      <c r="CH212" s="99">
        <f>'Marks Entry'!EZ214</f>
        <v>0</v>
      </c>
      <c r="CI212" s="98" t="str">
        <f>IF($CI$2=0,"",'Marks Entry'!FA214)</f>
        <v/>
      </c>
      <c r="CJ212" s="97" t="str">
        <f>IF($CI$2=0,"",'Marks Entry'!FB214)</f>
        <v/>
      </c>
      <c r="CK212" s="97" t="str">
        <f>IF($CI$2=0,"",'Marks Entry'!FC214)</f>
        <v/>
      </c>
      <c r="CL212" s="97" t="str">
        <f>IF($CI$2=0,"",'Marks Entry'!FD214)</f>
        <v/>
      </c>
      <c r="CM212" s="97" t="str">
        <f>IF($CI$2=0,"",'Marks Entry'!FE214)</f>
        <v/>
      </c>
      <c r="CN212" s="97" t="str">
        <f>IF($CI$2=0,"",'Marks Entry'!FF214)</f>
        <v/>
      </c>
      <c r="CO212" s="97" t="str">
        <f>IF($CI$2=0,"",'Marks Entry'!FG214)</f>
        <v/>
      </c>
      <c r="CP212" s="97" t="str">
        <f>IF($CI$2=0,"",'Marks Entry'!FH214)</f>
        <v/>
      </c>
      <c r="CQ212" s="97" t="str">
        <f>IF($CI$2=0,"",'Marks Entry'!FI214)</f>
        <v/>
      </c>
      <c r="CR212" s="97" t="str">
        <f>IF($CI$2=0,"",'Marks Entry'!FJ214)</f>
        <v/>
      </c>
      <c r="CS212" s="97" t="str">
        <f>IF($CI$2=0,"",'Marks Entry'!FK214)</f>
        <v/>
      </c>
      <c r="CT212" s="99" t="str">
        <f>IF($CI$2=0,"",'Marks Entry'!FL214)</f>
        <v/>
      </c>
      <c r="CU212" s="125">
        <f>'Marks Entry'!BU214</f>
        <v>0</v>
      </c>
      <c r="CV212" s="126">
        <f>'Marks Entry'!BV214</f>
        <v>0</v>
      </c>
      <c r="CW212" s="126">
        <f t="shared" si="147"/>
        <v>0</v>
      </c>
      <c r="CX212" s="127" t="str">
        <f t="shared" si="148"/>
        <v>D</v>
      </c>
      <c r="CY212" s="125">
        <f>'Marks Entry'!BW214</f>
        <v>0</v>
      </c>
      <c r="CZ212" s="126">
        <f>'Marks Entry'!BX214</f>
        <v>0</v>
      </c>
      <c r="DA212" s="126">
        <f t="shared" si="149"/>
        <v>0</v>
      </c>
      <c r="DB212" s="127" t="str">
        <f t="shared" si="150"/>
        <v>E</v>
      </c>
      <c r="DC212" s="125">
        <f>'Marks Entry'!BY214</f>
        <v>0</v>
      </c>
      <c r="DD212" s="126">
        <f>'Marks Entry'!BZ214</f>
        <v>0</v>
      </c>
      <c r="DE212" s="126">
        <f t="shared" si="151"/>
        <v>0</v>
      </c>
      <c r="DF212" s="127" t="str">
        <f t="shared" si="152"/>
        <v>E</v>
      </c>
      <c r="DG212" s="96">
        <f>'Marks Entry'!CG214</f>
        <v>0</v>
      </c>
      <c r="DH212" s="45">
        <f>'Marks Entry'!CH214</f>
        <v>0</v>
      </c>
      <c r="DI212" s="46">
        <f>'Marks Entry'!CI214</f>
        <v>0</v>
      </c>
      <c r="DJ212" s="45" t="str">
        <f>IF(OR('Marks Entry'!CJ214="First",'Marks Entry'!CJ214="Second",'Marks Entry'!CJ214="Third"),'Marks Entry'!CJ214,"")</f>
        <v/>
      </c>
      <c r="DK212" s="45">
        <f>'Marks Entry'!CK214</f>
        <v>0</v>
      </c>
      <c r="DL212" s="50">
        <f>'Marks Entry'!CL214</f>
        <v>0</v>
      </c>
      <c r="DM212" s="21">
        <f>'Marks Entry'!CM214</f>
        <v>0</v>
      </c>
      <c r="DN212" s="22" t="e">
        <f>'Marks Entry'!#REF!</f>
        <v>#REF!</v>
      </c>
      <c r="DO212" s="23" t="e">
        <f>'Marks Entry'!#REF!</f>
        <v>#REF!</v>
      </c>
      <c r="DP212" s="125">
        <f>'Marks Entry'!CA214</f>
        <v>0</v>
      </c>
      <c r="DQ212" s="126">
        <f>'Marks Entry'!CB214</f>
        <v>0</v>
      </c>
      <c r="DR212" s="126">
        <f>'Marks Entry'!CC214</f>
        <v>0</v>
      </c>
      <c r="DS212" s="126">
        <f t="shared" si="153"/>
        <v>0</v>
      </c>
      <c r="DT212" s="127" t="str">
        <f t="shared" si="154"/>
        <v>E</v>
      </c>
      <c r="DU212" s="125">
        <f>'Marks Entry'!CD214</f>
        <v>0</v>
      </c>
      <c r="DV212" s="126">
        <f>'Marks Entry'!CE214</f>
        <v>0</v>
      </c>
      <c r="DW212" s="126">
        <f>'Marks Entry'!CF214</f>
        <v>0</v>
      </c>
      <c r="DX212" s="126">
        <f t="shared" si="155"/>
        <v>0</v>
      </c>
      <c r="DY212" s="127" t="str">
        <f t="shared" si="156"/>
        <v>E</v>
      </c>
      <c r="DZ212" s="832"/>
      <c r="EA212" s="61">
        <f t="shared" si="157"/>
        <v>0</v>
      </c>
      <c r="EB212" s="71">
        <f t="shared" si="158"/>
        <v>0</v>
      </c>
      <c r="EC212" s="71">
        <f t="shared" si="159"/>
        <v>0</v>
      </c>
      <c r="ED212" s="72">
        <f t="shared" si="160"/>
        <v>0</v>
      </c>
      <c r="EE212" s="398">
        <f t="shared" si="161"/>
        <v>0</v>
      </c>
      <c r="EF212" s="396">
        <f t="shared" si="162"/>
        <v>0</v>
      </c>
      <c r="EG212" s="396">
        <f t="shared" si="163"/>
        <v>0</v>
      </c>
      <c r="EH212" s="397">
        <f t="shared" si="164"/>
        <v>0</v>
      </c>
      <c r="EI212" s="61">
        <f t="shared" si="165"/>
        <v>0</v>
      </c>
      <c r="EJ212" s="71">
        <f t="shared" si="166"/>
        <v>0</v>
      </c>
      <c r="EK212" s="71">
        <f t="shared" si="167"/>
        <v>0</v>
      </c>
      <c r="EL212" s="72">
        <f t="shared" si="168"/>
        <v>0</v>
      </c>
      <c r="EM212" s="398">
        <f t="shared" si="169"/>
        <v>0</v>
      </c>
      <c r="EN212" s="396">
        <f t="shared" si="170"/>
        <v>0</v>
      </c>
      <c r="EO212" s="396">
        <f t="shared" si="171"/>
        <v>0</v>
      </c>
      <c r="EP212" s="397">
        <f t="shared" si="172"/>
        <v>0</v>
      </c>
      <c r="EQ212" s="61">
        <f t="shared" si="173"/>
        <v>0</v>
      </c>
      <c r="ER212" s="71">
        <f t="shared" si="174"/>
        <v>0</v>
      </c>
      <c r="ES212" s="71">
        <f t="shared" si="175"/>
        <v>0</v>
      </c>
      <c r="ET212" s="72">
        <f t="shared" si="176"/>
        <v>0</v>
      </c>
      <c r="EU212" s="398">
        <f t="shared" si="177"/>
        <v>0</v>
      </c>
      <c r="EV212" s="396">
        <f t="shared" si="178"/>
        <v>0</v>
      </c>
      <c r="EW212" s="396">
        <f t="shared" si="179"/>
        <v>0</v>
      </c>
      <c r="EX212" s="397">
        <f t="shared" si="180"/>
        <v>0</v>
      </c>
      <c r="EY212" s="61" t="str">
        <f t="shared" si="181"/>
        <v/>
      </c>
      <c r="EZ212" s="71" t="str">
        <f t="shared" si="182"/>
        <v/>
      </c>
      <c r="FA212" s="71" t="str">
        <f t="shared" si="183"/>
        <v/>
      </c>
      <c r="FB212" s="72" t="str">
        <f t="shared" si="184"/>
        <v/>
      </c>
      <c r="FC212" s="398">
        <f t="shared" si="185"/>
        <v>0</v>
      </c>
      <c r="FD212" s="400" t="str">
        <f t="shared" si="186"/>
        <v>D</v>
      </c>
      <c r="FE212" s="61">
        <f t="shared" si="187"/>
        <v>0</v>
      </c>
      <c r="FF212" s="62" t="str">
        <f t="shared" si="188"/>
        <v>E</v>
      </c>
      <c r="FG212" s="398">
        <f t="shared" si="189"/>
        <v>0</v>
      </c>
      <c r="FH212" s="401" t="str">
        <f t="shared" si="190"/>
        <v>E</v>
      </c>
      <c r="FI212" s="61">
        <f t="shared" si="191"/>
        <v>0</v>
      </c>
      <c r="FJ212" s="407" t="str">
        <f t="shared" si="192"/>
        <v>E</v>
      </c>
      <c r="FK212" s="398">
        <f t="shared" si="193"/>
        <v>0</v>
      </c>
      <c r="FL212" s="401" t="str">
        <f t="shared" si="194"/>
        <v>E</v>
      </c>
      <c r="FM212" s="741"/>
    </row>
    <row r="213" spans="1:169" s="24" customFormat="1" ht="17.25" customHeight="1">
      <c r="A213" s="830"/>
      <c r="B213" s="111">
        <f t="shared" si="195"/>
        <v>0</v>
      </c>
      <c r="C213" s="21" t="str">
        <f>'Marks Entry'!D215</f>
        <v/>
      </c>
      <c r="D213" s="21">
        <f>'Marks Entry'!E215</f>
        <v>0</v>
      </c>
      <c r="E213" s="132" t="str">
        <f>'Marks Entry'!F215</f>
        <v/>
      </c>
      <c r="F213" s="21" t="str">
        <f>'Marks Entry'!G215</f>
        <v/>
      </c>
      <c r="G213" s="21" t="str">
        <f>'Marks Entry'!H215</f>
        <v/>
      </c>
      <c r="H213" s="21" t="str">
        <f>'Marks Entry'!I215</f>
        <v/>
      </c>
      <c r="I213" s="21" t="str">
        <f>'Marks Entry'!J215</f>
        <v/>
      </c>
      <c r="J213" s="446" t="str">
        <f>'Marks Entry'!K215</f>
        <v/>
      </c>
      <c r="K213" s="115" t="str">
        <f>'Marks Entry'!L215</f>
        <v/>
      </c>
      <c r="L213" s="116">
        <f>'Marks Entry'!M215</f>
        <v>0</v>
      </c>
      <c r="M213" s="117" t="str">
        <f>'Marks Entry'!N215</f>
        <v/>
      </c>
      <c r="N213" s="121" t="str">
        <f>'Marks Entry'!O215</f>
        <v/>
      </c>
      <c r="O213" s="98">
        <f>'Marks Entry'!CG215</f>
        <v>0</v>
      </c>
      <c r="P213" s="97">
        <f>'Marks Entry'!CH215</f>
        <v>0</v>
      </c>
      <c r="Q213" s="97">
        <f>'Marks Entry'!CI215</f>
        <v>0</v>
      </c>
      <c r="R213" s="97">
        <f>'Marks Entry'!CJ215</f>
        <v>0</v>
      </c>
      <c r="S213" s="97">
        <f>'Marks Entry'!CK215</f>
        <v>0</v>
      </c>
      <c r="T213" s="97">
        <f>'Marks Entry'!CL215</f>
        <v>0</v>
      </c>
      <c r="U213" s="97">
        <f>'Marks Entry'!CM215</f>
        <v>0</v>
      </c>
      <c r="V213" s="97" t="str">
        <f>'Marks Entry'!CN215</f>
        <v/>
      </c>
      <c r="W213" s="97">
        <f>'Marks Entry'!CO215</f>
        <v>0</v>
      </c>
      <c r="X213" s="97">
        <f>'Marks Entry'!CP215</f>
        <v>0</v>
      </c>
      <c r="Y213" s="97">
        <f>'Marks Entry'!CQ215</f>
        <v>0</v>
      </c>
      <c r="Z213" s="99">
        <f>'Marks Entry'!CR215</f>
        <v>0</v>
      </c>
      <c r="AA213" s="98">
        <f>'Marks Entry'!CS215</f>
        <v>0</v>
      </c>
      <c r="AB213" s="97">
        <f>'Marks Entry'!CT215</f>
        <v>0</v>
      </c>
      <c r="AC213" s="97">
        <f>'Marks Entry'!CU215</f>
        <v>0</v>
      </c>
      <c r="AD213" s="97">
        <f>'Marks Entry'!CV215</f>
        <v>0</v>
      </c>
      <c r="AE213" s="97">
        <f>'Marks Entry'!CW215</f>
        <v>0</v>
      </c>
      <c r="AF213" s="97">
        <f>'Marks Entry'!CX215</f>
        <v>0</v>
      </c>
      <c r="AG213" s="97">
        <f>'Marks Entry'!CY215</f>
        <v>0</v>
      </c>
      <c r="AH213" s="97" t="str">
        <f>'Marks Entry'!CZ215</f>
        <v/>
      </c>
      <c r="AI213" s="97">
        <f>'Marks Entry'!DA215</f>
        <v>0</v>
      </c>
      <c r="AJ213" s="97">
        <f>'Marks Entry'!DB215</f>
        <v>0</v>
      </c>
      <c r="AK213" s="97">
        <f>'Marks Entry'!DC215</f>
        <v>0</v>
      </c>
      <c r="AL213" s="99">
        <f>'Marks Entry'!DD215</f>
        <v>0</v>
      </c>
      <c r="AM213" s="98">
        <f>'Marks Entry'!DE215</f>
        <v>0</v>
      </c>
      <c r="AN213" s="97">
        <f>'Marks Entry'!DF215</f>
        <v>0</v>
      </c>
      <c r="AO213" s="97">
        <f>'Marks Entry'!DG215</f>
        <v>0</v>
      </c>
      <c r="AP213" s="97">
        <f>'Marks Entry'!DH215</f>
        <v>0</v>
      </c>
      <c r="AQ213" s="97">
        <f>'Marks Entry'!DI215</f>
        <v>0</v>
      </c>
      <c r="AR213" s="97">
        <f>'Marks Entry'!DJ215</f>
        <v>0</v>
      </c>
      <c r="AS213" s="97">
        <f>'Marks Entry'!DK215</f>
        <v>0</v>
      </c>
      <c r="AT213" s="97" t="str">
        <f>'Marks Entry'!DL215</f>
        <v/>
      </c>
      <c r="AU213" s="97">
        <f>'Marks Entry'!DM215</f>
        <v>0</v>
      </c>
      <c r="AV213" s="97">
        <f>'Marks Entry'!DN215</f>
        <v>0</v>
      </c>
      <c r="AW213" s="97">
        <f>'Marks Entry'!DO215</f>
        <v>0</v>
      </c>
      <c r="AX213" s="99">
        <f>'Marks Entry'!DP215</f>
        <v>0</v>
      </c>
      <c r="AY213" s="98">
        <f>'Marks Entry'!DQ215</f>
        <v>0</v>
      </c>
      <c r="AZ213" s="97">
        <f>'Marks Entry'!DR215</f>
        <v>0</v>
      </c>
      <c r="BA213" s="97">
        <f>'Marks Entry'!DS215</f>
        <v>0</v>
      </c>
      <c r="BB213" s="97">
        <f>'Marks Entry'!DT215</f>
        <v>0</v>
      </c>
      <c r="BC213" s="97">
        <f>'Marks Entry'!DU215</f>
        <v>0</v>
      </c>
      <c r="BD213" s="97">
        <f>'Marks Entry'!DV215</f>
        <v>0</v>
      </c>
      <c r="BE213" s="97">
        <f>'Marks Entry'!DW215</f>
        <v>0</v>
      </c>
      <c r="BF213" s="97" t="str">
        <f>'Marks Entry'!DX215</f>
        <v/>
      </c>
      <c r="BG213" s="97">
        <f>'Marks Entry'!DY215</f>
        <v>0</v>
      </c>
      <c r="BH213" s="97">
        <f>'Marks Entry'!DZ215</f>
        <v>0</v>
      </c>
      <c r="BI213" s="97">
        <f>'Marks Entry'!EA215</f>
        <v>0</v>
      </c>
      <c r="BJ213" s="99">
        <f>'Marks Entry'!EB215</f>
        <v>0</v>
      </c>
      <c r="BK213" s="98">
        <f>'Marks Entry'!EC215</f>
        <v>0</v>
      </c>
      <c r="BL213" s="97">
        <f>'Marks Entry'!ED215</f>
        <v>0</v>
      </c>
      <c r="BM213" s="97">
        <f>'Marks Entry'!EE215</f>
        <v>0</v>
      </c>
      <c r="BN213" s="97">
        <f>'Marks Entry'!EF215</f>
        <v>0</v>
      </c>
      <c r="BO213" s="97">
        <f>'Marks Entry'!EG215</f>
        <v>0</v>
      </c>
      <c r="BP213" s="97">
        <f>'Marks Entry'!EH215</f>
        <v>0</v>
      </c>
      <c r="BQ213" s="97">
        <f>'Marks Entry'!EI215</f>
        <v>0</v>
      </c>
      <c r="BR213" s="97" t="str">
        <f>'Marks Entry'!EJ215</f>
        <v/>
      </c>
      <c r="BS213" s="97">
        <f>'Marks Entry'!EK215</f>
        <v>0</v>
      </c>
      <c r="BT213" s="97">
        <f>'Marks Entry'!EL215</f>
        <v>0</v>
      </c>
      <c r="BU213" s="97">
        <f>'Marks Entry'!EM215</f>
        <v>0</v>
      </c>
      <c r="BV213" s="99">
        <f>'Marks Entry'!EN215</f>
        <v>0</v>
      </c>
      <c r="BW213" s="98">
        <f>'Marks Entry'!EO215</f>
        <v>0</v>
      </c>
      <c r="BX213" s="97">
        <f>'Marks Entry'!EP215</f>
        <v>0</v>
      </c>
      <c r="BY213" s="97">
        <f>'Marks Entry'!EQ215</f>
        <v>0</v>
      </c>
      <c r="BZ213" s="97">
        <f>'Marks Entry'!ER215</f>
        <v>0</v>
      </c>
      <c r="CA213" s="97">
        <f>'Marks Entry'!ES215</f>
        <v>0</v>
      </c>
      <c r="CB213" s="97">
        <f>'Marks Entry'!ET215</f>
        <v>0</v>
      </c>
      <c r="CC213" s="97">
        <f>'Marks Entry'!EU215</f>
        <v>0</v>
      </c>
      <c r="CD213" s="97" t="str">
        <f>'Marks Entry'!EV215</f>
        <v/>
      </c>
      <c r="CE213" s="97">
        <f>'Marks Entry'!EW215</f>
        <v>0</v>
      </c>
      <c r="CF213" s="97">
        <f>'Marks Entry'!EX215</f>
        <v>0</v>
      </c>
      <c r="CG213" s="97">
        <f>'Marks Entry'!EY215</f>
        <v>0</v>
      </c>
      <c r="CH213" s="99">
        <f>'Marks Entry'!EZ215</f>
        <v>0</v>
      </c>
      <c r="CI213" s="98" t="str">
        <f>IF($CI$2=0,"",'Marks Entry'!FA215)</f>
        <v/>
      </c>
      <c r="CJ213" s="97" t="str">
        <f>IF($CI$2=0,"",'Marks Entry'!FB215)</f>
        <v/>
      </c>
      <c r="CK213" s="97" t="str">
        <f>IF($CI$2=0,"",'Marks Entry'!FC215)</f>
        <v/>
      </c>
      <c r="CL213" s="97" t="str">
        <f>IF($CI$2=0,"",'Marks Entry'!FD215)</f>
        <v/>
      </c>
      <c r="CM213" s="97" t="str">
        <f>IF($CI$2=0,"",'Marks Entry'!FE215)</f>
        <v/>
      </c>
      <c r="CN213" s="97" t="str">
        <f>IF($CI$2=0,"",'Marks Entry'!FF215)</f>
        <v/>
      </c>
      <c r="CO213" s="97" t="str">
        <f>IF($CI$2=0,"",'Marks Entry'!FG215)</f>
        <v/>
      </c>
      <c r="CP213" s="97" t="str">
        <f>IF($CI$2=0,"",'Marks Entry'!FH215)</f>
        <v/>
      </c>
      <c r="CQ213" s="97" t="str">
        <f>IF($CI$2=0,"",'Marks Entry'!FI215)</f>
        <v/>
      </c>
      <c r="CR213" s="97" t="str">
        <f>IF($CI$2=0,"",'Marks Entry'!FJ215)</f>
        <v/>
      </c>
      <c r="CS213" s="97" t="str">
        <f>IF($CI$2=0,"",'Marks Entry'!FK215)</f>
        <v/>
      </c>
      <c r="CT213" s="99" t="str">
        <f>IF($CI$2=0,"",'Marks Entry'!FL215)</f>
        <v/>
      </c>
      <c r="CU213" s="125">
        <f>'Marks Entry'!BU215</f>
        <v>0</v>
      </c>
      <c r="CV213" s="126">
        <f>'Marks Entry'!BV215</f>
        <v>0</v>
      </c>
      <c r="CW213" s="126">
        <f t="shared" si="147"/>
        <v>0</v>
      </c>
      <c r="CX213" s="127" t="str">
        <f t="shared" si="148"/>
        <v>D</v>
      </c>
      <c r="CY213" s="125">
        <f>'Marks Entry'!BW215</f>
        <v>0</v>
      </c>
      <c r="CZ213" s="126">
        <f>'Marks Entry'!BX215</f>
        <v>0</v>
      </c>
      <c r="DA213" s="126">
        <f t="shared" si="149"/>
        <v>0</v>
      </c>
      <c r="DB213" s="127" t="str">
        <f t="shared" si="150"/>
        <v>E</v>
      </c>
      <c r="DC213" s="125">
        <f>'Marks Entry'!BY215</f>
        <v>0</v>
      </c>
      <c r="DD213" s="126">
        <f>'Marks Entry'!BZ215</f>
        <v>0</v>
      </c>
      <c r="DE213" s="126">
        <f t="shared" si="151"/>
        <v>0</v>
      </c>
      <c r="DF213" s="127" t="str">
        <f t="shared" si="152"/>
        <v>E</v>
      </c>
      <c r="DG213" s="96">
        <f>'Marks Entry'!CG215</f>
        <v>0</v>
      </c>
      <c r="DH213" s="45">
        <f>'Marks Entry'!CH215</f>
        <v>0</v>
      </c>
      <c r="DI213" s="46">
        <f>'Marks Entry'!CI215</f>
        <v>0</v>
      </c>
      <c r="DJ213" s="45" t="str">
        <f>IF(OR('Marks Entry'!CJ215="First",'Marks Entry'!CJ215="Second",'Marks Entry'!CJ215="Third"),'Marks Entry'!CJ215,"")</f>
        <v/>
      </c>
      <c r="DK213" s="45">
        <f>'Marks Entry'!CK215</f>
        <v>0</v>
      </c>
      <c r="DL213" s="50">
        <f>'Marks Entry'!CL215</f>
        <v>0</v>
      </c>
      <c r="DM213" s="21">
        <f>'Marks Entry'!CM215</f>
        <v>0</v>
      </c>
      <c r="DN213" s="22" t="e">
        <f>'Marks Entry'!#REF!</f>
        <v>#REF!</v>
      </c>
      <c r="DO213" s="23" t="e">
        <f>'Marks Entry'!#REF!</f>
        <v>#REF!</v>
      </c>
      <c r="DP213" s="125">
        <f>'Marks Entry'!CA215</f>
        <v>0</v>
      </c>
      <c r="DQ213" s="126">
        <f>'Marks Entry'!CB215</f>
        <v>0</v>
      </c>
      <c r="DR213" s="126">
        <f>'Marks Entry'!CC215</f>
        <v>0</v>
      </c>
      <c r="DS213" s="126">
        <f t="shared" si="153"/>
        <v>0</v>
      </c>
      <c r="DT213" s="127" t="str">
        <f t="shared" si="154"/>
        <v>E</v>
      </c>
      <c r="DU213" s="125">
        <f>'Marks Entry'!CD215</f>
        <v>0</v>
      </c>
      <c r="DV213" s="126">
        <f>'Marks Entry'!CE215</f>
        <v>0</v>
      </c>
      <c r="DW213" s="126">
        <f>'Marks Entry'!CF215</f>
        <v>0</v>
      </c>
      <c r="DX213" s="126">
        <f t="shared" si="155"/>
        <v>0</v>
      </c>
      <c r="DY213" s="127" t="str">
        <f t="shared" si="156"/>
        <v>E</v>
      </c>
      <c r="DZ213" s="832"/>
      <c r="EA213" s="61">
        <f t="shared" si="157"/>
        <v>0</v>
      </c>
      <c r="EB213" s="71">
        <f t="shared" si="158"/>
        <v>0</v>
      </c>
      <c r="EC213" s="71">
        <f t="shared" si="159"/>
        <v>0</v>
      </c>
      <c r="ED213" s="72">
        <f t="shared" si="160"/>
        <v>0</v>
      </c>
      <c r="EE213" s="398">
        <f t="shared" si="161"/>
        <v>0</v>
      </c>
      <c r="EF213" s="396">
        <f t="shared" si="162"/>
        <v>0</v>
      </c>
      <c r="EG213" s="396">
        <f t="shared" si="163"/>
        <v>0</v>
      </c>
      <c r="EH213" s="397">
        <f t="shared" si="164"/>
        <v>0</v>
      </c>
      <c r="EI213" s="61">
        <f t="shared" si="165"/>
        <v>0</v>
      </c>
      <c r="EJ213" s="71">
        <f t="shared" si="166"/>
        <v>0</v>
      </c>
      <c r="EK213" s="71">
        <f t="shared" si="167"/>
        <v>0</v>
      </c>
      <c r="EL213" s="72">
        <f t="shared" si="168"/>
        <v>0</v>
      </c>
      <c r="EM213" s="398">
        <f t="shared" si="169"/>
        <v>0</v>
      </c>
      <c r="EN213" s="396">
        <f t="shared" si="170"/>
        <v>0</v>
      </c>
      <c r="EO213" s="396">
        <f t="shared" si="171"/>
        <v>0</v>
      </c>
      <c r="EP213" s="397">
        <f t="shared" si="172"/>
        <v>0</v>
      </c>
      <c r="EQ213" s="61">
        <f t="shared" si="173"/>
        <v>0</v>
      </c>
      <c r="ER213" s="71">
        <f t="shared" si="174"/>
        <v>0</v>
      </c>
      <c r="ES213" s="71">
        <f t="shared" si="175"/>
        <v>0</v>
      </c>
      <c r="ET213" s="72">
        <f t="shared" si="176"/>
        <v>0</v>
      </c>
      <c r="EU213" s="398">
        <f t="shared" si="177"/>
        <v>0</v>
      </c>
      <c r="EV213" s="396">
        <f t="shared" si="178"/>
        <v>0</v>
      </c>
      <c r="EW213" s="396">
        <f t="shared" si="179"/>
        <v>0</v>
      </c>
      <c r="EX213" s="397">
        <f t="shared" si="180"/>
        <v>0</v>
      </c>
      <c r="EY213" s="61" t="str">
        <f t="shared" si="181"/>
        <v/>
      </c>
      <c r="EZ213" s="71" t="str">
        <f t="shared" si="182"/>
        <v/>
      </c>
      <c r="FA213" s="71" t="str">
        <f t="shared" si="183"/>
        <v/>
      </c>
      <c r="FB213" s="72" t="str">
        <f t="shared" si="184"/>
        <v/>
      </c>
      <c r="FC213" s="398">
        <f t="shared" si="185"/>
        <v>0</v>
      </c>
      <c r="FD213" s="400" t="str">
        <f t="shared" si="186"/>
        <v>D</v>
      </c>
      <c r="FE213" s="61">
        <f t="shared" si="187"/>
        <v>0</v>
      </c>
      <c r="FF213" s="62" t="str">
        <f t="shared" si="188"/>
        <v>E</v>
      </c>
      <c r="FG213" s="398">
        <f t="shared" si="189"/>
        <v>0</v>
      </c>
      <c r="FH213" s="401" t="str">
        <f t="shared" si="190"/>
        <v>E</v>
      </c>
      <c r="FI213" s="61">
        <f t="shared" si="191"/>
        <v>0</v>
      </c>
      <c r="FJ213" s="407" t="str">
        <f t="shared" si="192"/>
        <v>E</v>
      </c>
      <c r="FK213" s="398">
        <f t="shared" si="193"/>
        <v>0</v>
      </c>
      <c r="FL213" s="401" t="str">
        <f t="shared" si="194"/>
        <v>E</v>
      </c>
      <c r="FM213" s="741"/>
    </row>
    <row r="214" spans="1:169" s="24" customFormat="1" ht="17.25" customHeight="1">
      <c r="A214" s="830"/>
      <c r="B214" s="111">
        <f t="shared" si="195"/>
        <v>0</v>
      </c>
      <c r="C214" s="21" t="str">
        <f>'Marks Entry'!D216</f>
        <v/>
      </c>
      <c r="D214" s="21">
        <f>'Marks Entry'!E216</f>
        <v>0</v>
      </c>
      <c r="E214" s="132" t="str">
        <f>'Marks Entry'!F216</f>
        <v/>
      </c>
      <c r="F214" s="21" t="str">
        <f>'Marks Entry'!G216</f>
        <v/>
      </c>
      <c r="G214" s="21" t="str">
        <f>'Marks Entry'!H216</f>
        <v/>
      </c>
      <c r="H214" s="21" t="str">
        <f>'Marks Entry'!I216</f>
        <v/>
      </c>
      <c r="I214" s="21" t="str">
        <f>'Marks Entry'!J216</f>
        <v/>
      </c>
      <c r="J214" s="446" t="str">
        <f>'Marks Entry'!K216</f>
        <v/>
      </c>
      <c r="K214" s="115" t="str">
        <f>'Marks Entry'!L216</f>
        <v/>
      </c>
      <c r="L214" s="116">
        <f>'Marks Entry'!M216</f>
        <v>0</v>
      </c>
      <c r="M214" s="117" t="str">
        <f>'Marks Entry'!N216</f>
        <v/>
      </c>
      <c r="N214" s="121" t="str">
        <f>'Marks Entry'!O216</f>
        <v/>
      </c>
      <c r="O214" s="98">
        <f>'Marks Entry'!CG216</f>
        <v>0</v>
      </c>
      <c r="P214" s="97">
        <f>'Marks Entry'!CH216</f>
        <v>0</v>
      </c>
      <c r="Q214" s="97">
        <f>'Marks Entry'!CI216</f>
        <v>0</v>
      </c>
      <c r="R214" s="97">
        <f>'Marks Entry'!CJ216</f>
        <v>0</v>
      </c>
      <c r="S214" s="97">
        <f>'Marks Entry'!CK216</f>
        <v>0</v>
      </c>
      <c r="T214" s="97">
        <f>'Marks Entry'!CL216</f>
        <v>0</v>
      </c>
      <c r="U214" s="97">
        <f>'Marks Entry'!CM216</f>
        <v>0</v>
      </c>
      <c r="V214" s="97" t="str">
        <f>'Marks Entry'!CN216</f>
        <v/>
      </c>
      <c r="W214" s="97">
        <f>'Marks Entry'!CO216</f>
        <v>0</v>
      </c>
      <c r="X214" s="97">
        <f>'Marks Entry'!CP216</f>
        <v>0</v>
      </c>
      <c r="Y214" s="97">
        <f>'Marks Entry'!CQ216</f>
        <v>0</v>
      </c>
      <c r="Z214" s="99">
        <f>'Marks Entry'!CR216</f>
        <v>0</v>
      </c>
      <c r="AA214" s="98">
        <f>'Marks Entry'!CS216</f>
        <v>0</v>
      </c>
      <c r="AB214" s="97">
        <f>'Marks Entry'!CT216</f>
        <v>0</v>
      </c>
      <c r="AC214" s="97">
        <f>'Marks Entry'!CU216</f>
        <v>0</v>
      </c>
      <c r="AD214" s="97">
        <f>'Marks Entry'!CV216</f>
        <v>0</v>
      </c>
      <c r="AE214" s="97">
        <f>'Marks Entry'!CW216</f>
        <v>0</v>
      </c>
      <c r="AF214" s="97">
        <f>'Marks Entry'!CX216</f>
        <v>0</v>
      </c>
      <c r="AG214" s="97">
        <f>'Marks Entry'!CY216</f>
        <v>0</v>
      </c>
      <c r="AH214" s="97" t="str">
        <f>'Marks Entry'!CZ216</f>
        <v/>
      </c>
      <c r="AI214" s="97">
        <f>'Marks Entry'!DA216</f>
        <v>0</v>
      </c>
      <c r="AJ214" s="97">
        <f>'Marks Entry'!DB216</f>
        <v>0</v>
      </c>
      <c r="AK214" s="97">
        <f>'Marks Entry'!DC216</f>
        <v>0</v>
      </c>
      <c r="AL214" s="99">
        <f>'Marks Entry'!DD216</f>
        <v>0</v>
      </c>
      <c r="AM214" s="98">
        <f>'Marks Entry'!DE216</f>
        <v>0</v>
      </c>
      <c r="AN214" s="97">
        <f>'Marks Entry'!DF216</f>
        <v>0</v>
      </c>
      <c r="AO214" s="97">
        <f>'Marks Entry'!DG216</f>
        <v>0</v>
      </c>
      <c r="AP214" s="97">
        <f>'Marks Entry'!DH216</f>
        <v>0</v>
      </c>
      <c r="AQ214" s="97">
        <f>'Marks Entry'!DI216</f>
        <v>0</v>
      </c>
      <c r="AR214" s="97">
        <f>'Marks Entry'!DJ216</f>
        <v>0</v>
      </c>
      <c r="AS214" s="97">
        <f>'Marks Entry'!DK216</f>
        <v>0</v>
      </c>
      <c r="AT214" s="97" t="str">
        <f>'Marks Entry'!DL216</f>
        <v/>
      </c>
      <c r="AU214" s="97">
        <f>'Marks Entry'!DM216</f>
        <v>0</v>
      </c>
      <c r="AV214" s="97">
        <f>'Marks Entry'!DN216</f>
        <v>0</v>
      </c>
      <c r="AW214" s="97">
        <f>'Marks Entry'!DO216</f>
        <v>0</v>
      </c>
      <c r="AX214" s="99">
        <f>'Marks Entry'!DP216</f>
        <v>0</v>
      </c>
      <c r="AY214" s="98">
        <f>'Marks Entry'!DQ216</f>
        <v>0</v>
      </c>
      <c r="AZ214" s="97">
        <f>'Marks Entry'!DR216</f>
        <v>0</v>
      </c>
      <c r="BA214" s="97">
        <f>'Marks Entry'!DS216</f>
        <v>0</v>
      </c>
      <c r="BB214" s="97">
        <f>'Marks Entry'!DT216</f>
        <v>0</v>
      </c>
      <c r="BC214" s="97">
        <f>'Marks Entry'!DU216</f>
        <v>0</v>
      </c>
      <c r="BD214" s="97">
        <f>'Marks Entry'!DV216</f>
        <v>0</v>
      </c>
      <c r="BE214" s="97">
        <f>'Marks Entry'!DW216</f>
        <v>0</v>
      </c>
      <c r="BF214" s="97" t="str">
        <f>'Marks Entry'!DX216</f>
        <v/>
      </c>
      <c r="BG214" s="97">
        <f>'Marks Entry'!DY216</f>
        <v>0</v>
      </c>
      <c r="BH214" s="97">
        <f>'Marks Entry'!DZ216</f>
        <v>0</v>
      </c>
      <c r="BI214" s="97">
        <f>'Marks Entry'!EA216</f>
        <v>0</v>
      </c>
      <c r="BJ214" s="99">
        <f>'Marks Entry'!EB216</f>
        <v>0</v>
      </c>
      <c r="BK214" s="98">
        <f>'Marks Entry'!EC216</f>
        <v>0</v>
      </c>
      <c r="BL214" s="97">
        <f>'Marks Entry'!ED216</f>
        <v>0</v>
      </c>
      <c r="BM214" s="97">
        <f>'Marks Entry'!EE216</f>
        <v>0</v>
      </c>
      <c r="BN214" s="97">
        <f>'Marks Entry'!EF216</f>
        <v>0</v>
      </c>
      <c r="BO214" s="97">
        <f>'Marks Entry'!EG216</f>
        <v>0</v>
      </c>
      <c r="BP214" s="97">
        <f>'Marks Entry'!EH216</f>
        <v>0</v>
      </c>
      <c r="BQ214" s="97">
        <f>'Marks Entry'!EI216</f>
        <v>0</v>
      </c>
      <c r="BR214" s="97" t="str">
        <f>'Marks Entry'!EJ216</f>
        <v/>
      </c>
      <c r="BS214" s="97">
        <f>'Marks Entry'!EK216</f>
        <v>0</v>
      </c>
      <c r="BT214" s="97">
        <f>'Marks Entry'!EL216</f>
        <v>0</v>
      </c>
      <c r="BU214" s="97">
        <f>'Marks Entry'!EM216</f>
        <v>0</v>
      </c>
      <c r="BV214" s="99">
        <f>'Marks Entry'!EN216</f>
        <v>0</v>
      </c>
      <c r="BW214" s="98">
        <f>'Marks Entry'!EO216</f>
        <v>0</v>
      </c>
      <c r="BX214" s="97">
        <f>'Marks Entry'!EP216</f>
        <v>0</v>
      </c>
      <c r="BY214" s="97">
        <f>'Marks Entry'!EQ216</f>
        <v>0</v>
      </c>
      <c r="BZ214" s="97">
        <f>'Marks Entry'!ER216</f>
        <v>0</v>
      </c>
      <c r="CA214" s="97">
        <f>'Marks Entry'!ES216</f>
        <v>0</v>
      </c>
      <c r="CB214" s="97">
        <f>'Marks Entry'!ET216</f>
        <v>0</v>
      </c>
      <c r="CC214" s="97">
        <f>'Marks Entry'!EU216</f>
        <v>0</v>
      </c>
      <c r="CD214" s="97" t="str">
        <f>'Marks Entry'!EV216</f>
        <v/>
      </c>
      <c r="CE214" s="97">
        <f>'Marks Entry'!EW216</f>
        <v>0</v>
      </c>
      <c r="CF214" s="97">
        <f>'Marks Entry'!EX216</f>
        <v>0</v>
      </c>
      <c r="CG214" s="97">
        <f>'Marks Entry'!EY216</f>
        <v>0</v>
      </c>
      <c r="CH214" s="99">
        <f>'Marks Entry'!EZ216</f>
        <v>0</v>
      </c>
      <c r="CI214" s="98" t="str">
        <f>IF($CI$2=0,"",'Marks Entry'!FA216)</f>
        <v/>
      </c>
      <c r="CJ214" s="97" t="str">
        <f>IF($CI$2=0,"",'Marks Entry'!FB216)</f>
        <v/>
      </c>
      <c r="CK214" s="97" t="str">
        <f>IF($CI$2=0,"",'Marks Entry'!FC216)</f>
        <v/>
      </c>
      <c r="CL214" s="97" t="str">
        <f>IF($CI$2=0,"",'Marks Entry'!FD216)</f>
        <v/>
      </c>
      <c r="CM214" s="97" t="str">
        <f>IF($CI$2=0,"",'Marks Entry'!FE216)</f>
        <v/>
      </c>
      <c r="CN214" s="97" t="str">
        <f>IF($CI$2=0,"",'Marks Entry'!FF216)</f>
        <v/>
      </c>
      <c r="CO214" s="97" t="str">
        <f>IF($CI$2=0,"",'Marks Entry'!FG216)</f>
        <v/>
      </c>
      <c r="CP214" s="97" t="str">
        <f>IF($CI$2=0,"",'Marks Entry'!FH216)</f>
        <v/>
      </c>
      <c r="CQ214" s="97" t="str">
        <f>IF($CI$2=0,"",'Marks Entry'!FI216)</f>
        <v/>
      </c>
      <c r="CR214" s="97" t="str">
        <f>IF($CI$2=0,"",'Marks Entry'!FJ216)</f>
        <v/>
      </c>
      <c r="CS214" s="97" t="str">
        <f>IF($CI$2=0,"",'Marks Entry'!FK216)</f>
        <v/>
      </c>
      <c r="CT214" s="99" t="str">
        <f>IF($CI$2=0,"",'Marks Entry'!FL216)</f>
        <v/>
      </c>
      <c r="CU214" s="125">
        <f>'Marks Entry'!BU216</f>
        <v>0</v>
      </c>
      <c r="CV214" s="126">
        <f>'Marks Entry'!BV216</f>
        <v>0</v>
      </c>
      <c r="CW214" s="126">
        <f t="shared" si="147"/>
        <v>0</v>
      </c>
      <c r="CX214" s="127" t="str">
        <f t="shared" si="148"/>
        <v>D</v>
      </c>
      <c r="CY214" s="125">
        <f>'Marks Entry'!BW216</f>
        <v>0</v>
      </c>
      <c r="CZ214" s="126">
        <f>'Marks Entry'!BX216</f>
        <v>0</v>
      </c>
      <c r="DA214" s="126">
        <f t="shared" si="149"/>
        <v>0</v>
      </c>
      <c r="DB214" s="127" t="str">
        <f t="shared" si="150"/>
        <v>E</v>
      </c>
      <c r="DC214" s="125">
        <f>'Marks Entry'!BY216</f>
        <v>0</v>
      </c>
      <c r="DD214" s="126">
        <f>'Marks Entry'!BZ216</f>
        <v>0</v>
      </c>
      <c r="DE214" s="126">
        <f t="shared" si="151"/>
        <v>0</v>
      </c>
      <c r="DF214" s="127" t="str">
        <f t="shared" si="152"/>
        <v>E</v>
      </c>
      <c r="DG214" s="96">
        <f>'Marks Entry'!CG216</f>
        <v>0</v>
      </c>
      <c r="DH214" s="45">
        <f>'Marks Entry'!CH216</f>
        <v>0</v>
      </c>
      <c r="DI214" s="46">
        <f>'Marks Entry'!CI216</f>
        <v>0</v>
      </c>
      <c r="DJ214" s="45" t="str">
        <f>IF(OR('Marks Entry'!CJ216="First",'Marks Entry'!CJ216="Second",'Marks Entry'!CJ216="Third"),'Marks Entry'!CJ216,"")</f>
        <v/>
      </c>
      <c r="DK214" s="45">
        <f>'Marks Entry'!CK216</f>
        <v>0</v>
      </c>
      <c r="DL214" s="50">
        <f>'Marks Entry'!CL216</f>
        <v>0</v>
      </c>
      <c r="DM214" s="21">
        <f>'Marks Entry'!CM216</f>
        <v>0</v>
      </c>
      <c r="DN214" s="22" t="e">
        <f>'Marks Entry'!#REF!</f>
        <v>#REF!</v>
      </c>
      <c r="DO214" s="23" t="e">
        <f>'Marks Entry'!#REF!</f>
        <v>#REF!</v>
      </c>
      <c r="DP214" s="125">
        <f>'Marks Entry'!CA216</f>
        <v>0</v>
      </c>
      <c r="DQ214" s="126">
        <f>'Marks Entry'!CB216</f>
        <v>0</v>
      </c>
      <c r="DR214" s="126">
        <f>'Marks Entry'!CC216</f>
        <v>0</v>
      </c>
      <c r="DS214" s="126">
        <f t="shared" si="153"/>
        <v>0</v>
      </c>
      <c r="DT214" s="127" t="str">
        <f t="shared" si="154"/>
        <v>E</v>
      </c>
      <c r="DU214" s="125">
        <f>'Marks Entry'!CD216</f>
        <v>0</v>
      </c>
      <c r="DV214" s="126">
        <f>'Marks Entry'!CE216</f>
        <v>0</v>
      </c>
      <c r="DW214" s="126">
        <f>'Marks Entry'!CF216</f>
        <v>0</v>
      </c>
      <c r="DX214" s="126">
        <f t="shared" si="155"/>
        <v>0</v>
      </c>
      <c r="DY214" s="127" t="str">
        <f t="shared" si="156"/>
        <v>E</v>
      </c>
      <c r="DZ214" s="832"/>
      <c r="EA214" s="61">
        <f t="shared" si="157"/>
        <v>0</v>
      </c>
      <c r="EB214" s="71">
        <f t="shared" si="158"/>
        <v>0</v>
      </c>
      <c r="EC214" s="71">
        <f t="shared" si="159"/>
        <v>0</v>
      </c>
      <c r="ED214" s="72">
        <f t="shared" si="160"/>
        <v>0</v>
      </c>
      <c r="EE214" s="398">
        <f t="shared" si="161"/>
        <v>0</v>
      </c>
      <c r="EF214" s="396">
        <f t="shared" si="162"/>
        <v>0</v>
      </c>
      <c r="EG214" s="396">
        <f t="shared" si="163"/>
        <v>0</v>
      </c>
      <c r="EH214" s="397">
        <f t="shared" si="164"/>
        <v>0</v>
      </c>
      <c r="EI214" s="61">
        <f t="shared" si="165"/>
        <v>0</v>
      </c>
      <c r="EJ214" s="71">
        <f t="shared" si="166"/>
        <v>0</v>
      </c>
      <c r="EK214" s="71">
        <f t="shared" si="167"/>
        <v>0</v>
      </c>
      <c r="EL214" s="72">
        <f t="shared" si="168"/>
        <v>0</v>
      </c>
      <c r="EM214" s="398">
        <f t="shared" si="169"/>
        <v>0</v>
      </c>
      <c r="EN214" s="396">
        <f t="shared" si="170"/>
        <v>0</v>
      </c>
      <c r="EO214" s="396">
        <f t="shared" si="171"/>
        <v>0</v>
      </c>
      <c r="EP214" s="397">
        <f t="shared" si="172"/>
        <v>0</v>
      </c>
      <c r="EQ214" s="61">
        <f t="shared" si="173"/>
        <v>0</v>
      </c>
      <c r="ER214" s="71">
        <f t="shared" si="174"/>
        <v>0</v>
      </c>
      <c r="ES214" s="71">
        <f t="shared" si="175"/>
        <v>0</v>
      </c>
      <c r="ET214" s="72">
        <f t="shared" si="176"/>
        <v>0</v>
      </c>
      <c r="EU214" s="398">
        <f t="shared" si="177"/>
        <v>0</v>
      </c>
      <c r="EV214" s="396">
        <f t="shared" si="178"/>
        <v>0</v>
      </c>
      <c r="EW214" s="396">
        <f t="shared" si="179"/>
        <v>0</v>
      </c>
      <c r="EX214" s="397">
        <f t="shared" si="180"/>
        <v>0</v>
      </c>
      <c r="EY214" s="61" t="str">
        <f t="shared" si="181"/>
        <v/>
      </c>
      <c r="EZ214" s="71" t="str">
        <f t="shared" si="182"/>
        <v/>
      </c>
      <c r="FA214" s="71" t="str">
        <f t="shared" si="183"/>
        <v/>
      </c>
      <c r="FB214" s="72" t="str">
        <f t="shared" si="184"/>
        <v/>
      </c>
      <c r="FC214" s="398">
        <f t="shared" si="185"/>
        <v>0</v>
      </c>
      <c r="FD214" s="400" t="str">
        <f t="shared" si="186"/>
        <v>D</v>
      </c>
      <c r="FE214" s="61">
        <f t="shared" si="187"/>
        <v>0</v>
      </c>
      <c r="FF214" s="62" t="str">
        <f t="shared" si="188"/>
        <v>E</v>
      </c>
      <c r="FG214" s="398">
        <f t="shared" si="189"/>
        <v>0</v>
      </c>
      <c r="FH214" s="401" t="str">
        <f t="shared" si="190"/>
        <v>E</v>
      </c>
      <c r="FI214" s="61">
        <f t="shared" si="191"/>
        <v>0</v>
      </c>
      <c r="FJ214" s="407" t="str">
        <f t="shared" si="192"/>
        <v>E</v>
      </c>
      <c r="FK214" s="398">
        <f t="shared" si="193"/>
        <v>0</v>
      </c>
      <c r="FL214" s="401" t="str">
        <f t="shared" si="194"/>
        <v>E</v>
      </c>
      <c r="FM214" s="741"/>
    </row>
    <row r="215" spans="1:169" s="24" customFormat="1" ht="17.25" customHeight="1">
      <c r="A215" s="830"/>
      <c r="B215" s="111">
        <f t="shared" si="195"/>
        <v>0</v>
      </c>
      <c r="C215" s="21" t="str">
        <f>'Marks Entry'!D217</f>
        <v/>
      </c>
      <c r="D215" s="21">
        <f>'Marks Entry'!E217</f>
        <v>0</v>
      </c>
      <c r="E215" s="132" t="str">
        <f>'Marks Entry'!F217</f>
        <v/>
      </c>
      <c r="F215" s="21" t="str">
        <f>'Marks Entry'!G217</f>
        <v/>
      </c>
      <c r="G215" s="21" t="str">
        <f>'Marks Entry'!H217</f>
        <v/>
      </c>
      <c r="H215" s="21" t="str">
        <f>'Marks Entry'!I217</f>
        <v/>
      </c>
      <c r="I215" s="21" t="str">
        <f>'Marks Entry'!J217</f>
        <v/>
      </c>
      <c r="J215" s="446" t="str">
        <f>'Marks Entry'!K217</f>
        <v/>
      </c>
      <c r="K215" s="115" t="str">
        <f>'Marks Entry'!L217</f>
        <v/>
      </c>
      <c r="L215" s="116">
        <f>'Marks Entry'!M217</f>
        <v>0</v>
      </c>
      <c r="M215" s="117" t="str">
        <f>'Marks Entry'!N217</f>
        <v/>
      </c>
      <c r="N215" s="121" t="str">
        <f>'Marks Entry'!O217</f>
        <v/>
      </c>
      <c r="O215" s="98">
        <f>'Marks Entry'!CG217</f>
        <v>0</v>
      </c>
      <c r="P215" s="97">
        <f>'Marks Entry'!CH217</f>
        <v>0</v>
      </c>
      <c r="Q215" s="97">
        <f>'Marks Entry'!CI217</f>
        <v>0</v>
      </c>
      <c r="R215" s="97">
        <f>'Marks Entry'!CJ217</f>
        <v>0</v>
      </c>
      <c r="S215" s="97">
        <f>'Marks Entry'!CK217</f>
        <v>0</v>
      </c>
      <c r="T215" s="97">
        <f>'Marks Entry'!CL217</f>
        <v>0</v>
      </c>
      <c r="U215" s="97">
        <f>'Marks Entry'!CM217</f>
        <v>0</v>
      </c>
      <c r="V215" s="97" t="str">
        <f>'Marks Entry'!CN217</f>
        <v/>
      </c>
      <c r="W215" s="97">
        <f>'Marks Entry'!CO217</f>
        <v>0</v>
      </c>
      <c r="X215" s="97">
        <f>'Marks Entry'!CP217</f>
        <v>0</v>
      </c>
      <c r="Y215" s="97">
        <f>'Marks Entry'!CQ217</f>
        <v>0</v>
      </c>
      <c r="Z215" s="99">
        <f>'Marks Entry'!CR217</f>
        <v>0</v>
      </c>
      <c r="AA215" s="98">
        <f>'Marks Entry'!CS217</f>
        <v>0</v>
      </c>
      <c r="AB215" s="97">
        <f>'Marks Entry'!CT217</f>
        <v>0</v>
      </c>
      <c r="AC215" s="97">
        <f>'Marks Entry'!CU217</f>
        <v>0</v>
      </c>
      <c r="AD215" s="97">
        <f>'Marks Entry'!CV217</f>
        <v>0</v>
      </c>
      <c r="AE215" s="97">
        <f>'Marks Entry'!CW217</f>
        <v>0</v>
      </c>
      <c r="AF215" s="97">
        <f>'Marks Entry'!CX217</f>
        <v>0</v>
      </c>
      <c r="AG215" s="97">
        <f>'Marks Entry'!CY217</f>
        <v>0</v>
      </c>
      <c r="AH215" s="97" t="str">
        <f>'Marks Entry'!CZ217</f>
        <v/>
      </c>
      <c r="AI215" s="97">
        <f>'Marks Entry'!DA217</f>
        <v>0</v>
      </c>
      <c r="AJ215" s="97">
        <f>'Marks Entry'!DB217</f>
        <v>0</v>
      </c>
      <c r="AK215" s="97">
        <f>'Marks Entry'!DC217</f>
        <v>0</v>
      </c>
      <c r="AL215" s="99">
        <f>'Marks Entry'!DD217</f>
        <v>0</v>
      </c>
      <c r="AM215" s="98">
        <f>'Marks Entry'!DE217</f>
        <v>0</v>
      </c>
      <c r="AN215" s="97">
        <f>'Marks Entry'!DF217</f>
        <v>0</v>
      </c>
      <c r="AO215" s="97">
        <f>'Marks Entry'!DG217</f>
        <v>0</v>
      </c>
      <c r="AP215" s="97">
        <f>'Marks Entry'!DH217</f>
        <v>0</v>
      </c>
      <c r="AQ215" s="97">
        <f>'Marks Entry'!DI217</f>
        <v>0</v>
      </c>
      <c r="AR215" s="97">
        <f>'Marks Entry'!DJ217</f>
        <v>0</v>
      </c>
      <c r="AS215" s="97">
        <f>'Marks Entry'!DK217</f>
        <v>0</v>
      </c>
      <c r="AT215" s="97" t="str">
        <f>'Marks Entry'!DL217</f>
        <v/>
      </c>
      <c r="AU215" s="97">
        <f>'Marks Entry'!DM217</f>
        <v>0</v>
      </c>
      <c r="AV215" s="97">
        <f>'Marks Entry'!DN217</f>
        <v>0</v>
      </c>
      <c r="AW215" s="97">
        <f>'Marks Entry'!DO217</f>
        <v>0</v>
      </c>
      <c r="AX215" s="99">
        <f>'Marks Entry'!DP217</f>
        <v>0</v>
      </c>
      <c r="AY215" s="98">
        <f>'Marks Entry'!DQ217</f>
        <v>0</v>
      </c>
      <c r="AZ215" s="97">
        <f>'Marks Entry'!DR217</f>
        <v>0</v>
      </c>
      <c r="BA215" s="97">
        <f>'Marks Entry'!DS217</f>
        <v>0</v>
      </c>
      <c r="BB215" s="97">
        <f>'Marks Entry'!DT217</f>
        <v>0</v>
      </c>
      <c r="BC215" s="97">
        <f>'Marks Entry'!DU217</f>
        <v>0</v>
      </c>
      <c r="BD215" s="97">
        <f>'Marks Entry'!DV217</f>
        <v>0</v>
      </c>
      <c r="BE215" s="97">
        <f>'Marks Entry'!DW217</f>
        <v>0</v>
      </c>
      <c r="BF215" s="97" t="str">
        <f>'Marks Entry'!DX217</f>
        <v/>
      </c>
      <c r="BG215" s="97">
        <f>'Marks Entry'!DY217</f>
        <v>0</v>
      </c>
      <c r="BH215" s="97">
        <f>'Marks Entry'!DZ217</f>
        <v>0</v>
      </c>
      <c r="BI215" s="97">
        <f>'Marks Entry'!EA217</f>
        <v>0</v>
      </c>
      <c r="BJ215" s="99">
        <f>'Marks Entry'!EB217</f>
        <v>0</v>
      </c>
      <c r="BK215" s="98">
        <f>'Marks Entry'!EC217</f>
        <v>0</v>
      </c>
      <c r="BL215" s="97">
        <f>'Marks Entry'!ED217</f>
        <v>0</v>
      </c>
      <c r="BM215" s="97">
        <f>'Marks Entry'!EE217</f>
        <v>0</v>
      </c>
      <c r="BN215" s="97">
        <f>'Marks Entry'!EF217</f>
        <v>0</v>
      </c>
      <c r="BO215" s="97">
        <f>'Marks Entry'!EG217</f>
        <v>0</v>
      </c>
      <c r="BP215" s="97">
        <f>'Marks Entry'!EH217</f>
        <v>0</v>
      </c>
      <c r="BQ215" s="97">
        <f>'Marks Entry'!EI217</f>
        <v>0</v>
      </c>
      <c r="BR215" s="97" t="str">
        <f>'Marks Entry'!EJ217</f>
        <v/>
      </c>
      <c r="BS215" s="97">
        <f>'Marks Entry'!EK217</f>
        <v>0</v>
      </c>
      <c r="BT215" s="97">
        <f>'Marks Entry'!EL217</f>
        <v>0</v>
      </c>
      <c r="BU215" s="97">
        <f>'Marks Entry'!EM217</f>
        <v>0</v>
      </c>
      <c r="BV215" s="99">
        <f>'Marks Entry'!EN217</f>
        <v>0</v>
      </c>
      <c r="BW215" s="98">
        <f>'Marks Entry'!EO217</f>
        <v>0</v>
      </c>
      <c r="BX215" s="97">
        <f>'Marks Entry'!EP217</f>
        <v>0</v>
      </c>
      <c r="BY215" s="97">
        <f>'Marks Entry'!EQ217</f>
        <v>0</v>
      </c>
      <c r="BZ215" s="97">
        <f>'Marks Entry'!ER217</f>
        <v>0</v>
      </c>
      <c r="CA215" s="97">
        <f>'Marks Entry'!ES217</f>
        <v>0</v>
      </c>
      <c r="CB215" s="97">
        <f>'Marks Entry'!ET217</f>
        <v>0</v>
      </c>
      <c r="CC215" s="97">
        <f>'Marks Entry'!EU217</f>
        <v>0</v>
      </c>
      <c r="CD215" s="97" t="str">
        <f>'Marks Entry'!EV217</f>
        <v/>
      </c>
      <c r="CE215" s="97">
        <f>'Marks Entry'!EW217</f>
        <v>0</v>
      </c>
      <c r="CF215" s="97">
        <f>'Marks Entry'!EX217</f>
        <v>0</v>
      </c>
      <c r="CG215" s="97">
        <f>'Marks Entry'!EY217</f>
        <v>0</v>
      </c>
      <c r="CH215" s="99">
        <f>'Marks Entry'!EZ217</f>
        <v>0</v>
      </c>
      <c r="CI215" s="98" t="str">
        <f>IF($CI$2=0,"",'Marks Entry'!FA217)</f>
        <v/>
      </c>
      <c r="CJ215" s="97" t="str">
        <f>IF($CI$2=0,"",'Marks Entry'!FB217)</f>
        <v/>
      </c>
      <c r="CK215" s="97" t="str">
        <f>IF($CI$2=0,"",'Marks Entry'!FC217)</f>
        <v/>
      </c>
      <c r="CL215" s="97" t="str">
        <f>IF($CI$2=0,"",'Marks Entry'!FD217)</f>
        <v/>
      </c>
      <c r="CM215" s="97" t="str">
        <f>IF($CI$2=0,"",'Marks Entry'!FE217)</f>
        <v/>
      </c>
      <c r="CN215" s="97" t="str">
        <f>IF($CI$2=0,"",'Marks Entry'!FF217)</f>
        <v/>
      </c>
      <c r="CO215" s="97" t="str">
        <f>IF($CI$2=0,"",'Marks Entry'!FG217)</f>
        <v/>
      </c>
      <c r="CP215" s="97" t="str">
        <f>IF($CI$2=0,"",'Marks Entry'!FH217)</f>
        <v/>
      </c>
      <c r="CQ215" s="97" t="str">
        <f>IF($CI$2=0,"",'Marks Entry'!FI217)</f>
        <v/>
      </c>
      <c r="CR215" s="97" t="str">
        <f>IF($CI$2=0,"",'Marks Entry'!FJ217)</f>
        <v/>
      </c>
      <c r="CS215" s="97" t="str">
        <f>IF($CI$2=0,"",'Marks Entry'!FK217)</f>
        <v/>
      </c>
      <c r="CT215" s="99" t="str">
        <f>IF($CI$2=0,"",'Marks Entry'!FL217)</f>
        <v/>
      </c>
      <c r="CU215" s="125">
        <f>'Marks Entry'!BU217</f>
        <v>0</v>
      </c>
      <c r="CV215" s="126">
        <f>'Marks Entry'!BV217</f>
        <v>0</v>
      </c>
      <c r="CW215" s="126">
        <f t="shared" si="147"/>
        <v>0</v>
      </c>
      <c r="CX215" s="127" t="str">
        <f t="shared" si="148"/>
        <v>D</v>
      </c>
      <c r="CY215" s="125">
        <f>'Marks Entry'!BW217</f>
        <v>0</v>
      </c>
      <c r="CZ215" s="126">
        <f>'Marks Entry'!BX217</f>
        <v>0</v>
      </c>
      <c r="DA215" s="126">
        <f t="shared" si="149"/>
        <v>0</v>
      </c>
      <c r="DB215" s="127" t="str">
        <f t="shared" si="150"/>
        <v>E</v>
      </c>
      <c r="DC215" s="125">
        <f>'Marks Entry'!BY217</f>
        <v>0</v>
      </c>
      <c r="DD215" s="126">
        <f>'Marks Entry'!BZ217</f>
        <v>0</v>
      </c>
      <c r="DE215" s="126">
        <f t="shared" si="151"/>
        <v>0</v>
      </c>
      <c r="DF215" s="127" t="str">
        <f t="shared" si="152"/>
        <v>E</v>
      </c>
      <c r="DG215" s="96">
        <f>'Marks Entry'!CG217</f>
        <v>0</v>
      </c>
      <c r="DH215" s="45">
        <f>'Marks Entry'!CH217</f>
        <v>0</v>
      </c>
      <c r="DI215" s="46">
        <f>'Marks Entry'!CI217</f>
        <v>0</v>
      </c>
      <c r="DJ215" s="45" t="str">
        <f>IF(OR('Marks Entry'!CJ217="First",'Marks Entry'!CJ217="Second",'Marks Entry'!CJ217="Third"),'Marks Entry'!CJ217,"")</f>
        <v/>
      </c>
      <c r="DK215" s="45">
        <f>'Marks Entry'!CK217</f>
        <v>0</v>
      </c>
      <c r="DL215" s="50">
        <f>'Marks Entry'!CL217</f>
        <v>0</v>
      </c>
      <c r="DM215" s="21">
        <f>'Marks Entry'!CM217</f>
        <v>0</v>
      </c>
      <c r="DN215" s="22" t="e">
        <f>'Marks Entry'!#REF!</f>
        <v>#REF!</v>
      </c>
      <c r="DO215" s="23" t="e">
        <f>'Marks Entry'!#REF!</f>
        <v>#REF!</v>
      </c>
      <c r="DP215" s="125">
        <f>'Marks Entry'!CA217</f>
        <v>0</v>
      </c>
      <c r="DQ215" s="126">
        <f>'Marks Entry'!CB217</f>
        <v>0</v>
      </c>
      <c r="DR215" s="126">
        <f>'Marks Entry'!CC217</f>
        <v>0</v>
      </c>
      <c r="DS215" s="126">
        <f t="shared" si="153"/>
        <v>0</v>
      </c>
      <c r="DT215" s="127" t="str">
        <f t="shared" si="154"/>
        <v>E</v>
      </c>
      <c r="DU215" s="125">
        <f>'Marks Entry'!CD217</f>
        <v>0</v>
      </c>
      <c r="DV215" s="126">
        <f>'Marks Entry'!CE217</f>
        <v>0</v>
      </c>
      <c r="DW215" s="126">
        <f>'Marks Entry'!CF217</f>
        <v>0</v>
      </c>
      <c r="DX215" s="126">
        <f t="shared" si="155"/>
        <v>0</v>
      </c>
      <c r="DY215" s="127" t="str">
        <f t="shared" si="156"/>
        <v>E</v>
      </c>
      <c r="DZ215" s="832"/>
      <c r="EA215" s="61">
        <f t="shared" si="157"/>
        <v>0</v>
      </c>
      <c r="EB215" s="71">
        <f t="shared" si="158"/>
        <v>0</v>
      </c>
      <c r="EC215" s="71">
        <f t="shared" si="159"/>
        <v>0</v>
      </c>
      <c r="ED215" s="72">
        <f t="shared" si="160"/>
        <v>0</v>
      </c>
      <c r="EE215" s="398">
        <f t="shared" si="161"/>
        <v>0</v>
      </c>
      <c r="EF215" s="396">
        <f t="shared" si="162"/>
        <v>0</v>
      </c>
      <c r="EG215" s="396">
        <f t="shared" si="163"/>
        <v>0</v>
      </c>
      <c r="EH215" s="397">
        <f t="shared" si="164"/>
        <v>0</v>
      </c>
      <c r="EI215" s="61">
        <f t="shared" si="165"/>
        <v>0</v>
      </c>
      <c r="EJ215" s="71">
        <f t="shared" si="166"/>
        <v>0</v>
      </c>
      <c r="EK215" s="71">
        <f t="shared" si="167"/>
        <v>0</v>
      </c>
      <c r="EL215" s="72">
        <f t="shared" si="168"/>
        <v>0</v>
      </c>
      <c r="EM215" s="398">
        <f t="shared" si="169"/>
        <v>0</v>
      </c>
      <c r="EN215" s="396">
        <f t="shared" si="170"/>
        <v>0</v>
      </c>
      <c r="EO215" s="396">
        <f t="shared" si="171"/>
        <v>0</v>
      </c>
      <c r="EP215" s="397">
        <f t="shared" si="172"/>
        <v>0</v>
      </c>
      <c r="EQ215" s="61">
        <f t="shared" si="173"/>
        <v>0</v>
      </c>
      <c r="ER215" s="71">
        <f t="shared" si="174"/>
        <v>0</v>
      </c>
      <c r="ES215" s="71">
        <f t="shared" si="175"/>
        <v>0</v>
      </c>
      <c r="ET215" s="72">
        <f t="shared" si="176"/>
        <v>0</v>
      </c>
      <c r="EU215" s="398">
        <f t="shared" si="177"/>
        <v>0</v>
      </c>
      <c r="EV215" s="396">
        <f t="shared" si="178"/>
        <v>0</v>
      </c>
      <c r="EW215" s="396">
        <f t="shared" si="179"/>
        <v>0</v>
      </c>
      <c r="EX215" s="397">
        <f t="shared" si="180"/>
        <v>0</v>
      </c>
      <c r="EY215" s="61" t="str">
        <f t="shared" si="181"/>
        <v/>
      </c>
      <c r="EZ215" s="71" t="str">
        <f t="shared" si="182"/>
        <v/>
      </c>
      <c r="FA215" s="71" t="str">
        <f t="shared" si="183"/>
        <v/>
      </c>
      <c r="FB215" s="72" t="str">
        <f t="shared" si="184"/>
        <v/>
      </c>
      <c r="FC215" s="398">
        <f t="shared" si="185"/>
        <v>0</v>
      </c>
      <c r="FD215" s="400" t="str">
        <f t="shared" si="186"/>
        <v>D</v>
      </c>
      <c r="FE215" s="61">
        <f t="shared" si="187"/>
        <v>0</v>
      </c>
      <c r="FF215" s="62" t="str">
        <f t="shared" si="188"/>
        <v>E</v>
      </c>
      <c r="FG215" s="398">
        <f t="shared" si="189"/>
        <v>0</v>
      </c>
      <c r="FH215" s="401" t="str">
        <f t="shared" si="190"/>
        <v>E</v>
      </c>
      <c r="FI215" s="61">
        <f t="shared" si="191"/>
        <v>0</v>
      </c>
      <c r="FJ215" s="407" t="str">
        <f t="shared" si="192"/>
        <v>E</v>
      </c>
      <c r="FK215" s="398">
        <f t="shared" si="193"/>
        <v>0</v>
      </c>
      <c r="FL215" s="401" t="str">
        <f t="shared" si="194"/>
        <v>E</v>
      </c>
      <c r="FM215" s="741"/>
    </row>
    <row r="216" spans="1:169" s="24" customFormat="1" ht="17.25" customHeight="1">
      <c r="A216" s="830"/>
      <c r="B216" s="111">
        <f t="shared" si="195"/>
        <v>0</v>
      </c>
      <c r="C216" s="21" t="str">
        <f>'Marks Entry'!D218</f>
        <v/>
      </c>
      <c r="D216" s="21">
        <f>'Marks Entry'!E218</f>
        <v>0</v>
      </c>
      <c r="E216" s="132" t="str">
        <f>'Marks Entry'!F218</f>
        <v/>
      </c>
      <c r="F216" s="21" t="str">
        <f>'Marks Entry'!G218</f>
        <v/>
      </c>
      <c r="G216" s="21" t="str">
        <f>'Marks Entry'!H218</f>
        <v/>
      </c>
      <c r="H216" s="21" t="str">
        <f>'Marks Entry'!I218</f>
        <v/>
      </c>
      <c r="I216" s="21" t="str">
        <f>'Marks Entry'!J218</f>
        <v/>
      </c>
      <c r="J216" s="446" t="str">
        <f>'Marks Entry'!K218</f>
        <v/>
      </c>
      <c r="K216" s="115" t="str">
        <f>'Marks Entry'!L218</f>
        <v/>
      </c>
      <c r="L216" s="116">
        <f>'Marks Entry'!M218</f>
        <v>0</v>
      </c>
      <c r="M216" s="117" t="str">
        <f>'Marks Entry'!N218</f>
        <v/>
      </c>
      <c r="N216" s="121" t="str">
        <f>'Marks Entry'!O218</f>
        <v/>
      </c>
      <c r="O216" s="98">
        <f>'Marks Entry'!CG218</f>
        <v>0</v>
      </c>
      <c r="P216" s="97">
        <f>'Marks Entry'!CH218</f>
        <v>0</v>
      </c>
      <c r="Q216" s="97">
        <f>'Marks Entry'!CI218</f>
        <v>0</v>
      </c>
      <c r="R216" s="97">
        <f>'Marks Entry'!CJ218</f>
        <v>0</v>
      </c>
      <c r="S216" s="97">
        <f>'Marks Entry'!CK218</f>
        <v>0</v>
      </c>
      <c r="T216" s="97">
        <f>'Marks Entry'!CL218</f>
        <v>0</v>
      </c>
      <c r="U216" s="97">
        <f>'Marks Entry'!CM218</f>
        <v>0</v>
      </c>
      <c r="V216" s="97" t="str">
        <f>'Marks Entry'!CN218</f>
        <v/>
      </c>
      <c r="W216" s="97">
        <f>'Marks Entry'!CO218</f>
        <v>0</v>
      </c>
      <c r="X216" s="97">
        <f>'Marks Entry'!CP218</f>
        <v>0</v>
      </c>
      <c r="Y216" s="97">
        <f>'Marks Entry'!CQ218</f>
        <v>0</v>
      </c>
      <c r="Z216" s="99">
        <f>'Marks Entry'!CR218</f>
        <v>0</v>
      </c>
      <c r="AA216" s="98">
        <f>'Marks Entry'!CS218</f>
        <v>0</v>
      </c>
      <c r="AB216" s="97">
        <f>'Marks Entry'!CT218</f>
        <v>0</v>
      </c>
      <c r="AC216" s="97">
        <f>'Marks Entry'!CU218</f>
        <v>0</v>
      </c>
      <c r="AD216" s="97">
        <f>'Marks Entry'!CV218</f>
        <v>0</v>
      </c>
      <c r="AE216" s="97">
        <f>'Marks Entry'!CW218</f>
        <v>0</v>
      </c>
      <c r="AF216" s="97">
        <f>'Marks Entry'!CX218</f>
        <v>0</v>
      </c>
      <c r="AG216" s="97">
        <f>'Marks Entry'!CY218</f>
        <v>0</v>
      </c>
      <c r="AH216" s="97" t="str">
        <f>'Marks Entry'!CZ218</f>
        <v/>
      </c>
      <c r="AI216" s="97">
        <f>'Marks Entry'!DA218</f>
        <v>0</v>
      </c>
      <c r="AJ216" s="97">
        <f>'Marks Entry'!DB218</f>
        <v>0</v>
      </c>
      <c r="AK216" s="97">
        <f>'Marks Entry'!DC218</f>
        <v>0</v>
      </c>
      <c r="AL216" s="99">
        <f>'Marks Entry'!DD218</f>
        <v>0</v>
      </c>
      <c r="AM216" s="98">
        <f>'Marks Entry'!DE218</f>
        <v>0</v>
      </c>
      <c r="AN216" s="97">
        <f>'Marks Entry'!DF218</f>
        <v>0</v>
      </c>
      <c r="AO216" s="97">
        <f>'Marks Entry'!DG218</f>
        <v>0</v>
      </c>
      <c r="AP216" s="97">
        <f>'Marks Entry'!DH218</f>
        <v>0</v>
      </c>
      <c r="AQ216" s="97">
        <f>'Marks Entry'!DI218</f>
        <v>0</v>
      </c>
      <c r="AR216" s="97">
        <f>'Marks Entry'!DJ218</f>
        <v>0</v>
      </c>
      <c r="AS216" s="97">
        <f>'Marks Entry'!DK218</f>
        <v>0</v>
      </c>
      <c r="AT216" s="97" t="str">
        <f>'Marks Entry'!DL218</f>
        <v/>
      </c>
      <c r="AU216" s="97">
        <f>'Marks Entry'!DM218</f>
        <v>0</v>
      </c>
      <c r="AV216" s="97">
        <f>'Marks Entry'!DN218</f>
        <v>0</v>
      </c>
      <c r="AW216" s="97">
        <f>'Marks Entry'!DO218</f>
        <v>0</v>
      </c>
      <c r="AX216" s="99">
        <f>'Marks Entry'!DP218</f>
        <v>0</v>
      </c>
      <c r="AY216" s="98">
        <f>'Marks Entry'!DQ218</f>
        <v>0</v>
      </c>
      <c r="AZ216" s="97">
        <f>'Marks Entry'!DR218</f>
        <v>0</v>
      </c>
      <c r="BA216" s="97">
        <f>'Marks Entry'!DS218</f>
        <v>0</v>
      </c>
      <c r="BB216" s="97">
        <f>'Marks Entry'!DT218</f>
        <v>0</v>
      </c>
      <c r="BC216" s="97">
        <f>'Marks Entry'!DU218</f>
        <v>0</v>
      </c>
      <c r="BD216" s="97">
        <f>'Marks Entry'!DV218</f>
        <v>0</v>
      </c>
      <c r="BE216" s="97">
        <f>'Marks Entry'!DW218</f>
        <v>0</v>
      </c>
      <c r="BF216" s="97" t="str">
        <f>'Marks Entry'!DX218</f>
        <v/>
      </c>
      <c r="BG216" s="97">
        <f>'Marks Entry'!DY218</f>
        <v>0</v>
      </c>
      <c r="BH216" s="97">
        <f>'Marks Entry'!DZ218</f>
        <v>0</v>
      </c>
      <c r="BI216" s="97">
        <f>'Marks Entry'!EA218</f>
        <v>0</v>
      </c>
      <c r="BJ216" s="99">
        <f>'Marks Entry'!EB218</f>
        <v>0</v>
      </c>
      <c r="BK216" s="98">
        <f>'Marks Entry'!EC218</f>
        <v>0</v>
      </c>
      <c r="BL216" s="97">
        <f>'Marks Entry'!ED218</f>
        <v>0</v>
      </c>
      <c r="BM216" s="97">
        <f>'Marks Entry'!EE218</f>
        <v>0</v>
      </c>
      <c r="BN216" s="97">
        <f>'Marks Entry'!EF218</f>
        <v>0</v>
      </c>
      <c r="BO216" s="97">
        <f>'Marks Entry'!EG218</f>
        <v>0</v>
      </c>
      <c r="BP216" s="97">
        <f>'Marks Entry'!EH218</f>
        <v>0</v>
      </c>
      <c r="BQ216" s="97">
        <f>'Marks Entry'!EI218</f>
        <v>0</v>
      </c>
      <c r="BR216" s="97" t="str">
        <f>'Marks Entry'!EJ218</f>
        <v/>
      </c>
      <c r="BS216" s="97">
        <f>'Marks Entry'!EK218</f>
        <v>0</v>
      </c>
      <c r="BT216" s="97">
        <f>'Marks Entry'!EL218</f>
        <v>0</v>
      </c>
      <c r="BU216" s="97">
        <f>'Marks Entry'!EM218</f>
        <v>0</v>
      </c>
      <c r="BV216" s="99">
        <f>'Marks Entry'!EN218</f>
        <v>0</v>
      </c>
      <c r="BW216" s="98">
        <f>'Marks Entry'!EO218</f>
        <v>0</v>
      </c>
      <c r="BX216" s="97">
        <f>'Marks Entry'!EP218</f>
        <v>0</v>
      </c>
      <c r="BY216" s="97">
        <f>'Marks Entry'!EQ218</f>
        <v>0</v>
      </c>
      <c r="BZ216" s="97">
        <f>'Marks Entry'!ER218</f>
        <v>0</v>
      </c>
      <c r="CA216" s="97">
        <f>'Marks Entry'!ES218</f>
        <v>0</v>
      </c>
      <c r="CB216" s="97">
        <f>'Marks Entry'!ET218</f>
        <v>0</v>
      </c>
      <c r="CC216" s="97">
        <f>'Marks Entry'!EU218</f>
        <v>0</v>
      </c>
      <c r="CD216" s="97" t="str">
        <f>'Marks Entry'!EV218</f>
        <v/>
      </c>
      <c r="CE216" s="97">
        <f>'Marks Entry'!EW218</f>
        <v>0</v>
      </c>
      <c r="CF216" s="97">
        <f>'Marks Entry'!EX218</f>
        <v>0</v>
      </c>
      <c r="CG216" s="97">
        <f>'Marks Entry'!EY218</f>
        <v>0</v>
      </c>
      <c r="CH216" s="99">
        <f>'Marks Entry'!EZ218</f>
        <v>0</v>
      </c>
      <c r="CI216" s="98" t="str">
        <f>IF($CI$2=0,"",'Marks Entry'!FA218)</f>
        <v/>
      </c>
      <c r="CJ216" s="97" t="str">
        <f>IF($CI$2=0,"",'Marks Entry'!FB218)</f>
        <v/>
      </c>
      <c r="CK216" s="97" t="str">
        <f>IF($CI$2=0,"",'Marks Entry'!FC218)</f>
        <v/>
      </c>
      <c r="CL216" s="97" t="str">
        <f>IF($CI$2=0,"",'Marks Entry'!FD218)</f>
        <v/>
      </c>
      <c r="CM216" s="97" t="str">
        <f>IF($CI$2=0,"",'Marks Entry'!FE218)</f>
        <v/>
      </c>
      <c r="CN216" s="97" t="str">
        <f>IF($CI$2=0,"",'Marks Entry'!FF218)</f>
        <v/>
      </c>
      <c r="CO216" s="97" t="str">
        <f>IF($CI$2=0,"",'Marks Entry'!FG218)</f>
        <v/>
      </c>
      <c r="CP216" s="97" t="str">
        <f>IF($CI$2=0,"",'Marks Entry'!FH218)</f>
        <v/>
      </c>
      <c r="CQ216" s="97" t="str">
        <f>IF($CI$2=0,"",'Marks Entry'!FI218)</f>
        <v/>
      </c>
      <c r="CR216" s="97" t="str">
        <f>IF($CI$2=0,"",'Marks Entry'!FJ218)</f>
        <v/>
      </c>
      <c r="CS216" s="97" t="str">
        <f>IF($CI$2=0,"",'Marks Entry'!FK218)</f>
        <v/>
      </c>
      <c r="CT216" s="99" t="str">
        <f>IF($CI$2=0,"",'Marks Entry'!FL218)</f>
        <v/>
      </c>
      <c r="CU216" s="125">
        <f>'Marks Entry'!BU218</f>
        <v>0</v>
      </c>
      <c r="CV216" s="126">
        <f>'Marks Entry'!BV218</f>
        <v>0</v>
      </c>
      <c r="CW216" s="126">
        <f t="shared" si="147"/>
        <v>0</v>
      </c>
      <c r="CX216" s="127" t="str">
        <f t="shared" si="148"/>
        <v>D</v>
      </c>
      <c r="CY216" s="125">
        <f>'Marks Entry'!BW218</f>
        <v>0</v>
      </c>
      <c r="CZ216" s="126">
        <f>'Marks Entry'!BX218</f>
        <v>0</v>
      </c>
      <c r="DA216" s="126">
        <f t="shared" si="149"/>
        <v>0</v>
      </c>
      <c r="DB216" s="127" t="str">
        <f t="shared" si="150"/>
        <v>E</v>
      </c>
      <c r="DC216" s="125">
        <f>'Marks Entry'!BY218</f>
        <v>0</v>
      </c>
      <c r="DD216" s="126">
        <f>'Marks Entry'!BZ218</f>
        <v>0</v>
      </c>
      <c r="DE216" s="126">
        <f t="shared" si="151"/>
        <v>0</v>
      </c>
      <c r="DF216" s="127" t="str">
        <f t="shared" si="152"/>
        <v>E</v>
      </c>
      <c r="DG216" s="96">
        <f>'Marks Entry'!CG218</f>
        <v>0</v>
      </c>
      <c r="DH216" s="45">
        <f>'Marks Entry'!CH218</f>
        <v>0</v>
      </c>
      <c r="DI216" s="46">
        <f>'Marks Entry'!CI218</f>
        <v>0</v>
      </c>
      <c r="DJ216" s="45" t="str">
        <f>IF(OR('Marks Entry'!CJ218="First",'Marks Entry'!CJ218="Second",'Marks Entry'!CJ218="Third"),'Marks Entry'!CJ218,"")</f>
        <v/>
      </c>
      <c r="DK216" s="45">
        <f>'Marks Entry'!CK218</f>
        <v>0</v>
      </c>
      <c r="DL216" s="50">
        <f>'Marks Entry'!CL218</f>
        <v>0</v>
      </c>
      <c r="DM216" s="21">
        <f>'Marks Entry'!CM218</f>
        <v>0</v>
      </c>
      <c r="DN216" s="22" t="e">
        <f>'Marks Entry'!#REF!</f>
        <v>#REF!</v>
      </c>
      <c r="DO216" s="23" t="e">
        <f>'Marks Entry'!#REF!</f>
        <v>#REF!</v>
      </c>
      <c r="DP216" s="125">
        <f>'Marks Entry'!CA218</f>
        <v>0</v>
      </c>
      <c r="DQ216" s="126">
        <f>'Marks Entry'!CB218</f>
        <v>0</v>
      </c>
      <c r="DR216" s="126">
        <f>'Marks Entry'!CC218</f>
        <v>0</v>
      </c>
      <c r="DS216" s="126">
        <f t="shared" si="153"/>
        <v>0</v>
      </c>
      <c r="DT216" s="127" t="str">
        <f t="shared" si="154"/>
        <v>E</v>
      </c>
      <c r="DU216" s="125">
        <f>'Marks Entry'!CD218</f>
        <v>0</v>
      </c>
      <c r="DV216" s="126">
        <f>'Marks Entry'!CE218</f>
        <v>0</v>
      </c>
      <c r="DW216" s="126">
        <f>'Marks Entry'!CF218</f>
        <v>0</v>
      </c>
      <c r="DX216" s="126">
        <f t="shared" si="155"/>
        <v>0</v>
      </c>
      <c r="DY216" s="127" t="str">
        <f t="shared" si="156"/>
        <v>E</v>
      </c>
      <c r="DZ216" s="832"/>
      <c r="EA216" s="61">
        <f t="shared" si="157"/>
        <v>0</v>
      </c>
      <c r="EB216" s="71">
        <f t="shared" si="158"/>
        <v>0</v>
      </c>
      <c r="EC216" s="71">
        <f t="shared" si="159"/>
        <v>0</v>
      </c>
      <c r="ED216" s="72">
        <f t="shared" si="160"/>
        <v>0</v>
      </c>
      <c r="EE216" s="398">
        <f t="shared" si="161"/>
        <v>0</v>
      </c>
      <c r="EF216" s="396">
        <f t="shared" si="162"/>
        <v>0</v>
      </c>
      <c r="EG216" s="396">
        <f t="shared" si="163"/>
        <v>0</v>
      </c>
      <c r="EH216" s="397">
        <f t="shared" si="164"/>
        <v>0</v>
      </c>
      <c r="EI216" s="61">
        <f t="shared" si="165"/>
        <v>0</v>
      </c>
      <c r="EJ216" s="71">
        <f t="shared" si="166"/>
        <v>0</v>
      </c>
      <c r="EK216" s="71">
        <f t="shared" si="167"/>
        <v>0</v>
      </c>
      <c r="EL216" s="72">
        <f t="shared" si="168"/>
        <v>0</v>
      </c>
      <c r="EM216" s="398">
        <f t="shared" si="169"/>
        <v>0</v>
      </c>
      <c r="EN216" s="396">
        <f t="shared" si="170"/>
        <v>0</v>
      </c>
      <c r="EO216" s="396">
        <f t="shared" si="171"/>
        <v>0</v>
      </c>
      <c r="EP216" s="397">
        <f t="shared" si="172"/>
        <v>0</v>
      </c>
      <c r="EQ216" s="61">
        <f t="shared" si="173"/>
        <v>0</v>
      </c>
      <c r="ER216" s="71">
        <f t="shared" si="174"/>
        <v>0</v>
      </c>
      <c r="ES216" s="71">
        <f t="shared" si="175"/>
        <v>0</v>
      </c>
      <c r="ET216" s="72">
        <f t="shared" si="176"/>
        <v>0</v>
      </c>
      <c r="EU216" s="398">
        <f t="shared" si="177"/>
        <v>0</v>
      </c>
      <c r="EV216" s="396">
        <f t="shared" si="178"/>
        <v>0</v>
      </c>
      <c r="EW216" s="396">
        <f t="shared" si="179"/>
        <v>0</v>
      </c>
      <c r="EX216" s="397">
        <f t="shared" si="180"/>
        <v>0</v>
      </c>
      <c r="EY216" s="61" t="str">
        <f t="shared" si="181"/>
        <v/>
      </c>
      <c r="EZ216" s="71" t="str">
        <f t="shared" si="182"/>
        <v/>
      </c>
      <c r="FA216" s="71" t="str">
        <f t="shared" si="183"/>
        <v/>
      </c>
      <c r="FB216" s="72" t="str">
        <f t="shared" si="184"/>
        <v/>
      </c>
      <c r="FC216" s="398">
        <f t="shared" si="185"/>
        <v>0</v>
      </c>
      <c r="FD216" s="400" t="str">
        <f t="shared" si="186"/>
        <v>D</v>
      </c>
      <c r="FE216" s="61">
        <f t="shared" si="187"/>
        <v>0</v>
      </c>
      <c r="FF216" s="62" t="str">
        <f t="shared" si="188"/>
        <v>E</v>
      </c>
      <c r="FG216" s="398">
        <f t="shared" si="189"/>
        <v>0</v>
      </c>
      <c r="FH216" s="401" t="str">
        <f t="shared" si="190"/>
        <v>E</v>
      </c>
      <c r="FI216" s="61">
        <f t="shared" si="191"/>
        <v>0</v>
      </c>
      <c r="FJ216" s="407" t="str">
        <f t="shared" si="192"/>
        <v>E</v>
      </c>
      <c r="FK216" s="398">
        <f t="shared" si="193"/>
        <v>0</v>
      </c>
      <c r="FL216" s="401" t="str">
        <f t="shared" si="194"/>
        <v>E</v>
      </c>
      <c r="FM216" s="741"/>
    </row>
    <row r="217" spans="1:169" s="24" customFormat="1" ht="17.25" customHeight="1">
      <c r="A217" s="830"/>
      <c r="B217" s="111">
        <f t="shared" si="195"/>
        <v>0</v>
      </c>
      <c r="C217" s="21" t="str">
        <f>'Marks Entry'!D219</f>
        <v/>
      </c>
      <c r="D217" s="21">
        <f>'Marks Entry'!E219</f>
        <v>0</v>
      </c>
      <c r="E217" s="132" t="str">
        <f>'Marks Entry'!F219</f>
        <v/>
      </c>
      <c r="F217" s="21" t="str">
        <f>'Marks Entry'!G219</f>
        <v/>
      </c>
      <c r="G217" s="21" t="str">
        <f>'Marks Entry'!H219</f>
        <v/>
      </c>
      <c r="H217" s="21" t="str">
        <f>'Marks Entry'!I219</f>
        <v/>
      </c>
      <c r="I217" s="21" t="str">
        <f>'Marks Entry'!J219</f>
        <v/>
      </c>
      <c r="J217" s="446" t="str">
        <f>'Marks Entry'!K219</f>
        <v/>
      </c>
      <c r="K217" s="115" t="str">
        <f>'Marks Entry'!L219</f>
        <v/>
      </c>
      <c r="L217" s="116">
        <f>'Marks Entry'!M219</f>
        <v>0</v>
      </c>
      <c r="M217" s="117" t="str">
        <f>'Marks Entry'!N219</f>
        <v/>
      </c>
      <c r="N217" s="121" t="str">
        <f>'Marks Entry'!O219</f>
        <v/>
      </c>
      <c r="O217" s="98">
        <f>'Marks Entry'!CG219</f>
        <v>0</v>
      </c>
      <c r="P217" s="97">
        <f>'Marks Entry'!CH219</f>
        <v>0</v>
      </c>
      <c r="Q217" s="97">
        <f>'Marks Entry'!CI219</f>
        <v>0</v>
      </c>
      <c r="R217" s="97">
        <f>'Marks Entry'!CJ219</f>
        <v>0</v>
      </c>
      <c r="S217" s="97">
        <f>'Marks Entry'!CK219</f>
        <v>0</v>
      </c>
      <c r="T217" s="97">
        <f>'Marks Entry'!CL219</f>
        <v>0</v>
      </c>
      <c r="U217" s="97">
        <f>'Marks Entry'!CM219</f>
        <v>0</v>
      </c>
      <c r="V217" s="97" t="str">
        <f>'Marks Entry'!CN219</f>
        <v/>
      </c>
      <c r="W217" s="97">
        <f>'Marks Entry'!CO219</f>
        <v>0</v>
      </c>
      <c r="X217" s="97">
        <f>'Marks Entry'!CP219</f>
        <v>0</v>
      </c>
      <c r="Y217" s="97">
        <f>'Marks Entry'!CQ219</f>
        <v>0</v>
      </c>
      <c r="Z217" s="99">
        <f>'Marks Entry'!CR219</f>
        <v>0</v>
      </c>
      <c r="AA217" s="98">
        <f>'Marks Entry'!CS219</f>
        <v>0</v>
      </c>
      <c r="AB217" s="97">
        <f>'Marks Entry'!CT219</f>
        <v>0</v>
      </c>
      <c r="AC217" s="97">
        <f>'Marks Entry'!CU219</f>
        <v>0</v>
      </c>
      <c r="AD217" s="97">
        <f>'Marks Entry'!CV219</f>
        <v>0</v>
      </c>
      <c r="AE217" s="97">
        <f>'Marks Entry'!CW219</f>
        <v>0</v>
      </c>
      <c r="AF217" s="97">
        <f>'Marks Entry'!CX219</f>
        <v>0</v>
      </c>
      <c r="AG217" s="97">
        <f>'Marks Entry'!CY219</f>
        <v>0</v>
      </c>
      <c r="AH217" s="97" t="str">
        <f>'Marks Entry'!CZ219</f>
        <v/>
      </c>
      <c r="AI217" s="97">
        <f>'Marks Entry'!DA219</f>
        <v>0</v>
      </c>
      <c r="AJ217" s="97">
        <f>'Marks Entry'!DB219</f>
        <v>0</v>
      </c>
      <c r="AK217" s="97">
        <f>'Marks Entry'!DC219</f>
        <v>0</v>
      </c>
      <c r="AL217" s="99">
        <f>'Marks Entry'!DD219</f>
        <v>0</v>
      </c>
      <c r="AM217" s="98">
        <f>'Marks Entry'!DE219</f>
        <v>0</v>
      </c>
      <c r="AN217" s="97">
        <f>'Marks Entry'!DF219</f>
        <v>0</v>
      </c>
      <c r="AO217" s="97">
        <f>'Marks Entry'!DG219</f>
        <v>0</v>
      </c>
      <c r="AP217" s="97">
        <f>'Marks Entry'!DH219</f>
        <v>0</v>
      </c>
      <c r="AQ217" s="97">
        <f>'Marks Entry'!DI219</f>
        <v>0</v>
      </c>
      <c r="AR217" s="97">
        <f>'Marks Entry'!DJ219</f>
        <v>0</v>
      </c>
      <c r="AS217" s="97">
        <f>'Marks Entry'!DK219</f>
        <v>0</v>
      </c>
      <c r="AT217" s="97" t="str">
        <f>'Marks Entry'!DL219</f>
        <v/>
      </c>
      <c r="AU217" s="97">
        <f>'Marks Entry'!DM219</f>
        <v>0</v>
      </c>
      <c r="AV217" s="97">
        <f>'Marks Entry'!DN219</f>
        <v>0</v>
      </c>
      <c r="AW217" s="97">
        <f>'Marks Entry'!DO219</f>
        <v>0</v>
      </c>
      <c r="AX217" s="99">
        <f>'Marks Entry'!DP219</f>
        <v>0</v>
      </c>
      <c r="AY217" s="98">
        <f>'Marks Entry'!DQ219</f>
        <v>0</v>
      </c>
      <c r="AZ217" s="97">
        <f>'Marks Entry'!DR219</f>
        <v>0</v>
      </c>
      <c r="BA217" s="97">
        <f>'Marks Entry'!DS219</f>
        <v>0</v>
      </c>
      <c r="BB217" s="97">
        <f>'Marks Entry'!DT219</f>
        <v>0</v>
      </c>
      <c r="BC217" s="97">
        <f>'Marks Entry'!DU219</f>
        <v>0</v>
      </c>
      <c r="BD217" s="97">
        <f>'Marks Entry'!DV219</f>
        <v>0</v>
      </c>
      <c r="BE217" s="97">
        <f>'Marks Entry'!DW219</f>
        <v>0</v>
      </c>
      <c r="BF217" s="97" t="str">
        <f>'Marks Entry'!DX219</f>
        <v/>
      </c>
      <c r="BG217" s="97">
        <f>'Marks Entry'!DY219</f>
        <v>0</v>
      </c>
      <c r="BH217" s="97">
        <f>'Marks Entry'!DZ219</f>
        <v>0</v>
      </c>
      <c r="BI217" s="97">
        <f>'Marks Entry'!EA219</f>
        <v>0</v>
      </c>
      <c r="BJ217" s="99">
        <f>'Marks Entry'!EB219</f>
        <v>0</v>
      </c>
      <c r="BK217" s="98">
        <f>'Marks Entry'!EC219</f>
        <v>0</v>
      </c>
      <c r="BL217" s="97">
        <f>'Marks Entry'!ED219</f>
        <v>0</v>
      </c>
      <c r="BM217" s="97">
        <f>'Marks Entry'!EE219</f>
        <v>0</v>
      </c>
      <c r="BN217" s="97">
        <f>'Marks Entry'!EF219</f>
        <v>0</v>
      </c>
      <c r="BO217" s="97">
        <f>'Marks Entry'!EG219</f>
        <v>0</v>
      </c>
      <c r="BP217" s="97">
        <f>'Marks Entry'!EH219</f>
        <v>0</v>
      </c>
      <c r="BQ217" s="97">
        <f>'Marks Entry'!EI219</f>
        <v>0</v>
      </c>
      <c r="BR217" s="97" t="str">
        <f>'Marks Entry'!EJ219</f>
        <v/>
      </c>
      <c r="BS217" s="97">
        <f>'Marks Entry'!EK219</f>
        <v>0</v>
      </c>
      <c r="BT217" s="97">
        <f>'Marks Entry'!EL219</f>
        <v>0</v>
      </c>
      <c r="BU217" s="97">
        <f>'Marks Entry'!EM219</f>
        <v>0</v>
      </c>
      <c r="BV217" s="99">
        <f>'Marks Entry'!EN219</f>
        <v>0</v>
      </c>
      <c r="BW217" s="98">
        <f>'Marks Entry'!EO219</f>
        <v>0</v>
      </c>
      <c r="BX217" s="97">
        <f>'Marks Entry'!EP219</f>
        <v>0</v>
      </c>
      <c r="BY217" s="97">
        <f>'Marks Entry'!EQ219</f>
        <v>0</v>
      </c>
      <c r="BZ217" s="97">
        <f>'Marks Entry'!ER219</f>
        <v>0</v>
      </c>
      <c r="CA217" s="97">
        <f>'Marks Entry'!ES219</f>
        <v>0</v>
      </c>
      <c r="CB217" s="97">
        <f>'Marks Entry'!ET219</f>
        <v>0</v>
      </c>
      <c r="CC217" s="97">
        <f>'Marks Entry'!EU219</f>
        <v>0</v>
      </c>
      <c r="CD217" s="97" t="str">
        <f>'Marks Entry'!EV219</f>
        <v/>
      </c>
      <c r="CE217" s="97">
        <f>'Marks Entry'!EW219</f>
        <v>0</v>
      </c>
      <c r="CF217" s="97">
        <f>'Marks Entry'!EX219</f>
        <v>0</v>
      </c>
      <c r="CG217" s="97">
        <f>'Marks Entry'!EY219</f>
        <v>0</v>
      </c>
      <c r="CH217" s="99">
        <f>'Marks Entry'!EZ219</f>
        <v>0</v>
      </c>
      <c r="CI217" s="98" t="str">
        <f>IF($CI$2=0,"",'Marks Entry'!FA219)</f>
        <v/>
      </c>
      <c r="CJ217" s="97" t="str">
        <f>IF($CI$2=0,"",'Marks Entry'!FB219)</f>
        <v/>
      </c>
      <c r="CK217" s="97" t="str">
        <f>IF($CI$2=0,"",'Marks Entry'!FC219)</f>
        <v/>
      </c>
      <c r="CL217" s="97" t="str">
        <f>IF($CI$2=0,"",'Marks Entry'!FD219)</f>
        <v/>
      </c>
      <c r="CM217" s="97" t="str">
        <f>IF($CI$2=0,"",'Marks Entry'!FE219)</f>
        <v/>
      </c>
      <c r="CN217" s="97" t="str">
        <f>IF($CI$2=0,"",'Marks Entry'!FF219)</f>
        <v/>
      </c>
      <c r="CO217" s="97" t="str">
        <f>IF($CI$2=0,"",'Marks Entry'!FG219)</f>
        <v/>
      </c>
      <c r="CP217" s="97" t="str">
        <f>IF($CI$2=0,"",'Marks Entry'!FH219)</f>
        <v/>
      </c>
      <c r="CQ217" s="97" t="str">
        <f>IF($CI$2=0,"",'Marks Entry'!FI219)</f>
        <v/>
      </c>
      <c r="CR217" s="97" t="str">
        <f>IF($CI$2=0,"",'Marks Entry'!FJ219)</f>
        <v/>
      </c>
      <c r="CS217" s="97" t="str">
        <f>IF($CI$2=0,"",'Marks Entry'!FK219)</f>
        <v/>
      </c>
      <c r="CT217" s="99" t="str">
        <f>IF($CI$2=0,"",'Marks Entry'!FL219)</f>
        <v/>
      </c>
      <c r="CU217" s="125">
        <f>'Marks Entry'!BU219</f>
        <v>0</v>
      </c>
      <c r="CV217" s="126">
        <f>'Marks Entry'!BV219</f>
        <v>0</v>
      </c>
      <c r="CW217" s="126">
        <f t="shared" si="147"/>
        <v>0</v>
      </c>
      <c r="CX217" s="127" t="str">
        <f t="shared" si="148"/>
        <v>D</v>
      </c>
      <c r="CY217" s="125">
        <f>'Marks Entry'!BW219</f>
        <v>0</v>
      </c>
      <c r="CZ217" s="126">
        <f>'Marks Entry'!BX219</f>
        <v>0</v>
      </c>
      <c r="DA217" s="126">
        <f t="shared" si="149"/>
        <v>0</v>
      </c>
      <c r="DB217" s="127" t="str">
        <f t="shared" si="150"/>
        <v>E</v>
      </c>
      <c r="DC217" s="125">
        <f>'Marks Entry'!BY219</f>
        <v>0</v>
      </c>
      <c r="DD217" s="126">
        <f>'Marks Entry'!BZ219</f>
        <v>0</v>
      </c>
      <c r="DE217" s="126">
        <f t="shared" si="151"/>
        <v>0</v>
      </c>
      <c r="DF217" s="127" t="str">
        <f t="shared" si="152"/>
        <v>E</v>
      </c>
      <c r="DG217" s="96">
        <f>'Marks Entry'!CG219</f>
        <v>0</v>
      </c>
      <c r="DH217" s="45">
        <f>'Marks Entry'!CH219</f>
        <v>0</v>
      </c>
      <c r="DI217" s="46">
        <f>'Marks Entry'!CI219</f>
        <v>0</v>
      </c>
      <c r="DJ217" s="45" t="str">
        <f>IF(OR('Marks Entry'!CJ219="First",'Marks Entry'!CJ219="Second",'Marks Entry'!CJ219="Third"),'Marks Entry'!CJ219,"")</f>
        <v/>
      </c>
      <c r="DK217" s="45">
        <f>'Marks Entry'!CK219</f>
        <v>0</v>
      </c>
      <c r="DL217" s="50">
        <f>'Marks Entry'!CL219</f>
        <v>0</v>
      </c>
      <c r="DM217" s="21">
        <f>'Marks Entry'!CM219</f>
        <v>0</v>
      </c>
      <c r="DN217" s="22" t="e">
        <f>'Marks Entry'!#REF!</f>
        <v>#REF!</v>
      </c>
      <c r="DO217" s="23" t="e">
        <f>'Marks Entry'!#REF!</f>
        <v>#REF!</v>
      </c>
      <c r="DP217" s="125">
        <f>'Marks Entry'!CA219</f>
        <v>0</v>
      </c>
      <c r="DQ217" s="126">
        <f>'Marks Entry'!CB219</f>
        <v>0</v>
      </c>
      <c r="DR217" s="126">
        <f>'Marks Entry'!CC219</f>
        <v>0</v>
      </c>
      <c r="DS217" s="126">
        <f t="shared" si="153"/>
        <v>0</v>
      </c>
      <c r="DT217" s="127" t="str">
        <f t="shared" si="154"/>
        <v>E</v>
      </c>
      <c r="DU217" s="125">
        <f>'Marks Entry'!CD219</f>
        <v>0</v>
      </c>
      <c r="DV217" s="126">
        <f>'Marks Entry'!CE219</f>
        <v>0</v>
      </c>
      <c r="DW217" s="126">
        <f>'Marks Entry'!CF219</f>
        <v>0</v>
      </c>
      <c r="DX217" s="126">
        <f t="shared" si="155"/>
        <v>0</v>
      </c>
      <c r="DY217" s="127" t="str">
        <f t="shared" si="156"/>
        <v>E</v>
      </c>
      <c r="DZ217" s="832"/>
      <c r="EA217" s="61">
        <f t="shared" si="157"/>
        <v>0</v>
      </c>
      <c r="EB217" s="71">
        <f t="shared" si="158"/>
        <v>0</v>
      </c>
      <c r="EC217" s="71">
        <f t="shared" si="159"/>
        <v>0</v>
      </c>
      <c r="ED217" s="72">
        <f t="shared" si="160"/>
        <v>0</v>
      </c>
      <c r="EE217" s="398">
        <f t="shared" si="161"/>
        <v>0</v>
      </c>
      <c r="EF217" s="396">
        <f t="shared" si="162"/>
        <v>0</v>
      </c>
      <c r="EG217" s="396">
        <f t="shared" si="163"/>
        <v>0</v>
      </c>
      <c r="EH217" s="397">
        <f t="shared" si="164"/>
        <v>0</v>
      </c>
      <c r="EI217" s="61">
        <f t="shared" si="165"/>
        <v>0</v>
      </c>
      <c r="EJ217" s="71">
        <f t="shared" si="166"/>
        <v>0</v>
      </c>
      <c r="EK217" s="71">
        <f t="shared" si="167"/>
        <v>0</v>
      </c>
      <c r="EL217" s="72">
        <f t="shared" si="168"/>
        <v>0</v>
      </c>
      <c r="EM217" s="398">
        <f t="shared" si="169"/>
        <v>0</v>
      </c>
      <c r="EN217" s="396">
        <f t="shared" si="170"/>
        <v>0</v>
      </c>
      <c r="EO217" s="396">
        <f t="shared" si="171"/>
        <v>0</v>
      </c>
      <c r="EP217" s="397">
        <f t="shared" si="172"/>
        <v>0</v>
      </c>
      <c r="EQ217" s="61">
        <f t="shared" si="173"/>
        <v>0</v>
      </c>
      <c r="ER217" s="71">
        <f t="shared" si="174"/>
        <v>0</v>
      </c>
      <c r="ES217" s="71">
        <f t="shared" si="175"/>
        <v>0</v>
      </c>
      <c r="ET217" s="72">
        <f t="shared" si="176"/>
        <v>0</v>
      </c>
      <c r="EU217" s="398">
        <f t="shared" si="177"/>
        <v>0</v>
      </c>
      <c r="EV217" s="396">
        <f t="shared" si="178"/>
        <v>0</v>
      </c>
      <c r="EW217" s="396">
        <f t="shared" si="179"/>
        <v>0</v>
      </c>
      <c r="EX217" s="397">
        <f t="shared" si="180"/>
        <v>0</v>
      </c>
      <c r="EY217" s="61" t="str">
        <f t="shared" si="181"/>
        <v/>
      </c>
      <c r="EZ217" s="71" t="str">
        <f t="shared" si="182"/>
        <v/>
      </c>
      <c r="FA217" s="71" t="str">
        <f t="shared" si="183"/>
        <v/>
      </c>
      <c r="FB217" s="72" t="str">
        <f t="shared" si="184"/>
        <v/>
      </c>
      <c r="FC217" s="398">
        <f t="shared" si="185"/>
        <v>0</v>
      </c>
      <c r="FD217" s="400" t="str">
        <f t="shared" si="186"/>
        <v>D</v>
      </c>
      <c r="FE217" s="61">
        <f t="shared" si="187"/>
        <v>0</v>
      </c>
      <c r="FF217" s="62" t="str">
        <f t="shared" si="188"/>
        <v>E</v>
      </c>
      <c r="FG217" s="398">
        <f t="shared" si="189"/>
        <v>0</v>
      </c>
      <c r="FH217" s="401" t="str">
        <f t="shared" si="190"/>
        <v>E</v>
      </c>
      <c r="FI217" s="61">
        <f t="shared" si="191"/>
        <v>0</v>
      </c>
      <c r="FJ217" s="407" t="str">
        <f t="shared" si="192"/>
        <v>E</v>
      </c>
      <c r="FK217" s="398">
        <f t="shared" si="193"/>
        <v>0</v>
      </c>
      <c r="FL217" s="401" t="str">
        <f t="shared" si="194"/>
        <v>E</v>
      </c>
      <c r="FM217" s="741"/>
    </row>
    <row r="218" spans="1:169" s="24" customFormat="1" ht="17.25" customHeight="1">
      <c r="A218" s="830"/>
      <c r="B218" s="111">
        <f t="shared" si="195"/>
        <v>0</v>
      </c>
      <c r="C218" s="21" t="str">
        <f>'Marks Entry'!D220</f>
        <v/>
      </c>
      <c r="D218" s="21">
        <f>'Marks Entry'!E220</f>
        <v>0</v>
      </c>
      <c r="E218" s="132" t="str">
        <f>'Marks Entry'!F220</f>
        <v/>
      </c>
      <c r="F218" s="21" t="str">
        <f>'Marks Entry'!G220</f>
        <v/>
      </c>
      <c r="G218" s="21" t="str">
        <f>'Marks Entry'!H220</f>
        <v/>
      </c>
      <c r="H218" s="21" t="str">
        <f>'Marks Entry'!I220</f>
        <v/>
      </c>
      <c r="I218" s="21" t="str">
        <f>'Marks Entry'!J220</f>
        <v/>
      </c>
      <c r="J218" s="446" t="str">
        <f>'Marks Entry'!K220</f>
        <v/>
      </c>
      <c r="K218" s="115" t="str">
        <f>'Marks Entry'!L220</f>
        <v/>
      </c>
      <c r="L218" s="116">
        <f>'Marks Entry'!M220</f>
        <v>0</v>
      </c>
      <c r="M218" s="117" t="str">
        <f>'Marks Entry'!N220</f>
        <v/>
      </c>
      <c r="N218" s="121" t="str">
        <f>'Marks Entry'!O220</f>
        <v/>
      </c>
      <c r="O218" s="98">
        <f>'Marks Entry'!CG220</f>
        <v>0</v>
      </c>
      <c r="P218" s="97">
        <f>'Marks Entry'!CH220</f>
        <v>0</v>
      </c>
      <c r="Q218" s="97">
        <f>'Marks Entry'!CI220</f>
        <v>0</v>
      </c>
      <c r="R218" s="97">
        <f>'Marks Entry'!CJ220</f>
        <v>0</v>
      </c>
      <c r="S218" s="97">
        <f>'Marks Entry'!CK220</f>
        <v>0</v>
      </c>
      <c r="T218" s="97">
        <f>'Marks Entry'!CL220</f>
        <v>0</v>
      </c>
      <c r="U218" s="97">
        <f>'Marks Entry'!CM220</f>
        <v>0</v>
      </c>
      <c r="V218" s="97" t="str">
        <f>'Marks Entry'!CN220</f>
        <v/>
      </c>
      <c r="W218" s="97">
        <f>'Marks Entry'!CO220</f>
        <v>0</v>
      </c>
      <c r="X218" s="97">
        <f>'Marks Entry'!CP220</f>
        <v>0</v>
      </c>
      <c r="Y218" s="97">
        <f>'Marks Entry'!CQ220</f>
        <v>0</v>
      </c>
      <c r="Z218" s="99">
        <f>'Marks Entry'!CR220</f>
        <v>0</v>
      </c>
      <c r="AA218" s="98">
        <f>'Marks Entry'!CS220</f>
        <v>0</v>
      </c>
      <c r="AB218" s="97">
        <f>'Marks Entry'!CT220</f>
        <v>0</v>
      </c>
      <c r="AC218" s="97">
        <f>'Marks Entry'!CU220</f>
        <v>0</v>
      </c>
      <c r="AD218" s="97">
        <f>'Marks Entry'!CV220</f>
        <v>0</v>
      </c>
      <c r="AE218" s="97">
        <f>'Marks Entry'!CW220</f>
        <v>0</v>
      </c>
      <c r="AF218" s="97">
        <f>'Marks Entry'!CX220</f>
        <v>0</v>
      </c>
      <c r="AG218" s="97">
        <f>'Marks Entry'!CY220</f>
        <v>0</v>
      </c>
      <c r="AH218" s="97" t="str">
        <f>'Marks Entry'!CZ220</f>
        <v/>
      </c>
      <c r="AI218" s="97">
        <f>'Marks Entry'!DA220</f>
        <v>0</v>
      </c>
      <c r="AJ218" s="97">
        <f>'Marks Entry'!DB220</f>
        <v>0</v>
      </c>
      <c r="AK218" s="97">
        <f>'Marks Entry'!DC220</f>
        <v>0</v>
      </c>
      <c r="AL218" s="99">
        <f>'Marks Entry'!DD220</f>
        <v>0</v>
      </c>
      <c r="AM218" s="98">
        <f>'Marks Entry'!DE220</f>
        <v>0</v>
      </c>
      <c r="AN218" s="97">
        <f>'Marks Entry'!DF220</f>
        <v>0</v>
      </c>
      <c r="AO218" s="97">
        <f>'Marks Entry'!DG220</f>
        <v>0</v>
      </c>
      <c r="AP218" s="97">
        <f>'Marks Entry'!DH220</f>
        <v>0</v>
      </c>
      <c r="AQ218" s="97">
        <f>'Marks Entry'!DI220</f>
        <v>0</v>
      </c>
      <c r="AR218" s="97">
        <f>'Marks Entry'!DJ220</f>
        <v>0</v>
      </c>
      <c r="AS218" s="97">
        <f>'Marks Entry'!DK220</f>
        <v>0</v>
      </c>
      <c r="AT218" s="97" t="str">
        <f>'Marks Entry'!DL220</f>
        <v/>
      </c>
      <c r="AU218" s="97">
        <f>'Marks Entry'!DM220</f>
        <v>0</v>
      </c>
      <c r="AV218" s="97">
        <f>'Marks Entry'!DN220</f>
        <v>0</v>
      </c>
      <c r="AW218" s="97">
        <f>'Marks Entry'!DO220</f>
        <v>0</v>
      </c>
      <c r="AX218" s="99">
        <f>'Marks Entry'!DP220</f>
        <v>0</v>
      </c>
      <c r="AY218" s="98">
        <f>'Marks Entry'!DQ220</f>
        <v>0</v>
      </c>
      <c r="AZ218" s="97">
        <f>'Marks Entry'!DR220</f>
        <v>0</v>
      </c>
      <c r="BA218" s="97">
        <f>'Marks Entry'!DS220</f>
        <v>0</v>
      </c>
      <c r="BB218" s="97">
        <f>'Marks Entry'!DT220</f>
        <v>0</v>
      </c>
      <c r="BC218" s="97">
        <f>'Marks Entry'!DU220</f>
        <v>0</v>
      </c>
      <c r="BD218" s="97">
        <f>'Marks Entry'!DV220</f>
        <v>0</v>
      </c>
      <c r="BE218" s="97">
        <f>'Marks Entry'!DW220</f>
        <v>0</v>
      </c>
      <c r="BF218" s="97" t="str">
        <f>'Marks Entry'!DX220</f>
        <v/>
      </c>
      <c r="BG218" s="97">
        <f>'Marks Entry'!DY220</f>
        <v>0</v>
      </c>
      <c r="BH218" s="97">
        <f>'Marks Entry'!DZ220</f>
        <v>0</v>
      </c>
      <c r="BI218" s="97">
        <f>'Marks Entry'!EA220</f>
        <v>0</v>
      </c>
      <c r="BJ218" s="99">
        <f>'Marks Entry'!EB220</f>
        <v>0</v>
      </c>
      <c r="BK218" s="98">
        <f>'Marks Entry'!EC220</f>
        <v>0</v>
      </c>
      <c r="BL218" s="97">
        <f>'Marks Entry'!ED220</f>
        <v>0</v>
      </c>
      <c r="BM218" s="97">
        <f>'Marks Entry'!EE220</f>
        <v>0</v>
      </c>
      <c r="BN218" s="97">
        <f>'Marks Entry'!EF220</f>
        <v>0</v>
      </c>
      <c r="BO218" s="97">
        <f>'Marks Entry'!EG220</f>
        <v>0</v>
      </c>
      <c r="BP218" s="97">
        <f>'Marks Entry'!EH220</f>
        <v>0</v>
      </c>
      <c r="BQ218" s="97">
        <f>'Marks Entry'!EI220</f>
        <v>0</v>
      </c>
      <c r="BR218" s="97" t="str">
        <f>'Marks Entry'!EJ220</f>
        <v/>
      </c>
      <c r="BS218" s="97">
        <f>'Marks Entry'!EK220</f>
        <v>0</v>
      </c>
      <c r="BT218" s="97">
        <f>'Marks Entry'!EL220</f>
        <v>0</v>
      </c>
      <c r="BU218" s="97">
        <f>'Marks Entry'!EM220</f>
        <v>0</v>
      </c>
      <c r="BV218" s="99">
        <f>'Marks Entry'!EN220</f>
        <v>0</v>
      </c>
      <c r="BW218" s="98">
        <f>'Marks Entry'!EO220</f>
        <v>0</v>
      </c>
      <c r="BX218" s="97">
        <f>'Marks Entry'!EP220</f>
        <v>0</v>
      </c>
      <c r="BY218" s="97">
        <f>'Marks Entry'!EQ220</f>
        <v>0</v>
      </c>
      <c r="BZ218" s="97">
        <f>'Marks Entry'!ER220</f>
        <v>0</v>
      </c>
      <c r="CA218" s="97">
        <f>'Marks Entry'!ES220</f>
        <v>0</v>
      </c>
      <c r="CB218" s="97">
        <f>'Marks Entry'!ET220</f>
        <v>0</v>
      </c>
      <c r="CC218" s="97">
        <f>'Marks Entry'!EU220</f>
        <v>0</v>
      </c>
      <c r="CD218" s="97" t="str">
        <f>'Marks Entry'!EV220</f>
        <v/>
      </c>
      <c r="CE218" s="97">
        <f>'Marks Entry'!EW220</f>
        <v>0</v>
      </c>
      <c r="CF218" s="97">
        <f>'Marks Entry'!EX220</f>
        <v>0</v>
      </c>
      <c r="CG218" s="97">
        <f>'Marks Entry'!EY220</f>
        <v>0</v>
      </c>
      <c r="CH218" s="99">
        <f>'Marks Entry'!EZ220</f>
        <v>0</v>
      </c>
      <c r="CI218" s="98" t="str">
        <f>IF($CI$2=0,"",'Marks Entry'!FA220)</f>
        <v/>
      </c>
      <c r="CJ218" s="97" t="str">
        <f>IF($CI$2=0,"",'Marks Entry'!FB220)</f>
        <v/>
      </c>
      <c r="CK218" s="97" t="str">
        <f>IF($CI$2=0,"",'Marks Entry'!FC220)</f>
        <v/>
      </c>
      <c r="CL218" s="97" t="str">
        <f>IF($CI$2=0,"",'Marks Entry'!FD220)</f>
        <v/>
      </c>
      <c r="CM218" s="97" t="str">
        <f>IF($CI$2=0,"",'Marks Entry'!FE220)</f>
        <v/>
      </c>
      <c r="CN218" s="97" t="str">
        <f>IF($CI$2=0,"",'Marks Entry'!FF220)</f>
        <v/>
      </c>
      <c r="CO218" s="97" t="str">
        <f>IF($CI$2=0,"",'Marks Entry'!FG220)</f>
        <v/>
      </c>
      <c r="CP218" s="97" t="str">
        <f>IF($CI$2=0,"",'Marks Entry'!FH220)</f>
        <v/>
      </c>
      <c r="CQ218" s="97" t="str">
        <f>IF($CI$2=0,"",'Marks Entry'!FI220)</f>
        <v/>
      </c>
      <c r="CR218" s="97" t="str">
        <f>IF($CI$2=0,"",'Marks Entry'!FJ220)</f>
        <v/>
      </c>
      <c r="CS218" s="97" t="str">
        <f>IF($CI$2=0,"",'Marks Entry'!FK220)</f>
        <v/>
      </c>
      <c r="CT218" s="99" t="str">
        <f>IF($CI$2=0,"",'Marks Entry'!FL220)</f>
        <v/>
      </c>
      <c r="CU218" s="125">
        <f>'Marks Entry'!BU220</f>
        <v>0</v>
      </c>
      <c r="CV218" s="126">
        <f>'Marks Entry'!BV220</f>
        <v>0</v>
      </c>
      <c r="CW218" s="126">
        <f t="shared" si="147"/>
        <v>0</v>
      </c>
      <c r="CX218" s="127" t="str">
        <f t="shared" si="148"/>
        <v>D</v>
      </c>
      <c r="CY218" s="125">
        <f>'Marks Entry'!BW220</f>
        <v>0</v>
      </c>
      <c r="CZ218" s="126">
        <f>'Marks Entry'!BX220</f>
        <v>0</v>
      </c>
      <c r="DA218" s="126">
        <f t="shared" si="149"/>
        <v>0</v>
      </c>
      <c r="DB218" s="127" t="str">
        <f t="shared" si="150"/>
        <v>E</v>
      </c>
      <c r="DC218" s="125">
        <f>'Marks Entry'!BY220</f>
        <v>0</v>
      </c>
      <c r="DD218" s="126">
        <f>'Marks Entry'!BZ220</f>
        <v>0</v>
      </c>
      <c r="DE218" s="126">
        <f t="shared" si="151"/>
        <v>0</v>
      </c>
      <c r="DF218" s="127" t="str">
        <f t="shared" si="152"/>
        <v>E</v>
      </c>
      <c r="DG218" s="96">
        <f>'Marks Entry'!CG220</f>
        <v>0</v>
      </c>
      <c r="DH218" s="45">
        <f>'Marks Entry'!CH220</f>
        <v>0</v>
      </c>
      <c r="DI218" s="46">
        <f>'Marks Entry'!CI220</f>
        <v>0</v>
      </c>
      <c r="DJ218" s="45" t="str">
        <f>IF(OR('Marks Entry'!CJ220="First",'Marks Entry'!CJ220="Second",'Marks Entry'!CJ220="Third"),'Marks Entry'!CJ220,"")</f>
        <v/>
      </c>
      <c r="DK218" s="45">
        <f>'Marks Entry'!CK220</f>
        <v>0</v>
      </c>
      <c r="DL218" s="50">
        <f>'Marks Entry'!CL220</f>
        <v>0</v>
      </c>
      <c r="DM218" s="21">
        <f>'Marks Entry'!CM220</f>
        <v>0</v>
      </c>
      <c r="DN218" s="22" t="e">
        <f>'Marks Entry'!#REF!</f>
        <v>#REF!</v>
      </c>
      <c r="DO218" s="23" t="e">
        <f>'Marks Entry'!#REF!</f>
        <v>#REF!</v>
      </c>
      <c r="DP218" s="125">
        <f>'Marks Entry'!CA220</f>
        <v>0</v>
      </c>
      <c r="DQ218" s="126">
        <f>'Marks Entry'!CB220</f>
        <v>0</v>
      </c>
      <c r="DR218" s="126">
        <f>'Marks Entry'!CC220</f>
        <v>0</v>
      </c>
      <c r="DS218" s="126">
        <f t="shared" si="153"/>
        <v>0</v>
      </c>
      <c r="DT218" s="127" t="str">
        <f t="shared" si="154"/>
        <v>E</v>
      </c>
      <c r="DU218" s="125">
        <f>'Marks Entry'!CD220</f>
        <v>0</v>
      </c>
      <c r="DV218" s="126">
        <f>'Marks Entry'!CE220</f>
        <v>0</v>
      </c>
      <c r="DW218" s="126">
        <f>'Marks Entry'!CF220</f>
        <v>0</v>
      </c>
      <c r="DX218" s="126">
        <f t="shared" si="155"/>
        <v>0</v>
      </c>
      <c r="DY218" s="127" t="str">
        <f t="shared" si="156"/>
        <v>E</v>
      </c>
      <c r="DZ218" s="832"/>
      <c r="EA218" s="61">
        <f t="shared" si="157"/>
        <v>0</v>
      </c>
      <c r="EB218" s="71">
        <f t="shared" si="158"/>
        <v>0</v>
      </c>
      <c r="EC218" s="71">
        <f t="shared" si="159"/>
        <v>0</v>
      </c>
      <c r="ED218" s="72">
        <f t="shared" si="160"/>
        <v>0</v>
      </c>
      <c r="EE218" s="398">
        <f t="shared" si="161"/>
        <v>0</v>
      </c>
      <c r="EF218" s="396">
        <f t="shared" si="162"/>
        <v>0</v>
      </c>
      <c r="EG218" s="396">
        <f t="shared" si="163"/>
        <v>0</v>
      </c>
      <c r="EH218" s="397">
        <f t="shared" si="164"/>
        <v>0</v>
      </c>
      <c r="EI218" s="61">
        <f t="shared" si="165"/>
        <v>0</v>
      </c>
      <c r="EJ218" s="71">
        <f t="shared" si="166"/>
        <v>0</v>
      </c>
      <c r="EK218" s="71">
        <f t="shared" si="167"/>
        <v>0</v>
      </c>
      <c r="EL218" s="72">
        <f t="shared" si="168"/>
        <v>0</v>
      </c>
      <c r="EM218" s="398">
        <f t="shared" si="169"/>
        <v>0</v>
      </c>
      <c r="EN218" s="396">
        <f t="shared" si="170"/>
        <v>0</v>
      </c>
      <c r="EO218" s="396">
        <f t="shared" si="171"/>
        <v>0</v>
      </c>
      <c r="EP218" s="397">
        <f t="shared" si="172"/>
        <v>0</v>
      </c>
      <c r="EQ218" s="61">
        <f t="shared" si="173"/>
        <v>0</v>
      </c>
      <c r="ER218" s="71">
        <f t="shared" si="174"/>
        <v>0</v>
      </c>
      <c r="ES218" s="71">
        <f t="shared" si="175"/>
        <v>0</v>
      </c>
      <c r="ET218" s="72">
        <f t="shared" si="176"/>
        <v>0</v>
      </c>
      <c r="EU218" s="398">
        <f t="shared" si="177"/>
        <v>0</v>
      </c>
      <c r="EV218" s="396">
        <f t="shared" si="178"/>
        <v>0</v>
      </c>
      <c r="EW218" s="396">
        <f t="shared" si="179"/>
        <v>0</v>
      </c>
      <c r="EX218" s="397">
        <f t="shared" si="180"/>
        <v>0</v>
      </c>
      <c r="EY218" s="61" t="str">
        <f t="shared" si="181"/>
        <v/>
      </c>
      <c r="EZ218" s="71" t="str">
        <f t="shared" si="182"/>
        <v/>
      </c>
      <c r="FA218" s="71" t="str">
        <f t="shared" si="183"/>
        <v/>
      </c>
      <c r="FB218" s="72" t="str">
        <f t="shared" si="184"/>
        <v/>
      </c>
      <c r="FC218" s="398">
        <f t="shared" si="185"/>
        <v>0</v>
      </c>
      <c r="FD218" s="400" t="str">
        <f t="shared" si="186"/>
        <v>D</v>
      </c>
      <c r="FE218" s="61">
        <f t="shared" si="187"/>
        <v>0</v>
      </c>
      <c r="FF218" s="62" t="str">
        <f t="shared" si="188"/>
        <v>E</v>
      </c>
      <c r="FG218" s="398">
        <f t="shared" si="189"/>
        <v>0</v>
      </c>
      <c r="FH218" s="401" t="str">
        <f t="shared" si="190"/>
        <v>E</v>
      </c>
      <c r="FI218" s="61">
        <f t="shared" si="191"/>
        <v>0</v>
      </c>
      <c r="FJ218" s="407" t="str">
        <f t="shared" si="192"/>
        <v>E</v>
      </c>
      <c r="FK218" s="398">
        <f t="shared" si="193"/>
        <v>0</v>
      </c>
      <c r="FL218" s="401" t="str">
        <f t="shared" si="194"/>
        <v>E</v>
      </c>
      <c r="FM218" s="741"/>
    </row>
    <row r="219" spans="1:169" s="24" customFormat="1" ht="17.25" customHeight="1">
      <c r="A219" s="830"/>
      <c r="B219" s="111">
        <f t="shared" si="195"/>
        <v>0</v>
      </c>
      <c r="C219" s="21" t="str">
        <f>'Marks Entry'!D221</f>
        <v/>
      </c>
      <c r="D219" s="21">
        <f>'Marks Entry'!E221</f>
        <v>0</v>
      </c>
      <c r="E219" s="132" t="str">
        <f>'Marks Entry'!F221</f>
        <v/>
      </c>
      <c r="F219" s="21" t="str">
        <f>'Marks Entry'!G221</f>
        <v/>
      </c>
      <c r="G219" s="21" t="str">
        <f>'Marks Entry'!H221</f>
        <v/>
      </c>
      <c r="H219" s="21" t="str">
        <f>'Marks Entry'!I221</f>
        <v/>
      </c>
      <c r="I219" s="21" t="str">
        <f>'Marks Entry'!J221</f>
        <v/>
      </c>
      <c r="J219" s="446" t="str">
        <f>'Marks Entry'!K221</f>
        <v/>
      </c>
      <c r="K219" s="115" t="str">
        <f>'Marks Entry'!L221</f>
        <v/>
      </c>
      <c r="L219" s="116">
        <f>'Marks Entry'!M221</f>
        <v>0</v>
      </c>
      <c r="M219" s="117" t="str">
        <f>'Marks Entry'!N221</f>
        <v/>
      </c>
      <c r="N219" s="121" t="str">
        <f>'Marks Entry'!O221</f>
        <v/>
      </c>
      <c r="O219" s="98">
        <f>'Marks Entry'!CG221</f>
        <v>0</v>
      </c>
      <c r="P219" s="97">
        <f>'Marks Entry'!CH221</f>
        <v>0</v>
      </c>
      <c r="Q219" s="97">
        <f>'Marks Entry'!CI221</f>
        <v>0</v>
      </c>
      <c r="R219" s="97">
        <f>'Marks Entry'!CJ221</f>
        <v>0</v>
      </c>
      <c r="S219" s="97">
        <f>'Marks Entry'!CK221</f>
        <v>0</v>
      </c>
      <c r="T219" s="97">
        <f>'Marks Entry'!CL221</f>
        <v>0</v>
      </c>
      <c r="U219" s="97">
        <f>'Marks Entry'!CM221</f>
        <v>0</v>
      </c>
      <c r="V219" s="97" t="str">
        <f>'Marks Entry'!CN221</f>
        <v/>
      </c>
      <c r="W219" s="97">
        <f>'Marks Entry'!CO221</f>
        <v>0</v>
      </c>
      <c r="X219" s="97">
        <f>'Marks Entry'!CP221</f>
        <v>0</v>
      </c>
      <c r="Y219" s="97">
        <f>'Marks Entry'!CQ221</f>
        <v>0</v>
      </c>
      <c r="Z219" s="99">
        <f>'Marks Entry'!CR221</f>
        <v>0</v>
      </c>
      <c r="AA219" s="98">
        <f>'Marks Entry'!CS221</f>
        <v>0</v>
      </c>
      <c r="AB219" s="97">
        <f>'Marks Entry'!CT221</f>
        <v>0</v>
      </c>
      <c r="AC219" s="97">
        <f>'Marks Entry'!CU221</f>
        <v>0</v>
      </c>
      <c r="AD219" s="97">
        <f>'Marks Entry'!CV221</f>
        <v>0</v>
      </c>
      <c r="AE219" s="97">
        <f>'Marks Entry'!CW221</f>
        <v>0</v>
      </c>
      <c r="AF219" s="97">
        <f>'Marks Entry'!CX221</f>
        <v>0</v>
      </c>
      <c r="AG219" s="97">
        <f>'Marks Entry'!CY221</f>
        <v>0</v>
      </c>
      <c r="AH219" s="97" t="str">
        <f>'Marks Entry'!CZ221</f>
        <v/>
      </c>
      <c r="AI219" s="97">
        <f>'Marks Entry'!DA221</f>
        <v>0</v>
      </c>
      <c r="AJ219" s="97">
        <f>'Marks Entry'!DB221</f>
        <v>0</v>
      </c>
      <c r="AK219" s="97">
        <f>'Marks Entry'!DC221</f>
        <v>0</v>
      </c>
      <c r="AL219" s="99">
        <f>'Marks Entry'!DD221</f>
        <v>0</v>
      </c>
      <c r="AM219" s="98">
        <f>'Marks Entry'!DE221</f>
        <v>0</v>
      </c>
      <c r="AN219" s="97">
        <f>'Marks Entry'!DF221</f>
        <v>0</v>
      </c>
      <c r="AO219" s="97">
        <f>'Marks Entry'!DG221</f>
        <v>0</v>
      </c>
      <c r="AP219" s="97">
        <f>'Marks Entry'!DH221</f>
        <v>0</v>
      </c>
      <c r="AQ219" s="97">
        <f>'Marks Entry'!DI221</f>
        <v>0</v>
      </c>
      <c r="AR219" s="97">
        <f>'Marks Entry'!DJ221</f>
        <v>0</v>
      </c>
      <c r="AS219" s="97">
        <f>'Marks Entry'!DK221</f>
        <v>0</v>
      </c>
      <c r="AT219" s="97" t="str">
        <f>'Marks Entry'!DL221</f>
        <v/>
      </c>
      <c r="AU219" s="97">
        <f>'Marks Entry'!DM221</f>
        <v>0</v>
      </c>
      <c r="AV219" s="97">
        <f>'Marks Entry'!DN221</f>
        <v>0</v>
      </c>
      <c r="AW219" s="97">
        <f>'Marks Entry'!DO221</f>
        <v>0</v>
      </c>
      <c r="AX219" s="99">
        <f>'Marks Entry'!DP221</f>
        <v>0</v>
      </c>
      <c r="AY219" s="98">
        <f>'Marks Entry'!DQ221</f>
        <v>0</v>
      </c>
      <c r="AZ219" s="97">
        <f>'Marks Entry'!DR221</f>
        <v>0</v>
      </c>
      <c r="BA219" s="97">
        <f>'Marks Entry'!DS221</f>
        <v>0</v>
      </c>
      <c r="BB219" s="97">
        <f>'Marks Entry'!DT221</f>
        <v>0</v>
      </c>
      <c r="BC219" s="97">
        <f>'Marks Entry'!DU221</f>
        <v>0</v>
      </c>
      <c r="BD219" s="97">
        <f>'Marks Entry'!DV221</f>
        <v>0</v>
      </c>
      <c r="BE219" s="97">
        <f>'Marks Entry'!DW221</f>
        <v>0</v>
      </c>
      <c r="BF219" s="97" t="str">
        <f>'Marks Entry'!DX221</f>
        <v/>
      </c>
      <c r="BG219" s="97">
        <f>'Marks Entry'!DY221</f>
        <v>0</v>
      </c>
      <c r="BH219" s="97">
        <f>'Marks Entry'!DZ221</f>
        <v>0</v>
      </c>
      <c r="BI219" s="97">
        <f>'Marks Entry'!EA221</f>
        <v>0</v>
      </c>
      <c r="BJ219" s="99">
        <f>'Marks Entry'!EB221</f>
        <v>0</v>
      </c>
      <c r="BK219" s="98">
        <f>'Marks Entry'!EC221</f>
        <v>0</v>
      </c>
      <c r="BL219" s="97">
        <f>'Marks Entry'!ED221</f>
        <v>0</v>
      </c>
      <c r="BM219" s="97">
        <f>'Marks Entry'!EE221</f>
        <v>0</v>
      </c>
      <c r="BN219" s="97">
        <f>'Marks Entry'!EF221</f>
        <v>0</v>
      </c>
      <c r="BO219" s="97">
        <f>'Marks Entry'!EG221</f>
        <v>0</v>
      </c>
      <c r="BP219" s="97">
        <f>'Marks Entry'!EH221</f>
        <v>0</v>
      </c>
      <c r="BQ219" s="97">
        <f>'Marks Entry'!EI221</f>
        <v>0</v>
      </c>
      <c r="BR219" s="97" t="str">
        <f>'Marks Entry'!EJ221</f>
        <v/>
      </c>
      <c r="BS219" s="97">
        <f>'Marks Entry'!EK221</f>
        <v>0</v>
      </c>
      <c r="BT219" s="97">
        <f>'Marks Entry'!EL221</f>
        <v>0</v>
      </c>
      <c r="BU219" s="97">
        <f>'Marks Entry'!EM221</f>
        <v>0</v>
      </c>
      <c r="BV219" s="99">
        <f>'Marks Entry'!EN221</f>
        <v>0</v>
      </c>
      <c r="BW219" s="98">
        <f>'Marks Entry'!EO221</f>
        <v>0</v>
      </c>
      <c r="BX219" s="97">
        <f>'Marks Entry'!EP221</f>
        <v>0</v>
      </c>
      <c r="BY219" s="97">
        <f>'Marks Entry'!EQ221</f>
        <v>0</v>
      </c>
      <c r="BZ219" s="97">
        <f>'Marks Entry'!ER221</f>
        <v>0</v>
      </c>
      <c r="CA219" s="97">
        <f>'Marks Entry'!ES221</f>
        <v>0</v>
      </c>
      <c r="CB219" s="97">
        <f>'Marks Entry'!ET221</f>
        <v>0</v>
      </c>
      <c r="CC219" s="97">
        <f>'Marks Entry'!EU221</f>
        <v>0</v>
      </c>
      <c r="CD219" s="97" t="str">
        <f>'Marks Entry'!EV221</f>
        <v/>
      </c>
      <c r="CE219" s="97">
        <f>'Marks Entry'!EW221</f>
        <v>0</v>
      </c>
      <c r="CF219" s="97">
        <f>'Marks Entry'!EX221</f>
        <v>0</v>
      </c>
      <c r="CG219" s="97">
        <f>'Marks Entry'!EY221</f>
        <v>0</v>
      </c>
      <c r="CH219" s="99">
        <f>'Marks Entry'!EZ221</f>
        <v>0</v>
      </c>
      <c r="CI219" s="98" t="str">
        <f>IF($CI$2=0,"",'Marks Entry'!FA221)</f>
        <v/>
      </c>
      <c r="CJ219" s="97" t="str">
        <f>IF($CI$2=0,"",'Marks Entry'!FB221)</f>
        <v/>
      </c>
      <c r="CK219" s="97" t="str">
        <f>IF($CI$2=0,"",'Marks Entry'!FC221)</f>
        <v/>
      </c>
      <c r="CL219" s="97" t="str">
        <f>IF($CI$2=0,"",'Marks Entry'!FD221)</f>
        <v/>
      </c>
      <c r="CM219" s="97" t="str">
        <f>IF($CI$2=0,"",'Marks Entry'!FE221)</f>
        <v/>
      </c>
      <c r="CN219" s="97" t="str">
        <f>IF($CI$2=0,"",'Marks Entry'!FF221)</f>
        <v/>
      </c>
      <c r="CO219" s="97" t="str">
        <f>IF($CI$2=0,"",'Marks Entry'!FG221)</f>
        <v/>
      </c>
      <c r="CP219" s="97" t="str">
        <f>IF($CI$2=0,"",'Marks Entry'!FH221)</f>
        <v/>
      </c>
      <c r="CQ219" s="97" t="str">
        <f>IF($CI$2=0,"",'Marks Entry'!FI221)</f>
        <v/>
      </c>
      <c r="CR219" s="97" t="str">
        <f>IF($CI$2=0,"",'Marks Entry'!FJ221)</f>
        <v/>
      </c>
      <c r="CS219" s="97" t="str">
        <f>IF($CI$2=0,"",'Marks Entry'!FK221)</f>
        <v/>
      </c>
      <c r="CT219" s="99" t="str">
        <f>IF($CI$2=0,"",'Marks Entry'!FL221)</f>
        <v/>
      </c>
      <c r="CU219" s="125">
        <f>'Marks Entry'!BU221</f>
        <v>0</v>
      </c>
      <c r="CV219" s="126">
        <f>'Marks Entry'!BV221</f>
        <v>0</v>
      </c>
      <c r="CW219" s="126">
        <f t="shared" si="147"/>
        <v>0</v>
      </c>
      <c r="CX219" s="127" t="str">
        <f t="shared" si="148"/>
        <v>D</v>
      </c>
      <c r="CY219" s="125">
        <f>'Marks Entry'!BW221</f>
        <v>0</v>
      </c>
      <c r="CZ219" s="126">
        <f>'Marks Entry'!BX221</f>
        <v>0</v>
      </c>
      <c r="DA219" s="126">
        <f t="shared" si="149"/>
        <v>0</v>
      </c>
      <c r="DB219" s="127" t="str">
        <f t="shared" si="150"/>
        <v>E</v>
      </c>
      <c r="DC219" s="125">
        <f>'Marks Entry'!BY221</f>
        <v>0</v>
      </c>
      <c r="DD219" s="126">
        <f>'Marks Entry'!BZ221</f>
        <v>0</v>
      </c>
      <c r="DE219" s="126">
        <f t="shared" si="151"/>
        <v>0</v>
      </c>
      <c r="DF219" s="127" t="str">
        <f t="shared" si="152"/>
        <v>E</v>
      </c>
      <c r="DG219" s="96">
        <f>'Marks Entry'!CG221</f>
        <v>0</v>
      </c>
      <c r="DH219" s="45">
        <f>'Marks Entry'!CH221</f>
        <v>0</v>
      </c>
      <c r="DI219" s="46">
        <f>'Marks Entry'!CI221</f>
        <v>0</v>
      </c>
      <c r="DJ219" s="45" t="str">
        <f>IF(OR('Marks Entry'!CJ221="First",'Marks Entry'!CJ221="Second",'Marks Entry'!CJ221="Third"),'Marks Entry'!CJ221,"")</f>
        <v/>
      </c>
      <c r="DK219" s="45">
        <f>'Marks Entry'!CK221</f>
        <v>0</v>
      </c>
      <c r="DL219" s="50">
        <f>'Marks Entry'!CL221</f>
        <v>0</v>
      </c>
      <c r="DM219" s="21">
        <f>'Marks Entry'!CM221</f>
        <v>0</v>
      </c>
      <c r="DN219" s="22" t="e">
        <f>'Marks Entry'!#REF!</f>
        <v>#REF!</v>
      </c>
      <c r="DO219" s="23" t="e">
        <f>'Marks Entry'!#REF!</f>
        <v>#REF!</v>
      </c>
      <c r="DP219" s="125">
        <f>'Marks Entry'!CA221</f>
        <v>0</v>
      </c>
      <c r="DQ219" s="126">
        <f>'Marks Entry'!CB221</f>
        <v>0</v>
      </c>
      <c r="DR219" s="126">
        <f>'Marks Entry'!CC221</f>
        <v>0</v>
      </c>
      <c r="DS219" s="126">
        <f t="shared" si="153"/>
        <v>0</v>
      </c>
      <c r="DT219" s="127" t="str">
        <f t="shared" si="154"/>
        <v>E</v>
      </c>
      <c r="DU219" s="125">
        <f>'Marks Entry'!CD221</f>
        <v>0</v>
      </c>
      <c r="DV219" s="126">
        <f>'Marks Entry'!CE221</f>
        <v>0</v>
      </c>
      <c r="DW219" s="126">
        <f>'Marks Entry'!CF221</f>
        <v>0</v>
      </c>
      <c r="DX219" s="126">
        <f t="shared" si="155"/>
        <v>0</v>
      </c>
      <c r="DY219" s="127" t="str">
        <f t="shared" si="156"/>
        <v>E</v>
      </c>
      <c r="DZ219" s="832"/>
      <c r="EA219" s="61">
        <f t="shared" si="157"/>
        <v>0</v>
      </c>
      <c r="EB219" s="71">
        <f t="shared" si="158"/>
        <v>0</v>
      </c>
      <c r="EC219" s="71">
        <f t="shared" si="159"/>
        <v>0</v>
      </c>
      <c r="ED219" s="72">
        <f t="shared" si="160"/>
        <v>0</v>
      </c>
      <c r="EE219" s="398">
        <f t="shared" si="161"/>
        <v>0</v>
      </c>
      <c r="EF219" s="396">
        <f t="shared" si="162"/>
        <v>0</v>
      </c>
      <c r="EG219" s="396">
        <f t="shared" si="163"/>
        <v>0</v>
      </c>
      <c r="EH219" s="397">
        <f t="shared" si="164"/>
        <v>0</v>
      </c>
      <c r="EI219" s="61">
        <f t="shared" si="165"/>
        <v>0</v>
      </c>
      <c r="EJ219" s="71">
        <f t="shared" si="166"/>
        <v>0</v>
      </c>
      <c r="EK219" s="71">
        <f t="shared" si="167"/>
        <v>0</v>
      </c>
      <c r="EL219" s="72">
        <f t="shared" si="168"/>
        <v>0</v>
      </c>
      <c r="EM219" s="398">
        <f t="shared" si="169"/>
        <v>0</v>
      </c>
      <c r="EN219" s="396">
        <f t="shared" si="170"/>
        <v>0</v>
      </c>
      <c r="EO219" s="396">
        <f t="shared" si="171"/>
        <v>0</v>
      </c>
      <c r="EP219" s="397">
        <f t="shared" si="172"/>
        <v>0</v>
      </c>
      <c r="EQ219" s="61">
        <f t="shared" si="173"/>
        <v>0</v>
      </c>
      <c r="ER219" s="71">
        <f t="shared" si="174"/>
        <v>0</v>
      </c>
      <c r="ES219" s="71">
        <f t="shared" si="175"/>
        <v>0</v>
      </c>
      <c r="ET219" s="72">
        <f t="shared" si="176"/>
        <v>0</v>
      </c>
      <c r="EU219" s="398">
        <f t="shared" si="177"/>
        <v>0</v>
      </c>
      <c r="EV219" s="396">
        <f t="shared" si="178"/>
        <v>0</v>
      </c>
      <c r="EW219" s="396">
        <f t="shared" si="179"/>
        <v>0</v>
      </c>
      <c r="EX219" s="397">
        <f t="shared" si="180"/>
        <v>0</v>
      </c>
      <c r="EY219" s="61" t="str">
        <f t="shared" si="181"/>
        <v/>
      </c>
      <c r="EZ219" s="71" t="str">
        <f t="shared" si="182"/>
        <v/>
      </c>
      <c r="FA219" s="71" t="str">
        <f t="shared" si="183"/>
        <v/>
      </c>
      <c r="FB219" s="72" t="str">
        <f t="shared" si="184"/>
        <v/>
      </c>
      <c r="FC219" s="398">
        <f t="shared" si="185"/>
        <v>0</v>
      </c>
      <c r="FD219" s="400" t="str">
        <f t="shared" si="186"/>
        <v>D</v>
      </c>
      <c r="FE219" s="61">
        <f t="shared" si="187"/>
        <v>0</v>
      </c>
      <c r="FF219" s="62" t="str">
        <f t="shared" si="188"/>
        <v>E</v>
      </c>
      <c r="FG219" s="398">
        <f t="shared" si="189"/>
        <v>0</v>
      </c>
      <c r="FH219" s="401" t="str">
        <f t="shared" si="190"/>
        <v>E</v>
      </c>
      <c r="FI219" s="61">
        <f t="shared" si="191"/>
        <v>0</v>
      </c>
      <c r="FJ219" s="407" t="str">
        <f t="shared" si="192"/>
        <v>E</v>
      </c>
      <c r="FK219" s="398">
        <f t="shared" si="193"/>
        <v>0</v>
      </c>
      <c r="FL219" s="401" t="str">
        <f t="shared" si="194"/>
        <v>E</v>
      </c>
      <c r="FM219" s="741"/>
    </row>
    <row r="220" spans="1:169" s="24" customFormat="1" ht="17.25" customHeight="1">
      <c r="A220" s="830"/>
      <c r="B220" s="111">
        <f t="shared" si="195"/>
        <v>0</v>
      </c>
      <c r="C220" s="21" t="str">
        <f>'Marks Entry'!D222</f>
        <v/>
      </c>
      <c r="D220" s="21">
        <f>'Marks Entry'!E222</f>
        <v>0</v>
      </c>
      <c r="E220" s="132" t="str">
        <f>'Marks Entry'!F222</f>
        <v/>
      </c>
      <c r="F220" s="21" t="str">
        <f>'Marks Entry'!G222</f>
        <v/>
      </c>
      <c r="G220" s="21" t="str">
        <f>'Marks Entry'!H222</f>
        <v/>
      </c>
      <c r="H220" s="21" t="str">
        <f>'Marks Entry'!I222</f>
        <v/>
      </c>
      <c r="I220" s="21" t="str">
        <f>'Marks Entry'!J222</f>
        <v/>
      </c>
      <c r="J220" s="446" t="str">
        <f>'Marks Entry'!K222</f>
        <v/>
      </c>
      <c r="K220" s="115" t="str">
        <f>'Marks Entry'!L222</f>
        <v/>
      </c>
      <c r="L220" s="116">
        <f>'Marks Entry'!M222</f>
        <v>0</v>
      </c>
      <c r="M220" s="117" t="str">
        <f>'Marks Entry'!N222</f>
        <v/>
      </c>
      <c r="N220" s="121" t="str">
        <f>'Marks Entry'!O222</f>
        <v/>
      </c>
      <c r="O220" s="98">
        <f>'Marks Entry'!CG222</f>
        <v>0</v>
      </c>
      <c r="P220" s="97">
        <f>'Marks Entry'!CH222</f>
        <v>0</v>
      </c>
      <c r="Q220" s="97">
        <f>'Marks Entry'!CI222</f>
        <v>0</v>
      </c>
      <c r="R220" s="97">
        <f>'Marks Entry'!CJ222</f>
        <v>0</v>
      </c>
      <c r="S220" s="97">
        <f>'Marks Entry'!CK222</f>
        <v>0</v>
      </c>
      <c r="T220" s="97">
        <f>'Marks Entry'!CL222</f>
        <v>0</v>
      </c>
      <c r="U220" s="97">
        <f>'Marks Entry'!CM222</f>
        <v>0</v>
      </c>
      <c r="V220" s="97" t="str">
        <f>'Marks Entry'!CN222</f>
        <v/>
      </c>
      <c r="W220" s="97">
        <f>'Marks Entry'!CO222</f>
        <v>0</v>
      </c>
      <c r="X220" s="97">
        <f>'Marks Entry'!CP222</f>
        <v>0</v>
      </c>
      <c r="Y220" s="97">
        <f>'Marks Entry'!CQ222</f>
        <v>0</v>
      </c>
      <c r="Z220" s="99">
        <f>'Marks Entry'!CR222</f>
        <v>0</v>
      </c>
      <c r="AA220" s="98">
        <f>'Marks Entry'!CS222</f>
        <v>0</v>
      </c>
      <c r="AB220" s="97">
        <f>'Marks Entry'!CT222</f>
        <v>0</v>
      </c>
      <c r="AC220" s="97">
        <f>'Marks Entry'!CU222</f>
        <v>0</v>
      </c>
      <c r="AD220" s="97">
        <f>'Marks Entry'!CV222</f>
        <v>0</v>
      </c>
      <c r="AE220" s="97">
        <f>'Marks Entry'!CW222</f>
        <v>0</v>
      </c>
      <c r="AF220" s="97">
        <f>'Marks Entry'!CX222</f>
        <v>0</v>
      </c>
      <c r="AG220" s="97">
        <f>'Marks Entry'!CY222</f>
        <v>0</v>
      </c>
      <c r="AH220" s="97" t="str">
        <f>'Marks Entry'!CZ222</f>
        <v/>
      </c>
      <c r="AI220" s="97">
        <f>'Marks Entry'!DA222</f>
        <v>0</v>
      </c>
      <c r="AJ220" s="97">
        <f>'Marks Entry'!DB222</f>
        <v>0</v>
      </c>
      <c r="AK220" s="97">
        <f>'Marks Entry'!DC222</f>
        <v>0</v>
      </c>
      <c r="AL220" s="99">
        <f>'Marks Entry'!DD222</f>
        <v>0</v>
      </c>
      <c r="AM220" s="98">
        <f>'Marks Entry'!DE222</f>
        <v>0</v>
      </c>
      <c r="AN220" s="97">
        <f>'Marks Entry'!DF222</f>
        <v>0</v>
      </c>
      <c r="AO220" s="97">
        <f>'Marks Entry'!DG222</f>
        <v>0</v>
      </c>
      <c r="AP220" s="97">
        <f>'Marks Entry'!DH222</f>
        <v>0</v>
      </c>
      <c r="AQ220" s="97">
        <f>'Marks Entry'!DI222</f>
        <v>0</v>
      </c>
      <c r="AR220" s="97">
        <f>'Marks Entry'!DJ222</f>
        <v>0</v>
      </c>
      <c r="AS220" s="97">
        <f>'Marks Entry'!DK222</f>
        <v>0</v>
      </c>
      <c r="AT220" s="97" t="str">
        <f>'Marks Entry'!DL222</f>
        <v/>
      </c>
      <c r="AU220" s="97">
        <f>'Marks Entry'!DM222</f>
        <v>0</v>
      </c>
      <c r="AV220" s="97">
        <f>'Marks Entry'!DN222</f>
        <v>0</v>
      </c>
      <c r="AW220" s="97">
        <f>'Marks Entry'!DO222</f>
        <v>0</v>
      </c>
      <c r="AX220" s="99">
        <f>'Marks Entry'!DP222</f>
        <v>0</v>
      </c>
      <c r="AY220" s="98">
        <f>'Marks Entry'!DQ222</f>
        <v>0</v>
      </c>
      <c r="AZ220" s="97">
        <f>'Marks Entry'!DR222</f>
        <v>0</v>
      </c>
      <c r="BA220" s="97">
        <f>'Marks Entry'!DS222</f>
        <v>0</v>
      </c>
      <c r="BB220" s="97">
        <f>'Marks Entry'!DT222</f>
        <v>0</v>
      </c>
      <c r="BC220" s="97">
        <f>'Marks Entry'!DU222</f>
        <v>0</v>
      </c>
      <c r="BD220" s="97">
        <f>'Marks Entry'!DV222</f>
        <v>0</v>
      </c>
      <c r="BE220" s="97">
        <f>'Marks Entry'!DW222</f>
        <v>0</v>
      </c>
      <c r="BF220" s="97" t="str">
        <f>'Marks Entry'!DX222</f>
        <v/>
      </c>
      <c r="BG220" s="97">
        <f>'Marks Entry'!DY222</f>
        <v>0</v>
      </c>
      <c r="BH220" s="97">
        <f>'Marks Entry'!DZ222</f>
        <v>0</v>
      </c>
      <c r="BI220" s="97">
        <f>'Marks Entry'!EA222</f>
        <v>0</v>
      </c>
      <c r="BJ220" s="99">
        <f>'Marks Entry'!EB222</f>
        <v>0</v>
      </c>
      <c r="BK220" s="98">
        <f>'Marks Entry'!EC222</f>
        <v>0</v>
      </c>
      <c r="BL220" s="97">
        <f>'Marks Entry'!ED222</f>
        <v>0</v>
      </c>
      <c r="BM220" s="97">
        <f>'Marks Entry'!EE222</f>
        <v>0</v>
      </c>
      <c r="BN220" s="97">
        <f>'Marks Entry'!EF222</f>
        <v>0</v>
      </c>
      <c r="BO220" s="97">
        <f>'Marks Entry'!EG222</f>
        <v>0</v>
      </c>
      <c r="BP220" s="97">
        <f>'Marks Entry'!EH222</f>
        <v>0</v>
      </c>
      <c r="BQ220" s="97">
        <f>'Marks Entry'!EI222</f>
        <v>0</v>
      </c>
      <c r="BR220" s="97" t="str">
        <f>'Marks Entry'!EJ222</f>
        <v/>
      </c>
      <c r="BS220" s="97">
        <f>'Marks Entry'!EK222</f>
        <v>0</v>
      </c>
      <c r="BT220" s="97">
        <f>'Marks Entry'!EL222</f>
        <v>0</v>
      </c>
      <c r="BU220" s="97">
        <f>'Marks Entry'!EM222</f>
        <v>0</v>
      </c>
      <c r="BV220" s="99">
        <f>'Marks Entry'!EN222</f>
        <v>0</v>
      </c>
      <c r="BW220" s="98">
        <f>'Marks Entry'!EO222</f>
        <v>0</v>
      </c>
      <c r="BX220" s="97">
        <f>'Marks Entry'!EP222</f>
        <v>0</v>
      </c>
      <c r="BY220" s="97">
        <f>'Marks Entry'!EQ222</f>
        <v>0</v>
      </c>
      <c r="BZ220" s="97">
        <f>'Marks Entry'!ER222</f>
        <v>0</v>
      </c>
      <c r="CA220" s="97">
        <f>'Marks Entry'!ES222</f>
        <v>0</v>
      </c>
      <c r="CB220" s="97">
        <f>'Marks Entry'!ET222</f>
        <v>0</v>
      </c>
      <c r="CC220" s="97">
        <f>'Marks Entry'!EU222</f>
        <v>0</v>
      </c>
      <c r="CD220" s="97" t="str">
        <f>'Marks Entry'!EV222</f>
        <v/>
      </c>
      <c r="CE220" s="97">
        <f>'Marks Entry'!EW222</f>
        <v>0</v>
      </c>
      <c r="CF220" s="97">
        <f>'Marks Entry'!EX222</f>
        <v>0</v>
      </c>
      <c r="CG220" s="97">
        <f>'Marks Entry'!EY222</f>
        <v>0</v>
      </c>
      <c r="CH220" s="99">
        <f>'Marks Entry'!EZ222</f>
        <v>0</v>
      </c>
      <c r="CI220" s="98" t="str">
        <f>IF($CI$2=0,"",'Marks Entry'!FA222)</f>
        <v/>
      </c>
      <c r="CJ220" s="97" t="str">
        <f>IF($CI$2=0,"",'Marks Entry'!FB222)</f>
        <v/>
      </c>
      <c r="CK220" s="97" t="str">
        <f>IF($CI$2=0,"",'Marks Entry'!FC222)</f>
        <v/>
      </c>
      <c r="CL220" s="97" t="str">
        <f>IF($CI$2=0,"",'Marks Entry'!FD222)</f>
        <v/>
      </c>
      <c r="CM220" s="97" t="str">
        <f>IF($CI$2=0,"",'Marks Entry'!FE222)</f>
        <v/>
      </c>
      <c r="CN220" s="97" t="str">
        <f>IF($CI$2=0,"",'Marks Entry'!FF222)</f>
        <v/>
      </c>
      <c r="CO220" s="97" t="str">
        <f>IF($CI$2=0,"",'Marks Entry'!FG222)</f>
        <v/>
      </c>
      <c r="CP220" s="97" t="str">
        <f>IF($CI$2=0,"",'Marks Entry'!FH222)</f>
        <v/>
      </c>
      <c r="CQ220" s="97" t="str">
        <f>IF($CI$2=0,"",'Marks Entry'!FI222)</f>
        <v/>
      </c>
      <c r="CR220" s="97" t="str">
        <f>IF($CI$2=0,"",'Marks Entry'!FJ222)</f>
        <v/>
      </c>
      <c r="CS220" s="97" t="str">
        <f>IF($CI$2=0,"",'Marks Entry'!FK222)</f>
        <v/>
      </c>
      <c r="CT220" s="99" t="str">
        <f>IF($CI$2=0,"",'Marks Entry'!FL222)</f>
        <v/>
      </c>
      <c r="CU220" s="125">
        <f>'Marks Entry'!BU222</f>
        <v>0</v>
      </c>
      <c r="CV220" s="126">
        <f>'Marks Entry'!BV222</f>
        <v>0</v>
      </c>
      <c r="CW220" s="126">
        <f t="shared" si="147"/>
        <v>0</v>
      </c>
      <c r="CX220" s="127" t="str">
        <f t="shared" si="148"/>
        <v>D</v>
      </c>
      <c r="CY220" s="125">
        <f>'Marks Entry'!BW222</f>
        <v>0</v>
      </c>
      <c r="CZ220" s="126">
        <f>'Marks Entry'!BX222</f>
        <v>0</v>
      </c>
      <c r="DA220" s="126">
        <f t="shared" si="149"/>
        <v>0</v>
      </c>
      <c r="DB220" s="127" t="str">
        <f t="shared" si="150"/>
        <v>E</v>
      </c>
      <c r="DC220" s="125">
        <f>'Marks Entry'!BY222</f>
        <v>0</v>
      </c>
      <c r="DD220" s="126">
        <f>'Marks Entry'!BZ222</f>
        <v>0</v>
      </c>
      <c r="DE220" s="126">
        <f t="shared" si="151"/>
        <v>0</v>
      </c>
      <c r="DF220" s="127" t="str">
        <f t="shared" si="152"/>
        <v>E</v>
      </c>
      <c r="DG220" s="96">
        <f>'Marks Entry'!CG222</f>
        <v>0</v>
      </c>
      <c r="DH220" s="45">
        <f>'Marks Entry'!CH222</f>
        <v>0</v>
      </c>
      <c r="DI220" s="46">
        <f>'Marks Entry'!CI222</f>
        <v>0</v>
      </c>
      <c r="DJ220" s="45" t="str">
        <f>IF(OR('Marks Entry'!CJ222="First",'Marks Entry'!CJ222="Second",'Marks Entry'!CJ222="Third"),'Marks Entry'!CJ222,"")</f>
        <v/>
      </c>
      <c r="DK220" s="45">
        <f>'Marks Entry'!CK222</f>
        <v>0</v>
      </c>
      <c r="DL220" s="50">
        <f>'Marks Entry'!CL222</f>
        <v>0</v>
      </c>
      <c r="DM220" s="21">
        <f>'Marks Entry'!CM222</f>
        <v>0</v>
      </c>
      <c r="DN220" s="22" t="e">
        <f>'Marks Entry'!#REF!</f>
        <v>#REF!</v>
      </c>
      <c r="DO220" s="23" t="e">
        <f>'Marks Entry'!#REF!</f>
        <v>#REF!</v>
      </c>
      <c r="DP220" s="125">
        <f>'Marks Entry'!CA222</f>
        <v>0</v>
      </c>
      <c r="DQ220" s="126">
        <f>'Marks Entry'!CB222</f>
        <v>0</v>
      </c>
      <c r="DR220" s="126">
        <f>'Marks Entry'!CC222</f>
        <v>0</v>
      </c>
      <c r="DS220" s="126">
        <f t="shared" si="153"/>
        <v>0</v>
      </c>
      <c r="DT220" s="127" t="str">
        <f t="shared" si="154"/>
        <v>E</v>
      </c>
      <c r="DU220" s="125">
        <f>'Marks Entry'!CD222</f>
        <v>0</v>
      </c>
      <c r="DV220" s="126">
        <f>'Marks Entry'!CE222</f>
        <v>0</v>
      </c>
      <c r="DW220" s="126">
        <f>'Marks Entry'!CF222</f>
        <v>0</v>
      </c>
      <c r="DX220" s="126">
        <f t="shared" si="155"/>
        <v>0</v>
      </c>
      <c r="DY220" s="127" t="str">
        <f t="shared" si="156"/>
        <v>E</v>
      </c>
      <c r="DZ220" s="832"/>
      <c r="EA220" s="61">
        <f t="shared" si="157"/>
        <v>0</v>
      </c>
      <c r="EB220" s="71">
        <f t="shared" si="158"/>
        <v>0</v>
      </c>
      <c r="EC220" s="71">
        <f t="shared" si="159"/>
        <v>0</v>
      </c>
      <c r="ED220" s="72">
        <f t="shared" si="160"/>
        <v>0</v>
      </c>
      <c r="EE220" s="398">
        <f t="shared" si="161"/>
        <v>0</v>
      </c>
      <c r="EF220" s="396">
        <f t="shared" si="162"/>
        <v>0</v>
      </c>
      <c r="EG220" s="396">
        <f t="shared" si="163"/>
        <v>0</v>
      </c>
      <c r="EH220" s="397">
        <f t="shared" si="164"/>
        <v>0</v>
      </c>
      <c r="EI220" s="61">
        <f t="shared" si="165"/>
        <v>0</v>
      </c>
      <c r="EJ220" s="71">
        <f t="shared" si="166"/>
        <v>0</v>
      </c>
      <c r="EK220" s="71">
        <f t="shared" si="167"/>
        <v>0</v>
      </c>
      <c r="EL220" s="72">
        <f t="shared" si="168"/>
        <v>0</v>
      </c>
      <c r="EM220" s="398">
        <f t="shared" si="169"/>
        <v>0</v>
      </c>
      <c r="EN220" s="396">
        <f t="shared" si="170"/>
        <v>0</v>
      </c>
      <c r="EO220" s="396">
        <f t="shared" si="171"/>
        <v>0</v>
      </c>
      <c r="EP220" s="397">
        <f t="shared" si="172"/>
        <v>0</v>
      </c>
      <c r="EQ220" s="61">
        <f t="shared" si="173"/>
        <v>0</v>
      </c>
      <c r="ER220" s="71">
        <f t="shared" si="174"/>
        <v>0</v>
      </c>
      <c r="ES220" s="71">
        <f t="shared" si="175"/>
        <v>0</v>
      </c>
      <c r="ET220" s="72">
        <f t="shared" si="176"/>
        <v>0</v>
      </c>
      <c r="EU220" s="398">
        <f t="shared" si="177"/>
        <v>0</v>
      </c>
      <c r="EV220" s="396">
        <f t="shared" si="178"/>
        <v>0</v>
      </c>
      <c r="EW220" s="396">
        <f t="shared" si="179"/>
        <v>0</v>
      </c>
      <c r="EX220" s="397">
        <f t="shared" si="180"/>
        <v>0</v>
      </c>
      <c r="EY220" s="61" t="str">
        <f t="shared" si="181"/>
        <v/>
      </c>
      <c r="EZ220" s="71" t="str">
        <f t="shared" si="182"/>
        <v/>
      </c>
      <c r="FA220" s="71" t="str">
        <f t="shared" si="183"/>
        <v/>
      </c>
      <c r="FB220" s="72" t="str">
        <f t="shared" si="184"/>
        <v/>
      </c>
      <c r="FC220" s="398">
        <f t="shared" si="185"/>
        <v>0</v>
      </c>
      <c r="FD220" s="400" t="str">
        <f t="shared" si="186"/>
        <v>D</v>
      </c>
      <c r="FE220" s="61">
        <f t="shared" si="187"/>
        <v>0</v>
      </c>
      <c r="FF220" s="62" t="str">
        <f t="shared" si="188"/>
        <v>E</v>
      </c>
      <c r="FG220" s="398">
        <f t="shared" si="189"/>
        <v>0</v>
      </c>
      <c r="FH220" s="401" t="str">
        <f t="shared" si="190"/>
        <v>E</v>
      </c>
      <c r="FI220" s="61">
        <f t="shared" si="191"/>
        <v>0</v>
      </c>
      <c r="FJ220" s="407" t="str">
        <f t="shared" si="192"/>
        <v>E</v>
      </c>
      <c r="FK220" s="398">
        <f t="shared" si="193"/>
        <v>0</v>
      </c>
      <c r="FL220" s="401" t="str">
        <f t="shared" si="194"/>
        <v>E</v>
      </c>
      <c r="FM220" s="741"/>
    </row>
    <row r="221" spans="1:169" s="24" customFormat="1" ht="17.25" customHeight="1">
      <c r="A221" s="830"/>
      <c r="B221" s="111">
        <f t="shared" si="195"/>
        <v>0</v>
      </c>
      <c r="C221" s="21" t="str">
        <f>'Marks Entry'!D223</f>
        <v/>
      </c>
      <c r="D221" s="21">
        <f>'Marks Entry'!E223</f>
        <v>0</v>
      </c>
      <c r="E221" s="132" t="str">
        <f>'Marks Entry'!F223</f>
        <v/>
      </c>
      <c r="F221" s="21" t="str">
        <f>'Marks Entry'!G223</f>
        <v/>
      </c>
      <c r="G221" s="21" t="str">
        <f>'Marks Entry'!H223</f>
        <v/>
      </c>
      <c r="H221" s="21" t="str">
        <f>'Marks Entry'!I223</f>
        <v/>
      </c>
      <c r="I221" s="21" t="str">
        <f>'Marks Entry'!J223</f>
        <v/>
      </c>
      <c r="J221" s="446" t="str">
        <f>'Marks Entry'!K223</f>
        <v/>
      </c>
      <c r="K221" s="115" t="str">
        <f>'Marks Entry'!L223</f>
        <v/>
      </c>
      <c r="L221" s="116">
        <f>'Marks Entry'!M223</f>
        <v>0</v>
      </c>
      <c r="M221" s="117" t="str">
        <f>'Marks Entry'!N223</f>
        <v/>
      </c>
      <c r="N221" s="121" t="str">
        <f>'Marks Entry'!O223</f>
        <v/>
      </c>
      <c r="O221" s="98">
        <f>'Marks Entry'!CG223</f>
        <v>0</v>
      </c>
      <c r="P221" s="97">
        <f>'Marks Entry'!CH223</f>
        <v>0</v>
      </c>
      <c r="Q221" s="97">
        <f>'Marks Entry'!CI223</f>
        <v>0</v>
      </c>
      <c r="R221" s="97">
        <f>'Marks Entry'!CJ223</f>
        <v>0</v>
      </c>
      <c r="S221" s="97">
        <f>'Marks Entry'!CK223</f>
        <v>0</v>
      </c>
      <c r="T221" s="97">
        <f>'Marks Entry'!CL223</f>
        <v>0</v>
      </c>
      <c r="U221" s="97">
        <f>'Marks Entry'!CM223</f>
        <v>0</v>
      </c>
      <c r="V221" s="97" t="str">
        <f>'Marks Entry'!CN223</f>
        <v/>
      </c>
      <c r="W221" s="97">
        <f>'Marks Entry'!CO223</f>
        <v>0</v>
      </c>
      <c r="X221" s="97">
        <f>'Marks Entry'!CP223</f>
        <v>0</v>
      </c>
      <c r="Y221" s="97">
        <f>'Marks Entry'!CQ223</f>
        <v>0</v>
      </c>
      <c r="Z221" s="99">
        <f>'Marks Entry'!CR223</f>
        <v>0</v>
      </c>
      <c r="AA221" s="98">
        <f>'Marks Entry'!CS223</f>
        <v>0</v>
      </c>
      <c r="AB221" s="97">
        <f>'Marks Entry'!CT223</f>
        <v>0</v>
      </c>
      <c r="AC221" s="97">
        <f>'Marks Entry'!CU223</f>
        <v>0</v>
      </c>
      <c r="AD221" s="97">
        <f>'Marks Entry'!CV223</f>
        <v>0</v>
      </c>
      <c r="AE221" s="97">
        <f>'Marks Entry'!CW223</f>
        <v>0</v>
      </c>
      <c r="AF221" s="97">
        <f>'Marks Entry'!CX223</f>
        <v>0</v>
      </c>
      <c r="AG221" s="97">
        <f>'Marks Entry'!CY223</f>
        <v>0</v>
      </c>
      <c r="AH221" s="97" t="str">
        <f>'Marks Entry'!CZ223</f>
        <v/>
      </c>
      <c r="AI221" s="97">
        <f>'Marks Entry'!DA223</f>
        <v>0</v>
      </c>
      <c r="AJ221" s="97">
        <f>'Marks Entry'!DB223</f>
        <v>0</v>
      </c>
      <c r="AK221" s="97">
        <f>'Marks Entry'!DC223</f>
        <v>0</v>
      </c>
      <c r="AL221" s="99">
        <f>'Marks Entry'!DD223</f>
        <v>0</v>
      </c>
      <c r="AM221" s="98">
        <f>'Marks Entry'!DE223</f>
        <v>0</v>
      </c>
      <c r="AN221" s="97">
        <f>'Marks Entry'!DF223</f>
        <v>0</v>
      </c>
      <c r="AO221" s="97">
        <f>'Marks Entry'!DG223</f>
        <v>0</v>
      </c>
      <c r="AP221" s="97">
        <f>'Marks Entry'!DH223</f>
        <v>0</v>
      </c>
      <c r="AQ221" s="97">
        <f>'Marks Entry'!DI223</f>
        <v>0</v>
      </c>
      <c r="AR221" s="97">
        <f>'Marks Entry'!DJ223</f>
        <v>0</v>
      </c>
      <c r="AS221" s="97">
        <f>'Marks Entry'!DK223</f>
        <v>0</v>
      </c>
      <c r="AT221" s="97" t="str">
        <f>'Marks Entry'!DL223</f>
        <v/>
      </c>
      <c r="AU221" s="97">
        <f>'Marks Entry'!DM223</f>
        <v>0</v>
      </c>
      <c r="AV221" s="97">
        <f>'Marks Entry'!DN223</f>
        <v>0</v>
      </c>
      <c r="AW221" s="97">
        <f>'Marks Entry'!DO223</f>
        <v>0</v>
      </c>
      <c r="AX221" s="99">
        <f>'Marks Entry'!DP223</f>
        <v>0</v>
      </c>
      <c r="AY221" s="98">
        <f>'Marks Entry'!DQ223</f>
        <v>0</v>
      </c>
      <c r="AZ221" s="97">
        <f>'Marks Entry'!DR223</f>
        <v>0</v>
      </c>
      <c r="BA221" s="97">
        <f>'Marks Entry'!DS223</f>
        <v>0</v>
      </c>
      <c r="BB221" s="97">
        <f>'Marks Entry'!DT223</f>
        <v>0</v>
      </c>
      <c r="BC221" s="97">
        <f>'Marks Entry'!DU223</f>
        <v>0</v>
      </c>
      <c r="BD221" s="97">
        <f>'Marks Entry'!DV223</f>
        <v>0</v>
      </c>
      <c r="BE221" s="97">
        <f>'Marks Entry'!DW223</f>
        <v>0</v>
      </c>
      <c r="BF221" s="97" t="str">
        <f>'Marks Entry'!DX223</f>
        <v/>
      </c>
      <c r="BG221" s="97">
        <f>'Marks Entry'!DY223</f>
        <v>0</v>
      </c>
      <c r="BH221" s="97">
        <f>'Marks Entry'!DZ223</f>
        <v>0</v>
      </c>
      <c r="BI221" s="97">
        <f>'Marks Entry'!EA223</f>
        <v>0</v>
      </c>
      <c r="BJ221" s="99">
        <f>'Marks Entry'!EB223</f>
        <v>0</v>
      </c>
      <c r="BK221" s="98">
        <f>'Marks Entry'!EC223</f>
        <v>0</v>
      </c>
      <c r="BL221" s="97">
        <f>'Marks Entry'!ED223</f>
        <v>0</v>
      </c>
      <c r="BM221" s="97">
        <f>'Marks Entry'!EE223</f>
        <v>0</v>
      </c>
      <c r="BN221" s="97">
        <f>'Marks Entry'!EF223</f>
        <v>0</v>
      </c>
      <c r="BO221" s="97">
        <f>'Marks Entry'!EG223</f>
        <v>0</v>
      </c>
      <c r="BP221" s="97">
        <f>'Marks Entry'!EH223</f>
        <v>0</v>
      </c>
      <c r="BQ221" s="97">
        <f>'Marks Entry'!EI223</f>
        <v>0</v>
      </c>
      <c r="BR221" s="97" t="str">
        <f>'Marks Entry'!EJ223</f>
        <v/>
      </c>
      <c r="BS221" s="97">
        <f>'Marks Entry'!EK223</f>
        <v>0</v>
      </c>
      <c r="BT221" s="97">
        <f>'Marks Entry'!EL223</f>
        <v>0</v>
      </c>
      <c r="BU221" s="97">
        <f>'Marks Entry'!EM223</f>
        <v>0</v>
      </c>
      <c r="BV221" s="99">
        <f>'Marks Entry'!EN223</f>
        <v>0</v>
      </c>
      <c r="BW221" s="98">
        <f>'Marks Entry'!EO223</f>
        <v>0</v>
      </c>
      <c r="BX221" s="97">
        <f>'Marks Entry'!EP223</f>
        <v>0</v>
      </c>
      <c r="BY221" s="97">
        <f>'Marks Entry'!EQ223</f>
        <v>0</v>
      </c>
      <c r="BZ221" s="97">
        <f>'Marks Entry'!ER223</f>
        <v>0</v>
      </c>
      <c r="CA221" s="97">
        <f>'Marks Entry'!ES223</f>
        <v>0</v>
      </c>
      <c r="CB221" s="97">
        <f>'Marks Entry'!ET223</f>
        <v>0</v>
      </c>
      <c r="CC221" s="97">
        <f>'Marks Entry'!EU223</f>
        <v>0</v>
      </c>
      <c r="CD221" s="97" t="str">
        <f>'Marks Entry'!EV223</f>
        <v/>
      </c>
      <c r="CE221" s="97">
        <f>'Marks Entry'!EW223</f>
        <v>0</v>
      </c>
      <c r="CF221" s="97">
        <f>'Marks Entry'!EX223</f>
        <v>0</v>
      </c>
      <c r="CG221" s="97">
        <f>'Marks Entry'!EY223</f>
        <v>0</v>
      </c>
      <c r="CH221" s="99">
        <f>'Marks Entry'!EZ223</f>
        <v>0</v>
      </c>
      <c r="CI221" s="98" t="str">
        <f>IF($CI$2=0,"",'Marks Entry'!FA223)</f>
        <v/>
      </c>
      <c r="CJ221" s="97" t="str">
        <f>IF($CI$2=0,"",'Marks Entry'!FB223)</f>
        <v/>
      </c>
      <c r="CK221" s="97" t="str">
        <f>IF($CI$2=0,"",'Marks Entry'!FC223)</f>
        <v/>
      </c>
      <c r="CL221" s="97" t="str">
        <f>IF($CI$2=0,"",'Marks Entry'!FD223)</f>
        <v/>
      </c>
      <c r="CM221" s="97" t="str">
        <f>IF($CI$2=0,"",'Marks Entry'!FE223)</f>
        <v/>
      </c>
      <c r="CN221" s="97" t="str">
        <f>IF($CI$2=0,"",'Marks Entry'!FF223)</f>
        <v/>
      </c>
      <c r="CO221" s="97" t="str">
        <f>IF($CI$2=0,"",'Marks Entry'!FG223)</f>
        <v/>
      </c>
      <c r="CP221" s="97" t="str">
        <f>IF($CI$2=0,"",'Marks Entry'!FH223)</f>
        <v/>
      </c>
      <c r="CQ221" s="97" t="str">
        <f>IF($CI$2=0,"",'Marks Entry'!FI223)</f>
        <v/>
      </c>
      <c r="CR221" s="97" t="str">
        <f>IF($CI$2=0,"",'Marks Entry'!FJ223)</f>
        <v/>
      </c>
      <c r="CS221" s="97" t="str">
        <f>IF($CI$2=0,"",'Marks Entry'!FK223)</f>
        <v/>
      </c>
      <c r="CT221" s="99" t="str">
        <f>IF($CI$2=0,"",'Marks Entry'!FL223)</f>
        <v/>
      </c>
      <c r="CU221" s="125">
        <f>'Marks Entry'!BU223</f>
        <v>0</v>
      </c>
      <c r="CV221" s="126">
        <f>'Marks Entry'!BV223</f>
        <v>0</v>
      </c>
      <c r="CW221" s="126">
        <f t="shared" si="147"/>
        <v>0</v>
      </c>
      <c r="CX221" s="127" t="str">
        <f t="shared" si="148"/>
        <v>D</v>
      </c>
      <c r="CY221" s="125">
        <f>'Marks Entry'!BW223</f>
        <v>0</v>
      </c>
      <c r="CZ221" s="126">
        <f>'Marks Entry'!BX223</f>
        <v>0</v>
      </c>
      <c r="DA221" s="126">
        <f t="shared" si="149"/>
        <v>0</v>
      </c>
      <c r="DB221" s="127" t="str">
        <f t="shared" si="150"/>
        <v>E</v>
      </c>
      <c r="DC221" s="125">
        <f>'Marks Entry'!BY223</f>
        <v>0</v>
      </c>
      <c r="DD221" s="126">
        <f>'Marks Entry'!BZ223</f>
        <v>0</v>
      </c>
      <c r="DE221" s="126">
        <f t="shared" si="151"/>
        <v>0</v>
      </c>
      <c r="DF221" s="127" t="str">
        <f t="shared" si="152"/>
        <v>E</v>
      </c>
      <c r="DG221" s="96">
        <f>'Marks Entry'!CG223</f>
        <v>0</v>
      </c>
      <c r="DH221" s="45">
        <f>'Marks Entry'!CH223</f>
        <v>0</v>
      </c>
      <c r="DI221" s="46">
        <f>'Marks Entry'!CI223</f>
        <v>0</v>
      </c>
      <c r="DJ221" s="45" t="str">
        <f>IF(OR('Marks Entry'!CJ223="First",'Marks Entry'!CJ223="Second",'Marks Entry'!CJ223="Third"),'Marks Entry'!CJ223,"")</f>
        <v/>
      </c>
      <c r="DK221" s="45">
        <f>'Marks Entry'!CK223</f>
        <v>0</v>
      </c>
      <c r="DL221" s="50">
        <f>'Marks Entry'!CL223</f>
        <v>0</v>
      </c>
      <c r="DM221" s="21">
        <f>'Marks Entry'!CM223</f>
        <v>0</v>
      </c>
      <c r="DN221" s="22" t="e">
        <f>'Marks Entry'!#REF!</f>
        <v>#REF!</v>
      </c>
      <c r="DO221" s="23" t="e">
        <f>'Marks Entry'!#REF!</f>
        <v>#REF!</v>
      </c>
      <c r="DP221" s="125">
        <f>'Marks Entry'!CA223</f>
        <v>0</v>
      </c>
      <c r="DQ221" s="126">
        <f>'Marks Entry'!CB223</f>
        <v>0</v>
      </c>
      <c r="DR221" s="126">
        <f>'Marks Entry'!CC223</f>
        <v>0</v>
      </c>
      <c r="DS221" s="126">
        <f t="shared" si="153"/>
        <v>0</v>
      </c>
      <c r="DT221" s="127" t="str">
        <f t="shared" si="154"/>
        <v>E</v>
      </c>
      <c r="DU221" s="125">
        <f>'Marks Entry'!CD223</f>
        <v>0</v>
      </c>
      <c r="DV221" s="126">
        <f>'Marks Entry'!CE223</f>
        <v>0</v>
      </c>
      <c r="DW221" s="126">
        <f>'Marks Entry'!CF223</f>
        <v>0</v>
      </c>
      <c r="DX221" s="126">
        <f t="shared" si="155"/>
        <v>0</v>
      </c>
      <c r="DY221" s="127" t="str">
        <f t="shared" si="156"/>
        <v>E</v>
      </c>
      <c r="DZ221" s="832"/>
      <c r="EA221" s="61">
        <f t="shared" si="157"/>
        <v>0</v>
      </c>
      <c r="EB221" s="71">
        <f t="shared" si="158"/>
        <v>0</v>
      </c>
      <c r="EC221" s="71">
        <f t="shared" si="159"/>
        <v>0</v>
      </c>
      <c r="ED221" s="72">
        <f t="shared" si="160"/>
        <v>0</v>
      </c>
      <c r="EE221" s="398">
        <f t="shared" si="161"/>
        <v>0</v>
      </c>
      <c r="EF221" s="396">
        <f t="shared" si="162"/>
        <v>0</v>
      </c>
      <c r="EG221" s="396">
        <f t="shared" si="163"/>
        <v>0</v>
      </c>
      <c r="EH221" s="397">
        <f t="shared" si="164"/>
        <v>0</v>
      </c>
      <c r="EI221" s="61">
        <f t="shared" si="165"/>
        <v>0</v>
      </c>
      <c r="EJ221" s="71">
        <f t="shared" si="166"/>
        <v>0</v>
      </c>
      <c r="EK221" s="71">
        <f t="shared" si="167"/>
        <v>0</v>
      </c>
      <c r="EL221" s="72">
        <f t="shared" si="168"/>
        <v>0</v>
      </c>
      <c r="EM221" s="398">
        <f t="shared" si="169"/>
        <v>0</v>
      </c>
      <c r="EN221" s="396">
        <f t="shared" si="170"/>
        <v>0</v>
      </c>
      <c r="EO221" s="396">
        <f t="shared" si="171"/>
        <v>0</v>
      </c>
      <c r="EP221" s="397">
        <f t="shared" si="172"/>
        <v>0</v>
      </c>
      <c r="EQ221" s="61">
        <f t="shared" si="173"/>
        <v>0</v>
      </c>
      <c r="ER221" s="71">
        <f t="shared" si="174"/>
        <v>0</v>
      </c>
      <c r="ES221" s="71">
        <f t="shared" si="175"/>
        <v>0</v>
      </c>
      <c r="ET221" s="72">
        <f t="shared" si="176"/>
        <v>0</v>
      </c>
      <c r="EU221" s="398">
        <f t="shared" si="177"/>
        <v>0</v>
      </c>
      <c r="EV221" s="396">
        <f t="shared" si="178"/>
        <v>0</v>
      </c>
      <c r="EW221" s="396">
        <f t="shared" si="179"/>
        <v>0</v>
      </c>
      <c r="EX221" s="397">
        <f t="shared" si="180"/>
        <v>0</v>
      </c>
      <c r="EY221" s="61" t="str">
        <f t="shared" si="181"/>
        <v/>
      </c>
      <c r="EZ221" s="71" t="str">
        <f t="shared" si="182"/>
        <v/>
      </c>
      <c r="FA221" s="71" t="str">
        <f t="shared" si="183"/>
        <v/>
      </c>
      <c r="FB221" s="72" t="str">
        <f t="shared" si="184"/>
        <v/>
      </c>
      <c r="FC221" s="398">
        <f t="shared" si="185"/>
        <v>0</v>
      </c>
      <c r="FD221" s="400" t="str">
        <f t="shared" si="186"/>
        <v>D</v>
      </c>
      <c r="FE221" s="61">
        <f t="shared" si="187"/>
        <v>0</v>
      </c>
      <c r="FF221" s="62" t="str">
        <f t="shared" si="188"/>
        <v>E</v>
      </c>
      <c r="FG221" s="398">
        <f t="shared" si="189"/>
        <v>0</v>
      </c>
      <c r="FH221" s="401" t="str">
        <f t="shared" si="190"/>
        <v>E</v>
      </c>
      <c r="FI221" s="61">
        <f t="shared" si="191"/>
        <v>0</v>
      </c>
      <c r="FJ221" s="407" t="str">
        <f t="shared" si="192"/>
        <v>E</v>
      </c>
      <c r="FK221" s="398">
        <f t="shared" si="193"/>
        <v>0</v>
      </c>
      <c r="FL221" s="401" t="str">
        <f t="shared" si="194"/>
        <v>E</v>
      </c>
      <c r="FM221" s="741"/>
    </row>
    <row r="222" spans="1:169" s="24" customFormat="1" ht="17.25" customHeight="1">
      <c r="A222" s="830"/>
      <c r="B222" s="111">
        <f t="shared" si="195"/>
        <v>0</v>
      </c>
      <c r="C222" s="21" t="str">
        <f>'Marks Entry'!D224</f>
        <v/>
      </c>
      <c r="D222" s="21">
        <f>'Marks Entry'!E224</f>
        <v>0</v>
      </c>
      <c r="E222" s="132" t="str">
        <f>'Marks Entry'!F224</f>
        <v/>
      </c>
      <c r="F222" s="21" t="str">
        <f>'Marks Entry'!G224</f>
        <v/>
      </c>
      <c r="G222" s="21" t="str">
        <f>'Marks Entry'!H224</f>
        <v/>
      </c>
      <c r="H222" s="21" t="str">
        <f>'Marks Entry'!I224</f>
        <v/>
      </c>
      <c r="I222" s="21" t="str">
        <f>'Marks Entry'!J224</f>
        <v/>
      </c>
      <c r="J222" s="446" t="str">
        <f>'Marks Entry'!K224</f>
        <v/>
      </c>
      <c r="K222" s="115" t="str">
        <f>'Marks Entry'!L224</f>
        <v/>
      </c>
      <c r="L222" s="116">
        <f>'Marks Entry'!M224</f>
        <v>0</v>
      </c>
      <c r="M222" s="117" t="str">
        <f>'Marks Entry'!N224</f>
        <v/>
      </c>
      <c r="N222" s="121" t="str">
        <f>'Marks Entry'!O224</f>
        <v/>
      </c>
      <c r="O222" s="98">
        <f>'Marks Entry'!CG224</f>
        <v>0</v>
      </c>
      <c r="P222" s="97">
        <f>'Marks Entry'!CH224</f>
        <v>0</v>
      </c>
      <c r="Q222" s="97">
        <f>'Marks Entry'!CI224</f>
        <v>0</v>
      </c>
      <c r="R222" s="97">
        <f>'Marks Entry'!CJ224</f>
        <v>0</v>
      </c>
      <c r="S222" s="97">
        <f>'Marks Entry'!CK224</f>
        <v>0</v>
      </c>
      <c r="T222" s="97">
        <f>'Marks Entry'!CL224</f>
        <v>0</v>
      </c>
      <c r="U222" s="97">
        <f>'Marks Entry'!CM224</f>
        <v>0</v>
      </c>
      <c r="V222" s="97" t="str">
        <f>'Marks Entry'!CN224</f>
        <v/>
      </c>
      <c r="W222" s="97">
        <f>'Marks Entry'!CO224</f>
        <v>0</v>
      </c>
      <c r="X222" s="97">
        <f>'Marks Entry'!CP224</f>
        <v>0</v>
      </c>
      <c r="Y222" s="97">
        <f>'Marks Entry'!CQ224</f>
        <v>0</v>
      </c>
      <c r="Z222" s="99">
        <f>'Marks Entry'!CR224</f>
        <v>0</v>
      </c>
      <c r="AA222" s="98">
        <f>'Marks Entry'!CS224</f>
        <v>0</v>
      </c>
      <c r="AB222" s="97">
        <f>'Marks Entry'!CT224</f>
        <v>0</v>
      </c>
      <c r="AC222" s="97">
        <f>'Marks Entry'!CU224</f>
        <v>0</v>
      </c>
      <c r="AD222" s="97">
        <f>'Marks Entry'!CV224</f>
        <v>0</v>
      </c>
      <c r="AE222" s="97">
        <f>'Marks Entry'!CW224</f>
        <v>0</v>
      </c>
      <c r="AF222" s="97">
        <f>'Marks Entry'!CX224</f>
        <v>0</v>
      </c>
      <c r="AG222" s="97">
        <f>'Marks Entry'!CY224</f>
        <v>0</v>
      </c>
      <c r="AH222" s="97" t="str">
        <f>'Marks Entry'!CZ224</f>
        <v/>
      </c>
      <c r="AI222" s="97">
        <f>'Marks Entry'!DA224</f>
        <v>0</v>
      </c>
      <c r="AJ222" s="97">
        <f>'Marks Entry'!DB224</f>
        <v>0</v>
      </c>
      <c r="AK222" s="97">
        <f>'Marks Entry'!DC224</f>
        <v>0</v>
      </c>
      <c r="AL222" s="99">
        <f>'Marks Entry'!DD224</f>
        <v>0</v>
      </c>
      <c r="AM222" s="98">
        <f>'Marks Entry'!DE224</f>
        <v>0</v>
      </c>
      <c r="AN222" s="97">
        <f>'Marks Entry'!DF224</f>
        <v>0</v>
      </c>
      <c r="AO222" s="97">
        <f>'Marks Entry'!DG224</f>
        <v>0</v>
      </c>
      <c r="AP222" s="97">
        <f>'Marks Entry'!DH224</f>
        <v>0</v>
      </c>
      <c r="AQ222" s="97">
        <f>'Marks Entry'!DI224</f>
        <v>0</v>
      </c>
      <c r="AR222" s="97">
        <f>'Marks Entry'!DJ224</f>
        <v>0</v>
      </c>
      <c r="AS222" s="97">
        <f>'Marks Entry'!DK224</f>
        <v>0</v>
      </c>
      <c r="AT222" s="97" t="str">
        <f>'Marks Entry'!DL224</f>
        <v/>
      </c>
      <c r="AU222" s="97">
        <f>'Marks Entry'!DM224</f>
        <v>0</v>
      </c>
      <c r="AV222" s="97">
        <f>'Marks Entry'!DN224</f>
        <v>0</v>
      </c>
      <c r="AW222" s="97">
        <f>'Marks Entry'!DO224</f>
        <v>0</v>
      </c>
      <c r="AX222" s="99">
        <f>'Marks Entry'!DP224</f>
        <v>0</v>
      </c>
      <c r="AY222" s="98">
        <f>'Marks Entry'!DQ224</f>
        <v>0</v>
      </c>
      <c r="AZ222" s="97">
        <f>'Marks Entry'!DR224</f>
        <v>0</v>
      </c>
      <c r="BA222" s="97">
        <f>'Marks Entry'!DS224</f>
        <v>0</v>
      </c>
      <c r="BB222" s="97">
        <f>'Marks Entry'!DT224</f>
        <v>0</v>
      </c>
      <c r="BC222" s="97">
        <f>'Marks Entry'!DU224</f>
        <v>0</v>
      </c>
      <c r="BD222" s="97">
        <f>'Marks Entry'!DV224</f>
        <v>0</v>
      </c>
      <c r="BE222" s="97">
        <f>'Marks Entry'!DW224</f>
        <v>0</v>
      </c>
      <c r="BF222" s="97" t="str">
        <f>'Marks Entry'!DX224</f>
        <v/>
      </c>
      <c r="BG222" s="97">
        <f>'Marks Entry'!DY224</f>
        <v>0</v>
      </c>
      <c r="BH222" s="97">
        <f>'Marks Entry'!DZ224</f>
        <v>0</v>
      </c>
      <c r="BI222" s="97">
        <f>'Marks Entry'!EA224</f>
        <v>0</v>
      </c>
      <c r="BJ222" s="99">
        <f>'Marks Entry'!EB224</f>
        <v>0</v>
      </c>
      <c r="BK222" s="98">
        <f>'Marks Entry'!EC224</f>
        <v>0</v>
      </c>
      <c r="BL222" s="97">
        <f>'Marks Entry'!ED224</f>
        <v>0</v>
      </c>
      <c r="BM222" s="97">
        <f>'Marks Entry'!EE224</f>
        <v>0</v>
      </c>
      <c r="BN222" s="97">
        <f>'Marks Entry'!EF224</f>
        <v>0</v>
      </c>
      <c r="BO222" s="97">
        <f>'Marks Entry'!EG224</f>
        <v>0</v>
      </c>
      <c r="BP222" s="97">
        <f>'Marks Entry'!EH224</f>
        <v>0</v>
      </c>
      <c r="BQ222" s="97">
        <f>'Marks Entry'!EI224</f>
        <v>0</v>
      </c>
      <c r="BR222" s="97" t="str">
        <f>'Marks Entry'!EJ224</f>
        <v/>
      </c>
      <c r="BS222" s="97">
        <f>'Marks Entry'!EK224</f>
        <v>0</v>
      </c>
      <c r="BT222" s="97">
        <f>'Marks Entry'!EL224</f>
        <v>0</v>
      </c>
      <c r="BU222" s="97">
        <f>'Marks Entry'!EM224</f>
        <v>0</v>
      </c>
      <c r="BV222" s="99">
        <f>'Marks Entry'!EN224</f>
        <v>0</v>
      </c>
      <c r="BW222" s="98">
        <f>'Marks Entry'!EO224</f>
        <v>0</v>
      </c>
      <c r="BX222" s="97">
        <f>'Marks Entry'!EP224</f>
        <v>0</v>
      </c>
      <c r="BY222" s="97">
        <f>'Marks Entry'!EQ224</f>
        <v>0</v>
      </c>
      <c r="BZ222" s="97">
        <f>'Marks Entry'!ER224</f>
        <v>0</v>
      </c>
      <c r="CA222" s="97">
        <f>'Marks Entry'!ES224</f>
        <v>0</v>
      </c>
      <c r="CB222" s="97">
        <f>'Marks Entry'!ET224</f>
        <v>0</v>
      </c>
      <c r="CC222" s="97">
        <f>'Marks Entry'!EU224</f>
        <v>0</v>
      </c>
      <c r="CD222" s="97" t="str">
        <f>'Marks Entry'!EV224</f>
        <v/>
      </c>
      <c r="CE222" s="97">
        <f>'Marks Entry'!EW224</f>
        <v>0</v>
      </c>
      <c r="CF222" s="97">
        <f>'Marks Entry'!EX224</f>
        <v>0</v>
      </c>
      <c r="CG222" s="97">
        <f>'Marks Entry'!EY224</f>
        <v>0</v>
      </c>
      <c r="CH222" s="99">
        <f>'Marks Entry'!EZ224</f>
        <v>0</v>
      </c>
      <c r="CI222" s="98" t="str">
        <f>IF($CI$2=0,"",'Marks Entry'!FA224)</f>
        <v/>
      </c>
      <c r="CJ222" s="97" t="str">
        <f>IF($CI$2=0,"",'Marks Entry'!FB224)</f>
        <v/>
      </c>
      <c r="CK222" s="97" t="str">
        <f>IF($CI$2=0,"",'Marks Entry'!FC224)</f>
        <v/>
      </c>
      <c r="CL222" s="97" t="str">
        <f>IF($CI$2=0,"",'Marks Entry'!FD224)</f>
        <v/>
      </c>
      <c r="CM222" s="97" t="str">
        <f>IF($CI$2=0,"",'Marks Entry'!FE224)</f>
        <v/>
      </c>
      <c r="CN222" s="97" t="str">
        <f>IF($CI$2=0,"",'Marks Entry'!FF224)</f>
        <v/>
      </c>
      <c r="CO222" s="97" t="str">
        <f>IF($CI$2=0,"",'Marks Entry'!FG224)</f>
        <v/>
      </c>
      <c r="CP222" s="97" t="str">
        <f>IF($CI$2=0,"",'Marks Entry'!FH224)</f>
        <v/>
      </c>
      <c r="CQ222" s="97" t="str">
        <f>IF($CI$2=0,"",'Marks Entry'!FI224)</f>
        <v/>
      </c>
      <c r="CR222" s="97" t="str">
        <f>IF($CI$2=0,"",'Marks Entry'!FJ224)</f>
        <v/>
      </c>
      <c r="CS222" s="97" t="str">
        <f>IF($CI$2=0,"",'Marks Entry'!FK224)</f>
        <v/>
      </c>
      <c r="CT222" s="99" t="str">
        <f>IF($CI$2=0,"",'Marks Entry'!FL224)</f>
        <v/>
      </c>
      <c r="CU222" s="125">
        <f>'Marks Entry'!BU224</f>
        <v>0</v>
      </c>
      <c r="CV222" s="126">
        <f>'Marks Entry'!BV224</f>
        <v>0</v>
      </c>
      <c r="CW222" s="126">
        <f t="shared" si="147"/>
        <v>0</v>
      </c>
      <c r="CX222" s="127" t="str">
        <f t="shared" si="148"/>
        <v>D</v>
      </c>
      <c r="CY222" s="125">
        <f>'Marks Entry'!BW224</f>
        <v>0</v>
      </c>
      <c r="CZ222" s="126">
        <f>'Marks Entry'!BX224</f>
        <v>0</v>
      </c>
      <c r="DA222" s="126">
        <f t="shared" si="149"/>
        <v>0</v>
      </c>
      <c r="DB222" s="127" t="str">
        <f t="shared" si="150"/>
        <v>E</v>
      </c>
      <c r="DC222" s="125">
        <f>'Marks Entry'!BY224</f>
        <v>0</v>
      </c>
      <c r="DD222" s="126">
        <f>'Marks Entry'!BZ224</f>
        <v>0</v>
      </c>
      <c r="DE222" s="126">
        <f t="shared" si="151"/>
        <v>0</v>
      </c>
      <c r="DF222" s="127" t="str">
        <f t="shared" si="152"/>
        <v>E</v>
      </c>
      <c r="DG222" s="96">
        <f>'Marks Entry'!CG224</f>
        <v>0</v>
      </c>
      <c r="DH222" s="45">
        <f>'Marks Entry'!CH224</f>
        <v>0</v>
      </c>
      <c r="DI222" s="46">
        <f>'Marks Entry'!CI224</f>
        <v>0</v>
      </c>
      <c r="DJ222" s="45" t="str">
        <f>IF(OR('Marks Entry'!CJ224="First",'Marks Entry'!CJ224="Second",'Marks Entry'!CJ224="Third"),'Marks Entry'!CJ224,"")</f>
        <v/>
      </c>
      <c r="DK222" s="45">
        <f>'Marks Entry'!CK224</f>
        <v>0</v>
      </c>
      <c r="DL222" s="50">
        <f>'Marks Entry'!CL224</f>
        <v>0</v>
      </c>
      <c r="DM222" s="21">
        <f>'Marks Entry'!CM224</f>
        <v>0</v>
      </c>
      <c r="DN222" s="22" t="e">
        <f>'Marks Entry'!#REF!</f>
        <v>#REF!</v>
      </c>
      <c r="DO222" s="23" t="e">
        <f>'Marks Entry'!#REF!</f>
        <v>#REF!</v>
      </c>
      <c r="DP222" s="125">
        <f>'Marks Entry'!CA224</f>
        <v>0</v>
      </c>
      <c r="DQ222" s="126">
        <f>'Marks Entry'!CB224</f>
        <v>0</v>
      </c>
      <c r="DR222" s="126">
        <f>'Marks Entry'!CC224</f>
        <v>0</v>
      </c>
      <c r="DS222" s="126">
        <f t="shared" si="153"/>
        <v>0</v>
      </c>
      <c r="DT222" s="127" t="str">
        <f t="shared" si="154"/>
        <v>E</v>
      </c>
      <c r="DU222" s="125">
        <f>'Marks Entry'!CD224</f>
        <v>0</v>
      </c>
      <c r="DV222" s="126">
        <f>'Marks Entry'!CE224</f>
        <v>0</v>
      </c>
      <c r="DW222" s="126">
        <f>'Marks Entry'!CF224</f>
        <v>0</v>
      </c>
      <c r="DX222" s="126">
        <f t="shared" si="155"/>
        <v>0</v>
      </c>
      <c r="DY222" s="127" t="str">
        <f t="shared" si="156"/>
        <v>E</v>
      </c>
      <c r="DZ222" s="832"/>
      <c r="EA222" s="61">
        <f t="shared" si="157"/>
        <v>0</v>
      </c>
      <c r="EB222" s="71">
        <f t="shared" si="158"/>
        <v>0</v>
      </c>
      <c r="EC222" s="71">
        <f t="shared" si="159"/>
        <v>0</v>
      </c>
      <c r="ED222" s="72">
        <f t="shared" si="160"/>
        <v>0</v>
      </c>
      <c r="EE222" s="398">
        <f t="shared" si="161"/>
        <v>0</v>
      </c>
      <c r="EF222" s="396">
        <f t="shared" si="162"/>
        <v>0</v>
      </c>
      <c r="EG222" s="396">
        <f t="shared" si="163"/>
        <v>0</v>
      </c>
      <c r="EH222" s="397">
        <f t="shared" si="164"/>
        <v>0</v>
      </c>
      <c r="EI222" s="61">
        <f t="shared" si="165"/>
        <v>0</v>
      </c>
      <c r="EJ222" s="71">
        <f t="shared" si="166"/>
        <v>0</v>
      </c>
      <c r="EK222" s="71">
        <f t="shared" si="167"/>
        <v>0</v>
      </c>
      <c r="EL222" s="72">
        <f t="shared" si="168"/>
        <v>0</v>
      </c>
      <c r="EM222" s="398">
        <f t="shared" si="169"/>
        <v>0</v>
      </c>
      <c r="EN222" s="396">
        <f t="shared" si="170"/>
        <v>0</v>
      </c>
      <c r="EO222" s="396">
        <f t="shared" si="171"/>
        <v>0</v>
      </c>
      <c r="EP222" s="397">
        <f t="shared" si="172"/>
        <v>0</v>
      </c>
      <c r="EQ222" s="61">
        <f t="shared" si="173"/>
        <v>0</v>
      </c>
      <c r="ER222" s="71">
        <f t="shared" si="174"/>
        <v>0</v>
      </c>
      <c r="ES222" s="71">
        <f t="shared" si="175"/>
        <v>0</v>
      </c>
      <c r="ET222" s="72">
        <f t="shared" si="176"/>
        <v>0</v>
      </c>
      <c r="EU222" s="398">
        <f t="shared" si="177"/>
        <v>0</v>
      </c>
      <c r="EV222" s="396">
        <f t="shared" si="178"/>
        <v>0</v>
      </c>
      <c r="EW222" s="396">
        <f t="shared" si="179"/>
        <v>0</v>
      </c>
      <c r="EX222" s="397">
        <f t="shared" si="180"/>
        <v>0</v>
      </c>
      <c r="EY222" s="61" t="str">
        <f t="shared" si="181"/>
        <v/>
      </c>
      <c r="EZ222" s="71" t="str">
        <f t="shared" si="182"/>
        <v/>
      </c>
      <c r="FA222" s="71" t="str">
        <f t="shared" si="183"/>
        <v/>
      </c>
      <c r="FB222" s="72" t="str">
        <f t="shared" si="184"/>
        <v/>
      </c>
      <c r="FC222" s="398">
        <f t="shared" si="185"/>
        <v>0</v>
      </c>
      <c r="FD222" s="400" t="str">
        <f t="shared" si="186"/>
        <v>D</v>
      </c>
      <c r="FE222" s="61">
        <f t="shared" si="187"/>
        <v>0</v>
      </c>
      <c r="FF222" s="62" t="str">
        <f t="shared" si="188"/>
        <v>E</v>
      </c>
      <c r="FG222" s="398">
        <f t="shared" si="189"/>
        <v>0</v>
      </c>
      <c r="FH222" s="401" t="str">
        <f t="shared" si="190"/>
        <v>E</v>
      </c>
      <c r="FI222" s="61">
        <f t="shared" si="191"/>
        <v>0</v>
      </c>
      <c r="FJ222" s="407" t="str">
        <f t="shared" si="192"/>
        <v>E</v>
      </c>
      <c r="FK222" s="398">
        <f t="shared" si="193"/>
        <v>0</v>
      </c>
      <c r="FL222" s="401" t="str">
        <f t="shared" si="194"/>
        <v>E</v>
      </c>
      <c r="FM222" s="741"/>
    </row>
    <row r="223" spans="1:169" s="24" customFormat="1" ht="17.25" customHeight="1">
      <c r="A223" s="830"/>
      <c r="B223" s="111">
        <f t="shared" si="195"/>
        <v>0</v>
      </c>
      <c r="C223" s="21" t="str">
        <f>'Marks Entry'!D225</f>
        <v/>
      </c>
      <c r="D223" s="21">
        <f>'Marks Entry'!E225</f>
        <v>0</v>
      </c>
      <c r="E223" s="132" t="str">
        <f>'Marks Entry'!F225</f>
        <v/>
      </c>
      <c r="F223" s="21" t="str">
        <f>'Marks Entry'!G225</f>
        <v/>
      </c>
      <c r="G223" s="21" t="str">
        <f>'Marks Entry'!H225</f>
        <v/>
      </c>
      <c r="H223" s="21" t="str">
        <f>'Marks Entry'!I225</f>
        <v/>
      </c>
      <c r="I223" s="21" t="str">
        <f>'Marks Entry'!J225</f>
        <v/>
      </c>
      <c r="J223" s="446" t="str">
        <f>'Marks Entry'!K225</f>
        <v/>
      </c>
      <c r="K223" s="115" t="str">
        <f>'Marks Entry'!L225</f>
        <v/>
      </c>
      <c r="L223" s="116">
        <f>'Marks Entry'!M225</f>
        <v>0</v>
      </c>
      <c r="M223" s="117" t="str">
        <f>'Marks Entry'!N225</f>
        <v/>
      </c>
      <c r="N223" s="121" t="str">
        <f>'Marks Entry'!O225</f>
        <v/>
      </c>
      <c r="O223" s="98">
        <f>'Marks Entry'!CG225</f>
        <v>0</v>
      </c>
      <c r="P223" s="97">
        <f>'Marks Entry'!CH225</f>
        <v>0</v>
      </c>
      <c r="Q223" s="97">
        <f>'Marks Entry'!CI225</f>
        <v>0</v>
      </c>
      <c r="R223" s="97">
        <f>'Marks Entry'!CJ225</f>
        <v>0</v>
      </c>
      <c r="S223" s="97">
        <f>'Marks Entry'!CK225</f>
        <v>0</v>
      </c>
      <c r="T223" s="97">
        <f>'Marks Entry'!CL225</f>
        <v>0</v>
      </c>
      <c r="U223" s="97">
        <f>'Marks Entry'!CM225</f>
        <v>0</v>
      </c>
      <c r="V223" s="97" t="str">
        <f>'Marks Entry'!CN225</f>
        <v/>
      </c>
      <c r="W223" s="97">
        <f>'Marks Entry'!CO225</f>
        <v>0</v>
      </c>
      <c r="X223" s="97">
        <f>'Marks Entry'!CP225</f>
        <v>0</v>
      </c>
      <c r="Y223" s="97">
        <f>'Marks Entry'!CQ225</f>
        <v>0</v>
      </c>
      <c r="Z223" s="99">
        <f>'Marks Entry'!CR225</f>
        <v>0</v>
      </c>
      <c r="AA223" s="98">
        <f>'Marks Entry'!CS225</f>
        <v>0</v>
      </c>
      <c r="AB223" s="97">
        <f>'Marks Entry'!CT225</f>
        <v>0</v>
      </c>
      <c r="AC223" s="97">
        <f>'Marks Entry'!CU225</f>
        <v>0</v>
      </c>
      <c r="AD223" s="97">
        <f>'Marks Entry'!CV225</f>
        <v>0</v>
      </c>
      <c r="AE223" s="97">
        <f>'Marks Entry'!CW225</f>
        <v>0</v>
      </c>
      <c r="AF223" s="97">
        <f>'Marks Entry'!CX225</f>
        <v>0</v>
      </c>
      <c r="AG223" s="97">
        <f>'Marks Entry'!CY225</f>
        <v>0</v>
      </c>
      <c r="AH223" s="97" t="str">
        <f>'Marks Entry'!CZ225</f>
        <v/>
      </c>
      <c r="AI223" s="97">
        <f>'Marks Entry'!DA225</f>
        <v>0</v>
      </c>
      <c r="AJ223" s="97">
        <f>'Marks Entry'!DB225</f>
        <v>0</v>
      </c>
      <c r="AK223" s="97">
        <f>'Marks Entry'!DC225</f>
        <v>0</v>
      </c>
      <c r="AL223" s="99">
        <f>'Marks Entry'!DD225</f>
        <v>0</v>
      </c>
      <c r="AM223" s="98">
        <f>'Marks Entry'!DE225</f>
        <v>0</v>
      </c>
      <c r="AN223" s="97">
        <f>'Marks Entry'!DF225</f>
        <v>0</v>
      </c>
      <c r="AO223" s="97">
        <f>'Marks Entry'!DG225</f>
        <v>0</v>
      </c>
      <c r="AP223" s="97">
        <f>'Marks Entry'!DH225</f>
        <v>0</v>
      </c>
      <c r="AQ223" s="97">
        <f>'Marks Entry'!DI225</f>
        <v>0</v>
      </c>
      <c r="AR223" s="97">
        <f>'Marks Entry'!DJ225</f>
        <v>0</v>
      </c>
      <c r="AS223" s="97">
        <f>'Marks Entry'!DK225</f>
        <v>0</v>
      </c>
      <c r="AT223" s="97" t="str">
        <f>'Marks Entry'!DL225</f>
        <v/>
      </c>
      <c r="AU223" s="97">
        <f>'Marks Entry'!DM225</f>
        <v>0</v>
      </c>
      <c r="AV223" s="97">
        <f>'Marks Entry'!DN225</f>
        <v>0</v>
      </c>
      <c r="AW223" s="97">
        <f>'Marks Entry'!DO225</f>
        <v>0</v>
      </c>
      <c r="AX223" s="99">
        <f>'Marks Entry'!DP225</f>
        <v>0</v>
      </c>
      <c r="AY223" s="98">
        <f>'Marks Entry'!DQ225</f>
        <v>0</v>
      </c>
      <c r="AZ223" s="97">
        <f>'Marks Entry'!DR225</f>
        <v>0</v>
      </c>
      <c r="BA223" s="97">
        <f>'Marks Entry'!DS225</f>
        <v>0</v>
      </c>
      <c r="BB223" s="97">
        <f>'Marks Entry'!DT225</f>
        <v>0</v>
      </c>
      <c r="BC223" s="97">
        <f>'Marks Entry'!DU225</f>
        <v>0</v>
      </c>
      <c r="BD223" s="97">
        <f>'Marks Entry'!DV225</f>
        <v>0</v>
      </c>
      <c r="BE223" s="97">
        <f>'Marks Entry'!DW225</f>
        <v>0</v>
      </c>
      <c r="BF223" s="97" t="str">
        <f>'Marks Entry'!DX225</f>
        <v/>
      </c>
      <c r="BG223" s="97">
        <f>'Marks Entry'!DY225</f>
        <v>0</v>
      </c>
      <c r="BH223" s="97">
        <f>'Marks Entry'!DZ225</f>
        <v>0</v>
      </c>
      <c r="BI223" s="97">
        <f>'Marks Entry'!EA225</f>
        <v>0</v>
      </c>
      <c r="BJ223" s="99">
        <f>'Marks Entry'!EB225</f>
        <v>0</v>
      </c>
      <c r="BK223" s="98">
        <f>'Marks Entry'!EC225</f>
        <v>0</v>
      </c>
      <c r="BL223" s="97">
        <f>'Marks Entry'!ED225</f>
        <v>0</v>
      </c>
      <c r="BM223" s="97">
        <f>'Marks Entry'!EE225</f>
        <v>0</v>
      </c>
      <c r="BN223" s="97">
        <f>'Marks Entry'!EF225</f>
        <v>0</v>
      </c>
      <c r="BO223" s="97">
        <f>'Marks Entry'!EG225</f>
        <v>0</v>
      </c>
      <c r="BP223" s="97">
        <f>'Marks Entry'!EH225</f>
        <v>0</v>
      </c>
      <c r="BQ223" s="97">
        <f>'Marks Entry'!EI225</f>
        <v>0</v>
      </c>
      <c r="BR223" s="97" t="str">
        <f>'Marks Entry'!EJ225</f>
        <v/>
      </c>
      <c r="BS223" s="97">
        <f>'Marks Entry'!EK225</f>
        <v>0</v>
      </c>
      <c r="BT223" s="97">
        <f>'Marks Entry'!EL225</f>
        <v>0</v>
      </c>
      <c r="BU223" s="97">
        <f>'Marks Entry'!EM225</f>
        <v>0</v>
      </c>
      <c r="BV223" s="99">
        <f>'Marks Entry'!EN225</f>
        <v>0</v>
      </c>
      <c r="BW223" s="98">
        <f>'Marks Entry'!EO225</f>
        <v>0</v>
      </c>
      <c r="BX223" s="97">
        <f>'Marks Entry'!EP225</f>
        <v>0</v>
      </c>
      <c r="BY223" s="97">
        <f>'Marks Entry'!EQ225</f>
        <v>0</v>
      </c>
      <c r="BZ223" s="97">
        <f>'Marks Entry'!ER225</f>
        <v>0</v>
      </c>
      <c r="CA223" s="97">
        <f>'Marks Entry'!ES225</f>
        <v>0</v>
      </c>
      <c r="CB223" s="97">
        <f>'Marks Entry'!ET225</f>
        <v>0</v>
      </c>
      <c r="CC223" s="97">
        <f>'Marks Entry'!EU225</f>
        <v>0</v>
      </c>
      <c r="CD223" s="97" t="str">
        <f>'Marks Entry'!EV225</f>
        <v/>
      </c>
      <c r="CE223" s="97">
        <f>'Marks Entry'!EW225</f>
        <v>0</v>
      </c>
      <c r="CF223" s="97">
        <f>'Marks Entry'!EX225</f>
        <v>0</v>
      </c>
      <c r="CG223" s="97">
        <f>'Marks Entry'!EY225</f>
        <v>0</v>
      </c>
      <c r="CH223" s="99">
        <f>'Marks Entry'!EZ225</f>
        <v>0</v>
      </c>
      <c r="CI223" s="98" t="str">
        <f>IF($CI$2=0,"",'Marks Entry'!FA225)</f>
        <v/>
      </c>
      <c r="CJ223" s="97" t="str">
        <f>IF($CI$2=0,"",'Marks Entry'!FB225)</f>
        <v/>
      </c>
      <c r="CK223" s="97" t="str">
        <f>IF($CI$2=0,"",'Marks Entry'!FC225)</f>
        <v/>
      </c>
      <c r="CL223" s="97" t="str">
        <f>IF($CI$2=0,"",'Marks Entry'!FD225)</f>
        <v/>
      </c>
      <c r="CM223" s="97" t="str">
        <f>IF($CI$2=0,"",'Marks Entry'!FE225)</f>
        <v/>
      </c>
      <c r="CN223" s="97" t="str">
        <f>IF($CI$2=0,"",'Marks Entry'!FF225)</f>
        <v/>
      </c>
      <c r="CO223" s="97" t="str">
        <f>IF($CI$2=0,"",'Marks Entry'!FG225)</f>
        <v/>
      </c>
      <c r="CP223" s="97" t="str">
        <f>IF($CI$2=0,"",'Marks Entry'!FH225)</f>
        <v/>
      </c>
      <c r="CQ223" s="97" t="str">
        <f>IF($CI$2=0,"",'Marks Entry'!FI225)</f>
        <v/>
      </c>
      <c r="CR223" s="97" t="str">
        <f>IF($CI$2=0,"",'Marks Entry'!FJ225)</f>
        <v/>
      </c>
      <c r="CS223" s="97" t="str">
        <f>IF($CI$2=0,"",'Marks Entry'!FK225)</f>
        <v/>
      </c>
      <c r="CT223" s="99" t="str">
        <f>IF($CI$2=0,"",'Marks Entry'!FL225)</f>
        <v/>
      </c>
      <c r="CU223" s="125">
        <f>'Marks Entry'!BU225</f>
        <v>0</v>
      </c>
      <c r="CV223" s="126">
        <f>'Marks Entry'!BV225</f>
        <v>0</v>
      </c>
      <c r="CW223" s="126">
        <f t="shared" si="147"/>
        <v>0</v>
      </c>
      <c r="CX223" s="127" t="str">
        <f t="shared" si="148"/>
        <v>D</v>
      </c>
      <c r="CY223" s="125">
        <f>'Marks Entry'!BW225</f>
        <v>0</v>
      </c>
      <c r="CZ223" s="126">
        <f>'Marks Entry'!BX225</f>
        <v>0</v>
      </c>
      <c r="DA223" s="126">
        <f t="shared" si="149"/>
        <v>0</v>
      </c>
      <c r="DB223" s="127" t="str">
        <f t="shared" si="150"/>
        <v>E</v>
      </c>
      <c r="DC223" s="125">
        <f>'Marks Entry'!BY225</f>
        <v>0</v>
      </c>
      <c r="DD223" s="126">
        <f>'Marks Entry'!BZ225</f>
        <v>0</v>
      </c>
      <c r="DE223" s="126">
        <f t="shared" si="151"/>
        <v>0</v>
      </c>
      <c r="DF223" s="127" t="str">
        <f t="shared" si="152"/>
        <v>E</v>
      </c>
      <c r="DG223" s="96">
        <f>'Marks Entry'!CG225</f>
        <v>0</v>
      </c>
      <c r="DH223" s="45">
        <f>'Marks Entry'!CH225</f>
        <v>0</v>
      </c>
      <c r="DI223" s="46">
        <f>'Marks Entry'!CI225</f>
        <v>0</v>
      </c>
      <c r="DJ223" s="45" t="str">
        <f>IF(OR('Marks Entry'!CJ225="First",'Marks Entry'!CJ225="Second",'Marks Entry'!CJ225="Third"),'Marks Entry'!CJ225,"")</f>
        <v/>
      </c>
      <c r="DK223" s="45">
        <f>'Marks Entry'!CK225</f>
        <v>0</v>
      </c>
      <c r="DL223" s="50">
        <f>'Marks Entry'!CL225</f>
        <v>0</v>
      </c>
      <c r="DM223" s="21">
        <f>'Marks Entry'!CM225</f>
        <v>0</v>
      </c>
      <c r="DN223" s="22" t="e">
        <f>'Marks Entry'!#REF!</f>
        <v>#REF!</v>
      </c>
      <c r="DO223" s="23" t="e">
        <f>'Marks Entry'!#REF!</f>
        <v>#REF!</v>
      </c>
      <c r="DP223" s="125">
        <f>'Marks Entry'!CA225</f>
        <v>0</v>
      </c>
      <c r="DQ223" s="126">
        <f>'Marks Entry'!CB225</f>
        <v>0</v>
      </c>
      <c r="DR223" s="126">
        <f>'Marks Entry'!CC225</f>
        <v>0</v>
      </c>
      <c r="DS223" s="126">
        <f t="shared" si="153"/>
        <v>0</v>
      </c>
      <c r="DT223" s="127" t="str">
        <f t="shared" si="154"/>
        <v>E</v>
      </c>
      <c r="DU223" s="125">
        <f>'Marks Entry'!CD225</f>
        <v>0</v>
      </c>
      <c r="DV223" s="126">
        <f>'Marks Entry'!CE225</f>
        <v>0</v>
      </c>
      <c r="DW223" s="126">
        <f>'Marks Entry'!CF225</f>
        <v>0</v>
      </c>
      <c r="DX223" s="126">
        <f t="shared" si="155"/>
        <v>0</v>
      </c>
      <c r="DY223" s="127" t="str">
        <f t="shared" si="156"/>
        <v>E</v>
      </c>
      <c r="DZ223" s="832"/>
      <c r="EA223" s="61">
        <f t="shared" si="157"/>
        <v>0</v>
      </c>
      <c r="EB223" s="71">
        <f t="shared" si="158"/>
        <v>0</v>
      </c>
      <c r="EC223" s="71">
        <f t="shared" si="159"/>
        <v>0</v>
      </c>
      <c r="ED223" s="72">
        <f t="shared" si="160"/>
        <v>0</v>
      </c>
      <c r="EE223" s="398">
        <f t="shared" si="161"/>
        <v>0</v>
      </c>
      <c r="EF223" s="396">
        <f t="shared" si="162"/>
        <v>0</v>
      </c>
      <c r="EG223" s="396">
        <f t="shared" si="163"/>
        <v>0</v>
      </c>
      <c r="EH223" s="397">
        <f t="shared" si="164"/>
        <v>0</v>
      </c>
      <c r="EI223" s="61">
        <f t="shared" si="165"/>
        <v>0</v>
      </c>
      <c r="EJ223" s="71">
        <f t="shared" si="166"/>
        <v>0</v>
      </c>
      <c r="EK223" s="71">
        <f t="shared" si="167"/>
        <v>0</v>
      </c>
      <c r="EL223" s="72">
        <f t="shared" si="168"/>
        <v>0</v>
      </c>
      <c r="EM223" s="398">
        <f t="shared" si="169"/>
        <v>0</v>
      </c>
      <c r="EN223" s="396">
        <f t="shared" si="170"/>
        <v>0</v>
      </c>
      <c r="EO223" s="396">
        <f t="shared" si="171"/>
        <v>0</v>
      </c>
      <c r="EP223" s="397">
        <f t="shared" si="172"/>
        <v>0</v>
      </c>
      <c r="EQ223" s="61">
        <f t="shared" si="173"/>
        <v>0</v>
      </c>
      <c r="ER223" s="71">
        <f t="shared" si="174"/>
        <v>0</v>
      </c>
      <c r="ES223" s="71">
        <f t="shared" si="175"/>
        <v>0</v>
      </c>
      <c r="ET223" s="72">
        <f t="shared" si="176"/>
        <v>0</v>
      </c>
      <c r="EU223" s="398">
        <f t="shared" si="177"/>
        <v>0</v>
      </c>
      <c r="EV223" s="396">
        <f t="shared" si="178"/>
        <v>0</v>
      </c>
      <c r="EW223" s="396">
        <f t="shared" si="179"/>
        <v>0</v>
      </c>
      <c r="EX223" s="397">
        <f t="shared" si="180"/>
        <v>0</v>
      </c>
      <c r="EY223" s="61" t="str">
        <f t="shared" si="181"/>
        <v/>
      </c>
      <c r="EZ223" s="71" t="str">
        <f t="shared" si="182"/>
        <v/>
      </c>
      <c r="FA223" s="71" t="str">
        <f t="shared" si="183"/>
        <v/>
      </c>
      <c r="FB223" s="72" t="str">
        <f t="shared" si="184"/>
        <v/>
      </c>
      <c r="FC223" s="398">
        <f t="shared" si="185"/>
        <v>0</v>
      </c>
      <c r="FD223" s="400" t="str">
        <f t="shared" si="186"/>
        <v>D</v>
      </c>
      <c r="FE223" s="61">
        <f t="shared" si="187"/>
        <v>0</v>
      </c>
      <c r="FF223" s="62" t="str">
        <f t="shared" si="188"/>
        <v>E</v>
      </c>
      <c r="FG223" s="398">
        <f t="shared" si="189"/>
        <v>0</v>
      </c>
      <c r="FH223" s="401" t="str">
        <f t="shared" si="190"/>
        <v>E</v>
      </c>
      <c r="FI223" s="61">
        <f t="shared" si="191"/>
        <v>0</v>
      </c>
      <c r="FJ223" s="407" t="str">
        <f t="shared" si="192"/>
        <v>E</v>
      </c>
      <c r="FK223" s="398">
        <f t="shared" si="193"/>
        <v>0</v>
      </c>
      <c r="FL223" s="401" t="str">
        <f t="shared" si="194"/>
        <v>E</v>
      </c>
      <c r="FM223" s="741"/>
    </row>
    <row r="224" spans="1:169" s="24" customFormat="1" ht="17.25" customHeight="1">
      <c r="A224" s="830"/>
      <c r="B224" s="111">
        <f t="shared" si="195"/>
        <v>0</v>
      </c>
      <c r="C224" s="21" t="str">
        <f>'Marks Entry'!D226</f>
        <v/>
      </c>
      <c r="D224" s="21">
        <f>'Marks Entry'!E226</f>
        <v>0</v>
      </c>
      <c r="E224" s="132" t="str">
        <f>'Marks Entry'!F226</f>
        <v/>
      </c>
      <c r="F224" s="21" t="str">
        <f>'Marks Entry'!G226</f>
        <v/>
      </c>
      <c r="G224" s="21" t="str">
        <f>'Marks Entry'!H226</f>
        <v/>
      </c>
      <c r="H224" s="21" t="str">
        <f>'Marks Entry'!I226</f>
        <v/>
      </c>
      <c r="I224" s="21" t="str">
        <f>'Marks Entry'!J226</f>
        <v/>
      </c>
      <c r="J224" s="446" t="str">
        <f>'Marks Entry'!K226</f>
        <v/>
      </c>
      <c r="K224" s="115" t="str">
        <f>'Marks Entry'!L226</f>
        <v/>
      </c>
      <c r="L224" s="116">
        <f>'Marks Entry'!M226</f>
        <v>0</v>
      </c>
      <c r="M224" s="117" t="str">
        <f>'Marks Entry'!N226</f>
        <v/>
      </c>
      <c r="N224" s="121" t="str">
        <f>'Marks Entry'!O226</f>
        <v/>
      </c>
      <c r="O224" s="98">
        <f>'Marks Entry'!CG226</f>
        <v>0</v>
      </c>
      <c r="P224" s="97">
        <f>'Marks Entry'!CH226</f>
        <v>0</v>
      </c>
      <c r="Q224" s="97">
        <f>'Marks Entry'!CI226</f>
        <v>0</v>
      </c>
      <c r="R224" s="97">
        <f>'Marks Entry'!CJ226</f>
        <v>0</v>
      </c>
      <c r="S224" s="97">
        <f>'Marks Entry'!CK226</f>
        <v>0</v>
      </c>
      <c r="T224" s="97">
        <f>'Marks Entry'!CL226</f>
        <v>0</v>
      </c>
      <c r="U224" s="97">
        <f>'Marks Entry'!CM226</f>
        <v>0</v>
      </c>
      <c r="V224" s="97" t="str">
        <f>'Marks Entry'!CN226</f>
        <v/>
      </c>
      <c r="W224" s="97">
        <f>'Marks Entry'!CO226</f>
        <v>0</v>
      </c>
      <c r="X224" s="97">
        <f>'Marks Entry'!CP226</f>
        <v>0</v>
      </c>
      <c r="Y224" s="97">
        <f>'Marks Entry'!CQ226</f>
        <v>0</v>
      </c>
      <c r="Z224" s="99">
        <f>'Marks Entry'!CR226</f>
        <v>0</v>
      </c>
      <c r="AA224" s="98">
        <f>'Marks Entry'!CS226</f>
        <v>0</v>
      </c>
      <c r="AB224" s="97">
        <f>'Marks Entry'!CT226</f>
        <v>0</v>
      </c>
      <c r="AC224" s="97">
        <f>'Marks Entry'!CU226</f>
        <v>0</v>
      </c>
      <c r="AD224" s="97">
        <f>'Marks Entry'!CV226</f>
        <v>0</v>
      </c>
      <c r="AE224" s="97">
        <f>'Marks Entry'!CW226</f>
        <v>0</v>
      </c>
      <c r="AF224" s="97">
        <f>'Marks Entry'!CX226</f>
        <v>0</v>
      </c>
      <c r="AG224" s="97">
        <f>'Marks Entry'!CY226</f>
        <v>0</v>
      </c>
      <c r="AH224" s="97" t="str">
        <f>'Marks Entry'!CZ226</f>
        <v/>
      </c>
      <c r="AI224" s="97">
        <f>'Marks Entry'!DA226</f>
        <v>0</v>
      </c>
      <c r="AJ224" s="97">
        <f>'Marks Entry'!DB226</f>
        <v>0</v>
      </c>
      <c r="AK224" s="97">
        <f>'Marks Entry'!DC226</f>
        <v>0</v>
      </c>
      <c r="AL224" s="99">
        <f>'Marks Entry'!DD226</f>
        <v>0</v>
      </c>
      <c r="AM224" s="98">
        <f>'Marks Entry'!DE226</f>
        <v>0</v>
      </c>
      <c r="AN224" s="97">
        <f>'Marks Entry'!DF226</f>
        <v>0</v>
      </c>
      <c r="AO224" s="97">
        <f>'Marks Entry'!DG226</f>
        <v>0</v>
      </c>
      <c r="AP224" s="97">
        <f>'Marks Entry'!DH226</f>
        <v>0</v>
      </c>
      <c r="AQ224" s="97">
        <f>'Marks Entry'!DI226</f>
        <v>0</v>
      </c>
      <c r="AR224" s="97">
        <f>'Marks Entry'!DJ226</f>
        <v>0</v>
      </c>
      <c r="AS224" s="97">
        <f>'Marks Entry'!DK226</f>
        <v>0</v>
      </c>
      <c r="AT224" s="97" t="str">
        <f>'Marks Entry'!DL226</f>
        <v/>
      </c>
      <c r="AU224" s="97">
        <f>'Marks Entry'!DM226</f>
        <v>0</v>
      </c>
      <c r="AV224" s="97">
        <f>'Marks Entry'!DN226</f>
        <v>0</v>
      </c>
      <c r="AW224" s="97">
        <f>'Marks Entry'!DO226</f>
        <v>0</v>
      </c>
      <c r="AX224" s="99">
        <f>'Marks Entry'!DP226</f>
        <v>0</v>
      </c>
      <c r="AY224" s="98">
        <f>'Marks Entry'!DQ226</f>
        <v>0</v>
      </c>
      <c r="AZ224" s="97">
        <f>'Marks Entry'!DR226</f>
        <v>0</v>
      </c>
      <c r="BA224" s="97">
        <f>'Marks Entry'!DS226</f>
        <v>0</v>
      </c>
      <c r="BB224" s="97">
        <f>'Marks Entry'!DT226</f>
        <v>0</v>
      </c>
      <c r="BC224" s="97">
        <f>'Marks Entry'!DU226</f>
        <v>0</v>
      </c>
      <c r="BD224" s="97">
        <f>'Marks Entry'!DV226</f>
        <v>0</v>
      </c>
      <c r="BE224" s="97">
        <f>'Marks Entry'!DW226</f>
        <v>0</v>
      </c>
      <c r="BF224" s="97" t="str">
        <f>'Marks Entry'!DX226</f>
        <v/>
      </c>
      <c r="BG224" s="97">
        <f>'Marks Entry'!DY226</f>
        <v>0</v>
      </c>
      <c r="BH224" s="97">
        <f>'Marks Entry'!DZ226</f>
        <v>0</v>
      </c>
      <c r="BI224" s="97">
        <f>'Marks Entry'!EA226</f>
        <v>0</v>
      </c>
      <c r="BJ224" s="99">
        <f>'Marks Entry'!EB226</f>
        <v>0</v>
      </c>
      <c r="BK224" s="98">
        <f>'Marks Entry'!EC226</f>
        <v>0</v>
      </c>
      <c r="BL224" s="97">
        <f>'Marks Entry'!ED226</f>
        <v>0</v>
      </c>
      <c r="BM224" s="97">
        <f>'Marks Entry'!EE226</f>
        <v>0</v>
      </c>
      <c r="BN224" s="97">
        <f>'Marks Entry'!EF226</f>
        <v>0</v>
      </c>
      <c r="BO224" s="97">
        <f>'Marks Entry'!EG226</f>
        <v>0</v>
      </c>
      <c r="BP224" s="97">
        <f>'Marks Entry'!EH226</f>
        <v>0</v>
      </c>
      <c r="BQ224" s="97">
        <f>'Marks Entry'!EI226</f>
        <v>0</v>
      </c>
      <c r="BR224" s="97" t="str">
        <f>'Marks Entry'!EJ226</f>
        <v/>
      </c>
      <c r="BS224" s="97">
        <f>'Marks Entry'!EK226</f>
        <v>0</v>
      </c>
      <c r="BT224" s="97">
        <f>'Marks Entry'!EL226</f>
        <v>0</v>
      </c>
      <c r="BU224" s="97">
        <f>'Marks Entry'!EM226</f>
        <v>0</v>
      </c>
      <c r="BV224" s="99">
        <f>'Marks Entry'!EN226</f>
        <v>0</v>
      </c>
      <c r="BW224" s="98">
        <f>'Marks Entry'!EO226</f>
        <v>0</v>
      </c>
      <c r="BX224" s="97">
        <f>'Marks Entry'!EP226</f>
        <v>0</v>
      </c>
      <c r="BY224" s="97">
        <f>'Marks Entry'!EQ226</f>
        <v>0</v>
      </c>
      <c r="BZ224" s="97">
        <f>'Marks Entry'!ER226</f>
        <v>0</v>
      </c>
      <c r="CA224" s="97">
        <f>'Marks Entry'!ES226</f>
        <v>0</v>
      </c>
      <c r="CB224" s="97">
        <f>'Marks Entry'!ET226</f>
        <v>0</v>
      </c>
      <c r="CC224" s="97">
        <f>'Marks Entry'!EU226</f>
        <v>0</v>
      </c>
      <c r="CD224" s="97" t="str">
        <f>'Marks Entry'!EV226</f>
        <v/>
      </c>
      <c r="CE224" s="97">
        <f>'Marks Entry'!EW226</f>
        <v>0</v>
      </c>
      <c r="CF224" s="97">
        <f>'Marks Entry'!EX226</f>
        <v>0</v>
      </c>
      <c r="CG224" s="97">
        <f>'Marks Entry'!EY226</f>
        <v>0</v>
      </c>
      <c r="CH224" s="99">
        <f>'Marks Entry'!EZ226</f>
        <v>0</v>
      </c>
      <c r="CI224" s="98" t="str">
        <f>IF($CI$2=0,"",'Marks Entry'!FA226)</f>
        <v/>
      </c>
      <c r="CJ224" s="97" t="str">
        <f>IF($CI$2=0,"",'Marks Entry'!FB226)</f>
        <v/>
      </c>
      <c r="CK224" s="97" t="str">
        <f>IF($CI$2=0,"",'Marks Entry'!FC226)</f>
        <v/>
      </c>
      <c r="CL224" s="97" t="str">
        <f>IF($CI$2=0,"",'Marks Entry'!FD226)</f>
        <v/>
      </c>
      <c r="CM224" s="97" t="str">
        <f>IF($CI$2=0,"",'Marks Entry'!FE226)</f>
        <v/>
      </c>
      <c r="CN224" s="97" t="str">
        <f>IF($CI$2=0,"",'Marks Entry'!FF226)</f>
        <v/>
      </c>
      <c r="CO224" s="97" t="str">
        <f>IF($CI$2=0,"",'Marks Entry'!FG226)</f>
        <v/>
      </c>
      <c r="CP224" s="97" t="str">
        <f>IF($CI$2=0,"",'Marks Entry'!FH226)</f>
        <v/>
      </c>
      <c r="CQ224" s="97" t="str">
        <f>IF($CI$2=0,"",'Marks Entry'!FI226)</f>
        <v/>
      </c>
      <c r="CR224" s="97" t="str">
        <f>IF($CI$2=0,"",'Marks Entry'!FJ226)</f>
        <v/>
      </c>
      <c r="CS224" s="97" t="str">
        <f>IF($CI$2=0,"",'Marks Entry'!FK226)</f>
        <v/>
      </c>
      <c r="CT224" s="99" t="str">
        <f>IF($CI$2=0,"",'Marks Entry'!FL226)</f>
        <v/>
      </c>
      <c r="CU224" s="125">
        <f>'Marks Entry'!BU226</f>
        <v>0</v>
      </c>
      <c r="CV224" s="126">
        <f>'Marks Entry'!BV226</f>
        <v>0</v>
      </c>
      <c r="CW224" s="126">
        <f t="shared" si="147"/>
        <v>0</v>
      </c>
      <c r="CX224" s="127" t="str">
        <f t="shared" si="148"/>
        <v>D</v>
      </c>
      <c r="CY224" s="125">
        <f>'Marks Entry'!BW226</f>
        <v>0</v>
      </c>
      <c r="CZ224" s="126">
        <f>'Marks Entry'!BX226</f>
        <v>0</v>
      </c>
      <c r="DA224" s="126">
        <f t="shared" si="149"/>
        <v>0</v>
      </c>
      <c r="DB224" s="127" t="str">
        <f t="shared" si="150"/>
        <v>E</v>
      </c>
      <c r="DC224" s="125">
        <f>'Marks Entry'!BY226</f>
        <v>0</v>
      </c>
      <c r="DD224" s="126">
        <f>'Marks Entry'!BZ226</f>
        <v>0</v>
      </c>
      <c r="DE224" s="126">
        <f t="shared" si="151"/>
        <v>0</v>
      </c>
      <c r="DF224" s="127" t="str">
        <f t="shared" si="152"/>
        <v>E</v>
      </c>
      <c r="DG224" s="96">
        <f>'Marks Entry'!CG226</f>
        <v>0</v>
      </c>
      <c r="DH224" s="45">
        <f>'Marks Entry'!CH226</f>
        <v>0</v>
      </c>
      <c r="DI224" s="46">
        <f>'Marks Entry'!CI226</f>
        <v>0</v>
      </c>
      <c r="DJ224" s="45" t="str">
        <f>IF(OR('Marks Entry'!CJ226="First",'Marks Entry'!CJ226="Second",'Marks Entry'!CJ226="Third"),'Marks Entry'!CJ226,"")</f>
        <v/>
      </c>
      <c r="DK224" s="45">
        <f>'Marks Entry'!CK226</f>
        <v>0</v>
      </c>
      <c r="DL224" s="50">
        <f>'Marks Entry'!CL226</f>
        <v>0</v>
      </c>
      <c r="DM224" s="21">
        <f>'Marks Entry'!CM226</f>
        <v>0</v>
      </c>
      <c r="DN224" s="22" t="e">
        <f>'Marks Entry'!#REF!</f>
        <v>#REF!</v>
      </c>
      <c r="DO224" s="23" t="e">
        <f>'Marks Entry'!#REF!</f>
        <v>#REF!</v>
      </c>
      <c r="DP224" s="125">
        <f>'Marks Entry'!CA226</f>
        <v>0</v>
      </c>
      <c r="DQ224" s="126">
        <f>'Marks Entry'!CB226</f>
        <v>0</v>
      </c>
      <c r="DR224" s="126">
        <f>'Marks Entry'!CC226</f>
        <v>0</v>
      </c>
      <c r="DS224" s="126">
        <f t="shared" si="153"/>
        <v>0</v>
      </c>
      <c r="DT224" s="127" t="str">
        <f t="shared" si="154"/>
        <v>E</v>
      </c>
      <c r="DU224" s="125">
        <f>'Marks Entry'!CD226</f>
        <v>0</v>
      </c>
      <c r="DV224" s="126">
        <f>'Marks Entry'!CE226</f>
        <v>0</v>
      </c>
      <c r="DW224" s="126">
        <f>'Marks Entry'!CF226</f>
        <v>0</v>
      </c>
      <c r="DX224" s="126">
        <f t="shared" si="155"/>
        <v>0</v>
      </c>
      <c r="DY224" s="127" t="str">
        <f t="shared" si="156"/>
        <v>E</v>
      </c>
      <c r="DZ224" s="832"/>
      <c r="EA224" s="61">
        <f t="shared" si="157"/>
        <v>0</v>
      </c>
      <c r="EB224" s="71">
        <f t="shared" si="158"/>
        <v>0</v>
      </c>
      <c r="EC224" s="71">
        <f t="shared" si="159"/>
        <v>0</v>
      </c>
      <c r="ED224" s="72">
        <f t="shared" si="160"/>
        <v>0</v>
      </c>
      <c r="EE224" s="398">
        <f t="shared" si="161"/>
        <v>0</v>
      </c>
      <c r="EF224" s="396">
        <f t="shared" si="162"/>
        <v>0</v>
      </c>
      <c r="EG224" s="396">
        <f t="shared" si="163"/>
        <v>0</v>
      </c>
      <c r="EH224" s="397">
        <f t="shared" si="164"/>
        <v>0</v>
      </c>
      <c r="EI224" s="61">
        <f t="shared" si="165"/>
        <v>0</v>
      </c>
      <c r="EJ224" s="71">
        <f t="shared" si="166"/>
        <v>0</v>
      </c>
      <c r="EK224" s="71">
        <f t="shared" si="167"/>
        <v>0</v>
      </c>
      <c r="EL224" s="72">
        <f t="shared" si="168"/>
        <v>0</v>
      </c>
      <c r="EM224" s="398">
        <f t="shared" si="169"/>
        <v>0</v>
      </c>
      <c r="EN224" s="396">
        <f t="shared" si="170"/>
        <v>0</v>
      </c>
      <c r="EO224" s="396">
        <f t="shared" si="171"/>
        <v>0</v>
      </c>
      <c r="EP224" s="397">
        <f t="shared" si="172"/>
        <v>0</v>
      </c>
      <c r="EQ224" s="61">
        <f t="shared" si="173"/>
        <v>0</v>
      </c>
      <c r="ER224" s="71">
        <f t="shared" si="174"/>
        <v>0</v>
      </c>
      <c r="ES224" s="71">
        <f t="shared" si="175"/>
        <v>0</v>
      </c>
      <c r="ET224" s="72">
        <f t="shared" si="176"/>
        <v>0</v>
      </c>
      <c r="EU224" s="398">
        <f t="shared" si="177"/>
        <v>0</v>
      </c>
      <c r="EV224" s="396">
        <f t="shared" si="178"/>
        <v>0</v>
      </c>
      <c r="EW224" s="396">
        <f t="shared" si="179"/>
        <v>0</v>
      </c>
      <c r="EX224" s="397">
        <f t="shared" si="180"/>
        <v>0</v>
      </c>
      <c r="EY224" s="61" t="str">
        <f t="shared" si="181"/>
        <v/>
      </c>
      <c r="EZ224" s="71" t="str">
        <f t="shared" si="182"/>
        <v/>
      </c>
      <c r="FA224" s="71" t="str">
        <f t="shared" si="183"/>
        <v/>
      </c>
      <c r="FB224" s="72" t="str">
        <f t="shared" si="184"/>
        <v/>
      </c>
      <c r="FC224" s="398">
        <f t="shared" si="185"/>
        <v>0</v>
      </c>
      <c r="FD224" s="400" t="str">
        <f t="shared" si="186"/>
        <v>D</v>
      </c>
      <c r="FE224" s="61">
        <f t="shared" si="187"/>
        <v>0</v>
      </c>
      <c r="FF224" s="62" t="str">
        <f t="shared" si="188"/>
        <v>E</v>
      </c>
      <c r="FG224" s="398">
        <f t="shared" si="189"/>
        <v>0</v>
      </c>
      <c r="FH224" s="401" t="str">
        <f t="shared" si="190"/>
        <v>E</v>
      </c>
      <c r="FI224" s="61">
        <f t="shared" si="191"/>
        <v>0</v>
      </c>
      <c r="FJ224" s="407" t="str">
        <f t="shared" si="192"/>
        <v>E</v>
      </c>
      <c r="FK224" s="398">
        <f t="shared" si="193"/>
        <v>0</v>
      </c>
      <c r="FL224" s="401" t="str">
        <f t="shared" si="194"/>
        <v>E</v>
      </c>
      <c r="FM224" s="741"/>
    </row>
    <row r="225" spans="1:169" s="24" customFormat="1" ht="17.25" customHeight="1">
      <c r="A225" s="830"/>
      <c r="B225" s="111">
        <f t="shared" si="195"/>
        <v>0</v>
      </c>
      <c r="C225" s="21" t="str">
        <f>'Marks Entry'!D227</f>
        <v/>
      </c>
      <c r="D225" s="21">
        <f>'Marks Entry'!E227</f>
        <v>0</v>
      </c>
      <c r="E225" s="132" t="str">
        <f>'Marks Entry'!F227</f>
        <v/>
      </c>
      <c r="F225" s="21" t="str">
        <f>'Marks Entry'!G227</f>
        <v/>
      </c>
      <c r="G225" s="21" t="str">
        <f>'Marks Entry'!H227</f>
        <v/>
      </c>
      <c r="H225" s="21" t="str">
        <f>'Marks Entry'!I227</f>
        <v/>
      </c>
      <c r="I225" s="21" t="str">
        <f>'Marks Entry'!J227</f>
        <v/>
      </c>
      <c r="J225" s="446" t="str">
        <f>'Marks Entry'!K227</f>
        <v/>
      </c>
      <c r="K225" s="115" t="str">
        <f>'Marks Entry'!L227</f>
        <v/>
      </c>
      <c r="L225" s="116">
        <f>'Marks Entry'!M227</f>
        <v>0</v>
      </c>
      <c r="M225" s="117" t="str">
        <f>'Marks Entry'!N227</f>
        <v/>
      </c>
      <c r="N225" s="121" t="str">
        <f>'Marks Entry'!O227</f>
        <v/>
      </c>
      <c r="O225" s="98">
        <f>'Marks Entry'!CG227</f>
        <v>0</v>
      </c>
      <c r="P225" s="97">
        <f>'Marks Entry'!CH227</f>
        <v>0</v>
      </c>
      <c r="Q225" s="97">
        <f>'Marks Entry'!CI227</f>
        <v>0</v>
      </c>
      <c r="R225" s="97">
        <f>'Marks Entry'!CJ227</f>
        <v>0</v>
      </c>
      <c r="S225" s="97">
        <f>'Marks Entry'!CK227</f>
        <v>0</v>
      </c>
      <c r="T225" s="97">
        <f>'Marks Entry'!CL227</f>
        <v>0</v>
      </c>
      <c r="U225" s="97">
        <f>'Marks Entry'!CM227</f>
        <v>0</v>
      </c>
      <c r="V225" s="97" t="str">
        <f>'Marks Entry'!CN227</f>
        <v/>
      </c>
      <c r="W225" s="97">
        <f>'Marks Entry'!CO227</f>
        <v>0</v>
      </c>
      <c r="X225" s="97">
        <f>'Marks Entry'!CP227</f>
        <v>0</v>
      </c>
      <c r="Y225" s="97">
        <f>'Marks Entry'!CQ227</f>
        <v>0</v>
      </c>
      <c r="Z225" s="99">
        <f>'Marks Entry'!CR227</f>
        <v>0</v>
      </c>
      <c r="AA225" s="98">
        <f>'Marks Entry'!CS227</f>
        <v>0</v>
      </c>
      <c r="AB225" s="97">
        <f>'Marks Entry'!CT227</f>
        <v>0</v>
      </c>
      <c r="AC225" s="97">
        <f>'Marks Entry'!CU227</f>
        <v>0</v>
      </c>
      <c r="AD225" s="97">
        <f>'Marks Entry'!CV227</f>
        <v>0</v>
      </c>
      <c r="AE225" s="97">
        <f>'Marks Entry'!CW227</f>
        <v>0</v>
      </c>
      <c r="AF225" s="97">
        <f>'Marks Entry'!CX227</f>
        <v>0</v>
      </c>
      <c r="AG225" s="97">
        <f>'Marks Entry'!CY227</f>
        <v>0</v>
      </c>
      <c r="AH225" s="97" t="str">
        <f>'Marks Entry'!CZ227</f>
        <v/>
      </c>
      <c r="AI225" s="97">
        <f>'Marks Entry'!DA227</f>
        <v>0</v>
      </c>
      <c r="AJ225" s="97">
        <f>'Marks Entry'!DB227</f>
        <v>0</v>
      </c>
      <c r="AK225" s="97">
        <f>'Marks Entry'!DC227</f>
        <v>0</v>
      </c>
      <c r="AL225" s="99">
        <f>'Marks Entry'!DD227</f>
        <v>0</v>
      </c>
      <c r="AM225" s="98">
        <f>'Marks Entry'!DE227</f>
        <v>0</v>
      </c>
      <c r="AN225" s="97">
        <f>'Marks Entry'!DF227</f>
        <v>0</v>
      </c>
      <c r="AO225" s="97">
        <f>'Marks Entry'!DG227</f>
        <v>0</v>
      </c>
      <c r="AP225" s="97">
        <f>'Marks Entry'!DH227</f>
        <v>0</v>
      </c>
      <c r="AQ225" s="97">
        <f>'Marks Entry'!DI227</f>
        <v>0</v>
      </c>
      <c r="AR225" s="97">
        <f>'Marks Entry'!DJ227</f>
        <v>0</v>
      </c>
      <c r="AS225" s="97">
        <f>'Marks Entry'!DK227</f>
        <v>0</v>
      </c>
      <c r="AT225" s="97" t="str">
        <f>'Marks Entry'!DL227</f>
        <v/>
      </c>
      <c r="AU225" s="97">
        <f>'Marks Entry'!DM227</f>
        <v>0</v>
      </c>
      <c r="AV225" s="97">
        <f>'Marks Entry'!DN227</f>
        <v>0</v>
      </c>
      <c r="AW225" s="97">
        <f>'Marks Entry'!DO227</f>
        <v>0</v>
      </c>
      <c r="AX225" s="99">
        <f>'Marks Entry'!DP227</f>
        <v>0</v>
      </c>
      <c r="AY225" s="98">
        <f>'Marks Entry'!DQ227</f>
        <v>0</v>
      </c>
      <c r="AZ225" s="97">
        <f>'Marks Entry'!DR227</f>
        <v>0</v>
      </c>
      <c r="BA225" s="97">
        <f>'Marks Entry'!DS227</f>
        <v>0</v>
      </c>
      <c r="BB225" s="97">
        <f>'Marks Entry'!DT227</f>
        <v>0</v>
      </c>
      <c r="BC225" s="97">
        <f>'Marks Entry'!DU227</f>
        <v>0</v>
      </c>
      <c r="BD225" s="97">
        <f>'Marks Entry'!DV227</f>
        <v>0</v>
      </c>
      <c r="BE225" s="97">
        <f>'Marks Entry'!DW227</f>
        <v>0</v>
      </c>
      <c r="BF225" s="97" t="str">
        <f>'Marks Entry'!DX227</f>
        <v/>
      </c>
      <c r="BG225" s="97">
        <f>'Marks Entry'!DY227</f>
        <v>0</v>
      </c>
      <c r="BH225" s="97">
        <f>'Marks Entry'!DZ227</f>
        <v>0</v>
      </c>
      <c r="BI225" s="97">
        <f>'Marks Entry'!EA227</f>
        <v>0</v>
      </c>
      <c r="BJ225" s="99">
        <f>'Marks Entry'!EB227</f>
        <v>0</v>
      </c>
      <c r="BK225" s="98">
        <f>'Marks Entry'!EC227</f>
        <v>0</v>
      </c>
      <c r="BL225" s="97">
        <f>'Marks Entry'!ED227</f>
        <v>0</v>
      </c>
      <c r="BM225" s="97">
        <f>'Marks Entry'!EE227</f>
        <v>0</v>
      </c>
      <c r="BN225" s="97">
        <f>'Marks Entry'!EF227</f>
        <v>0</v>
      </c>
      <c r="BO225" s="97">
        <f>'Marks Entry'!EG227</f>
        <v>0</v>
      </c>
      <c r="BP225" s="97">
        <f>'Marks Entry'!EH227</f>
        <v>0</v>
      </c>
      <c r="BQ225" s="97">
        <f>'Marks Entry'!EI227</f>
        <v>0</v>
      </c>
      <c r="BR225" s="97" t="str">
        <f>'Marks Entry'!EJ227</f>
        <v/>
      </c>
      <c r="BS225" s="97">
        <f>'Marks Entry'!EK227</f>
        <v>0</v>
      </c>
      <c r="BT225" s="97">
        <f>'Marks Entry'!EL227</f>
        <v>0</v>
      </c>
      <c r="BU225" s="97">
        <f>'Marks Entry'!EM227</f>
        <v>0</v>
      </c>
      <c r="BV225" s="99">
        <f>'Marks Entry'!EN227</f>
        <v>0</v>
      </c>
      <c r="BW225" s="98">
        <f>'Marks Entry'!EO227</f>
        <v>0</v>
      </c>
      <c r="BX225" s="97">
        <f>'Marks Entry'!EP227</f>
        <v>0</v>
      </c>
      <c r="BY225" s="97">
        <f>'Marks Entry'!EQ227</f>
        <v>0</v>
      </c>
      <c r="BZ225" s="97">
        <f>'Marks Entry'!ER227</f>
        <v>0</v>
      </c>
      <c r="CA225" s="97">
        <f>'Marks Entry'!ES227</f>
        <v>0</v>
      </c>
      <c r="CB225" s="97">
        <f>'Marks Entry'!ET227</f>
        <v>0</v>
      </c>
      <c r="CC225" s="97">
        <f>'Marks Entry'!EU227</f>
        <v>0</v>
      </c>
      <c r="CD225" s="97" t="str">
        <f>'Marks Entry'!EV227</f>
        <v/>
      </c>
      <c r="CE225" s="97">
        <f>'Marks Entry'!EW227</f>
        <v>0</v>
      </c>
      <c r="CF225" s="97">
        <f>'Marks Entry'!EX227</f>
        <v>0</v>
      </c>
      <c r="CG225" s="97">
        <f>'Marks Entry'!EY227</f>
        <v>0</v>
      </c>
      <c r="CH225" s="99">
        <f>'Marks Entry'!EZ227</f>
        <v>0</v>
      </c>
      <c r="CI225" s="98" t="str">
        <f>IF($CI$2=0,"",'Marks Entry'!FA227)</f>
        <v/>
      </c>
      <c r="CJ225" s="97" t="str">
        <f>IF($CI$2=0,"",'Marks Entry'!FB227)</f>
        <v/>
      </c>
      <c r="CK225" s="97" t="str">
        <f>IF($CI$2=0,"",'Marks Entry'!FC227)</f>
        <v/>
      </c>
      <c r="CL225" s="97" t="str">
        <f>IF($CI$2=0,"",'Marks Entry'!FD227)</f>
        <v/>
      </c>
      <c r="CM225" s="97" t="str">
        <f>IF($CI$2=0,"",'Marks Entry'!FE227)</f>
        <v/>
      </c>
      <c r="CN225" s="97" t="str">
        <f>IF($CI$2=0,"",'Marks Entry'!FF227)</f>
        <v/>
      </c>
      <c r="CO225" s="97" t="str">
        <f>IF($CI$2=0,"",'Marks Entry'!FG227)</f>
        <v/>
      </c>
      <c r="CP225" s="97" t="str">
        <f>IF($CI$2=0,"",'Marks Entry'!FH227)</f>
        <v/>
      </c>
      <c r="CQ225" s="97" t="str">
        <f>IF($CI$2=0,"",'Marks Entry'!FI227)</f>
        <v/>
      </c>
      <c r="CR225" s="97" t="str">
        <f>IF($CI$2=0,"",'Marks Entry'!FJ227)</f>
        <v/>
      </c>
      <c r="CS225" s="97" t="str">
        <f>IF($CI$2=0,"",'Marks Entry'!FK227)</f>
        <v/>
      </c>
      <c r="CT225" s="99" t="str">
        <f>IF($CI$2=0,"",'Marks Entry'!FL227)</f>
        <v/>
      </c>
      <c r="CU225" s="125">
        <f>'Marks Entry'!BU227</f>
        <v>0</v>
      </c>
      <c r="CV225" s="126">
        <f>'Marks Entry'!BV227</f>
        <v>0</v>
      </c>
      <c r="CW225" s="126">
        <f t="shared" si="147"/>
        <v>0</v>
      </c>
      <c r="CX225" s="127" t="str">
        <f t="shared" si="148"/>
        <v>D</v>
      </c>
      <c r="CY225" s="125">
        <f>'Marks Entry'!BW227</f>
        <v>0</v>
      </c>
      <c r="CZ225" s="126">
        <f>'Marks Entry'!BX227</f>
        <v>0</v>
      </c>
      <c r="DA225" s="126">
        <f t="shared" si="149"/>
        <v>0</v>
      </c>
      <c r="DB225" s="127" t="str">
        <f t="shared" si="150"/>
        <v>E</v>
      </c>
      <c r="DC225" s="125">
        <f>'Marks Entry'!BY227</f>
        <v>0</v>
      </c>
      <c r="DD225" s="126">
        <f>'Marks Entry'!BZ227</f>
        <v>0</v>
      </c>
      <c r="DE225" s="126">
        <f t="shared" si="151"/>
        <v>0</v>
      </c>
      <c r="DF225" s="127" t="str">
        <f t="shared" si="152"/>
        <v>E</v>
      </c>
      <c r="DG225" s="96">
        <f>'Marks Entry'!CG227</f>
        <v>0</v>
      </c>
      <c r="DH225" s="45">
        <f>'Marks Entry'!CH227</f>
        <v>0</v>
      </c>
      <c r="DI225" s="46">
        <f>'Marks Entry'!CI227</f>
        <v>0</v>
      </c>
      <c r="DJ225" s="45" t="str">
        <f>IF(OR('Marks Entry'!CJ227="First",'Marks Entry'!CJ227="Second",'Marks Entry'!CJ227="Third"),'Marks Entry'!CJ227,"")</f>
        <v/>
      </c>
      <c r="DK225" s="45">
        <f>'Marks Entry'!CK227</f>
        <v>0</v>
      </c>
      <c r="DL225" s="50">
        <f>'Marks Entry'!CL227</f>
        <v>0</v>
      </c>
      <c r="DM225" s="21">
        <f>'Marks Entry'!CM227</f>
        <v>0</v>
      </c>
      <c r="DN225" s="22" t="e">
        <f>'Marks Entry'!#REF!</f>
        <v>#REF!</v>
      </c>
      <c r="DO225" s="23" t="e">
        <f>'Marks Entry'!#REF!</f>
        <v>#REF!</v>
      </c>
      <c r="DP225" s="125">
        <f>'Marks Entry'!CA227</f>
        <v>0</v>
      </c>
      <c r="DQ225" s="126">
        <f>'Marks Entry'!CB227</f>
        <v>0</v>
      </c>
      <c r="DR225" s="126">
        <f>'Marks Entry'!CC227</f>
        <v>0</v>
      </c>
      <c r="DS225" s="126">
        <f t="shared" si="153"/>
        <v>0</v>
      </c>
      <c r="DT225" s="127" t="str">
        <f t="shared" si="154"/>
        <v>E</v>
      </c>
      <c r="DU225" s="125">
        <f>'Marks Entry'!CD227</f>
        <v>0</v>
      </c>
      <c r="DV225" s="126">
        <f>'Marks Entry'!CE227</f>
        <v>0</v>
      </c>
      <c r="DW225" s="126">
        <f>'Marks Entry'!CF227</f>
        <v>0</v>
      </c>
      <c r="DX225" s="126">
        <f t="shared" si="155"/>
        <v>0</v>
      </c>
      <c r="DY225" s="127" t="str">
        <f t="shared" si="156"/>
        <v>E</v>
      </c>
      <c r="DZ225" s="832"/>
      <c r="EA225" s="61">
        <f t="shared" si="157"/>
        <v>0</v>
      </c>
      <c r="EB225" s="71">
        <f t="shared" si="158"/>
        <v>0</v>
      </c>
      <c r="EC225" s="71">
        <f t="shared" si="159"/>
        <v>0</v>
      </c>
      <c r="ED225" s="72">
        <f t="shared" si="160"/>
        <v>0</v>
      </c>
      <c r="EE225" s="398">
        <f t="shared" si="161"/>
        <v>0</v>
      </c>
      <c r="EF225" s="396">
        <f t="shared" si="162"/>
        <v>0</v>
      </c>
      <c r="EG225" s="396">
        <f t="shared" si="163"/>
        <v>0</v>
      </c>
      <c r="EH225" s="397">
        <f t="shared" si="164"/>
        <v>0</v>
      </c>
      <c r="EI225" s="61">
        <f t="shared" si="165"/>
        <v>0</v>
      </c>
      <c r="EJ225" s="71">
        <f t="shared" si="166"/>
        <v>0</v>
      </c>
      <c r="EK225" s="71">
        <f t="shared" si="167"/>
        <v>0</v>
      </c>
      <c r="EL225" s="72">
        <f t="shared" si="168"/>
        <v>0</v>
      </c>
      <c r="EM225" s="398">
        <f t="shared" si="169"/>
        <v>0</v>
      </c>
      <c r="EN225" s="396">
        <f t="shared" si="170"/>
        <v>0</v>
      </c>
      <c r="EO225" s="396">
        <f t="shared" si="171"/>
        <v>0</v>
      </c>
      <c r="EP225" s="397">
        <f t="shared" si="172"/>
        <v>0</v>
      </c>
      <c r="EQ225" s="61">
        <f t="shared" si="173"/>
        <v>0</v>
      </c>
      <c r="ER225" s="71">
        <f t="shared" si="174"/>
        <v>0</v>
      </c>
      <c r="ES225" s="71">
        <f t="shared" si="175"/>
        <v>0</v>
      </c>
      <c r="ET225" s="72">
        <f t="shared" si="176"/>
        <v>0</v>
      </c>
      <c r="EU225" s="398">
        <f t="shared" si="177"/>
        <v>0</v>
      </c>
      <c r="EV225" s="396">
        <f t="shared" si="178"/>
        <v>0</v>
      </c>
      <c r="EW225" s="396">
        <f t="shared" si="179"/>
        <v>0</v>
      </c>
      <c r="EX225" s="397">
        <f t="shared" si="180"/>
        <v>0</v>
      </c>
      <c r="EY225" s="61" t="str">
        <f t="shared" si="181"/>
        <v/>
      </c>
      <c r="EZ225" s="71" t="str">
        <f t="shared" si="182"/>
        <v/>
      </c>
      <c r="FA225" s="71" t="str">
        <f t="shared" si="183"/>
        <v/>
      </c>
      <c r="FB225" s="72" t="str">
        <f t="shared" si="184"/>
        <v/>
      </c>
      <c r="FC225" s="398">
        <f t="shared" si="185"/>
        <v>0</v>
      </c>
      <c r="FD225" s="400" t="str">
        <f t="shared" si="186"/>
        <v>D</v>
      </c>
      <c r="FE225" s="61">
        <f t="shared" si="187"/>
        <v>0</v>
      </c>
      <c r="FF225" s="62" t="str">
        <f t="shared" si="188"/>
        <v>E</v>
      </c>
      <c r="FG225" s="398">
        <f t="shared" si="189"/>
        <v>0</v>
      </c>
      <c r="FH225" s="401" t="str">
        <f t="shared" si="190"/>
        <v>E</v>
      </c>
      <c r="FI225" s="61">
        <f t="shared" si="191"/>
        <v>0</v>
      </c>
      <c r="FJ225" s="407" t="str">
        <f t="shared" si="192"/>
        <v>E</v>
      </c>
      <c r="FK225" s="398">
        <f t="shared" si="193"/>
        <v>0</v>
      </c>
      <c r="FL225" s="401" t="str">
        <f t="shared" si="194"/>
        <v>E</v>
      </c>
      <c r="FM225" s="741"/>
    </row>
    <row r="226" spans="1:169" s="24" customFormat="1" ht="17.25" customHeight="1">
      <c r="A226" s="830"/>
      <c r="B226" s="111">
        <f t="shared" si="195"/>
        <v>0</v>
      </c>
      <c r="C226" s="21" t="str">
        <f>'Marks Entry'!D228</f>
        <v/>
      </c>
      <c r="D226" s="21">
        <f>'Marks Entry'!E228</f>
        <v>0</v>
      </c>
      <c r="E226" s="132" t="str">
        <f>'Marks Entry'!F228</f>
        <v/>
      </c>
      <c r="F226" s="21" t="str">
        <f>'Marks Entry'!G228</f>
        <v/>
      </c>
      <c r="G226" s="21" t="str">
        <f>'Marks Entry'!H228</f>
        <v/>
      </c>
      <c r="H226" s="21" t="str">
        <f>'Marks Entry'!I228</f>
        <v/>
      </c>
      <c r="I226" s="21" t="str">
        <f>'Marks Entry'!J228</f>
        <v/>
      </c>
      <c r="J226" s="446" t="str">
        <f>'Marks Entry'!K228</f>
        <v/>
      </c>
      <c r="K226" s="115" t="str">
        <f>'Marks Entry'!L228</f>
        <v/>
      </c>
      <c r="L226" s="116">
        <f>'Marks Entry'!M228</f>
        <v>0</v>
      </c>
      <c r="M226" s="117" t="str">
        <f>'Marks Entry'!N228</f>
        <v/>
      </c>
      <c r="N226" s="121" t="str">
        <f>'Marks Entry'!O228</f>
        <v/>
      </c>
      <c r="O226" s="98">
        <f>'Marks Entry'!CG228</f>
        <v>0</v>
      </c>
      <c r="P226" s="97">
        <f>'Marks Entry'!CH228</f>
        <v>0</v>
      </c>
      <c r="Q226" s="97">
        <f>'Marks Entry'!CI228</f>
        <v>0</v>
      </c>
      <c r="R226" s="97">
        <f>'Marks Entry'!CJ228</f>
        <v>0</v>
      </c>
      <c r="S226" s="97">
        <f>'Marks Entry'!CK228</f>
        <v>0</v>
      </c>
      <c r="T226" s="97">
        <f>'Marks Entry'!CL228</f>
        <v>0</v>
      </c>
      <c r="U226" s="97">
        <f>'Marks Entry'!CM228</f>
        <v>0</v>
      </c>
      <c r="V226" s="97" t="str">
        <f>'Marks Entry'!CN228</f>
        <v/>
      </c>
      <c r="W226" s="97">
        <f>'Marks Entry'!CO228</f>
        <v>0</v>
      </c>
      <c r="X226" s="97">
        <f>'Marks Entry'!CP228</f>
        <v>0</v>
      </c>
      <c r="Y226" s="97">
        <f>'Marks Entry'!CQ228</f>
        <v>0</v>
      </c>
      <c r="Z226" s="99">
        <f>'Marks Entry'!CR228</f>
        <v>0</v>
      </c>
      <c r="AA226" s="98">
        <f>'Marks Entry'!CS228</f>
        <v>0</v>
      </c>
      <c r="AB226" s="97">
        <f>'Marks Entry'!CT228</f>
        <v>0</v>
      </c>
      <c r="AC226" s="97">
        <f>'Marks Entry'!CU228</f>
        <v>0</v>
      </c>
      <c r="AD226" s="97">
        <f>'Marks Entry'!CV228</f>
        <v>0</v>
      </c>
      <c r="AE226" s="97">
        <f>'Marks Entry'!CW228</f>
        <v>0</v>
      </c>
      <c r="AF226" s="97">
        <f>'Marks Entry'!CX228</f>
        <v>0</v>
      </c>
      <c r="AG226" s="97">
        <f>'Marks Entry'!CY228</f>
        <v>0</v>
      </c>
      <c r="AH226" s="97" t="str">
        <f>'Marks Entry'!CZ228</f>
        <v/>
      </c>
      <c r="AI226" s="97">
        <f>'Marks Entry'!DA228</f>
        <v>0</v>
      </c>
      <c r="AJ226" s="97">
        <f>'Marks Entry'!DB228</f>
        <v>0</v>
      </c>
      <c r="AK226" s="97">
        <f>'Marks Entry'!DC228</f>
        <v>0</v>
      </c>
      <c r="AL226" s="99">
        <f>'Marks Entry'!DD228</f>
        <v>0</v>
      </c>
      <c r="AM226" s="98">
        <f>'Marks Entry'!DE228</f>
        <v>0</v>
      </c>
      <c r="AN226" s="97">
        <f>'Marks Entry'!DF228</f>
        <v>0</v>
      </c>
      <c r="AO226" s="97">
        <f>'Marks Entry'!DG228</f>
        <v>0</v>
      </c>
      <c r="AP226" s="97">
        <f>'Marks Entry'!DH228</f>
        <v>0</v>
      </c>
      <c r="AQ226" s="97">
        <f>'Marks Entry'!DI228</f>
        <v>0</v>
      </c>
      <c r="AR226" s="97">
        <f>'Marks Entry'!DJ228</f>
        <v>0</v>
      </c>
      <c r="AS226" s="97">
        <f>'Marks Entry'!DK228</f>
        <v>0</v>
      </c>
      <c r="AT226" s="97" t="str">
        <f>'Marks Entry'!DL228</f>
        <v/>
      </c>
      <c r="AU226" s="97">
        <f>'Marks Entry'!DM228</f>
        <v>0</v>
      </c>
      <c r="AV226" s="97">
        <f>'Marks Entry'!DN228</f>
        <v>0</v>
      </c>
      <c r="AW226" s="97">
        <f>'Marks Entry'!DO228</f>
        <v>0</v>
      </c>
      <c r="AX226" s="99">
        <f>'Marks Entry'!DP228</f>
        <v>0</v>
      </c>
      <c r="AY226" s="98">
        <f>'Marks Entry'!DQ228</f>
        <v>0</v>
      </c>
      <c r="AZ226" s="97">
        <f>'Marks Entry'!DR228</f>
        <v>0</v>
      </c>
      <c r="BA226" s="97">
        <f>'Marks Entry'!DS228</f>
        <v>0</v>
      </c>
      <c r="BB226" s="97">
        <f>'Marks Entry'!DT228</f>
        <v>0</v>
      </c>
      <c r="BC226" s="97">
        <f>'Marks Entry'!DU228</f>
        <v>0</v>
      </c>
      <c r="BD226" s="97">
        <f>'Marks Entry'!DV228</f>
        <v>0</v>
      </c>
      <c r="BE226" s="97">
        <f>'Marks Entry'!DW228</f>
        <v>0</v>
      </c>
      <c r="BF226" s="97" t="str">
        <f>'Marks Entry'!DX228</f>
        <v/>
      </c>
      <c r="BG226" s="97">
        <f>'Marks Entry'!DY228</f>
        <v>0</v>
      </c>
      <c r="BH226" s="97">
        <f>'Marks Entry'!DZ228</f>
        <v>0</v>
      </c>
      <c r="BI226" s="97">
        <f>'Marks Entry'!EA228</f>
        <v>0</v>
      </c>
      <c r="BJ226" s="99">
        <f>'Marks Entry'!EB228</f>
        <v>0</v>
      </c>
      <c r="BK226" s="98">
        <f>'Marks Entry'!EC228</f>
        <v>0</v>
      </c>
      <c r="BL226" s="97">
        <f>'Marks Entry'!ED228</f>
        <v>0</v>
      </c>
      <c r="BM226" s="97">
        <f>'Marks Entry'!EE228</f>
        <v>0</v>
      </c>
      <c r="BN226" s="97">
        <f>'Marks Entry'!EF228</f>
        <v>0</v>
      </c>
      <c r="BO226" s="97">
        <f>'Marks Entry'!EG228</f>
        <v>0</v>
      </c>
      <c r="BP226" s="97">
        <f>'Marks Entry'!EH228</f>
        <v>0</v>
      </c>
      <c r="BQ226" s="97">
        <f>'Marks Entry'!EI228</f>
        <v>0</v>
      </c>
      <c r="BR226" s="97" t="str">
        <f>'Marks Entry'!EJ228</f>
        <v/>
      </c>
      <c r="BS226" s="97">
        <f>'Marks Entry'!EK228</f>
        <v>0</v>
      </c>
      <c r="BT226" s="97">
        <f>'Marks Entry'!EL228</f>
        <v>0</v>
      </c>
      <c r="BU226" s="97">
        <f>'Marks Entry'!EM228</f>
        <v>0</v>
      </c>
      <c r="BV226" s="99">
        <f>'Marks Entry'!EN228</f>
        <v>0</v>
      </c>
      <c r="BW226" s="98">
        <f>'Marks Entry'!EO228</f>
        <v>0</v>
      </c>
      <c r="BX226" s="97">
        <f>'Marks Entry'!EP228</f>
        <v>0</v>
      </c>
      <c r="BY226" s="97">
        <f>'Marks Entry'!EQ228</f>
        <v>0</v>
      </c>
      <c r="BZ226" s="97">
        <f>'Marks Entry'!ER228</f>
        <v>0</v>
      </c>
      <c r="CA226" s="97">
        <f>'Marks Entry'!ES228</f>
        <v>0</v>
      </c>
      <c r="CB226" s="97">
        <f>'Marks Entry'!ET228</f>
        <v>0</v>
      </c>
      <c r="CC226" s="97">
        <f>'Marks Entry'!EU228</f>
        <v>0</v>
      </c>
      <c r="CD226" s="97" t="str">
        <f>'Marks Entry'!EV228</f>
        <v/>
      </c>
      <c r="CE226" s="97">
        <f>'Marks Entry'!EW228</f>
        <v>0</v>
      </c>
      <c r="CF226" s="97">
        <f>'Marks Entry'!EX228</f>
        <v>0</v>
      </c>
      <c r="CG226" s="97">
        <f>'Marks Entry'!EY228</f>
        <v>0</v>
      </c>
      <c r="CH226" s="99">
        <f>'Marks Entry'!EZ228</f>
        <v>0</v>
      </c>
      <c r="CI226" s="98" t="str">
        <f>IF($CI$2=0,"",'Marks Entry'!FA228)</f>
        <v/>
      </c>
      <c r="CJ226" s="97" t="str">
        <f>IF($CI$2=0,"",'Marks Entry'!FB228)</f>
        <v/>
      </c>
      <c r="CK226" s="97" t="str">
        <f>IF($CI$2=0,"",'Marks Entry'!FC228)</f>
        <v/>
      </c>
      <c r="CL226" s="97" t="str">
        <f>IF($CI$2=0,"",'Marks Entry'!FD228)</f>
        <v/>
      </c>
      <c r="CM226" s="97" t="str">
        <f>IF($CI$2=0,"",'Marks Entry'!FE228)</f>
        <v/>
      </c>
      <c r="CN226" s="97" t="str">
        <f>IF($CI$2=0,"",'Marks Entry'!FF228)</f>
        <v/>
      </c>
      <c r="CO226" s="97" t="str">
        <f>IF($CI$2=0,"",'Marks Entry'!FG228)</f>
        <v/>
      </c>
      <c r="CP226" s="97" t="str">
        <f>IF($CI$2=0,"",'Marks Entry'!FH228)</f>
        <v/>
      </c>
      <c r="CQ226" s="97" t="str">
        <f>IF($CI$2=0,"",'Marks Entry'!FI228)</f>
        <v/>
      </c>
      <c r="CR226" s="97" t="str">
        <f>IF($CI$2=0,"",'Marks Entry'!FJ228)</f>
        <v/>
      </c>
      <c r="CS226" s="97" t="str">
        <f>IF($CI$2=0,"",'Marks Entry'!FK228)</f>
        <v/>
      </c>
      <c r="CT226" s="99" t="str">
        <f>IF($CI$2=0,"",'Marks Entry'!FL228)</f>
        <v/>
      </c>
      <c r="CU226" s="125">
        <f>'Marks Entry'!BU228</f>
        <v>0</v>
      </c>
      <c r="CV226" s="126">
        <f>'Marks Entry'!BV228</f>
        <v>0</v>
      </c>
      <c r="CW226" s="126">
        <f t="shared" si="147"/>
        <v>0</v>
      </c>
      <c r="CX226" s="127" t="str">
        <f t="shared" si="148"/>
        <v>D</v>
      </c>
      <c r="CY226" s="125">
        <f>'Marks Entry'!BW228</f>
        <v>0</v>
      </c>
      <c r="CZ226" s="126">
        <f>'Marks Entry'!BX228</f>
        <v>0</v>
      </c>
      <c r="DA226" s="126">
        <f t="shared" si="149"/>
        <v>0</v>
      </c>
      <c r="DB226" s="127" t="str">
        <f t="shared" si="150"/>
        <v>E</v>
      </c>
      <c r="DC226" s="125">
        <f>'Marks Entry'!BY228</f>
        <v>0</v>
      </c>
      <c r="DD226" s="126">
        <f>'Marks Entry'!BZ228</f>
        <v>0</v>
      </c>
      <c r="DE226" s="126">
        <f t="shared" si="151"/>
        <v>0</v>
      </c>
      <c r="DF226" s="127" t="str">
        <f t="shared" si="152"/>
        <v>E</v>
      </c>
      <c r="DG226" s="96">
        <f>'Marks Entry'!CG228</f>
        <v>0</v>
      </c>
      <c r="DH226" s="45">
        <f>'Marks Entry'!CH228</f>
        <v>0</v>
      </c>
      <c r="DI226" s="46">
        <f>'Marks Entry'!CI228</f>
        <v>0</v>
      </c>
      <c r="DJ226" s="45" t="str">
        <f>IF(OR('Marks Entry'!CJ228="First",'Marks Entry'!CJ228="Second",'Marks Entry'!CJ228="Third"),'Marks Entry'!CJ228,"")</f>
        <v/>
      </c>
      <c r="DK226" s="45">
        <f>'Marks Entry'!CK228</f>
        <v>0</v>
      </c>
      <c r="DL226" s="50">
        <f>'Marks Entry'!CL228</f>
        <v>0</v>
      </c>
      <c r="DM226" s="21">
        <f>'Marks Entry'!CM228</f>
        <v>0</v>
      </c>
      <c r="DN226" s="22" t="e">
        <f>'Marks Entry'!#REF!</f>
        <v>#REF!</v>
      </c>
      <c r="DO226" s="23" t="e">
        <f>'Marks Entry'!#REF!</f>
        <v>#REF!</v>
      </c>
      <c r="DP226" s="125">
        <f>'Marks Entry'!CA228</f>
        <v>0</v>
      </c>
      <c r="DQ226" s="126">
        <f>'Marks Entry'!CB228</f>
        <v>0</v>
      </c>
      <c r="DR226" s="126">
        <f>'Marks Entry'!CC228</f>
        <v>0</v>
      </c>
      <c r="DS226" s="126">
        <f t="shared" si="153"/>
        <v>0</v>
      </c>
      <c r="DT226" s="127" t="str">
        <f t="shared" si="154"/>
        <v>E</v>
      </c>
      <c r="DU226" s="125">
        <f>'Marks Entry'!CD228</f>
        <v>0</v>
      </c>
      <c r="DV226" s="126">
        <f>'Marks Entry'!CE228</f>
        <v>0</v>
      </c>
      <c r="DW226" s="126">
        <f>'Marks Entry'!CF228</f>
        <v>0</v>
      </c>
      <c r="DX226" s="126">
        <f t="shared" si="155"/>
        <v>0</v>
      </c>
      <c r="DY226" s="127" t="str">
        <f t="shared" si="156"/>
        <v>E</v>
      </c>
      <c r="DZ226" s="832"/>
      <c r="EA226" s="61">
        <f t="shared" si="157"/>
        <v>0</v>
      </c>
      <c r="EB226" s="71">
        <f t="shared" si="158"/>
        <v>0</v>
      </c>
      <c r="EC226" s="71">
        <f t="shared" si="159"/>
        <v>0</v>
      </c>
      <c r="ED226" s="72">
        <f t="shared" si="160"/>
        <v>0</v>
      </c>
      <c r="EE226" s="398">
        <f t="shared" si="161"/>
        <v>0</v>
      </c>
      <c r="EF226" s="396">
        <f t="shared" si="162"/>
        <v>0</v>
      </c>
      <c r="EG226" s="396">
        <f t="shared" si="163"/>
        <v>0</v>
      </c>
      <c r="EH226" s="397">
        <f t="shared" si="164"/>
        <v>0</v>
      </c>
      <c r="EI226" s="61">
        <f t="shared" si="165"/>
        <v>0</v>
      </c>
      <c r="EJ226" s="71">
        <f t="shared" si="166"/>
        <v>0</v>
      </c>
      <c r="EK226" s="71">
        <f t="shared" si="167"/>
        <v>0</v>
      </c>
      <c r="EL226" s="72">
        <f t="shared" si="168"/>
        <v>0</v>
      </c>
      <c r="EM226" s="398">
        <f t="shared" si="169"/>
        <v>0</v>
      </c>
      <c r="EN226" s="396">
        <f t="shared" si="170"/>
        <v>0</v>
      </c>
      <c r="EO226" s="396">
        <f t="shared" si="171"/>
        <v>0</v>
      </c>
      <c r="EP226" s="397">
        <f t="shared" si="172"/>
        <v>0</v>
      </c>
      <c r="EQ226" s="61">
        <f t="shared" si="173"/>
        <v>0</v>
      </c>
      <c r="ER226" s="71">
        <f t="shared" si="174"/>
        <v>0</v>
      </c>
      <c r="ES226" s="71">
        <f t="shared" si="175"/>
        <v>0</v>
      </c>
      <c r="ET226" s="72">
        <f t="shared" si="176"/>
        <v>0</v>
      </c>
      <c r="EU226" s="398">
        <f t="shared" si="177"/>
        <v>0</v>
      </c>
      <c r="EV226" s="396">
        <f t="shared" si="178"/>
        <v>0</v>
      </c>
      <c r="EW226" s="396">
        <f t="shared" si="179"/>
        <v>0</v>
      </c>
      <c r="EX226" s="397">
        <f t="shared" si="180"/>
        <v>0</v>
      </c>
      <c r="EY226" s="61" t="str">
        <f t="shared" si="181"/>
        <v/>
      </c>
      <c r="EZ226" s="71" t="str">
        <f t="shared" si="182"/>
        <v/>
      </c>
      <c r="FA226" s="71" t="str">
        <f t="shared" si="183"/>
        <v/>
      </c>
      <c r="FB226" s="72" t="str">
        <f t="shared" si="184"/>
        <v/>
      </c>
      <c r="FC226" s="398">
        <f t="shared" si="185"/>
        <v>0</v>
      </c>
      <c r="FD226" s="400" t="str">
        <f t="shared" si="186"/>
        <v>D</v>
      </c>
      <c r="FE226" s="61">
        <f t="shared" si="187"/>
        <v>0</v>
      </c>
      <c r="FF226" s="62" t="str">
        <f t="shared" si="188"/>
        <v>E</v>
      </c>
      <c r="FG226" s="398">
        <f t="shared" si="189"/>
        <v>0</v>
      </c>
      <c r="FH226" s="401" t="str">
        <f t="shared" si="190"/>
        <v>E</v>
      </c>
      <c r="FI226" s="61">
        <f t="shared" si="191"/>
        <v>0</v>
      </c>
      <c r="FJ226" s="407" t="str">
        <f t="shared" si="192"/>
        <v>E</v>
      </c>
      <c r="FK226" s="398">
        <f t="shared" si="193"/>
        <v>0</v>
      </c>
      <c r="FL226" s="401" t="str">
        <f t="shared" si="194"/>
        <v>E</v>
      </c>
      <c r="FM226" s="741"/>
    </row>
    <row r="227" spans="1:169" s="24" customFormat="1" ht="17.25" customHeight="1">
      <c r="A227" s="830"/>
      <c r="B227" s="111">
        <f t="shared" si="195"/>
        <v>0</v>
      </c>
      <c r="C227" s="21" t="str">
        <f>'Marks Entry'!D229</f>
        <v/>
      </c>
      <c r="D227" s="21">
        <f>'Marks Entry'!E229</f>
        <v>0</v>
      </c>
      <c r="E227" s="132" t="str">
        <f>'Marks Entry'!F229</f>
        <v/>
      </c>
      <c r="F227" s="21" t="str">
        <f>'Marks Entry'!G229</f>
        <v/>
      </c>
      <c r="G227" s="21" t="str">
        <f>'Marks Entry'!H229</f>
        <v/>
      </c>
      <c r="H227" s="21" t="str">
        <f>'Marks Entry'!I229</f>
        <v/>
      </c>
      <c r="I227" s="21" t="str">
        <f>'Marks Entry'!J229</f>
        <v/>
      </c>
      <c r="J227" s="446" t="str">
        <f>'Marks Entry'!K229</f>
        <v/>
      </c>
      <c r="K227" s="115" t="str">
        <f>'Marks Entry'!L229</f>
        <v/>
      </c>
      <c r="L227" s="116">
        <f>'Marks Entry'!M229</f>
        <v>0</v>
      </c>
      <c r="M227" s="117" t="str">
        <f>'Marks Entry'!N229</f>
        <v/>
      </c>
      <c r="N227" s="121" t="str">
        <f>'Marks Entry'!O229</f>
        <v/>
      </c>
      <c r="O227" s="98">
        <f>'Marks Entry'!CG229</f>
        <v>0</v>
      </c>
      <c r="P227" s="97">
        <f>'Marks Entry'!CH229</f>
        <v>0</v>
      </c>
      <c r="Q227" s="97">
        <f>'Marks Entry'!CI229</f>
        <v>0</v>
      </c>
      <c r="R227" s="97">
        <f>'Marks Entry'!CJ229</f>
        <v>0</v>
      </c>
      <c r="S227" s="97">
        <f>'Marks Entry'!CK229</f>
        <v>0</v>
      </c>
      <c r="T227" s="97">
        <f>'Marks Entry'!CL229</f>
        <v>0</v>
      </c>
      <c r="U227" s="97">
        <f>'Marks Entry'!CM229</f>
        <v>0</v>
      </c>
      <c r="V227" s="97" t="str">
        <f>'Marks Entry'!CN229</f>
        <v/>
      </c>
      <c r="W227" s="97">
        <f>'Marks Entry'!CO229</f>
        <v>0</v>
      </c>
      <c r="X227" s="97">
        <f>'Marks Entry'!CP229</f>
        <v>0</v>
      </c>
      <c r="Y227" s="97">
        <f>'Marks Entry'!CQ229</f>
        <v>0</v>
      </c>
      <c r="Z227" s="99">
        <f>'Marks Entry'!CR229</f>
        <v>0</v>
      </c>
      <c r="AA227" s="98">
        <f>'Marks Entry'!CS229</f>
        <v>0</v>
      </c>
      <c r="AB227" s="97">
        <f>'Marks Entry'!CT229</f>
        <v>0</v>
      </c>
      <c r="AC227" s="97">
        <f>'Marks Entry'!CU229</f>
        <v>0</v>
      </c>
      <c r="AD227" s="97">
        <f>'Marks Entry'!CV229</f>
        <v>0</v>
      </c>
      <c r="AE227" s="97">
        <f>'Marks Entry'!CW229</f>
        <v>0</v>
      </c>
      <c r="AF227" s="97">
        <f>'Marks Entry'!CX229</f>
        <v>0</v>
      </c>
      <c r="AG227" s="97">
        <f>'Marks Entry'!CY229</f>
        <v>0</v>
      </c>
      <c r="AH227" s="97" t="str">
        <f>'Marks Entry'!CZ229</f>
        <v/>
      </c>
      <c r="AI227" s="97">
        <f>'Marks Entry'!DA229</f>
        <v>0</v>
      </c>
      <c r="AJ227" s="97">
        <f>'Marks Entry'!DB229</f>
        <v>0</v>
      </c>
      <c r="AK227" s="97">
        <f>'Marks Entry'!DC229</f>
        <v>0</v>
      </c>
      <c r="AL227" s="99">
        <f>'Marks Entry'!DD229</f>
        <v>0</v>
      </c>
      <c r="AM227" s="98">
        <f>'Marks Entry'!DE229</f>
        <v>0</v>
      </c>
      <c r="AN227" s="97">
        <f>'Marks Entry'!DF229</f>
        <v>0</v>
      </c>
      <c r="AO227" s="97">
        <f>'Marks Entry'!DG229</f>
        <v>0</v>
      </c>
      <c r="AP227" s="97">
        <f>'Marks Entry'!DH229</f>
        <v>0</v>
      </c>
      <c r="AQ227" s="97">
        <f>'Marks Entry'!DI229</f>
        <v>0</v>
      </c>
      <c r="AR227" s="97">
        <f>'Marks Entry'!DJ229</f>
        <v>0</v>
      </c>
      <c r="AS227" s="97">
        <f>'Marks Entry'!DK229</f>
        <v>0</v>
      </c>
      <c r="AT227" s="97" t="str">
        <f>'Marks Entry'!DL229</f>
        <v/>
      </c>
      <c r="AU227" s="97">
        <f>'Marks Entry'!DM229</f>
        <v>0</v>
      </c>
      <c r="AV227" s="97">
        <f>'Marks Entry'!DN229</f>
        <v>0</v>
      </c>
      <c r="AW227" s="97">
        <f>'Marks Entry'!DO229</f>
        <v>0</v>
      </c>
      <c r="AX227" s="99">
        <f>'Marks Entry'!DP229</f>
        <v>0</v>
      </c>
      <c r="AY227" s="98">
        <f>'Marks Entry'!DQ229</f>
        <v>0</v>
      </c>
      <c r="AZ227" s="97">
        <f>'Marks Entry'!DR229</f>
        <v>0</v>
      </c>
      <c r="BA227" s="97">
        <f>'Marks Entry'!DS229</f>
        <v>0</v>
      </c>
      <c r="BB227" s="97">
        <f>'Marks Entry'!DT229</f>
        <v>0</v>
      </c>
      <c r="BC227" s="97">
        <f>'Marks Entry'!DU229</f>
        <v>0</v>
      </c>
      <c r="BD227" s="97">
        <f>'Marks Entry'!DV229</f>
        <v>0</v>
      </c>
      <c r="BE227" s="97">
        <f>'Marks Entry'!DW229</f>
        <v>0</v>
      </c>
      <c r="BF227" s="97" t="str">
        <f>'Marks Entry'!DX229</f>
        <v/>
      </c>
      <c r="BG227" s="97">
        <f>'Marks Entry'!DY229</f>
        <v>0</v>
      </c>
      <c r="BH227" s="97">
        <f>'Marks Entry'!DZ229</f>
        <v>0</v>
      </c>
      <c r="BI227" s="97">
        <f>'Marks Entry'!EA229</f>
        <v>0</v>
      </c>
      <c r="BJ227" s="99">
        <f>'Marks Entry'!EB229</f>
        <v>0</v>
      </c>
      <c r="BK227" s="98">
        <f>'Marks Entry'!EC229</f>
        <v>0</v>
      </c>
      <c r="BL227" s="97">
        <f>'Marks Entry'!ED229</f>
        <v>0</v>
      </c>
      <c r="BM227" s="97">
        <f>'Marks Entry'!EE229</f>
        <v>0</v>
      </c>
      <c r="BN227" s="97">
        <f>'Marks Entry'!EF229</f>
        <v>0</v>
      </c>
      <c r="BO227" s="97">
        <f>'Marks Entry'!EG229</f>
        <v>0</v>
      </c>
      <c r="BP227" s="97">
        <f>'Marks Entry'!EH229</f>
        <v>0</v>
      </c>
      <c r="BQ227" s="97">
        <f>'Marks Entry'!EI229</f>
        <v>0</v>
      </c>
      <c r="BR227" s="97" t="str">
        <f>'Marks Entry'!EJ229</f>
        <v/>
      </c>
      <c r="BS227" s="97">
        <f>'Marks Entry'!EK229</f>
        <v>0</v>
      </c>
      <c r="BT227" s="97">
        <f>'Marks Entry'!EL229</f>
        <v>0</v>
      </c>
      <c r="BU227" s="97">
        <f>'Marks Entry'!EM229</f>
        <v>0</v>
      </c>
      <c r="BV227" s="99">
        <f>'Marks Entry'!EN229</f>
        <v>0</v>
      </c>
      <c r="BW227" s="98">
        <f>'Marks Entry'!EO229</f>
        <v>0</v>
      </c>
      <c r="BX227" s="97">
        <f>'Marks Entry'!EP229</f>
        <v>0</v>
      </c>
      <c r="BY227" s="97">
        <f>'Marks Entry'!EQ229</f>
        <v>0</v>
      </c>
      <c r="BZ227" s="97">
        <f>'Marks Entry'!ER229</f>
        <v>0</v>
      </c>
      <c r="CA227" s="97">
        <f>'Marks Entry'!ES229</f>
        <v>0</v>
      </c>
      <c r="CB227" s="97">
        <f>'Marks Entry'!ET229</f>
        <v>0</v>
      </c>
      <c r="CC227" s="97">
        <f>'Marks Entry'!EU229</f>
        <v>0</v>
      </c>
      <c r="CD227" s="97" t="str">
        <f>'Marks Entry'!EV229</f>
        <v/>
      </c>
      <c r="CE227" s="97">
        <f>'Marks Entry'!EW229</f>
        <v>0</v>
      </c>
      <c r="CF227" s="97">
        <f>'Marks Entry'!EX229</f>
        <v>0</v>
      </c>
      <c r="CG227" s="97">
        <f>'Marks Entry'!EY229</f>
        <v>0</v>
      </c>
      <c r="CH227" s="99">
        <f>'Marks Entry'!EZ229</f>
        <v>0</v>
      </c>
      <c r="CI227" s="98" t="str">
        <f>IF($CI$2=0,"",'Marks Entry'!FA229)</f>
        <v/>
      </c>
      <c r="CJ227" s="97" t="str">
        <f>IF($CI$2=0,"",'Marks Entry'!FB229)</f>
        <v/>
      </c>
      <c r="CK227" s="97" t="str">
        <f>IF($CI$2=0,"",'Marks Entry'!FC229)</f>
        <v/>
      </c>
      <c r="CL227" s="97" t="str">
        <f>IF($CI$2=0,"",'Marks Entry'!FD229)</f>
        <v/>
      </c>
      <c r="CM227" s="97" t="str">
        <f>IF($CI$2=0,"",'Marks Entry'!FE229)</f>
        <v/>
      </c>
      <c r="CN227" s="97" t="str">
        <f>IF($CI$2=0,"",'Marks Entry'!FF229)</f>
        <v/>
      </c>
      <c r="CO227" s="97" t="str">
        <f>IF($CI$2=0,"",'Marks Entry'!FG229)</f>
        <v/>
      </c>
      <c r="CP227" s="97" t="str">
        <f>IF($CI$2=0,"",'Marks Entry'!FH229)</f>
        <v/>
      </c>
      <c r="CQ227" s="97" t="str">
        <f>IF($CI$2=0,"",'Marks Entry'!FI229)</f>
        <v/>
      </c>
      <c r="CR227" s="97" t="str">
        <f>IF($CI$2=0,"",'Marks Entry'!FJ229)</f>
        <v/>
      </c>
      <c r="CS227" s="97" t="str">
        <f>IF($CI$2=0,"",'Marks Entry'!FK229)</f>
        <v/>
      </c>
      <c r="CT227" s="99" t="str">
        <f>IF($CI$2=0,"",'Marks Entry'!FL229)</f>
        <v/>
      </c>
      <c r="CU227" s="125">
        <f>'Marks Entry'!BU229</f>
        <v>0</v>
      </c>
      <c r="CV227" s="126">
        <f>'Marks Entry'!BV229</f>
        <v>0</v>
      </c>
      <c r="CW227" s="126">
        <f t="shared" si="147"/>
        <v>0</v>
      </c>
      <c r="CX227" s="127" t="str">
        <f t="shared" si="148"/>
        <v>D</v>
      </c>
      <c r="CY227" s="125">
        <f>'Marks Entry'!BW229</f>
        <v>0</v>
      </c>
      <c r="CZ227" s="126">
        <f>'Marks Entry'!BX229</f>
        <v>0</v>
      </c>
      <c r="DA227" s="126">
        <f t="shared" si="149"/>
        <v>0</v>
      </c>
      <c r="DB227" s="127" t="str">
        <f t="shared" si="150"/>
        <v>E</v>
      </c>
      <c r="DC227" s="125">
        <f>'Marks Entry'!BY229</f>
        <v>0</v>
      </c>
      <c r="DD227" s="126">
        <f>'Marks Entry'!BZ229</f>
        <v>0</v>
      </c>
      <c r="DE227" s="126">
        <f t="shared" si="151"/>
        <v>0</v>
      </c>
      <c r="DF227" s="127" t="str">
        <f t="shared" si="152"/>
        <v>E</v>
      </c>
      <c r="DG227" s="96">
        <f>'Marks Entry'!CG229</f>
        <v>0</v>
      </c>
      <c r="DH227" s="45">
        <f>'Marks Entry'!CH229</f>
        <v>0</v>
      </c>
      <c r="DI227" s="46">
        <f>'Marks Entry'!CI229</f>
        <v>0</v>
      </c>
      <c r="DJ227" s="45" t="str">
        <f>IF(OR('Marks Entry'!CJ229="First",'Marks Entry'!CJ229="Second",'Marks Entry'!CJ229="Third"),'Marks Entry'!CJ229,"")</f>
        <v/>
      </c>
      <c r="DK227" s="45">
        <f>'Marks Entry'!CK229</f>
        <v>0</v>
      </c>
      <c r="DL227" s="50">
        <f>'Marks Entry'!CL229</f>
        <v>0</v>
      </c>
      <c r="DM227" s="21">
        <f>'Marks Entry'!CM229</f>
        <v>0</v>
      </c>
      <c r="DN227" s="22" t="e">
        <f>'Marks Entry'!#REF!</f>
        <v>#REF!</v>
      </c>
      <c r="DO227" s="23" t="e">
        <f>'Marks Entry'!#REF!</f>
        <v>#REF!</v>
      </c>
      <c r="DP227" s="125">
        <f>'Marks Entry'!CA229</f>
        <v>0</v>
      </c>
      <c r="DQ227" s="126">
        <f>'Marks Entry'!CB229</f>
        <v>0</v>
      </c>
      <c r="DR227" s="126">
        <f>'Marks Entry'!CC229</f>
        <v>0</v>
      </c>
      <c r="DS227" s="126">
        <f t="shared" si="153"/>
        <v>0</v>
      </c>
      <c r="DT227" s="127" t="str">
        <f t="shared" si="154"/>
        <v>E</v>
      </c>
      <c r="DU227" s="125">
        <f>'Marks Entry'!CD229</f>
        <v>0</v>
      </c>
      <c r="DV227" s="126">
        <f>'Marks Entry'!CE229</f>
        <v>0</v>
      </c>
      <c r="DW227" s="126">
        <f>'Marks Entry'!CF229</f>
        <v>0</v>
      </c>
      <c r="DX227" s="126">
        <f t="shared" si="155"/>
        <v>0</v>
      </c>
      <c r="DY227" s="127" t="str">
        <f t="shared" si="156"/>
        <v>E</v>
      </c>
      <c r="DZ227" s="832"/>
      <c r="EA227" s="61">
        <f t="shared" si="157"/>
        <v>0</v>
      </c>
      <c r="EB227" s="71">
        <f t="shared" si="158"/>
        <v>0</v>
      </c>
      <c r="EC227" s="71">
        <f t="shared" si="159"/>
        <v>0</v>
      </c>
      <c r="ED227" s="72">
        <f t="shared" si="160"/>
        <v>0</v>
      </c>
      <c r="EE227" s="398">
        <f t="shared" si="161"/>
        <v>0</v>
      </c>
      <c r="EF227" s="396">
        <f t="shared" si="162"/>
        <v>0</v>
      </c>
      <c r="EG227" s="396">
        <f t="shared" si="163"/>
        <v>0</v>
      </c>
      <c r="EH227" s="397">
        <f t="shared" si="164"/>
        <v>0</v>
      </c>
      <c r="EI227" s="61">
        <f t="shared" si="165"/>
        <v>0</v>
      </c>
      <c r="EJ227" s="71">
        <f t="shared" si="166"/>
        <v>0</v>
      </c>
      <c r="EK227" s="71">
        <f t="shared" si="167"/>
        <v>0</v>
      </c>
      <c r="EL227" s="72">
        <f t="shared" si="168"/>
        <v>0</v>
      </c>
      <c r="EM227" s="398">
        <f t="shared" si="169"/>
        <v>0</v>
      </c>
      <c r="EN227" s="396">
        <f t="shared" si="170"/>
        <v>0</v>
      </c>
      <c r="EO227" s="396">
        <f t="shared" si="171"/>
        <v>0</v>
      </c>
      <c r="EP227" s="397">
        <f t="shared" si="172"/>
        <v>0</v>
      </c>
      <c r="EQ227" s="61">
        <f t="shared" si="173"/>
        <v>0</v>
      </c>
      <c r="ER227" s="71">
        <f t="shared" si="174"/>
        <v>0</v>
      </c>
      <c r="ES227" s="71">
        <f t="shared" si="175"/>
        <v>0</v>
      </c>
      <c r="ET227" s="72">
        <f t="shared" si="176"/>
        <v>0</v>
      </c>
      <c r="EU227" s="398">
        <f t="shared" si="177"/>
        <v>0</v>
      </c>
      <c r="EV227" s="396">
        <f t="shared" si="178"/>
        <v>0</v>
      </c>
      <c r="EW227" s="396">
        <f t="shared" si="179"/>
        <v>0</v>
      </c>
      <c r="EX227" s="397">
        <f t="shared" si="180"/>
        <v>0</v>
      </c>
      <c r="EY227" s="61" t="str">
        <f t="shared" si="181"/>
        <v/>
      </c>
      <c r="EZ227" s="71" t="str">
        <f t="shared" si="182"/>
        <v/>
      </c>
      <c r="FA227" s="71" t="str">
        <f t="shared" si="183"/>
        <v/>
      </c>
      <c r="FB227" s="72" t="str">
        <f t="shared" si="184"/>
        <v/>
      </c>
      <c r="FC227" s="398">
        <f t="shared" si="185"/>
        <v>0</v>
      </c>
      <c r="FD227" s="400" t="str">
        <f t="shared" si="186"/>
        <v>D</v>
      </c>
      <c r="FE227" s="61">
        <f t="shared" si="187"/>
        <v>0</v>
      </c>
      <c r="FF227" s="62" t="str">
        <f t="shared" si="188"/>
        <v>E</v>
      </c>
      <c r="FG227" s="398">
        <f t="shared" si="189"/>
        <v>0</v>
      </c>
      <c r="FH227" s="401" t="str">
        <f t="shared" si="190"/>
        <v>E</v>
      </c>
      <c r="FI227" s="61">
        <f t="shared" si="191"/>
        <v>0</v>
      </c>
      <c r="FJ227" s="407" t="str">
        <f t="shared" si="192"/>
        <v>E</v>
      </c>
      <c r="FK227" s="398">
        <f t="shared" si="193"/>
        <v>0</v>
      </c>
      <c r="FL227" s="401" t="str">
        <f t="shared" si="194"/>
        <v>E</v>
      </c>
      <c r="FM227" s="741"/>
    </row>
    <row r="228" spans="1:169" s="24" customFormat="1" ht="17.25" customHeight="1">
      <c r="A228" s="830"/>
      <c r="B228" s="111">
        <f t="shared" si="195"/>
        <v>0</v>
      </c>
      <c r="C228" s="21" t="str">
        <f>'Marks Entry'!D230</f>
        <v/>
      </c>
      <c r="D228" s="21">
        <f>'Marks Entry'!E230</f>
        <v>0</v>
      </c>
      <c r="E228" s="132" t="str">
        <f>'Marks Entry'!F230</f>
        <v/>
      </c>
      <c r="F228" s="21" t="str">
        <f>'Marks Entry'!G230</f>
        <v/>
      </c>
      <c r="G228" s="21" t="str">
        <f>'Marks Entry'!H230</f>
        <v/>
      </c>
      <c r="H228" s="21" t="str">
        <f>'Marks Entry'!I230</f>
        <v/>
      </c>
      <c r="I228" s="21" t="str">
        <f>'Marks Entry'!J230</f>
        <v/>
      </c>
      <c r="J228" s="446" t="str">
        <f>'Marks Entry'!K230</f>
        <v/>
      </c>
      <c r="K228" s="115" t="str">
        <f>'Marks Entry'!L230</f>
        <v/>
      </c>
      <c r="L228" s="116">
        <f>'Marks Entry'!M230</f>
        <v>0</v>
      </c>
      <c r="M228" s="117" t="str">
        <f>'Marks Entry'!N230</f>
        <v/>
      </c>
      <c r="N228" s="121" t="str">
        <f>'Marks Entry'!O230</f>
        <v/>
      </c>
      <c r="O228" s="98">
        <f>'Marks Entry'!CG230</f>
        <v>0</v>
      </c>
      <c r="P228" s="97">
        <f>'Marks Entry'!CH230</f>
        <v>0</v>
      </c>
      <c r="Q228" s="97">
        <f>'Marks Entry'!CI230</f>
        <v>0</v>
      </c>
      <c r="R228" s="97">
        <f>'Marks Entry'!CJ230</f>
        <v>0</v>
      </c>
      <c r="S228" s="97">
        <f>'Marks Entry'!CK230</f>
        <v>0</v>
      </c>
      <c r="T228" s="97">
        <f>'Marks Entry'!CL230</f>
        <v>0</v>
      </c>
      <c r="U228" s="97">
        <f>'Marks Entry'!CM230</f>
        <v>0</v>
      </c>
      <c r="V228" s="97" t="str">
        <f>'Marks Entry'!CN230</f>
        <v/>
      </c>
      <c r="W228" s="97">
        <f>'Marks Entry'!CO230</f>
        <v>0</v>
      </c>
      <c r="X228" s="97">
        <f>'Marks Entry'!CP230</f>
        <v>0</v>
      </c>
      <c r="Y228" s="97">
        <f>'Marks Entry'!CQ230</f>
        <v>0</v>
      </c>
      <c r="Z228" s="99">
        <f>'Marks Entry'!CR230</f>
        <v>0</v>
      </c>
      <c r="AA228" s="98">
        <f>'Marks Entry'!CS230</f>
        <v>0</v>
      </c>
      <c r="AB228" s="97">
        <f>'Marks Entry'!CT230</f>
        <v>0</v>
      </c>
      <c r="AC228" s="97">
        <f>'Marks Entry'!CU230</f>
        <v>0</v>
      </c>
      <c r="AD228" s="97">
        <f>'Marks Entry'!CV230</f>
        <v>0</v>
      </c>
      <c r="AE228" s="97">
        <f>'Marks Entry'!CW230</f>
        <v>0</v>
      </c>
      <c r="AF228" s="97">
        <f>'Marks Entry'!CX230</f>
        <v>0</v>
      </c>
      <c r="AG228" s="97">
        <f>'Marks Entry'!CY230</f>
        <v>0</v>
      </c>
      <c r="AH228" s="97" t="str">
        <f>'Marks Entry'!CZ230</f>
        <v/>
      </c>
      <c r="AI228" s="97">
        <f>'Marks Entry'!DA230</f>
        <v>0</v>
      </c>
      <c r="AJ228" s="97">
        <f>'Marks Entry'!DB230</f>
        <v>0</v>
      </c>
      <c r="AK228" s="97">
        <f>'Marks Entry'!DC230</f>
        <v>0</v>
      </c>
      <c r="AL228" s="99">
        <f>'Marks Entry'!DD230</f>
        <v>0</v>
      </c>
      <c r="AM228" s="98">
        <f>'Marks Entry'!DE230</f>
        <v>0</v>
      </c>
      <c r="AN228" s="97">
        <f>'Marks Entry'!DF230</f>
        <v>0</v>
      </c>
      <c r="AO228" s="97">
        <f>'Marks Entry'!DG230</f>
        <v>0</v>
      </c>
      <c r="AP228" s="97">
        <f>'Marks Entry'!DH230</f>
        <v>0</v>
      </c>
      <c r="AQ228" s="97">
        <f>'Marks Entry'!DI230</f>
        <v>0</v>
      </c>
      <c r="AR228" s="97">
        <f>'Marks Entry'!DJ230</f>
        <v>0</v>
      </c>
      <c r="AS228" s="97">
        <f>'Marks Entry'!DK230</f>
        <v>0</v>
      </c>
      <c r="AT228" s="97" t="str">
        <f>'Marks Entry'!DL230</f>
        <v/>
      </c>
      <c r="AU228" s="97">
        <f>'Marks Entry'!DM230</f>
        <v>0</v>
      </c>
      <c r="AV228" s="97">
        <f>'Marks Entry'!DN230</f>
        <v>0</v>
      </c>
      <c r="AW228" s="97">
        <f>'Marks Entry'!DO230</f>
        <v>0</v>
      </c>
      <c r="AX228" s="99">
        <f>'Marks Entry'!DP230</f>
        <v>0</v>
      </c>
      <c r="AY228" s="98">
        <f>'Marks Entry'!DQ230</f>
        <v>0</v>
      </c>
      <c r="AZ228" s="97">
        <f>'Marks Entry'!DR230</f>
        <v>0</v>
      </c>
      <c r="BA228" s="97">
        <f>'Marks Entry'!DS230</f>
        <v>0</v>
      </c>
      <c r="BB228" s="97">
        <f>'Marks Entry'!DT230</f>
        <v>0</v>
      </c>
      <c r="BC228" s="97">
        <f>'Marks Entry'!DU230</f>
        <v>0</v>
      </c>
      <c r="BD228" s="97">
        <f>'Marks Entry'!DV230</f>
        <v>0</v>
      </c>
      <c r="BE228" s="97">
        <f>'Marks Entry'!DW230</f>
        <v>0</v>
      </c>
      <c r="BF228" s="97" t="str">
        <f>'Marks Entry'!DX230</f>
        <v/>
      </c>
      <c r="BG228" s="97">
        <f>'Marks Entry'!DY230</f>
        <v>0</v>
      </c>
      <c r="BH228" s="97">
        <f>'Marks Entry'!DZ230</f>
        <v>0</v>
      </c>
      <c r="BI228" s="97">
        <f>'Marks Entry'!EA230</f>
        <v>0</v>
      </c>
      <c r="BJ228" s="99">
        <f>'Marks Entry'!EB230</f>
        <v>0</v>
      </c>
      <c r="BK228" s="98">
        <f>'Marks Entry'!EC230</f>
        <v>0</v>
      </c>
      <c r="BL228" s="97">
        <f>'Marks Entry'!ED230</f>
        <v>0</v>
      </c>
      <c r="BM228" s="97">
        <f>'Marks Entry'!EE230</f>
        <v>0</v>
      </c>
      <c r="BN228" s="97">
        <f>'Marks Entry'!EF230</f>
        <v>0</v>
      </c>
      <c r="BO228" s="97">
        <f>'Marks Entry'!EG230</f>
        <v>0</v>
      </c>
      <c r="BP228" s="97">
        <f>'Marks Entry'!EH230</f>
        <v>0</v>
      </c>
      <c r="BQ228" s="97">
        <f>'Marks Entry'!EI230</f>
        <v>0</v>
      </c>
      <c r="BR228" s="97" t="str">
        <f>'Marks Entry'!EJ230</f>
        <v/>
      </c>
      <c r="BS228" s="97">
        <f>'Marks Entry'!EK230</f>
        <v>0</v>
      </c>
      <c r="BT228" s="97">
        <f>'Marks Entry'!EL230</f>
        <v>0</v>
      </c>
      <c r="BU228" s="97">
        <f>'Marks Entry'!EM230</f>
        <v>0</v>
      </c>
      <c r="BV228" s="99">
        <f>'Marks Entry'!EN230</f>
        <v>0</v>
      </c>
      <c r="BW228" s="98">
        <f>'Marks Entry'!EO230</f>
        <v>0</v>
      </c>
      <c r="BX228" s="97">
        <f>'Marks Entry'!EP230</f>
        <v>0</v>
      </c>
      <c r="BY228" s="97">
        <f>'Marks Entry'!EQ230</f>
        <v>0</v>
      </c>
      <c r="BZ228" s="97">
        <f>'Marks Entry'!ER230</f>
        <v>0</v>
      </c>
      <c r="CA228" s="97">
        <f>'Marks Entry'!ES230</f>
        <v>0</v>
      </c>
      <c r="CB228" s="97">
        <f>'Marks Entry'!ET230</f>
        <v>0</v>
      </c>
      <c r="CC228" s="97">
        <f>'Marks Entry'!EU230</f>
        <v>0</v>
      </c>
      <c r="CD228" s="97" t="str">
        <f>'Marks Entry'!EV230</f>
        <v/>
      </c>
      <c r="CE228" s="97">
        <f>'Marks Entry'!EW230</f>
        <v>0</v>
      </c>
      <c r="CF228" s="97">
        <f>'Marks Entry'!EX230</f>
        <v>0</v>
      </c>
      <c r="CG228" s="97">
        <f>'Marks Entry'!EY230</f>
        <v>0</v>
      </c>
      <c r="CH228" s="99">
        <f>'Marks Entry'!EZ230</f>
        <v>0</v>
      </c>
      <c r="CI228" s="98" t="str">
        <f>IF($CI$2=0,"",'Marks Entry'!FA230)</f>
        <v/>
      </c>
      <c r="CJ228" s="97" t="str">
        <f>IF($CI$2=0,"",'Marks Entry'!FB230)</f>
        <v/>
      </c>
      <c r="CK228" s="97" t="str">
        <f>IF($CI$2=0,"",'Marks Entry'!FC230)</f>
        <v/>
      </c>
      <c r="CL228" s="97" t="str">
        <f>IF($CI$2=0,"",'Marks Entry'!FD230)</f>
        <v/>
      </c>
      <c r="CM228" s="97" t="str">
        <f>IF($CI$2=0,"",'Marks Entry'!FE230)</f>
        <v/>
      </c>
      <c r="CN228" s="97" t="str">
        <f>IF($CI$2=0,"",'Marks Entry'!FF230)</f>
        <v/>
      </c>
      <c r="CO228" s="97" t="str">
        <f>IF($CI$2=0,"",'Marks Entry'!FG230)</f>
        <v/>
      </c>
      <c r="CP228" s="97" t="str">
        <f>IF($CI$2=0,"",'Marks Entry'!FH230)</f>
        <v/>
      </c>
      <c r="CQ228" s="97" t="str">
        <f>IF($CI$2=0,"",'Marks Entry'!FI230)</f>
        <v/>
      </c>
      <c r="CR228" s="97" t="str">
        <f>IF($CI$2=0,"",'Marks Entry'!FJ230)</f>
        <v/>
      </c>
      <c r="CS228" s="97" t="str">
        <f>IF($CI$2=0,"",'Marks Entry'!FK230)</f>
        <v/>
      </c>
      <c r="CT228" s="99" t="str">
        <f>IF($CI$2=0,"",'Marks Entry'!FL230)</f>
        <v/>
      </c>
      <c r="CU228" s="125">
        <f>'Marks Entry'!BU230</f>
        <v>0</v>
      </c>
      <c r="CV228" s="126">
        <f>'Marks Entry'!BV230</f>
        <v>0</v>
      </c>
      <c r="CW228" s="126">
        <f t="shared" si="147"/>
        <v>0</v>
      </c>
      <c r="CX228" s="127" t="str">
        <f t="shared" si="148"/>
        <v>D</v>
      </c>
      <c r="CY228" s="125">
        <f>'Marks Entry'!BW230</f>
        <v>0</v>
      </c>
      <c r="CZ228" s="126">
        <f>'Marks Entry'!BX230</f>
        <v>0</v>
      </c>
      <c r="DA228" s="126">
        <f t="shared" si="149"/>
        <v>0</v>
      </c>
      <c r="DB228" s="127" t="str">
        <f t="shared" si="150"/>
        <v>E</v>
      </c>
      <c r="DC228" s="125">
        <f>'Marks Entry'!BY230</f>
        <v>0</v>
      </c>
      <c r="DD228" s="126">
        <f>'Marks Entry'!BZ230</f>
        <v>0</v>
      </c>
      <c r="DE228" s="126">
        <f t="shared" si="151"/>
        <v>0</v>
      </c>
      <c r="DF228" s="127" t="str">
        <f t="shared" si="152"/>
        <v>E</v>
      </c>
      <c r="DG228" s="96">
        <f>'Marks Entry'!CG230</f>
        <v>0</v>
      </c>
      <c r="DH228" s="45">
        <f>'Marks Entry'!CH230</f>
        <v>0</v>
      </c>
      <c r="DI228" s="46">
        <f>'Marks Entry'!CI230</f>
        <v>0</v>
      </c>
      <c r="DJ228" s="45" t="str">
        <f>IF(OR('Marks Entry'!CJ230="First",'Marks Entry'!CJ230="Second",'Marks Entry'!CJ230="Third"),'Marks Entry'!CJ230,"")</f>
        <v/>
      </c>
      <c r="DK228" s="45">
        <f>'Marks Entry'!CK230</f>
        <v>0</v>
      </c>
      <c r="DL228" s="50">
        <f>'Marks Entry'!CL230</f>
        <v>0</v>
      </c>
      <c r="DM228" s="21">
        <f>'Marks Entry'!CM230</f>
        <v>0</v>
      </c>
      <c r="DN228" s="22" t="e">
        <f>'Marks Entry'!#REF!</f>
        <v>#REF!</v>
      </c>
      <c r="DO228" s="23" t="e">
        <f>'Marks Entry'!#REF!</f>
        <v>#REF!</v>
      </c>
      <c r="DP228" s="125">
        <f>'Marks Entry'!CA230</f>
        <v>0</v>
      </c>
      <c r="DQ228" s="126">
        <f>'Marks Entry'!CB230</f>
        <v>0</v>
      </c>
      <c r="DR228" s="126">
        <f>'Marks Entry'!CC230</f>
        <v>0</v>
      </c>
      <c r="DS228" s="126">
        <f t="shared" si="153"/>
        <v>0</v>
      </c>
      <c r="DT228" s="127" t="str">
        <f t="shared" si="154"/>
        <v>E</v>
      </c>
      <c r="DU228" s="125">
        <f>'Marks Entry'!CD230</f>
        <v>0</v>
      </c>
      <c r="DV228" s="126">
        <f>'Marks Entry'!CE230</f>
        <v>0</v>
      </c>
      <c r="DW228" s="126">
        <f>'Marks Entry'!CF230</f>
        <v>0</v>
      </c>
      <c r="DX228" s="126">
        <f t="shared" si="155"/>
        <v>0</v>
      </c>
      <c r="DY228" s="127" t="str">
        <f t="shared" si="156"/>
        <v>E</v>
      </c>
      <c r="DZ228" s="832"/>
      <c r="EA228" s="61">
        <f t="shared" si="157"/>
        <v>0</v>
      </c>
      <c r="EB228" s="71">
        <f t="shared" si="158"/>
        <v>0</v>
      </c>
      <c r="EC228" s="71">
        <f t="shared" si="159"/>
        <v>0</v>
      </c>
      <c r="ED228" s="72">
        <f t="shared" si="160"/>
        <v>0</v>
      </c>
      <c r="EE228" s="398">
        <f t="shared" si="161"/>
        <v>0</v>
      </c>
      <c r="EF228" s="396">
        <f t="shared" si="162"/>
        <v>0</v>
      </c>
      <c r="EG228" s="396">
        <f t="shared" si="163"/>
        <v>0</v>
      </c>
      <c r="EH228" s="397">
        <f t="shared" si="164"/>
        <v>0</v>
      </c>
      <c r="EI228" s="61">
        <f t="shared" si="165"/>
        <v>0</v>
      </c>
      <c r="EJ228" s="71">
        <f t="shared" si="166"/>
        <v>0</v>
      </c>
      <c r="EK228" s="71">
        <f t="shared" si="167"/>
        <v>0</v>
      </c>
      <c r="EL228" s="72">
        <f t="shared" si="168"/>
        <v>0</v>
      </c>
      <c r="EM228" s="398">
        <f t="shared" si="169"/>
        <v>0</v>
      </c>
      <c r="EN228" s="396">
        <f t="shared" si="170"/>
        <v>0</v>
      </c>
      <c r="EO228" s="396">
        <f t="shared" si="171"/>
        <v>0</v>
      </c>
      <c r="EP228" s="397">
        <f t="shared" si="172"/>
        <v>0</v>
      </c>
      <c r="EQ228" s="61">
        <f t="shared" si="173"/>
        <v>0</v>
      </c>
      <c r="ER228" s="71">
        <f t="shared" si="174"/>
        <v>0</v>
      </c>
      <c r="ES228" s="71">
        <f t="shared" si="175"/>
        <v>0</v>
      </c>
      <c r="ET228" s="72">
        <f t="shared" si="176"/>
        <v>0</v>
      </c>
      <c r="EU228" s="398">
        <f t="shared" si="177"/>
        <v>0</v>
      </c>
      <c r="EV228" s="396">
        <f t="shared" si="178"/>
        <v>0</v>
      </c>
      <c r="EW228" s="396">
        <f t="shared" si="179"/>
        <v>0</v>
      </c>
      <c r="EX228" s="397">
        <f t="shared" si="180"/>
        <v>0</v>
      </c>
      <c r="EY228" s="61" t="str">
        <f t="shared" si="181"/>
        <v/>
      </c>
      <c r="EZ228" s="71" t="str">
        <f t="shared" si="182"/>
        <v/>
      </c>
      <c r="FA228" s="71" t="str">
        <f t="shared" si="183"/>
        <v/>
      </c>
      <c r="FB228" s="72" t="str">
        <f t="shared" si="184"/>
        <v/>
      </c>
      <c r="FC228" s="398">
        <f t="shared" si="185"/>
        <v>0</v>
      </c>
      <c r="FD228" s="400" t="str">
        <f t="shared" si="186"/>
        <v>D</v>
      </c>
      <c r="FE228" s="61">
        <f t="shared" si="187"/>
        <v>0</v>
      </c>
      <c r="FF228" s="62" t="str">
        <f t="shared" si="188"/>
        <v>E</v>
      </c>
      <c r="FG228" s="398">
        <f t="shared" si="189"/>
        <v>0</v>
      </c>
      <c r="FH228" s="401" t="str">
        <f t="shared" si="190"/>
        <v>E</v>
      </c>
      <c r="FI228" s="61">
        <f t="shared" si="191"/>
        <v>0</v>
      </c>
      <c r="FJ228" s="407" t="str">
        <f t="shared" si="192"/>
        <v>E</v>
      </c>
      <c r="FK228" s="398">
        <f t="shared" si="193"/>
        <v>0</v>
      </c>
      <c r="FL228" s="401" t="str">
        <f t="shared" si="194"/>
        <v>E</v>
      </c>
      <c r="FM228" s="741"/>
    </row>
    <row r="229" spans="1:169" s="24" customFormat="1" ht="17.25" customHeight="1">
      <c r="A229" s="830"/>
      <c r="B229" s="111">
        <f t="shared" si="195"/>
        <v>0</v>
      </c>
      <c r="C229" s="21" t="str">
        <f>'Marks Entry'!D231</f>
        <v/>
      </c>
      <c r="D229" s="21">
        <f>'Marks Entry'!E231</f>
        <v>0</v>
      </c>
      <c r="E229" s="132" t="str">
        <f>'Marks Entry'!F231</f>
        <v/>
      </c>
      <c r="F229" s="21" t="str">
        <f>'Marks Entry'!G231</f>
        <v/>
      </c>
      <c r="G229" s="21" t="str">
        <f>'Marks Entry'!H231</f>
        <v/>
      </c>
      <c r="H229" s="21" t="str">
        <f>'Marks Entry'!I231</f>
        <v/>
      </c>
      <c r="I229" s="21" t="str">
        <f>'Marks Entry'!J231</f>
        <v/>
      </c>
      <c r="J229" s="446" t="str">
        <f>'Marks Entry'!K231</f>
        <v/>
      </c>
      <c r="K229" s="115" t="str">
        <f>'Marks Entry'!L231</f>
        <v/>
      </c>
      <c r="L229" s="116">
        <f>'Marks Entry'!M231</f>
        <v>0</v>
      </c>
      <c r="M229" s="117" t="str">
        <f>'Marks Entry'!N231</f>
        <v/>
      </c>
      <c r="N229" s="121" t="str">
        <f>'Marks Entry'!O231</f>
        <v/>
      </c>
      <c r="O229" s="98">
        <f>'Marks Entry'!CG231</f>
        <v>0</v>
      </c>
      <c r="P229" s="97">
        <f>'Marks Entry'!CH231</f>
        <v>0</v>
      </c>
      <c r="Q229" s="97">
        <f>'Marks Entry'!CI231</f>
        <v>0</v>
      </c>
      <c r="R229" s="97">
        <f>'Marks Entry'!CJ231</f>
        <v>0</v>
      </c>
      <c r="S229" s="97">
        <f>'Marks Entry'!CK231</f>
        <v>0</v>
      </c>
      <c r="T229" s="97">
        <f>'Marks Entry'!CL231</f>
        <v>0</v>
      </c>
      <c r="U229" s="97">
        <f>'Marks Entry'!CM231</f>
        <v>0</v>
      </c>
      <c r="V229" s="97" t="str">
        <f>'Marks Entry'!CN231</f>
        <v/>
      </c>
      <c r="W229" s="97">
        <f>'Marks Entry'!CO231</f>
        <v>0</v>
      </c>
      <c r="X229" s="97">
        <f>'Marks Entry'!CP231</f>
        <v>0</v>
      </c>
      <c r="Y229" s="97">
        <f>'Marks Entry'!CQ231</f>
        <v>0</v>
      </c>
      <c r="Z229" s="99">
        <f>'Marks Entry'!CR231</f>
        <v>0</v>
      </c>
      <c r="AA229" s="98">
        <f>'Marks Entry'!CS231</f>
        <v>0</v>
      </c>
      <c r="AB229" s="97">
        <f>'Marks Entry'!CT231</f>
        <v>0</v>
      </c>
      <c r="AC229" s="97">
        <f>'Marks Entry'!CU231</f>
        <v>0</v>
      </c>
      <c r="AD229" s="97">
        <f>'Marks Entry'!CV231</f>
        <v>0</v>
      </c>
      <c r="AE229" s="97">
        <f>'Marks Entry'!CW231</f>
        <v>0</v>
      </c>
      <c r="AF229" s="97">
        <f>'Marks Entry'!CX231</f>
        <v>0</v>
      </c>
      <c r="AG229" s="97">
        <f>'Marks Entry'!CY231</f>
        <v>0</v>
      </c>
      <c r="AH229" s="97" t="str">
        <f>'Marks Entry'!CZ231</f>
        <v/>
      </c>
      <c r="AI229" s="97">
        <f>'Marks Entry'!DA231</f>
        <v>0</v>
      </c>
      <c r="AJ229" s="97">
        <f>'Marks Entry'!DB231</f>
        <v>0</v>
      </c>
      <c r="AK229" s="97">
        <f>'Marks Entry'!DC231</f>
        <v>0</v>
      </c>
      <c r="AL229" s="99">
        <f>'Marks Entry'!DD231</f>
        <v>0</v>
      </c>
      <c r="AM229" s="98">
        <f>'Marks Entry'!DE231</f>
        <v>0</v>
      </c>
      <c r="AN229" s="97">
        <f>'Marks Entry'!DF231</f>
        <v>0</v>
      </c>
      <c r="AO229" s="97">
        <f>'Marks Entry'!DG231</f>
        <v>0</v>
      </c>
      <c r="AP229" s="97">
        <f>'Marks Entry'!DH231</f>
        <v>0</v>
      </c>
      <c r="AQ229" s="97">
        <f>'Marks Entry'!DI231</f>
        <v>0</v>
      </c>
      <c r="AR229" s="97">
        <f>'Marks Entry'!DJ231</f>
        <v>0</v>
      </c>
      <c r="AS229" s="97">
        <f>'Marks Entry'!DK231</f>
        <v>0</v>
      </c>
      <c r="AT229" s="97" t="str">
        <f>'Marks Entry'!DL231</f>
        <v/>
      </c>
      <c r="AU229" s="97">
        <f>'Marks Entry'!DM231</f>
        <v>0</v>
      </c>
      <c r="AV229" s="97">
        <f>'Marks Entry'!DN231</f>
        <v>0</v>
      </c>
      <c r="AW229" s="97">
        <f>'Marks Entry'!DO231</f>
        <v>0</v>
      </c>
      <c r="AX229" s="99">
        <f>'Marks Entry'!DP231</f>
        <v>0</v>
      </c>
      <c r="AY229" s="98">
        <f>'Marks Entry'!DQ231</f>
        <v>0</v>
      </c>
      <c r="AZ229" s="97">
        <f>'Marks Entry'!DR231</f>
        <v>0</v>
      </c>
      <c r="BA229" s="97">
        <f>'Marks Entry'!DS231</f>
        <v>0</v>
      </c>
      <c r="BB229" s="97">
        <f>'Marks Entry'!DT231</f>
        <v>0</v>
      </c>
      <c r="BC229" s="97">
        <f>'Marks Entry'!DU231</f>
        <v>0</v>
      </c>
      <c r="BD229" s="97">
        <f>'Marks Entry'!DV231</f>
        <v>0</v>
      </c>
      <c r="BE229" s="97">
        <f>'Marks Entry'!DW231</f>
        <v>0</v>
      </c>
      <c r="BF229" s="97" t="str">
        <f>'Marks Entry'!DX231</f>
        <v/>
      </c>
      <c r="BG229" s="97">
        <f>'Marks Entry'!DY231</f>
        <v>0</v>
      </c>
      <c r="BH229" s="97">
        <f>'Marks Entry'!DZ231</f>
        <v>0</v>
      </c>
      <c r="BI229" s="97">
        <f>'Marks Entry'!EA231</f>
        <v>0</v>
      </c>
      <c r="BJ229" s="99">
        <f>'Marks Entry'!EB231</f>
        <v>0</v>
      </c>
      <c r="BK229" s="98">
        <f>'Marks Entry'!EC231</f>
        <v>0</v>
      </c>
      <c r="BL229" s="97">
        <f>'Marks Entry'!ED231</f>
        <v>0</v>
      </c>
      <c r="BM229" s="97">
        <f>'Marks Entry'!EE231</f>
        <v>0</v>
      </c>
      <c r="BN229" s="97">
        <f>'Marks Entry'!EF231</f>
        <v>0</v>
      </c>
      <c r="BO229" s="97">
        <f>'Marks Entry'!EG231</f>
        <v>0</v>
      </c>
      <c r="BP229" s="97">
        <f>'Marks Entry'!EH231</f>
        <v>0</v>
      </c>
      <c r="BQ229" s="97">
        <f>'Marks Entry'!EI231</f>
        <v>0</v>
      </c>
      <c r="BR229" s="97" t="str">
        <f>'Marks Entry'!EJ231</f>
        <v/>
      </c>
      <c r="BS229" s="97">
        <f>'Marks Entry'!EK231</f>
        <v>0</v>
      </c>
      <c r="BT229" s="97">
        <f>'Marks Entry'!EL231</f>
        <v>0</v>
      </c>
      <c r="BU229" s="97">
        <f>'Marks Entry'!EM231</f>
        <v>0</v>
      </c>
      <c r="BV229" s="99">
        <f>'Marks Entry'!EN231</f>
        <v>0</v>
      </c>
      <c r="BW229" s="98">
        <f>'Marks Entry'!EO231</f>
        <v>0</v>
      </c>
      <c r="BX229" s="97">
        <f>'Marks Entry'!EP231</f>
        <v>0</v>
      </c>
      <c r="BY229" s="97">
        <f>'Marks Entry'!EQ231</f>
        <v>0</v>
      </c>
      <c r="BZ229" s="97">
        <f>'Marks Entry'!ER231</f>
        <v>0</v>
      </c>
      <c r="CA229" s="97">
        <f>'Marks Entry'!ES231</f>
        <v>0</v>
      </c>
      <c r="CB229" s="97">
        <f>'Marks Entry'!ET231</f>
        <v>0</v>
      </c>
      <c r="CC229" s="97">
        <f>'Marks Entry'!EU231</f>
        <v>0</v>
      </c>
      <c r="CD229" s="97" t="str">
        <f>'Marks Entry'!EV231</f>
        <v/>
      </c>
      <c r="CE229" s="97">
        <f>'Marks Entry'!EW231</f>
        <v>0</v>
      </c>
      <c r="CF229" s="97">
        <f>'Marks Entry'!EX231</f>
        <v>0</v>
      </c>
      <c r="CG229" s="97">
        <f>'Marks Entry'!EY231</f>
        <v>0</v>
      </c>
      <c r="CH229" s="99">
        <f>'Marks Entry'!EZ231</f>
        <v>0</v>
      </c>
      <c r="CI229" s="98" t="str">
        <f>IF($CI$2=0,"",'Marks Entry'!FA231)</f>
        <v/>
      </c>
      <c r="CJ229" s="97" t="str">
        <f>IF($CI$2=0,"",'Marks Entry'!FB231)</f>
        <v/>
      </c>
      <c r="CK229" s="97" t="str">
        <f>IF($CI$2=0,"",'Marks Entry'!FC231)</f>
        <v/>
      </c>
      <c r="CL229" s="97" t="str">
        <f>IF($CI$2=0,"",'Marks Entry'!FD231)</f>
        <v/>
      </c>
      <c r="CM229" s="97" t="str">
        <f>IF($CI$2=0,"",'Marks Entry'!FE231)</f>
        <v/>
      </c>
      <c r="CN229" s="97" t="str">
        <f>IF($CI$2=0,"",'Marks Entry'!FF231)</f>
        <v/>
      </c>
      <c r="CO229" s="97" t="str">
        <f>IF($CI$2=0,"",'Marks Entry'!FG231)</f>
        <v/>
      </c>
      <c r="CP229" s="97" t="str">
        <f>IF($CI$2=0,"",'Marks Entry'!FH231)</f>
        <v/>
      </c>
      <c r="CQ229" s="97" t="str">
        <f>IF($CI$2=0,"",'Marks Entry'!FI231)</f>
        <v/>
      </c>
      <c r="CR229" s="97" t="str">
        <f>IF($CI$2=0,"",'Marks Entry'!FJ231)</f>
        <v/>
      </c>
      <c r="CS229" s="97" t="str">
        <f>IF($CI$2=0,"",'Marks Entry'!FK231)</f>
        <v/>
      </c>
      <c r="CT229" s="99" t="str">
        <f>IF($CI$2=0,"",'Marks Entry'!FL231)</f>
        <v/>
      </c>
      <c r="CU229" s="125">
        <f>'Marks Entry'!BU231</f>
        <v>0</v>
      </c>
      <c r="CV229" s="126">
        <f>'Marks Entry'!BV231</f>
        <v>0</v>
      </c>
      <c r="CW229" s="126">
        <f t="shared" si="147"/>
        <v>0</v>
      </c>
      <c r="CX229" s="127" t="str">
        <f t="shared" si="148"/>
        <v>D</v>
      </c>
      <c r="CY229" s="125">
        <f>'Marks Entry'!BW231</f>
        <v>0</v>
      </c>
      <c r="CZ229" s="126">
        <f>'Marks Entry'!BX231</f>
        <v>0</v>
      </c>
      <c r="DA229" s="126">
        <f t="shared" si="149"/>
        <v>0</v>
      </c>
      <c r="DB229" s="127" t="str">
        <f t="shared" si="150"/>
        <v>E</v>
      </c>
      <c r="DC229" s="125">
        <f>'Marks Entry'!BY231</f>
        <v>0</v>
      </c>
      <c r="DD229" s="126">
        <f>'Marks Entry'!BZ231</f>
        <v>0</v>
      </c>
      <c r="DE229" s="126">
        <f t="shared" si="151"/>
        <v>0</v>
      </c>
      <c r="DF229" s="127" t="str">
        <f t="shared" si="152"/>
        <v>E</v>
      </c>
      <c r="DG229" s="96">
        <f>'Marks Entry'!CG231</f>
        <v>0</v>
      </c>
      <c r="DH229" s="45">
        <f>'Marks Entry'!CH231</f>
        <v>0</v>
      </c>
      <c r="DI229" s="46">
        <f>'Marks Entry'!CI231</f>
        <v>0</v>
      </c>
      <c r="DJ229" s="45" t="str">
        <f>IF(OR('Marks Entry'!CJ231="First",'Marks Entry'!CJ231="Second",'Marks Entry'!CJ231="Third"),'Marks Entry'!CJ231,"")</f>
        <v/>
      </c>
      <c r="DK229" s="45">
        <f>'Marks Entry'!CK231</f>
        <v>0</v>
      </c>
      <c r="DL229" s="50">
        <f>'Marks Entry'!CL231</f>
        <v>0</v>
      </c>
      <c r="DM229" s="21">
        <f>'Marks Entry'!CM231</f>
        <v>0</v>
      </c>
      <c r="DN229" s="22" t="e">
        <f>'Marks Entry'!#REF!</f>
        <v>#REF!</v>
      </c>
      <c r="DO229" s="23" t="e">
        <f>'Marks Entry'!#REF!</f>
        <v>#REF!</v>
      </c>
      <c r="DP229" s="125">
        <f>'Marks Entry'!CA231</f>
        <v>0</v>
      </c>
      <c r="DQ229" s="126">
        <f>'Marks Entry'!CB231</f>
        <v>0</v>
      </c>
      <c r="DR229" s="126">
        <f>'Marks Entry'!CC231</f>
        <v>0</v>
      </c>
      <c r="DS229" s="126">
        <f t="shared" si="153"/>
        <v>0</v>
      </c>
      <c r="DT229" s="127" t="str">
        <f t="shared" si="154"/>
        <v>E</v>
      </c>
      <c r="DU229" s="125">
        <f>'Marks Entry'!CD231</f>
        <v>0</v>
      </c>
      <c r="DV229" s="126">
        <f>'Marks Entry'!CE231</f>
        <v>0</v>
      </c>
      <c r="DW229" s="126">
        <f>'Marks Entry'!CF231</f>
        <v>0</v>
      </c>
      <c r="DX229" s="126">
        <f t="shared" si="155"/>
        <v>0</v>
      </c>
      <c r="DY229" s="127" t="str">
        <f t="shared" si="156"/>
        <v>E</v>
      </c>
      <c r="DZ229" s="832"/>
      <c r="EA229" s="61">
        <f t="shared" si="157"/>
        <v>0</v>
      </c>
      <c r="EB229" s="71">
        <f t="shared" si="158"/>
        <v>0</v>
      </c>
      <c r="EC229" s="71">
        <f t="shared" si="159"/>
        <v>0</v>
      </c>
      <c r="ED229" s="72">
        <f t="shared" si="160"/>
        <v>0</v>
      </c>
      <c r="EE229" s="398">
        <f t="shared" si="161"/>
        <v>0</v>
      </c>
      <c r="EF229" s="396">
        <f t="shared" si="162"/>
        <v>0</v>
      </c>
      <c r="EG229" s="396">
        <f t="shared" si="163"/>
        <v>0</v>
      </c>
      <c r="EH229" s="397">
        <f t="shared" si="164"/>
        <v>0</v>
      </c>
      <c r="EI229" s="61">
        <f t="shared" si="165"/>
        <v>0</v>
      </c>
      <c r="EJ229" s="71">
        <f t="shared" si="166"/>
        <v>0</v>
      </c>
      <c r="EK229" s="71">
        <f t="shared" si="167"/>
        <v>0</v>
      </c>
      <c r="EL229" s="72">
        <f t="shared" si="168"/>
        <v>0</v>
      </c>
      <c r="EM229" s="398">
        <f t="shared" si="169"/>
        <v>0</v>
      </c>
      <c r="EN229" s="396">
        <f t="shared" si="170"/>
        <v>0</v>
      </c>
      <c r="EO229" s="396">
        <f t="shared" si="171"/>
        <v>0</v>
      </c>
      <c r="EP229" s="397">
        <f t="shared" si="172"/>
        <v>0</v>
      </c>
      <c r="EQ229" s="61">
        <f t="shared" si="173"/>
        <v>0</v>
      </c>
      <c r="ER229" s="71">
        <f t="shared" si="174"/>
        <v>0</v>
      </c>
      <c r="ES229" s="71">
        <f t="shared" si="175"/>
        <v>0</v>
      </c>
      <c r="ET229" s="72">
        <f t="shared" si="176"/>
        <v>0</v>
      </c>
      <c r="EU229" s="398">
        <f t="shared" si="177"/>
        <v>0</v>
      </c>
      <c r="EV229" s="396">
        <f t="shared" si="178"/>
        <v>0</v>
      </c>
      <c r="EW229" s="396">
        <f t="shared" si="179"/>
        <v>0</v>
      </c>
      <c r="EX229" s="397">
        <f t="shared" si="180"/>
        <v>0</v>
      </c>
      <c r="EY229" s="61" t="str">
        <f t="shared" si="181"/>
        <v/>
      </c>
      <c r="EZ229" s="71" t="str">
        <f t="shared" si="182"/>
        <v/>
      </c>
      <c r="FA229" s="71" t="str">
        <f t="shared" si="183"/>
        <v/>
      </c>
      <c r="FB229" s="72" t="str">
        <f t="shared" si="184"/>
        <v/>
      </c>
      <c r="FC229" s="398">
        <f t="shared" si="185"/>
        <v>0</v>
      </c>
      <c r="FD229" s="400" t="str">
        <f t="shared" si="186"/>
        <v>D</v>
      </c>
      <c r="FE229" s="61">
        <f t="shared" si="187"/>
        <v>0</v>
      </c>
      <c r="FF229" s="62" t="str">
        <f t="shared" si="188"/>
        <v>E</v>
      </c>
      <c r="FG229" s="398">
        <f t="shared" si="189"/>
        <v>0</v>
      </c>
      <c r="FH229" s="401" t="str">
        <f t="shared" si="190"/>
        <v>E</v>
      </c>
      <c r="FI229" s="61">
        <f t="shared" si="191"/>
        <v>0</v>
      </c>
      <c r="FJ229" s="407" t="str">
        <f t="shared" si="192"/>
        <v>E</v>
      </c>
      <c r="FK229" s="398">
        <f t="shared" si="193"/>
        <v>0</v>
      </c>
      <c r="FL229" s="401" t="str">
        <f t="shared" si="194"/>
        <v>E</v>
      </c>
      <c r="FM229" s="741"/>
    </row>
    <row r="230" spans="1:169" s="24" customFormat="1" ht="17.25" customHeight="1">
      <c r="A230" s="830"/>
      <c r="B230" s="111">
        <f t="shared" si="195"/>
        <v>0</v>
      </c>
      <c r="C230" s="21" t="str">
        <f>'Marks Entry'!D232</f>
        <v/>
      </c>
      <c r="D230" s="21">
        <f>'Marks Entry'!E232</f>
        <v>0</v>
      </c>
      <c r="E230" s="132" t="str">
        <f>'Marks Entry'!F232</f>
        <v/>
      </c>
      <c r="F230" s="21" t="str">
        <f>'Marks Entry'!G232</f>
        <v/>
      </c>
      <c r="G230" s="21" t="str">
        <f>'Marks Entry'!H232</f>
        <v/>
      </c>
      <c r="H230" s="21" t="str">
        <f>'Marks Entry'!I232</f>
        <v/>
      </c>
      <c r="I230" s="21" t="str">
        <f>'Marks Entry'!J232</f>
        <v/>
      </c>
      <c r="J230" s="446" t="str">
        <f>'Marks Entry'!K232</f>
        <v/>
      </c>
      <c r="K230" s="115" t="str">
        <f>'Marks Entry'!L232</f>
        <v/>
      </c>
      <c r="L230" s="116">
        <f>'Marks Entry'!M232</f>
        <v>0</v>
      </c>
      <c r="M230" s="117" t="str">
        <f>'Marks Entry'!N232</f>
        <v/>
      </c>
      <c r="N230" s="121" t="str">
        <f>'Marks Entry'!O232</f>
        <v/>
      </c>
      <c r="O230" s="98">
        <f>'Marks Entry'!CG232</f>
        <v>0</v>
      </c>
      <c r="P230" s="97">
        <f>'Marks Entry'!CH232</f>
        <v>0</v>
      </c>
      <c r="Q230" s="97">
        <f>'Marks Entry'!CI232</f>
        <v>0</v>
      </c>
      <c r="R230" s="97">
        <f>'Marks Entry'!CJ232</f>
        <v>0</v>
      </c>
      <c r="S230" s="97">
        <f>'Marks Entry'!CK232</f>
        <v>0</v>
      </c>
      <c r="T230" s="97">
        <f>'Marks Entry'!CL232</f>
        <v>0</v>
      </c>
      <c r="U230" s="97">
        <f>'Marks Entry'!CM232</f>
        <v>0</v>
      </c>
      <c r="V230" s="97" t="str">
        <f>'Marks Entry'!CN232</f>
        <v/>
      </c>
      <c r="W230" s="97">
        <f>'Marks Entry'!CO232</f>
        <v>0</v>
      </c>
      <c r="X230" s="97">
        <f>'Marks Entry'!CP232</f>
        <v>0</v>
      </c>
      <c r="Y230" s="97">
        <f>'Marks Entry'!CQ232</f>
        <v>0</v>
      </c>
      <c r="Z230" s="99">
        <f>'Marks Entry'!CR232</f>
        <v>0</v>
      </c>
      <c r="AA230" s="98">
        <f>'Marks Entry'!CS232</f>
        <v>0</v>
      </c>
      <c r="AB230" s="97">
        <f>'Marks Entry'!CT232</f>
        <v>0</v>
      </c>
      <c r="AC230" s="97">
        <f>'Marks Entry'!CU232</f>
        <v>0</v>
      </c>
      <c r="AD230" s="97">
        <f>'Marks Entry'!CV232</f>
        <v>0</v>
      </c>
      <c r="AE230" s="97">
        <f>'Marks Entry'!CW232</f>
        <v>0</v>
      </c>
      <c r="AF230" s="97">
        <f>'Marks Entry'!CX232</f>
        <v>0</v>
      </c>
      <c r="AG230" s="97">
        <f>'Marks Entry'!CY232</f>
        <v>0</v>
      </c>
      <c r="AH230" s="97" t="str">
        <f>'Marks Entry'!CZ232</f>
        <v/>
      </c>
      <c r="AI230" s="97">
        <f>'Marks Entry'!DA232</f>
        <v>0</v>
      </c>
      <c r="AJ230" s="97">
        <f>'Marks Entry'!DB232</f>
        <v>0</v>
      </c>
      <c r="AK230" s="97">
        <f>'Marks Entry'!DC232</f>
        <v>0</v>
      </c>
      <c r="AL230" s="99">
        <f>'Marks Entry'!DD232</f>
        <v>0</v>
      </c>
      <c r="AM230" s="98">
        <f>'Marks Entry'!DE232</f>
        <v>0</v>
      </c>
      <c r="AN230" s="97">
        <f>'Marks Entry'!DF232</f>
        <v>0</v>
      </c>
      <c r="AO230" s="97">
        <f>'Marks Entry'!DG232</f>
        <v>0</v>
      </c>
      <c r="AP230" s="97">
        <f>'Marks Entry'!DH232</f>
        <v>0</v>
      </c>
      <c r="AQ230" s="97">
        <f>'Marks Entry'!DI232</f>
        <v>0</v>
      </c>
      <c r="AR230" s="97">
        <f>'Marks Entry'!DJ232</f>
        <v>0</v>
      </c>
      <c r="AS230" s="97">
        <f>'Marks Entry'!DK232</f>
        <v>0</v>
      </c>
      <c r="AT230" s="97" t="str">
        <f>'Marks Entry'!DL232</f>
        <v/>
      </c>
      <c r="AU230" s="97">
        <f>'Marks Entry'!DM232</f>
        <v>0</v>
      </c>
      <c r="AV230" s="97">
        <f>'Marks Entry'!DN232</f>
        <v>0</v>
      </c>
      <c r="AW230" s="97">
        <f>'Marks Entry'!DO232</f>
        <v>0</v>
      </c>
      <c r="AX230" s="99">
        <f>'Marks Entry'!DP232</f>
        <v>0</v>
      </c>
      <c r="AY230" s="98">
        <f>'Marks Entry'!DQ232</f>
        <v>0</v>
      </c>
      <c r="AZ230" s="97">
        <f>'Marks Entry'!DR232</f>
        <v>0</v>
      </c>
      <c r="BA230" s="97">
        <f>'Marks Entry'!DS232</f>
        <v>0</v>
      </c>
      <c r="BB230" s="97">
        <f>'Marks Entry'!DT232</f>
        <v>0</v>
      </c>
      <c r="BC230" s="97">
        <f>'Marks Entry'!DU232</f>
        <v>0</v>
      </c>
      <c r="BD230" s="97">
        <f>'Marks Entry'!DV232</f>
        <v>0</v>
      </c>
      <c r="BE230" s="97">
        <f>'Marks Entry'!DW232</f>
        <v>0</v>
      </c>
      <c r="BF230" s="97" t="str">
        <f>'Marks Entry'!DX232</f>
        <v/>
      </c>
      <c r="BG230" s="97">
        <f>'Marks Entry'!DY232</f>
        <v>0</v>
      </c>
      <c r="BH230" s="97">
        <f>'Marks Entry'!DZ232</f>
        <v>0</v>
      </c>
      <c r="BI230" s="97">
        <f>'Marks Entry'!EA232</f>
        <v>0</v>
      </c>
      <c r="BJ230" s="99">
        <f>'Marks Entry'!EB232</f>
        <v>0</v>
      </c>
      <c r="BK230" s="98">
        <f>'Marks Entry'!EC232</f>
        <v>0</v>
      </c>
      <c r="BL230" s="97">
        <f>'Marks Entry'!ED232</f>
        <v>0</v>
      </c>
      <c r="BM230" s="97">
        <f>'Marks Entry'!EE232</f>
        <v>0</v>
      </c>
      <c r="BN230" s="97">
        <f>'Marks Entry'!EF232</f>
        <v>0</v>
      </c>
      <c r="BO230" s="97">
        <f>'Marks Entry'!EG232</f>
        <v>0</v>
      </c>
      <c r="BP230" s="97">
        <f>'Marks Entry'!EH232</f>
        <v>0</v>
      </c>
      <c r="BQ230" s="97">
        <f>'Marks Entry'!EI232</f>
        <v>0</v>
      </c>
      <c r="BR230" s="97" t="str">
        <f>'Marks Entry'!EJ232</f>
        <v/>
      </c>
      <c r="BS230" s="97">
        <f>'Marks Entry'!EK232</f>
        <v>0</v>
      </c>
      <c r="BT230" s="97">
        <f>'Marks Entry'!EL232</f>
        <v>0</v>
      </c>
      <c r="BU230" s="97">
        <f>'Marks Entry'!EM232</f>
        <v>0</v>
      </c>
      <c r="BV230" s="99">
        <f>'Marks Entry'!EN232</f>
        <v>0</v>
      </c>
      <c r="BW230" s="98">
        <f>'Marks Entry'!EO232</f>
        <v>0</v>
      </c>
      <c r="BX230" s="97">
        <f>'Marks Entry'!EP232</f>
        <v>0</v>
      </c>
      <c r="BY230" s="97">
        <f>'Marks Entry'!EQ232</f>
        <v>0</v>
      </c>
      <c r="BZ230" s="97">
        <f>'Marks Entry'!ER232</f>
        <v>0</v>
      </c>
      <c r="CA230" s="97">
        <f>'Marks Entry'!ES232</f>
        <v>0</v>
      </c>
      <c r="CB230" s="97">
        <f>'Marks Entry'!ET232</f>
        <v>0</v>
      </c>
      <c r="CC230" s="97">
        <f>'Marks Entry'!EU232</f>
        <v>0</v>
      </c>
      <c r="CD230" s="97" t="str">
        <f>'Marks Entry'!EV232</f>
        <v/>
      </c>
      <c r="CE230" s="97">
        <f>'Marks Entry'!EW232</f>
        <v>0</v>
      </c>
      <c r="CF230" s="97">
        <f>'Marks Entry'!EX232</f>
        <v>0</v>
      </c>
      <c r="CG230" s="97">
        <f>'Marks Entry'!EY232</f>
        <v>0</v>
      </c>
      <c r="CH230" s="99">
        <f>'Marks Entry'!EZ232</f>
        <v>0</v>
      </c>
      <c r="CI230" s="98" t="str">
        <f>IF($CI$2=0,"",'Marks Entry'!FA232)</f>
        <v/>
      </c>
      <c r="CJ230" s="97" t="str">
        <f>IF($CI$2=0,"",'Marks Entry'!FB232)</f>
        <v/>
      </c>
      <c r="CK230" s="97" t="str">
        <f>IF($CI$2=0,"",'Marks Entry'!FC232)</f>
        <v/>
      </c>
      <c r="CL230" s="97" t="str">
        <f>IF($CI$2=0,"",'Marks Entry'!FD232)</f>
        <v/>
      </c>
      <c r="CM230" s="97" t="str">
        <f>IF($CI$2=0,"",'Marks Entry'!FE232)</f>
        <v/>
      </c>
      <c r="CN230" s="97" t="str">
        <f>IF($CI$2=0,"",'Marks Entry'!FF232)</f>
        <v/>
      </c>
      <c r="CO230" s="97" t="str">
        <f>IF($CI$2=0,"",'Marks Entry'!FG232)</f>
        <v/>
      </c>
      <c r="CP230" s="97" t="str">
        <f>IF($CI$2=0,"",'Marks Entry'!FH232)</f>
        <v/>
      </c>
      <c r="CQ230" s="97" t="str">
        <f>IF($CI$2=0,"",'Marks Entry'!FI232)</f>
        <v/>
      </c>
      <c r="CR230" s="97" t="str">
        <f>IF($CI$2=0,"",'Marks Entry'!FJ232)</f>
        <v/>
      </c>
      <c r="CS230" s="97" t="str">
        <f>IF($CI$2=0,"",'Marks Entry'!FK232)</f>
        <v/>
      </c>
      <c r="CT230" s="99" t="str">
        <f>IF($CI$2=0,"",'Marks Entry'!FL232)</f>
        <v/>
      </c>
      <c r="CU230" s="125">
        <f>'Marks Entry'!BU232</f>
        <v>0</v>
      </c>
      <c r="CV230" s="126">
        <f>'Marks Entry'!BV232</f>
        <v>0</v>
      </c>
      <c r="CW230" s="126">
        <f t="shared" si="147"/>
        <v>0</v>
      </c>
      <c r="CX230" s="127" t="str">
        <f t="shared" si="148"/>
        <v>D</v>
      </c>
      <c r="CY230" s="125">
        <f>'Marks Entry'!BW232</f>
        <v>0</v>
      </c>
      <c r="CZ230" s="126">
        <f>'Marks Entry'!BX232</f>
        <v>0</v>
      </c>
      <c r="DA230" s="126">
        <f t="shared" si="149"/>
        <v>0</v>
      </c>
      <c r="DB230" s="127" t="str">
        <f t="shared" si="150"/>
        <v>E</v>
      </c>
      <c r="DC230" s="125">
        <f>'Marks Entry'!BY232</f>
        <v>0</v>
      </c>
      <c r="DD230" s="126">
        <f>'Marks Entry'!BZ232</f>
        <v>0</v>
      </c>
      <c r="DE230" s="126">
        <f t="shared" si="151"/>
        <v>0</v>
      </c>
      <c r="DF230" s="127" t="str">
        <f t="shared" si="152"/>
        <v>E</v>
      </c>
      <c r="DG230" s="96">
        <f>'Marks Entry'!CG232</f>
        <v>0</v>
      </c>
      <c r="DH230" s="45">
        <f>'Marks Entry'!CH232</f>
        <v>0</v>
      </c>
      <c r="DI230" s="46">
        <f>'Marks Entry'!CI232</f>
        <v>0</v>
      </c>
      <c r="DJ230" s="45" t="str">
        <f>IF(OR('Marks Entry'!CJ232="First",'Marks Entry'!CJ232="Second",'Marks Entry'!CJ232="Third"),'Marks Entry'!CJ232,"")</f>
        <v/>
      </c>
      <c r="DK230" s="45">
        <f>'Marks Entry'!CK232</f>
        <v>0</v>
      </c>
      <c r="DL230" s="50">
        <f>'Marks Entry'!CL232</f>
        <v>0</v>
      </c>
      <c r="DM230" s="21">
        <f>'Marks Entry'!CM232</f>
        <v>0</v>
      </c>
      <c r="DN230" s="22" t="e">
        <f>'Marks Entry'!#REF!</f>
        <v>#REF!</v>
      </c>
      <c r="DO230" s="23" t="e">
        <f>'Marks Entry'!#REF!</f>
        <v>#REF!</v>
      </c>
      <c r="DP230" s="125">
        <f>'Marks Entry'!CA232</f>
        <v>0</v>
      </c>
      <c r="DQ230" s="126">
        <f>'Marks Entry'!CB232</f>
        <v>0</v>
      </c>
      <c r="DR230" s="126">
        <f>'Marks Entry'!CC232</f>
        <v>0</v>
      </c>
      <c r="DS230" s="126">
        <f t="shared" si="153"/>
        <v>0</v>
      </c>
      <c r="DT230" s="127" t="str">
        <f t="shared" si="154"/>
        <v>E</v>
      </c>
      <c r="DU230" s="125">
        <f>'Marks Entry'!CD232</f>
        <v>0</v>
      </c>
      <c r="DV230" s="126">
        <f>'Marks Entry'!CE232</f>
        <v>0</v>
      </c>
      <c r="DW230" s="126">
        <f>'Marks Entry'!CF232</f>
        <v>0</v>
      </c>
      <c r="DX230" s="126">
        <f t="shared" si="155"/>
        <v>0</v>
      </c>
      <c r="DY230" s="127" t="str">
        <f t="shared" si="156"/>
        <v>E</v>
      </c>
      <c r="DZ230" s="832"/>
      <c r="EA230" s="61">
        <f t="shared" si="157"/>
        <v>0</v>
      </c>
      <c r="EB230" s="71">
        <f t="shared" si="158"/>
        <v>0</v>
      </c>
      <c r="EC230" s="71">
        <f t="shared" si="159"/>
        <v>0</v>
      </c>
      <c r="ED230" s="72">
        <f t="shared" si="160"/>
        <v>0</v>
      </c>
      <c r="EE230" s="398">
        <f t="shared" si="161"/>
        <v>0</v>
      </c>
      <c r="EF230" s="396">
        <f t="shared" si="162"/>
        <v>0</v>
      </c>
      <c r="EG230" s="396">
        <f t="shared" si="163"/>
        <v>0</v>
      </c>
      <c r="EH230" s="397">
        <f t="shared" si="164"/>
        <v>0</v>
      </c>
      <c r="EI230" s="61">
        <f t="shared" si="165"/>
        <v>0</v>
      </c>
      <c r="EJ230" s="71">
        <f t="shared" si="166"/>
        <v>0</v>
      </c>
      <c r="EK230" s="71">
        <f t="shared" si="167"/>
        <v>0</v>
      </c>
      <c r="EL230" s="72">
        <f t="shared" si="168"/>
        <v>0</v>
      </c>
      <c r="EM230" s="398">
        <f t="shared" si="169"/>
        <v>0</v>
      </c>
      <c r="EN230" s="396">
        <f t="shared" si="170"/>
        <v>0</v>
      </c>
      <c r="EO230" s="396">
        <f t="shared" si="171"/>
        <v>0</v>
      </c>
      <c r="EP230" s="397">
        <f t="shared" si="172"/>
        <v>0</v>
      </c>
      <c r="EQ230" s="61">
        <f t="shared" si="173"/>
        <v>0</v>
      </c>
      <c r="ER230" s="71">
        <f t="shared" si="174"/>
        <v>0</v>
      </c>
      <c r="ES230" s="71">
        <f t="shared" si="175"/>
        <v>0</v>
      </c>
      <c r="ET230" s="72">
        <f t="shared" si="176"/>
        <v>0</v>
      </c>
      <c r="EU230" s="398">
        <f t="shared" si="177"/>
        <v>0</v>
      </c>
      <c r="EV230" s="396">
        <f t="shared" si="178"/>
        <v>0</v>
      </c>
      <c r="EW230" s="396">
        <f t="shared" si="179"/>
        <v>0</v>
      </c>
      <c r="EX230" s="397">
        <f t="shared" si="180"/>
        <v>0</v>
      </c>
      <c r="EY230" s="61" t="str">
        <f t="shared" si="181"/>
        <v/>
      </c>
      <c r="EZ230" s="71" t="str">
        <f t="shared" si="182"/>
        <v/>
      </c>
      <c r="FA230" s="71" t="str">
        <f t="shared" si="183"/>
        <v/>
      </c>
      <c r="FB230" s="72" t="str">
        <f t="shared" si="184"/>
        <v/>
      </c>
      <c r="FC230" s="398">
        <f t="shared" si="185"/>
        <v>0</v>
      </c>
      <c r="FD230" s="400" t="str">
        <f t="shared" si="186"/>
        <v>D</v>
      </c>
      <c r="FE230" s="61">
        <f t="shared" si="187"/>
        <v>0</v>
      </c>
      <c r="FF230" s="62" t="str">
        <f t="shared" si="188"/>
        <v>E</v>
      </c>
      <c r="FG230" s="398">
        <f t="shared" si="189"/>
        <v>0</v>
      </c>
      <c r="FH230" s="401" t="str">
        <f t="shared" si="190"/>
        <v>E</v>
      </c>
      <c r="FI230" s="61">
        <f t="shared" si="191"/>
        <v>0</v>
      </c>
      <c r="FJ230" s="407" t="str">
        <f t="shared" si="192"/>
        <v>E</v>
      </c>
      <c r="FK230" s="398">
        <f t="shared" si="193"/>
        <v>0</v>
      </c>
      <c r="FL230" s="401" t="str">
        <f t="shared" si="194"/>
        <v>E</v>
      </c>
      <c r="FM230" s="741"/>
    </row>
    <row r="231" spans="1:169" s="24" customFormat="1" ht="17.25" customHeight="1">
      <c r="A231" s="830"/>
      <c r="B231" s="111">
        <f t="shared" si="195"/>
        <v>0</v>
      </c>
      <c r="C231" s="21" t="str">
        <f>'Marks Entry'!D233</f>
        <v/>
      </c>
      <c r="D231" s="21">
        <f>'Marks Entry'!E233</f>
        <v>0</v>
      </c>
      <c r="E231" s="132" t="str">
        <f>'Marks Entry'!F233</f>
        <v/>
      </c>
      <c r="F231" s="21" t="str">
        <f>'Marks Entry'!G233</f>
        <v/>
      </c>
      <c r="G231" s="21" t="str">
        <f>'Marks Entry'!H233</f>
        <v/>
      </c>
      <c r="H231" s="21" t="str">
        <f>'Marks Entry'!I233</f>
        <v/>
      </c>
      <c r="I231" s="21" t="str">
        <f>'Marks Entry'!J233</f>
        <v/>
      </c>
      <c r="J231" s="446" t="str">
        <f>'Marks Entry'!K233</f>
        <v/>
      </c>
      <c r="K231" s="115" t="str">
        <f>'Marks Entry'!L233</f>
        <v/>
      </c>
      <c r="L231" s="116">
        <f>'Marks Entry'!M233</f>
        <v>0</v>
      </c>
      <c r="M231" s="117" t="str">
        <f>'Marks Entry'!N233</f>
        <v/>
      </c>
      <c r="N231" s="121" t="str">
        <f>'Marks Entry'!O233</f>
        <v/>
      </c>
      <c r="O231" s="98">
        <f>'Marks Entry'!CG233</f>
        <v>0</v>
      </c>
      <c r="P231" s="97">
        <f>'Marks Entry'!CH233</f>
        <v>0</v>
      </c>
      <c r="Q231" s="97">
        <f>'Marks Entry'!CI233</f>
        <v>0</v>
      </c>
      <c r="R231" s="97">
        <f>'Marks Entry'!CJ233</f>
        <v>0</v>
      </c>
      <c r="S231" s="97">
        <f>'Marks Entry'!CK233</f>
        <v>0</v>
      </c>
      <c r="T231" s="97">
        <f>'Marks Entry'!CL233</f>
        <v>0</v>
      </c>
      <c r="U231" s="97">
        <f>'Marks Entry'!CM233</f>
        <v>0</v>
      </c>
      <c r="V231" s="97" t="str">
        <f>'Marks Entry'!CN233</f>
        <v/>
      </c>
      <c r="W231" s="97">
        <f>'Marks Entry'!CO233</f>
        <v>0</v>
      </c>
      <c r="X231" s="97">
        <f>'Marks Entry'!CP233</f>
        <v>0</v>
      </c>
      <c r="Y231" s="97">
        <f>'Marks Entry'!CQ233</f>
        <v>0</v>
      </c>
      <c r="Z231" s="99">
        <f>'Marks Entry'!CR233</f>
        <v>0</v>
      </c>
      <c r="AA231" s="98">
        <f>'Marks Entry'!CS233</f>
        <v>0</v>
      </c>
      <c r="AB231" s="97">
        <f>'Marks Entry'!CT233</f>
        <v>0</v>
      </c>
      <c r="AC231" s="97">
        <f>'Marks Entry'!CU233</f>
        <v>0</v>
      </c>
      <c r="AD231" s="97">
        <f>'Marks Entry'!CV233</f>
        <v>0</v>
      </c>
      <c r="AE231" s="97">
        <f>'Marks Entry'!CW233</f>
        <v>0</v>
      </c>
      <c r="AF231" s="97">
        <f>'Marks Entry'!CX233</f>
        <v>0</v>
      </c>
      <c r="AG231" s="97">
        <f>'Marks Entry'!CY233</f>
        <v>0</v>
      </c>
      <c r="AH231" s="97" t="str">
        <f>'Marks Entry'!CZ233</f>
        <v/>
      </c>
      <c r="AI231" s="97">
        <f>'Marks Entry'!DA233</f>
        <v>0</v>
      </c>
      <c r="AJ231" s="97">
        <f>'Marks Entry'!DB233</f>
        <v>0</v>
      </c>
      <c r="AK231" s="97">
        <f>'Marks Entry'!DC233</f>
        <v>0</v>
      </c>
      <c r="AL231" s="99">
        <f>'Marks Entry'!DD233</f>
        <v>0</v>
      </c>
      <c r="AM231" s="98">
        <f>'Marks Entry'!DE233</f>
        <v>0</v>
      </c>
      <c r="AN231" s="97">
        <f>'Marks Entry'!DF233</f>
        <v>0</v>
      </c>
      <c r="AO231" s="97">
        <f>'Marks Entry'!DG233</f>
        <v>0</v>
      </c>
      <c r="AP231" s="97">
        <f>'Marks Entry'!DH233</f>
        <v>0</v>
      </c>
      <c r="AQ231" s="97">
        <f>'Marks Entry'!DI233</f>
        <v>0</v>
      </c>
      <c r="AR231" s="97">
        <f>'Marks Entry'!DJ233</f>
        <v>0</v>
      </c>
      <c r="AS231" s="97">
        <f>'Marks Entry'!DK233</f>
        <v>0</v>
      </c>
      <c r="AT231" s="97" t="str">
        <f>'Marks Entry'!DL233</f>
        <v/>
      </c>
      <c r="AU231" s="97">
        <f>'Marks Entry'!DM233</f>
        <v>0</v>
      </c>
      <c r="AV231" s="97">
        <f>'Marks Entry'!DN233</f>
        <v>0</v>
      </c>
      <c r="AW231" s="97">
        <f>'Marks Entry'!DO233</f>
        <v>0</v>
      </c>
      <c r="AX231" s="99">
        <f>'Marks Entry'!DP233</f>
        <v>0</v>
      </c>
      <c r="AY231" s="98">
        <f>'Marks Entry'!DQ233</f>
        <v>0</v>
      </c>
      <c r="AZ231" s="97">
        <f>'Marks Entry'!DR233</f>
        <v>0</v>
      </c>
      <c r="BA231" s="97">
        <f>'Marks Entry'!DS233</f>
        <v>0</v>
      </c>
      <c r="BB231" s="97">
        <f>'Marks Entry'!DT233</f>
        <v>0</v>
      </c>
      <c r="BC231" s="97">
        <f>'Marks Entry'!DU233</f>
        <v>0</v>
      </c>
      <c r="BD231" s="97">
        <f>'Marks Entry'!DV233</f>
        <v>0</v>
      </c>
      <c r="BE231" s="97">
        <f>'Marks Entry'!DW233</f>
        <v>0</v>
      </c>
      <c r="BF231" s="97" t="str">
        <f>'Marks Entry'!DX233</f>
        <v/>
      </c>
      <c r="BG231" s="97">
        <f>'Marks Entry'!DY233</f>
        <v>0</v>
      </c>
      <c r="BH231" s="97">
        <f>'Marks Entry'!DZ233</f>
        <v>0</v>
      </c>
      <c r="BI231" s="97">
        <f>'Marks Entry'!EA233</f>
        <v>0</v>
      </c>
      <c r="BJ231" s="99">
        <f>'Marks Entry'!EB233</f>
        <v>0</v>
      </c>
      <c r="BK231" s="98">
        <f>'Marks Entry'!EC233</f>
        <v>0</v>
      </c>
      <c r="BL231" s="97">
        <f>'Marks Entry'!ED233</f>
        <v>0</v>
      </c>
      <c r="BM231" s="97">
        <f>'Marks Entry'!EE233</f>
        <v>0</v>
      </c>
      <c r="BN231" s="97">
        <f>'Marks Entry'!EF233</f>
        <v>0</v>
      </c>
      <c r="BO231" s="97">
        <f>'Marks Entry'!EG233</f>
        <v>0</v>
      </c>
      <c r="BP231" s="97">
        <f>'Marks Entry'!EH233</f>
        <v>0</v>
      </c>
      <c r="BQ231" s="97">
        <f>'Marks Entry'!EI233</f>
        <v>0</v>
      </c>
      <c r="BR231" s="97" t="str">
        <f>'Marks Entry'!EJ233</f>
        <v/>
      </c>
      <c r="BS231" s="97">
        <f>'Marks Entry'!EK233</f>
        <v>0</v>
      </c>
      <c r="BT231" s="97">
        <f>'Marks Entry'!EL233</f>
        <v>0</v>
      </c>
      <c r="BU231" s="97">
        <f>'Marks Entry'!EM233</f>
        <v>0</v>
      </c>
      <c r="BV231" s="99">
        <f>'Marks Entry'!EN233</f>
        <v>0</v>
      </c>
      <c r="BW231" s="98">
        <f>'Marks Entry'!EO233</f>
        <v>0</v>
      </c>
      <c r="BX231" s="97">
        <f>'Marks Entry'!EP233</f>
        <v>0</v>
      </c>
      <c r="BY231" s="97">
        <f>'Marks Entry'!EQ233</f>
        <v>0</v>
      </c>
      <c r="BZ231" s="97">
        <f>'Marks Entry'!ER233</f>
        <v>0</v>
      </c>
      <c r="CA231" s="97">
        <f>'Marks Entry'!ES233</f>
        <v>0</v>
      </c>
      <c r="CB231" s="97">
        <f>'Marks Entry'!ET233</f>
        <v>0</v>
      </c>
      <c r="CC231" s="97">
        <f>'Marks Entry'!EU233</f>
        <v>0</v>
      </c>
      <c r="CD231" s="97" t="str">
        <f>'Marks Entry'!EV233</f>
        <v/>
      </c>
      <c r="CE231" s="97">
        <f>'Marks Entry'!EW233</f>
        <v>0</v>
      </c>
      <c r="CF231" s="97">
        <f>'Marks Entry'!EX233</f>
        <v>0</v>
      </c>
      <c r="CG231" s="97">
        <f>'Marks Entry'!EY233</f>
        <v>0</v>
      </c>
      <c r="CH231" s="99">
        <f>'Marks Entry'!EZ233</f>
        <v>0</v>
      </c>
      <c r="CI231" s="98" t="str">
        <f>IF($CI$2=0,"",'Marks Entry'!FA233)</f>
        <v/>
      </c>
      <c r="CJ231" s="97" t="str">
        <f>IF($CI$2=0,"",'Marks Entry'!FB233)</f>
        <v/>
      </c>
      <c r="CK231" s="97" t="str">
        <f>IF($CI$2=0,"",'Marks Entry'!FC233)</f>
        <v/>
      </c>
      <c r="CL231" s="97" t="str">
        <f>IF($CI$2=0,"",'Marks Entry'!FD233)</f>
        <v/>
      </c>
      <c r="CM231" s="97" t="str">
        <f>IF($CI$2=0,"",'Marks Entry'!FE233)</f>
        <v/>
      </c>
      <c r="CN231" s="97" t="str">
        <f>IF($CI$2=0,"",'Marks Entry'!FF233)</f>
        <v/>
      </c>
      <c r="CO231" s="97" t="str">
        <f>IF($CI$2=0,"",'Marks Entry'!FG233)</f>
        <v/>
      </c>
      <c r="CP231" s="97" t="str">
        <f>IF($CI$2=0,"",'Marks Entry'!FH233)</f>
        <v/>
      </c>
      <c r="CQ231" s="97" t="str">
        <f>IF($CI$2=0,"",'Marks Entry'!FI233)</f>
        <v/>
      </c>
      <c r="CR231" s="97" t="str">
        <f>IF($CI$2=0,"",'Marks Entry'!FJ233)</f>
        <v/>
      </c>
      <c r="CS231" s="97" t="str">
        <f>IF($CI$2=0,"",'Marks Entry'!FK233)</f>
        <v/>
      </c>
      <c r="CT231" s="99" t="str">
        <f>IF($CI$2=0,"",'Marks Entry'!FL233)</f>
        <v/>
      </c>
      <c r="CU231" s="125">
        <f>'Marks Entry'!BU233</f>
        <v>0</v>
      </c>
      <c r="CV231" s="126">
        <f>'Marks Entry'!BV233</f>
        <v>0</v>
      </c>
      <c r="CW231" s="126">
        <f t="shared" si="147"/>
        <v>0</v>
      </c>
      <c r="CX231" s="127" t="str">
        <f t="shared" si="148"/>
        <v>D</v>
      </c>
      <c r="CY231" s="125">
        <f>'Marks Entry'!BW233</f>
        <v>0</v>
      </c>
      <c r="CZ231" s="126">
        <f>'Marks Entry'!BX233</f>
        <v>0</v>
      </c>
      <c r="DA231" s="126">
        <f t="shared" si="149"/>
        <v>0</v>
      </c>
      <c r="DB231" s="127" t="str">
        <f t="shared" si="150"/>
        <v>E</v>
      </c>
      <c r="DC231" s="125">
        <f>'Marks Entry'!BY233</f>
        <v>0</v>
      </c>
      <c r="DD231" s="126">
        <f>'Marks Entry'!BZ233</f>
        <v>0</v>
      </c>
      <c r="DE231" s="126">
        <f t="shared" si="151"/>
        <v>0</v>
      </c>
      <c r="DF231" s="127" t="str">
        <f t="shared" si="152"/>
        <v>E</v>
      </c>
      <c r="DG231" s="96">
        <f>'Marks Entry'!CG233</f>
        <v>0</v>
      </c>
      <c r="DH231" s="45">
        <f>'Marks Entry'!CH233</f>
        <v>0</v>
      </c>
      <c r="DI231" s="46">
        <f>'Marks Entry'!CI233</f>
        <v>0</v>
      </c>
      <c r="DJ231" s="45" t="str">
        <f>IF(OR('Marks Entry'!CJ233="First",'Marks Entry'!CJ233="Second",'Marks Entry'!CJ233="Third"),'Marks Entry'!CJ233,"")</f>
        <v/>
      </c>
      <c r="DK231" s="45">
        <f>'Marks Entry'!CK233</f>
        <v>0</v>
      </c>
      <c r="DL231" s="50">
        <f>'Marks Entry'!CL233</f>
        <v>0</v>
      </c>
      <c r="DM231" s="21">
        <f>'Marks Entry'!CM233</f>
        <v>0</v>
      </c>
      <c r="DN231" s="22" t="e">
        <f>'Marks Entry'!#REF!</f>
        <v>#REF!</v>
      </c>
      <c r="DO231" s="23" t="e">
        <f>'Marks Entry'!#REF!</f>
        <v>#REF!</v>
      </c>
      <c r="DP231" s="125">
        <f>'Marks Entry'!CA233</f>
        <v>0</v>
      </c>
      <c r="DQ231" s="126">
        <f>'Marks Entry'!CB233</f>
        <v>0</v>
      </c>
      <c r="DR231" s="126">
        <f>'Marks Entry'!CC233</f>
        <v>0</v>
      </c>
      <c r="DS231" s="126">
        <f t="shared" si="153"/>
        <v>0</v>
      </c>
      <c r="DT231" s="127" t="str">
        <f t="shared" si="154"/>
        <v>E</v>
      </c>
      <c r="DU231" s="125">
        <f>'Marks Entry'!CD233</f>
        <v>0</v>
      </c>
      <c r="DV231" s="126">
        <f>'Marks Entry'!CE233</f>
        <v>0</v>
      </c>
      <c r="DW231" s="126">
        <f>'Marks Entry'!CF233</f>
        <v>0</v>
      </c>
      <c r="DX231" s="126">
        <f t="shared" si="155"/>
        <v>0</v>
      </c>
      <c r="DY231" s="127" t="str">
        <f t="shared" si="156"/>
        <v>E</v>
      </c>
      <c r="DZ231" s="832"/>
      <c r="EA231" s="61">
        <f t="shared" si="157"/>
        <v>0</v>
      </c>
      <c r="EB231" s="71">
        <f t="shared" si="158"/>
        <v>0</v>
      </c>
      <c r="EC231" s="71">
        <f t="shared" si="159"/>
        <v>0</v>
      </c>
      <c r="ED231" s="72">
        <f t="shared" si="160"/>
        <v>0</v>
      </c>
      <c r="EE231" s="398">
        <f t="shared" si="161"/>
        <v>0</v>
      </c>
      <c r="EF231" s="396">
        <f t="shared" si="162"/>
        <v>0</v>
      </c>
      <c r="EG231" s="396">
        <f t="shared" si="163"/>
        <v>0</v>
      </c>
      <c r="EH231" s="397">
        <f t="shared" si="164"/>
        <v>0</v>
      </c>
      <c r="EI231" s="61">
        <f t="shared" si="165"/>
        <v>0</v>
      </c>
      <c r="EJ231" s="71">
        <f t="shared" si="166"/>
        <v>0</v>
      </c>
      <c r="EK231" s="71">
        <f t="shared" si="167"/>
        <v>0</v>
      </c>
      <c r="EL231" s="72">
        <f t="shared" si="168"/>
        <v>0</v>
      </c>
      <c r="EM231" s="398">
        <f t="shared" si="169"/>
        <v>0</v>
      </c>
      <c r="EN231" s="396">
        <f t="shared" si="170"/>
        <v>0</v>
      </c>
      <c r="EO231" s="396">
        <f t="shared" si="171"/>
        <v>0</v>
      </c>
      <c r="EP231" s="397">
        <f t="shared" si="172"/>
        <v>0</v>
      </c>
      <c r="EQ231" s="61">
        <f t="shared" si="173"/>
        <v>0</v>
      </c>
      <c r="ER231" s="71">
        <f t="shared" si="174"/>
        <v>0</v>
      </c>
      <c r="ES231" s="71">
        <f t="shared" si="175"/>
        <v>0</v>
      </c>
      <c r="ET231" s="72">
        <f t="shared" si="176"/>
        <v>0</v>
      </c>
      <c r="EU231" s="398">
        <f t="shared" si="177"/>
        <v>0</v>
      </c>
      <c r="EV231" s="396">
        <f t="shared" si="178"/>
        <v>0</v>
      </c>
      <c r="EW231" s="396">
        <f t="shared" si="179"/>
        <v>0</v>
      </c>
      <c r="EX231" s="397">
        <f t="shared" si="180"/>
        <v>0</v>
      </c>
      <c r="EY231" s="61" t="str">
        <f t="shared" si="181"/>
        <v/>
      </c>
      <c r="EZ231" s="71" t="str">
        <f t="shared" si="182"/>
        <v/>
      </c>
      <c r="FA231" s="71" t="str">
        <f t="shared" si="183"/>
        <v/>
      </c>
      <c r="FB231" s="72" t="str">
        <f t="shared" si="184"/>
        <v/>
      </c>
      <c r="FC231" s="398">
        <f t="shared" si="185"/>
        <v>0</v>
      </c>
      <c r="FD231" s="400" t="str">
        <f t="shared" si="186"/>
        <v>D</v>
      </c>
      <c r="FE231" s="61">
        <f t="shared" si="187"/>
        <v>0</v>
      </c>
      <c r="FF231" s="62" t="str">
        <f t="shared" si="188"/>
        <v>E</v>
      </c>
      <c r="FG231" s="398">
        <f t="shared" si="189"/>
        <v>0</v>
      </c>
      <c r="FH231" s="401" t="str">
        <f t="shared" si="190"/>
        <v>E</v>
      </c>
      <c r="FI231" s="61">
        <f t="shared" si="191"/>
        <v>0</v>
      </c>
      <c r="FJ231" s="407" t="str">
        <f t="shared" si="192"/>
        <v>E</v>
      </c>
      <c r="FK231" s="398">
        <f t="shared" si="193"/>
        <v>0</v>
      </c>
      <c r="FL231" s="401" t="str">
        <f t="shared" si="194"/>
        <v>E</v>
      </c>
      <c r="FM231" s="741"/>
    </row>
    <row r="232" spans="1:169" s="24" customFormat="1" ht="17.25" customHeight="1">
      <c r="A232" s="830"/>
      <c r="B232" s="111">
        <f t="shared" si="195"/>
        <v>0</v>
      </c>
      <c r="C232" s="21" t="str">
        <f>'Marks Entry'!D234</f>
        <v/>
      </c>
      <c r="D232" s="21">
        <f>'Marks Entry'!E234</f>
        <v>0</v>
      </c>
      <c r="E232" s="132" t="str">
        <f>'Marks Entry'!F234</f>
        <v/>
      </c>
      <c r="F232" s="21" t="str">
        <f>'Marks Entry'!G234</f>
        <v/>
      </c>
      <c r="G232" s="21" t="str">
        <f>'Marks Entry'!H234</f>
        <v/>
      </c>
      <c r="H232" s="21" t="str">
        <f>'Marks Entry'!I234</f>
        <v/>
      </c>
      <c r="I232" s="21" t="str">
        <f>'Marks Entry'!J234</f>
        <v/>
      </c>
      <c r="J232" s="446" t="str">
        <f>'Marks Entry'!K234</f>
        <v/>
      </c>
      <c r="K232" s="115" t="str">
        <f>'Marks Entry'!L234</f>
        <v/>
      </c>
      <c r="L232" s="116">
        <f>'Marks Entry'!M234</f>
        <v>0</v>
      </c>
      <c r="M232" s="117" t="str">
        <f>'Marks Entry'!N234</f>
        <v/>
      </c>
      <c r="N232" s="121" t="str">
        <f>'Marks Entry'!O234</f>
        <v/>
      </c>
      <c r="O232" s="98">
        <f>'Marks Entry'!CG234</f>
        <v>0</v>
      </c>
      <c r="P232" s="97">
        <f>'Marks Entry'!CH234</f>
        <v>0</v>
      </c>
      <c r="Q232" s="97">
        <f>'Marks Entry'!CI234</f>
        <v>0</v>
      </c>
      <c r="R232" s="97">
        <f>'Marks Entry'!CJ234</f>
        <v>0</v>
      </c>
      <c r="S232" s="97">
        <f>'Marks Entry'!CK234</f>
        <v>0</v>
      </c>
      <c r="T232" s="97">
        <f>'Marks Entry'!CL234</f>
        <v>0</v>
      </c>
      <c r="U232" s="97">
        <f>'Marks Entry'!CM234</f>
        <v>0</v>
      </c>
      <c r="V232" s="97" t="str">
        <f>'Marks Entry'!CN234</f>
        <v/>
      </c>
      <c r="W232" s="97">
        <f>'Marks Entry'!CO234</f>
        <v>0</v>
      </c>
      <c r="X232" s="97">
        <f>'Marks Entry'!CP234</f>
        <v>0</v>
      </c>
      <c r="Y232" s="97">
        <f>'Marks Entry'!CQ234</f>
        <v>0</v>
      </c>
      <c r="Z232" s="99">
        <f>'Marks Entry'!CR234</f>
        <v>0</v>
      </c>
      <c r="AA232" s="98">
        <f>'Marks Entry'!CS234</f>
        <v>0</v>
      </c>
      <c r="AB232" s="97">
        <f>'Marks Entry'!CT234</f>
        <v>0</v>
      </c>
      <c r="AC232" s="97">
        <f>'Marks Entry'!CU234</f>
        <v>0</v>
      </c>
      <c r="AD232" s="97">
        <f>'Marks Entry'!CV234</f>
        <v>0</v>
      </c>
      <c r="AE232" s="97">
        <f>'Marks Entry'!CW234</f>
        <v>0</v>
      </c>
      <c r="AF232" s="97">
        <f>'Marks Entry'!CX234</f>
        <v>0</v>
      </c>
      <c r="AG232" s="97">
        <f>'Marks Entry'!CY234</f>
        <v>0</v>
      </c>
      <c r="AH232" s="97" t="str">
        <f>'Marks Entry'!CZ234</f>
        <v/>
      </c>
      <c r="AI232" s="97">
        <f>'Marks Entry'!DA234</f>
        <v>0</v>
      </c>
      <c r="AJ232" s="97">
        <f>'Marks Entry'!DB234</f>
        <v>0</v>
      </c>
      <c r="AK232" s="97">
        <f>'Marks Entry'!DC234</f>
        <v>0</v>
      </c>
      <c r="AL232" s="99">
        <f>'Marks Entry'!DD234</f>
        <v>0</v>
      </c>
      <c r="AM232" s="98">
        <f>'Marks Entry'!DE234</f>
        <v>0</v>
      </c>
      <c r="AN232" s="97">
        <f>'Marks Entry'!DF234</f>
        <v>0</v>
      </c>
      <c r="AO232" s="97">
        <f>'Marks Entry'!DG234</f>
        <v>0</v>
      </c>
      <c r="AP232" s="97">
        <f>'Marks Entry'!DH234</f>
        <v>0</v>
      </c>
      <c r="AQ232" s="97">
        <f>'Marks Entry'!DI234</f>
        <v>0</v>
      </c>
      <c r="AR232" s="97">
        <f>'Marks Entry'!DJ234</f>
        <v>0</v>
      </c>
      <c r="AS232" s="97">
        <f>'Marks Entry'!DK234</f>
        <v>0</v>
      </c>
      <c r="AT232" s="97" t="str">
        <f>'Marks Entry'!DL234</f>
        <v/>
      </c>
      <c r="AU232" s="97">
        <f>'Marks Entry'!DM234</f>
        <v>0</v>
      </c>
      <c r="AV232" s="97">
        <f>'Marks Entry'!DN234</f>
        <v>0</v>
      </c>
      <c r="AW232" s="97">
        <f>'Marks Entry'!DO234</f>
        <v>0</v>
      </c>
      <c r="AX232" s="99">
        <f>'Marks Entry'!DP234</f>
        <v>0</v>
      </c>
      <c r="AY232" s="98">
        <f>'Marks Entry'!DQ234</f>
        <v>0</v>
      </c>
      <c r="AZ232" s="97">
        <f>'Marks Entry'!DR234</f>
        <v>0</v>
      </c>
      <c r="BA232" s="97">
        <f>'Marks Entry'!DS234</f>
        <v>0</v>
      </c>
      <c r="BB232" s="97">
        <f>'Marks Entry'!DT234</f>
        <v>0</v>
      </c>
      <c r="BC232" s="97">
        <f>'Marks Entry'!DU234</f>
        <v>0</v>
      </c>
      <c r="BD232" s="97">
        <f>'Marks Entry'!DV234</f>
        <v>0</v>
      </c>
      <c r="BE232" s="97">
        <f>'Marks Entry'!DW234</f>
        <v>0</v>
      </c>
      <c r="BF232" s="97" t="str">
        <f>'Marks Entry'!DX234</f>
        <v/>
      </c>
      <c r="BG232" s="97">
        <f>'Marks Entry'!DY234</f>
        <v>0</v>
      </c>
      <c r="BH232" s="97">
        <f>'Marks Entry'!DZ234</f>
        <v>0</v>
      </c>
      <c r="BI232" s="97">
        <f>'Marks Entry'!EA234</f>
        <v>0</v>
      </c>
      <c r="BJ232" s="99">
        <f>'Marks Entry'!EB234</f>
        <v>0</v>
      </c>
      <c r="BK232" s="98">
        <f>'Marks Entry'!EC234</f>
        <v>0</v>
      </c>
      <c r="BL232" s="97">
        <f>'Marks Entry'!ED234</f>
        <v>0</v>
      </c>
      <c r="BM232" s="97">
        <f>'Marks Entry'!EE234</f>
        <v>0</v>
      </c>
      <c r="BN232" s="97">
        <f>'Marks Entry'!EF234</f>
        <v>0</v>
      </c>
      <c r="BO232" s="97">
        <f>'Marks Entry'!EG234</f>
        <v>0</v>
      </c>
      <c r="BP232" s="97">
        <f>'Marks Entry'!EH234</f>
        <v>0</v>
      </c>
      <c r="BQ232" s="97">
        <f>'Marks Entry'!EI234</f>
        <v>0</v>
      </c>
      <c r="BR232" s="97" t="str">
        <f>'Marks Entry'!EJ234</f>
        <v/>
      </c>
      <c r="BS232" s="97">
        <f>'Marks Entry'!EK234</f>
        <v>0</v>
      </c>
      <c r="BT232" s="97">
        <f>'Marks Entry'!EL234</f>
        <v>0</v>
      </c>
      <c r="BU232" s="97">
        <f>'Marks Entry'!EM234</f>
        <v>0</v>
      </c>
      <c r="BV232" s="99">
        <f>'Marks Entry'!EN234</f>
        <v>0</v>
      </c>
      <c r="BW232" s="98">
        <f>'Marks Entry'!EO234</f>
        <v>0</v>
      </c>
      <c r="BX232" s="97">
        <f>'Marks Entry'!EP234</f>
        <v>0</v>
      </c>
      <c r="BY232" s="97">
        <f>'Marks Entry'!EQ234</f>
        <v>0</v>
      </c>
      <c r="BZ232" s="97">
        <f>'Marks Entry'!ER234</f>
        <v>0</v>
      </c>
      <c r="CA232" s="97">
        <f>'Marks Entry'!ES234</f>
        <v>0</v>
      </c>
      <c r="CB232" s="97">
        <f>'Marks Entry'!ET234</f>
        <v>0</v>
      </c>
      <c r="CC232" s="97">
        <f>'Marks Entry'!EU234</f>
        <v>0</v>
      </c>
      <c r="CD232" s="97" t="str">
        <f>'Marks Entry'!EV234</f>
        <v/>
      </c>
      <c r="CE232" s="97">
        <f>'Marks Entry'!EW234</f>
        <v>0</v>
      </c>
      <c r="CF232" s="97">
        <f>'Marks Entry'!EX234</f>
        <v>0</v>
      </c>
      <c r="CG232" s="97">
        <f>'Marks Entry'!EY234</f>
        <v>0</v>
      </c>
      <c r="CH232" s="99">
        <f>'Marks Entry'!EZ234</f>
        <v>0</v>
      </c>
      <c r="CI232" s="98" t="str">
        <f>IF($CI$2=0,"",'Marks Entry'!FA234)</f>
        <v/>
      </c>
      <c r="CJ232" s="97" t="str">
        <f>IF($CI$2=0,"",'Marks Entry'!FB234)</f>
        <v/>
      </c>
      <c r="CK232" s="97" t="str">
        <f>IF($CI$2=0,"",'Marks Entry'!FC234)</f>
        <v/>
      </c>
      <c r="CL232" s="97" t="str">
        <f>IF($CI$2=0,"",'Marks Entry'!FD234)</f>
        <v/>
      </c>
      <c r="CM232" s="97" t="str">
        <f>IF($CI$2=0,"",'Marks Entry'!FE234)</f>
        <v/>
      </c>
      <c r="CN232" s="97" t="str">
        <f>IF($CI$2=0,"",'Marks Entry'!FF234)</f>
        <v/>
      </c>
      <c r="CO232" s="97" t="str">
        <f>IF($CI$2=0,"",'Marks Entry'!FG234)</f>
        <v/>
      </c>
      <c r="CP232" s="97" t="str">
        <f>IF($CI$2=0,"",'Marks Entry'!FH234)</f>
        <v/>
      </c>
      <c r="CQ232" s="97" t="str">
        <f>IF($CI$2=0,"",'Marks Entry'!FI234)</f>
        <v/>
      </c>
      <c r="CR232" s="97" t="str">
        <f>IF($CI$2=0,"",'Marks Entry'!FJ234)</f>
        <v/>
      </c>
      <c r="CS232" s="97" t="str">
        <f>IF($CI$2=0,"",'Marks Entry'!FK234)</f>
        <v/>
      </c>
      <c r="CT232" s="99" t="str">
        <f>IF($CI$2=0,"",'Marks Entry'!FL234)</f>
        <v/>
      </c>
      <c r="CU232" s="125">
        <f>'Marks Entry'!BU234</f>
        <v>0</v>
      </c>
      <c r="CV232" s="126">
        <f>'Marks Entry'!BV234</f>
        <v>0</v>
      </c>
      <c r="CW232" s="126">
        <f t="shared" si="147"/>
        <v>0</v>
      </c>
      <c r="CX232" s="127" t="str">
        <f t="shared" si="148"/>
        <v>D</v>
      </c>
      <c r="CY232" s="125">
        <f>'Marks Entry'!BW234</f>
        <v>0</v>
      </c>
      <c r="CZ232" s="126">
        <f>'Marks Entry'!BX234</f>
        <v>0</v>
      </c>
      <c r="DA232" s="126">
        <f t="shared" si="149"/>
        <v>0</v>
      </c>
      <c r="DB232" s="127" t="str">
        <f t="shared" si="150"/>
        <v>E</v>
      </c>
      <c r="DC232" s="125">
        <f>'Marks Entry'!BY234</f>
        <v>0</v>
      </c>
      <c r="DD232" s="126">
        <f>'Marks Entry'!BZ234</f>
        <v>0</v>
      </c>
      <c r="DE232" s="126">
        <f t="shared" si="151"/>
        <v>0</v>
      </c>
      <c r="DF232" s="127" t="str">
        <f t="shared" si="152"/>
        <v>E</v>
      </c>
      <c r="DG232" s="96">
        <f>'Marks Entry'!CG234</f>
        <v>0</v>
      </c>
      <c r="DH232" s="45">
        <f>'Marks Entry'!CH234</f>
        <v>0</v>
      </c>
      <c r="DI232" s="46">
        <f>'Marks Entry'!CI234</f>
        <v>0</v>
      </c>
      <c r="DJ232" s="45" t="str">
        <f>IF(OR('Marks Entry'!CJ234="First",'Marks Entry'!CJ234="Second",'Marks Entry'!CJ234="Third"),'Marks Entry'!CJ234,"")</f>
        <v/>
      </c>
      <c r="DK232" s="45">
        <f>'Marks Entry'!CK234</f>
        <v>0</v>
      </c>
      <c r="DL232" s="50">
        <f>'Marks Entry'!CL234</f>
        <v>0</v>
      </c>
      <c r="DM232" s="21">
        <f>'Marks Entry'!CM234</f>
        <v>0</v>
      </c>
      <c r="DN232" s="22" t="e">
        <f>'Marks Entry'!#REF!</f>
        <v>#REF!</v>
      </c>
      <c r="DO232" s="23" t="e">
        <f>'Marks Entry'!#REF!</f>
        <v>#REF!</v>
      </c>
      <c r="DP232" s="125">
        <f>'Marks Entry'!CA234</f>
        <v>0</v>
      </c>
      <c r="DQ232" s="126">
        <f>'Marks Entry'!CB234</f>
        <v>0</v>
      </c>
      <c r="DR232" s="126">
        <f>'Marks Entry'!CC234</f>
        <v>0</v>
      </c>
      <c r="DS232" s="126">
        <f t="shared" si="153"/>
        <v>0</v>
      </c>
      <c r="DT232" s="127" t="str">
        <f t="shared" si="154"/>
        <v>E</v>
      </c>
      <c r="DU232" s="125">
        <f>'Marks Entry'!CD234</f>
        <v>0</v>
      </c>
      <c r="DV232" s="126">
        <f>'Marks Entry'!CE234</f>
        <v>0</v>
      </c>
      <c r="DW232" s="126">
        <f>'Marks Entry'!CF234</f>
        <v>0</v>
      </c>
      <c r="DX232" s="126">
        <f t="shared" si="155"/>
        <v>0</v>
      </c>
      <c r="DY232" s="127" t="str">
        <f t="shared" si="156"/>
        <v>E</v>
      </c>
      <c r="DZ232" s="832"/>
      <c r="EA232" s="61">
        <f t="shared" si="157"/>
        <v>0</v>
      </c>
      <c r="EB232" s="71">
        <f t="shared" si="158"/>
        <v>0</v>
      </c>
      <c r="EC232" s="71">
        <f t="shared" si="159"/>
        <v>0</v>
      </c>
      <c r="ED232" s="72">
        <f t="shared" si="160"/>
        <v>0</v>
      </c>
      <c r="EE232" s="398">
        <f t="shared" si="161"/>
        <v>0</v>
      </c>
      <c r="EF232" s="396">
        <f t="shared" si="162"/>
        <v>0</v>
      </c>
      <c r="EG232" s="396">
        <f t="shared" si="163"/>
        <v>0</v>
      </c>
      <c r="EH232" s="397">
        <f t="shared" si="164"/>
        <v>0</v>
      </c>
      <c r="EI232" s="61">
        <f t="shared" si="165"/>
        <v>0</v>
      </c>
      <c r="EJ232" s="71">
        <f t="shared" si="166"/>
        <v>0</v>
      </c>
      <c r="EK232" s="71">
        <f t="shared" si="167"/>
        <v>0</v>
      </c>
      <c r="EL232" s="72">
        <f t="shared" si="168"/>
        <v>0</v>
      </c>
      <c r="EM232" s="398">
        <f t="shared" si="169"/>
        <v>0</v>
      </c>
      <c r="EN232" s="396">
        <f t="shared" si="170"/>
        <v>0</v>
      </c>
      <c r="EO232" s="396">
        <f t="shared" si="171"/>
        <v>0</v>
      </c>
      <c r="EP232" s="397">
        <f t="shared" si="172"/>
        <v>0</v>
      </c>
      <c r="EQ232" s="61">
        <f t="shared" si="173"/>
        <v>0</v>
      </c>
      <c r="ER232" s="71">
        <f t="shared" si="174"/>
        <v>0</v>
      </c>
      <c r="ES232" s="71">
        <f t="shared" si="175"/>
        <v>0</v>
      </c>
      <c r="ET232" s="72">
        <f t="shared" si="176"/>
        <v>0</v>
      </c>
      <c r="EU232" s="398">
        <f t="shared" si="177"/>
        <v>0</v>
      </c>
      <c r="EV232" s="396">
        <f t="shared" si="178"/>
        <v>0</v>
      </c>
      <c r="EW232" s="396">
        <f t="shared" si="179"/>
        <v>0</v>
      </c>
      <c r="EX232" s="397">
        <f t="shared" si="180"/>
        <v>0</v>
      </c>
      <c r="EY232" s="61" t="str">
        <f t="shared" si="181"/>
        <v/>
      </c>
      <c r="EZ232" s="71" t="str">
        <f t="shared" si="182"/>
        <v/>
      </c>
      <c r="FA232" s="71" t="str">
        <f t="shared" si="183"/>
        <v/>
      </c>
      <c r="FB232" s="72" t="str">
        <f t="shared" si="184"/>
        <v/>
      </c>
      <c r="FC232" s="398">
        <f t="shared" si="185"/>
        <v>0</v>
      </c>
      <c r="FD232" s="400" t="str">
        <f t="shared" si="186"/>
        <v>D</v>
      </c>
      <c r="FE232" s="61">
        <f t="shared" si="187"/>
        <v>0</v>
      </c>
      <c r="FF232" s="62" t="str">
        <f t="shared" si="188"/>
        <v>E</v>
      </c>
      <c r="FG232" s="398">
        <f t="shared" si="189"/>
        <v>0</v>
      </c>
      <c r="FH232" s="401" t="str">
        <f t="shared" si="190"/>
        <v>E</v>
      </c>
      <c r="FI232" s="61">
        <f t="shared" si="191"/>
        <v>0</v>
      </c>
      <c r="FJ232" s="407" t="str">
        <f t="shared" si="192"/>
        <v>E</v>
      </c>
      <c r="FK232" s="398">
        <f t="shared" si="193"/>
        <v>0</v>
      </c>
      <c r="FL232" s="401" t="str">
        <f t="shared" si="194"/>
        <v>E</v>
      </c>
      <c r="FM232" s="741"/>
    </row>
    <row r="233" spans="1:169" s="24" customFormat="1" ht="17.25" customHeight="1">
      <c r="A233" s="830"/>
      <c r="B233" s="111">
        <f t="shared" si="195"/>
        <v>0</v>
      </c>
      <c r="C233" s="21" t="str">
        <f>'Marks Entry'!D235</f>
        <v/>
      </c>
      <c r="D233" s="21">
        <f>'Marks Entry'!E235</f>
        <v>0</v>
      </c>
      <c r="E233" s="132" t="str">
        <f>'Marks Entry'!F235</f>
        <v/>
      </c>
      <c r="F233" s="21" t="str">
        <f>'Marks Entry'!G235</f>
        <v/>
      </c>
      <c r="G233" s="21" t="str">
        <f>'Marks Entry'!H235</f>
        <v/>
      </c>
      <c r="H233" s="21" t="str">
        <f>'Marks Entry'!I235</f>
        <v/>
      </c>
      <c r="I233" s="21" t="str">
        <f>'Marks Entry'!J235</f>
        <v/>
      </c>
      <c r="J233" s="446" t="str">
        <f>'Marks Entry'!K235</f>
        <v/>
      </c>
      <c r="K233" s="115" t="str">
        <f>'Marks Entry'!L235</f>
        <v/>
      </c>
      <c r="L233" s="116">
        <f>'Marks Entry'!M235</f>
        <v>0</v>
      </c>
      <c r="M233" s="117" t="str">
        <f>'Marks Entry'!N235</f>
        <v/>
      </c>
      <c r="N233" s="121" t="str">
        <f>'Marks Entry'!O235</f>
        <v/>
      </c>
      <c r="O233" s="98">
        <f>'Marks Entry'!CG235</f>
        <v>0</v>
      </c>
      <c r="P233" s="97">
        <f>'Marks Entry'!CH235</f>
        <v>0</v>
      </c>
      <c r="Q233" s="97">
        <f>'Marks Entry'!CI235</f>
        <v>0</v>
      </c>
      <c r="R233" s="97">
        <f>'Marks Entry'!CJ235</f>
        <v>0</v>
      </c>
      <c r="S233" s="97">
        <f>'Marks Entry'!CK235</f>
        <v>0</v>
      </c>
      <c r="T233" s="97">
        <f>'Marks Entry'!CL235</f>
        <v>0</v>
      </c>
      <c r="U233" s="97">
        <f>'Marks Entry'!CM235</f>
        <v>0</v>
      </c>
      <c r="V233" s="97" t="str">
        <f>'Marks Entry'!CN235</f>
        <v/>
      </c>
      <c r="W233" s="97">
        <f>'Marks Entry'!CO235</f>
        <v>0</v>
      </c>
      <c r="X233" s="97">
        <f>'Marks Entry'!CP235</f>
        <v>0</v>
      </c>
      <c r="Y233" s="97">
        <f>'Marks Entry'!CQ235</f>
        <v>0</v>
      </c>
      <c r="Z233" s="99">
        <f>'Marks Entry'!CR235</f>
        <v>0</v>
      </c>
      <c r="AA233" s="98">
        <f>'Marks Entry'!CS235</f>
        <v>0</v>
      </c>
      <c r="AB233" s="97">
        <f>'Marks Entry'!CT235</f>
        <v>0</v>
      </c>
      <c r="AC233" s="97">
        <f>'Marks Entry'!CU235</f>
        <v>0</v>
      </c>
      <c r="AD233" s="97">
        <f>'Marks Entry'!CV235</f>
        <v>0</v>
      </c>
      <c r="AE233" s="97">
        <f>'Marks Entry'!CW235</f>
        <v>0</v>
      </c>
      <c r="AF233" s="97">
        <f>'Marks Entry'!CX235</f>
        <v>0</v>
      </c>
      <c r="AG233" s="97">
        <f>'Marks Entry'!CY235</f>
        <v>0</v>
      </c>
      <c r="AH233" s="97" t="str">
        <f>'Marks Entry'!CZ235</f>
        <v/>
      </c>
      <c r="AI233" s="97">
        <f>'Marks Entry'!DA235</f>
        <v>0</v>
      </c>
      <c r="AJ233" s="97">
        <f>'Marks Entry'!DB235</f>
        <v>0</v>
      </c>
      <c r="AK233" s="97">
        <f>'Marks Entry'!DC235</f>
        <v>0</v>
      </c>
      <c r="AL233" s="99">
        <f>'Marks Entry'!DD235</f>
        <v>0</v>
      </c>
      <c r="AM233" s="98">
        <f>'Marks Entry'!DE235</f>
        <v>0</v>
      </c>
      <c r="AN233" s="97">
        <f>'Marks Entry'!DF235</f>
        <v>0</v>
      </c>
      <c r="AO233" s="97">
        <f>'Marks Entry'!DG235</f>
        <v>0</v>
      </c>
      <c r="AP233" s="97">
        <f>'Marks Entry'!DH235</f>
        <v>0</v>
      </c>
      <c r="AQ233" s="97">
        <f>'Marks Entry'!DI235</f>
        <v>0</v>
      </c>
      <c r="AR233" s="97">
        <f>'Marks Entry'!DJ235</f>
        <v>0</v>
      </c>
      <c r="AS233" s="97">
        <f>'Marks Entry'!DK235</f>
        <v>0</v>
      </c>
      <c r="AT233" s="97" t="str">
        <f>'Marks Entry'!DL235</f>
        <v/>
      </c>
      <c r="AU233" s="97">
        <f>'Marks Entry'!DM235</f>
        <v>0</v>
      </c>
      <c r="AV233" s="97">
        <f>'Marks Entry'!DN235</f>
        <v>0</v>
      </c>
      <c r="AW233" s="97">
        <f>'Marks Entry'!DO235</f>
        <v>0</v>
      </c>
      <c r="AX233" s="99">
        <f>'Marks Entry'!DP235</f>
        <v>0</v>
      </c>
      <c r="AY233" s="98">
        <f>'Marks Entry'!DQ235</f>
        <v>0</v>
      </c>
      <c r="AZ233" s="97">
        <f>'Marks Entry'!DR235</f>
        <v>0</v>
      </c>
      <c r="BA233" s="97">
        <f>'Marks Entry'!DS235</f>
        <v>0</v>
      </c>
      <c r="BB233" s="97">
        <f>'Marks Entry'!DT235</f>
        <v>0</v>
      </c>
      <c r="BC233" s="97">
        <f>'Marks Entry'!DU235</f>
        <v>0</v>
      </c>
      <c r="BD233" s="97">
        <f>'Marks Entry'!DV235</f>
        <v>0</v>
      </c>
      <c r="BE233" s="97">
        <f>'Marks Entry'!DW235</f>
        <v>0</v>
      </c>
      <c r="BF233" s="97" t="str">
        <f>'Marks Entry'!DX235</f>
        <v/>
      </c>
      <c r="BG233" s="97">
        <f>'Marks Entry'!DY235</f>
        <v>0</v>
      </c>
      <c r="BH233" s="97">
        <f>'Marks Entry'!DZ235</f>
        <v>0</v>
      </c>
      <c r="BI233" s="97">
        <f>'Marks Entry'!EA235</f>
        <v>0</v>
      </c>
      <c r="BJ233" s="99">
        <f>'Marks Entry'!EB235</f>
        <v>0</v>
      </c>
      <c r="BK233" s="98">
        <f>'Marks Entry'!EC235</f>
        <v>0</v>
      </c>
      <c r="BL233" s="97">
        <f>'Marks Entry'!ED235</f>
        <v>0</v>
      </c>
      <c r="BM233" s="97">
        <f>'Marks Entry'!EE235</f>
        <v>0</v>
      </c>
      <c r="BN233" s="97">
        <f>'Marks Entry'!EF235</f>
        <v>0</v>
      </c>
      <c r="BO233" s="97">
        <f>'Marks Entry'!EG235</f>
        <v>0</v>
      </c>
      <c r="BP233" s="97">
        <f>'Marks Entry'!EH235</f>
        <v>0</v>
      </c>
      <c r="BQ233" s="97">
        <f>'Marks Entry'!EI235</f>
        <v>0</v>
      </c>
      <c r="BR233" s="97" t="str">
        <f>'Marks Entry'!EJ235</f>
        <v/>
      </c>
      <c r="BS233" s="97">
        <f>'Marks Entry'!EK235</f>
        <v>0</v>
      </c>
      <c r="BT233" s="97">
        <f>'Marks Entry'!EL235</f>
        <v>0</v>
      </c>
      <c r="BU233" s="97">
        <f>'Marks Entry'!EM235</f>
        <v>0</v>
      </c>
      <c r="BV233" s="99">
        <f>'Marks Entry'!EN235</f>
        <v>0</v>
      </c>
      <c r="BW233" s="98">
        <f>'Marks Entry'!EO235</f>
        <v>0</v>
      </c>
      <c r="BX233" s="97">
        <f>'Marks Entry'!EP235</f>
        <v>0</v>
      </c>
      <c r="BY233" s="97">
        <f>'Marks Entry'!EQ235</f>
        <v>0</v>
      </c>
      <c r="BZ233" s="97">
        <f>'Marks Entry'!ER235</f>
        <v>0</v>
      </c>
      <c r="CA233" s="97">
        <f>'Marks Entry'!ES235</f>
        <v>0</v>
      </c>
      <c r="CB233" s="97">
        <f>'Marks Entry'!ET235</f>
        <v>0</v>
      </c>
      <c r="CC233" s="97">
        <f>'Marks Entry'!EU235</f>
        <v>0</v>
      </c>
      <c r="CD233" s="97" t="str">
        <f>'Marks Entry'!EV235</f>
        <v/>
      </c>
      <c r="CE233" s="97">
        <f>'Marks Entry'!EW235</f>
        <v>0</v>
      </c>
      <c r="CF233" s="97">
        <f>'Marks Entry'!EX235</f>
        <v>0</v>
      </c>
      <c r="CG233" s="97">
        <f>'Marks Entry'!EY235</f>
        <v>0</v>
      </c>
      <c r="CH233" s="99">
        <f>'Marks Entry'!EZ235</f>
        <v>0</v>
      </c>
      <c r="CI233" s="98" t="str">
        <f>IF($CI$2=0,"",'Marks Entry'!FA235)</f>
        <v/>
      </c>
      <c r="CJ233" s="97" t="str">
        <f>IF($CI$2=0,"",'Marks Entry'!FB235)</f>
        <v/>
      </c>
      <c r="CK233" s="97" t="str">
        <f>IF($CI$2=0,"",'Marks Entry'!FC235)</f>
        <v/>
      </c>
      <c r="CL233" s="97" t="str">
        <f>IF($CI$2=0,"",'Marks Entry'!FD235)</f>
        <v/>
      </c>
      <c r="CM233" s="97" t="str">
        <f>IF($CI$2=0,"",'Marks Entry'!FE235)</f>
        <v/>
      </c>
      <c r="CN233" s="97" t="str">
        <f>IF($CI$2=0,"",'Marks Entry'!FF235)</f>
        <v/>
      </c>
      <c r="CO233" s="97" t="str">
        <f>IF($CI$2=0,"",'Marks Entry'!FG235)</f>
        <v/>
      </c>
      <c r="CP233" s="97" t="str">
        <f>IF($CI$2=0,"",'Marks Entry'!FH235)</f>
        <v/>
      </c>
      <c r="CQ233" s="97" t="str">
        <f>IF($CI$2=0,"",'Marks Entry'!FI235)</f>
        <v/>
      </c>
      <c r="CR233" s="97" t="str">
        <f>IF($CI$2=0,"",'Marks Entry'!FJ235)</f>
        <v/>
      </c>
      <c r="CS233" s="97" t="str">
        <f>IF($CI$2=0,"",'Marks Entry'!FK235)</f>
        <v/>
      </c>
      <c r="CT233" s="99" t="str">
        <f>IF($CI$2=0,"",'Marks Entry'!FL235)</f>
        <v/>
      </c>
      <c r="CU233" s="125">
        <f>'Marks Entry'!BU235</f>
        <v>0</v>
      </c>
      <c r="CV233" s="126">
        <f>'Marks Entry'!BV235</f>
        <v>0</v>
      </c>
      <c r="CW233" s="126">
        <f t="shared" si="147"/>
        <v>0</v>
      </c>
      <c r="CX233" s="127" t="str">
        <f t="shared" si="148"/>
        <v>D</v>
      </c>
      <c r="CY233" s="125">
        <f>'Marks Entry'!BW235</f>
        <v>0</v>
      </c>
      <c r="CZ233" s="126">
        <f>'Marks Entry'!BX235</f>
        <v>0</v>
      </c>
      <c r="DA233" s="126">
        <f t="shared" si="149"/>
        <v>0</v>
      </c>
      <c r="DB233" s="127" t="str">
        <f t="shared" si="150"/>
        <v>E</v>
      </c>
      <c r="DC233" s="125">
        <f>'Marks Entry'!BY235</f>
        <v>0</v>
      </c>
      <c r="DD233" s="126">
        <f>'Marks Entry'!BZ235</f>
        <v>0</v>
      </c>
      <c r="DE233" s="126">
        <f t="shared" si="151"/>
        <v>0</v>
      </c>
      <c r="DF233" s="127" t="str">
        <f t="shared" si="152"/>
        <v>E</v>
      </c>
      <c r="DG233" s="96">
        <f>'Marks Entry'!CG235</f>
        <v>0</v>
      </c>
      <c r="DH233" s="45">
        <f>'Marks Entry'!CH235</f>
        <v>0</v>
      </c>
      <c r="DI233" s="46">
        <f>'Marks Entry'!CI235</f>
        <v>0</v>
      </c>
      <c r="DJ233" s="45" t="str">
        <f>IF(OR('Marks Entry'!CJ235="First",'Marks Entry'!CJ235="Second",'Marks Entry'!CJ235="Third"),'Marks Entry'!CJ235,"")</f>
        <v/>
      </c>
      <c r="DK233" s="45">
        <f>'Marks Entry'!CK235</f>
        <v>0</v>
      </c>
      <c r="DL233" s="50">
        <f>'Marks Entry'!CL235</f>
        <v>0</v>
      </c>
      <c r="DM233" s="21">
        <f>'Marks Entry'!CM235</f>
        <v>0</v>
      </c>
      <c r="DN233" s="22" t="e">
        <f>'Marks Entry'!#REF!</f>
        <v>#REF!</v>
      </c>
      <c r="DO233" s="23" t="e">
        <f>'Marks Entry'!#REF!</f>
        <v>#REF!</v>
      </c>
      <c r="DP233" s="125">
        <f>'Marks Entry'!CA235</f>
        <v>0</v>
      </c>
      <c r="DQ233" s="126">
        <f>'Marks Entry'!CB235</f>
        <v>0</v>
      </c>
      <c r="DR233" s="126">
        <f>'Marks Entry'!CC235</f>
        <v>0</v>
      </c>
      <c r="DS233" s="126">
        <f t="shared" si="153"/>
        <v>0</v>
      </c>
      <c r="DT233" s="127" t="str">
        <f t="shared" si="154"/>
        <v>E</v>
      </c>
      <c r="DU233" s="125">
        <f>'Marks Entry'!CD235</f>
        <v>0</v>
      </c>
      <c r="DV233" s="126">
        <f>'Marks Entry'!CE235</f>
        <v>0</v>
      </c>
      <c r="DW233" s="126">
        <f>'Marks Entry'!CF235</f>
        <v>0</v>
      </c>
      <c r="DX233" s="126">
        <f t="shared" si="155"/>
        <v>0</v>
      </c>
      <c r="DY233" s="127" t="str">
        <f t="shared" si="156"/>
        <v>E</v>
      </c>
      <c r="DZ233" s="832"/>
      <c r="EA233" s="61">
        <f t="shared" si="157"/>
        <v>0</v>
      </c>
      <c r="EB233" s="71">
        <f t="shared" si="158"/>
        <v>0</v>
      </c>
      <c r="EC233" s="71">
        <f t="shared" si="159"/>
        <v>0</v>
      </c>
      <c r="ED233" s="72">
        <f t="shared" si="160"/>
        <v>0</v>
      </c>
      <c r="EE233" s="398">
        <f t="shared" si="161"/>
        <v>0</v>
      </c>
      <c r="EF233" s="396">
        <f t="shared" si="162"/>
        <v>0</v>
      </c>
      <c r="EG233" s="396">
        <f t="shared" si="163"/>
        <v>0</v>
      </c>
      <c r="EH233" s="397">
        <f t="shared" si="164"/>
        <v>0</v>
      </c>
      <c r="EI233" s="61">
        <f t="shared" si="165"/>
        <v>0</v>
      </c>
      <c r="EJ233" s="71">
        <f t="shared" si="166"/>
        <v>0</v>
      </c>
      <c r="EK233" s="71">
        <f t="shared" si="167"/>
        <v>0</v>
      </c>
      <c r="EL233" s="72">
        <f t="shared" si="168"/>
        <v>0</v>
      </c>
      <c r="EM233" s="398">
        <f t="shared" si="169"/>
        <v>0</v>
      </c>
      <c r="EN233" s="396">
        <f t="shared" si="170"/>
        <v>0</v>
      </c>
      <c r="EO233" s="396">
        <f t="shared" si="171"/>
        <v>0</v>
      </c>
      <c r="EP233" s="397">
        <f t="shared" si="172"/>
        <v>0</v>
      </c>
      <c r="EQ233" s="61">
        <f t="shared" si="173"/>
        <v>0</v>
      </c>
      <c r="ER233" s="71">
        <f t="shared" si="174"/>
        <v>0</v>
      </c>
      <c r="ES233" s="71">
        <f t="shared" si="175"/>
        <v>0</v>
      </c>
      <c r="ET233" s="72">
        <f t="shared" si="176"/>
        <v>0</v>
      </c>
      <c r="EU233" s="398">
        <f t="shared" si="177"/>
        <v>0</v>
      </c>
      <c r="EV233" s="396">
        <f t="shared" si="178"/>
        <v>0</v>
      </c>
      <c r="EW233" s="396">
        <f t="shared" si="179"/>
        <v>0</v>
      </c>
      <c r="EX233" s="397">
        <f t="shared" si="180"/>
        <v>0</v>
      </c>
      <c r="EY233" s="61" t="str">
        <f t="shared" si="181"/>
        <v/>
      </c>
      <c r="EZ233" s="71" t="str">
        <f t="shared" si="182"/>
        <v/>
      </c>
      <c r="FA233" s="71" t="str">
        <f t="shared" si="183"/>
        <v/>
      </c>
      <c r="FB233" s="72" t="str">
        <f t="shared" si="184"/>
        <v/>
      </c>
      <c r="FC233" s="398">
        <f t="shared" si="185"/>
        <v>0</v>
      </c>
      <c r="FD233" s="400" t="str">
        <f t="shared" si="186"/>
        <v>D</v>
      </c>
      <c r="FE233" s="61">
        <f t="shared" si="187"/>
        <v>0</v>
      </c>
      <c r="FF233" s="62" t="str">
        <f t="shared" si="188"/>
        <v>E</v>
      </c>
      <c r="FG233" s="398">
        <f t="shared" si="189"/>
        <v>0</v>
      </c>
      <c r="FH233" s="401" t="str">
        <f t="shared" si="190"/>
        <v>E</v>
      </c>
      <c r="FI233" s="61">
        <f t="shared" si="191"/>
        <v>0</v>
      </c>
      <c r="FJ233" s="407" t="str">
        <f t="shared" si="192"/>
        <v>E</v>
      </c>
      <c r="FK233" s="398">
        <f t="shared" si="193"/>
        <v>0</v>
      </c>
      <c r="FL233" s="401" t="str">
        <f t="shared" si="194"/>
        <v>E</v>
      </c>
      <c r="FM233" s="741"/>
    </row>
    <row r="234" spans="1:169" s="24" customFormat="1" ht="17.25" customHeight="1">
      <c r="A234" s="830"/>
      <c r="B234" s="111">
        <f t="shared" si="195"/>
        <v>0</v>
      </c>
      <c r="C234" s="21" t="str">
        <f>'Marks Entry'!D236</f>
        <v/>
      </c>
      <c r="D234" s="21">
        <f>'Marks Entry'!E236</f>
        <v>0</v>
      </c>
      <c r="E234" s="132" t="str">
        <f>'Marks Entry'!F236</f>
        <v/>
      </c>
      <c r="F234" s="21" t="str">
        <f>'Marks Entry'!G236</f>
        <v/>
      </c>
      <c r="G234" s="21" t="str">
        <f>'Marks Entry'!H236</f>
        <v/>
      </c>
      <c r="H234" s="21" t="str">
        <f>'Marks Entry'!I236</f>
        <v/>
      </c>
      <c r="I234" s="21" t="str">
        <f>'Marks Entry'!J236</f>
        <v/>
      </c>
      <c r="J234" s="446" t="str">
        <f>'Marks Entry'!K236</f>
        <v/>
      </c>
      <c r="K234" s="115" t="str">
        <f>'Marks Entry'!L236</f>
        <v/>
      </c>
      <c r="L234" s="116">
        <f>'Marks Entry'!M236</f>
        <v>0</v>
      </c>
      <c r="M234" s="117" t="str">
        <f>'Marks Entry'!N236</f>
        <v/>
      </c>
      <c r="N234" s="121" t="str">
        <f>'Marks Entry'!O236</f>
        <v/>
      </c>
      <c r="O234" s="98">
        <f>'Marks Entry'!CG236</f>
        <v>0</v>
      </c>
      <c r="P234" s="97">
        <f>'Marks Entry'!CH236</f>
        <v>0</v>
      </c>
      <c r="Q234" s="97">
        <f>'Marks Entry'!CI236</f>
        <v>0</v>
      </c>
      <c r="R234" s="97">
        <f>'Marks Entry'!CJ236</f>
        <v>0</v>
      </c>
      <c r="S234" s="97">
        <f>'Marks Entry'!CK236</f>
        <v>0</v>
      </c>
      <c r="T234" s="97">
        <f>'Marks Entry'!CL236</f>
        <v>0</v>
      </c>
      <c r="U234" s="97">
        <f>'Marks Entry'!CM236</f>
        <v>0</v>
      </c>
      <c r="V234" s="97" t="str">
        <f>'Marks Entry'!CN236</f>
        <v/>
      </c>
      <c r="W234" s="97">
        <f>'Marks Entry'!CO236</f>
        <v>0</v>
      </c>
      <c r="X234" s="97">
        <f>'Marks Entry'!CP236</f>
        <v>0</v>
      </c>
      <c r="Y234" s="97">
        <f>'Marks Entry'!CQ236</f>
        <v>0</v>
      </c>
      <c r="Z234" s="99">
        <f>'Marks Entry'!CR236</f>
        <v>0</v>
      </c>
      <c r="AA234" s="98">
        <f>'Marks Entry'!CS236</f>
        <v>0</v>
      </c>
      <c r="AB234" s="97">
        <f>'Marks Entry'!CT236</f>
        <v>0</v>
      </c>
      <c r="AC234" s="97">
        <f>'Marks Entry'!CU236</f>
        <v>0</v>
      </c>
      <c r="AD234" s="97">
        <f>'Marks Entry'!CV236</f>
        <v>0</v>
      </c>
      <c r="AE234" s="97">
        <f>'Marks Entry'!CW236</f>
        <v>0</v>
      </c>
      <c r="AF234" s="97">
        <f>'Marks Entry'!CX236</f>
        <v>0</v>
      </c>
      <c r="AG234" s="97">
        <f>'Marks Entry'!CY236</f>
        <v>0</v>
      </c>
      <c r="AH234" s="97" t="str">
        <f>'Marks Entry'!CZ236</f>
        <v/>
      </c>
      <c r="AI234" s="97">
        <f>'Marks Entry'!DA236</f>
        <v>0</v>
      </c>
      <c r="AJ234" s="97">
        <f>'Marks Entry'!DB236</f>
        <v>0</v>
      </c>
      <c r="AK234" s="97">
        <f>'Marks Entry'!DC236</f>
        <v>0</v>
      </c>
      <c r="AL234" s="99">
        <f>'Marks Entry'!DD236</f>
        <v>0</v>
      </c>
      <c r="AM234" s="98">
        <f>'Marks Entry'!DE236</f>
        <v>0</v>
      </c>
      <c r="AN234" s="97">
        <f>'Marks Entry'!DF236</f>
        <v>0</v>
      </c>
      <c r="AO234" s="97">
        <f>'Marks Entry'!DG236</f>
        <v>0</v>
      </c>
      <c r="AP234" s="97">
        <f>'Marks Entry'!DH236</f>
        <v>0</v>
      </c>
      <c r="AQ234" s="97">
        <f>'Marks Entry'!DI236</f>
        <v>0</v>
      </c>
      <c r="AR234" s="97">
        <f>'Marks Entry'!DJ236</f>
        <v>0</v>
      </c>
      <c r="AS234" s="97">
        <f>'Marks Entry'!DK236</f>
        <v>0</v>
      </c>
      <c r="AT234" s="97" t="str">
        <f>'Marks Entry'!DL236</f>
        <v/>
      </c>
      <c r="AU234" s="97">
        <f>'Marks Entry'!DM236</f>
        <v>0</v>
      </c>
      <c r="AV234" s="97">
        <f>'Marks Entry'!DN236</f>
        <v>0</v>
      </c>
      <c r="AW234" s="97">
        <f>'Marks Entry'!DO236</f>
        <v>0</v>
      </c>
      <c r="AX234" s="99">
        <f>'Marks Entry'!DP236</f>
        <v>0</v>
      </c>
      <c r="AY234" s="98">
        <f>'Marks Entry'!DQ236</f>
        <v>0</v>
      </c>
      <c r="AZ234" s="97">
        <f>'Marks Entry'!DR236</f>
        <v>0</v>
      </c>
      <c r="BA234" s="97">
        <f>'Marks Entry'!DS236</f>
        <v>0</v>
      </c>
      <c r="BB234" s="97">
        <f>'Marks Entry'!DT236</f>
        <v>0</v>
      </c>
      <c r="BC234" s="97">
        <f>'Marks Entry'!DU236</f>
        <v>0</v>
      </c>
      <c r="BD234" s="97">
        <f>'Marks Entry'!DV236</f>
        <v>0</v>
      </c>
      <c r="BE234" s="97">
        <f>'Marks Entry'!DW236</f>
        <v>0</v>
      </c>
      <c r="BF234" s="97" t="str">
        <f>'Marks Entry'!DX236</f>
        <v/>
      </c>
      <c r="BG234" s="97">
        <f>'Marks Entry'!DY236</f>
        <v>0</v>
      </c>
      <c r="BH234" s="97">
        <f>'Marks Entry'!DZ236</f>
        <v>0</v>
      </c>
      <c r="BI234" s="97">
        <f>'Marks Entry'!EA236</f>
        <v>0</v>
      </c>
      <c r="BJ234" s="99">
        <f>'Marks Entry'!EB236</f>
        <v>0</v>
      </c>
      <c r="BK234" s="98">
        <f>'Marks Entry'!EC236</f>
        <v>0</v>
      </c>
      <c r="BL234" s="97">
        <f>'Marks Entry'!ED236</f>
        <v>0</v>
      </c>
      <c r="BM234" s="97">
        <f>'Marks Entry'!EE236</f>
        <v>0</v>
      </c>
      <c r="BN234" s="97">
        <f>'Marks Entry'!EF236</f>
        <v>0</v>
      </c>
      <c r="BO234" s="97">
        <f>'Marks Entry'!EG236</f>
        <v>0</v>
      </c>
      <c r="BP234" s="97">
        <f>'Marks Entry'!EH236</f>
        <v>0</v>
      </c>
      <c r="BQ234" s="97">
        <f>'Marks Entry'!EI236</f>
        <v>0</v>
      </c>
      <c r="BR234" s="97" t="str">
        <f>'Marks Entry'!EJ236</f>
        <v/>
      </c>
      <c r="BS234" s="97">
        <f>'Marks Entry'!EK236</f>
        <v>0</v>
      </c>
      <c r="BT234" s="97">
        <f>'Marks Entry'!EL236</f>
        <v>0</v>
      </c>
      <c r="BU234" s="97">
        <f>'Marks Entry'!EM236</f>
        <v>0</v>
      </c>
      <c r="BV234" s="99">
        <f>'Marks Entry'!EN236</f>
        <v>0</v>
      </c>
      <c r="BW234" s="98">
        <f>'Marks Entry'!EO236</f>
        <v>0</v>
      </c>
      <c r="BX234" s="97">
        <f>'Marks Entry'!EP236</f>
        <v>0</v>
      </c>
      <c r="BY234" s="97">
        <f>'Marks Entry'!EQ236</f>
        <v>0</v>
      </c>
      <c r="BZ234" s="97">
        <f>'Marks Entry'!ER236</f>
        <v>0</v>
      </c>
      <c r="CA234" s="97">
        <f>'Marks Entry'!ES236</f>
        <v>0</v>
      </c>
      <c r="CB234" s="97">
        <f>'Marks Entry'!ET236</f>
        <v>0</v>
      </c>
      <c r="CC234" s="97">
        <f>'Marks Entry'!EU236</f>
        <v>0</v>
      </c>
      <c r="CD234" s="97" t="str">
        <f>'Marks Entry'!EV236</f>
        <v/>
      </c>
      <c r="CE234" s="97">
        <f>'Marks Entry'!EW236</f>
        <v>0</v>
      </c>
      <c r="CF234" s="97">
        <f>'Marks Entry'!EX236</f>
        <v>0</v>
      </c>
      <c r="CG234" s="97">
        <f>'Marks Entry'!EY236</f>
        <v>0</v>
      </c>
      <c r="CH234" s="99">
        <f>'Marks Entry'!EZ236</f>
        <v>0</v>
      </c>
      <c r="CI234" s="98" t="str">
        <f>IF($CI$2=0,"",'Marks Entry'!FA236)</f>
        <v/>
      </c>
      <c r="CJ234" s="97" t="str">
        <f>IF($CI$2=0,"",'Marks Entry'!FB236)</f>
        <v/>
      </c>
      <c r="CK234" s="97" t="str">
        <f>IF($CI$2=0,"",'Marks Entry'!FC236)</f>
        <v/>
      </c>
      <c r="CL234" s="97" t="str">
        <f>IF($CI$2=0,"",'Marks Entry'!FD236)</f>
        <v/>
      </c>
      <c r="CM234" s="97" t="str">
        <f>IF($CI$2=0,"",'Marks Entry'!FE236)</f>
        <v/>
      </c>
      <c r="CN234" s="97" t="str">
        <f>IF($CI$2=0,"",'Marks Entry'!FF236)</f>
        <v/>
      </c>
      <c r="CO234" s="97" t="str">
        <f>IF($CI$2=0,"",'Marks Entry'!FG236)</f>
        <v/>
      </c>
      <c r="CP234" s="97" t="str">
        <f>IF($CI$2=0,"",'Marks Entry'!FH236)</f>
        <v/>
      </c>
      <c r="CQ234" s="97" t="str">
        <f>IF($CI$2=0,"",'Marks Entry'!FI236)</f>
        <v/>
      </c>
      <c r="CR234" s="97" t="str">
        <f>IF($CI$2=0,"",'Marks Entry'!FJ236)</f>
        <v/>
      </c>
      <c r="CS234" s="97" t="str">
        <f>IF($CI$2=0,"",'Marks Entry'!FK236)</f>
        <v/>
      </c>
      <c r="CT234" s="99" t="str">
        <f>IF($CI$2=0,"",'Marks Entry'!FL236)</f>
        <v/>
      </c>
      <c r="CU234" s="125">
        <f>'Marks Entry'!BU236</f>
        <v>0</v>
      </c>
      <c r="CV234" s="126">
        <f>'Marks Entry'!BV236</f>
        <v>0</v>
      </c>
      <c r="CW234" s="126">
        <f t="shared" si="147"/>
        <v>0</v>
      </c>
      <c r="CX234" s="127" t="str">
        <f t="shared" si="148"/>
        <v>D</v>
      </c>
      <c r="CY234" s="125">
        <f>'Marks Entry'!BW236</f>
        <v>0</v>
      </c>
      <c r="CZ234" s="126">
        <f>'Marks Entry'!BX236</f>
        <v>0</v>
      </c>
      <c r="DA234" s="126">
        <f t="shared" si="149"/>
        <v>0</v>
      </c>
      <c r="DB234" s="127" t="str">
        <f t="shared" si="150"/>
        <v>E</v>
      </c>
      <c r="DC234" s="125">
        <f>'Marks Entry'!BY236</f>
        <v>0</v>
      </c>
      <c r="DD234" s="126">
        <f>'Marks Entry'!BZ236</f>
        <v>0</v>
      </c>
      <c r="DE234" s="126">
        <f t="shared" si="151"/>
        <v>0</v>
      </c>
      <c r="DF234" s="127" t="str">
        <f t="shared" si="152"/>
        <v>E</v>
      </c>
      <c r="DG234" s="96">
        <f>'Marks Entry'!CG236</f>
        <v>0</v>
      </c>
      <c r="DH234" s="45">
        <f>'Marks Entry'!CH236</f>
        <v>0</v>
      </c>
      <c r="DI234" s="46">
        <f>'Marks Entry'!CI236</f>
        <v>0</v>
      </c>
      <c r="DJ234" s="45" t="str">
        <f>IF(OR('Marks Entry'!CJ236="First",'Marks Entry'!CJ236="Second",'Marks Entry'!CJ236="Third"),'Marks Entry'!CJ236,"")</f>
        <v/>
      </c>
      <c r="DK234" s="45">
        <f>'Marks Entry'!CK236</f>
        <v>0</v>
      </c>
      <c r="DL234" s="50">
        <f>'Marks Entry'!CL236</f>
        <v>0</v>
      </c>
      <c r="DM234" s="21">
        <f>'Marks Entry'!CM236</f>
        <v>0</v>
      </c>
      <c r="DN234" s="22" t="e">
        <f>'Marks Entry'!#REF!</f>
        <v>#REF!</v>
      </c>
      <c r="DO234" s="23" t="e">
        <f>'Marks Entry'!#REF!</f>
        <v>#REF!</v>
      </c>
      <c r="DP234" s="125">
        <f>'Marks Entry'!CA236</f>
        <v>0</v>
      </c>
      <c r="DQ234" s="126">
        <f>'Marks Entry'!CB236</f>
        <v>0</v>
      </c>
      <c r="DR234" s="126">
        <f>'Marks Entry'!CC236</f>
        <v>0</v>
      </c>
      <c r="DS234" s="126">
        <f t="shared" si="153"/>
        <v>0</v>
      </c>
      <c r="DT234" s="127" t="str">
        <f t="shared" si="154"/>
        <v>E</v>
      </c>
      <c r="DU234" s="125">
        <f>'Marks Entry'!CD236</f>
        <v>0</v>
      </c>
      <c r="DV234" s="126">
        <f>'Marks Entry'!CE236</f>
        <v>0</v>
      </c>
      <c r="DW234" s="126">
        <f>'Marks Entry'!CF236</f>
        <v>0</v>
      </c>
      <c r="DX234" s="126">
        <f t="shared" si="155"/>
        <v>0</v>
      </c>
      <c r="DY234" s="127" t="str">
        <f t="shared" si="156"/>
        <v>E</v>
      </c>
      <c r="DZ234" s="832"/>
      <c r="EA234" s="61">
        <f t="shared" si="157"/>
        <v>0</v>
      </c>
      <c r="EB234" s="71">
        <f t="shared" si="158"/>
        <v>0</v>
      </c>
      <c r="EC234" s="71">
        <f t="shared" si="159"/>
        <v>0</v>
      </c>
      <c r="ED234" s="72">
        <f t="shared" si="160"/>
        <v>0</v>
      </c>
      <c r="EE234" s="398">
        <f t="shared" si="161"/>
        <v>0</v>
      </c>
      <c r="EF234" s="396">
        <f t="shared" si="162"/>
        <v>0</v>
      </c>
      <c r="EG234" s="396">
        <f t="shared" si="163"/>
        <v>0</v>
      </c>
      <c r="EH234" s="397">
        <f t="shared" si="164"/>
        <v>0</v>
      </c>
      <c r="EI234" s="61">
        <f t="shared" si="165"/>
        <v>0</v>
      </c>
      <c r="EJ234" s="71">
        <f t="shared" si="166"/>
        <v>0</v>
      </c>
      <c r="EK234" s="71">
        <f t="shared" si="167"/>
        <v>0</v>
      </c>
      <c r="EL234" s="72">
        <f t="shared" si="168"/>
        <v>0</v>
      </c>
      <c r="EM234" s="398">
        <f t="shared" si="169"/>
        <v>0</v>
      </c>
      <c r="EN234" s="396">
        <f t="shared" si="170"/>
        <v>0</v>
      </c>
      <c r="EO234" s="396">
        <f t="shared" si="171"/>
        <v>0</v>
      </c>
      <c r="EP234" s="397">
        <f t="shared" si="172"/>
        <v>0</v>
      </c>
      <c r="EQ234" s="61">
        <f t="shared" si="173"/>
        <v>0</v>
      </c>
      <c r="ER234" s="71">
        <f t="shared" si="174"/>
        <v>0</v>
      </c>
      <c r="ES234" s="71">
        <f t="shared" si="175"/>
        <v>0</v>
      </c>
      <c r="ET234" s="72">
        <f t="shared" si="176"/>
        <v>0</v>
      </c>
      <c r="EU234" s="398">
        <f t="shared" si="177"/>
        <v>0</v>
      </c>
      <c r="EV234" s="396">
        <f t="shared" si="178"/>
        <v>0</v>
      </c>
      <c r="EW234" s="396">
        <f t="shared" si="179"/>
        <v>0</v>
      </c>
      <c r="EX234" s="397">
        <f t="shared" si="180"/>
        <v>0</v>
      </c>
      <c r="EY234" s="61" t="str">
        <f t="shared" si="181"/>
        <v/>
      </c>
      <c r="EZ234" s="71" t="str">
        <f t="shared" si="182"/>
        <v/>
      </c>
      <c r="FA234" s="71" t="str">
        <f t="shared" si="183"/>
        <v/>
      </c>
      <c r="FB234" s="72" t="str">
        <f t="shared" si="184"/>
        <v/>
      </c>
      <c r="FC234" s="398">
        <f t="shared" si="185"/>
        <v>0</v>
      </c>
      <c r="FD234" s="400" t="str">
        <f t="shared" si="186"/>
        <v>D</v>
      </c>
      <c r="FE234" s="61">
        <f t="shared" si="187"/>
        <v>0</v>
      </c>
      <c r="FF234" s="62" t="str">
        <f t="shared" si="188"/>
        <v>E</v>
      </c>
      <c r="FG234" s="398">
        <f t="shared" si="189"/>
        <v>0</v>
      </c>
      <c r="FH234" s="401" t="str">
        <f t="shared" si="190"/>
        <v>E</v>
      </c>
      <c r="FI234" s="61">
        <f t="shared" si="191"/>
        <v>0</v>
      </c>
      <c r="FJ234" s="407" t="str">
        <f t="shared" si="192"/>
        <v>E</v>
      </c>
      <c r="FK234" s="398">
        <f t="shared" si="193"/>
        <v>0</v>
      </c>
      <c r="FL234" s="401" t="str">
        <f t="shared" si="194"/>
        <v>E</v>
      </c>
      <c r="FM234" s="741"/>
    </row>
    <row r="235" spans="1:169" s="24" customFormat="1" ht="17.25" customHeight="1">
      <c r="A235" s="830"/>
      <c r="B235" s="111">
        <f t="shared" si="195"/>
        <v>0</v>
      </c>
      <c r="C235" s="21" t="str">
        <f>'Marks Entry'!D237</f>
        <v/>
      </c>
      <c r="D235" s="21">
        <f>'Marks Entry'!E237</f>
        <v>0</v>
      </c>
      <c r="E235" s="132" t="str">
        <f>'Marks Entry'!F237</f>
        <v/>
      </c>
      <c r="F235" s="21" t="str">
        <f>'Marks Entry'!G237</f>
        <v/>
      </c>
      <c r="G235" s="21" t="str">
        <f>'Marks Entry'!H237</f>
        <v/>
      </c>
      <c r="H235" s="21" t="str">
        <f>'Marks Entry'!I237</f>
        <v/>
      </c>
      <c r="I235" s="21" t="str">
        <f>'Marks Entry'!J237</f>
        <v/>
      </c>
      <c r="J235" s="446" t="str">
        <f>'Marks Entry'!K237</f>
        <v/>
      </c>
      <c r="K235" s="115" t="str">
        <f>'Marks Entry'!L237</f>
        <v/>
      </c>
      <c r="L235" s="116">
        <f>'Marks Entry'!M237</f>
        <v>0</v>
      </c>
      <c r="M235" s="117" t="str">
        <f>'Marks Entry'!N237</f>
        <v/>
      </c>
      <c r="N235" s="121" t="str">
        <f>'Marks Entry'!O237</f>
        <v/>
      </c>
      <c r="O235" s="98">
        <f>'Marks Entry'!CG237</f>
        <v>0</v>
      </c>
      <c r="P235" s="97">
        <f>'Marks Entry'!CH237</f>
        <v>0</v>
      </c>
      <c r="Q235" s="97">
        <f>'Marks Entry'!CI237</f>
        <v>0</v>
      </c>
      <c r="R235" s="97">
        <f>'Marks Entry'!CJ237</f>
        <v>0</v>
      </c>
      <c r="S235" s="97">
        <f>'Marks Entry'!CK237</f>
        <v>0</v>
      </c>
      <c r="T235" s="97">
        <f>'Marks Entry'!CL237</f>
        <v>0</v>
      </c>
      <c r="U235" s="97">
        <f>'Marks Entry'!CM237</f>
        <v>0</v>
      </c>
      <c r="V235" s="97" t="str">
        <f>'Marks Entry'!CN237</f>
        <v/>
      </c>
      <c r="W235" s="97">
        <f>'Marks Entry'!CO237</f>
        <v>0</v>
      </c>
      <c r="X235" s="97">
        <f>'Marks Entry'!CP237</f>
        <v>0</v>
      </c>
      <c r="Y235" s="97">
        <f>'Marks Entry'!CQ237</f>
        <v>0</v>
      </c>
      <c r="Z235" s="99">
        <f>'Marks Entry'!CR237</f>
        <v>0</v>
      </c>
      <c r="AA235" s="98">
        <f>'Marks Entry'!CS237</f>
        <v>0</v>
      </c>
      <c r="AB235" s="97">
        <f>'Marks Entry'!CT237</f>
        <v>0</v>
      </c>
      <c r="AC235" s="97">
        <f>'Marks Entry'!CU237</f>
        <v>0</v>
      </c>
      <c r="AD235" s="97">
        <f>'Marks Entry'!CV237</f>
        <v>0</v>
      </c>
      <c r="AE235" s="97">
        <f>'Marks Entry'!CW237</f>
        <v>0</v>
      </c>
      <c r="AF235" s="97">
        <f>'Marks Entry'!CX237</f>
        <v>0</v>
      </c>
      <c r="AG235" s="97">
        <f>'Marks Entry'!CY237</f>
        <v>0</v>
      </c>
      <c r="AH235" s="97" t="str">
        <f>'Marks Entry'!CZ237</f>
        <v/>
      </c>
      <c r="AI235" s="97">
        <f>'Marks Entry'!DA237</f>
        <v>0</v>
      </c>
      <c r="AJ235" s="97">
        <f>'Marks Entry'!DB237</f>
        <v>0</v>
      </c>
      <c r="AK235" s="97">
        <f>'Marks Entry'!DC237</f>
        <v>0</v>
      </c>
      <c r="AL235" s="99">
        <f>'Marks Entry'!DD237</f>
        <v>0</v>
      </c>
      <c r="AM235" s="98">
        <f>'Marks Entry'!DE237</f>
        <v>0</v>
      </c>
      <c r="AN235" s="97">
        <f>'Marks Entry'!DF237</f>
        <v>0</v>
      </c>
      <c r="AO235" s="97">
        <f>'Marks Entry'!DG237</f>
        <v>0</v>
      </c>
      <c r="AP235" s="97">
        <f>'Marks Entry'!DH237</f>
        <v>0</v>
      </c>
      <c r="AQ235" s="97">
        <f>'Marks Entry'!DI237</f>
        <v>0</v>
      </c>
      <c r="AR235" s="97">
        <f>'Marks Entry'!DJ237</f>
        <v>0</v>
      </c>
      <c r="AS235" s="97">
        <f>'Marks Entry'!DK237</f>
        <v>0</v>
      </c>
      <c r="AT235" s="97" t="str">
        <f>'Marks Entry'!DL237</f>
        <v/>
      </c>
      <c r="AU235" s="97">
        <f>'Marks Entry'!DM237</f>
        <v>0</v>
      </c>
      <c r="AV235" s="97">
        <f>'Marks Entry'!DN237</f>
        <v>0</v>
      </c>
      <c r="AW235" s="97">
        <f>'Marks Entry'!DO237</f>
        <v>0</v>
      </c>
      <c r="AX235" s="99">
        <f>'Marks Entry'!DP237</f>
        <v>0</v>
      </c>
      <c r="AY235" s="98">
        <f>'Marks Entry'!DQ237</f>
        <v>0</v>
      </c>
      <c r="AZ235" s="97">
        <f>'Marks Entry'!DR237</f>
        <v>0</v>
      </c>
      <c r="BA235" s="97">
        <f>'Marks Entry'!DS237</f>
        <v>0</v>
      </c>
      <c r="BB235" s="97">
        <f>'Marks Entry'!DT237</f>
        <v>0</v>
      </c>
      <c r="BC235" s="97">
        <f>'Marks Entry'!DU237</f>
        <v>0</v>
      </c>
      <c r="BD235" s="97">
        <f>'Marks Entry'!DV237</f>
        <v>0</v>
      </c>
      <c r="BE235" s="97">
        <f>'Marks Entry'!DW237</f>
        <v>0</v>
      </c>
      <c r="BF235" s="97" t="str">
        <f>'Marks Entry'!DX237</f>
        <v/>
      </c>
      <c r="BG235" s="97">
        <f>'Marks Entry'!DY237</f>
        <v>0</v>
      </c>
      <c r="BH235" s="97">
        <f>'Marks Entry'!DZ237</f>
        <v>0</v>
      </c>
      <c r="BI235" s="97">
        <f>'Marks Entry'!EA237</f>
        <v>0</v>
      </c>
      <c r="BJ235" s="99">
        <f>'Marks Entry'!EB237</f>
        <v>0</v>
      </c>
      <c r="BK235" s="98">
        <f>'Marks Entry'!EC237</f>
        <v>0</v>
      </c>
      <c r="BL235" s="97">
        <f>'Marks Entry'!ED237</f>
        <v>0</v>
      </c>
      <c r="BM235" s="97">
        <f>'Marks Entry'!EE237</f>
        <v>0</v>
      </c>
      <c r="BN235" s="97">
        <f>'Marks Entry'!EF237</f>
        <v>0</v>
      </c>
      <c r="BO235" s="97">
        <f>'Marks Entry'!EG237</f>
        <v>0</v>
      </c>
      <c r="BP235" s="97">
        <f>'Marks Entry'!EH237</f>
        <v>0</v>
      </c>
      <c r="BQ235" s="97">
        <f>'Marks Entry'!EI237</f>
        <v>0</v>
      </c>
      <c r="BR235" s="97" t="str">
        <f>'Marks Entry'!EJ237</f>
        <v/>
      </c>
      <c r="BS235" s="97">
        <f>'Marks Entry'!EK237</f>
        <v>0</v>
      </c>
      <c r="BT235" s="97">
        <f>'Marks Entry'!EL237</f>
        <v>0</v>
      </c>
      <c r="BU235" s="97">
        <f>'Marks Entry'!EM237</f>
        <v>0</v>
      </c>
      <c r="BV235" s="99">
        <f>'Marks Entry'!EN237</f>
        <v>0</v>
      </c>
      <c r="BW235" s="98">
        <f>'Marks Entry'!EO237</f>
        <v>0</v>
      </c>
      <c r="BX235" s="97">
        <f>'Marks Entry'!EP237</f>
        <v>0</v>
      </c>
      <c r="BY235" s="97">
        <f>'Marks Entry'!EQ237</f>
        <v>0</v>
      </c>
      <c r="BZ235" s="97">
        <f>'Marks Entry'!ER237</f>
        <v>0</v>
      </c>
      <c r="CA235" s="97">
        <f>'Marks Entry'!ES237</f>
        <v>0</v>
      </c>
      <c r="CB235" s="97">
        <f>'Marks Entry'!ET237</f>
        <v>0</v>
      </c>
      <c r="CC235" s="97">
        <f>'Marks Entry'!EU237</f>
        <v>0</v>
      </c>
      <c r="CD235" s="97" t="str">
        <f>'Marks Entry'!EV237</f>
        <v/>
      </c>
      <c r="CE235" s="97">
        <f>'Marks Entry'!EW237</f>
        <v>0</v>
      </c>
      <c r="CF235" s="97">
        <f>'Marks Entry'!EX237</f>
        <v>0</v>
      </c>
      <c r="CG235" s="97">
        <f>'Marks Entry'!EY237</f>
        <v>0</v>
      </c>
      <c r="CH235" s="99">
        <f>'Marks Entry'!EZ237</f>
        <v>0</v>
      </c>
      <c r="CI235" s="98" t="str">
        <f>IF($CI$2=0,"",'Marks Entry'!FA237)</f>
        <v/>
      </c>
      <c r="CJ235" s="97" t="str">
        <f>IF($CI$2=0,"",'Marks Entry'!FB237)</f>
        <v/>
      </c>
      <c r="CK235" s="97" t="str">
        <f>IF($CI$2=0,"",'Marks Entry'!FC237)</f>
        <v/>
      </c>
      <c r="CL235" s="97" t="str">
        <f>IF($CI$2=0,"",'Marks Entry'!FD237)</f>
        <v/>
      </c>
      <c r="CM235" s="97" t="str">
        <f>IF($CI$2=0,"",'Marks Entry'!FE237)</f>
        <v/>
      </c>
      <c r="CN235" s="97" t="str">
        <f>IF($CI$2=0,"",'Marks Entry'!FF237)</f>
        <v/>
      </c>
      <c r="CO235" s="97" t="str">
        <f>IF($CI$2=0,"",'Marks Entry'!FG237)</f>
        <v/>
      </c>
      <c r="CP235" s="97" t="str">
        <f>IF($CI$2=0,"",'Marks Entry'!FH237)</f>
        <v/>
      </c>
      <c r="CQ235" s="97" t="str">
        <f>IF($CI$2=0,"",'Marks Entry'!FI237)</f>
        <v/>
      </c>
      <c r="CR235" s="97" t="str">
        <f>IF($CI$2=0,"",'Marks Entry'!FJ237)</f>
        <v/>
      </c>
      <c r="CS235" s="97" t="str">
        <f>IF($CI$2=0,"",'Marks Entry'!FK237)</f>
        <v/>
      </c>
      <c r="CT235" s="99" t="str">
        <f>IF($CI$2=0,"",'Marks Entry'!FL237)</f>
        <v/>
      </c>
      <c r="CU235" s="125">
        <f>'Marks Entry'!BU237</f>
        <v>0</v>
      </c>
      <c r="CV235" s="126">
        <f>'Marks Entry'!BV237</f>
        <v>0</v>
      </c>
      <c r="CW235" s="126">
        <f t="shared" si="147"/>
        <v>0</v>
      </c>
      <c r="CX235" s="127" t="str">
        <f t="shared" si="148"/>
        <v>D</v>
      </c>
      <c r="CY235" s="125">
        <f>'Marks Entry'!BW237</f>
        <v>0</v>
      </c>
      <c r="CZ235" s="126">
        <f>'Marks Entry'!BX237</f>
        <v>0</v>
      </c>
      <c r="DA235" s="126">
        <f t="shared" si="149"/>
        <v>0</v>
      </c>
      <c r="DB235" s="127" t="str">
        <f t="shared" si="150"/>
        <v>E</v>
      </c>
      <c r="DC235" s="125">
        <f>'Marks Entry'!BY237</f>
        <v>0</v>
      </c>
      <c r="DD235" s="126">
        <f>'Marks Entry'!BZ237</f>
        <v>0</v>
      </c>
      <c r="DE235" s="126">
        <f t="shared" si="151"/>
        <v>0</v>
      </c>
      <c r="DF235" s="127" t="str">
        <f t="shared" si="152"/>
        <v>E</v>
      </c>
      <c r="DG235" s="96">
        <f>'Marks Entry'!CG237</f>
        <v>0</v>
      </c>
      <c r="DH235" s="45">
        <f>'Marks Entry'!CH237</f>
        <v>0</v>
      </c>
      <c r="DI235" s="46">
        <f>'Marks Entry'!CI237</f>
        <v>0</v>
      </c>
      <c r="DJ235" s="45" t="str">
        <f>IF(OR('Marks Entry'!CJ237="First",'Marks Entry'!CJ237="Second",'Marks Entry'!CJ237="Third"),'Marks Entry'!CJ237,"")</f>
        <v/>
      </c>
      <c r="DK235" s="45">
        <f>'Marks Entry'!CK237</f>
        <v>0</v>
      </c>
      <c r="DL235" s="50">
        <f>'Marks Entry'!CL237</f>
        <v>0</v>
      </c>
      <c r="DM235" s="21">
        <f>'Marks Entry'!CM237</f>
        <v>0</v>
      </c>
      <c r="DN235" s="22" t="e">
        <f>'Marks Entry'!#REF!</f>
        <v>#REF!</v>
      </c>
      <c r="DO235" s="23" t="e">
        <f>'Marks Entry'!#REF!</f>
        <v>#REF!</v>
      </c>
      <c r="DP235" s="125">
        <f>'Marks Entry'!CA237</f>
        <v>0</v>
      </c>
      <c r="DQ235" s="126">
        <f>'Marks Entry'!CB237</f>
        <v>0</v>
      </c>
      <c r="DR235" s="126">
        <f>'Marks Entry'!CC237</f>
        <v>0</v>
      </c>
      <c r="DS235" s="126">
        <f t="shared" si="153"/>
        <v>0</v>
      </c>
      <c r="DT235" s="127" t="str">
        <f t="shared" si="154"/>
        <v>E</v>
      </c>
      <c r="DU235" s="125">
        <f>'Marks Entry'!CD237</f>
        <v>0</v>
      </c>
      <c r="DV235" s="126">
        <f>'Marks Entry'!CE237</f>
        <v>0</v>
      </c>
      <c r="DW235" s="126">
        <f>'Marks Entry'!CF237</f>
        <v>0</v>
      </c>
      <c r="DX235" s="126">
        <f t="shared" si="155"/>
        <v>0</v>
      </c>
      <c r="DY235" s="127" t="str">
        <f t="shared" si="156"/>
        <v>E</v>
      </c>
      <c r="DZ235" s="832"/>
      <c r="EA235" s="61">
        <f t="shared" si="157"/>
        <v>0</v>
      </c>
      <c r="EB235" s="71">
        <f t="shared" si="158"/>
        <v>0</v>
      </c>
      <c r="EC235" s="71">
        <f t="shared" si="159"/>
        <v>0</v>
      </c>
      <c r="ED235" s="72">
        <f t="shared" si="160"/>
        <v>0</v>
      </c>
      <c r="EE235" s="398">
        <f t="shared" si="161"/>
        <v>0</v>
      </c>
      <c r="EF235" s="396">
        <f t="shared" si="162"/>
        <v>0</v>
      </c>
      <c r="EG235" s="396">
        <f t="shared" si="163"/>
        <v>0</v>
      </c>
      <c r="EH235" s="397">
        <f t="shared" si="164"/>
        <v>0</v>
      </c>
      <c r="EI235" s="61">
        <f t="shared" si="165"/>
        <v>0</v>
      </c>
      <c r="EJ235" s="71">
        <f t="shared" si="166"/>
        <v>0</v>
      </c>
      <c r="EK235" s="71">
        <f t="shared" si="167"/>
        <v>0</v>
      </c>
      <c r="EL235" s="72">
        <f t="shared" si="168"/>
        <v>0</v>
      </c>
      <c r="EM235" s="398">
        <f t="shared" si="169"/>
        <v>0</v>
      </c>
      <c r="EN235" s="396">
        <f t="shared" si="170"/>
        <v>0</v>
      </c>
      <c r="EO235" s="396">
        <f t="shared" si="171"/>
        <v>0</v>
      </c>
      <c r="EP235" s="397">
        <f t="shared" si="172"/>
        <v>0</v>
      </c>
      <c r="EQ235" s="61">
        <f t="shared" si="173"/>
        <v>0</v>
      </c>
      <c r="ER235" s="71">
        <f t="shared" si="174"/>
        <v>0</v>
      </c>
      <c r="ES235" s="71">
        <f t="shared" si="175"/>
        <v>0</v>
      </c>
      <c r="ET235" s="72">
        <f t="shared" si="176"/>
        <v>0</v>
      </c>
      <c r="EU235" s="398">
        <f t="shared" si="177"/>
        <v>0</v>
      </c>
      <c r="EV235" s="396">
        <f t="shared" si="178"/>
        <v>0</v>
      </c>
      <c r="EW235" s="396">
        <f t="shared" si="179"/>
        <v>0</v>
      </c>
      <c r="EX235" s="397">
        <f t="shared" si="180"/>
        <v>0</v>
      </c>
      <c r="EY235" s="61" t="str">
        <f t="shared" si="181"/>
        <v/>
      </c>
      <c r="EZ235" s="71" t="str">
        <f t="shared" si="182"/>
        <v/>
      </c>
      <c r="FA235" s="71" t="str">
        <f t="shared" si="183"/>
        <v/>
      </c>
      <c r="FB235" s="72" t="str">
        <f t="shared" si="184"/>
        <v/>
      </c>
      <c r="FC235" s="398">
        <f t="shared" si="185"/>
        <v>0</v>
      </c>
      <c r="FD235" s="400" t="str">
        <f t="shared" si="186"/>
        <v>D</v>
      </c>
      <c r="FE235" s="61">
        <f t="shared" si="187"/>
        <v>0</v>
      </c>
      <c r="FF235" s="62" t="str">
        <f t="shared" si="188"/>
        <v>E</v>
      </c>
      <c r="FG235" s="398">
        <f t="shared" si="189"/>
        <v>0</v>
      </c>
      <c r="FH235" s="401" t="str">
        <f t="shared" si="190"/>
        <v>E</v>
      </c>
      <c r="FI235" s="61">
        <f t="shared" si="191"/>
        <v>0</v>
      </c>
      <c r="FJ235" s="407" t="str">
        <f t="shared" si="192"/>
        <v>E</v>
      </c>
      <c r="FK235" s="398">
        <f t="shared" si="193"/>
        <v>0</v>
      </c>
      <c r="FL235" s="401" t="str">
        <f t="shared" si="194"/>
        <v>E</v>
      </c>
      <c r="FM235" s="741"/>
    </row>
    <row r="236" spans="1:169" s="24" customFormat="1" ht="17.25" customHeight="1">
      <c r="A236" s="830"/>
      <c r="B236" s="111">
        <f t="shared" si="195"/>
        <v>0</v>
      </c>
      <c r="C236" s="21" t="str">
        <f>'Marks Entry'!D238</f>
        <v/>
      </c>
      <c r="D236" s="21">
        <f>'Marks Entry'!E238</f>
        <v>0</v>
      </c>
      <c r="E236" s="132" t="str">
        <f>'Marks Entry'!F238</f>
        <v/>
      </c>
      <c r="F236" s="21" t="str">
        <f>'Marks Entry'!G238</f>
        <v/>
      </c>
      <c r="G236" s="21" t="str">
        <f>'Marks Entry'!H238</f>
        <v/>
      </c>
      <c r="H236" s="21" t="str">
        <f>'Marks Entry'!I238</f>
        <v/>
      </c>
      <c r="I236" s="21" t="str">
        <f>'Marks Entry'!J238</f>
        <v/>
      </c>
      <c r="J236" s="446" t="str">
        <f>'Marks Entry'!K238</f>
        <v/>
      </c>
      <c r="K236" s="115" t="str">
        <f>'Marks Entry'!L238</f>
        <v/>
      </c>
      <c r="L236" s="116">
        <f>'Marks Entry'!M238</f>
        <v>0</v>
      </c>
      <c r="M236" s="117" t="str">
        <f>'Marks Entry'!N238</f>
        <v/>
      </c>
      <c r="N236" s="121" t="str">
        <f>'Marks Entry'!O238</f>
        <v/>
      </c>
      <c r="O236" s="98">
        <f>'Marks Entry'!CG238</f>
        <v>0</v>
      </c>
      <c r="P236" s="97">
        <f>'Marks Entry'!CH238</f>
        <v>0</v>
      </c>
      <c r="Q236" s="97">
        <f>'Marks Entry'!CI238</f>
        <v>0</v>
      </c>
      <c r="R236" s="97">
        <f>'Marks Entry'!CJ238</f>
        <v>0</v>
      </c>
      <c r="S236" s="97">
        <f>'Marks Entry'!CK238</f>
        <v>0</v>
      </c>
      <c r="T236" s="97">
        <f>'Marks Entry'!CL238</f>
        <v>0</v>
      </c>
      <c r="U236" s="97">
        <f>'Marks Entry'!CM238</f>
        <v>0</v>
      </c>
      <c r="V236" s="97" t="str">
        <f>'Marks Entry'!CN238</f>
        <v/>
      </c>
      <c r="W236" s="97">
        <f>'Marks Entry'!CO238</f>
        <v>0</v>
      </c>
      <c r="X236" s="97">
        <f>'Marks Entry'!CP238</f>
        <v>0</v>
      </c>
      <c r="Y236" s="97">
        <f>'Marks Entry'!CQ238</f>
        <v>0</v>
      </c>
      <c r="Z236" s="99">
        <f>'Marks Entry'!CR238</f>
        <v>0</v>
      </c>
      <c r="AA236" s="98">
        <f>'Marks Entry'!CS238</f>
        <v>0</v>
      </c>
      <c r="AB236" s="97">
        <f>'Marks Entry'!CT238</f>
        <v>0</v>
      </c>
      <c r="AC236" s="97">
        <f>'Marks Entry'!CU238</f>
        <v>0</v>
      </c>
      <c r="AD236" s="97">
        <f>'Marks Entry'!CV238</f>
        <v>0</v>
      </c>
      <c r="AE236" s="97">
        <f>'Marks Entry'!CW238</f>
        <v>0</v>
      </c>
      <c r="AF236" s="97">
        <f>'Marks Entry'!CX238</f>
        <v>0</v>
      </c>
      <c r="AG236" s="97">
        <f>'Marks Entry'!CY238</f>
        <v>0</v>
      </c>
      <c r="AH236" s="97" t="str">
        <f>'Marks Entry'!CZ238</f>
        <v/>
      </c>
      <c r="AI236" s="97">
        <f>'Marks Entry'!DA238</f>
        <v>0</v>
      </c>
      <c r="AJ236" s="97">
        <f>'Marks Entry'!DB238</f>
        <v>0</v>
      </c>
      <c r="AK236" s="97">
        <f>'Marks Entry'!DC238</f>
        <v>0</v>
      </c>
      <c r="AL236" s="99">
        <f>'Marks Entry'!DD238</f>
        <v>0</v>
      </c>
      <c r="AM236" s="98">
        <f>'Marks Entry'!DE238</f>
        <v>0</v>
      </c>
      <c r="AN236" s="97">
        <f>'Marks Entry'!DF238</f>
        <v>0</v>
      </c>
      <c r="AO236" s="97">
        <f>'Marks Entry'!DG238</f>
        <v>0</v>
      </c>
      <c r="AP236" s="97">
        <f>'Marks Entry'!DH238</f>
        <v>0</v>
      </c>
      <c r="AQ236" s="97">
        <f>'Marks Entry'!DI238</f>
        <v>0</v>
      </c>
      <c r="AR236" s="97">
        <f>'Marks Entry'!DJ238</f>
        <v>0</v>
      </c>
      <c r="AS236" s="97">
        <f>'Marks Entry'!DK238</f>
        <v>0</v>
      </c>
      <c r="AT236" s="97" t="str">
        <f>'Marks Entry'!DL238</f>
        <v/>
      </c>
      <c r="AU236" s="97">
        <f>'Marks Entry'!DM238</f>
        <v>0</v>
      </c>
      <c r="AV236" s="97">
        <f>'Marks Entry'!DN238</f>
        <v>0</v>
      </c>
      <c r="AW236" s="97">
        <f>'Marks Entry'!DO238</f>
        <v>0</v>
      </c>
      <c r="AX236" s="99">
        <f>'Marks Entry'!DP238</f>
        <v>0</v>
      </c>
      <c r="AY236" s="98">
        <f>'Marks Entry'!DQ238</f>
        <v>0</v>
      </c>
      <c r="AZ236" s="97">
        <f>'Marks Entry'!DR238</f>
        <v>0</v>
      </c>
      <c r="BA236" s="97">
        <f>'Marks Entry'!DS238</f>
        <v>0</v>
      </c>
      <c r="BB236" s="97">
        <f>'Marks Entry'!DT238</f>
        <v>0</v>
      </c>
      <c r="BC236" s="97">
        <f>'Marks Entry'!DU238</f>
        <v>0</v>
      </c>
      <c r="BD236" s="97">
        <f>'Marks Entry'!DV238</f>
        <v>0</v>
      </c>
      <c r="BE236" s="97">
        <f>'Marks Entry'!DW238</f>
        <v>0</v>
      </c>
      <c r="BF236" s="97" t="str">
        <f>'Marks Entry'!DX238</f>
        <v/>
      </c>
      <c r="BG236" s="97">
        <f>'Marks Entry'!DY238</f>
        <v>0</v>
      </c>
      <c r="BH236" s="97">
        <f>'Marks Entry'!DZ238</f>
        <v>0</v>
      </c>
      <c r="BI236" s="97">
        <f>'Marks Entry'!EA238</f>
        <v>0</v>
      </c>
      <c r="BJ236" s="99">
        <f>'Marks Entry'!EB238</f>
        <v>0</v>
      </c>
      <c r="BK236" s="98">
        <f>'Marks Entry'!EC238</f>
        <v>0</v>
      </c>
      <c r="BL236" s="97">
        <f>'Marks Entry'!ED238</f>
        <v>0</v>
      </c>
      <c r="BM236" s="97">
        <f>'Marks Entry'!EE238</f>
        <v>0</v>
      </c>
      <c r="BN236" s="97">
        <f>'Marks Entry'!EF238</f>
        <v>0</v>
      </c>
      <c r="BO236" s="97">
        <f>'Marks Entry'!EG238</f>
        <v>0</v>
      </c>
      <c r="BP236" s="97">
        <f>'Marks Entry'!EH238</f>
        <v>0</v>
      </c>
      <c r="BQ236" s="97">
        <f>'Marks Entry'!EI238</f>
        <v>0</v>
      </c>
      <c r="BR236" s="97" t="str">
        <f>'Marks Entry'!EJ238</f>
        <v/>
      </c>
      <c r="BS236" s="97">
        <f>'Marks Entry'!EK238</f>
        <v>0</v>
      </c>
      <c r="BT236" s="97">
        <f>'Marks Entry'!EL238</f>
        <v>0</v>
      </c>
      <c r="BU236" s="97">
        <f>'Marks Entry'!EM238</f>
        <v>0</v>
      </c>
      <c r="BV236" s="99">
        <f>'Marks Entry'!EN238</f>
        <v>0</v>
      </c>
      <c r="BW236" s="98">
        <f>'Marks Entry'!EO238</f>
        <v>0</v>
      </c>
      <c r="BX236" s="97">
        <f>'Marks Entry'!EP238</f>
        <v>0</v>
      </c>
      <c r="BY236" s="97">
        <f>'Marks Entry'!EQ238</f>
        <v>0</v>
      </c>
      <c r="BZ236" s="97">
        <f>'Marks Entry'!ER238</f>
        <v>0</v>
      </c>
      <c r="CA236" s="97">
        <f>'Marks Entry'!ES238</f>
        <v>0</v>
      </c>
      <c r="CB236" s="97">
        <f>'Marks Entry'!ET238</f>
        <v>0</v>
      </c>
      <c r="CC236" s="97">
        <f>'Marks Entry'!EU238</f>
        <v>0</v>
      </c>
      <c r="CD236" s="97" t="str">
        <f>'Marks Entry'!EV238</f>
        <v/>
      </c>
      <c r="CE236" s="97">
        <f>'Marks Entry'!EW238</f>
        <v>0</v>
      </c>
      <c r="CF236" s="97">
        <f>'Marks Entry'!EX238</f>
        <v>0</v>
      </c>
      <c r="CG236" s="97">
        <f>'Marks Entry'!EY238</f>
        <v>0</v>
      </c>
      <c r="CH236" s="99">
        <f>'Marks Entry'!EZ238</f>
        <v>0</v>
      </c>
      <c r="CI236" s="98" t="str">
        <f>IF($CI$2=0,"",'Marks Entry'!FA238)</f>
        <v/>
      </c>
      <c r="CJ236" s="97" t="str">
        <f>IF($CI$2=0,"",'Marks Entry'!FB238)</f>
        <v/>
      </c>
      <c r="CK236" s="97" t="str">
        <f>IF($CI$2=0,"",'Marks Entry'!FC238)</f>
        <v/>
      </c>
      <c r="CL236" s="97" t="str">
        <f>IF($CI$2=0,"",'Marks Entry'!FD238)</f>
        <v/>
      </c>
      <c r="CM236" s="97" t="str">
        <f>IF($CI$2=0,"",'Marks Entry'!FE238)</f>
        <v/>
      </c>
      <c r="CN236" s="97" t="str">
        <f>IF($CI$2=0,"",'Marks Entry'!FF238)</f>
        <v/>
      </c>
      <c r="CO236" s="97" t="str">
        <f>IF($CI$2=0,"",'Marks Entry'!FG238)</f>
        <v/>
      </c>
      <c r="CP236" s="97" t="str">
        <f>IF($CI$2=0,"",'Marks Entry'!FH238)</f>
        <v/>
      </c>
      <c r="CQ236" s="97" t="str">
        <f>IF($CI$2=0,"",'Marks Entry'!FI238)</f>
        <v/>
      </c>
      <c r="CR236" s="97" t="str">
        <f>IF($CI$2=0,"",'Marks Entry'!FJ238)</f>
        <v/>
      </c>
      <c r="CS236" s="97" t="str">
        <f>IF($CI$2=0,"",'Marks Entry'!FK238)</f>
        <v/>
      </c>
      <c r="CT236" s="99" t="str">
        <f>IF($CI$2=0,"",'Marks Entry'!FL238)</f>
        <v/>
      </c>
      <c r="CU236" s="125">
        <f>'Marks Entry'!BU238</f>
        <v>0</v>
      </c>
      <c r="CV236" s="126">
        <f>'Marks Entry'!BV238</f>
        <v>0</v>
      </c>
      <c r="CW236" s="126">
        <f t="shared" si="147"/>
        <v>0</v>
      </c>
      <c r="CX236" s="127" t="str">
        <f t="shared" si="148"/>
        <v>D</v>
      </c>
      <c r="CY236" s="125">
        <f>'Marks Entry'!BW238</f>
        <v>0</v>
      </c>
      <c r="CZ236" s="126">
        <f>'Marks Entry'!BX238</f>
        <v>0</v>
      </c>
      <c r="DA236" s="126">
        <f t="shared" si="149"/>
        <v>0</v>
      </c>
      <c r="DB236" s="127" t="str">
        <f t="shared" si="150"/>
        <v>E</v>
      </c>
      <c r="DC236" s="125">
        <f>'Marks Entry'!BY238</f>
        <v>0</v>
      </c>
      <c r="DD236" s="126">
        <f>'Marks Entry'!BZ238</f>
        <v>0</v>
      </c>
      <c r="DE236" s="126">
        <f t="shared" si="151"/>
        <v>0</v>
      </c>
      <c r="DF236" s="127" t="str">
        <f t="shared" si="152"/>
        <v>E</v>
      </c>
      <c r="DG236" s="96">
        <f>'Marks Entry'!CG238</f>
        <v>0</v>
      </c>
      <c r="DH236" s="45">
        <f>'Marks Entry'!CH238</f>
        <v>0</v>
      </c>
      <c r="DI236" s="46">
        <f>'Marks Entry'!CI238</f>
        <v>0</v>
      </c>
      <c r="DJ236" s="45" t="str">
        <f>IF(OR('Marks Entry'!CJ238="First",'Marks Entry'!CJ238="Second",'Marks Entry'!CJ238="Third"),'Marks Entry'!CJ238,"")</f>
        <v/>
      </c>
      <c r="DK236" s="45">
        <f>'Marks Entry'!CK238</f>
        <v>0</v>
      </c>
      <c r="DL236" s="50">
        <f>'Marks Entry'!CL238</f>
        <v>0</v>
      </c>
      <c r="DM236" s="21">
        <f>'Marks Entry'!CM238</f>
        <v>0</v>
      </c>
      <c r="DN236" s="22" t="e">
        <f>'Marks Entry'!#REF!</f>
        <v>#REF!</v>
      </c>
      <c r="DO236" s="23" t="e">
        <f>'Marks Entry'!#REF!</f>
        <v>#REF!</v>
      </c>
      <c r="DP236" s="125">
        <f>'Marks Entry'!CA238</f>
        <v>0</v>
      </c>
      <c r="DQ236" s="126">
        <f>'Marks Entry'!CB238</f>
        <v>0</v>
      </c>
      <c r="DR236" s="126">
        <f>'Marks Entry'!CC238</f>
        <v>0</v>
      </c>
      <c r="DS236" s="126">
        <f t="shared" si="153"/>
        <v>0</v>
      </c>
      <c r="DT236" s="127" t="str">
        <f t="shared" si="154"/>
        <v>E</v>
      </c>
      <c r="DU236" s="125">
        <f>'Marks Entry'!CD238</f>
        <v>0</v>
      </c>
      <c r="DV236" s="126">
        <f>'Marks Entry'!CE238</f>
        <v>0</v>
      </c>
      <c r="DW236" s="126">
        <f>'Marks Entry'!CF238</f>
        <v>0</v>
      </c>
      <c r="DX236" s="126">
        <f t="shared" si="155"/>
        <v>0</v>
      </c>
      <c r="DY236" s="127" t="str">
        <f t="shared" si="156"/>
        <v>E</v>
      </c>
      <c r="DZ236" s="832"/>
      <c r="EA236" s="61">
        <f t="shared" si="157"/>
        <v>0</v>
      </c>
      <c r="EB236" s="71">
        <f t="shared" si="158"/>
        <v>0</v>
      </c>
      <c r="EC236" s="71">
        <f t="shared" si="159"/>
        <v>0</v>
      </c>
      <c r="ED236" s="72">
        <f t="shared" si="160"/>
        <v>0</v>
      </c>
      <c r="EE236" s="398">
        <f t="shared" si="161"/>
        <v>0</v>
      </c>
      <c r="EF236" s="396">
        <f t="shared" si="162"/>
        <v>0</v>
      </c>
      <c r="EG236" s="396">
        <f t="shared" si="163"/>
        <v>0</v>
      </c>
      <c r="EH236" s="397">
        <f t="shared" si="164"/>
        <v>0</v>
      </c>
      <c r="EI236" s="61">
        <f t="shared" si="165"/>
        <v>0</v>
      </c>
      <c r="EJ236" s="71">
        <f t="shared" si="166"/>
        <v>0</v>
      </c>
      <c r="EK236" s="71">
        <f t="shared" si="167"/>
        <v>0</v>
      </c>
      <c r="EL236" s="72">
        <f t="shared" si="168"/>
        <v>0</v>
      </c>
      <c r="EM236" s="398">
        <f t="shared" si="169"/>
        <v>0</v>
      </c>
      <c r="EN236" s="396">
        <f t="shared" si="170"/>
        <v>0</v>
      </c>
      <c r="EO236" s="396">
        <f t="shared" si="171"/>
        <v>0</v>
      </c>
      <c r="EP236" s="397">
        <f t="shared" si="172"/>
        <v>0</v>
      </c>
      <c r="EQ236" s="61">
        <f t="shared" si="173"/>
        <v>0</v>
      </c>
      <c r="ER236" s="71">
        <f t="shared" si="174"/>
        <v>0</v>
      </c>
      <c r="ES236" s="71">
        <f t="shared" si="175"/>
        <v>0</v>
      </c>
      <c r="ET236" s="72">
        <f t="shared" si="176"/>
        <v>0</v>
      </c>
      <c r="EU236" s="398">
        <f t="shared" si="177"/>
        <v>0</v>
      </c>
      <c r="EV236" s="396">
        <f t="shared" si="178"/>
        <v>0</v>
      </c>
      <c r="EW236" s="396">
        <f t="shared" si="179"/>
        <v>0</v>
      </c>
      <c r="EX236" s="397">
        <f t="shared" si="180"/>
        <v>0</v>
      </c>
      <c r="EY236" s="61" t="str">
        <f t="shared" si="181"/>
        <v/>
      </c>
      <c r="EZ236" s="71" t="str">
        <f t="shared" si="182"/>
        <v/>
      </c>
      <c r="FA236" s="71" t="str">
        <f t="shared" si="183"/>
        <v/>
      </c>
      <c r="FB236" s="72" t="str">
        <f t="shared" si="184"/>
        <v/>
      </c>
      <c r="FC236" s="398">
        <f t="shared" si="185"/>
        <v>0</v>
      </c>
      <c r="FD236" s="400" t="str">
        <f t="shared" si="186"/>
        <v>D</v>
      </c>
      <c r="FE236" s="61">
        <f t="shared" si="187"/>
        <v>0</v>
      </c>
      <c r="FF236" s="62" t="str">
        <f t="shared" si="188"/>
        <v>E</v>
      </c>
      <c r="FG236" s="398">
        <f t="shared" si="189"/>
        <v>0</v>
      </c>
      <c r="FH236" s="401" t="str">
        <f t="shared" si="190"/>
        <v>E</v>
      </c>
      <c r="FI236" s="61">
        <f t="shared" si="191"/>
        <v>0</v>
      </c>
      <c r="FJ236" s="407" t="str">
        <f t="shared" si="192"/>
        <v>E</v>
      </c>
      <c r="FK236" s="398">
        <f t="shared" si="193"/>
        <v>0</v>
      </c>
      <c r="FL236" s="401" t="str">
        <f t="shared" si="194"/>
        <v>E</v>
      </c>
      <c r="FM236" s="741"/>
    </row>
    <row r="237" spans="1:169" s="24" customFormat="1" ht="17.25" customHeight="1">
      <c r="A237" s="830"/>
      <c r="B237" s="111">
        <f t="shared" si="195"/>
        <v>0</v>
      </c>
      <c r="C237" s="21" t="str">
        <f>'Marks Entry'!D239</f>
        <v/>
      </c>
      <c r="D237" s="21">
        <f>'Marks Entry'!E239</f>
        <v>0</v>
      </c>
      <c r="E237" s="132" t="str">
        <f>'Marks Entry'!F239</f>
        <v/>
      </c>
      <c r="F237" s="21" t="str">
        <f>'Marks Entry'!G239</f>
        <v/>
      </c>
      <c r="G237" s="21" t="str">
        <f>'Marks Entry'!H239</f>
        <v/>
      </c>
      <c r="H237" s="21" t="str">
        <f>'Marks Entry'!I239</f>
        <v/>
      </c>
      <c r="I237" s="21" t="str">
        <f>'Marks Entry'!J239</f>
        <v/>
      </c>
      <c r="J237" s="446" t="str">
        <f>'Marks Entry'!K239</f>
        <v/>
      </c>
      <c r="K237" s="115" t="str">
        <f>'Marks Entry'!L239</f>
        <v/>
      </c>
      <c r="L237" s="116">
        <f>'Marks Entry'!M239</f>
        <v>0</v>
      </c>
      <c r="M237" s="117" t="str">
        <f>'Marks Entry'!N239</f>
        <v/>
      </c>
      <c r="N237" s="121" t="str">
        <f>'Marks Entry'!O239</f>
        <v/>
      </c>
      <c r="O237" s="98">
        <f>'Marks Entry'!CG239</f>
        <v>0</v>
      </c>
      <c r="P237" s="97">
        <f>'Marks Entry'!CH239</f>
        <v>0</v>
      </c>
      <c r="Q237" s="97">
        <f>'Marks Entry'!CI239</f>
        <v>0</v>
      </c>
      <c r="R237" s="97">
        <f>'Marks Entry'!CJ239</f>
        <v>0</v>
      </c>
      <c r="S237" s="97">
        <f>'Marks Entry'!CK239</f>
        <v>0</v>
      </c>
      <c r="T237" s="97">
        <f>'Marks Entry'!CL239</f>
        <v>0</v>
      </c>
      <c r="U237" s="97">
        <f>'Marks Entry'!CM239</f>
        <v>0</v>
      </c>
      <c r="V237" s="97" t="str">
        <f>'Marks Entry'!CN239</f>
        <v/>
      </c>
      <c r="W237" s="97">
        <f>'Marks Entry'!CO239</f>
        <v>0</v>
      </c>
      <c r="X237" s="97">
        <f>'Marks Entry'!CP239</f>
        <v>0</v>
      </c>
      <c r="Y237" s="97">
        <f>'Marks Entry'!CQ239</f>
        <v>0</v>
      </c>
      <c r="Z237" s="99">
        <f>'Marks Entry'!CR239</f>
        <v>0</v>
      </c>
      <c r="AA237" s="98">
        <f>'Marks Entry'!CS239</f>
        <v>0</v>
      </c>
      <c r="AB237" s="97">
        <f>'Marks Entry'!CT239</f>
        <v>0</v>
      </c>
      <c r="AC237" s="97">
        <f>'Marks Entry'!CU239</f>
        <v>0</v>
      </c>
      <c r="AD237" s="97">
        <f>'Marks Entry'!CV239</f>
        <v>0</v>
      </c>
      <c r="AE237" s="97">
        <f>'Marks Entry'!CW239</f>
        <v>0</v>
      </c>
      <c r="AF237" s="97">
        <f>'Marks Entry'!CX239</f>
        <v>0</v>
      </c>
      <c r="AG237" s="97">
        <f>'Marks Entry'!CY239</f>
        <v>0</v>
      </c>
      <c r="AH237" s="97" t="str">
        <f>'Marks Entry'!CZ239</f>
        <v/>
      </c>
      <c r="AI237" s="97">
        <f>'Marks Entry'!DA239</f>
        <v>0</v>
      </c>
      <c r="AJ237" s="97">
        <f>'Marks Entry'!DB239</f>
        <v>0</v>
      </c>
      <c r="AK237" s="97">
        <f>'Marks Entry'!DC239</f>
        <v>0</v>
      </c>
      <c r="AL237" s="99">
        <f>'Marks Entry'!DD239</f>
        <v>0</v>
      </c>
      <c r="AM237" s="98">
        <f>'Marks Entry'!DE239</f>
        <v>0</v>
      </c>
      <c r="AN237" s="97">
        <f>'Marks Entry'!DF239</f>
        <v>0</v>
      </c>
      <c r="AO237" s="97">
        <f>'Marks Entry'!DG239</f>
        <v>0</v>
      </c>
      <c r="AP237" s="97">
        <f>'Marks Entry'!DH239</f>
        <v>0</v>
      </c>
      <c r="AQ237" s="97">
        <f>'Marks Entry'!DI239</f>
        <v>0</v>
      </c>
      <c r="AR237" s="97">
        <f>'Marks Entry'!DJ239</f>
        <v>0</v>
      </c>
      <c r="AS237" s="97">
        <f>'Marks Entry'!DK239</f>
        <v>0</v>
      </c>
      <c r="AT237" s="97" t="str">
        <f>'Marks Entry'!DL239</f>
        <v/>
      </c>
      <c r="AU237" s="97">
        <f>'Marks Entry'!DM239</f>
        <v>0</v>
      </c>
      <c r="AV237" s="97">
        <f>'Marks Entry'!DN239</f>
        <v>0</v>
      </c>
      <c r="AW237" s="97">
        <f>'Marks Entry'!DO239</f>
        <v>0</v>
      </c>
      <c r="AX237" s="99">
        <f>'Marks Entry'!DP239</f>
        <v>0</v>
      </c>
      <c r="AY237" s="98">
        <f>'Marks Entry'!DQ239</f>
        <v>0</v>
      </c>
      <c r="AZ237" s="97">
        <f>'Marks Entry'!DR239</f>
        <v>0</v>
      </c>
      <c r="BA237" s="97">
        <f>'Marks Entry'!DS239</f>
        <v>0</v>
      </c>
      <c r="BB237" s="97">
        <f>'Marks Entry'!DT239</f>
        <v>0</v>
      </c>
      <c r="BC237" s="97">
        <f>'Marks Entry'!DU239</f>
        <v>0</v>
      </c>
      <c r="BD237" s="97">
        <f>'Marks Entry'!DV239</f>
        <v>0</v>
      </c>
      <c r="BE237" s="97">
        <f>'Marks Entry'!DW239</f>
        <v>0</v>
      </c>
      <c r="BF237" s="97" t="str">
        <f>'Marks Entry'!DX239</f>
        <v/>
      </c>
      <c r="BG237" s="97">
        <f>'Marks Entry'!DY239</f>
        <v>0</v>
      </c>
      <c r="BH237" s="97">
        <f>'Marks Entry'!DZ239</f>
        <v>0</v>
      </c>
      <c r="BI237" s="97">
        <f>'Marks Entry'!EA239</f>
        <v>0</v>
      </c>
      <c r="BJ237" s="99">
        <f>'Marks Entry'!EB239</f>
        <v>0</v>
      </c>
      <c r="BK237" s="98">
        <f>'Marks Entry'!EC239</f>
        <v>0</v>
      </c>
      <c r="BL237" s="97">
        <f>'Marks Entry'!ED239</f>
        <v>0</v>
      </c>
      <c r="BM237" s="97">
        <f>'Marks Entry'!EE239</f>
        <v>0</v>
      </c>
      <c r="BN237" s="97">
        <f>'Marks Entry'!EF239</f>
        <v>0</v>
      </c>
      <c r="BO237" s="97">
        <f>'Marks Entry'!EG239</f>
        <v>0</v>
      </c>
      <c r="BP237" s="97">
        <f>'Marks Entry'!EH239</f>
        <v>0</v>
      </c>
      <c r="BQ237" s="97">
        <f>'Marks Entry'!EI239</f>
        <v>0</v>
      </c>
      <c r="BR237" s="97" t="str">
        <f>'Marks Entry'!EJ239</f>
        <v/>
      </c>
      <c r="BS237" s="97">
        <f>'Marks Entry'!EK239</f>
        <v>0</v>
      </c>
      <c r="BT237" s="97">
        <f>'Marks Entry'!EL239</f>
        <v>0</v>
      </c>
      <c r="BU237" s="97">
        <f>'Marks Entry'!EM239</f>
        <v>0</v>
      </c>
      <c r="BV237" s="99">
        <f>'Marks Entry'!EN239</f>
        <v>0</v>
      </c>
      <c r="BW237" s="98">
        <f>'Marks Entry'!EO239</f>
        <v>0</v>
      </c>
      <c r="BX237" s="97">
        <f>'Marks Entry'!EP239</f>
        <v>0</v>
      </c>
      <c r="BY237" s="97">
        <f>'Marks Entry'!EQ239</f>
        <v>0</v>
      </c>
      <c r="BZ237" s="97">
        <f>'Marks Entry'!ER239</f>
        <v>0</v>
      </c>
      <c r="CA237" s="97">
        <f>'Marks Entry'!ES239</f>
        <v>0</v>
      </c>
      <c r="CB237" s="97">
        <f>'Marks Entry'!ET239</f>
        <v>0</v>
      </c>
      <c r="CC237" s="97">
        <f>'Marks Entry'!EU239</f>
        <v>0</v>
      </c>
      <c r="CD237" s="97" t="str">
        <f>'Marks Entry'!EV239</f>
        <v/>
      </c>
      <c r="CE237" s="97">
        <f>'Marks Entry'!EW239</f>
        <v>0</v>
      </c>
      <c r="CF237" s="97">
        <f>'Marks Entry'!EX239</f>
        <v>0</v>
      </c>
      <c r="CG237" s="97">
        <f>'Marks Entry'!EY239</f>
        <v>0</v>
      </c>
      <c r="CH237" s="99">
        <f>'Marks Entry'!EZ239</f>
        <v>0</v>
      </c>
      <c r="CI237" s="98" t="str">
        <f>IF($CI$2=0,"",'Marks Entry'!FA239)</f>
        <v/>
      </c>
      <c r="CJ237" s="97" t="str">
        <f>IF($CI$2=0,"",'Marks Entry'!FB239)</f>
        <v/>
      </c>
      <c r="CK237" s="97" t="str">
        <f>IF($CI$2=0,"",'Marks Entry'!FC239)</f>
        <v/>
      </c>
      <c r="CL237" s="97" t="str">
        <f>IF($CI$2=0,"",'Marks Entry'!FD239)</f>
        <v/>
      </c>
      <c r="CM237" s="97" t="str">
        <f>IF($CI$2=0,"",'Marks Entry'!FE239)</f>
        <v/>
      </c>
      <c r="CN237" s="97" t="str">
        <f>IF($CI$2=0,"",'Marks Entry'!FF239)</f>
        <v/>
      </c>
      <c r="CO237" s="97" t="str">
        <f>IF($CI$2=0,"",'Marks Entry'!FG239)</f>
        <v/>
      </c>
      <c r="CP237" s="97" t="str">
        <f>IF($CI$2=0,"",'Marks Entry'!FH239)</f>
        <v/>
      </c>
      <c r="CQ237" s="97" t="str">
        <f>IF($CI$2=0,"",'Marks Entry'!FI239)</f>
        <v/>
      </c>
      <c r="CR237" s="97" t="str">
        <f>IF($CI$2=0,"",'Marks Entry'!FJ239)</f>
        <v/>
      </c>
      <c r="CS237" s="97" t="str">
        <f>IF($CI$2=0,"",'Marks Entry'!FK239)</f>
        <v/>
      </c>
      <c r="CT237" s="99" t="str">
        <f>IF($CI$2=0,"",'Marks Entry'!FL239)</f>
        <v/>
      </c>
      <c r="CU237" s="125">
        <f>'Marks Entry'!BU239</f>
        <v>0</v>
      </c>
      <c r="CV237" s="126">
        <f>'Marks Entry'!BV239</f>
        <v>0</v>
      </c>
      <c r="CW237" s="126">
        <f t="shared" si="147"/>
        <v>0</v>
      </c>
      <c r="CX237" s="127" t="str">
        <f t="shared" si="148"/>
        <v>D</v>
      </c>
      <c r="CY237" s="125">
        <f>'Marks Entry'!BW239</f>
        <v>0</v>
      </c>
      <c r="CZ237" s="126">
        <f>'Marks Entry'!BX239</f>
        <v>0</v>
      </c>
      <c r="DA237" s="126">
        <f t="shared" si="149"/>
        <v>0</v>
      </c>
      <c r="DB237" s="127" t="str">
        <f t="shared" si="150"/>
        <v>E</v>
      </c>
      <c r="DC237" s="125">
        <f>'Marks Entry'!BY239</f>
        <v>0</v>
      </c>
      <c r="DD237" s="126">
        <f>'Marks Entry'!BZ239</f>
        <v>0</v>
      </c>
      <c r="DE237" s="126">
        <f t="shared" si="151"/>
        <v>0</v>
      </c>
      <c r="DF237" s="127" t="str">
        <f t="shared" si="152"/>
        <v>E</v>
      </c>
      <c r="DG237" s="96">
        <f>'Marks Entry'!CG239</f>
        <v>0</v>
      </c>
      <c r="DH237" s="45">
        <f>'Marks Entry'!CH239</f>
        <v>0</v>
      </c>
      <c r="DI237" s="46">
        <f>'Marks Entry'!CI239</f>
        <v>0</v>
      </c>
      <c r="DJ237" s="45" t="str">
        <f>IF(OR('Marks Entry'!CJ239="First",'Marks Entry'!CJ239="Second",'Marks Entry'!CJ239="Third"),'Marks Entry'!CJ239,"")</f>
        <v/>
      </c>
      <c r="DK237" s="45">
        <f>'Marks Entry'!CK239</f>
        <v>0</v>
      </c>
      <c r="DL237" s="50">
        <f>'Marks Entry'!CL239</f>
        <v>0</v>
      </c>
      <c r="DM237" s="21">
        <f>'Marks Entry'!CM239</f>
        <v>0</v>
      </c>
      <c r="DN237" s="22" t="e">
        <f>'Marks Entry'!#REF!</f>
        <v>#REF!</v>
      </c>
      <c r="DO237" s="23" t="e">
        <f>'Marks Entry'!#REF!</f>
        <v>#REF!</v>
      </c>
      <c r="DP237" s="125">
        <f>'Marks Entry'!CA239</f>
        <v>0</v>
      </c>
      <c r="DQ237" s="126">
        <f>'Marks Entry'!CB239</f>
        <v>0</v>
      </c>
      <c r="DR237" s="126">
        <f>'Marks Entry'!CC239</f>
        <v>0</v>
      </c>
      <c r="DS237" s="126">
        <f t="shared" si="153"/>
        <v>0</v>
      </c>
      <c r="DT237" s="127" t="str">
        <f t="shared" si="154"/>
        <v>E</v>
      </c>
      <c r="DU237" s="125">
        <f>'Marks Entry'!CD239</f>
        <v>0</v>
      </c>
      <c r="DV237" s="126">
        <f>'Marks Entry'!CE239</f>
        <v>0</v>
      </c>
      <c r="DW237" s="126">
        <f>'Marks Entry'!CF239</f>
        <v>0</v>
      </c>
      <c r="DX237" s="126">
        <f t="shared" si="155"/>
        <v>0</v>
      </c>
      <c r="DY237" s="127" t="str">
        <f t="shared" si="156"/>
        <v>E</v>
      </c>
      <c r="DZ237" s="832"/>
      <c r="EA237" s="61">
        <f t="shared" si="157"/>
        <v>0</v>
      </c>
      <c r="EB237" s="71">
        <f t="shared" si="158"/>
        <v>0</v>
      </c>
      <c r="EC237" s="71">
        <f t="shared" si="159"/>
        <v>0</v>
      </c>
      <c r="ED237" s="72">
        <f t="shared" si="160"/>
        <v>0</v>
      </c>
      <c r="EE237" s="398">
        <f t="shared" si="161"/>
        <v>0</v>
      </c>
      <c r="EF237" s="396">
        <f t="shared" si="162"/>
        <v>0</v>
      </c>
      <c r="EG237" s="396">
        <f t="shared" si="163"/>
        <v>0</v>
      </c>
      <c r="EH237" s="397">
        <f t="shared" si="164"/>
        <v>0</v>
      </c>
      <c r="EI237" s="61">
        <f t="shared" si="165"/>
        <v>0</v>
      </c>
      <c r="EJ237" s="71">
        <f t="shared" si="166"/>
        <v>0</v>
      </c>
      <c r="EK237" s="71">
        <f t="shared" si="167"/>
        <v>0</v>
      </c>
      <c r="EL237" s="72">
        <f t="shared" si="168"/>
        <v>0</v>
      </c>
      <c r="EM237" s="398">
        <f t="shared" si="169"/>
        <v>0</v>
      </c>
      <c r="EN237" s="396">
        <f t="shared" si="170"/>
        <v>0</v>
      </c>
      <c r="EO237" s="396">
        <f t="shared" si="171"/>
        <v>0</v>
      </c>
      <c r="EP237" s="397">
        <f t="shared" si="172"/>
        <v>0</v>
      </c>
      <c r="EQ237" s="61">
        <f t="shared" si="173"/>
        <v>0</v>
      </c>
      <c r="ER237" s="71">
        <f t="shared" si="174"/>
        <v>0</v>
      </c>
      <c r="ES237" s="71">
        <f t="shared" si="175"/>
        <v>0</v>
      </c>
      <c r="ET237" s="72">
        <f t="shared" si="176"/>
        <v>0</v>
      </c>
      <c r="EU237" s="398">
        <f t="shared" si="177"/>
        <v>0</v>
      </c>
      <c r="EV237" s="396">
        <f t="shared" si="178"/>
        <v>0</v>
      </c>
      <c r="EW237" s="396">
        <f t="shared" si="179"/>
        <v>0</v>
      </c>
      <c r="EX237" s="397">
        <f t="shared" si="180"/>
        <v>0</v>
      </c>
      <c r="EY237" s="61" t="str">
        <f t="shared" si="181"/>
        <v/>
      </c>
      <c r="EZ237" s="71" t="str">
        <f t="shared" si="182"/>
        <v/>
      </c>
      <c r="FA237" s="71" t="str">
        <f t="shared" si="183"/>
        <v/>
      </c>
      <c r="FB237" s="72" t="str">
        <f t="shared" si="184"/>
        <v/>
      </c>
      <c r="FC237" s="398">
        <f t="shared" si="185"/>
        <v>0</v>
      </c>
      <c r="FD237" s="400" t="str">
        <f t="shared" si="186"/>
        <v>D</v>
      </c>
      <c r="FE237" s="61">
        <f t="shared" si="187"/>
        <v>0</v>
      </c>
      <c r="FF237" s="62" t="str">
        <f t="shared" si="188"/>
        <v>E</v>
      </c>
      <c r="FG237" s="398">
        <f t="shared" si="189"/>
        <v>0</v>
      </c>
      <c r="FH237" s="401" t="str">
        <f t="shared" si="190"/>
        <v>E</v>
      </c>
      <c r="FI237" s="61">
        <f t="shared" si="191"/>
        <v>0</v>
      </c>
      <c r="FJ237" s="407" t="str">
        <f t="shared" si="192"/>
        <v>E</v>
      </c>
      <c r="FK237" s="398">
        <f t="shared" si="193"/>
        <v>0</v>
      </c>
      <c r="FL237" s="401" t="str">
        <f t="shared" si="194"/>
        <v>E</v>
      </c>
      <c r="FM237" s="741"/>
    </row>
    <row r="238" spans="1:169" s="24" customFormat="1" ht="17.25" customHeight="1">
      <c r="A238" s="830"/>
      <c r="B238" s="111">
        <f t="shared" si="195"/>
        <v>0</v>
      </c>
      <c r="C238" s="21" t="str">
        <f>'Marks Entry'!D240</f>
        <v/>
      </c>
      <c r="D238" s="21">
        <f>'Marks Entry'!E240</f>
        <v>0</v>
      </c>
      <c r="E238" s="132" t="str">
        <f>'Marks Entry'!F240</f>
        <v/>
      </c>
      <c r="F238" s="21" t="str">
        <f>'Marks Entry'!G240</f>
        <v/>
      </c>
      <c r="G238" s="21" t="str">
        <f>'Marks Entry'!H240</f>
        <v/>
      </c>
      <c r="H238" s="21" t="str">
        <f>'Marks Entry'!I240</f>
        <v/>
      </c>
      <c r="I238" s="21" t="str">
        <f>'Marks Entry'!J240</f>
        <v/>
      </c>
      <c r="J238" s="446" t="str">
        <f>'Marks Entry'!K240</f>
        <v/>
      </c>
      <c r="K238" s="115" t="str">
        <f>'Marks Entry'!L240</f>
        <v/>
      </c>
      <c r="L238" s="116">
        <f>'Marks Entry'!M240</f>
        <v>0</v>
      </c>
      <c r="M238" s="117" t="str">
        <f>'Marks Entry'!N240</f>
        <v/>
      </c>
      <c r="N238" s="121" t="str">
        <f>'Marks Entry'!O240</f>
        <v/>
      </c>
      <c r="O238" s="98">
        <f>'Marks Entry'!CG240</f>
        <v>0</v>
      </c>
      <c r="P238" s="97">
        <f>'Marks Entry'!CH240</f>
        <v>0</v>
      </c>
      <c r="Q238" s="97">
        <f>'Marks Entry'!CI240</f>
        <v>0</v>
      </c>
      <c r="R238" s="97">
        <f>'Marks Entry'!CJ240</f>
        <v>0</v>
      </c>
      <c r="S238" s="97">
        <f>'Marks Entry'!CK240</f>
        <v>0</v>
      </c>
      <c r="T238" s="97">
        <f>'Marks Entry'!CL240</f>
        <v>0</v>
      </c>
      <c r="U238" s="97">
        <f>'Marks Entry'!CM240</f>
        <v>0</v>
      </c>
      <c r="V238" s="97" t="str">
        <f>'Marks Entry'!CN240</f>
        <v/>
      </c>
      <c r="W238" s="97">
        <f>'Marks Entry'!CO240</f>
        <v>0</v>
      </c>
      <c r="X238" s="97">
        <f>'Marks Entry'!CP240</f>
        <v>0</v>
      </c>
      <c r="Y238" s="97">
        <f>'Marks Entry'!CQ240</f>
        <v>0</v>
      </c>
      <c r="Z238" s="99">
        <f>'Marks Entry'!CR240</f>
        <v>0</v>
      </c>
      <c r="AA238" s="98">
        <f>'Marks Entry'!CS240</f>
        <v>0</v>
      </c>
      <c r="AB238" s="97">
        <f>'Marks Entry'!CT240</f>
        <v>0</v>
      </c>
      <c r="AC238" s="97">
        <f>'Marks Entry'!CU240</f>
        <v>0</v>
      </c>
      <c r="AD238" s="97">
        <f>'Marks Entry'!CV240</f>
        <v>0</v>
      </c>
      <c r="AE238" s="97">
        <f>'Marks Entry'!CW240</f>
        <v>0</v>
      </c>
      <c r="AF238" s="97">
        <f>'Marks Entry'!CX240</f>
        <v>0</v>
      </c>
      <c r="AG238" s="97">
        <f>'Marks Entry'!CY240</f>
        <v>0</v>
      </c>
      <c r="AH238" s="97" t="str">
        <f>'Marks Entry'!CZ240</f>
        <v/>
      </c>
      <c r="AI238" s="97">
        <f>'Marks Entry'!DA240</f>
        <v>0</v>
      </c>
      <c r="AJ238" s="97">
        <f>'Marks Entry'!DB240</f>
        <v>0</v>
      </c>
      <c r="AK238" s="97">
        <f>'Marks Entry'!DC240</f>
        <v>0</v>
      </c>
      <c r="AL238" s="99">
        <f>'Marks Entry'!DD240</f>
        <v>0</v>
      </c>
      <c r="AM238" s="98">
        <f>'Marks Entry'!DE240</f>
        <v>0</v>
      </c>
      <c r="AN238" s="97">
        <f>'Marks Entry'!DF240</f>
        <v>0</v>
      </c>
      <c r="AO238" s="97">
        <f>'Marks Entry'!DG240</f>
        <v>0</v>
      </c>
      <c r="AP238" s="97">
        <f>'Marks Entry'!DH240</f>
        <v>0</v>
      </c>
      <c r="AQ238" s="97">
        <f>'Marks Entry'!DI240</f>
        <v>0</v>
      </c>
      <c r="AR238" s="97">
        <f>'Marks Entry'!DJ240</f>
        <v>0</v>
      </c>
      <c r="AS238" s="97">
        <f>'Marks Entry'!DK240</f>
        <v>0</v>
      </c>
      <c r="AT238" s="97" t="str">
        <f>'Marks Entry'!DL240</f>
        <v/>
      </c>
      <c r="AU238" s="97">
        <f>'Marks Entry'!DM240</f>
        <v>0</v>
      </c>
      <c r="AV238" s="97">
        <f>'Marks Entry'!DN240</f>
        <v>0</v>
      </c>
      <c r="AW238" s="97">
        <f>'Marks Entry'!DO240</f>
        <v>0</v>
      </c>
      <c r="AX238" s="99">
        <f>'Marks Entry'!DP240</f>
        <v>0</v>
      </c>
      <c r="AY238" s="98">
        <f>'Marks Entry'!DQ240</f>
        <v>0</v>
      </c>
      <c r="AZ238" s="97">
        <f>'Marks Entry'!DR240</f>
        <v>0</v>
      </c>
      <c r="BA238" s="97">
        <f>'Marks Entry'!DS240</f>
        <v>0</v>
      </c>
      <c r="BB238" s="97">
        <f>'Marks Entry'!DT240</f>
        <v>0</v>
      </c>
      <c r="BC238" s="97">
        <f>'Marks Entry'!DU240</f>
        <v>0</v>
      </c>
      <c r="BD238" s="97">
        <f>'Marks Entry'!DV240</f>
        <v>0</v>
      </c>
      <c r="BE238" s="97">
        <f>'Marks Entry'!DW240</f>
        <v>0</v>
      </c>
      <c r="BF238" s="97" t="str">
        <f>'Marks Entry'!DX240</f>
        <v/>
      </c>
      <c r="BG238" s="97">
        <f>'Marks Entry'!DY240</f>
        <v>0</v>
      </c>
      <c r="BH238" s="97">
        <f>'Marks Entry'!DZ240</f>
        <v>0</v>
      </c>
      <c r="BI238" s="97">
        <f>'Marks Entry'!EA240</f>
        <v>0</v>
      </c>
      <c r="BJ238" s="99">
        <f>'Marks Entry'!EB240</f>
        <v>0</v>
      </c>
      <c r="BK238" s="98">
        <f>'Marks Entry'!EC240</f>
        <v>0</v>
      </c>
      <c r="BL238" s="97">
        <f>'Marks Entry'!ED240</f>
        <v>0</v>
      </c>
      <c r="BM238" s="97">
        <f>'Marks Entry'!EE240</f>
        <v>0</v>
      </c>
      <c r="BN238" s="97">
        <f>'Marks Entry'!EF240</f>
        <v>0</v>
      </c>
      <c r="BO238" s="97">
        <f>'Marks Entry'!EG240</f>
        <v>0</v>
      </c>
      <c r="BP238" s="97">
        <f>'Marks Entry'!EH240</f>
        <v>0</v>
      </c>
      <c r="BQ238" s="97">
        <f>'Marks Entry'!EI240</f>
        <v>0</v>
      </c>
      <c r="BR238" s="97" t="str">
        <f>'Marks Entry'!EJ240</f>
        <v/>
      </c>
      <c r="BS238" s="97">
        <f>'Marks Entry'!EK240</f>
        <v>0</v>
      </c>
      <c r="BT238" s="97">
        <f>'Marks Entry'!EL240</f>
        <v>0</v>
      </c>
      <c r="BU238" s="97">
        <f>'Marks Entry'!EM240</f>
        <v>0</v>
      </c>
      <c r="BV238" s="99">
        <f>'Marks Entry'!EN240</f>
        <v>0</v>
      </c>
      <c r="BW238" s="98">
        <f>'Marks Entry'!EO240</f>
        <v>0</v>
      </c>
      <c r="BX238" s="97">
        <f>'Marks Entry'!EP240</f>
        <v>0</v>
      </c>
      <c r="BY238" s="97">
        <f>'Marks Entry'!EQ240</f>
        <v>0</v>
      </c>
      <c r="BZ238" s="97">
        <f>'Marks Entry'!ER240</f>
        <v>0</v>
      </c>
      <c r="CA238" s="97">
        <f>'Marks Entry'!ES240</f>
        <v>0</v>
      </c>
      <c r="CB238" s="97">
        <f>'Marks Entry'!ET240</f>
        <v>0</v>
      </c>
      <c r="CC238" s="97">
        <f>'Marks Entry'!EU240</f>
        <v>0</v>
      </c>
      <c r="CD238" s="97" t="str">
        <f>'Marks Entry'!EV240</f>
        <v/>
      </c>
      <c r="CE238" s="97">
        <f>'Marks Entry'!EW240</f>
        <v>0</v>
      </c>
      <c r="CF238" s="97">
        <f>'Marks Entry'!EX240</f>
        <v>0</v>
      </c>
      <c r="CG238" s="97">
        <f>'Marks Entry'!EY240</f>
        <v>0</v>
      </c>
      <c r="CH238" s="99">
        <f>'Marks Entry'!EZ240</f>
        <v>0</v>
      </c>
      <c r="CI238" s="98" t="str">
        <f>IF($CI$2=0,"",'Marks Entry'!FA240)</f>
        <v/>
      </c>
      <c r="CJ238" s="97" t="str">
        <f>IF($CI$2=0,"",'Marks Entry'!FB240)</f>
        <v/>
      </c>
      <c r="CK238" s="97" t="str">
        <f>IF($CI$2=0,"",'Marks Entry'!FC240)</f>
        <v/>
      </c>
      <c r="CL238" s="97" t="str">
        <f>IF($CI$2=0,"",'Marks Entry'!FD240)</f>
        <v/>
      </c>
      <c r="CM238" s="97" t="str">
        <f>IF($CI$2=0,"",'Marks Entry'!FE240)</f>
        <v/>
      </c>
      <c r="CN238" s="97" t="str">
        <f>IF($CI$2=0,"",'Marks Entry'!FF240)</f>
        <v/>
      </c>
      <c r="CO238" s="97" t="str">
        <f>IF($CI$2=0,"",'Marks Entry'!FG240)</f>
        <v/>
      </c>
      <c r="CP238" s="97" t="str">
        <f>IF($CI$2=0,"",'Marks Entry'!FH240)</f>
        <v/>
      </c>
      <c r="CQ238" s="97" t="str">
        <f>IF($CI$2=0,"",'Marks Entry'!FI240)</f>
        <v/>
      </c>
      <c r="CR238" s="97" t="str">
        <f>IF($CI$2=0,"",'Marks Entry'!FJ240)</f>
        <v/>
      </c>
      <c r="CS238" s="97" t="str">
        <f>IF($CI$2=0,"",'Marks Entry'!FK240)</f>
        <v/>
      </c>
      <c r="CT238" s="99" t="str">
        <f>IF($CI$2=0,"",'Marks Entry'!FL240)</f>
        <v/>
      </c>
      <c r="CU238" s="125">
        <f>'Marks Entry'!BU240</f>
        <v>0</v>
      </c>
      <c r="CV238" s="126">
        <f>'Marks Entry'!BV240</f>
        <v>0</v>
      </c>
      <c r="CW238" s="126">
        <f t="shared" si="147"/>
        <v>0</v>
      </c>
      <c r="CX238" s="127" t="str">
        <f t="shared" si="148"/>
        <v>D</v>
      </c>
      <c r="CY238" s="125">
        <f>'Marks Entry'!BW240</f>
        <v>0</v>
      </c>
      <c r="CZ238" s="126">
        <f>'Marks Entry'!BX240</f>
        <v>0</v>
      </c>
      <c r="DA238" s="126">
        <f t="shared" si="149"/>
        <v>0</v>
      </c>
      <c r="DB238" s="127" t="str">
        <f t="shared" si="150"/>
        <v>E</v>
      </c>
      <c r="DC238" s="125">
        <f>'Marks Entry'!BY240</f>
        <v>0</v>
      </c>
      <c r="DD238" s="126">
        <f>'Marks Entry'!BZ240</f>
        <v>0</v>
      </c>
      <c r="DE238" s="126">
        <f t="shared" si="151"/>
        <v>0</v>
      </c>
      <c r="DF238" s="127" t="str">
        <f t="shared" si="152"/>
        <v>E</v>
      </c>
      <c r="DG238" s="96">
        <f>'Marks Entry'!CG240</f>
        <v>0</v>
      </c>
      <c r="DH238" s="45">
        <f>'Marks Entry'!CH240</f>
        <v>0</v>
      </c>
      <c r="DI238" s="46">
        <f>'Marks Entry'!CI240</f>
        <v>0</v>
      </c>
      <c r="DJ238" s="45" t="str">
        <f>IF(OR('Marks Entry'!CJ240="First",'Marks Entry'!CJ240="Second",'Marks Entry'!CJ240="Third"),'Marks Entry'!CJ240,"")</f>
        <v/>
      </c>
      <c r="DK238" s="45">
        <f>'Marks Entry'!CK240</f>
        <v>0</v>
      </c>
      <c r="DL238" s="50">
        <f>'Marks Entry'!CL240</f>
        <v>0</v>
      </c>
      <c r="DM238" s="21">
        <f>'Marks Entry'!CM240</f>
        <v>0</v>
      </c>
      <c r="DN238" s="22" t="e">
        <f>'Marks Entry'!#REF!</f>
        <v>#REF!</v>
      </c>
      <c r="DO238" s="23" t="e">
        <f>'Marks Entry'!#REF!</f>
        <v>#REF!</v>
      </c>
      <c r="DP238" s="125">
        <f>'Marks Entry'!CA240</f>
        <v>0</v>
      </c>
      <c r="DQ238" s="126">
        <f>'Marks Entry'!CB240</f>
        <v>0</v>
      </c>
      <c r="DR238" s="126">
        <f>'Marks Entry'!CC240</f>
        <v>0</v>
      </c>
      <c r="DS238" s="126">
        <f t="shared" si="153"/>
        <v>0</v>
      </c>
      <c r="DT238" s="127" t="str">
        <f t="shared" si="154"/>
        <v>E</v>
      </c>
      <c r="DU238" s="125">
        <f>'Marks Entry'!CD240</f>
        <v>0</v>
      </c>
      <c r="DV238" s="126">
        <f>'Marks Entry'!CE240</f>
        <v>0</v>
      </c>
      <c r="DW238" s="126">
        <f>'Marks Entry'!CF240</f>
        <v>0</v>
      </c>
      <c r="DX238" s="126">
        <f t="shared" si="155"/>
        <v>0</v>
      </c>
      <c r="DY238" s="127" t="str">
        <f t="shared" si="156"/>
        <v>E</v>
      </c>
      <c r="DZ238" s="832"/>
      <c r="EA238" s="61">
        <f t="shared" si="157"/>
        <v>0</v>
      </c>
      <c r="EB238" s="71">
        <f t="shared" si="158"/>
        <v>0</v>
      </c>
      <c r="EC238" s="71">
        <f t="shared" si="159"/>
        <v>0</v>
      </c>
      <c r="ED238" s="72">
        <f t="shared" si="160"/>
        <v>0</v>
      </c>
      <c r="EE238" s="398">
        <f t="shared" si="161"/>
        <v>0</v>
      </c>
      <c r="EF238" s="396">
        <f t="shared" si="162"/>
        <v>0</v>
      </c>
      <c r="EG238" s="396">
        <f t="shared" si="163"/>
        <v>0</v>
      </c>
      <c r="EH238" s="397">
        <f t="shared" si="164"/>
        <v>0</v>
      </c>
      <c r="EI238" s="61">
        <f t="shared" si="165"/>
        <v>0</v>
      </c>
      <c r="EJ238" s="71">
        <f t="shared" si="166"/>
        <v>0</v>
      </c>
      <c r="EK238" s="71">
        <f t="shared" si="167"/>
        <v>0</v>
      </c>
      <c r="EL238" s="72">
        <f t="shared" si="168"/>
        <v>0</v>
      </c>
      <c r="EM238" s="398">
        <f t="shared" si="169"/>
        <v>0</v>
      </c>
      <c r="EN238" s="396">
        <f t="shared" si="170"/>
        <v>0</v>
      </c>
      <c r="EO238" s="396">
        <f t="shared" si="171"/>
        <v>0</v>
      </c>
      <c r="EP238" s="397">
        <f t="shared" si="172"/>
        <v>0</v>
      </c>
      <c r="EQ238" s="61">
        <f t="shared" si="173"/>
        <v>0</v>
      </c>
      <c r="ER238" s="71">
        <f t="shared" si="174"/>
        <v>0</v>
      </c>
      <c r="ES238" s="71">
        <f t="shared" si="175"/>
        <v>0</v>
      </c>
      <c r="ET238" s="72">
        <f t="shared" si="176"/>
        <v>0</v>
      </c>
      <c r="EU238" s="398">
        <f t="shared" si="177"/>
        <v>0</v>
      </c>
      <c r="EV238" s="396">
        <f t="shared" si="178"/>
        <v>0</v>
      </c>
      <c r="EW238" s="396">
        <f t="shared" si="179"/>
        <v>0</v>
      </c>
      <c r="EX238" s="397">
        <f t="shared" si="180"/>
        <v>0</v>
      </c>
      <c r="EY238" s="61" t="str">
        <f t="shared" si="181"/>
        <v/>
      </c>
      <c r="EZ238" s="71" t="str">
        <f t="shared" si="182"/>
        <v/>
      </c>
      <c r="FA238" s="71" t="str">
        <f t="shared" si="183"/>
        <v/>
      </c>
      <c r="FB238" s="72" t="str">
        <f t="shared" si="184"/>
        <v/>
      </c>
      <c r="FC238" s="398">
        <f t="shared" si="185"/>
        <v>0</v>
      </c>
      <c r="FD238" s="400" t="str">
        <f t="shared" si="186"/>
        <v>D</v>
      </c>
      <c r="FE238" s="61">
        <f t="shared" si="187"/>
        <v>0</v>
      </c>
      <c r="FF238" s="62" t="str">
        <f t="shared" si="188"/>
        <v>E</v>
      </c>
      <c r="FG238" s="398">
        <f t="shared" si="189"/>
        <v>0</v>
      </c>
      <c r="FH238" s="401" t="str">
        <f t="shared" si="190"/>
        <v>E</v>
      </c>
      <c r="FI238" s="61">
        <f t="shared" si="191"/>
        <v>0</v>
      </c>
      <c r="FJ238" s="407" t="str">
        <f t="shared" si="192"/>
        <v>E</v>
      </c>
      <c r="FK238" s="398">
        <f t="shared" si="193"/>
        <v>0</v>
      </c>
      <c r="FL238" s="401" t="str">
        <f t="shared" si="194"/>
        <v>E</v>
      </c>
      <c r="FM238" s="741"/>
    </row>
    <row r="239" spans="1:169" s="24" customFormat="1" ht="17.25" customHeight="1">
      <c r="A239" s="830"/>
      <c r="B239" s="111">
        <f t="shared" si="195"/>
        <v>0</v>
      </c>
      <c r="C239" s="21" t="str">
        <f>'Marks Entry'!D241</f>
        <v/>
      </c>
      <c r="D239" s="21">
        <f>'Marks Entry'!E241</f>
        <v>0</v>
      </c>
      <c r="E239" s="132" t="str">
        <f>'Marks Entry'!F241</f>
        <v/>
      </c>
      <c r="F239" s="21" t="str">
        <f>'Marks Entry'!G241</f>
        <v/>
      </c>
      <c r="G239" s="21" t="str">
        <f>'Marks Entry'!H241</f>
        <v/>
      </c>
      <c r="H239" s="21" t="str">
        <f>'Marks Entry'!I241</f>
        <v/>
      </c>
      <c r="I239" s="21" t="str">
        <f>'Marks Entry'!J241</f>
        <v/>
      </c>
      <c r="J239" s="446" t="str">
        <f>'Marks Entry'!K241</f>
        <v/>
      </c>
      <c r="K239" s="115" t="str">
        <f>'Marks Entry'!L241</f>
        <v/>
      </c>
      <c r="L239" s="116">
        <f>'Marks Entry'!M241</f>
        <v>0</v>
      </c>
      <c r="M239" s="117" t="str">
        <f>'Marks Entry'!N241</f>
        <v/>
      </c>
      <c r="N239" s="121" t="str">
        <f>'Marks Entry'!O241</f>
        <v/>
      </c>
      <c r="O239" s="98">
        <f>'Marks Entry'!CG241</f>
        <v>0</v>
      </c>
      <c r="P239" s="97">
        <f>'Marks Entry'!CH241</f>
        <v>0</v>
      </c>
      <c r="Q239" s="97">
        <f>'Marks Entry'!CI241</f>
        <v>0</v>
      </c>
      <c r="R239" s="97">
        <f>'Marks Entry'!CJ241</f>
        <v>0</v>
      </c>
      <c r="S239" s="97">
        <f>'Marks Entry'!CK241</f>
        <v>0</v>
      </c>
      <c r="T239" s="97">
        <f>'Marks Entry'!CL241</f>
        <v>0</v>
      </c>
      <c r="U239" s="97">
        <f>'Marks Entry'!CM241</f>
        <v>0</v>
      </c>
      <c r="V239" s="97" t="str">
        <f>'Marks Entry'!CN241</f>
        <v/>
      </c>
      <c r="W239" s="97">
        <f>'Marks Entry'!CO241</f>
        <v>0</v>
      </c>
      <c r="X239" s="97">
        <f>'Marks Entry'!CP241</f>
        <v>0</v>
      </c>
      <c r="Y239" s="97">
        <f>'Marks Entry'!CQ241</f>
        <v>0</v>
      </c>
      <c r="Z239" s="99">
        <f>'Marks Entry'!CR241</f>
        <v>0</v>
      </c>
      <c r="AA239" s="98">
        <f>'Marks Entry'!CS241</f>
        <v>0</v>
      </c>
      <c r="AB239" s="97">
        <f>'Marks Entry'!CT241</f>
        <v>0</v>
      </c>
      <c r="AC239" s="97">
        <f>'Marks Entry'!CU241</f>
        <v>0</v>
      </c>
      <c r="AD239" s="97">
        <f>'Marks Entry'!CV241</f>
        <v>0</v>
      </c>
      <c r="AE239" s="97">
        <f>'Marks Entry'!CW241</f>
        <v>0</v>
      </c>
      <c r="AF239" s="97">
        <f>'Marks Entry'!CX241</f>
        <v>0</v>
      </c>
      <c r="AG239" s="97">
        <f>'Marks Entry'!CY241</f>
        <v>0</v>
      </c>
      <c r="AH239" s="97" t="str">
        <f>'Marks Entry'!CZ241</f>
        <v/>
      </c>
      <c r="AI239" s="97">
        <f>'Marks Entry'!DA241</f>
        <v>0</v>
      </c>
      <c r="AJ239" s="97">
        <f>'Marks Entry'!DB241</f>
        <v>0</v>
      </c>
      <c r="AK239" s="97">
        <f>'Marks Entry'!DC241</f>
        <v>0</v>
      </c>
      <c r="AL239" s="99">
        <f>'Marks Entry'!DD241</f>
        <v>0</v>
      </c>
      <c r="AM239" s="98">
        <f>'Marks Entry'!DE241</f>
        <v>0</v>
      </c>
      <c r="AN239" s="97">
        <f>'Marks Entry'!DF241</f>
        <v>0</v>
      </c>
      <c r="AO239" s="97">
        <f>'Marks Entry'!DG241</f>
        <v>0</v>
      </c>
      <c r="AP239" s="97">
        <f>'Marks Entry'!DH241</f>
        <v>0</v>
      </c>
      <c r="AQ239" s="97">
        <f>'Marks Entry'!DI241</f>
        <v>0</v>
      </c>
      <c r="AR239" s="97">
        <f>'Marks Entry'!DJ241</f>
        <v>0</v>
      </c>
      <c r="AS239" s="97">
        <f>'Marks Entry'!DK241</f>
        <v>0</v>
      </c>
      <c r="AT239" s="97" t="str">
        <f>'Marks Entry'!DL241</f>
        <v/>
      </c>
      <c r="AU239" s="97">
        <f>'Marks Entry'!DM241</f>
        <v>0</v>
      </c>
      <c r="AV239" s="97">
        <f>'Marks Entry'!DN241</f>
        <v>0</v>
      </c>
      <c r="AW239" s="97">
        <f>'Marks Entry'!DO241</f>
        <v>0</v>
      </c>
      <c r="AX239" s="99">
        <f>'Marks Entry'!DP241</f>
        <v>0</v>
      </c>
      <c r="AY239" s="98">
        <f>'Marks Entry'!DQ241</f>
        <v>0</v>
      </c>
      <c r="AZ239" s="97">
        <f>'Marks Entry'!DR241</f>
        <v>0</v>
      </c>
      <c r="BA239" s="97">
        <f>'Marks Entry'!DS241</f>
        <v>0</v>
      </c>
      <c r="BB239" s="97">
        <f>'Marks Entry'!DT241</f>
        <v>0</v>
      </c>
      <c r="BC239" s="97">
        <f>'Marks Entry'!DU241</f>
        <v>0</v>
      </c>
      <c r="BD239" s="97">
        <f>'Marks Entry'!DV241</f>
        <v>0</v>
      </c>
      <c r="BE239" s="97">
        <f>'Marks Entry'!DW241</f>
        <v>0</v>
      </c>
      <c r="BF239" s="97" t="str">
        <f>'Marks Entry'!DX241</f>
        <v/>
      </c>
      <c r="BG239" s="97">
        <f>'Marks Entry'!DY241</f>
        <v>0</v>
      </c>
      <c r="BH239" s="97">
        <f>'Marks Entry'!DZ241</f>
        <v>0</v>
      </c>
      <c r="BI239" s="97">
        <f>'Marks Entry'!EA241</f>
        <v>0</v>
      </c>
      <c r="BJ239" s="99">
        <f>'Marks Entry'!EB241</f>
        <v>0</v>
      </c>
      <c r="BK239" s="98">
        <f>'Marks Entry'!EC241</f>
        <v>0</v>
      </c>
      <c r="BL239" s="97">
        <f>'Marks Entry'!ED241</f>
        <v>0</v>
      </c>
      <c r="BM239" s="97">
        <f>'Marks Entry'!EE241</f>
        <v>0</v>
      </c>
      <c r="BN239" s="97">
        <f>'Marks Entry'!EF241</f>
        <v>0</v>
      </c>
      <c r="BO239" s="97">
        <f>'Marks Entry'!EG241</f>
        <v>0</v>
      </c>
      <c r="BP239" s="97">
        <f>'Marks Entry'!EH241</f>
        <v>0</v>
      </c>
      <c r="BQ239" s="97">
        <f>'Marks Entry'!EI241</f>
        <v>0</v>
      </c>
      <c r="BR239" s="97" t="str">
        <f>'Marks Entry'!EJ241</f>
        <v/>
      </c>
      <c r="BS239" s="97">
        <f>'Marks Entry'!EK241</f>
        <v>0</v>
      </c>
      <c r="BT239" s="97">
        <f>'Marks Entry'!EL241</f>
        <v>0</v>
      </c>
      <c r="BU239" s="97">
        <f>'Marks Entry'!EM241</f>
        <v>0</v>
      </c>
      <c r="BV239" s="99">
        <f>'Marks Entry'!EN241</f>
        <v>0</v>
      </c>
      <c r="BW239" s="98">
        <f>'Marks Entry'!EO241</f>
        <v>0</v>
      </c>
      <c r="BX239" s="97">
        <f>'Marks Entry'!EP241</f>
        <v>0</v>
      </c>
      <c r="BY239" s="97">
        <f>'Marks Entry'!EQ241</f>
        <v>0</v>
      </c>
      <c r="BZ239" s="97">
        <f>'Marks Entry'!ER241</f>
        <v>0</v>
      </c>
      <c r="CA239" s="97">
        <f>'Marks Entry'!ES241</f>
        <v>0</v>
      </c>
      <c r="CB239" s="97">
        <f>'Marks Entry'!ET241</f>
        <v>0</v>
      </c>
      <c r="CC239" s="97">
        <f>'Marks Entry'!EU241</f>
        <v>0</v>
      </c>
      <c r="CD239" s="97" t="str">
        <f>'Marks Entry'!EV241</f>
        <v/>
      </c>
      <c r="CE239" s="97">
        <f>'Marks Entry'!EW241</f>
        <v>0</v>
      </c>
      <c r="CF239" s="97">
        <f>'Marks Entry'!EX241</f>
        <v>0</v>
      </c>
      <c r="CG239" s="97">
        <f>'Marks Entry'!EY241</f>
        <v>0</v>
      </c>
      <c r="CH239" s="99">
        <f>'Marks Entry'!EZ241</f>
        <v>0</v>
      </c>
      <c r="CI239" s="98" t="str">
        <f>IF($CI$2=0,"",'Marks Entry'!FA241)</f>
        <v/>
      </c>
      <c r="CJ239" s="97" t="str">
        <f>IF($CI$2=0,"",'Marks Entry'!FB241)</f>
        <v/>
      </c>
      <c r="CK239" s="97" t="str">
        <f>IF($CI$2=0,"",'Marks Entry'!FC241)</f>
        <v/>
      </c>
      <c r="CL239" s="97" t="str">
        <f>IF($CI$2=0,"",'Marks Entry'!FD241)</f>
        <v/>
      </c>
      <c r="CM239" s="97" t="str">
        <f>IF($CI$2=0,"",'Marks Entry'!FE241)</f>
        <v/>
      </c>
      <c r="CN239" s="97" t="str">
        <f>IF($CI$2=0,"",'Marks Entry'!FF241)</f>
        <v/>
      </c>
      <c r="CO239" s="97" t="str">
        <f>IF($CI$2=0,"",'Marks Entry'!FG241)</f>
        <v/>
      </c>
      <c r="CP239" s="97" t="str">
        <f>IF($CI$2=0,"",'Marks Entry'!FH241)</f>
        <v/>
      </c>
      <c r="CQ239" s="97" t="str">
        <f>IF($CI$2=0,"",'Marks Entry'!FI241)</f>
        <v/>
      </c>
      <c r="CR239" s="97" t="str">
        <f>IF($CI$2=0,"",'Marks Entry'!FJ241)</f>
        <v/>
      </c>
      <c r="CS239" s="97" t="str">
        <f>IF($CI$2=0,"",'Marks Entry'!FK241)</f>
        <v/>
      </c>
      <c r="CT239" s="99" t="str">
        <f>IF($CI$2=0,"",'Marks Entry'!FL241)</f>
        <v/>
      </c>
      <c r="CU239" s="125">
        <f>'Marks Entry'!BU241</f>
        <v>0</v>
      </c>
      <c r="CV239" s="126">
        <f>'Marks Entry'!BV241</f>
        <v>0</v>
      </c>
      <c r="CW239" s="126">
        <f t="shared" si="147"/>
        <v>0</v>
      </c>
      <c r="CX239" s="127" t="str">
        <f t="shared" si="148"/>
        <v>D</v>
      </c>
      <c r="CY239" s="125">
        <f>'Marks Entry'!BW241</f>
        <v>0</v>
      </c>
      <c r="CZ239" s="126">
        <f>'Marks Entry'!BX241</f>
        <v>0</v>
      </c>
      <c r="DA239" s="126">
        <f t="shared" si="149"/>
        <v>0</v>
      </c>
      <c r="DB239" s="127" t="str">
        <f t="shared" si="150"/>
        <v>E</v>
      </c>
      <c r="DC239" s="125">
        <f>'Marks Entry'!BY241</f>
        <v>0</v>
      </c>
      <c r="DD239" s="126">
        <f>'Marks Entry'!BZ241</f>
        <v>0</v>
      </c>
      <c r="DE239" s="126">
        <f t="shared" si="151"/>
        <v>0</v>
      </c>
      <c r="DF239" s="127" t="str">
        <f t="shared" si="152"/>
        <v>E</v>
      </c>
      <c r="DG239" s="96">
        <f>'Marks Entry'!CG241</f>
        <v>0</v>
      </c>
      <c r="DH239" s="45">
        <f>'Marks Entry'!CH241</f>
        <v>0</v>
      </c>
      <c r="DI239" s="46">
        <f>'Marks Entry'!CI241</f>
        <v>0</v>
      </c>
      <c r="DJ239" s="45" t="str">
        <f>IF(OR('Marks Entry'!CJ241="First",'Marks Entry'!CJ241="Second",'Marks Entry'!CJ241="Third"),'Marks Entry'!CJ241,"")</f>
        <v/>
      </c>
      <c r="DK239" s="45">
        <f>'Marks Entry'!CK241</f>
        <v>0</v>
      </c>
      <c r="DL239" s="50">
        <f>'Marks Entry'!CL241</f>
        <v>0</v>
      </c>
      <c r="DM239" s="21">
        <f>'Marks Entry'!CM241</f>
        <v>0</v>
      </c>
      <c r="DN239" s="22" t="e">
        <f>'Marks Entry'!#REF!</f>
        <v>#REF!</v>
      </c>
      <c r="DO239" s="23" t="e">
        <f>'Marks Entry'!#REF!</f>
        <v>#REF!</v>
      </c>
      <c r="DP239" s="125">
        <f>'Marks Entry'!CA241</f>
        <v>0</v>
      </c>
      <c r="DQ239" s="126">
        <f>'Marks Entry'!CB241</f>
        <v>0</v>
      </c>
      <c r="DR239" s="126">
        <f>'Marks Entry'!CC241</f>
        <v>0</v>
      </c>
      <c r="DS239" s="126">
        <f t="shared" si="153"/>
        <v>0</v>
      </c>
      <c r="DT239" s="127" t="str">
        <f t="shared" si="154"/>
        <v>E</v>
      </c>
      <c r="DU239" s="125">
        <f>'Marks Entry'!CD241</f>
        <v>0</v>
      </c>
      <c r="DV239" s="126">
        <f>'Marks Entry'!CE241</f>
        <v>0</v>
      </c>
      <c r="DW239" s="126">
        <f>'Marks Entry'!CF241</f>
        <v>0</v>
      </c>
      <c r="DX239" s="126">
        <f t="shared" si="155"/>
        <v>0</v>
      </c>
      <c r="DY239" s="127" t="str">
        <f t="shared" si="156"/>
        <v>E</v>
      </c>
      <c r="DZ239" s="832"/>
      <c r="EA239" s="61">
        <f t="shared" si="157"/>
        <v>0</v>
      </c>
      <c r="EB239" s="71">
        <f t="shared" si="158"/>
        <v>0</v>
      </c>
      <c r="EC239" s="71">
        <f t="shared" si="159"/>
        <v>0</v>
      </c>
      <c r="ED239" s="72">
        <f t="shared" si="160"/>
        <v>0</v>
      </c>
      <c r="EE239" s="398">
        <f t="shared" si="161"/>
        <v>0</v>
      </c>
      <c r="EF239" s="396">
        <f t="shared" si="162"/>
        <v>0</v>
      </c>
      <c r="EG239" s="396">
        <f t="shared" si="163"/>
        <v>0</v>
      </c>
      <c r="EH239" s="397">
        <f t="shared" si="164"/>
        <v>0</v>
      </c>
      <c r="EI239" s="61">
        <f t="shared" si="165"/>
        <v>0</v>
      </c>
      <c r="EJ239" s="71">
        <f t="shared" si="166"/>
        <v>0</v>
      </c>
      <c r="EK239" s="71">
        <f t="shared" si="167"/>
        <v>0</v>
      </c>
      <c r="EL239" s="72">
        <f t="shared" si="168"/>
        <v>0</v>
      </c>
      <c r="EM239" s="398">
        <f t="shared" si="169"/>
        <v>0</v>
      </c>
      <c r="EN239" s="396">
        <f t="shared" si="170"/>
        <v>0</v>
      </c>
      <c r="EO239" s="396">
        <f t="shared" si="171"/>
        <v>0</v>
      </c>
      <c r="EP239" s="397">
        <f t="shared" si="172"/>
        <v>0</v>
      </c>
      <c r="EQ239" s="61">
        <f t="shared" si="173"/>
        <v>0</v>
      </c>
      <c r="ER239" s="71">
        <f t="shared" si="174"/>
        <v>0</v>
      </c>
      <c r="ES239" s="71">
        <f t="shared" si="175"/>
        <v>0</v>
      </c>
      <c r="ET239" s="72">
        <f t="shared" si="176"/>
        <v>0</v>
      </c>
      <c r="EU239" s="398">
        <f t="shared" si="177"/>
        <v>0</v>
      </c>
      <c r="EV239" s="396">
        <f t="shared" si="178"/>
        <v>0</v>
      </c>
      <c r="EW239" s="396">
        <f t="shared" si="179"/>
        <v>0</v>
      </c>
      <c r="EX239" s="397">
        <f t="shared" si="180"/>
        <v>0</v>
      </c>
      <c r="EY239" s="61" t="str">
        <f t="shared" si="181"/>
        <v/>
      </c>
      <c r="EZ239" s="71" t="str">
        <f t="shared" si="182"/>
        <v/>
      </c>
      <c r="FA239" s="71" t="str">
        <f t="shared" si="183"/>
        <v/>
      </c>
      <c r="FB239" s="72" t="str">
        <f t="shared" si="184"/>
        <v/>
      </c>
      <c r="FC239" s="398">
        <f t="shared" si="185"/>
        <v>0</v>
      </c>
      <c r="FD239" s="400" t="str">
        <f t="shared" si="186"/>
        <v>D</v>
      </c>
      <c r="FE239" s="61">
        <f t="shared" si="187"/>
        <v>0</v>
      </c>
      <c r="FF239" s="62" t="str">
        <f t="shared" si="188"/>
        <v>E</v>
      </c>
      <c r="FG239" s="398">
        <f t="shared" si="189"/>
        <v>0</v>
      </c>
      <c r="FH239" s="401" t="str">
        <f t="shared" si="190"/>
        <v>E</v>
      </c>
      <c r="FI239" s="61">
        <f t="shared" si="191"/>
        <v>0</v>
      </c>
      <c r="FJ239" s="407" t="str">
        <f t="shared" si="192"/>
        <v>E</v>
      </c>
      <c r="FK239" s="398">
        <f t="shared" si="193"/>
        <v>0</v>
      </c>
      <c r="FL239" s="401" t="str">
        <f t="shared" si="194"/>
        <v>E</v>
      </c>
      <c r="FM239" s="741"/>
    </row>
    <row r="240" spans="1:169" s="24" customFormat="1" ht="17.25" customHeight="1">
      <c r="A240" s="830"/>
      <c r="B240" s="111">
        <f t="shared" si="195"/>
        <v>0</v>
      </c>
      <c r="C240" s="21" t="str">
        <f>'Marks Entry'!D242</f>
        <v/>
      </c>
      <c r="D240" s="21">
        <f>'Marks Entry'!E242</f>
        <v>0</v>
      </c>
      <c r="E240" s="132" t="str">
        <f>'Marks Entry'!F242</f>
        <v/>
      </c>
      <c r="F240" s="21" t="str">
        <f>'Marks Entry'!G242</f>
        <v/>
      </c>
      <c r="G240" s="21" t="str">
        <f>'Marks Entry'!H242</f>
        <v/>
      </c>
      <c r="H240" s="21" t="str">
        <f>'Marks Entry'!I242</f>
        <v/>
      </c>
      <c r="I240" s="21" t="str">
        <f>'Marks Entry'!J242</f>
        <v/>
      </c>
      <c r="J240" s="446" t="str">
        <f>'Marks Entry'!K242</f>
        <v/>
      </c>
      <c r="K240" s="115" t="str">
        <f>'Marks Entry'!L242</f>
        <v/>
      </c>
      <c r="L240" s="116">
        <f>'Marks Entry'!M242</f>
        <v>0</v>
      </c>
      <c r="M240" s="117" t="str">
        <f>'Marks Entry'!N242</f>
        <v/>
      </c>
      <c r="N240" s="121" t="str">
        <f>'Marks Entry'!O242</f>
        <v/>
      </c>
      <c r="O240" s="98">
        <f>'Marks Entry'!CG242</f>
        <v>0</v>
      </c>
      <c r="P240" s="97">
        <f>'Marks Entry'!CH242</f>
        <v>0</v>
      </c>
      <c r="Q240" s="97">
        <f>'Marks Entry'!CI242</f>
        <v>0</v>
      </c>
      <c r="R240" s="97">
        <f>'Marks Entry'!CJ242</f>
        <v>0</v>
      </c>
      <c r="S240" s="97">
        <f>'Marks Entry'!CK242</f>
        <v>0</v>
      </c>
      <c r="T240" s="97">
        <f>'Marks Entry'!CL242</f>
        <v>0</v>
      </c>
      <c r="U240" s="97">
        <f>'Marks Entry'!CM242</f>
        <v>0</v>
      </c>
      <c r="V240" s="97" t="str">
        <f>'Marks Entry'!CN242</f>
        <v/>
      </c>
      <c r="W240" s="97">
        <f>'Marks Entry'!CO242</f>
        <v>0</v>
      </c>
      <c r="X240" s="97">
        <f>'Marks Entry'!CP242</f>
        <v>0</v>
      </c>
      <c r="Y240" s="97">
        <f>'Marks Entry'!CQ242</f>
        <v>0</v>
      </c>
      <c r="Z240" s="99">
        <f>'Marks Entry'!CR242</f>
        <v>0</v>
      </c>
      <c r="AA240" s="98">
        <f>'Marks Entry'!CS242</f>
        <v>0</v>
      </c>
      <c r="AB240" s="97">
        <f>'Marks Entry'!CT242</f>
        <v>0</v>
      </c>
      <c r="AC240" s="97">
        <f>'Marks Entry'!CU242</f>
        <v>0</v>
      </c>
      <c r="AD240" s="97">
        <f>'Marks Entry'!CV242</f>
        <v>0</v>
      </c>
      <c r="AE240" s="97">
        <f>'Marks Entry'!CW242</f>
        <v>0</v>
      </c>
      <c r="AF240" s="97">
        <f>'Marks Entry'!CX242</f>
        <v>0</v>
      </c>
      <c r="AG240" s="97">
        <f>'Marks Entry'!CY242</f>
        <v>0</v>
      </c>
      <c r="AH240" s="97" t="str">
        <f>'Marks Entry'!CZ242</f>
        <v/>
      </c>
      <c r="AI240" s="97">
        <f>'Marks Entry'!DA242</f>
        <v>0</v>
      </c>
      <c r="AJ240" s="97">
        <f>'Marks Entry'!DB242</f>
        <v>0</v>
      </c>
      <c r="AK240" s="97">
        <f>'Marks Entry'!DC242</f>
        <v>0</v>
      </c>
      <c r="AL240" s="99">
        <f>'Marks Entry'!DD242</f>
        <v>0</v>
      </c>
      <c r="AM240" s="98">
        <f>'Marks Entry'!DE242</f>
        <v>0</v>
      </c>
      <c r="AN240" s="97">
        <f>'Marks Entry'!DF242</f>
        <v>0</v>
      </c>
      <c r="AO240" s="97">
        <f>'Marks Entry'!DG242</f>
        <v>0</v>
      </c>
      <c r="AP240" s="97">
        <f>'Marks Entry'!DH242</f>
        <v>0</v>
      </c>
      <c r="AQ240" s="97">
        <f>'Marks Entry'!DI242</f>
        <v>0</v>
      </c>
      <c r="AR240" s="97">
        <f>'Marks Entry'!DJ242</f>
        <v>0</v>
      </c>
      <c r="AS240" s="97">
        <f>'Marks Entry'!DK242</f>
        <v>0</v>
      </c>
      <c r="AT240" s="97" t="str">
        <f>'Marks Entry'!DL242</f>
        <v/>
      </c>
      <c r="AU240" s="97">
        <f>'Marks Entry'!DM242</f>
        <v>0</v>
      </c>
      <c r="AV240" s="97">
        <f>'Marks Entry'!DN242</f>
        <v>0</v>
      </c>
      <c r="AW240" s="97">
        <f>'Marks Entry'!DO242</f>
        <v>0</v>
      </c>
      <c r="AX240" s="99">
        <f>'Marks Entry'!DP242</f>
        <v>0</v>
      </c>
      <c r="AY240" s="98">
        <f>'Marks Entry'!DQ242</f>
        <v>0</v>
      </c>
      <c r="AZ240" s="97">
        <f>'Marks Entry'!DR242</f>
        <v>0</v>
      </c>
      <c r="BA240" s="97">
        <f>'Marks Entry'!DS242</f>
        <v>0</v>
      </c>
      <c r="BB240" s="97">
        <f>'Marks Entry'!DT242</f>
        <v>0</v>
      </c>
      <c r="BC240" s="97">
        <f>'Marks Entry'!DU242</f>
        <v>0</v>
      </c>
      <c r="BD240" s="97">
        <f>'Marks Entry'!DV242</f>
        <v>0</v>
      </c>
      <c r="BE240" s="97">
        <f>'Marks Entry'!DW242</f>
        <v>0</v>
      </c>
      <c r="BF240" s="97" t="str">
        <f>'Marks Entry'!DX242</f>
        <v/>
      </c>
      <c r="BG240" s="97">
        <f>'Marks Entry'!DY242</f>
        <v>0</v>
      </c>
      <c r="BH240" s="97">
        <f>'Marks Entry'!DZ242</f>
        <v>0</v>
      </c>
      <c r="BI240" s="97">
        <f>'Marks Entry'!EA242</f>
        <v>0</v>
      </c>
      <c r="BJ240" s="99">
        <f>'Marks Entry'!EB242</f>
        <v>0</v>
      </c>
      <c r="BK240" s="98">
        <f>'Marks Entry'!EC242</f>
        <v>0</v>
      </c>
      <c r="BL240" s="97">
        <f>'Marks Entry'!ED242</f>
        <v>0</v>
      </c>
      <c r="BM240" s="97">
        <f>'Marks Entry'!EE242</f>
        <v>0</v>
      </c>
      <c r="BN240" s="97">
        <f>'Marks Entry'!EF242</f>
        <v>0</v>
      </c>
      <c r="BO240" s="97">
        <f>'Marks Entry'!EG242</f>
        <v>0</v>
      </c>
      <c r="BP240" s="97">
        <f>'Marks Entry'!EH242</f>
        <v>0</v>
      </c>
      <c r="BQ240" s="97">
        <f>'Marks Entry'!EI242</f>
        <v>0</v>
      </c>
      <c r="BR240" s="97" t="str">
        <f>'Marks Entry'!EJ242</f>
        <v/>
      </c>
      <c r="BS240" s="97">
        <f>'Marks Entry'!EK242</f>
        <v>0</v>
      </c>
      <c r="BT240" s="97">
        <f>'Marks Entry'!EL242</f>
        <v>0</v>
      </c>
      <c r="BU240" s="97">
        <f>'Marks Entry'!EM242</f>
        <v>0</v>
      </c>
      <c r="BV240" s="99">
        <f>'Marks Entry'!EN242</f>
        <v>0</v>
      </c>
      <c r="BW240" s="98">
        <f>'Marks Entry'!EO242</f>
        <v>0</v>
      </c>
      <c r="BX240" s="97">
        <f>'Marks Entry'!EP242</f>
        <v>0</v>
      </c>
      <c r="BY240" s="97">
        <f>'Marks Entry'!EQ242</f>
        <v>0</v>
      </c>
      <c r="BZ240" s="97">
        <f>'Marks Entry'!ER242</f>
        <v>0</v>
      </c>
      <c r="CA240" s="97">
        <f>'Marks Entry'!ES242</f>
        <v>0</v>
      </c>
      <c r="CB240" s="97">
        <f>'Marks Entry'!ET242</f>
        <v>0</v>
      </c>
      <c r="CC240" s="97">
        <f>'Marks Entry'!EU242</f>
        <v>0</v>
      </c>
      <c r="CD240" s="97" t="str">
        <f>'Marks Entry'!EV242</f>
        <v/>
      </c>
      <c r="CE240" s="97">
        <f>'Marks Entry'!EW242</f>
        <v>0</v>
      </c>
      <c r="CF240" s="97">
        <f>'Marks Entry'!EX242</f>
        <v>0</v>
      </c>
      <c r="CG240" s="97">
        <f>'Marks Entry'!EY242</f>
        <v>0</v>
      </c>
      <c r="CH240" s="99">
        <f>'Marks Entry'!EZ242</f>
        <v>0</v>
      </c>
      <c r="CI240" s="98" t="str">
        <f>IF($CI$2=0,"",'Marks Entry'!FA242)</f>
        <v/>
      </c>
      <c r="CJ240" s="97" t="str">
        <f>IF($CI$2=0,"",'Marks Entry'!FB242)</f>
        <v/>
      </c>
      <c r="CK240" s="97" t="str">
        <f>IF($CI$2=0,"",'Marks Entry'!FC242)</f>
        <v/>
      </c>
      <c r="CL240" s="97" t="str">
        <f>IF($CI$2=0,"",'Marks Entry'!FD242)</f>
        <v/>
      </c>
      <c r="CM240" s="97" t="str">
        <f>IF($CI$2=0,"",'Marks Entry'!FE242)</f>
        <v/>
      </c>
      <c r="CN240" s="97" t="str">
        <f>IF($CI$2=0,"",'Marks Entry'!FF242)</f>
        <v/>
      </c>
      <c r="CO240" s="97" t="str">
        <f>IF($CI$2=0,"",'Marks Entry'!FG242)</f>
        <v/>
      </c>
      <c r="CP240" s="97" t="str">
        <f>IF($CI$2=0,"",'Marks Entry'!FH242)</f>
        <v/>
      </c>
      <c r="CQ240" s="97" t="str">
        <f>IF($CI$2=0,"",'Marks Entry'!FI242)</f>
        <v/>
      </c>
      <c r="CR240" s="97" t="str">
        <f>IF($CI$2=0,"",'Marks Entry'!FJ242)</f>
        <v/>
      </c>
      <c r="CS240" s="97" t="str">
        <f>IF($CI$2=0,"",'Marks Entry'!FK242)</f>
        <v/>
      </c>
      <c r="CT240" s="99" t="str">
        <f>IF($CI$2=0,"",'Marks Entry'!FL242)</f>
        <v/>
      </c>
      <c r="CU240" s="125">
        <f>'Marks Entry'!BU242</f>
        <v>0</v>
      </c>
      <c r="CV240" s="126">
        <f>'Marks Entry'!BV242</f>
        <v>0</v>
      </c>
      <c r="CW240" s="126">
        <f t="shared" si="147"/>
        <v>0</v>
      </c>
      <c r="CX240" s="127" t="str">
        <f t="shared" si="148"/>
        <v>D</v>
      </c>
      <c r="CY240" s="125">
        <f>'Marks Entry'!BW242</f>
        <v>0</v>
      </c>
      <c r="CZ240" s="126">
        <f>'Marks Entry'!BX242</f>
        <v>0</v>
      </c>
      <c r="DA240" s="126">
        <f t="shared" si="149"/>
        <v>0</v>
      </c>
      <c r="DB240" s="127" t="str">
        <f t="shared" si="150"/>
        <v>E</v>
      </c>
      <c r="DC240" s="125">
        <f>'Marks Entry'!BY242</f>
        <v>0</v>
      </c>
      <c r="DD240" s="126">
        <f>'Marks Entry'!BZ242</f>
        <v>0</v>
      </c>
      <c r="DE240" s="126">
        <f t="shared" si="151"/>
        <v>0</v>
      </c>
      <c r="DF240" s="127" t="str">
        <f t="shared" si="152"/>
        <v>E</v>
      </c>
      <c r="DG240" s="96">
        <f>'Marks Entry'!CG242</f>
        <v>0</v>
      </c>
      <c r="DH240" s="45">
        <f>'Marks Entry'!CH242</f>
        <v>0</v>
      </c>
      <c r="DI240" s="46">
        <f>'Marks Entry'!CI242</f>
        <v>0</v>
      </c>
      <c r="DJ240" s="45" t="str">
        <f>IF(OR('Marks Entry'!CJ242="First",'Marks Entry'!CJ242="Second",'Marks Entry'!CJ242="Third"),'Marks Entry'!CJ242,"")</f>
        <v/>
      </c>
      <c r="DK240" s="45">
        <f>'Marks Entry'!CK242</f>
        <v>0</v>
      </c>
      <c r="DL240" s="50">
        <f>'Marks Entry'!CL242</f>
        <v>0</v>
      </c>
      <c r="DM240" s="21">
        <f>'Marks Entry'!CM242</f>
        <v>0</v>
      </c>
      <c r="DN240" s="22" t="e">
        <f>'Marks Entry'!#REF!</f>
        <v>#REF!</v>
      </c>
      <c r="DO240" s="23" t="e">
        <f>'Marks Entry'!#REF!</f>
        <v>#REF!</v>
      </c>
      <c r="DP240" s="125">
        <f>'Marks Entry'!CA242</f>
        <v>0</v>
      </c>
      <c r="DQ240" s="126">
        <f>'Marks Entry'!CB242</f>
        <v>0</v>
      </c>
      <c r="DR240" s="126">
        <f>'Marks Entry'!CC242</f>
        <v>0</v>
      </c>
      <c r="DS240" s="126">
        <f t="shared" si="153"/>
        <v>0</v>
      </c>
      <c r="DT240" s="127" t="str">
        <f t="shared" si="154"/>
        <v>E</v>
      </c>
      <c r="DU240" s="125">
        <f>'Marks Entry'!CD242</f>
        <v>0</v>
      </c>
      <c r="DV240" s="126">
        <f>'Marks Entry'!CE242</f>
        <v>0</v>
      </c>
      <c r="DW240" s="126">
        <f>'Marks Entry'!CF242</f>
        <v>0</v>
      </c>
      <c r="DX240" s="126">
        <f t="shared" si="155"/>
        <v>0</v>
      </c>
      <c r="DY240" s="127" t="str">
        <f t="shared" si="156"/>
        <v>E</v>
      </c>
      <c r="DZ240" s="832"/>
      <c r="EA240" s="61">
        <f t="shared" si="157"/>
        <v>0</v>
      </c>
      <c r="EB240" s="71">
        <f t="shared" si="158"/>
        <v>0</v>
      </c>
      <c r="EC240" s="71">
        <f t="shared" si="159"/>
        <v>0</v>
      </c>
      <c r="ED240" s="72">
        <f t="shared" si="160"/>
        <v>0</v>
      </c>
      <c r="EE240" s="398">
        <f t="shared" si="161"/>
        <v>0</v>
      </c>
      <c r="EF240" s="396">
        <f t="shared" si="162"/>
        <v>0</v>
      </c>
      <c r="EG240" s="396">
        <f t="shared" si="163"/>
        <v>0</v>
      </c>
      <c r="EH240" s="397">
        <f t="shared" si="164"/>
        <v>0</v>
      </c>
      <c r="EI240" s="61">
        <f t="shared" si="165"/>
        <v>0</v>
      </c>
      <c r="EJ240" s="71">
        <f t="shared" si="166"/>
        <v>0</v>
      </c>
      <c r="EK240" s="71">
        <f t="shared" si="167"/>
        <v>0</v>
      </c>
      <c r="EL240" s="72">
        <f t="shared" si="168"/>
        <v>0</v>
      </c>
      <c r="EM240" s="398">
        <f t="shared" si="169"/>
        <v>0</v>
      </c>
      <c r="EN240" s="396">
        <f t="shared" si="170"/>
        <v>0</v>
      </c>
      <c r="EO240" s="396">
        <f t="shared" si="171"/>
        <v>0</v>
      </c>
      <c r="EP240" s="397">
        <f t="shared" si="172"/>
        <v>0</v>
      </c>
      <c r="EQ240" s="61">
        <f t="shared" si="173"/>
        <v>0</v>
      </c>
      <c r="ER240" s="71">
        <f t="shared" si="174"/>
        <v>0</v>
      </c>
      <c r="ES240" s="71">
        <f t="shared" si="175"/>
        <v>0</v>
      </c>
      <c r="ET240" s="72">
        <f t="shared" si="176"/>
        <v>0</v>
      </c>
      <c r="EU240" s="398">
        <f t="shared" si="177"/>
        <v>0</v>
      </c>
      <c r="EV240" s="396">
        <f t="shared" si="178"/>
        <v>0</v>
      </c>
      <c r="EW240" s="396">
        <f t="shared" si="179"/>
        <v>0</v>
      </c>
      <c r="EX240" s="397">
        <f t="shared" si="180"/>
        <v>0</v>
      </c>
      <c r="EY240" s="61" t="str">
        <f t="shared" si="181"/>
        <v/>
      </c>
      <c r="EZ240" s="71" t="str">
        <f t="shared" si="182"/>
        <v/>
      </c>
      <c r="FA240" s="71" t="str">
        <f t="shared" si="183"/>
        <v/>
      </c>
      <c r="FB240" s="72" t="str">
        <f t="shared" si="184"/>
        <v/>
      </c>
      <c r="FC240" s="398">
        <f t="shared" si="185"/>
        <v>0</v>
      </c>
      <c r="FD240" s="400" t="str">
        <f t="shared" si="186"/>
        <v>D</v>
      </c>
      <c r="FE240" s="61">
        <f t="shared" si="187"/>
        <v>0</v>
      </c>
      <c r="FF240" s="62" t="str">
        <f t="shared" si="188"/>
        <v>E</v>
      </c>
      <c r="FG240" s="398">
        <f t="shared" si="189"/>
        <v>0</v>
      </c>
      <c r="FH240" s="401" t="str">
        <f t="shared" si="190"/>
        <v>E</v>
      </c>
      <c r="FI240" s="61">
        <f t="shared" si="191"/>
        <v>0</v>
      </c>
      <c r="FJ240" s="407" t="str">
        <f t="shared" si="192"/>
        <v>E</v>
      </c>
      <c r="FK240" s="398">
        <f t="shared" si="193"/>
        <v>0</v>
      </c>
      <c r="FL240" s="401" t="str">
        <f t="shared" si="194"/>
        <v>E</v>
      </c>
      <c r="FM240" s="741"/>
    </row>
    <row r="241" spans="1:169" s="24" customFormat="1" ht="17.25" customHeight="1">
      <c r="A241" s="830"/>
      <c r="B241" s="111">
        <f t="shared" si="195"/>
        <v>0</v>
      </c>
      <c r="C241" s="21" t="str">
        <f>'Marks Entry'!D243</f>
        <v/>
      </c>
      <c r="D241" s="21">
        <f>'Marks Entry'!E243</f>
        <v>0</v>
      </c>
      <c r="E241" s="132" t="str">
        <f>'Marks Entry'!F243</f>
        <v/>
      </c>
      <c r="F241" s="21" t="str">
        <f>'Marks Entry'!G243</f>
        <v/>
      </c>
      <c r="G241" s="21" t="str">
        <f>'Marks Entry'!H243</f>
        <v/>
      </c>
      <c r="H241" s="21" t="str">
        <f>'Marks Entry'!I243</f>
        <v/>
      </c>
      <c r="I241" s="21" t="str">
        <f>'Marks Entry'!J243</f>
        <v/>
      </c>
      <c r="J241" s="446" t="str">
        <f>'Marks Entry'!K243</f>
        <v/>
      </c>
      <c r="K241" s="115" t="str">
        <f>'Marks Entry'!L243</f>
        <v/>
      </c>
      <c r="L241" s="116">
        <f>'Marks Entry'!M243</f>
        <v>0</v>
      </c>
      <c r="M241" s="117" t="str">
        <f>'Marks Entry'!N243</f>
        <v/>
      </c>
      <c r="N241" s="121" t="str">
        <f>'Marks Entry'!O243</f>
        <v/>
      </c>
      <c r="O241" s="98">
        <f>'Marks Entry'!CG243</f>
        <v>0</v>
      </c>
      <c r="P241" s="97">
        <f>'Marks Entry'!CH243</f>
        <v>0</v>
      </c>
      <c r="Q241" s="97">
        <f>'Marks Entry'!CI243</f>
        <v>0</v>
      </c>
      <c r="R241" s="97">
        <f>'Marks Entry'!CJ243</f>
        <v>0</v>
      </c>
      <c r="S241" s="97">
        <f>'Marks Entry'!CK243</f>
        <v>0</v>
      </c>
      <c r="T241" s="97">
        <f>'Marks Entry'!CL243</f>
        <v>0</v>
      </c>
      <c r="U241" s="97">
        <f>'Marks Entry'!CM243</f>
        <v>0</v>
      </c>
      <c r="V241" s="97" t="str">
        <f>'Marks Entry'!CN243</f>
        <v/>
      </c>
      <c r="W241" s="97">
        <f>'Marks Entry'!CO243</f>
        <v>0</v>
      </c>
      <c r="X241" s="97">
        <f>'Marks Entry'!CP243</f>
        <v>0</v>
      </c>
      <c r="Y241" s="97">
        <f>'Marks Entry'!CQ243</f>
        <v>0</v>
      </c>
      <c r="Z241" s="99">
        <f>'Marks Entry'!CR243</f>
        <v>0</v>
      </c>
      <c r="AA241" s="98">
        <f>'Marks Entry'!CS243</f>
        <v>0</v>
      </c>
      <c r="AB241" s="97">
        <f>'Marks Entry'!CT243</f>
        <v>0</v>
      </c>
      <c r="AC241" s="97">
        <f>'Marks Entry'!CU243</f>
        <v>0</v>
      </c>
      <c r="AD241" s="97">
        <f>'Marks Entry'!CV243</f>
        <v>0</v>
      </c>
      <c r="AE241" s="97">
        <f>'Marks Entry'!CW243</f>
        <v>0</v>
      </c>
      <c r="AF241" s="97">
        <f>'Marks Entry'!CX243</f>
        <v>0</v>
      </c>
      <c r="AG241" s="97">
        <f>'Marks Entry'!CY243</f>
        <v>0</v>
      </c>
      <c r="AH241" s="97" t="str">
        <f>'Marks Entry'!CZ243</f>
        <v/>
      </c>
      <c r="AI241" s="97">
        <f>'Marks Entry'!DA243</f>
        <v>0</v>
      </c>
      <c r="AJ241" s="97">
        <f>'Marks Entry'!DB243</f>
        <v>0</v>
      </c>
      <c r="AK241" s="97">
        <f>'Marks Entry'!DC243</f>
        <v>0</v>
      </c>
      <c r="AL241" s="99">
        <f>'Marks Entry'!DD243</f>
        <v>0</v>
      </c>
      <c r="AM241" s="98">
        <f>'Marks Entry'!DE243</f>
        <v>0</v>
      </c>
      <c r="AN241" s="97">
        <f>'Marks Entry'!DF243</f>
        <v>0</v>
      </c>
      <c r="AO241" s="97">
        <f>'Marks Entry'!DG243</f>
        <v>0</v>
      </c>
      <c r="AP241" s="97">
        <f>'Marks Entry'!DH243</f>
        <v>0</v>
      </c>
      <c r="AQ241" s="97">
        <f>'Marks Entry'!DI243</f>
        <v>0</v>
      </c>
      <c r="AR241" s="97">
        <f>'Marks Entry'!DJ243</f>
        <v>0</v>
      </c>
      <c r="AS241" s="97">
        <f>'Marks Entry'!DK243</f>
        <v>0</v>
      </c>
      <c r="AT241" s="97" t="str">
        <f>'Marks Entry'!DL243</f>
        <v/>
      </c>
      <c r="AU241" s="97">
        <f>'Marks Entry'!DM243</f>
        <v>0</v>
      </c>
      <c r="AV241" s="97">
        <f>'Marks Entry'!DN243</f>
        <v>0</v>
      </c>
      <c r="AW241" s="97">
        <f>'Marks Entry'!DO243</f>
        <v>0</v>
      </c>
      <c r="AX241" s="99">
        <f>'Marks Entry'!DP243</f>
        <v>0</v>
      </c>
      <c r="AY241" s="98">
        <f>'Marks Entry'!DQ243</f>
        <v>0</v>
      </c>
      <c r="AZ241" s="97">
        <f>'Marks Entry'!DR243</f>
        <v>0</v>
      </c>
      <c r="BA241" s="97">
        <f>'Marks Entry'!DS243</f>
        <v>0</v>
      </c>
      <c r="BB241" s="97">
        <f>'Marks Entry'!DT243</f>
        <v>0</v>
      </c>
      <c r="BC241" s="97">
        <f>'Marks Entry'!DU243</f>
        <v>0</v>
      </c>
      <c r="BD241" s="97">
        <f>'Marks Entry'!DV243</f>
        <v>0</v>
      </c>
      <c r="BE241" s="97">
        <f>'Marks Entry'!DW243</f>
        <v>0</v>
      </c>
      <c r="BF241" s="97" t="str">
        <f>'Marks Entry'!DX243</f>
        <v/>
      </c>
      <c r="BG241" s="97">
        <f>'Marks Entry'!DY243</f>
        <v>0</v>
      </c>
      <c r="BH241" s="97">
        <f>'Marks Entry'!DZ243</f>
        <v>0</v>
      </c>
      <c r="BI241" s="97">
        <f>'Marks Entry'!EA243</f>
        <v>0</v>
      </c>
      <c r="BJ241" s="99">
        <f>'Marks Entry'!EB243</f>
        <v>0</v>
      </c>
      <c r="BK241" s="98">
        <f>'Marks Entry'!EC243</f>
        <v>0</v>
      </c>
      <c r="BL241" s="97">
        <f>'Marks Entry'!ED243</f>
        <v>0</v>
      </c>
      <c r="BM241" s="97">
        <f>'Marks Entry'!EE243</f>
        <v>0</v>
      </c>
      <c r="BN241" s="97">
        <f>'Marks Entry'!EF243</f>
        <v>0</v>
      </c>
      <c r="BO241" s="97">
        <f>'Marks Entry'!EG243</f>
        <v>0</v>
      </c>
      <c r="BP241" s="97">
        <f>'Marks Entry'!EH243</f>
        <v>0</v>
      </c>
      <c r="BQ241" s="97">
        <f>'Marks Entry'!EI243</f>
        <v>0</v>
      </c>
      <c r="BR241" s="97" t="str">
        <f>'Marks Entry'!EJ243</f>
        <v/>
      </c>
      <c r="BS241" s="97">
        <f>'Marks Entry'!EK243</f>
        <v>0</v>
      </c>
      <c r="BT241" s="97">
        <f>'Marks Entry'!EL243</f>
        <v>0</v>
      </c>
      <c r="BU241" s="97">
        <f>'Marks Entry'!EM243</f>
        <v>0</v>
      </c>
      <c r="BV241" s="99">
        <f>'Marks Entry'!EN243</f>
        <v>0</v>
      </c>
      <c r="BW241" s="98">
        <f>'Marks Entry'!EO243</f>
        <v>0</v>
      </c>
      <c r="BX241" s="97">
        <f>'Marks Entry'!EP243</f>
        <v>0</v>
      </c>
      <c r="BY241" s="97">
        <f>'Marks Entry'!EQ243</f>
        <v>0</v>
      </c>
      <c r="BZ241" s="97">
        <f>'Marks Entry'!ER243</f>
        <v>0</v>
      </c>
      <c r="CA241" s="97">
        <f>'Marks Entry'!ES243</f>
        <v>0</v>
      </c>
      <c r="CB241" s="97">
        <f>'Marks Entry'!ET243</f>
        <v>0</v>
      </c>
      <c r="CC241" s="97">
        <f>'Marks Entry'!EU243</f>
        <v>0</v>
      </c>
      <c r="CD241" s="97" t="str">
        <f>'Marks Entry'!EV243</f>
        <v/>
      </c>
      <c r="CE241" s="97">
        <f>'Marks Entry'!EW243</f>
        <v>0</v>
      </c>
      <c r="CF241" s="97">
        <f>'Marks Entry'!EX243</f>
        <v>0</v>
      </c>
      <c r="CG241" s="97">
        <f>'Marks Entry'!EY243</f>
        <v>0</v>
      </c>
      <c r="CH241" s="99">
        <f>'Marks Entry'!EZ243</f>
        <v>0</v>
      </c>
      <c r="CI241" s="98" t="str">
        <f>IF($CI$2=0,"",'Marks Entry'!FA243)</f>
        <v/>
      </c>
      <c r="CJ241" s="97" t="str">
        <f>IF($CI$2=0,"",'Marks Entry'!FB243)</f>
        <v/>
      </c>
      <c r="CK241" s="97" t="str">
        <f>IF($CI$2=0,"",'Marks Entry'!FC243)</f>
        <v/>
      </c>
      <c r="CL241" s="97" t="str">
        <f>IF($CI$2=0,"",'Marks Entry'!FD243)</f>
        <v/>
      </c>
      <c r="CM241" s="97" t="str">
        <f>IF($CI$2=0,"",'Marks Entry'!FE243)</f>
        <v/>
      </c>
      <c r="CN241" s="97" t="str">
        <f>IF($CI$2=0,"",'Marks Entry'!FF243)</f>
        <v/>
      </c>
      <c r="CO241" s="97" t="str">
        <f>IF($CI$2=0,"",'Marks Entry'!FG243)</f>
        <v/>
      </c>
      <c r="CP241" s="97" t="str">
        <f>IF($CI$2=0,"",'Marks Entry'!FH243)</f>
        <v/>
      </c>
      <c r="CQ241" s="97" t="str">
        <f>IF($CI$2=0,"",'Marks Entry'!FI243)</f>
        <v/>
      </c>
      <c r="CR241" s="97" t="str">
        <f>IF($CI$2=0,"",'Marks Entry'!FJ243)</f>
        <v/>
      </c>
      <c r="CS241" s="97" t="str">
        <f>IF($CI$2=0,"",'Marks Entry'!FK243)</f>
        <v/>
      </c>
      <c r="CT241" s="99" t="str">
        <f>IF($CI$2=0,"",'Marks Entry'!FL243)</f>
        <v/>
      </c>
      <c r="CU241" s="125">
        <f>'Marks Entry'!BU243</f>
        <v>0</v>
      </c>
      <c r="CV241" s="126">
        <f>'Marks Entry'!BV243</f>
        <v>0</v>
      </c>
      <c r="CW241" s="126">
        <f t="shared" si="147"/>
        <v>0</v>
      </c>
      <c r="CX241" s="127" t="str">
        <f t="shared" si="148"/>
        <v>D</v>
      </c>
      <c r="CY241" s="125">
        <f>'Marks Entry'!BW243</f>
        <v>0</v>
      </c>
      <c r="CZ241" s="126">
        <f>'Marks Entry'!BX243</f>
        <v>0</v>
      </c>
      <c r="DA241" s="126">
        <f t="shared" si="149"/>
        <v>0</v>
      </c>
      <c r="DB241" s="127" t="str">
        <f t="shared" si="150"/>
        <v>E</v>
      </c>
      <c r="DC241" s="125">
        <f>'Marks Entry'!BY243</f>
        <v>0</v>
      </c>
      <c r="DD241" s="126">
        <f>'Marks Entry'!BZ243</f>
        <v>0</v>
      </c>
      <c r="DE241" s="126">
        <f t="shared" si="151"/>
        <v>0</v>
      </c>
      <c r="DF241" s="127" t="str">
        <f t="shared" si="152"/>
        <v>E</v>
      </c>
      <c r="DG241" s="96">
        <f>'Marks Entry'!CG243</f>
        <v>0</v>
      </c>
      <c r="DH241" s="45">
        <f>'Marks Entry'!CH243</f>
        <v>0</v>
      </c>
      <c r="DI241" s="46">
        <f>'Marks Entry'!CI243</f>
        <v>0</v>
      </c>
      <c r="DJ241" s="45" t="str">
        <f>IF(OR('Marks Entry'!CJ243="First",'Marks Entry'!CJ243="Second",'Marks Entry'!CJ243="Third"),'Marks Entry'!CJ243,"")</f>
        <v/>
      </c>
      <c r="DK241" s="45">
        <f>'Marks Entry'!CK243</f>
        <v>0</v>
      </c>
      <c r="DL241" s="50">
        <f>'Marks Entry'!CL243</f>
        <v>0</v>
      </c>
      <c r="DM241" s="21">
        <f>'Marks Entry'!CM243</f>
        <v>0</v>
      </c>
      <c r="DN241" s="22" t="e">
        <f>'Marks Entry'!#REF!</f>
        <v>#REF!</v>
      </c>
      <c r="DO241" s="23" t="e">
        <f>'Marks Entry'!#REF!</f>
        <v>#REF!</v>
      </c>
      <c r="DP241" s="125">
        <f>'Marks Entry'!CA243</f>
        <v>0</v>
      </c>
      <c r="DQ241" s="126">
        <f>'Marks Entry'!CB243</f>
        <v>0</v>
      </c>
      <c r="DR241" s="126">
        <f>'Marks Entry'!CC243</f>
        <v>0</v>
      </c>
      <c r="DS241" s="126">
        <f t="shared" si="153"/>
        <v>0</v>
      </c>
      <c r="DT241" s="127" t="str">
        <f t="shared" si="154"/>
        <v>E</v>
      </c>
      <c r="DU241" s="125">
        <f>'Marks Entry'!CD243</f>
        <v>0</v>
      </c>
      <c r="DV241" s="126">
        <f>'Marks Entry'!CE243</f>
        <v>0</v>
      </c>
      <c r="DW241" s="126">
        <f>'Marks Entry'!CF243</f>
        <v>0</v>
      </c>
      <c r="DX241" s="126">
        <f t="shared" si="155"/>
        <v>0</v>
      </c>
      <c r="DY241" s="127" t="str">
        <f t="shared" si="156"/>
        <v>E</v>
      </c>
      <c r="DZ241" s="832"/>
      <c r="EA241" s="61">
        <f t="shared" si="157"/>
        <v>0</v>
      </c>
      <c r="EB241" s="71">
        <f t="shared" si="158"/>
        <v>0</v>
      </c>
      <c r="EC241" s="71">
        <f t="shared" si="159"/>
        <v>0</v>
      </c>
      <c r="ED241" s="72">
        <f t="shared" si="160"/>
        <v>0</v>
      </c>
      <c r="EE241" s="398">
        <f t="shared" si="161"/>
        <v>0</v>
      </c>
      <c r="EF241" s="396">
        <f t="shared" si="162"/>
        <v>0</v>
      </c>
      <c r="EG241" s="396">
        <f t="shared" si="163"/>
        <v>0</v>
      </c>
      <c r="EH241" s="397">
        <f t="shared" si="164"/>
        <v>0</v>
      </c>
      <c r="EI241" s="61">
        <f t="shared" si="165"/>
        <v>0</v>
      </c>
      <c r="EJ241" s="71">
        <f t="shared" si="166"/>
        <v>0</v>
      </c>
      <c r="EK241" s="71">
        <f t="shared" si="167"/>
        <v>0</v>
      </c>
      <c r="EL241" s="72">
        <f t="shared" si="168"/>
        <v>0</v>
      </c>
      <c r="EM241" s="398">
        <f t="shared" si="169"/>
        <v>0</v>
      </c>
      <c r="EN241" s="396">
        <f t="shared" si="170"/>
        <v>0</v>
      </c>
      <c r="EO241" s="396">
        <f t="shared" si="171"/>
        <v>0</v>
      </c>
      <c r="EP241" s="397">
        <f t="shared" si="172"/>
        <v>0</v>
      </c>
      <c r="EQ241" s="61">
        <f t="shared" si="173"/>
        <v>0</v>
      </c>
      <c r="ER241" s="71">
        <f t="shared" si="174"/>
        <v>0</v>
      </c>
      <c r="ES241" s="71">
        <f t="shared" si="175"/>
        <v>0</v>
      </c>
      <c r="ET241" s="72">
        <f t="shared" si="176"/>
        <v>0</v>
      </c>
      <c r="EU241" s="398">
        <f t="shared" si="177"/>
        <v>0</v>
      </c>
      <c r="EV241" s="396">
        <f t="shared" si="178"/>
        <v>0</v>
      </c>
      <c r="EW241" s="396">
        <f t="shared" si="179"/>
        <v>0</v>
      </c>
      <c r="EX241" s="397">
        <f t="shared" si="180"/>
        <v>0</v>
      </c>
      <c r="EY241" s="61" t="str">
        <f t="shared" si="181"/>
        <v/>
      </c>
      <c r="EZ241" s="71" t="str">
        <f t="shared" si="182"/>
        <v/>
      </c>
      <c r="FA241" s="71" t="str">
        <f t="shared" si="183"/>
        <v/>
      </c>
      <c r="FB241" s="72" t="str">
        <f t="shared" si="184"/>
        <v/>
      </c>
      <c r="FC241" s="398">
        <f t="shared" si="185"/>
        <v>0</v>
      </c>
      <c r="FD241" s="400" t="str">
        <f t="shared" si="186"/>
        <v>D</v>
      </c>
      <c r="FE241" s="61">
        <f t="shared" si="187"/>
        <v>0</v>
      </c>
      <c r="FF241" s="62" t="str">
        <f t="shared" si="188"/>
        <v>E</v>
      </c>
      <c r="FG241" s="398">
        <f t="shared" si="189"/>
        <v>0</v>
      </c>
      <c r="FH241" s="401" t="str">
        <f t="shared" si="190"/>
        <v>E</v>
      </c>
      <c r="FI241" s="61">
        <f t="shared" si="191"/>
        <v>0</v>
      </c>
      <c r="FJ241" s="407" t="str">
        <f t="shared" si="192"/>
        <v>E</v>
      </c>
      <c r="FK241" s="398">
        <f t="shared" si="193"/>
        <v>0</v>
      </c>
      <c r="FL241" s="401" t="str">
        <f t="shared" si="194"/>
        <v>E</v>
      </c>
      <c r="FM241" s="741"/>
    </row>
    <row r="242" spans="1:169" s="24" customFormat="1" ht="17.25" customHeight="1">
      <c r="A242" s="830"/>
      <c r="B242" s="111">
        <f t="shared" si="195"/>
        <v>0</v>
      </c>
      <c r="C242" s="21" t="str">
        <f>'Marks Entry'!D244</f>
        <v/>
      </c>
      <c r="D242" s="21">
        <f>'Marks Entry'!E244</f>
        <v>0</v>
      </c>
      <c r="E242" s="132" t="str">
        <f>'Marks Entry'!F244</f>
        <v/>
      </c>
      <c r="F242" s="21" t="str">
        <f>'Marks Entry'!G244</f>
        <v/>
      </c>
      <c r="G242" s="21" t="str">
        <f>'Marks Entry'!H244</f>
        <v/>
      </c>
      <c r="H242" s="21" t="str">
        <f>'Marks Entry'!I244</f>
        <v/>
      </c>
      <c r="I242" s="21" t="str">
        <f>'Marks Entry'!J244</f>
        <v/>
      </c>
      <c r="J242" s="446" t="str">
        <f>'Marks Entry'!K244</f>
        <v/>
      </c>
      <c r="K242" s="115" t="str">
        <f>'Marks Entry'!L244</f>
        <v/>
      </c>
      <c r="L242" s="116">
        <f>'Marks Entry'!M244</f>
        <v>0</v>
      </c>
      <c r="M242" s="117" t="str">
        <f>'Marks Entry'!N244</f>
        <v/>
      </c>
      <c r="N242" s="121" t="str">
        <f>'Marks Entry'!O244</f>
        <v/>
      </c>
      <c r="O242" s="98">
        <f>'Marks Entry'!CG244</f>
        <v>0</v>
      </c>
      <c r="P242" s="97">
        <f>'Marks Entry'!CH244</f>
        <v>0</v>
      </c>
      <c r="Q242" s="97">
        <f>'Marks Entry'!CI244</f>
        <v>0</v>
      </c>
      <c r="R242" s="97">
        <f>'Marks Entry'!CJ244</f>
        <v>0</v>
      </c>
      <c r="S242" s="97">
        <f>'Marks Entry'!CK244</f>
        <v>0</v>
      </c>
      <c r="T242" s="97">
        <f>'Marks Entry'!CL244</f>
        <v>0</v>
      </c>
      <c r="U242" s="97">
        <f>'Marks Entry'!CM244</f>
        <v>0</v>
      </c>
      <c r="V242" s="97" t="str">
        <f>'Marks Entry'!CN244</f>
        <v/>
      </c>
      <c r="W242" s="97">
        <f>'Marks Entry'!CO244</f>
        <v>0</v>
      </c>
      <c r="X242" s="97">
        <f>'Marks Entry'!CP244</f>
        <v>0</v>
      </c>
      <c r="Y242" s="97">
        <f>'Marks Entry'!CQ244</f>
        <v>0</v>
      </c>
      <c r="Z242" s="99">
        <f>'Marks Entry'!CR244</f>
        <v>0</v>
      </c>
      <c r="AA242" s="98">
        <f>'Marks Entry'!CS244</f>
        <v>0</v>
      </c>
      <c r="AB242" s="97">
        <f>'Marks Entry'!CT244</f>
        <v>0</v>
      </c>
      <c r="AC242" s="97">
        <f>'Marks Entry'!CU244</f>
        <v>0</v>
      </c>
      <c r="AD242" s="97">
        <f>'Marks Entry'!CV244</f>
        <v>0</v>
      </c>
      <c r="AE242" s="97">
        <f>'Marks Entry'!CW244</f>
        <v>0</v>
      </c>
      <c r="AF242" s="97">
        <f>'Marks Entry'!CX244</f>
        <v>0</v>
      </c>
      <c r="AG242" s="97">
        <f>'Marks Entry'!CY244</f>
        <v>0</v>
      </c>
      <c r="AH242" s="97" t="str">
        <f>'Marks Entry'!CZ244</f>
        <v/>
      </c>
      <c r="AI242" s="97">
        <f>'Marks Entry'!DA244</f>
        <v>0</v>
      </c>
      <c r="AJ242" s="97">
        <f>'Marks Entry'!DB244</f>
        <v>0</v>
      </c>
      <c r="AK242" s="97">
        <f>'Marks Entry'!DC244</f>
        <v>0</v>
      </c>
      <c r="AL242" s="99">
        <f>'Marks Entry'!DD244</f>
        <v>0</v>
      </c>
      <c r="AM242" s="98">
        <f>'Marks Entry'!DE244</f>
        <v>0</v>
      </c>
      <c r="AN242" s="97">
        <f>'Marks Entry'!DF244</f>
        <v>0</v>
      </c>
      <c r="AO242" s="97">
        <f>'Marks Entry'!DG244</f>
        <v>0</v>
      </c>
      <c r="AP242" s="97">
        <f>'Marks Entry'!DH244</f>
        <v>0</v>
      </c>
      <c r="AQ242" s="97">
        <f>'Marks Entry'!DI244</f>
        <v>0</v>
      </c>
      <c r="AR242" s="97">
        <f>'Marks Entry'!DJ244</f>
        <v>0</v>
      </c>
      <c r="AS242" s="97">
        <f>'Marks Entry'!DK244</f>
        <v>0</v>
      </c>
      <c r="AT242" s="97" t="str">
        <f>'Marks Entry'!DL244</f>
        <v/>
      </c>
      <c r="AU242" s="97">
        <f>'Marks Entry'!DM244</f>
        <v>0</v>
      </c>
      <c r="AV242" s="97">
        <f>'Marks Entry'!DN244</f>
        <v>0</v>
      </c>
      <c r="AW242" s="97">
        <f>'Marks Entry'!DO244</f>
        <v>0</v>
      </c>
      <c r="AX242" s="99">
        <f>'Marks Entry'!DP244</f>
        <v>0</v>
      </c>
      <c r="AY242" s="98">
        <f>'Marks Entry'!DQ244</f>
        <v>0</v>
      </c>
      <c r="AZ242" s="97">
        <f>'Marks Entry'!DR244</f>
        <v>0</v>
      </c>
      <c r="BA242" s="97">
        <f>'Marks Entry'!DS244</f>
        <v>0</v>
      </c>
      <c r="BB242" s="97">
        <f>'Marks Entry'!DT244</f>
        <v>0</v>
      </c>
      <c r="BC242" s="97">
        <f>'Marks Entry'!DU244</f>
        <v>0</v>
      </c>
      <c r="BD242" s="97">
        <f>'Marks Entry'!DV244</f>
        <v>0</v>
      </c>
      <c r="BE242" s="97">
        <f>'Marks Entry'!DW244</f>
        <v>0</v>
      </c>
      <c r="BF242" s="97" t="str">
        <f>'Marks Entry'!DX244</f>
        <v/>
      </c>
      <c r="BG242" s="97">
        <f>'Marks Entry'!DY244</f>
        <v>0</v>
      </c>
      <c r="BH242" s="97">
        <f>'Marks Entry'!DZ244</f>
        <v>0</v>
      </c>
      <c r="BI242" s="97">
        <f>'Marks Entry'!EA244</f>
        <v>0</v>
      </c>
      <c r="BJ242" s="99">
        <f>'Marks Entry'!EB244</f>
        <v>0</v>
      </c>
      <c r="BK242" s="98">
        <f>'Marks Entry'!EC244</f>
        <v>0</v>
      </c>
      <c r="BL242" s="97">
        <f>'Marks Entry'!ED244</f>
        <v>0</v>
      </c>
      <c r="BM242" s="97">
        <f>'Marks Entry'!EE244</f>
        <v>0</v>
      </c>
      <c r="BN242" s="97">
        <f>'Marks Entry'!EF244</f>
        <v>0</v>
      </c>
      <c r="BO242" s="97">
        <f>'Marks Entry'!EG244</f>
        <v>0</v>
      </c>
      <c r="BP242" s="97">
        <f>'Marks Entry'!EH244</f>
        <v>0</v>
      </c>
      <c r="BQ242" s="97">
        <f>'Marks Entry'!EI244</f>
        <v>0</v>
      </c>
      <c r="BR242" s="97" t="str">
        <f>'Marks Entry'!EJ244</f>
        <v/>
      </c>
      <c r="BS242" s="97">
        <f>'Marks Entry'!EK244</f>
        <v>0</v>
      </c>
      <c r="BT242" s="97">
        <f>'Marks Entry'!EL244</f>
        <v>0</v>
      </c>
      <c r="BU242" s="97">
        <f>'Marks Entry'!EM244</f>
        <v>0</v>
      </c>
      <c r="BV242" s="99">
        <f>'Marks Entry'!EN244</f>
        <v>0</v>
      </c>
      <c r="BW242" s="98">
        <f>'Marks Entry'!EO244</f>
        <v>0</v>
      </c>
      <c r="BX242" s="97">
        <f>'Marks Entry'!EP244</f>
        <v>0</v>
      </c>
      <c r="BY242" s="97">
        <f>'Marks Entry'!EQ244</f>
        <v>0</v>
      </c>
      <c r="BZ242" s="97">
        <f>'Marks Entry'!ER244</f>
        <v>0</v>
      </c>
      <c r="CA242" s="97">
        <f>'Marks Entry'!ES244</f>
        <v>0</v>
      </c>
      <c r="CB242" s="97">
        <f>'Marks Entry'!ET244</f>
        <v>0</v>
      </c>
      <c r="CC242" s="97">
        <f>'Marks Entry'!EU244</f>
        <v>0</v>
      </c>
      <c r="CD242" s="97" t="str">
        <f>'Marks Entry'!EV244</f>
        <v/>
      </c>
      <c r="CE242" s="97">
        <f>'Marks Entry'!EW244</f>
        <v>0</v>
      </c>
      <c r="CF242" s="97">
        <f>'Marks Entry'!EX244</f>
        <v>0</v>
      </c>
      <c r="CG242" s="97">
        <f>'Marks Entry'!EY244</f>
        <v>0</v>
      </c>
      <c r="CH242" s="99">
        <f>'Marks Entry'!EZ244</f>
        <v>0</v>
      </c>
      <c r="CI242" s="98" t="str">
        <f>IF($CI$2=0,"",'Marks Entry'!FA244)</f>
        <v/>
      </c>
      <c r="CJ242" s="97" t="str">
        <f>IF($CI$2=0,"",'Marks Entry'!FB244)</f>
        <v/>
      </c>
      <c r="CK242" s="97" t="str">
        <f>IF($CI$2=0,"",'Marks Entry'!FC244)</f>
        <v/>
      </c>
      <c r="CL242" s="97" t="str">
        <f>IF($CI$2=0,"",'Marks Entry'!FD244)</f>
        <v/>
      </c>
      <c r="CM242" s="97" t="str">
        <f>IF($CI$2=0,"",'Marks Entry'!FE244)</f>
        <v/>
      </c>
      <c r="CN242" s="97" t="str">
        <f>IF($CI$2=0,"",'Marks Entry'!FF244)</f>
        <v/>
      </c>
      <c r="CO242" s="97" t="str">
        <f>IF($CI$2=0,"",'Marks Entry'!FG244)</f>
        <v/>
      </c>
      <c r="CP242" s="97" t="str">
        <f>IF($CI$2=0,"",'Marks Entry'!FH244)</f>
        <v/>
      </c>
      <c r="CQ242" s="97" t="str">
        <f>IF($CI$2=0,"",'Marks Entry'!FI244)</f>
        <v/>
      </c>
      <c r="CR242" s="97" t="str">
        <f>IF($CI$2=0,"",'Marks Entry'!FJ244)</f>
        <v/>
      </c>
      <c r="CS242" s="97" t="str">
        <f>IF($CI$2=0,"",'Marks Entry'!FK244)</f>
        <v/>
      </c>
      <c r="CT242" s="99" t="str">
        <f>IF($CI$2=0,"",'Marks Entry'!FL244)</f>
        <v/>
      </c>
      <c r="CU242" s="125">
        <f>'Marks Entry'!BU244</f>
        <v>0</v>
      </c>
      <c r="CV242" s="126">
        <f>'Marks Entry'!BV244</f>
        <v>0</v>
      </c>
      <c r="CW242" s="126">
        <f t="shared" si="147"/>
        <v>0</v>
      </c>
      <c r="CX242" s="127" t="str">
        <f t="shared" si="148"/>
        <v>D</v>
      </c>
      <c r="CY242" s="125">
        <f>'Marks Entry'!BW244</f>
        <v>0</v>
      </c>
      <c r="CZ242" s="126">
        <f>'Marks Entry'!BX244</f>
        <v>0</v>
      </c>
      <c r="DA242" s="126">
        <f t="shared" si="149"/>
        <v>0</v>
      </c>
      <c r="DB242" s="127" t="str">
        <f t="shared" si="150"/>
        <v>E</v>
      </c>
      <c r="DC242" s="125">
        <f>'Marks Entry'!BY244</f>
        <v>0</v>
      </c>
      <c r="DD242" s="126">
        <f>'Marks Entry'!BZ244</f>
        <v>0</v>
      </c>
      <c r="DE242" s="126">
        <f t="shared" si="151"/>
        <v>0</v>
      </c>
      <c r="DF242" s="127" t="str">
        <f t="shared" si="152"/>
        <v>E</v>
      </c>
      <c r="DG242" s="96">
        <f>'Marks Entry'!CG244</f>
        <v>0</v>
      </c>
      <c r="DH242" s="45">
        <f>'Marks Entry'!CH244</f>
        <v>0</v>
      </c>
      <c r="DI242" s="46">
        <f>'Marks Entry'!CI244</f>
        <v>0</v>
      </c>
      <c r="DJ242" s="45" t="str">
        <f>IF(OR('Marks Entry'!CJ244="First",'Marks Entry'!CJ244="Second",'Marks Entry'!CJ244="Third"),'Marks Entry'!CJ244,"")</f>
        <v/>
      </c>
      <c r="DK242" s="45">
        <f>'Marks Entry'!CK244</f>
        <v>0</v>
      </c>
      <c r="DL242" s="50">
        <f>'Marks Entry'!CL244</f>
        <v>0</v>
      </c>
      <c r="DM242" s="21">
        <f>'Marks Entry'!CM244</f>
        <v>0</v>
      </c>
      <c r="DN242" s="22" t="e">
        <f>'Marks Entry'!#REF!</f>
        <v>#REF!</v>
      </c>
      <c r="DO242" s="23" t="e">
        <f>'Marks Entry'!#REF!</f>
        <v>#REF!</v>
      </c>
      <c r="DP242" s="125">
        <f>'Marks Entry'!CA244</f>
        <v>0</v>
      </c>
      <c r="DQ242" s="126">
        <f>'Marks Entry'!CB244</f>
        <v>0</v>
      </c>
      <c r="DR242" s="126">
        <f>'Marks Entry'!CC244</f>
        <v>0</v>
      </c>
      <c r="DS242" s="126">
        <f t="shared" si="153"/>
        <v>0</v>
      </c>
      <c r="DT242" s="127" t="str">
        <f t="shared" si="154"/>
        <v>E</v>
      </c>
      <c r="DU242" s="125">
        <f>'Marks Entry'!CD244</f>
        <v>0</v>
      </c>
      <c r="DV242" s="126">
        <f>'Marks Entry'!CE244</f>
        <v>0</v>
      </c>
      <c r="DW242" s="126">
        <f>'Marks Entry'!CF244</f>
        <v>0</v>
      </c>
      <c r="DX242" s="126">
        <f t="shared" si="155"/>
        <v>0</v>
      </c>
      <c r="DY242" s="127" t="str">
        <f t="shared" si="156"/>
        <v>E</v>
      </c>
      <c r="DZ242" s="832"/>
      <c r="EA242" s="61">
        <f t="shared" si="157"/>
        <v>0</v>
      </c>
      <c r="EB242" s="71">
        <f t="shared" si="158"/>
        <v>0</v>
      </c>
      <c r="EC242" s="71">
        <f t="shared" si="159"/>
        <v>0</v>
      </c>
      <c r="ED242" s="72">
        <f t="shared" si="160"/>
        <v>0</v>
      </c>
      <c r="EE242" s="398">
        <f t="shared" si="161"/>
        <v>0</v>
      </c>
      <c r="EF242" s="396">
        <f t="shared" si="162"/>
        <v>0</v>
      </c>
      <c r="EG242" s="396">
        <f t="shared" si="163"/>
        <v>0</v>
      </c>
      <c r="EH242" s="397">
        <f t="shared" si="164"/>
        <v>0</v>
      </c>
      <c r="EI242" s="61">
        <f t="shared" si="165"/>
        <v>0</v>
      </c>
      <c r="EJ242" s="71">
        <f t="shared" si="166"/>
        <v>0</v>
      </c>
      <c r="EK242" s="71">
        <f t="shared" si="167"/>
        <v>0</v>
      </c>
      <c r="EL242" s="72">
        <f t="shared" si="168"/>
        <v>0</v>
      </c>
      <c r="EM242" s="398">
        <f t="shared" si="169"/>
        <v>0</v>
      </c>
      <c r="EN242" s="396">
        <f t="shared" si="170"/>
        <v>0</v>
      </c>
      <c r="EO242" s="396">
        <f t="shared" si="171"/>
        <v>0</v>
      </c>
      <c r="EP242" s="397">
        <f t="shared" si="172"/>
        <v>0</v>
      </c>
      <c r="EQ242" s="61">
        <f t="shared" si="173"/>
        <v>0</v>
      </c>
      <c r="ER242" s="71">
        <f t="shared" si="174"/>
        <v>0</v>
      </c>
      <c r="ES242" s="71">
        <f t="shared" si="175"/>
        <v>0</v>
      </c>
      <c r="ET242" s="72">
        <f t="shared" si="176"/>
        <v>0</v>
      </c>
      <c r="EU242" s="398">
        <f t="shared" si="177"/>
        <v>0</v>
      </c>
      <c r="EV242" s="396">
        <f t="shared" si="178"/>
        <v>0</v>
      </c>
      <c r="EW242" s="396">
        <f t="shared" si="179"/>
        <v>0</v>
      </c>
      <c r="EX242" s="397">
        <f t="shared" si="180"/>
        <v>0</v>
      </c>
      <c r="EY242" s="61" t="str">
        <f t="shared" si="181"/>
        <v/>
      </c>
      <c r="EZ242" s="71" t="str">
        <f t="shared" si="182"/>
        <v/>
      </c>
      <c r="FA242" s="71" t="str">
        <f t="shared" si="183"/>
        <v/>
      </c>
      <c r="FB242" s="72" t="str">
        <f t="shared" si="184"/>
        <v/>
      </c>
      <c r="FC242" s="398">
        <f t="shared" si="185"/>
        <v>0</v>
      </c>
      <c r="FD242" s="400" t="str">
        <f t="shared" si="186"/>
        <v>D</v>
      </c>
      <c r="FE242" s="61">
        <f t="shared" si="187"/>
        <v>0</v>
      </c>
      <c r="FF242" s="62" t="str">
        <f t="shared" si="188"/>
        <v>E</v>
      </c>
      <c r="FG242" s="398">
        <f t="shared" si="189"/>
        <v>0</v>
      </c>
      <c r="FH242" s="401" t="str">
        <f t="shared" si="190"/>
        <v>E</v>
      </c>
      <c r="FI242" s="61">
        <f t="shared" si="191"/>
        <v>0</v>
      </c>
      <c r="FJ242" s="407" t="str">
        <f t="shared" si="192"/>
        <v>E</v>
      </c>
      <c r="FK242" s="398">
        <f t="shared" si="193"/>
        <v>0</v>
      </c>
      <c r="FL242" s="401" t="str">
        <f t="shared" si="194"/>
        <v>E</v>
      </c>
      <c r="FM242" s="741"/>
    </row>
    <row r="243" spans="1:169" s="24" customFormat="1" ht="17.25" customHeight="1">
      <c r="A243" s="830"/>
      <c r="B243" s="111">
        <f t="shared" si="195"/>
        <v>0</v>
      </c>
      <c r="C243" s="21" t="str">
        <f>'Marks Entry'!D245</f>
        <v/>
      </c>
      <c r="D243" s="21">
        <f>'Marks Entry'!E245</f>
        <v>0</v>
      </c>
      <c r="E243" s="132" t="str">
        <f>'Marks Entry'!F245</f>
        <v/>
      </c>
      <c r="F243" s="21" t="str">
        <f>'Marks Entry'!G245</f>
        <v/>
      </c>
      <c r="G243" s="21" t="str">
        <f>'Marks Entry'!H245</f>
        <v/>
      </c>
      <c r="H243" s="21" t="str">
        <f>'Marks Entry'!I245</f>
        <v/>
      </c>
      <c r="I243" s="21" t="str">
        <f>'Marks Entry'!J245</f>
        <v/>
      </c>
      <c r="J243" s="446" t="str">
        <f>'Marks Entry'!K245</f>
        <v/>
      </c>
      <c r="K243" s="115" t="str">
        <f>'Marks Entry'!L245</f>
        <v/>
      </c>
      <c r="L243" s="116">
        <f>'Marks Entry'!M245</f>
        <v>0</v>
      </c>
      <c r="M243" s="117" t="str">
        <f>'Marks Entry'!N245</f>
        <v/>
      </c>
      <c r="N243" s="121" t="str">
        <f>'Marks Entry'!O245</f>
        <v/>
      </c>
      <c r="O243" s="98">
        <f>'Marks Entry'!CG245</f>
        <v>0</v>
      </c>
      <c r="P243" s="97">
        <f>'Marks Entry'!CH245</f>
        <v>0</v>
      </c>
      <c r="Q243" s="97">
        <f>'Marks Entry'!CI245</f>
        <v>0</v>
      </c>
      <c r="R243" s="97">
        <f>'Marks Entry'!CJ245</f>
        <v>0</v>
      </c>
      <c r="S243" s="97">
        <f>'Marks Entry'!CK245</f>
        <v>0</v>
      </c>
      <c r="T243" s="97">
        <f>'Marks Entry'!CL245</f>
        <v>0</v>
      </c>
      <c r="U243" s="97">
        <f>'Marks Entry'!CM245</f>
        <v>0</v>
      </c>
      <c r="V243" s="97" t="str">
        <f>'Marks Entry'!CN245</f>
        <v/>
      </c>
      <c r="W243" s="97">
        <f>'Marks Entry'!CO245</f>
        <v>0</v>
      </c>
      <c r="X243" s="97">
        <f>'Marks Entry'!CP245</f>
        <v>0</v>
      </c>
      <c r="Y243" s="97">
        <f>'Marks Entry'!CQ245</f>
        <v>0</v>
      </c>
      <c r="Z243" s="99">
        <f>'Marks Entry'!CR245</f>
        <v>0</v>
      </c>
      <c r="AA243" s="98">
        <f>'Marks Entry'!CS245</f>
        <v>0</v>
      </c>
      <c r="AB243" s="97">
        <f>'Marks Entry'!CT245</f>
        <v>0</v>
      </c>
      <c r="AC243" s="97">
        <f>'Marks Entry'!CU245</f>
        <v>0</v>
      </c>
      <c r="AD243" s="97">
        <f>'Marks Entry'!CV245</f>
        <v>0</v>
      </c>
      <c r="AE243" s="97">
        <f>'Marks Entry'!CW245</f>
        <v>0</v>
      </c>
      <c r="AF243" s="97">
        <f>'Marks Entry'!CX245</f>
        <v>0</v>
      </c>
      <c r="AG243" s="97">
        <f>'Marks Entry'!CY245</f>
        <v>0</v>
      </c>
      <c r="AH243" s="97" t="str">
        <f>'Marks Entry'!CZ245</f>
        <v/>
      </c>
      <c r="AI243" s="97">
        <f>'Marks Entry'!DA245</f>
        <v>0</v>
      </c>
      <c r="AJ243" s="97">
        <f>'Marks Entry'!DB245</f>
        <v>0</v>
      </c>
      <c r="AK243" s="97">
        <f>'Marks Entry'!DC245</f>
        <v>0</v>
      </c>
      <c r="AL243" s="99">
        <f>'Marks Entry'!DD245</f>
        <v>0</v>
      </c>
      <c r="AM243" s="98">
        <f>'Marks Entry'!DE245</f>
        <v>0</v>
      </c>
      <c r="AN243" s="97">
        <f>'Marks Entry'!DF245</f>
        <v>0</v>
      </c>
      <c r="AO243" s="97">
        <f>'Marks Entry'!DG245</f>
        <v>0</v>
      </c>
      <c r="AP243" s="97">
        <f>'Marks Entry'!DH245</f>
        <v>0</v>
      </c>
      <c r="AQ243" s="97">
        <f>'Marks Entry'!DI245</f>
        <v>0</v>
      </c>
      <c r="AR243" s="97">
        <f>'Marks Entry'!DJ245</f>
        <v>0</v>
      </c>
      <c r="AS243" s="97">
        <f>'Marks Entry'!DK245</f>
        <v>0</v>
      </c>
      <c r="AT243" s="97" t="str">
        <f>'Marks Entry'!DL245</f>
        <v/>
      </c>
      <c r="AU243" s="97">
        <f>'Marks Entry'!DM245</f>
        <v>0</v>
      </c>
      <c r="AV243" s="97">
        <f>'Marks Entry'!DN245</f>
        <v>0</v>
      </c>
      <c r="AW243" s="97">
        <f>'Marks Entry'!DO245</f>
        <v>0</v>
      </c>
      <c r="AX243" s="99">
        <f>'Marks Entry'!DP245</f>
        <v>0</v>
      </c>
      <c r="AY243" s="98">
        <f>'Marks Entry'!DQ245</f>
        <v>0</v>
      </c>
      <c r="AZ243" s="97">
        <f>'Marks Entry'!DR245</f>
        <v>0</v>
      </c>
      <c r="BA243" s="97">
        <f>'Marks Entry'!DS245</f>
        <v>0</v>
      </c>
      <c r="BB243" s="97">
        <f>'Marks Entry'!DT245</f>
        <v>0</v>
      </c>
      <c r="BC243" s="97">
        <f>'Marks Entry'!DU245</f>
        <v>0</v>
      </c>
      <c r="BD243" s="97">
        <f>'Marks Entry'!DV245</f>
        <v>0</v>
      </c>
      <c r="BE243" s="97">
        <f>'Marks Entry'!DW245</f>
        <v>0</v>
      </c>
      <c r="BF243" s="97" t="str">
        <f>'Marks Entry'!DX245</f>
        <v/>
      </c>
      <c r="BG243" s="97">
        <f>'Marks Entry'!DY245</f>
        <v>0</v>
      </c>
      <c r="BH243" s="97">
        <f>'Marks Entry'!DZ245</f>
        <v>0</v>
      </c>
      <c r="BI243" s="97">
        <f>'Marks Entry'!EA245</f>
        <v>0</v>
      </c>
      <c r="BJ243" s="99">
        <f>'Marks Entry'!EB245</f>
        <v>0</v>
      </c>
      <c r="BK243" s="98">
        <f>'Marks Entry'!EC245</f>
        <v>0</v>
      </c>
      <c r="BL243" s="97">
        <f>'Marks Entry'!ED245</f>
        <v>0</v>
      </c>
      <c r="BM243" s="97">
        <f>'Marks Entry'!EE245</f>
        <v>0</v>
      </c>
      <c r="BN243" s="97">
        <f>'Marks Entry'!EF245</f>
        <v>0</v>
      </c>
      <c r="BO243" s="97">
        <f>'Marks Entry'!EG245</f>
        <v>0</v>
      </c>
      <c r="BP243" s="97">
        <f>'Marks Entry'!EH245</f>
        <v>0</v>
      </c>
      <c r="BQ243" s="97">
        <f>'Marks Entry'!EI245</f>
        <v>0</v>
      </c>
      <c r="BR243" s="97" t="str">
        <f>'Marks Entry'!EJ245</f>
        <v/>
      </c>
      <c r="BS243" s="97">
        <f>'Marks Entry'!EK245</f>
        <v>0</v>
      </c>
      <c r="BT243" s="97">
        <f>'Marks Entry'!EL245</f>
        <v>0</v>
      </c>
      <c r="BU243" s="97">
        <f>'Marks Entry'!EM245</f>
        <v>0</v>
      </c>
      <c r="BV243" s="99">
        <f>'Marks Entry'!EN245</f>
        <v>0</v>
      </c>
      <c r="BW243" s="98">
        <f>'Marks Entry'!EO245</f>
        <v>0</v>
      </c>
      <c r="BX243" s="97">
        <f>'Marks Entry'!EP245</f>
        <v>0</v>
      </c>
      <c r="BY243" s="97">
        <f>'Marks Entry'!EQ245</f>
        <v>0</v>
      </c>
      <c r="BZ243" s="97">
        <f>'Marks Entry'!ER245</f>
        <v>0</v>
      </c>
      <c r="CA243" s="97">
        <f>'Marks Entry'!ES245</f>
        <v>0</v>
      </c>
      <c r="CB243" s="97">
        <f>'Marks Entry'!ET245</f>
        <v>0</v>
      </c>
      <c r="CC243" s="97">
        <f>'Marks Entry'!EU245</f>
        <v>0</v>
      </c>
      <c r="CD243" s="97" t="str">
        <f>'Marks Entry'!EV245</f>
        <v/>
      </c>
      <c r="CE243" s="97">
        <f>'Marks Entry'!EW245</f>
        <v>0</v>
      </c>
      <c r="CF243" s="97">
        <f>'Marks Entry'!EX245</f>
        <v>0</v>
      </c>
      <c r="CG243" s="97">
        <f>'Marks Entry'!EY245</f>
        <v>0</v>
      </c>
      <c r="CH243" s="99">
        <f>'Marks Entry'!EZ245</f>
        <v>0</v>
      </c>
      <c r="CI243" s="98" t="str">
        <f>IF($CI$2=0,"",'Marks Entry'!FA245)</f>
        <v/>
      </c>
      <c r="CJ243" s="97" t="str">
        <f>IF($CI$2=0,"",'Marks Entry'!FB245)</f>
        <v/>
      </c>
      <c r="CK243" s="97" t="str">
        <f>IF($CI$2=0,"",'Marks Entry'!FC245)</f>
        <v/>
      </c>
      <c r="CL243" s="97" t="str">
        <f>IF($CI$2=0,"",'Marks Entry'!FD245)</f>
        <v/>
      </c>
      <c r="CM243" s="97" t="str">
        <f>IF($CI$2=0,"",'Marks Entry'!FE245)</f>
        <v/>
      </c>
      <c r="CN243" s="97" t="str">
        <f>IF($CI$2=0,"",'Marks Entry'!FF245)</f>
        <v/>
      </c>
      <c r="CO243" s="97" t="str">
        <f>IF($CI$2=0,"",'Marks Entry'!FG245)</f>
        <v/>
      </c>
      <c r="CP243" s="97" t="str">
        <f>IF($CI$2=0,"",'Marks Entry'!FH245)</f>
        <v/>
      </c>
      <c r="CQ243" s="97" t="str">
        <f>IF($CI$2=0,"",'Marks Entry'!FI245)</f>
        <v/>
      </c>
      <c r="CR243" s="97" t="str">
        <f>IF($CI$2=0,"",'Marks Entry'!FJ245)</f>
        <v/>
      </c>
      <c r="CS243" s="97" t="str">
        <f>IF($CI$2=0,"",'Marks Entry'!FK245)</f>
        <v/>
      </c>
      <c r="CT243" s="99" t="str">
        <f>IF($CI$2=0,"",'Marks Entry'!FL245)</f>
        <v/>
      </c>
      <c r="CU243" s="125">
        <f>'Marks Entry'!BU245</f>
        <v>0</v>
      </c>
      <c r="CV243" s="126">
        <f>'Marks Entry'!BV245</f>
        <v>0</v>
      </c>
      <c r="CW243" s="126">
        <f t="shared" si="147"/>
        <v>0</v>
      </c>
      <c r="CX243" s="127" t="str">
        <f t="shared" si="148"/>
        <v>D</v>
      </c>
      <c r="CY243" s="125">
        <f>'Marks Entry'!BW245</f>
        <v>0</v>
      </c>
      <c r="CZ243" s="126">
        <f>'Marks Entry'!BX245</f>
        <v>0</v>
      </c>
      <c r="DA243" s="126">
        <f t="shared" si="149"/>
        <v>0</v>
      </c>
      <c r="DB243" s="127" t="str">
        <f t="shared" si="150"/>
        <v>E</v>
      </c>
      <c r="DC243" s="125">
        <f>'Marks Entry'!BY245</f>
        <v>0</v>
      </c>
      <c r="DD243" s="126">
        <f>'Marks Entry'!BZ245</f>
        <v>0</v>
      </c>
      <c r="DE243" s="126">
        <f t="shared" si="151"/>
        <v>0</v>
      </c>
      <c r="DF243" s="127" t="str">
        <f t="shared" si="152"/>
        <v>E</v>
      </c>
      <c r="DG243" s="96">
        <f>'Marks Entry'!CG245</f>
        <v>0</v>
      </c>
      <c r="DH243" s="45">
        <f>'Marks Entry'!CH245</f>
        <v>0</v>
      </c>
      <c r="DI243" s="46">
        <f>'Marks Entry'!CI245</f>
        <v>0</v>
      </c>
      <c r="DJ243" s="45" t="str">
        <f>IF(OR('Marks Entry'!CJ245="First",'Marks Entry'!CJ245="Second",'Marks Entry'!CJ245="Third"),'Marks Entry'!CJ245,"")</f>
        <v/>
      </c>
      <c r="DK243" s="45">
        <f>'Marks Entry'!CK245</f>
        <v>0</v>
      </c>
      <c r="DL243" s="50">
        <f>'Marks Entry'!CL245</f>
        <v>0</v>
      </c>
      <c r="DM243" s="21">
        <f>'Marks Entry'!CM245</f>
        <v>0</v>
      </c>
      <c r="DN243" s="22" t="e">
        <f>'Marks Entry'!#REF!</f>
        <v>#REF!</v>
      </c>
      <c r="DO243" s="23" t="e">
        <f>'Marks Entry'!#REF!</f>
        <v>#REF!</v>
      </c>
      <c r="DP243" s="125">
        <f>'Marks Entry'!CA245</f>
        <v>0</v>
      </c>
      <c r="DQ243" s="126">
        <f>'Marks Entry'!CB245</f>
        <v>0</v>
      </c>
      <c r="DR243" s="126">
        <f>'Marks Entry'!CC245</f>
        <v>0</v>
      </c>
      <c r="DS243" s="126">
        <f t="shared" si="153"/>
        <v>0</v>
      </c>
      <c r="DT243" s="127" t="str">
        <f t="shared" si="154"/>
        <v>E</v>
      </c>
      <c r="DU243" s="125">
        <f>'Marks Entry'!CD245</f>
        <v>0</v>
      </c>
      <c r="DV243" s="126">
        <f>'Marks Entry'!CE245</f>
        <v>0</v>
      </c>
      <c r="DW243" s="126">
        <f>'Marks Entry'!CF245</f>
        <v>0</v>
      </c>
      <c r="DX243" s="126">
        <f t="shared" si="155"/>
        <v>0</v>
      </c>
      <c r="DY243" s="127" t="str">
        <f t="shared" si="156"/>
        <v>E</v>
      </c>
      <c r="DZ243" s="832"/>
      <c r="EA243" s="61">
        <f t="shared" si="157"/>
        <v>0</v>
      </c>
      <c r="EB243" s="71">
        <f t="shared" si="158"/>
        <v>0</v>
      </c>
      <c r="EC243" s="71">
        <f t="shared" si="159"/>
        <v>0</v>
      </c>
      <c r="ED243" s="72">
        <f t="shared" si="160"/>
        <v>0</v>
      </c>
      <c r="EE243" s="398">
        <f t="shared" si="161"/>
        <v>0</v>
      </c>
      <c r="EF243" s="396">
        <f t="shared" si="162"/>
        <v>0</v>
      </c>
      <c r="EG243" s="396">
        <f t="shared" si="163"/>
        <v>0</v>
      </c>
      <c r="EH243" s="397">
        <f t="shared" si="164"/>
        <v>0</v>
      </c>
      <c r="EI243" s="61">
        <f t="shared" si="165"/>
        <v>0</v>
      </c>
      <c r="EJ243" s="71">
        <f t="shared" si="166"/>
        <v>0</v>
      </c>
      <c r="EK243" s="71">
        <f t="shared" si="167"/>
        <v>0</v>
      </c>
      <c r="EL243" s="72">
        <f t="shared" si="168"/>
        <v>0</v>
      </c>
      <c r="EM243" s="398">
        <f t="shared" si="169"/>
        <v>0</v>
      </c>
      <c r="EN243" s="396">
        <f t="shared" si="170"/>
        <v>0</v>
      </c>
      <c r="EO243" s="396">
        <f t="shared" si="171"/>
        <v>0</v>
      </c>
      <c r="EP243" s="397">
        <f t="shared" si="172"/>
        <v>0</v>
      </c>
      <c r="EQ243" s="61">
        <f t="shared" si="173"/>
        <v>0</v>
      </c>
      <c r="ER243" s="71">
        <f t="shared" si="174"/>
        <v>0</v>
      </c>
      <c r="ES243" s="71">
        <f t="shared" si="175"/>
        <v>0</v>
      </c>
      <c r="ET243" s="72">
        <f t="shared" si="176"/>
        <v>0</v>
      </c>
      <c r="EU243" s="398">
        <f t="shared" si="177"/>
        <v>0</v>
      </c>
      <c r="EV243" s="396">
        <f t="shared" si="178"/>
        <v>0</v>
      </c>
      <c r="EW243" s="396">
        <f t="shared" si="179"/>
        <v>0</v>
      </c>
      <c r="EX243" s="397">
        <f t="shared" si="180"/>
        <v>0</v>
      </c>
      <c r="EY243" s="61" t="str">
        <f t="shared" si="181"/>
        <v/>
      </c>
      <c r="EZ243" s="71" t="str">
        <f t="shared" si="182"/>
        <v/>
      </c>
      <c r="FA243" s="71" t="str">
        <f t="shared" si="183"/>
        <v/>
      </c>
      <c r="FB243" s="72" t="str">
        <f t="shared" si="184"/>
        <v/>
      </c>
      <c r="FC243" s="398">
        <f t="shared" si="185"/>
        <v>0</v>
      </c>
      <c r="FD243" s="400" t="str">
        <f t="shared" si="186"/>
        <v>D</v>
      </c>
      <c r="FE243" s="61">
        <f t="shared" si="187"/>
        <v>0</v>
      </c>
      <c r="FF243" s="62" t="str">
        <f t="shared" si="188"/>
        <v>E</v>
      </c>
      <c r="FG243" s="398">
        <f t="shared" si="189"/>
        <v>0</v>
      </c>
      <c r="FH243" s="401" t="str">
        <f t="shared" si="190"/>
        <v>E</v>
      </c>
      <c r="FI243" s="61">
        <f t="shared" si="191"/>
        <v>0</v>
      </c>
      <c r="FJ243" s="407" t="str">
        <f t="shared" si="192"/>
        <v>E</v>
      </c>
      <c r="FK243" s="398">
        <f t="shared" si="193"/>
        <v>0</v>
      </c>
      <c r="FL243" s="401" t="str">
        <f t="shared" si="194"/>
        <v>E</v>
      </c>
      <c r="FM243" s="741"/>
    </row>
    <row r="244" spans="1:169" s="24" customFormat="1" ht="17.25" customHeight="1">
      <c r="A244" s="830"/>
      <c r="B244" s="111">
        <f t="shared" si="195"/>
        <v>0</v>
      </c>
      <c r="C244" s="21" t="str">
        <f>'Marks Entry'!D246</f>
        <v/>
      </c>
      <c r="D244" s="21">
        <f>'Marks Entry'!E246</f>
        <v>0</v>
      </c>
      <c r="E244" s="132" t="str">
        <f>'Marks Entry'!F246</f>
        <v/>
      </c>
      <c r="F244" s="21" t="str">
        <f>'Marks Entry'!G246</f>
        <v/>
      </c>
      <c r="G244" s="21" t="str">
        <f>'Marks Entry'!H246</f>
        <v/>
      </c>
      <c r="H244" s="21" t="str">
        <f>'Marks Entry'!I246</f>
        <v/>
      </c>
      <c r="I244" s="21" t="str">
        <f>'Marks Entry'!J246</f>
        <v/>
      </c>
      <c r="J244" s="446" t="str">
        <f>'Marks Entry'!K246</f>
        <v/>
      </c>
      <c r="K244" s="115" t="str">
        <f>'Marks Entry'!L246</f>
        <v/>
      </c>
      <c r="L244" s="116">
        <f>'Marks Entry'!M246</f>
        <v>0</v>
      </c>
      <c r="M244" s="117" t="str">
        <f>'Marks Entry'!N246</f>
        <v/>
      </c>
      <c r="N244" s="121" t="str">
        <f>'Marks Entry'!O246</f>
        <v/>
      </c>
      <c r="O244" s="98">
        <f>'Marks Entry'!CG246</f>
        <v>0</v>
      </c>
      <c r="P244" s="97">
        <f>'Marks Entry'!CH246</f>
        <v>0</v>
      </c>
      <c r="Q244" s="97">
        <f>'Marks Entry'!CI246</f>
        <v>0</v>
      </c>
      <c r="R244" s="97">
        <f>'Marks Entry'!CJ246</f>
        <v>0</v>
      </c>
      <c r="S244" s="97">
        <f>'Marks Entry'!CK246</f>
        <v>0</v>
      </c>
      <c r="T244" s="97">
        <f>'Marks Entry'!CL246</f>
        <v>0</v>
      </c>
      <c r="U244" s="97">
        <f>'Marks Entry'!CM246</f>
        <v>0</v>
      </c>
      <c r="V244" s="97" t="str">
        <f>'Marks Entry'!CN246</f>
        <v/>
      </c>
      <c r="W244" s="97">
        <f>'Marks Entry'!CO246</f>
        <v>0</v>
      </c>
      <c r="X244" s="97">
        <f>'Marks Entry'!CP246</f>
        <v>0</v>
      </c>
      <c r="Y244" s="97">
        <f>'Marks Entry'!CQ246</f>
        <v>0</v>
      </c>
      <c r="Z244" s="99">
        <f>'Marks Entry'!CR246</f>
        <v>0</v>
      </c>
      <c r="AA244" s="98">
        <f>'Marks Entry'!CS246</f>
        <v>0</v>
      </c>
      <c r="AB244" s="97">
        <f>'Marks Entry'!CT246</f>
        <v>0</v>
      </c>
      <c r="AC244" s="97">
        <f>'Marks Entry'!CU246</f>
        <v>0</v>
      </c>
      <c r="AD244" s="97">
        <f>'Marks Entry'!CV246</f>
        <v>0</v>
      </c>
      <c r="AE244" s="97">
        <f>'Marks Entry'!CW246</f>
        <v>0</v>
      </c>
      <c r="AF244" s="97">
        <f>'Marks Entry'!CX246</f>
        <v>0</v>
      </c>
      <c r="AG244" s="97">
        <f>'Marks Entry'!CY246</f>
        <v>0</v>
      </c>
      <c r="AH244" s="97" t="str">
        <f>'Marks Entry'!CZ246</f>
        <v/>
      </c>
      <c r="AI244" s="97">
        <f>'Marks Entry'!DA246</f>
        <v>0</v>
      </c>
      <c r="AJ244" s="97">
        <f>'Marks Entry'!DB246</f>
        <v>0</v>
      </c>
      <c r="AK244" s="97">
        <f>'Marks Entry'!DC246</f>
        <v>0</v>
      </c>
      <c r="AL244" s="99">
        <f>'Marks Entry'!DD246</f>
        <v>0</v>
      </c>
      <c r="AM244" s="98">
        <f>'Marks Entry'!DE246</f>
        <v>0</v>
      </c>
      <c r="AN244" s="97">
        <f>'Marks Entry'!DF246</f>
        <v>0</v>
      </c>
      <c r="AO244" s="97">
        <f>'Marks Entry'!DG246</f>
        <v>0</v>
      </c>
      <c r="AP244" s="97">
        <f>'Marks Entry'!DH246</f>
        <v>0</v>
      </c>
      <c r="AQ244" s="97">
        <f>'Marks Entry'!DI246</f>
        <v>0</v>
      </c>
      <c r="AR244" s="97">
        <f>'Marks Entry'!DJ246</f>
        <v>0</v>
      </c>
      <c r="AS244" s="97">
        <f>'Marks Entry'!DK246</f>
        <v>0</v>
      </c>
      <c r="AT244" s="97" t="str">
        <f>'Marks Entry'!DL246</f>
        <v/>
      </c>
      <c r="AU244" s="97">
        <f>'Marks Entry'!DM246</f>
        <v>0</v>
      </c>
      <c r="AV244" s="97">
        <f>'Marks Entry'!DN246</f>
        <v>0</v>
      </c>
      <c r="AW244" s="97">
        <f>'Marks Entry'!DO246</f>
        <v>0</v>
      </c>
      <c r="AX244" s="99">
        <f>'Marks Entry'!DP246</f>
        <v>0</v>
      </c>
      <c r="AY244" s="98">
        <f>'Marks Entry'!DQ246</f>
        <v>0</v>
      </c>
      <c r="AZ244" s="97">
        <f>'Marks Entry'!DR246</f>
        <v>0</v>
      </c>
      <c r="BA244" s="97">
        <f>'Marks Entry'!DS246</f>
        <v>0</v>
      </c>
      <c r="BB244" s="97">
        <f>'Marks Entry'!DT246</f>
        <v>0</v>
      </c>
      <c r="BC244" s="97">
        <f>'Marks Entry'!DU246</f>
        <v>0</v>
      </c>
      <c r="BD244" s="97">
        <f>'Marks Entry'!DV246</f>
        <v>0</v>
      </c>
      <c r="BE244" s="97">
        <f>'Marks Entry'!DW246</f>
        <v>0</v>
      </c>
      <c r="BF244" s="97" t="str">
        <f>'Marks Entry'!DX246</f>
        <v/>
      </c>
      <c r="BG244" s="97">
        <f>'Marks Entry'!DY246</f>
        <v>0</v>
      </c>
      <c r="BH244" s="97">
        <f>'Marks Entry'!DZ246</f>
        <v>0</v>
      </c>
      <c r="BI244" s="97">
        <f>'Marks Entry'!EA246</f>
        <v>0</v>
      </c>
      <c r="BJ244" s="99">
        <f>'Marks Entry'!EB246</f>
        <v>0</v>
      </c>
      <c r="BK244" s="98">
        <f>'Marks Entry'!EC246</f>
        <v>0</v>
      </c>
      <c r="BL244" s="97">
        <f>'Marks Entry'!ED246</f>
        <v>0</v>
      </c>
      <c r="BM244" s="97">
        <f>'Marks Entry'!EE246</f>
        <v>0</v>
      </c>
      <c r="BN244" s="97">
        <f>'Marks Entry'!EF246</f>
        <v>0</v>
      </c>
      <c r="BO244" s="97">
        <f>'Marks Entry'!EG246</f>
        <v>0</v>
      </c>
      <c r="BP244" s="97">
        <f>'Marks Entry'!EH246</f>
        <v>0</v>
      </c>
      <c r="BQ244" s="97">
        <f>'Marks Entry'!EI246</f>
        <v>0</v>
      </c>
      <c r="BR244" s="97" t="str">
        <f>'Marks Entry'!EJ246</f>
        <v/>
      </c>
      <c r="BS244" s="97">
        <f>'Marks Entry'!EK246</f>
        <v>0</v>
      </c>
      <c r="BT244" s="97">
        <f>'Marks Entry'!EL246</f>
        <v>0</v>
      </c>
      <c r="BU244" s="97">
        <f>'Marks Entry'!EM246</f>
        <v>0</v>
      </c>
      <c r="BV244" s="99">
        <f>'Marks Entry'!EN246</f>
        <v>0</v>
      </c>
      <c r="BW244" s="98">
        <f>'Marks Entry'!EO246</f>
        <v>0</v>
      </c>
      <c r="BX244" s="97">
        <f>'Marks Entry'!EP246</f>
        <v>0</v>
      </c>
      <c r="BY244" s="97">
        <f>'Marks Entry'!EQ246</f>
        <v>0</v>
      </c>
      <c r="BZ244" s="97">
        <f>'Marks Entry'!ER246</f>
        <v>0</v>
      </c>
      <c r="CA244" s="97">
        <f>'Marks Entry'!ES246</f>
        <v>0</v>
      </c>
      <c r="CB244" s="97">
        <f>'Marks Entry'!ET246</f>
        <v>0</v>
      </c>
      <c r="CC244" s="97">
        <f>'Marks Entry'!EU246</f>
        <v>0</v>
      </c>
      <c r="CD244" s="97" t="str">
        <f>'Marks Entry'!EV246</f>
        <v/>
      </c>
      <c r="CE244" s="97">
        <f>'Marks Entry'!EW246</f>
        <v>0</v>
      </c>
      <c r="CF244" s="97">
        <f>'Marks Entry'!EX246</f>
        <v>0</v>
      </c>
      <c r="CG244" s="97">
        <f>'Marks Entry'!EY246</f>
        <v>0</v>
      </c>
      <c r="CH244" s="99">
        <f>'Marks Entry'!EZ246</f>
        <v>0</v>
      </c>
      <c r="CI244" s="98" t="str">
        <f>IF($CI$2=0,"",'Marks Entry'!FA246)</f>
        <v/>
      </c>
      <c r="CJ244" s="97" t="str">
        <f>IF($CI$2=0,"",'Marks Entry'!FB246)</f>
        <v/>
      </c>
      <c r="CK244" s="97" t="str">
        <f>IF($CI$2=0,"",'Marks Entry'!FC246)</f>
        <v/>
      </c>
      <c r="CL244" s="97" t="str">
        <f>IF($CI$2=0,"",'Marks Entry'!FD246)</f>
        <v/>
      </c>
      <c r="CM244" s="97" t="str">
        <f>IF($CI$2=0,"",'Marks Entry'!FE246)</f>
        <v/>
      </c>
      <c r="CN244" s="97" t="str">
        <f>IF($CI$2=0,"",'Marks Entry'!FF246)</f>
        <v/>
      </c>
      <c r="CO244" s="97" t="str">
        <f>IF($CI$2=0,"",'Marks Entry'!FG246)</f>
        <v/>
      </c>
      <c r="CP244" s="97" t="str">
        <f>IF($CI$2=0,"",'Marks Entry'!FH246)</f>
        <v/>
      </c>
      <c r="CQ244" s="97" t="str">
        <f>IF($CI$2=0,"",'Marks Entry'!FI246)</f>
        <v/>
      </c>
      <c r="CR244" s="97" t="str">
        <f>IF($CI$2=0,"",'Marks Entry'!FJ246)</f>
        <v/>
      </c>
      <c r="CS244" s="97" t="str">
        <f>IF($CI$2=0,"",'Marks Entry'!FK246)</f>
        <v/>
      </c>
      <c r="CT244" s="99" t="str">
        <f>IF($CI$2=0,"",'Marks Entry'!FL246)</f>
        <v/>
      </c>
      <c r="CU244" s="125">
        <f>'Marks Entry'!BU246</f>
        <v>0</v>
      </c>
      <c r="CV244" s="126">
        <f>'Marks Entry'!BV246</f>
        <v>0</v>
      </c>
      <c r="CW244" s="126">
        <f t="shared" si="147"/>
        <v>0</v>
      </c>
      <c r="CX244" s="127" t="str">
        <f t="shared" si="148"/>
        <v>D</v>
      </c>
      <c r="CY244" s="125">
        <f>'Marks Entry'!BW246</f>
        <v>0</v>
      </c>
      <c r="CZ244" s="126">
        <f>'Marks Entry'!BX246</f>
        <v>0</v>
      </c>
      <c r="DA244" s="126">
        <f t="shared" si="149"/>
        <v>0</v>
      </c>
      <c r="DB244" s="127" t="str">
        <f t="shared" si="150"/>
        <v>E</v>
      </c>
      <c r="DC244" s="125">
        <f>'Marks Entry'!BY246</f>
        <v>0</v>
      </c>
      <c r="DD244" s="126">
        <f>'Marks Entry'!BZ246</f>
        <v>0</v>
      </c>
      <c r="DE244" s="126">
        <f t="shared" si="151"/>
        <v>0</v>
      </c>
      <c r="DF244" s="127" t="str">
        <f t="shared" si="152"/>
        <v>E</v>
      </c>
      <c r="DG244" s="96">
        <f>'Marks Entry'!CG246</f>
        <v>0</v>
      </c>
      <c r="DH244" s="45">
        <f>'Marks Entry'!CH246</f>
        <v>0</v>
      </c>
      <c r="DI244" s="46">
        <f>'Marks Entry'!CI246</f>
        <v>0</v>
      </c>
      <c r="DJ244" s="45" t="str">
        <f>IF(OR('Marks Entry'!CJ246="First",'Marks Entry'!CJ246="Second",'Marks Entry'!CJ246="Third"),'Marks Entry'!CJ246,"")</f>
        <v/>
      </c>
      <c r="DK244" s="45">
        <f>'Marks Entry'!CK246</f>
        <v>0</v>
      </c>
      <c r="DL244" s="50">
        <f>'Marks Entry'!CL246</f>
        <v>0</v>
      </c>
      <c r="DM244" s="21">
        <f>'Marks Entry'!CM246</f>
        <v>0</v>
      </c>
      <c r="DN244" s="22" t="e">
        <f>'Marks Entry'!#REF!</f>
        <v>#REF!</v>
      </c>
      <c r="DO244" s="23" t="e">
        <f>'Marks Entry'!#REF!</f>
        <v>#REF!</v>
      </c>
      <c r="DP244" s="125">
        <f>'Marks Entry'!CA246</f>
        <v>0</v>
      </c>
      <c r="DQ244" s="126">
        <f>'Marks Entry'!CB246</f>
        <v>0</v>
      </c>
      <c r="DR244" s="126">
        <f>'Marks Entry'!CC246</f>
        <v>0</v>
      </c>
      <c r="DS244" s="126">
        <f t="shared" si="153"/>
        <v>0</v>
      </c>
      <c r="DT244" s="127" t="str">
        <f t="shared" si="154"/>
        <v>E</v>
      </c>
      <c r="DU244" s="125">
        <f>'Marks Entry'!CD246</f>
        <v>0</v>
      </c>
      <c r="DV244" s="126">
        <f>'Marks Entry'!CE246</f>
        <v>0</v>
      </c>
      <c r="DW244" s="126">
        <f>'Marks Entry'!CF246</f>
        <v>0</v>
      </c>
      <c r="DX244" s="126">
        <f t="shared" si="155"/>
        <v>0</v>
      </c>
      <c r="DY244" s="127" t="str">
        <f t="shared" si="156"/>
        <v>E</v>
      </c>
      <c r="DZ244" s="832"/>
      <c r="EA244" s="61">
        <f t="shared" si="157"/>
        <v>0</v>
      </c>
      <c r="EB244" s="71">
        <f t="shared" si="158"/>
        <v>0</v>
      </c>
      <c r="EC244" s="71">
        <f t="shared" si="159"/>
        <v>0</v>
      </c>
      <c r="ED244" s="72">
        <f t="shared" si="160"/>
        <v>0</v>
      </c>
      <c r="EE244" s="398">
        <f t="shared" si="161"/>
        <v>0</v>
      </c>
      <c r="EF244" s="396">
        <f t="shared" si="162"/>
        <v>0</v>
      </c>
      <c r="EG244" s="396">
        <f t="shared" si="163"/>
        <v>0</v>
      </c>
      <c r="EH244" s="397">
        <f t="shared" si="164"/>
        <v>0</v>
      </c>
      <c r="EI244" s="61">
        <f t="shared" si="165"/>
        <v>0</v>
      </c>
      <c r="EJ244" s="71">
        <f t="shared" si="166"/>
        <v>0</v>
      </c>
      <c r="EK244" s="71">
        <f t="shared" si="167"/>
        <v>0</v>
      </c>
      <c r="EL244" s="72">
        <f t="shared" si="168"/>
        <v>0</v>
      </c>
      <c r="EM244" s="398">
        <f t="shared" si="169"/>
        <v>0</v>
      </c>
      <c r="EN244" s="396">
        <f t="shared" si="170"/>
        <v>0</v>
      </c>
      <c r="EO244" s="396">
        <f t="shared" si="171"/>
        <v>0</v>
      </c>
      <c r="EP244" s="397">
        <f t="shared" si="172"/>
        <v>0</v>
      </c>
      <c r="EQ244" s="61">
        <f t="shared" si="173"/>
        <v>0</v>
      </c>
      <c r="ER244" s="71">
        <f t="shared" si="174"/>
        <v>0</v>
      </c>
      <c r="ES244" s="71">
        <f t="shared" si="175"/>
        <v>0</v>
      </c>
      <c r="ET244" s="72">
        <f t="shared" si="176"/>
        <v>0</v>
      </c>
      <c r="EU244" s="398">
        <f t="shared" si="177"/>
        <v>0</v>
      </c>
      <c r="EV244" s="396">
        <f t="shared" si="178"/>
        <v>0</v>
      </c>
      <c r="EW244" s="396">
        <f t="shared" si="179"/>
        <v>0</v>
      </c>
      <c r="EX244" s="397">
        <f t="shared" si="180"/>
        <v>0</v>
      </c>
      <c r="EY244" s="61" t="str">
        <f t="shared" si="181"/>
        <v/>
      </c>
      <c r="EZ244" s="71" t="str">
        <f t="shared" si="182"/>
        <v/>
      </c>
      <c r="FA244" s="71" t="str">
        <f t="shared" si="183"/>
        <v/>
      </c>
      <c r="FB244" s="72" t="str">
        <f t="shared" si="184"/>
        <v/>
      </c>
      <c r="FC244" s="398">
        <f t="shared" si="185"/>
        <v>0</v>
      </c>
      <c r="FD244" s="400" t="str">
        <f t="shared" si="186"/>
        <v>D</v>
      </c>
      <c r="FE244" s="61">
        <f t="shared" si="187"/>
        <v>0</v>
      </c>
      <c r="FF244" s="62" t="str">
        <f t="shared" si="188"/>
        <v>E</v>
      </c>
      <c r="FG244" s="398">
        <f t="shared" si="189"/>
        <v>0</v>
      </c>
      <c r="FH244" s="401" t="str">
        <f t="shared" si="190"/>
        <v>E</v>
      </c>
      <c r="FI244" s="61">
        <f t="shared" si="191"/>
        <v>0</v>
      </c>
      <c r="FJ244" s="407" t="str">
        <f t="shared" si="192"/>
        <v>E</v>
      </c>
      <c r="FK244" s="398">
        <f t="shared" si="193"/>
        <v>0</v>
      </c>
      <c r="FL244" s="401" t="str">
        <f t="shared" si="194"/>
        <v>E</v>
      </c>
      <c r="FM244" s="741"/>
    </row>
    <row r="245" spans="1:169" s="24" customFormat="1" ht="17.25" customHeight="1">
      <c r="A245" s="830"/>
      <c r="B245" s="111">
        <f t="shared" si="195"/>
        <v>0</v>
      </c>
      <c r="C245" s="21" t="str">
        <f>'Marks Entry'!D247</f>
        <v/>
      </c>
      <c r="D245" s="21">
        <f>'Marks Entry'!E247</f>
        <v>0</v>
      </c>
      <c r="E245" s="132" t="str">
        <f>'Marks Entry'!F247</f>
        <v/>
      </c>
      <c r="F245" s="21" t="str">
        <f>'Marks Entry'!G247</f>
        <v/>
      </c>
      <c r="G245" s="21" t="str">
        <f>'Marks Entry'!H247</f>
        <v/>
      </c>
      <c r="H245" s="21" t="str">
        <f>'Marks Entry'!I247</f>
        <v/>
      </c>
      <c r="I245" s="21" t="str">
        <f>'Marks Entry'!J247</f>
        <v/>
      </c>
      <c r="J245" s="446" t="str">
        <f>'Marks Entry'!K247</f>
        <v/>
      </c>
      <c r="K245" s="115" t="str">
        <f>'Marks Entry'!L247</f>
        <v/>
      </c>
      <c r="L245" s="116">
        <f>'Marks Entry'!M247</f>
        <v>0</v>
      </c>
      <c r="M245" s="117" t="str">
        <f>'Marks Entry'!N247</f>
        <v/>
      </c>
      <c r="N245" s="121" t="str">
        <f>'Marks Entry'!O247</f>
        <v/>
      </c>
      <c r="O245" s="98">
        <f>'Marks Entry'!CG247</f>
        <v>0</v>
      </c>
      <c r="P245" s="97">
        <f>'Marks Entry'!CH247</f>
        <v>0</v>
      </c>
      <c r="Q245" s="97">
        <f>'Marks Entry'!CI247</f>
        <v>0</v>
      </c>
      <c r="R245" s="97">
        <f>'Marks Entry'!CJ247</f>
        <v>0</v>
      </c>
      <c r="S245" s="97">
        <f>'Marks Entry'!CK247</f>
        <v>0</v>
      </c>
      <c r="T245" s="97">
        <f>'Marks Entry'!CL247</f>
        <v>0</v>
      </c>
      <c r="U245" s="97">
        <f>'Marks Entry'!CM247</f>
        <v>0</v>
      </c>
      <c r="V245" s="97" t="str">
        <f>'Marks Entry'!CN247</f>
        <v/>
      </c>
      <c r="W245" s="97">
        <f>'Marks Entry'!CO247</f>
        <v>0</v>
      </c>
      <c r="X245" s="97">
        <f>'Marks Entry'!CP247</f>
        <v>0</v>
      </c>
      <c r="Y245" s="97">
        <f>'Marks Entry'!CQ247</f>
        <v>0</v>
      </c>
      <c r="Z245" s="99">
        <f>'Marks Entry'!CR247</f>
        <v>0</v>
      </c>
      <c r="AA245" s="98">
        <f>'Marks Entry'!CS247</f>
        <v>0</v>
      </c>
      <c r="AB245" s="97">
        <f>'Marks Entry'!CT247</f>
        <v>0</v>
      </c>
      <c r="AC245" s="97">
        <f>'Marks Entry'!CU247</f>
        <v>0</v>
      </c>
      <c r="AD245" s="97">
        <f>'Marks Entry'!CV247</f>
        <v>0</v>
      </c>
      <c r="AE245" s="97">
        <f>'Marks Entry'!CW247</f>
        <v>0</v>
      </c>
      <c r="AF245" s="97">
        <f>'Marks Entry'!CX247</f>
        <v>0</v>
      </c>
      <c r="AG245" s="97">
        <f>'Marks Entry'!CY247</f>
        <v>0</v>
      </c>
      <c r="AH245" s="97" t="str">
        <f>'Marks Entry'!CZ247</f>
        <v/>
      </c>
      <c r="AI245" s="97">
        <f>'Marks Entry'!DA247</f>
        <v>0</v>
      </c>
      <c r="AJ245" s="97">
        <f>'Marks Entry'!DB247</f>
        <v>0</v>
      </c>
      <c r="AK245" s="97">
        <f>'Marks Entry'!DC247</f>
        <v>0</v>
      </c>
      <c r="AL245" s="99">
        <f>'Marks Entry'!DD247</f>
        <v>0</v>
      </c>
      <c r="AM245" s="98">
        <f>'Marks Entry'!DE247</f>
        <v>0</v>
      </c>
      <c r="AN245" s="97">
        <f>'Marks Entry'!DF247</f>
        <v>0</v>
      </c>
      <c r="AO245" s="97">
        <f>'Marks Entry'!DG247</f>
        <v>0</v>
      </c>
      <c r="AP245" s="97">
        <f>'Marks Entry'!DH247</f>
        <v>0</v>
      </c>
      <c r="AQ245" s="97">
        <f>'Marks Entry'!DI247</f>
        <v>0</v>
      </c>
      <c r="AR245" s="97">
        <f>'Marks Entry'!DJ247</f>
        <v>0</v>
      </c>
      <c r="AS245" s="97">
        <f>'Marks Entry'!DK247</f>
        <v>0</v>
      </c>
      <c r="AT245" s="97" t="str">
        <f>'Marks Entry'!DL247</f>
        <v/>
      </c>
      <c r="AU245" s="97">
        <f>'Marks Entry'!DM247</f>
        <v>0</v>
      </c>
      <c r="AV245" s="97">
        <f>'Marks Entry'!DN247</f>
        <v>0</v>
      </c>
      <c r="AW245" s="97">
        <f>'Marks Entry'!DO247</f>
        <v>0</v>
      </c>
      <c r="AX245" s="99">
        <f>'Marks Entry'!DP247</f>
        <v>0</v>
      </c>
      <c r="AY245" s="98">
        <f>'Marks Entry'!DQ247</f>
        <v>0</v>
      </c>
      <c r="AZ245" s="97">
        <f>'Marks Entry'!DR247</f>
        <v>0</v>
      </c>
      <c r="BA245" s="97">
        <f>'Marks Entry'!DS247</f>
        <v>0</v>
      </c>
      <c r="BB245" s="97">
        <f>'Marks Entry'!DT247</f>
        <v>0</v>
      </c>
      <c r="BC245" s="97">
        <f>'Marks Entry'!DU247</f>
        <v>0</v>
      </c>
      <c r="BD245" s="97">
        <f>'Marks Entry'!DV247</f>
        <v>0</v>
      </c>
      <c r="BE245" s="97">
        <f>'Marks Entry'!DW247</f>
        <v>0</v>
      </c>
      <c r="BF245" s="97" t="str">
        <f>'Marks Entry'!DX247</f>
        <v/>
      </c>
      <c r="BG245" s="97">
        <f>'Marks Entry'!DY247</f>
        <v>0</v>
      </c>
      <c r="BH245" s="97">
        <f>'Marks Entry'!DZ247</f>
        <v>0</v>
      </c>
      <c r="BI245" s="97">
        <f>'Marks Entry'!EA247</f>
        <v>0</v>
      </c>
      <c r="BJ245" s="99">
        <f>'Marks Entry'!EB247</f>
        <v>0</v>
      </c>
      <c r="BK245" s="98">
        <f>'Marks Entry'!EC247</f>
        <v>0</v>
      </c>
      <c r="BL245" s="97">
        <f>'Marks Entry'!ED247</f>
        <v>0</v>
      </c>
      <c r="BM245" s="97">
        <f>'Marks Entry'!EE247</f>
        <v>0</v>
      </c>
      <c r="BN245" s="97">
        <f>'Marks Entry'!EF247</f>
        <v>0</v>
      </c>
      <c r="BO245" s="97">
        <f>'Marks Entry'!EG247</f>
        <v>0</v>
      </c>
      <c r="BP245" s="97">
        <f>'Marks Entry'!EH247</f>
        <v>0</v>
      </c>
      <c r="BQ245" s="97">
        <f>'Marks Entry'!EI247</f>
        <v>0</v>
      </c>
      <c r="BR245" s="97" t="str">
        <f>'Marks Entry'!EJ247</f>
        <v/>
      </c>
      <c r="BS245" s="97">
        <f>'Marks Entry'!EK247</f>
        <v>0</v>
      </c>
      <c r="BT245" s="97">
        <f>'Marks Entry'!EL247</f>
        <v>0</v>
      </c>
      <c r="BU245" s="97">
        <f>'Marks Entry'!EM247</f>
        <v>0</v>
      </c>
      <c r="BV245" s="99">
        <f>'Marks Entry'!EN247</f>
        <v>0</v>
      </c>
      <c r="BW245" s="98">
        <f>'Marks Entry'!EO247</f>
        <v>0</v>
      </c>
      <c r="BX245" s="97">
        <f>'Marks Entry'!EP247</f>
        <v>0</v>
      </c>
      <c r="BY245" s="97">
        <f>'Marks Entry'!EQ247</f>
        <v>0</v>
      </c>
      <c r="BZ245" s="97">
        <f>'Marks Entry'!ER247</f>
        <v>0</v>
      </c>
      <c r="CA245" s="97">
        <f>'Marks Entry'!ES247</f>
        <v>0</v>
      </c>
      <c r="CB245" s="97">
        <f>'Marks Entry'!ET247</f>
        <v>0</v>
      </c>
      <c r="CC245" s="97">
        <f>'Marks Entry'!EU247</f>
        <v>0</v>
      </c>
      <c r="CD245" s="97" t="str">
        <f>'Marks Entry'!EV247</f>
        <v/>
      </c>
      <c r="CE245" s="97">
        <f>'Marks Entry'!EW247</f>
        <v>0</v>
      </c>
      <c r="CF245" s="97">
        <f>'Marks Entry'!EX247</f>
        <v>0</v>
      </c>
      <c r="CG245" s="97">
        <f>'Marks Entry'!EY247</f>
        <v>0</v>
      </c>
      <c r="CH245" s="99">
        <f>'Marks Entry'!EZ247</f>
        <v>0</v>
      </c>
      <c r="CI245" s="98" t="str">
        <f>IF($CI$2=0,"",'Marks Entry'!FA247)</f>
        <v/>
      </c>
      <c r="CJ245" s="97" t="str">
        <f>IF($CI$2=0,"",'Marks Entry'!FB247)</f>
        <v/>
      </c>
      <c r="CK245" s="97" t="str">
        <f>IF($CI$2=0,"",'Marks Entry'!FC247)</f>
        <v/>
      </c>
      <c r="CL245" s="97" t="str">
        <f>IF($CI$2=0,"",'Marks Entry'!FD247)</f>
        <v/>
      </c>
      <c r="CM245" s="97" t="str">
        <f>IF($CI$2=0,"",'Marks Entry'!FE247)</f>
        <v/>
      </c>
      <c r="CN245" s="97" t="str">
        <f>IF($CI$2=0,"",'Marks Entry'!FF247)</f>
        <v/>
      </c>
      <c r="CO245" s="97" t="str">
        <f>IF($CI$2=0,"",'Marks Entry'!FG247)</f>
        <v/>
      </c>
      <c r="CP245" s="97" t="str">
        <f>IF($CI$2=0,"",'Marks Entry'!FH247)</f>
        <v/>
      </c>
      <c r="CQ245" s="97" t="str">
        <f>IF($CI$2=0,"",'Marks Entry'!FI247)</f>
        <v/>
      </c>
      <c r="CR245" s="97" t="str">
        <f>IF($CI$2=0,"",'Marks Entry'!FJ247)</f>
        <v/>
      </c>
      <c r="CS245" s="97" t="str">
        <f>IF($CI$2=0,"",'Marks Entry'!FK247)</f>
        <v/>
      </c>
      <c r="CT245" s="99" t="str">
        <f>IF($CI$2=0,"",'Marks Entry'!FL247)</f>
        <v/>
      </c>
      <c r="CU245" s="125">
        <f>'Marks Entry'!BU247</f>
        <v>0</v>
      </c>
      <c r="CV245" s="126">
        <f>'Marks Entry'!BV247</f>
        <v>0</v>
      </c>
      <c r="CW245" s="126">
        <f t="shared" si="147"/>
        <v>0</v>
      </c>
      <c r="CX245" s="127" t="str">
        <f t="shared" si="148"/>
        <v>D</v>
      </c>
      <c r="CY245" s="125">
        <f>'Marks Entry'!BW247</f>
        <v>0</v>
      </c>
      <c r="CZ245" s="126">
        <f>'Marks Entry'!BX247</f>
        <v>0</v>
      </c>
      <c r="DA245" s="126">
        <f t="shared" si="149"/>
        <v>0</v>
      </c>
      <c r="DB245" s="127" t="str">
        <f t="shared" si="150"/>
        <v>E</v>
      </c>
      <c r="DC245" s="125">
        <f>'Marks Entry'!BY247</f>
        <v>0</v>
      </c>
      <c r="DD245" s="126">
        <f>'Marks Entry'!BZ247</f>
        <v>0</v>
      </c>
      <c r="DE245" s="126">
        <f t="shared" si="151"/>
        <v>0</v>
      </c>
      <c r="DF245" s="127" t="str">
        <f t="shared" si="152"/>
        <v>E</v>
      </c>
      <c r="DG245" s="96">
        <f>'Marks Entry'!CG247</f>
        <v>0</v>
      </c>
      <c r="DH245" s="45">
        <f>'Marks Entry'!CH247</f>
        <v>0</v>
      </c>
      <c r="DI245" s="46">
        <f>'Marks Entry'!CI247</f>
        <v>0</v>
      </c>
      <c r="DJ245" s="45" t="str">
        <f>IF(OR('Marks Entry'!CJ247="First",'Marks Entry'!CJ247="Second",'Marks Entry'!CJ247="Third"),'Marks Entry'!CJ247,"")</f>
        <v/>
      </c>
      <c r="DK245" s="45">
        <f>'Marks Entry'!CK247</f>
        <v>0</v>
      </c>
      <c r="DL245" s="50">
        <f>'Marks Entry'!CL247</f>
        <v>0</v>
      </c>
      <c r="DM245" s="21">
        <f>'Marks Entry'!CM247</f>
        <v>0</v>
      </c>
      <c r="DN245" s="22" t="e">
        <f>'Marks Entry'!#REF!</f>
        <v>#REF!</v>
      </c>
      <c r="DO245" s="23" t="e">
        <f>'Marks Entry'!#REF!</f>
        <v>#REF!</v>
      </c>
      <c r="DP245" s="125">
        <f>'Marks Entry'!CA247</f>
        <v>0</v>
      </c>
      <c r="DQ245" s="126">
        <f>'Marks Entry'!CB247</f>
        <v>0</v>
      </c>
      <c r="DR245" s="126">
        <f>'Marks Entry'!CC247</f>
        <v>0</v>
      </c>
      <c r="DS245" s="126">
        <f t="shared" si="153"/>
        <v>0</v>
      </c>
      <c r="DT245" s="127" t="str">
        <f t="shared" si="154"/>
        <v>E</v>
      </c>
      <c r="DU245" s="125">
        <f>'Marks Entry'!CD247</f>
        <v>0</v>
      </c>
      <c r="DV245" s="126">
        <f>'Marks Entry'!CE247</f>
        <v>0</v>
      </c>
      <c r="DW245" s="126">
        <f>'Marks Entry'!CF247</f>
        <v>0</v>
      </c>
      <c r="DX245" s="126">
        <f t="shared" si="155"/>
        <v>0</v>
      </c>
      <c r="DY245" s="127" t="str">
        <f t="shared" si="156"/>
        <v>E</v>
      </c>
      <c r="DZ245" s="832"/>
      <c r="EA245" s="61">
        <f t="shared" si="157"/>
        <v>0</v>
      </c>
      <c r="EB245" s="71">
        <f t="shared" si="158"/>
        <v>0</v>
      </c>
      <c r="EC245" s="71">
        <f t="shared" si="159"/>
        <v>0</v>
      </c>
      <c r="ED245" s="72">
        <f t="shared" si="160"/>
        <v>0</v>
      </c>
      <c r="EE245" s="398">
        <f t="shared" si="161"/>
        <v>0</v>
      </c>
      <c r="EF245" s="396">
        <f t="shared" si="162"/>
        <v>0</v>
      </c>
      <c r="EG245" s="396">
        <f t="shared" si="163"/>
        <v>0</v>
      </c>
      <c r="EH245" s="397">
        <f t="shared" si="164"/>
        <v>0</v>
      </c>
      <c r="EI245" s="61">
        <f t="shared" si="165"/>
        <v>0</v>
      </c>
      <c r="EJ245" s="71">
        <f t="shared" si="166"/>
        <v>0</v>
      </c>
      <c r="EK245" s="71">
        <f t="shared" si="167"/>
        <v>0</v>
      </c>
      <c r="EL245" s="72">
        <f t="shared" si="168"/>
        <v>0</v>
      </c>
      <c r="EM245" s="398">
        <f t="shared" si="169"/>
        <v>0</v>
      </c>
      <c r="EN245" s="396">
        <f t="shared" si="170"/>
        <v>0</v>
      </c>
      <c r="EO245" s="396">
        <f t="shared" si="171"/>
        <v>0</v>
      </c>
      <c r="EP245" s="397">
        <f t="shared" si="172"/>
        <v>0</v>
      </c>
      <c r="EQ245" s="61">
        <f t="shared" si="173"/>
        <v>0</v>
      </c>
      <c r="ER245" s="71">
        <f t="shared" si="174"/>
        <v>0</v>
      </c>
      <c r="ES245" s="71">
        <f t="shared" si="175"/>
        <v>0</v>
      </c>
      <c r="ET245" s="72">
        <f t="shared" si="176"/>
        <v>0</v>
      </c>
      <c r="EU245" s="398">
        <f t="shared" si="177"/>
        <v>0</v>
      </c>
      <c r="EV245" s="396">
        <f t="shared" si="178"/>
        <v>0</v>
      </c>
      <c r="EW245" s="396">
        <f t="shared" si="179"/>
        <v>0</v>
      </c>
      <c r="EX245" s="397">
        <f t="shared" si="180"/>
        <v>0</v>
      </c>
      <c r="EY245" s="61" t="str">
        <f t="shared" si="181"/>
        <v/>
      </c>
      <c r="EZ245" s="71" t="str">
        <f t="shared" si="182"/>
        <v/>
      </c>
      <c r="FA245" s="71" t="str">
        <f t="shared" si="183"/>
        <v/>
      </c>
      <c r="FB245" s="72" t="str">
        <f t="shared" si="184"/>
        <v/>
      </c>
      <c r="FC245" s="398">
        <f t="shared" si="185"/>
        <v>0</v>
      </c>
      <c r="FD245" s="400" t="str">
        <f t="shared" si="186"/>
        <v>D</v>
      </c>
      <c r="FE245" s="61">
        <f t="shared" si="187"/>
        <v>0</v>
      </c>
      <c r="FF245" s="62" t="str">
        <f t="shared" si="188"/>
        <v>E</v>
      </c>
      <c r="FG245" s="398">
        <f t="shared" si="189"/>
        <v>0</v>
      </c>
      <c r="FH245" s="401" t="str">
        <f t="shared" si="190"/>
        <v>E</v>
      </c>
      <c r="FI245" s="61">
        <f t="shared" si="191"/>
        <v>0</v>
      </c>
      <c r="FJ245" s="407" t="str">
        <f t="shared" si="192"/>
        <v>E</v>
      </c>
      <c r="FK245" s="398">
        <f t="shared" si="193"/>
        <v>0</v>
      </c>
      <c r="FL245" s="401" t="str">
        <f t="shared" si="194"/>
        <v>E</v>
      </c>
      <c r="FM245" s="741"/>
    </row>
    <row r="246" spans="1:169" s="24" customFormat="1" ht="17.25" customHeight="1">
      <c r="A246" s="830"/>
      <c r="B246" s="111">
        <f t="shared" si="195"/>
        <v>0</v>
      </c>
      <c r="C246" s="21" t="str">
        <f>'Marks Entry'!D248</f>
        <v/>
      </c>
      <c r="D246" s="21">
        <f>'Marks Entry'!E248</f>
        <v>0</v>
      </c>
      <c r="E246" s="132" t="str">
        <f>'Marks Entry'!F248</f>
        <v/>
      </c>
      <c r="F246" s="21" t="str">
        <f>'Marks Entry'!G248</f>
        <v/>
      </c>
      <c r="G246" s="21" t="str">
        <f>'Marks Entry'!H248</f>
        <v/>
      </c>
      <c r="H246" s="21" t="str">
        <f>'Marks Entry'!I248</f>
        <v/>
      </c>
      <c r="I246" s="21" t="str">
        <f>'Marks Entry'!J248</f>
        <v/>
      </c>
      <c r="J246" s="446" t="str">
        <f>'Marks Entry'!K248</f>
        <v/>
      </c>
      <c r="K246" s="115" t="str">
        <f>'Marks Entry'!L248</f>
        <v/>
      </c>
      <c r="L246" s="116">
        <f>'Marks Entry'!M248</f>
        <v>0</v>
      </c>
      <c r="M246" s="117" t="str">
        <f>'Marks Entry'!N248</f>
        <v/>
      </c>
      <c r="N246" s="121" t="str">
        <f>'Marks Entry'!O248</f>
        <v/>
      </c>
      <c r="O246" s="98">
        <f>'Marks Entry'!CG248</f>
        <v>0</v>
      </c>
      <c r="P246" s="97">
        <f>'Marks Entry'!CH248</f>
        <v>0</v>
      </c>
      <c r="Q246" s="97">
        <f>'Marks Entry'!CI248</f>
        <v>0</v>
      </c>
      <c r="R246" s="97">
        <f>'Marks Entry'!CJ248</f>
        <v>0</v>
      </c>
      <c r="S246" s="97">
        <f>'Marks Entry'!CK248</f>
        <v>0</v>
      </c>
      <c r="T246" s="97">
        <f>'Marks Entry'!CL248</f>
        <v>0</v>
      </c>
      <c r="U246" s="97">
        <f>'Marks Entry'!CM248</f>
        <v>0</v>
      </c>
      <c r="V246" s="97" t="str">
        <f>'Marks Entry'!CN248</f>
        <v/>
      </c>
      <c r="W246" s="97">
        <f>'Marks Entry'!CO248</f>
        <v>0</v>
      </c>
      <c r="X246" s="97">
        <f>'Marks Entry'!CP248</f>
        <v>0</v>
      </c>
      <c r="Y246" s="97">
        <f>'Marks Entry'!CQ248</f>
        <v>0</v>
      </c>
      <c r="Z246" s="99">
        <f>'Marks Entry'!CR248</f>
        <v>0</v>
      </c>
      <c r="AA246" s="98">
        <f>'Marks Entry'!CS248</f>
        <v>0</v>
      </c>
      <c r="AB246" s="97">
        <f>'Marks Entry'!CT248</f>
        <v>0</v>
      </c>
      <c r="AC246" s="97">
        <f>'Marks Entry'!CU248</f>
        <v>0</v>
      </c>
      <c r="AD246" s="97">
        <f>'Marks Entry'!CV248</f>
        <v>0</v>
      </c>
      <c r="AE246" s="97">
        <f>'Marks Entry'!CW248</f>
        <v>0</v>
      </c>
      <c r="AF246" s="97">
        <f>'Marks Entry'!CX248</f>
        <v>0</v>
      </c>
      <c r="AG246" s="97">
        <f>'Marks Entry'!CY248</f>
        <v>0</v>
      </c>
      <c r="AH246" s="97" t="str">
        <f>'Marks Entry'!CZ248</f>
        <v/>
      </c>
      <c r="AI246" s="97">
        <f>'Marks Entry'!DA248</f>
        <v>0</v>
      </c>
      <c r="AJ246" s="97">
        <f>'Marks Entry'!DB248</f>
        <v>0</v>
      </c>
      <c r="AK246" s="97">
        <f>'Marks Entry'!DC248</f>
        <v>0</v>
      </c>
      <c r="AL246" s="99">
        <f>'Marks Entry'!DD248</f>
        <v>0</v>
      </c>
      <c r="AM246" s="98">
        <f>'Marks Entry'!DE248</f>
        <v>0</v>
      </c>
      <c r="AN246" s="97">
        <f>'Marks Entry'!DF248</f>
        <v>0</v>
      </c>
      <c r="AO246" s="97">
        <f>'Marks Entry'!DG248</f>
        <v>0</v>
      </c>
      <c r="AP246" s="97">
        <f>'Marks Entry'!DH248</f>
        <v>0</v>
      </c>
      <c r="AQ246" s="97">
        <f>'Marks Entry'!DI248</f>
        <v>0</v>
      </c>
      <c r="AR246" s="97">
        <f>'Marks Entry'!DJ248</f>
        <v>0</v>
      </c>
      <c r="AS246" s="97">
        <f>'Marks Entry'!DK248</f>
        <v>0</v>
      </c>
      <c r="AT246" s="97" t="str">
        <f>'Marks Entry'!DL248</f>
        <v/>
      </c>
      <c r="AU246" s="97">
        <f>'Marks Entry'!DM248</f>
        <v>0</v>
      </c>
      <c r="AV246" s="97">
        <f>'Marks Entry'!DN248</f>
        <v>0</v>
      </c>
      <c r="AW246" s="97">
        <f>'Marks Entry'!DO248</f>
        <v>0</v>
      </c>
      <c r="AX246" s="99">
        <f>'Marks Entry'!DP248</f>
        <v>0</v>
      </c>
      <c r="AY246" s="98">
        <f>'Marks Entry'!DQ248</f>
        <v>0</v>
      </c>
      <c r="AZ246" s="97">
        <f>'Marks Entry'!DR248</f>
        <v>0</v>
      </c>
      <c r="BA246" s="97">
        <f>'Marks Entry'!DS248</f>
        <v>0</v>
      </c>
      <c r="BB246" s="97">
        <f>'Marks Entry'!DT248</f>
        <v>0</v>
      </c>
      <c r="BC246" s="97">
        <f>'Marks Entry'!DU248</f>
        <v>0</v>
      </c>
      <c r="BD246" s="97">
        <f>'Marks Entry'!DV248</f>
        <v>0</v>
      </c>
      <c r="BE246" s="97">
        <f>'Marks Entry'!DW248</f>
        <v>0</v>
      </c>
      <c r="BF246" s="97" t="str">
        <f>'Marks Entry'!DX248</f>
        <v/>
      </c>
      <c r="BG246" s="97">
        <f>'Marks Entry'!DY248</f>
        <v>0</v>
      </c>
      <c r="BH246" s="97">
        <f>'Marks Entry'!DZ248</f>
        <v>0</v>
      </c>
      <c r="BI246" s="97">
        <f>'Marks Entry'!EA248</f>
        <v>0</v>
      </c>
      <c r="BJ246" s="99">
        <f>'Marks Entry'!EB248</f>
        <v>0</v>
      </c>
      <c r="BK246" s="98">
        <f>'Marks Entry'!EC248</f>
        <v>0</v>
      </c>
      <c r="BL246" s="97">
        <f>'Marks Entry'!ED248</f>
        <v>0</v>
      </c>
      <c r="BM246" s="97">
        <f>'Marks Entry'!EE248</f>
        <v>0</v>
      </c>
      <c r="BN246" s="97">
        <f>'Marks Entry'!EF248</f>
        <v>0</v>
      </c>
      <c r="BO246" s="97">
        <f>'Marks Entry'!EG248</f>
        <v>0</v>
      </c>
      <c r="BP246" s="97">
        <f>'Marks Entry'!EH248</f>
        <v>0</v>
      </c>
      <c r="BQ246" s="97">
        <f>'Marks Entry'!EI248</f>
        <v>0</v>
      </c>
      <c r="BR246" s="97" t="str">
        <f>'Marks Entry'!EJ248</f>
        <v/>
      </c>
      <c r="BS246" s="97">
        <f>'Marks Entry'!EK248</f>
        <v>0</v>
      </c>
      <c r="BT246" s="97">
        <f>'Marks Entry'!EL248</f>
        <v>0</v>
      </c>
      <c r="BU246" s="97">
        <f>'Marks Entry'!EM248</f>
        <v>0</v>
      </c>
      <c r="BV246" s="99">
        <f>'Marks Entry'!EN248</f>
        <v>0</v>
      </c>
      <c r="BW246" s="98">
        <f>'Marks Entry'!EO248</f>
        <v>0</v>
      </c>
      <c r="BX246" s="97">
        <f>'Marks Entry'!EP248</f>
        <v>0</v>
      </c>
      <c r="BY246" s="97">
        <f>'Marks Entry'!EQ248</f>
        <v>0</v>
      </c>
      <c r="BZ246" s="97">
        <f>'Marks Entry'!ER248</f>
        <v>0</v>
      </c>
      <c r="CA246" s="97">
        <f>'Marks Entry'!ES248</f>
        <v>0</v>
      </c>
      <c r="CB246" s="97">
        <f>'Marks Entry'!ET248</f>
        <v>0</v>
      </c>
      <c r="CC246" s="97">
        <f>'Marks Entry'!EU248</f>
        <v>0</v>
      </c>
      <c r="CD246" s="97" t="str">
        <f>'Marks Entry'!EV248</f>
        <v/>
      </c>
      <c r="CE246" s="97">
        <f>'Marks Entry'!EW248</f>
        <v>0</v>
      </c>
      <c r="CF246" s="97">
        <f>'Marks Entry'!EX248</f>
        <v>0</v>
      </c>
      <c r="CG246" s="97">
        <f>'Marks Entry'!EY248</f>
        <v>0</v>
      </c>
      <c r="CH246" s="99">
        <f>'Marks Entry'!EZ248</f>
        <v>0</v>
      </c>
      <c r="CI246" s="98" t="str">
        <f>IF($CI$2=0,"",'Marks Entry'!FA248)</f>
        <v/>
      </c>
      <c r="CJ246" s="97" t="str">
        <f>IF($CI$2=0,"",'Marks Entry'!FB248)</f>
        <v/>
      </c>
      <c r="CK246" s="97" t="str">
        <f>IF($CI$2=0,"",'Marks Entry'!FC248)</f>
        <v/>
      </c>
      <c r="CL246" s="97" t="str">
        <f>IF($CI$2=0,"",'Marks Entry'!FD248)</f>
        <v/>
      </c>
      <c r="CM246" s="97" t="str">
        <f>IF($CI$2=0,"",'Marks Entry'!FE248)</f>
        <v/>
      </c>
      <c r="CN246" s="97" t="str">
        <f>IF($CI$2=0,"",'Marks Entry'!FF248)</f>
        <v/>
      </c>
      <c r="CO246" s="97" t="str">
        <f>IF($CI$2=0,"",'Marks Entry'!FG248)</f>
        <v/>
      </c>
      <c r="CP246" s="97" t="str">
        <f>IF($CI$2=0,"",'Marks Entry'!FH248)</f>
        <v/>
      </c>
      <c r="CQ246" s="97" t="str">
        <f>IF($CI$2=0,"",'Marks Entry'!FI248)</f>
        <v/>
      </c>
      <c r="CR246" s="97" t="str">
        <f>IF($CI$2=0,"",'Marks Entry'!FJ248)</f>
        <v/>
      </c>
      <c r="CS246" s="97" t="str">
        <f>IF($CI$2=0,"",'Marks Entry'!FK248)</f>
        <v/>
      </c>
      <c r="CT246" s="99" t="str">
        <f>IF($CI$2=0,"",'Marks Entry'!FL248)</f>
        <v/>
      </c>
      <c r="CU246" s="125">
        <f>'Marks Entry'!BU248</f>
        <v>0</v>
      </c>
      <c r="CV246" s="126">
        <f>'Marks Entry'!BV248</f>
        <v>0</v>
      </c>
      <c r="CW246" s="126">
        <f t="shared" si="147"/>
        <v>0</v>
      </c>
      <c r="CX246" s="127" t="str">
        <f t="shared" si="148"/>
        <v>D</v>
      </c>
      <c r="CY246" s="125">
        <f>'Marks Entry'!BW248</f>
        <v>0</v>
      </c>
      <c r="CZ246" s="126">
        <f>'Marks Entry'!BX248</f>
        <v>0</v>
      </c>
      <c r="DA246" s="126">
        <f t="shared" si="149"/>
        <v>0</v>
      </c>
      <c r="DB246" s="127" t="str">
        <f t="shared" si="150"/>
        <v>E</v>
      </c>
      <c r="DC246" s="125">
        <f>'Marks Entry'!BY248</f>
        <v>0</v>
      </c>
      <c r="DD246" s="126">
        <f>'Marks Entry'!BZ248</f>
        <v>0</v>
      </c>
      <c r="DE246" s="126">
        <f t="shared" si="151"/>
        <v>0</v>
      </c>
      <c r="DF246" s="127" t="str">
        <f t="shared" si="152"/>
        <v>E</v>
      </c>
      <c r="DG246" s="96">
        <f>'Marks Entry'!CG248</f>
        <v>0</v>
      </c>
      <c r="DH246" s="45">
        <f>'Marks Entry'!CH248</f>
        <v>0</v>
      </c>
      <c r="DI246" s="46">
        <f>'Marks Entry'!CI248</f>
        <v>0</v>
      </c>
      <c r="DJ246" s="45" t="str">
        <f>IF(OR('Marks Entry'!CJ248="First",'Marks Entry'!CJ248="Second",'Marks Entry'!CJ248="Third"),'Marks Entry'!CJ248,"")</f>
        <v/>
      </c>
      <c r="DK246" s="45">
        <f>'Marks Entry'!CK248</f>
        <v>0</v>
      </c>
      <c r="DL246" s="50">
        <f>'Marks Entry'!CL248</f>
        <v>0</v>
      </c>
      <c r="DM246" s="21">
        <f>'Marks Entry'!CM248</f>
        <v>0</v>
      </c>
      <c r="DN246" s="22" t="e">
        <f>'Marks Entry'!#REF!</f>
        <v>#REF!</v>
      </c>
      <c r="DO246" s="23" t="e">
        <f>'Marks Entry'!#REF!</f>
        <v>#REF!</v>
      </c>
      <c r="DP246" s="125">
        <f>'Marks Entry'!CA248</f>
        <v>0</v>
      </c>
      <c r="DQ246" s="126">
        <f>'Marks Entry'!CB248</f>
        <v>0</v>
      </c>
      <c r="DR246" s="126">
        <f>'Marks Entry'!CC248</f>
        <v>0</v>
      </c>
      <c r="DS246" s="126">
        <f t="shared" si="153"/>
        <v>0</v>
      </c>
      <c r="DT246" s="127" t="str">
        <f t="shared" si="154"/>
        <v>E</v>
      </c>
      <c r="DU246" s="125">
        <f>'Marks Entry'!CD248</f>
        <v>0</v>
      </c>
      <c r="DV246" s="126">
        <f>'Marks Entry'!CE248</f>
        <v>0</v>
      </c>
      <c r="DW246" s="126">
        <f>'Marks Entry'!CF248</f>
        <v>0</v>
      </c>
      <c r="DX246" s="126">
        <f t="shared" si="155"/>
        <v>0</v>
      </c>
      <c r="DY246" s="127" t="str">
        <f t="shared" si="156"/>
        <v>E</v>
      </c>
      <c r="DZ246" s="832"/>
      <c r="EA246" s="61">
        <f t="shared" si="157"/>
        <v>0</v>
      </c>
      <c r="EB246" s="71">
        <f t="shared" si="158"/>
        <v>0</v>
      </c>
      <c r="EC246" s="71">
        <f t="shared" si="159"/>
        <v>0</v>
      </c>
      <c r="ED246" s="72">
        <f t="shared" si="160"/>
        <v>0</v>
      </c>
      <c r="EE246" s="398">
        <f t="shared" si="161"/>
        <v>0</v>
      </c>
      <c r="EF246" s="396">
        <f t="shared" si="162"/>
        <v>0</v>
      </c>
      <c r="EG246" s="396">
        <f t="shared" si="163"/>
        <v>0</v>
      </c>
      <c r="EH246" s="397">
        <f t="shared" si="164"/>
        <v>0</v>
      </c>
      <c r="EI246" s="61">
        <f t="shared" si="165"/>
        <v>0</v>
      </c>
      <c r="EJ246" s="71">
        <f t="shared" si="166"/>
        <v>0</v>
      </c>
      <c r="EK246" s="71">
        <f t="shared" si="167"/>
        <v>0</v>
      </c>
      <c r="EL246" s="72">
        <f t="shared" si="168"/>
        <v>0</v>
      </c>
      <c r="EM246" s="398">
        <f t="shared" si="169"/>
        <v>0</v>
      </c>
      <c r="EN246" s="396">
        <f t="shared" si="170"/>
        <v>0</v>
      </c>
      <c r="EO246" s="396">
        <f t="shared" si="171"/>
        <v>0</v>
      </c>
      <c r="EP246" s="397">
        <f t="shared" si="172"/>
        <v>0</v>
      </c>
      <c r="EQ246" s="61">
        <f t="shared" si="173"/>
        <v>0</v>
      </c>
      <c r="ER246" s="71">
        <f t="shared" si="174"/>
        <v>0</v>
      </c>
      <c r="ES246" s="71">
        <f t="shared" si="175"/>
        <v>0</v>
      </c>
      <c r="ET246" s="72">
        <f t="shared" si="176"/>
        <v>0</v>
      </c>
      <c r="EU246" s="398">
        <f t="shared" si="177"/>
        <v>0</v>
      </c>
      <c r="EV246" s="396">
        <f t="shared" si="178"/>
        <v>0</v>
      </c>
      <c r="EW246" s="396">
        <f t="shared" si="179"/>
        <v>0</v>
      </c>
      <c r="EX246" s="397">
        <f t="shared" si="180"/>
        <v>0</v>
      </c>
      <c r="EY246" s="61" t="str">
        <f t="shared" si="181"/>
        <v/>
      </c>
      <c r="EZ246" s="71" t="str">
        <f t="shared" si="182"/>
        <v/>
      </c>
      <c r="FA246" s="71" t="str">
        <f t="shared" si="183"/>
        <v/>
      </c>
      <c r="FB246" s="72" t="str">
        <f t="shared" si="184"/>
        <v/>
      </c>
      <c r="FC246" s="398">
        <f t="shared" si="185"/>
        <v>0</v>
      </c>
      <c r="FD246" s="400" t="str">
        <f t="shared" si="186"/>
        <v>D</v>
      </c>
      <c r="FE246" s="61">
        <f t="shared" si="187"/>
        <v>0</v>
      </c>
      <c r="FF246" s="62" t="str">
        <f t="shared" si="188"/>
        <v>E</v>
      </c>
      <c r="FG246" s="398">
        <f t="shared" si="189"/>
        <v>0</v>
      </c>
      <c r="FH246" s="401" t="str">
        <f t="shared" si="190"/>
        <v>E</v>
      </c>
      <c r="FI246" s="61">
        <f t="shared" si="191"/>
        <v>0</v>
      </c>
      <c r="FJ246" s="407" t="str">
        <f t="shared" si="192"/>
        <v>E</v>
      </c>
      <c r="FK246" s="398">
        <f t="shared" si="193"/>
        <v>0</v>
      </c>
      <c r="FL246" s="401" t="str">
        <f t="shared" si="194"/>
        <v>E</v>
      </c>
      <c r="FM246" s="741"/>
    </row>
    <row r="247" spans="1:169" s="24" customFormat="1" ht="17.25" customHeight="1">
      <c r="A247" s="830"/>
      <c r="B247" s="111">
        <f t="shared" si="195"/>
        <v>0</v>
      </c>
      <c r="C247" s="21" t="str">
        <f>'Marks Entry'!D249</f>
        <v/>
      </c>
      <c r="D247" s="21">
        <f>'Marks Entry'!E249</f>
        <v>0</v>
      </c>
      <c r="E247" s="132" t="str">
        <f>'Marks Entry'!F249</f>
        <v/>
      </c>
      <c r="F247" s="21" t="str">
        <f>'Marks Entry'!G249</f>
        <v/>
      </c>
      <c r="G247" s="21" t="str">
        <f>'Marks Entry'!H249</f>
        <v/>
      </c>
      <c r="H247" s="21" t="str">
        <f>'Marks Entry'!I249</f>
        <v/>
      </c>
      <c r="I247" s="21" t="str">
        <f>'Marks Entry'!J249</f>
        <v/>
      </c>
      <c r="J247" s="446" t="str">
        <f>'Marks Entry'!K249</f>
        <v/>
      </c>
      <c r="K247" s="115" t="str">
        <f>'Marks Entry'!L249</f>
        <v/>
      </c>
      <c r="L247" s="116">
        <f>'Marks Entry'!M249</f>
        <v>0</v>
      </c>
      <c r="M247" s="117" t="str">
        <f>'Marks Entry'!N249</f>
        <v/>
      </c>
      <c r="N247" s="121" t="str">
        <f>'Marks Entry'!O249</f>
        <v/>
      </c>
      <c r="O247" s="98">
        <f>'Marks Entry'!CG249</f>
        <v>0</v>
      </c>
      <c r="P247" s="97">
        <f>'Marks Entry'!CH249</f>
        <v>0</v>
      </c>
      <c r="Q247" s="97">
        <f>'Marks Entry'!CI249</f>
        <v>0</v>
      </c>
      <c r="R247" s="97">
        <f>'Marks Entry'!CJ249</f>
        <v>0</v>
      </c>
      <c r="S247" s="97">
        <f>'Marks Entry'!CK249</f>
        <v>0</v>
      </c>
      <c r="T247" s="97">
        <f>'Marks Entry'!CL249</f>
        <v>0</v>
      </c>
      <c r="U247" s="97">
        <f>'Marks Entry'!CM249</f>
        <v>0</v>
      </c>
      <c r="V247" s="97" t="str">
        <f>'Marks Entry'!CN249</f>
        <v/>
      </c>
      <c r="W247" s="97">
        <f>'Marks Entry'!CO249</f>
        <v>0</v>
      </c>
      <c r="X247" s="97">
        <f>'Marks Entry'!CP249</f>
        <v>0</v>
      </c>
      <c r="Y247" s="97">
        <f>'Marks Entry'!CQ249</f>
        <v>0</v>
      </c>
      <c r="Z247" s="99">
        <f>'Marks Entry'!CR249</f>
        <v>0</v>
      </c>
      <c r="AA247" s="98">
        <f>'Marks Entry'!CS249</f>
        <v>0</v>
      </c>
      <c r="AB247" s="97">
        <f>'Marks Entry'!CT249</f>
        <v>0</v>
      </c>
      <c r="AC247" s="97">
        <f>'Marks Entry'!CU249</f>
        <v>0</v>
      </c>
      <c r="AD247" s="97">
        <f>'Marks Entry'!CV249</f>
        <v>0</v>
      </c>
      <c r="AE247" s="97">
        <f>'Marks Entry'!CW249</f>
        <v>0</v>
      </c>
      <c r="AF247" s="97">
        <f>'Marks Entry'!CX249</f>
        <v>0</v>
      </c>
      <c r="AG247" s="97">
        <f>'Marks Entry'!CY249</f>
        <v>0</v>
      </c>
      <c r="AH247" s="97" t="str">
        <f>'Marks Entry'!CZ249</f>
        <v/>
      </c>
      <c r="AI247" s="97">
        <f>'Marks Entry'!DA249</f>
        <v>0</v>
      </c>
      <c r="AJ247" s="97">
        <f>'Marks Entry'!DB249</f>
        <v>0</v>
      </c>
      <c r="AK247" s="97">
        <f>'Marks Entry'!DC249</f>
        <v>0</v>
      </c>
      <c r="AL247" s="99">
        <f>'Marks Entry'!DD249</f>
        <v>0</v>
      </c>
      <c r="AM247" s="98">
        <f>'Marks Entry'!DE249</f>
        <v>0</v>
      </c>
      <c r="AN247" s="97">
        <f>'Marks Entry'!DF249</f>
        <v>0</v>
      </c>
      <c r="AO247" s="97">
        <f>'Marks Entry'!DG249</f>
        <v>0</v>
      </c>
      <c r="AP247" s="97">
        <f>'Marks Entry'!DH249</f>
        <v>0</v>
      </c>
      <c r="AQ247" s="97">
        <f>'Marks Entry'!DI249</f>
        <v>0</v>
      </c>
      <c r="AR247" s="97">
        <f>'Marks Entry'!DJ249</f>
        <v>0</v>
      </c>
      <c r="AS247" s="97">
        <f>'Marks Entry'!DK249</f>
        <v>0</v>
      </c>
      <c r="AT247" s="97" t="str">
        <f>'Marks Entry'!DL249</f>
        <v/>
      </c>
      <c r="AU247" s="97">
        <f>'Marks Entry'!DM249</f>
        <v>0</v>
      </c>
      <c r="AV247" s="97">
        <f>'Marks Entry'!DN249</f>
        <v>0</v>
      </c>
      <c r="AW247" s="97">
        <f>'Marks Entry'!DO249</f>
        <v>0</v>
      </c>
      <c r="AX247" s="99">
        <f>'Marks Entry'!DP249</f>
        <v>0</v>
      </c>
      <c r="AY247" s="98">
        <f>'Marks Entry'!DQ249</f>
        <v>0</v>
      </c>
      <c r="AZ247" s="97">
        <f>'Marks Entry'!DR249</f>
        <v>0</v>
      </c>
      <c r="BA247" s="97">
        <f>'Marks Entry'!DS249</f>
        <v>0</v>
      </c>
      <c r="BB247" s="97">
        <f>'Marks Entry'!DT249</f>
        <v>0</v>
      </c>
      <c r="BC247" s="97">
        <f>'Marks Entry'!DU249</f>
        <v>0</v>
      </c>
      <c r="BD247" s="97">
        <f>'Marks Entry'!DV249</f>
        <v>0</v>
      </c>
      <c r="BE247" s="97">
        <f>'Marks Entry'!DW249</f>
        <v>0</v>
      </c>
      <c r="BF247" s="97" t="str">
        <f>'Marks Entry'!DX249</f>
        <v/>
      </c>
      <c r="BG247" s="97">
        <f>'Marks Entry'!DY249</f>
        <v>0</v>
      </c>
      <c r="BH247" s="97">
        <f>'Marks Entry'!DZ249</f>
        <v>0</v>
      </c>
      <c r="BI247" s="97">
        <f>'Marks Entry'!EA249</f>
        <v>0</v>
      </c>
      <c r="BJ247" s="99">
        <f>'Marks Entry'!EB249</f>
        <v>0</v>
      </c>
      <c r="BK247" s="98">
        <f>'Marks Entry'!EC249</f>
        <v>0</v>
      </c>
      <c r="BL247" s="97">
        <f>'Marks Entry'!ED249</f>
        <v>0</v>
      </c>
      <c r="BM247" s="97">
        <f>'Marks Entry'!EE249</f>
        <v>0</v>
      </c>
      <c r="BN247" s="97">
        <f>'Marks Entry'!EF249</f>
        <v>0</v>
      </c>
      <c r="BO247" s="97">
        <f>'Marks Entry'!EG249</f>
        <v>0</v>
      </c>
      <c r="BP247" s="97">
        <f>'Marks Entry'!EH249</f>
        <v>0</v>
      </c>
      <c r="BQ247" s="97">
        <f>'Marks Entry'!EI249</f>
        <v>0</v>
      </c>
      <c r="BR247" s="97" t="str">
        <f>'Marks Entry'!EJ249</f>
        <v/>
      </c>
      <c r="BS247" s="97">
        <f>'Marks Entry'!EK249</f>
        <v>0</v>
      </c>
      <c r="BT247" s="97">
        <f>'Marks Entry'!EL249</f>
        <v>0</v>
      </c>
      <c r="BU247" s="97">
        <f>'Marks Entry'!EM249</f>
        <v>0</v>
      </c>
      <c r="BV247" s="99">
        <f>'Marks Entry'!EN249</f>
        <v>0</v>
      </c>
      <c r="BW247" s="98">
        <f>'Marks Entry'!EO249</f>
        <v>0</v>
      </c>
      <c r="BX247" s="97">
        <f>'Marks Entry'!EP249</f>
        <v>0</v>
      </c>
      <c r="BY247" s="97">
        <f>'Marks Entry'!EQ249</f>
        <v>0</v>
      </c>
      <c r="BZ247" s="97">
        <f>'Marks Entry'!ER249</f>
        <v>0</v>
      </c>
      <c r="CA247" s="97">
        <f>'Marks Entry'!ES249</f>
        <v>0</v>
      </c>
      <c r="CB247" s="97">
        <f>'Marks Entry'!ET249</f>
        <v>0</v>
      </c>
      <c r="CC247" s="97">
        <f>'Marks Entry'!EU249</f>
        <v>0</v>
      </c>
      <c r="CD247" s="97" t="str">
        <f>'Marks Entry'!EV249</f>
        <v/>
      </c>
      <c r="CE247" s="97">
        <f>'Marks Entry'!EW249</f>
        <v>0</v>
      </c>
      <c r="CF247" s="97">
        <f>'Marks Entry'!EX249</f>
        <v>0</v>
      </c>
      <c r="CG247" s="97">
        <f>'Marks Entry'!EY249</f>
        <v>0</v>
      </c>
      <c r="CH247" s="99">
        <f>'Marks Entry'!EZ249</f>
        <v>0</v>
      </c>
      <c r="CI247" s="98" t="str">
        <f>IF($CI$2=0,"",'Marks Entry'!FA249)</f>
        <v/>
      </c>
      <c r="CJ247" s="97" t="str">
        <f>IF($CI$2=0,"",'Marks Entry'!FB249)</f>
        <v/>
      </c>
      <c r="CK247" s="97" t="str">
        <f>IF($CI$2=0,"",'Marks Entry'!FC249)</f>
        <v/>
      </c>
      <c r="CL247" s="97" t="str">
        <f>IF($CI$2=0,"",'Marks Entry'!FD249)</f>
        <v/>
      </c>
      <c r="CM247" s="97" t="str">
        <f>IF($CI$2=0,"",'Marks Entry'!FE249)</f>
        <v/>
      </c>
      <c r="CN247" s="97" t="str">
        <f>IF($CI$2=0,"",'Marks Entry'!FF249)</f>
        <v/>
      </c>
      <c r="CO247" s="97" t="str">
        <f>IF($CI$2=0,"",'Marks Entry'!FG249)</f>
        <v/>
      </c>
      <c r="CP247" s="97" t="str">
        <f>IF($CI$2=0,"",'Marks Entry'!FH249)</f>
        <v/>
      </c>
      <c r="CQ247" s="97" t="str">
        <f>IF($CI$2=0,"",'Marks Entry'!FI249)</f>
        <v/>
      </c>
      <c r="CR247" s="97" t="str">
        <f>IF($CI$2=0,"",'Marks Entry'!FJ249)</f>
        <v/>
      </c>
      <c r="CS247" s="97" t="str">
        <f>IF($CI$2=0,"",'Marks Entry'!FK249)</f>
        <v/>
      </c>
      <c r="CT247" s="99" t="str">
        <f>IF($CI$2=0,"",'Marks Entry'!FL249)</f>
        <v/>
      </c>
      <c r="CU247" s="125">
        <f>'Marks Entry'!BU249</f>
        <v>0</v>
      </c>
      <c r="CV247" s="126">
        <f>'Marks Entry'!BV249</f>
        <v>0</v>
      </c>
      <c r="CW247" s="126">
        <f t="shared" si="147"/>
        <v>0</v>
      </c>
      <c r="CX247" s="127" t="str">
        <f t="shared" si="148"/>
        <v>D</v>
      </c>
      <c r="CY247" s="125">
        <f>'Marks Entry'!BW249</f>
        <v>0</v>
      </c>
      <c r="CZ247" s="126">
        <f>'Marks Entry'!BX249</f>
        <v>0</v>
      </c>
      <c r="DA247" s="126">
        <f t="shared" si="149"/>
        <v>0</v>
      </c>
      <c r="DB247" s="127" t="str">
        <f t="shared" si="150"/>
        <v>E</v>
      </c>
      <c r="DC247" s="125">
        <f>'Marks Entry'!BY249</f>
        <v>0</v>
      </c>
      <c r="DD247" s="126">
        <f>'Marks Entry'!BZ249</f>
        <v>0</v>
      </c>
      <c r="DE247" s="126">
        <f t="shared" si="151"/>
        <v>0</v>
      </c>
      <c r="DF247" s="127" t="str">
        <f t="shared" si="152"/>
        <v>E</v>
      </c>
      <c r="DG247" s="96">
        <f>'Marks Entry'!CG249</f>
        <v>0</v>
      </c>
      <c r="DH247" s="45">
        <f>'Marks Entry'!CH249</f>
        <v>0</v>
      </c>
      <c r="DI247" s="46">
        <f>'Marks Entry'!CI249</f>
        <v>0</v>
      </c>
      <c r="DJ247" s="45" t="str">
        <f>IF(OR('Marks Entry'!CJ249="First",'Marks Entry'!CJ249="Second",'Marks Entry'!CJ249="Third"),'Marks Entry'!CJ249,"")</f>
        <v/>
      </c>
      <c r="DK247" s="45">
        <f>'Marks Entry'!CK249</f>
        <v>0</v>
      </c>
      <c r="DL247" s="50">
        <f>'Marks Entry'!CL249</f>
        <v>0</v>
      </c>
      <c r="DM247" s="21">
        <f>'Marks Entry'!CM249</f>
        <v>0</v>
      </c>
      <c r="DN247" s="22" t="e">
        <f>'Marks Entry'!#REF!</f>
        <v>#REF!</v>
      </c>
      <c r="DO247" s="23" t="e">
        <f>'Marks Entry'!#REF!</f>
        <v>#REF!</v>
      </c>
      <c r="DP247" s="125">
        <f>'Marks Entry'!CA249</f>
        <v>0</v>
      </c>
      <c r="DQ247" s="126">
        <f>'Marks Entry'!CB249</f>
        <v>0</v>
      </c>
      <c r="DR247" s="126">
        <f>'Marks Entry'!CC249</f>
        <v>0</v>
      </c>
      <c r="DS247" s="126">
        <f t="shared" si="153"/>
        <v>0</v>
      </c>
      <c r="DT247" s="127" t="str">
        <f t="shared" si="154"/>
        <v>E</v>
      </c>
      <c r="DU247" s="125">
        <f>'Marks Entry'!CD249</f>
        <v>0</v>
      </c>
      <c r="DV247" s="126">
        <f>'Marks Entry'!CE249</f>
        <v>0</v>
      </c>
      <c r="DW247" s="126">
        <f>'Marks Entry'!CF249</f>
        <v>0</v>
      </c>
      <c r="DX247" s="126">
        <f t="shared" si="155"/>
        <v>0</v>
      </c>
      <c r="DY247" s="127" t="str">
        <f t="shared" si="156"/>
        <v>E</v>
      </c>
      <c r="DZ247" s="832"/>
      <c r="EA247" s="61">
        <f t="shared" si="157"/>
        <v>0</v>
      </c>
      <c r="EB247" s="71">
        <f t="shared" si="158"/>
        <v>0</v>
      </c>
      <c r="EC247" s="71">
        <f t="shared" si="159"/>
        <v>0</v>
      </c>
      <c r="ED247" s="72">
        <f t="shared" si="160"/>
        <v>0</v>
      </c>
      <c r="EE247" s="398">
        <f t="shared" si="161"/>
        <v>0</v>
      </c>
      <c r="EF247" s="396">
        <f t="shared" si="162"/>
        <v>0</v>
      </c>
      <c r="EG247" s="396">
        <f t="shared" si="163"/>
        <v>0</v>
      </c>
      <c r="EH247" s="397">
        <f t="shared" si="164"/>
        <v>0</v>
      </c>
      <c r="EI247" s="61">
        <f t="shared" si="165"/>
        <v>0</v>
      </c>
      <c r="EJ247" s="71">
        <f t="shared" si="166"/>
        <v>0</v>
      </c>
      <c r="EK247" s="71">
        <f t="shared" si="167"/>
        <v>0</v>
      </c>
      <c r="EL247" s="72">
        <f t="shared" si="168"/>
        <v>0</v>
      </c>
      <c r="EM247" s="398">
        <f t="shared" si="169"/>
        <v>0</v>
      </c>
      <c r="EN247" s="396">
        <f t="shared" si="170"/>
        <v>0</v>
      </c>
      <c r="EO247" s="396">
        <f t="shared" si="171"/>
        <v>0</v>
      </c>
      <c r="EP247" s="397">
        <f t="shared" si="172"/>
        <v>0</v>
      </c>
      <c r="EQ247" s="61">
        <f t="shared" si="173"/>
        <v>0</v>
      </c>
      <c r="ER247" s="71">
        <f t="shared" si="174"/>
        <v>0</v>
      </c>
      <c r="ES247" s="71">
        <f t="shared" si="175"/>
        <v>0</v>
      </c>
      <c r="ET247" s="72">
        <f t="shared" si="176"/>
        <v>0</v>
      </c>
      <c r="EU247" s="398">
        <f t="shared" si="177"/>
        <v>0</v>
      </c>
      <c r="EV247" s="396">
        <f t="shared" si="178"/>
        <v>0</v>
      </c>
      <c r="EW247" s="396">
        <f t="shared" si="179"/>
        <v>0</v>
      </c>
      <c r="EX247" s="397">
        <f t="shared" si="180"/>
        <v>0</v>
      </c>
      <c r="EY247" s="61" t="str">
        <f t="shared" si="181"/>
        <v/>
      </c>
      <c r="EZ247" s="71" t="str">
        <f t="shared" si="182"/>
        <v/>
      </c>
      <c r="FA247" s="71" t="str">
        <f t="shared" si="183"/>
        <v/>
      </c>
      <c r="FB247" s="72" t="str">
        <f t="shared" si="184"/>
        <v/>
      </c>
      <c r="FC247" s="398">
        <f t="shared" si="185"/>
        <v>0</v>
      </c>
      <c r="FD247" s="400" t="str">
        <f t="shared" si="186"/>
        <v>D</v>
      </c>
      <c r="FE247" s="61">
        <f t="shared" si="187"/>
        <v>0</v>
      </c>
      <c r="FF247" s="62" t="str">
        <f t="shared" si="188"/>
        <v>E</v>
      </c>
      <c r="FG247" s="398">
        <f t="shared" si="189"/>
        <v>0</v>
      </c>
      <c r="FH247" s="401" t="str">
        <f t="shared" si="190"/>
        <v>E</v>
      </c>
      <c r="FI247" s="61">
        <f t="shared" si="191"/>
        <v>0</v>
      </c>
      <c r="FJ247" s="407" t="str">
        <f t="shared" si="192"/>
        <v>E</v>
      </c>
      <c r="FK247" s="398">
        <f t="shared" si="193"/>
        <v>0</v>
      </c>
      <c r="FL247" s="401" t="str">
        <f t="shared" si="194"/>
        <v>E</v>
      </c>
      <c r="FM247" s="741"/>
    </row>
    <row r="248" spans="1:169" s="24" customFormat="1" ht="17.25" customHeight="1">
      <c r="A248" s="830"/>
      <c r="B248" s="111">
        <f t="shared" si="195"/>
        <v>0</v>
      </c>
      <c r="C248" s="21" t="str">
        <f>'Marks Entry'!D250</f>
        <v/>
      </c>
      <c r="D248" s="21">
        <f>'Marks Entry'!E250</f>
        <v>0</v>
      </c>
      <c r="E248" s="132" t="str">
        <f>'Marks Entry'!F250</f>
        <v/>
      </c>
      <c r="F248" s="21" t="str">
        <f>'Marks Entry'!G250</f>
        <v/>
      </c>
      <c r="G248" s="21" t="str">
        <f>'Marks Entry'!H250</f>
        <v/>
      </c>
      <c r="H248" s="21" t="str">
        <f>'Marks Entry'!I250</f>
        <v/>
      </c>
      <c r="I248" s="21" t="str">
        <f>'Marks Entry'!J250</f>
        <v/>
      </c>
      <c r="J248" s="446" t="str">
        <f>'Marks Entry'!K250</f>
        <v/>
      </c>
      <c r="K248" s="115" t="str">
        <f>'Marks Entry'!L250</f>
        <v/>
      </c>
      <c r="L248" s="116">
        <f>'Marks Entry'!M250</f>
        <v>0</v>
      </c>
      <c r="M248" s="117" t="str">
        <f>'Marks Entry'!N250</f>
        <v/>
      </c>
      <c r="N248" s="121" t="str">
        <f>'Marks Entry'!O250</f>
        <v/>
      </c>
      <c r="O248" s="98">
        <f>'Marks Entry'!CG250</f>
        <v>0</v>
      </c>
      <c r="P248" s="97">
        <f>'Marks Entry'!CH250</f>
        <v>0</v>
      </c>
      <c r="Q248" s="97">
        <f>'Marks Entry'!CI250</f>
        <v>0</v>
      </c>
      <c r="R248" s="97">
        <f>'Marks Entry'!CJ250</f>
        <v>0</v>
      </c>
      <c r="S248" s="97">
        <f>'Marks Entry'!CK250</f>
        <v>0</v>
      </c>
      <c r="T248" s="97">
        <f>'Marks Entry'!CL250</f>
        <v>0</v>
      </c>
      <c r="U248" s="97">
        <f>'Marks Entry'!CM250</f>
        <v>0</v>
      </c>
      <c r="V248" s="97" t="str">
        <f>'Marks Entry'!CN250</f>
        <v/>
      </c>
      <c r="W248" s="97">
        <f>'Marks Entry'!CO250</f>
        <v>0</v>
      </c>
      <c r="X248" s="97">
        <f>'Marks Entry'!CP250</f>
        <v>0</v>
      </c>
      <c r="Y248" s="97">
        <f>'Marks Entry'!CQ250</f>
        <v>0</v>
      </c>
      <c r="Z248" s="99">
        <f>'Marks Entry'!CR250</f>
        <v>0</v>
      </c>
      <c r="AA248" s="98">
        <f>'Marks Entry'!CS250</f>
        <v>0</v>
      </c>
      <c r="AB248" s="97">
        <f>'Marks Entry'!CT250</f>
        <v>0</v>
      </c>
      <c r="AC248" s="97">
        <f>'Marks Entry'!CU250</f>
        <v>0</v>
      </c>
      <c r="AD248" s="97">
        <f>'Marks Entry'!CV250</f>
        <v>0</v>
      </c>
      <c r="AE248" s="97">
        <f>'Marks Entry'!CW250</f>
        <v>0</v>
      </c>
      <c r="AF248" s="97">
        <f>'Marks Entry'!CX250</f>
        <v>0</v>
      </c>
      <c r="AG248" s="97">
        <f>'Marks Entry'!CY250</f>
        <v>0</v>
      </c>
      <c r="AH248" s="97" t="str">
        <f>'Marks Entry'!CZ250</f>
        <v/>
      </c>
      <c r="AI248" s="97">
        <f>'Marks Entry'!DA250</f>
        <v>0</v>
      </c>
      <c r="AJ248" s="97">
        <f>'Marks Entry'!DB250</f>
        <v>0</v>
      </c>
      <c r="AK248" s="97">
        <f>'Marks Entry'!DC250</f>
        <v>0</v>
      </c>
      <c r="AL248" s="99">
        <f>'Marks Entry'!DD250</f>
        <v>0</v>
      </c>
      <c r="AM248" s="98">
        <f>'Marks Entry'!DE250</f>
        <v>0</v>
      </c>
      <c r="AN248" s="97">
        <f>'Marks Entry'!DF250</f>
        <v>0</v>
      </c>
      <c r="AO248" s="97">
        <f>'Marks Entry'!DG250</f>
        <v>0</v>
      </c>
      <c r="AP248" s="97">
        <f>'Marks Entry'!DH250</f>
        <v>0</v>
      </c>
      <c r="AQ248" s="97">
        <f>'Marks Entry'!DI250</f>
        <v>0</v>
      </c>
      <c r="AR248" s="97">
        <f>'Marks Entry'!DJ250</f>
        <v>0</v>
      </c>
      <c r="AS248" s="97">
        <f>'Marks Entry'!DK250</f>
        <v>0</v>
      </c>
      <c r="AT248" s="97" t="str">
        <f>'Marks Entry'!DL250</f>
        <v/>
      </c>
      <c r="AU248" s="97">
        <f>'Marks Entry'!DM250</f>
        <v>0</v>
      </c>
      <c r="AV248" s="97">
        <f>'Marks Entry'!DN250</f>
        <v>0</v>
      </c>
      <c r="AW248" s="97">
        <f>'Marks Entry'!DO250</f>
        <v>0</v>
      </c>
      <c r="AX248" s="99">
        <f>'Marks Entry'!DP250</f>
        <v>0</v>
      </c>
      <c r="AY248" s="98">
        <f>'Marks Entry'!DQ250</f>
        <v>0</v>
      </c>
      <c r="AZ248" s="97">
        <f>'Marks Entry'!DR250</f>
        <v>0</v>
      </c>
      <c r="BA248" s="97">
        <f>'Marks Entry'!DS250</f>
        <v>0</v>
      </c>
      <c r="BB248" s="97">
        <f>'Marks Entry'!DT250</f>
        <v>0</v>
      </c>
      <c r="BC248" s="97">
        <f>'Marks Entry'!DU250</f>
        <v>0</v>
      </c>
      <c r="BD248" s="97">
        <f>'Marks Entry'!DV250</f>
        <v>0</v>
      </c>
      <c r="BE248" s="97">
        <f>'Marks Entry'!DW250</f>
        <v>0</v>
      </c>
      <c r="BF248" s="97" t="str">
        <f>'Marks Entry'!DX250</f>
        <v/>
      </c>
      <c r="BG248" s="97">
        <f>'Marks Entry'!DY250</f>
        <v>0</v>
      </c>
      <c r="BH248" s="97">
        <f>'Marks Entry'!DZ250</f>
        <v>0</v>
      </c>
      <c r="BI248" s="97">
        <f>'Marks Entry'!EA250</f>
        <v>0</v>
      </c>
      <c r="BJ248" s="99">
        <f>'Marks Entry'!EB250</f>
        <v>0</v>
      </c>
      <c r="BK248" s="98">
        <f>'Marks Entry'!EC250</f>
        <v>0</v>
      </c>
      <c r="BL248" s="97">
        <f>'Marks Entry'!ED250</f>
        <v>0</v>
      </c>
      <c r="BM248" s="97">
        <f>'Marks Entry'!EE250</f>
        <v>0</v>
      </c>
      <c r="BN248" s="97">
        <f>'Marks Entry'!EF250</f>
        <v>0</v>
      </c>
      <c r="BO248" s="97">
        <f>'Marks Entry'!EG250</f>
        <v>0</v>
      </c>
      <c r="BP248" s="97">
        <f>'Marks Entry'!EH250</f>
        <v>0</v>
      </c>
      <c r="BQ248" s="97">
        <f>'Marks Entry'!EI250</f>
        <v>0</v>
      </c>
      <c r="BR248" s="97" t="str">
        <f>'Marks Entry'!EJ250</f>
        <v/>
      </c>
      <c r="BS248" s="97">
        <f>'Marks Entry'!EK250</f>
        <v>0</v>
      </c>
      <c r="BT248" s="97">
        <f>'Marks Entry'!EL250</f>
        <v>0</v>
      </c>
      <c r="BU248" s="97">
        <f>'Marks Entry'!EM250</f>
        <v>0</v>
      </c>
      <c r="BV248" s="99">
        <f>'Marks Entry'!EN250</f>
        <v>0</v>
      </c>
      <c r="BW248" s="98">
        <f>'Marks Entry'!EO250</f>
        <v>0</v>
      </c>
      <c r="BX248" s="97">
        <f>'Marks Entry'!EP250</f>
        <v>0</v>
      </c>
      <c r="BY248" s="97">
        <f>'Marks Entry'!EQ250</f>
        <v>0</v>
      </c>
      <c r="BZ248" s="97">
        <f>'Marks Entry'!ER250</f>
        <v>0</v>
      </c>
      <c r="CA248" s="97">
        <f>'Marks Entry'!ES250</f>
        <v>0</v>
      </c>
      <c r="CB248" s="97">
        <f>'Marks Entry'!ET250</f>
        <v>0</v>
      </c>
      <c r="CC248" s="97">
        <f>'Marks Entry'!EU250</f>
        <v>0</v>
      </c>
      <c r="CD248" s="97" t="str">
        <f>'Marks Entry'!EV250</f>
        <v/>
      </c>
      <c r="CE248" s="97">
        <f>'Marks Entry'!EW250</f>
        <v>0</v>
      </c>
      <c r="CF248" s="97">
        <f>'Marks Entry'!EX250</f>
        <v>0</v>
      </c>
      <c r="CG248" s="97">
        <f>'Marks Entry'!EY250</f>
        <v>0</v>
      </c>
      <c r="CH248" s="99">
        <f>'Marks Entry'!EZ250</f>
        <v>0</v>
      </c>
      <c r="CI248" s="98" t="str">
        <f>IF($CI$2=0,"",'Marks Entry'!FA250)</f>
        <v/>
      </c>
      <c r="CJ248" s="97" t="str">
        <f>IF($CI$2=0,"",'Marks Entry'!FB250)</f>
        <v/>
      </c>
      <c r="CK248" s="97" t="str">
        <f>IF($CI$2=0,"",'Marks Entry'!FC250)</f>
        <v/>
      </c>
      <c r="CL248" s="97" t="str">
        <f>IF($CI$2=0,"",'Marks Entry'!FD250)</f>
        <v/>
      </c>
      <c r="CM248" s="97" t="str">
        <f>IF($CI$2=0,"",'Marks Entry'!FE250)</f>
        <v/>
      </c>
      <c r="CN248" s="97" t="str">
        <f>IF($CI$2=0,"",'Marks Entry'!FF250)</f>
        <v/>
      </c>
      <c r="CO248" s="97" t="str">
        <f>IF($CI$2=0,"",'Marks Entry'!FG250)</f>
        <v/>
      </c>
      <c r="CP248" s="97" t="str">
        <f>IF($CI$2=0,"",'Marks Entry'!FH250)</f>
        <v/>
      </c>
      <c r="CQ248" s="97" t="str">
        <f>IF($CI$2=0,"",'Marks Entry'!FI250)</f>
        <v/>
      </c>
      <c r="CR248" s="97" t="str">
        <f>IF($CI$2=0,"",'Marks Entry'!FJ250)</f>
        <v/>
      </c>
      <c r="CS248" s="97" t="str">
        <f>IF($CI$2=0,"",'Marks Entry'!FK250)</f>
        <v/>
      </c>
      <c r="CT248" s="99" t="str">
        <f>IF($CI$2=0,"",'Marks Entry'!FL250)</f>
        <v/>
      </c>
      <c r="CU248" s="125">
        <f>'Marks Entry'!BU250</f>
        <v>0</v>
      </c>
      <c r="CV248" s="126">
        <f>'Marks Entry'!BV250</f>
        <v>0</v>
      </c>
      <c r="CW248" s="126">
        <f t="shared" si="147"/>
        <v>0</v>
      </c>
      <c r="CX248" s="127" t="str">
        <f t="shared" si="148"/>
        <v>D</v>
      </c>
      <c r="CY248" s="125">
        <f>'Marks Entry'!BW250</f>
        <v>0</v>
      </c>
      <c r="CZ248" s="126">
        <f>'Marks Entry'!BX250</f>
        <v>0</v>
      </c>
      <c r="DA248" s="126">
        <f t="shared" si="149"/>
        <v>0</v>
      </c>
      <c r="DB248" s="127" t="str">
        <f t="shared" si="150"/>
        <v>E</v>
      </c>
      <c r="DC248" s="125">
        <f>'Marks Entry'!BY250</f>
        <v>0</v>
      </c>
      <c r="DD248" s="126">
        <f>'Marks Entry'!BZ250</f>
        <v>0</v>
      </c>
      <c r="DE248" s="126">
        <f t="shared" si="151"/>
        <v>0</v>
      </c>
      <c r="DF248" s="127" t="str">
        <f t="shared" si="152"/>
        <v>E</v>
      </c>
      <c r="DG248" s="96">
        <f>'Marks Entry'!CG250</f>
        <v>0</v>
      </c>
      <c r="DH248" s="45">
        <f>'Marks Entry'!CH250</f>
        <v>0</v>
      </c>
      <c r="DI248" s="46">
        <f>'Marks Entry'!CI250</f>
        <v>0</v>
      </c>
      <c r="DJ248" s="45" t="str">
        <f>IF(OR('Marks Entry'!CJ250="First",'Marks Entry'!CJ250="Second",'Marks Entry'!CJ250="Third"),'Marks Entry'!CJ250,"")</f>
        <v/>
      </c>
      <c r="DK248" s="45">
        <f>'Marks Entry'!CK250</f>
        <v>0</v>
      </c>
      <c r="DL248" s="50">
        <f>'Marks Entry'!CL250</f>
        <v>0</v>
      </c>
      <c r="DM248" s="21">
        <f>'Marks Entry'!CM250</f>
        <v>0</v>
      </c>
      <c r="DN248" s="22" t="e">
        <f>'Marks Entry'!#REF!</f>
        <v>#REF!</v>
      </c>
      <c r="DO248" s="23" t="e">
        <f>'Marks Entry'!#REF!</f>
        <v>#REF!</v>
      </c>
      <c r="DP248" s="125">
        <f>'Marks Entry'!CA250</f>
        <v>0</v>
      </c>
      <c r="DQ248" s="126">
        <f>'Marks Entry'!CB250</f>
        <v>0</v>
      </c>
      <c r="DR248" s="126">
        <f>'Marks Entry'!CC250</f>
        <v>0</v>
      </c>
      <c r="DS248" s="126">
        <f t="shared" si="153"/>
        <v>0</v>
      </c>
      <c r="DT248" s="127" t="str">
        <f t="shared" si="154"/>
        <v>E</v>
      </c>
      <c r="DU248" s="125">
        <f>'Marks Entry'!CD250</f>
        <v>0</v>
      </c>
      <c r="DV248" s="126">
        <f>'Marks Entry'!CE250</f>
        <v>0</v>
      </c>
      <c r="DW248" s="126">
        <f>'Marks Entry'!CF250</f>
        <v>0</v>
      </c>
      <c r="DX248" s="126">
        <f t="shared" si="155"/>
        <v>0</v>
      </c>
      <c r="DY248" s="127" t="str">
        <f t="shared" si="156"/>
        <v>E</v>
      </c>
      <c r="DZ248" s="832"/>
      <c r="EA248" s="61">
        <f t="shared" si="157"/>
        <v>0</v>
      </c>
      <c r="EB248" s="71">
        <f t="shared" si="158"/>
        <v>0</v>
      </c>
      <c r="EC248" s="71">
        <f t="shared" si="159"/>
        <v>0</v>
      </c>
      <c r="ED248" s="72">
        <f t="shared" si="160"/>
        <v>0</v>
      </c>
      <c r="EE248" s="398">
        <f t="shared" si="161"/>
        <v>0</v>
      </c>
      <c r="EF248" s="396">
        <f t="shared" si="162"/>
        <v>0</v>
      </c>
      <c r="EG248" s="396">
        <f t="shared" si="163"/>
        <v>0</v>
      </c>
      <c r="EH248" s="397">
        <f t="shared" si="164"/>
        <v>0</v>
      </c>
      <c r="EI248" s="61">
        <f t="shared" si="165"/>
        <v>0</v>
      </c>
      <c r="EJ248" s="71">
        <f t="shared" si="166"/>
        <v>0</v>
      </c>
      <c r="EK248" s="71">
        <f t="shared" si="167"/>
        <v>0</v>
      </c>
      <c r="EL248" s="72">
        <f t="shared" si="168"/>
        <v>0</v>
      </c>
      <c r="EM248" s="398">
        <f t="shared" si="169"/>
        <v>0</v>
      </c>
      <c r="EN248" s="396">
        <f t="shared" si="170"/>
        <v>0</v>
      </c>
      <c r="EO248" s="396">
        <f t="shared" si="171"/>
        <v>0</v>
      </c>
      <c r="EP248" s="397">
        <f t="shared" si="172"/>
        <v>0</v>
      </c>
      <c r="EQ248" s="61">
        <f t="shared" si="173"/>
        <v>0</v>
      </c>
      <c r="ER248" s="71">
        <f t="shared" si="174"/>
        <v>0</v>
      </c>
      <c r="ES248" s="71">
        <f t="shared" si="175"/>
        <v>0</v>
      </c>
      <c r="ET248" s="72">
        <f t="shared" si="176"/>
        <v>0</v>
      </c>
      <c r="EU248" s="398">
        <f t="shared" si="177"/>
        <v>0</v>
      </c>
      <c r="EV248" s="396">
        <f t="shared" si="178"/>
        <v>0</v>
      </c>
      <c r="EW248" s="396">
        <f t="shared" si="179"/>
        <v>0</v>
      </c>
      <c r="EX248" s="397">
        <f t="shared" si="180"/>
        <v>0</v>
      </c>
      <c r="EY248" s="61" t="str">
        <f t="shared" si="181"/>
        <v/>
      </c>
      <c r="EZ248" s="71" t="str">
        <f t="shared" si="182"/>
        <v/>
      </c>
      <c r="FA248" s="71" t="str">
        <f t="shared" si="183"/>
        <v/>
      </c>
      <c r="FB248" s="72" t="str">
        <f t="shared" si="184"/>
        <v/>
      </c>
      <c r="FC248" s="398">
        <f t="shared" si="185"/>
        <v>0</v>
      </c>
      <c r="FD248" s="400" t="str">
        <f t="shared" si="186"/>
        <v>D</v>
      </c>
      <c r="FE248" s="61">
        <f t="shared" si="187"/>
        <v>0</v>
      </c>
      <c r="FF248" s="62" t="str">
        <f t="shared" si="188"/>
        <v>E</v>
      </c>
      <c r="FG248" s="398">
        <f t="shared" si="189"/>
        <v>0</v>
      </c>
      <c r="FH248" s="401" t="str">
        <f t="shared" si="190"/>
        <v>E</v>
      </c>
      <c r="FI248" s="61">
        <f t="shared" si="191"/>
        <v>0</v>
      </c>
      <c r="FJ248" s="407" t="str">
        <f t="shared" si="192"/>
        <v>E</v>
      </c>
      <c r="FK248" s="398">
        <f t="shared" si="193"/>
        <v>0</v>
      </c>
      <c r="FL248" s="401" t="str">
        <f t="shared" si="194"/>
        <v>E</v>
      </c>
      <c r="FM248" s="741"/>
    </row>
    <row r="249" spans="1:169" s="24" customFormat="1" ht="17.25" customHeight="1">
      <c r="A249" s="830"/>
      <c r="B249" s="111">
        <f t="shared" si="195"/>
        <v>0</v>
      </c>
      <c r="C249" s="21" t="str">
        <f>'Marks Entry'!D251</f>
        <v/>
      </c>
      <c r="D249" s="21">
        <f>'Marks Entry'!E251</f>
        <v>0</v>
      </c>
      <c r="E249" s="132" t="str">
        <f>'Marks Entry'!F251</f>
        <v/>
      </c>
      <c r="F249" s="21" t="str">
        <f>'Marks Entry'!G251</f>
        <v/>
      </c>
      <c r="G249" s="21" t="str">
        <f>'Marks Entry'!H251</f>
        <v/>
      </c>
      <c r="H249" s="21" t="str">
        <f>'Marks Entry'!I251</f>
        <v/>
      </c>
      <c r="I249" s="21" t="str">
        <f>'Marks Entry'!J251</f>
        <v/>
      </c>
      <c r="J249" s="446" t="str">
        <f>'Marks Entry'!K251</f>
        <v/>
      </c>
      <c r="K249" s="115" t="str">
        <f>'Marks Entry'!L251</f>
        <v/>
      </c>
      <c r="L249" s="116">
        <f>'Marks Entry'!M251</f>
        <v>0</v>
      </c>
      <c r="M249" s="117" t="str">
        <f>'Marks Entry'!N251</f>
        <v/>
      </c>
      <c r="N249" s="121" t="str">
        <f>'Marks Entry'!O251</f>
        <v/>
      </c>
      <c r="O249" s="98">
        <f>'Marks Entry'!CG251</f>
        <v>0</v>
      </c>
      <c r="P249" s="97">
        <f>'Marks Entry'!CH251</f>
        <v>0</v>
      </c>
      <c r="Q249" s="97">
        <f>'Marks Entry'!CI251</f>
        <v>0</v>
      </c>
      <c r="R249" s="97">
        <f>'Marks Entry'!CJ251</f>
        <v>0</v>
      </c>
      <c r="S249" s="97">
        <f>'Marks Entry'!CK251</f>
        <v>0</v>
      </c>
      <c r="T249" s="97">
        <f>'Marks Entry'!CL251</f>
        <v>0</v>
      </c>
      <c r="U249" s="97">
        <f>'Marks Entry'!CM251</f>
        <v>0</v>
      </c>
      <c r="V249" s="97" t="str">
        <f>'Marks Entry'!CN251</f>
        <v/>
      </c>
      <c r="W249" s="97">
        <f>'Marks Entry'!CO251</f>
        <v>0</v>
      </c>
      <c r="X249" s="97">
        <f>'Marks Entry'!CP251</f>
        <v>0</v>
      </c>
      <c r="Y249" s="97">
        <f>'Marks Entry'!CQ251</f>
        <v>0</v>
      </c>
      <c r="Z249" s="99">
        <f>'Marks Entry'!CR251</f>
        <v>0</v>
      </c>
      <c r="AA249" s="98">
        <f>'Marks Entry'!CS251</f>
        <v>0</v>
      </c>
      <c r="AB249" s="97">
        <f>'Marks Entry'!CT251</f>
        <v>0</v>
      </c>
      <c r="AC249" s="97">
        <f>'Marks Entry'!CU251</f>
        <v>0</v>
      </c>
      <c r="AD249" s="97">
        <f>'Marks Entry'!CV251</f>
        <v>0</v>
      </c>
      <c r="AE249" s="97">
        <f>'Marks Entry'!CW251</f>
        <v>0</v>
      </c>
      <c r="AF249" s="97">
        <f>'Marks Entry'!CX251</f>
        <v>0</v>
      </c>
      <c r="AG249" s="97">
        <f>'Marks Entry'!CY251</f>
        <v>0</v>
      </c>
      <c r="AH249" s="97" t="str">
        <f>'Marks Entry'!CZ251</f>
        <v/>
      </c>
      <c r="AI249" s="97">
        <f>'Marks Entry'!DA251</f>
        <v>0</v>
      </c>
      <c r="AJ249" s="97">
        <f>'Marks Entry'!DB251</f>
        <v>0</v>
      </c>
      <c r="AK249" s="97">
        <f>'Marks Entry'!DC251</f>
        <v>0</v>
      </c>
      <c r="AL249" s="99">
        <f>'Marks Entry'!DD251</f>
        <v>0</v>
      </c>
      <c r="AM249" s="98">
        <f>'Marks Entry'!DE251</f>
        <v>0</v>
      </c>
      <c r="AN249" s="97">
        <f>'Marks Entry'!DF251</f>
        <v>0</v>
      </c>
      <c r="AO249" s="97">
        <f>'Marks Entry'!DG251</f>
        <v>0</v>
      </c>
      <c r="AP249" s="97">
        <f>'Marks Entry'!DH251</f>
        <v>0</v>
      </c>
      <c r="AQ249" s="97">
        <f>'Marks Entry'!DI251</f>
        <v>0</v>
      </c>
      <c r="AR249" s="97">
        <f>'Marks Entry'!DJ251</f>
        <v>0</v>
      </c>
      <c r="AS249" s="97">
        <f>'Marks Entry'!DK251</f>
        <v>0</v>
      </c>
      <c r="AT249" s="97" t="str">
        <f>'Marks Entry'!DL251</f>
        <v/>
      </c>
      <c r="AU249" s="97">
        <f>'Marks Entry'!DM251</f>
        <v>0</v>
      </c>
      <c r="AV249" s="97">
        <f>'Marks Entry'!DN251</f>
        <v>0</v>
      </c>
      <c r="AW249" s="97">
        <f>'Marks Entry'!DO251</f>
        <v>0</v>
      </c>
      <c r="AX249" s="99">
        <f>'Marks Entry'!DP251</f>
        <v>0</v>
      </c>
      <c r="AY249" s="98">
        <f>'Marks Entry'!DQ251</f>
        <v>0</v>
      </c>
      <c r="AZ249" s="97">
        <f>'Marks Entry'!DR251</f>
        <v>0</v>
      </c>
      <c r="BA249" s="97">
        <f>'Marks Entry'!DS251</f>
        <v>0</v>
      </c>
      <c r="BB249" s="97">
        <f>'Marks Entry'!DT251</f>
        <v>0</v>
      </c>
      <c r="BC249" s="97">
        <f>'Marks Entry'!DU251</f>
        <v>0</v>
      </c>
      <c r="BD249" s="97">
        <f>'Marks Entry'!DV251</f>
        <v>0</v>
      </c>
      <c r="BE249" s="97">
        <f>'Marks Entry'!DW251</f>
        <v>0</v>
      </c>
      <c r="BF249" s="97" t="str">
        <f>'Marks Entry'!DX251</f>
        <v/>
      </c>
      <c r="BG249" s="97">
        <f>'Marks Entry'!DY251</f>
        <v>0</v>
      </c>
      <c r="BH249" s="97">
        <f>'Marks Entry'!DZ251</f>
        <v>0</v>
      </c>
      <c r="BI249" s="97">
        <f>'Marks Entry'!EA251</f>
        <v>0</v>
      </c>
      <c r="BJ249" s="99">
        <f>'Marks Entry'!EB251</f>
        <v>0</v>
      </c>
      <c r="BK249" s="98">
        <f>'Marks Entry'!EC251</f>
        <v>0</v>
      </c>
      <c r="BL249" s="97">
        <f>'Marks Entry'!ED251</f>
        <v>0</v>
      </c>
      <c r="BM249" s="97">
        <f>'Marks Entry'!EE251</f>
        <v>0</v>
      </c>
      <c r="BN249" s="97">
        <f>'Marks Entry'!EF251</f>
        <v>0</v>
      </c>
      <c r="BO249" s="97">
        <f>'Marks Entry'!EG251</f>
        <v>0</v>
      </c>
      <c r="BP249" s="97">
        <f>'Marks Entry'!EH251</f>
        <v>0</v>
      </c>
      <c r="BQ249" s="97">
        <f>'Marks Entry'!EI251</f>
        <v>0</v>
      </c>
      <c r="BR249" s="97" t="str">
        <f>'Marks Entry'!EJ251</f>
        <v/>
      </c>
      <c r="BS249" s="97">
        <f>'Marks Entry'!EK251</f>
        <v>0</v>
      </c>
      <c r="BT249" s="97">
        <f>'Marks Entry'!EL251</f>
        <v>0</v>
      </c>
      <c r="BU249" s="97">
        <f>'Marks Entry'!EM251</f>
        <v>0</v>
      </c>
      <c r="BV249" s="99">
        <f>'Marks Entry'!EN251</f>
        <v>0</v>
      </c>
      <c r="BW249" s="98">
        <f>'Marks Entry'!EO251</f>
        <v>0</v>
      </c>
      <c r="BX249" s="97">
        <f>'Marks Entry'!EP251</f>
        <v>0</v>
      </c>
      <c r="BY249" s="97">
        <f>'Marks Entry'!EQ251</f>
        <v>0</v>
      </c>
      <c r="BZ249" s="97">
        <f>'Marks Entry'!ER251</f>
        <v>0</v>
      </c>
      <c r="CA249" s="97">
        <f>'Marks Entry'!ES251</f>
        <v>0</v>
      </c>
      <c r="CB249" s="97">
        <f>'Marks Entry'!ET251</f>
        <v>0</v>
      </c>
      <c r="CC249" s="97">
        <f>'Marks Entry'!EU251</f>
        <v>0</v>
      </c>
      <c r="CD249" s="97" t="str">
        <f>'Marks Entry'!EV251</f>
        <v/>
      </c>
      <c r="CE249" s="97">
        <f>'Marks Entry'!EW251</f>
        <v>0</v>
      </c>
      <c r="CF249" s="97">
        <f>'Marks Entry'!EX251</f>
        <v>0</v>
      </c>
      <c r="CG249" s="97">
        <f>'Marks Entry'!EY251</f>
        <v>0</v>
      </c>
      <c r="CH249" s="99">
        <f>'Marks Entry'!EZ251</f>
        <v>0</v>
      </c>
      <c r="CI249" s="98" t="str">
        <f>IF($CI$2=0,"",'Marks Entry'!FA251)</f>
        <v/>
      </c>
      <c r="CJ249" s="97" t="str">
        <f>IF($CI$2=0,"",'Marks Entry'!FB251)</f>
        <v/>
      </c>
      <c r="CK249" s="97" t="str">
        <f>IF($CI$2=0,"",'Marks Entry'!FC251)</f>
        <v/>
      </c>
      <c r="CL249" s="97" t="str">
        <f>IF($CI$2=0,"",'Marks Entry'!FD251)</f>
        <v/>
      </c>
      <c r="CM249" s="97" t="str">
        <f>IF($CI$2=0,"",'Marks Entry'!FE251)</f>
        <v/>
      </c>
      <c r="CN249" s="97" t="str">
        <f>IF($CI$2=0,"",'Marks Entry'!FF251)</f>
        <v/>
      </c>
      <c r="CO249" s="97" t="str">
        <f>IF($CI$2=0,"",'Marks Entry'!FG251)</f>
        <v/>
      </c>
      <c r="CP249" s="97" t="str">
        <f>IF($CI$2=0,"",'Marks Entry'!FH251)</f>
        <v/>
      </c>
      <c r="CQ249" s="97" t="str">
        <f>IF($CI$2=0,"",'Marks Entry'!FI251)</f>
        <v/>
      </c>
      <c r="CR249" s="97" t="str">
        <f>IF($CI$2=0,"",'Marks Entry'!FJ251)</f>
        <v/>
      </c>
      <c r="CS249" s="97" t="str">
        <f>IF($CI$2=0,"",'Marks Entry'!FK251)</f>
        <v/>
      </c>
      <c r="CT249" s="99" t="str">
        <f>IF($CI$2=0,"",'Marks Entry'!FL251)</f>
        <v/>
      </c>
      <c r="CU249" s="125">
        <f>'Marks Entry'!BU251</f>
        <v>0</v>
      </c>
      <c r="CV249" s="126">
        <f>'Marks Entry'!BV251</f>
        <v>0</v>
      </c>
      <c r="CW249" s="126">
        <f t="shared" si="147"/>
        <v>0</v>
      </c>
      <c r="CX249" s="127" t="str">
        <f t="shared" si="148"/>
        <v>D</v>
      </c>
      <c r="CY249" s="125">
        <f>'Marks Entry'!BW251</f>
        <v>0</v>
      </c>
      <c r="CZ249" s="126">
        <f>'Marks Entry'!BX251</f>
        <v>0</v>
      </c>
      <c r="DA249" s="126">
        <f t="shared" si="149"/>
        <v>0</v>
      </c>
      <c r="DB249" s="127" t="str">
        <f t="shared" si="150"/>
        <v>E</v>
      </c>
      <c r="DC249" s="125">
        <f>'Marks Entry'!BY251</f>
        <v>0</v>
      </c>
      <c r="DD249" s="126">
        <f>'Marks Entry'!BZ251</f>
        <v>0</v>
      </c>
      <c r="DE249" s="126">
        <f t="shared" si="151"/>
        <v>0</v>
      </c>
      <c r="DF249" s="127" t="str">
        <f t="shared" si="152"/>
        <v>E</v>
      </c>
      <c r="DG249" s="96">
        <f>'Marks Entry'!CG251</f>
        <v>0</v>
      </c>
      <c r="DH249" s="45">
        <f>'Marks Entry'!CH251</f>
        <v>0</v>
      </c>
      <c r="DI249" s="46">
        <f>'Marks Entry'!CI251</f>
        <v>0</v>
      </c>
      <c r="DJ249" s="45" t="str">
        <f>IF(OR('Marks Entry'!CJ251="First",'Marks Entry'!CJ251="Second",'Marks Entry'!CJ251="Third"),'Marks Entry'!CJ251,"")</f>
        <v/>
      </c>
      <c r="DK249" s="45">
        <f>'Marks Entry'!CK251</f>
        <v>0</v>
      </c>
      <c r="DL249" s="50">
        <f>'Marks Entry'!CL251</f>
        <v>0</v>
      </c>
      <c r="DM249" s="21">
        <f>'Marks Entry'!CM251</f>
        <v>0</v>
      </c>
      <c r="DN249" s="22" t="e">
        <f>'Marks Entry'!#REF!</f>
        <v>#REF!</v>
      </c>
      <c r="DO249" s="23" t="e">
        <f>'Marks Entry'!#REF!</f>
        <v>#REF!</v>
      </c>
      <c r="DP249" s="125">
        <f>'Marks Entry'!CA251</f>
        <v>0</v>
      </c>
      <c r="DQ249" s="126">
        <f>'Marks Entry'!CB251</f>
        <v>0</v>
      </c>
      <c r="DR249" s="126">
        <f>'Marks Entry'!CC251</f>
        <v>0</v>
      </c>
      <c r="DS249" s="126">
        <f t="shared" si="153"/>
        <v>0</v>
      </c>
      <c r="DT249" s="127" t="str">
        <f t="shared" si="154"/>
        <v>E</v>
      </c>
      <c r="DU249" s="125">
        <f>'Marks Entry'!CD251</f>
        <v>0</v>
      </c>
      <c r="DV249" s="126">
        <f>'Marks Entry'!CE251</f>
        <v>0</v>
      </c>
      <c r="DW249" s="126">
        <f>'Marks Entry'!CF251</f>
        <v>0</v>
      </c>
      <c r="DX249" s="126">
        <f t="shared" si="155"/>
        <v>0</v>
      </c>
      <c r="DY249" s="127" t="str">
        <f t="shared" si="156"/>
        <v>E</v>
      </c>
      <c r="DZ249" s="832"/>
      <c r="EA249" s="61">
        <f t="shared" si="157"/>
        <v>0</v>
      </c>
      <c r="EB249" s="71">
        <f t="shared" si="158"/>
        <v>0</v>
      </c>
      <c r="EC249" s="71">
        <f t="shared" si="159"/>
        <v>0</v>
      </c>
      <c r="ED249" s="72">
        <f t="shared" si="160"/>
        <v>0</v>
      </c>
      <c r="EE249" s="398">
        <f t="shared" si="161"/>
        <v>0</v>
      </c>
      <c r="EF249" s="396">
        <f t="shared" si="162"/>
        <v>0</v>
      </c>
      <c r="EG249" s="396">
        <f t="shared" si="163"/>
        <v>0</v>
      </c>
      <c r="EH249" s="397">
        <f t="shared" si="164"/>
        <v>0</v>
      </c>
      <c r="EI249" s="61">
        <f t="shared" si="165"/>
        <v>0</v>
      </c>
      <c r="EJ249" s="71">
        <f t="shared" si="166"/>
        <v>0</v>
      </c>
      <c r="EK249" s="71">
        <f t="shared" si="167"/>
        <v>0</v>
      </c>
      <c r="EL249" s="72">
        <f t="shared" si="168"/>
        <v>0</v>
      </c>
      <c r="EM249" s="398">
        <f t="shared" si="169"/>
        <v>0</v>
      </c>
      <c r="EN249" s="396">
        <f t="shared" si="170"/>
        <v>0</v>
      </c>
      <c r="EO249" s="396">
        <f t="shared" si="171"/>
        <v>0</v>
      </c>
      <c r="EP249" s="397">
        <f t="shared" si="172"/>
        <v>0</v>
      </c>
      <c r="EQ249" s="61">
        <f t="shared" si="173"/>
        <v>0</v>
      </c>
      <c r="ER249" s="71">
        <f t="shared" si="174"/>
        <v>0</v>
      </c>
      <c r="ES249" s="71">
        <f t="shared" si="175"/>
        <v>0</v>
      </c>
      <c r="ET249" s="72">
        <f t="shared" si="176"/>
        <v>0</v>
      </c>
      <c r="EU249" s="398">
        <f t="shared" si="177"/>
        <v>0</v>
      </c>
      <c r="EV249" s="396">
        <f t="shared" si="178"/>
        <v>0</v>
      </c>
      <c r="EW249" s="396">
        <f t="shared" si="179"/>
        <v>0</v>
      </c>
      <c r="EX249" s="397">
        <f t="shared" si="180"/>
        <v>0</v>
      </c>
      <c r="EY249" s="61" t="str">
        <f t="shared" si="181"/>
        <v/>
      </c>
      <c r="EZ249" s="71" t="str">
        <f t="shared" si="182"/>
        <v/>
      </c>
      <c r="FA249" s="71" t="str">
        <f t="shared" si="183"/>
        <v/>
      </c>
      <c r="FB249" s="72" t="str">
        <f t="shared" si="184"/>
        <v/>
      </c>
      <c r="FC249" s="398">
        <f t="shared" si="185"/>
        <v>0</v>
      </c>
      <c r="FD249" s="400" t="str">
        <f t="shared" si="186"/>
        <v>D</v>
      </c>
      <c r="FE249" s="61">
        <f t="shared" si="187"/>
        <v>0</v>
      </c>
      <c r="FF249" s="62" t="str">
        <f t="shared" si="188"/>
        <v>E</v>
      </c>
      <c r="FG249" s="398">
        <f t="shared" si="189"/>
        <v>0</v>
      </c>
      <c r="FH249" s="401" t="str">
        <f t="shared" si="190"/>
        <v>E</v>
      </c>
      <c r="FI249" s="61">
        <f t="shared" si="191"/>
        <v>0</v>
      </c>
      <c r="FJ249" s="407" t="str">
        <f t="shared" si="192"/>
        <v>E</v>
      </c>
      <c r="FK249" s="398">
        <f t="shared" si="193"/>
        <v>0</v>
      </c>
      <c r="FL249" s="401" t="str">
        <f t="shared" si="194"/>
        <v>E</v>
      </c>
      <c r="FM249" s="741"/>
    </row>
    <row r="250" spans="1:169" s="24" customFormat="1" ht="17.25" customHeight="1">
      <c r="A250" s="830"/>
      <c r="B250" s="111">
        <f t="shared" si="195"/>
        <v>0</v>
      </c>
      <c r="C250" s="21" t="str">
        <f>'Marks Entry'!D252</f>
        <v/>
      </c>
      <c r="D250" s="21">
        <f>'Marks Entry'!E252</f>
        <v>0</v>
      </c>
      <c r="E250" s="132" t="str">
        <f>'Marks Entry'!F252</f>
        <v/>
      </c>
      <c r="F250" s="21" t="str">
        <f>'Marks Entry'!G252</f>
        <v/>
      </c>
      <c r="G250" s="21" t="str">
        <f>'Marks Entry'!H252</f>
        <v/>
      </c>
      <c r="H250" s="21" t="str">
        <f>'Marks Entry'!I252</f>
        <v/>
      </c>
      <c r="I250" s="21" t="str">
        <f>'Marks Entry'!J252</f>
        <v/>
      </c>
      <c r="J250" s="446" t="str">
        <f>'Marks Entry'!K252</f>
        <v/>
      </c>
      <c r="K250" s="115" t="str">
        <f>'Marks Entry'!L252</f>
        <v/>
      </c>
      <c r="L250" s="116">
        <f>'Marks Entry'!M252</f>
        <v>0</v>
      </c>
      <c r="M250" s="117" t="str">
        <f>'Marks Entry'!N252</f>
        <v/>
      </c>
      <c r="N250" s="121" t="str">
        <f>'Marks Entry'!O252</f>
        <v/>
      </c>
      <c r="O250" s="98">
        <f>'Marks Entry'!CG252</f>
        <v>0</v>
      </c>
      <c r="P250" s="97">
        <f>'Marks Entry'!CH252</f>
        <v>0</v>
      </c>
      <c r="Q250" s="97">
        <f>'Marks Entry'!CI252</f>
        <v>0</v>
      </c>
      <c r="R250" s="97">
        <f>'Marks Entry'!CJ252</f>
        <v>0</v>
      </c>
      <c r="S250" s="97">
        <f>'Marks Entry'!CK252</f>
        <v>0</v>
      </c>
      <c r="T250" s="97">
        <f>'Marks Entry'!CL252</f>
        <v>0</v>
      </c>
      <c r="U250" s="97">
        <f>'Marks Entry'!CM252</f>
        <v>0</v>
      </c>
      <c r="V250" s="97" t="str">
        <f>'Marks Entry'!CN252</f>
        <v/>
      </c>
      <c r="W250" s="97">
        <f>'Marks Entry'!CO252</f>
        <v>0</v>
      </c>
      <c r="X250" s="97">
        <f>'Marks Entry'!CP252</f>
        <v>0</v>
      </c>
      <c r="Y250" s="97">
        <f>'Marks Entry'!CQ252</f>
        <v>0</v>
      </c>
      <c r="Z250" s="99">
        <f>'Marks Entry'!CR252</f>
        <v>0</v>
      </c>
      <c r="AA250" s="98">
        <f>'Marks Entry'!CS252</f>
        <v>0</v>
      </c>
      <c r="AB250" s="97">
        <f>'Marks Entry'!CT252</f>
        <v>0</v>
      </c>
      <c r="AC250" s="97">
        <f>'Marks Entry'!CU252</f>
        <v>0</v>
      </c>
      <c r="AD250" s="97">
        <f>'Marks Entry'!CV252</f>
        <v>0</v>
      </c>
      <c r="AE250" s="97">
        <f>'Marks Entry'!CW252</f>
        <v>0</v>
      </c>
      <c r="AF250" s="97">
        <f>'Marks Entry'!CX252</f>
        <v>0</v>
      </c>
      <c r="AG250" s="97">
        <f>'Marks Entry'!CY252</f>
        <v>0</v>
      </c>
      <c r="AH250" s="97" t="str">
        <f>'Marks Entry'!CZ252</f>
        <v/>
      </c>
      <c r="AI250" s="97">
        <f>'Marks Entry'!DA252</f>
        <v>0</v>
      </c>
      <c r="AJ250" s="97">
        <f>'Marks Entry'!DB252</f>
        <v>0</v>
      </c>
      <c r="AK250" s="97">
        <f>'Marks Entry'!DC252</f>
        <v>0</v>
      </c>
      <c r="AL250" s="99">
        <f>'Marks Entry'!DD252</f>
        <v>0</v>
      </c>
      <c r="AM250" s="98">
        <f>'Marks Entry'!DE252</f>
        <v>0</v>
      </c>
      <c r="AN250" s="97">
        <f>'Marks Entry'!DF252</f>
        <v>0</v>
      </c>
      <c r="AO250" s="97">
        <f>'Marks Entry'!DG252</f>
        <v>0</v>
      </c>
      <c r="AP250" s="97">
        <f>'Marks Entry'!DH252</f>
        <v>0</v>
      </c>
      <c r="AQ250" s="97">
        <f>'Marks Entry'!DI252</f>
        <v>0</v>
      </c>
      <c r="AR250" s="97">
        <f>'Marks Entry'!DJ252</f>
        <v>0</v>
      </c>
      <c r="AS250" s="97">
        <f>'Marks Entry'!DK252</f>
        <v>0</v>
      </c>
      <c r="AT250" s="97" t="str">
        <f>'Marks Entry'!DL252</f>
        <v/>
      </c>
      <c r="AU250" s="97">
        <f>'Marks Entry'!DM252</f>
        <v>0</v>
      </c>
      <c r="AV250" s="97">
        <f>'Marks Entry'!DN252</f>
        <v>0</v>
      </c>
      <c r="AW250" s="97">
        <f>'Marks Entry'!DO252</f>
        <v>0</v>
      </c>
      <c r="AX250" s="99">
        <f>'Marks Entry'!DP252</f>
        <v>0</v>
      </c>
      <c r="AY250" s="98">
        <f>'Marks Entry'!DQ252</f>
        <v>0</v>
      </c>
      <c r="AZ250" s="97">
        <f>'Marks Entry'!DR252</f>
        <v>0</v>
      </c>
      <c r="BA250" s="97">
        <f>'Marks Entry'!DS252</f>
        <v>0</v>
      </c>
      <c r="BB250" s="97">
        <f>'Marks Entry'!DT252</f>
        <v>0</v>
      </c>
      <c r="BC250" s="97">
        <f>'Marks Entry'!DU252</f>
        <v>0</v>
      </c>
      <c r="BD250" s="97">
        <f>'Marks Entry'!DV252</f>
        <v>0</v>
      </c>
      <c r="BE250" s="97">
        <f>'Marks Entry'!DW252</f>
        <v>0</v>
      </c>
      <c r="BF250" s="97" t="str">
        <f>'Marks Entry'!DX252</f>
        <v/>
      </c>
      <c r="BG250" s="97">
        <f>'Marks Entry'!DY252</f>
        <v>0</v>
      </c>
      <c r="BH250" s="97">
        <f>'Marks Entry'!DZ252</f>
        <v>0</v>
      </c>
      <c r="BI250" s="97">
        <f>'Marks Entry'!EA252</f>
        <v>0</v>
      </c>
      <c r="BJ250" s="99">
        <f>'Marks Entry'!EB252</f>
        <v>0</v>
      </c>
      <c r="BK250" s="98">
        <f>'Marks Entry'!EC252</f>
        <v>0</v>
      </c>
      <c r="BL250" s="97">
        <f>'Marks Entry'!ED252</f>
        <v>0</v>
      </c>
      <c r="BM250" s="97">
        <f>'Marks Entry'!EE252</f>
        <v>0</v>
      </c>
      <c r="BN250" s="97">
        <f>'Marks Entry'!EF252</f>
        <v>0</v>
      </c>
      <c r="BO250" s="97">
        <f>'Marks Entry'!EG252</f>
        <v>0</v>
      </c>
      <c r="BP250" s="97">
        <f>'Marks Entry'!EH252</f>
        <v>0</v>
      </c>
      <c r="BQ250" s="97">
        <f>'Marks Entry'!EI252</f>
        <v>0</v>
      </c>
      <c r="BR250" s="97" t="str">
        <f>'Marks Entry'!EJ252</f>
        <v/>
      </c>
      <c r="BS250" s="97">
        <f>'Marks Entry'!EK252</f>
        <v>0</v>
      </c>
      <c r="BT250" s="97">
        <f>'Marks Entry'!EL252</f>
        <v>0</v>
      </c>
      <c r="BU250" s="97">
        <f>'Marks Entry'!EM252</f>
        <v>0</v>
      </c>
      <c r="BV250" s="99">
        <f>'Marks Entry'!EN252</f>
        <v>0</v>
      </c>
      <c r="BW250" s="98">
        <f>'Marks Entry'!EO252</f>
        <v>0</v>
      </c>
      <c r="BX250" s="97">
        <f>'Marks Entry'!EP252</f>
        <v>0</v>
      </c>
      <c r="BY250" s="97">
        <f>'Marks Entry'!EQ252</f>
        <v>0</v>
      </c>
      <c r="BZ250" s="97">
        <f>'Marks Entry'!ER252</f>
        <v>0</v>
      </c>
      <c r="CA250" s="97">
        <f>'Marks Entry'!ES252</f>
        <v>0</v>
      </c>
      <c r="CB250" s="97">
        <f>'Marks Entry'!ET252</f>
        <v>0</v>
      </c>
      <c r="CC250" s="97">
        <f>'Marks Entry'!EU252</f>
        <v>0</v>
      </c>
      <c r="CD250" s="97" t="str">
        <f>'Marks Entry'!EV252</f>
        <v/>
      </c>
      <c r="CE250" s="97">
        <f>'Marks Entry'!EW252</f>
        <v>0</v>
      </c>
      <c r="CF250" s="97">
        <f>'Marks Entry'!EX252</f>
        <v>0</v>
      </c>
      <c r="CG250" s="97">
        <f>'Marks Entry'!EY252</f>
        <v>0</v>
      </c>
      <c r="CH250" s="99">
        <f>'Marks Entry'!EZ252</f>
        <v>0</v>
      </c>
      <c r="CI250" s="98" t="str">
        <f>IF($CI$2=0,"",'Marks Entry'!FA252)</f>
        <v/>
      </c>
      <c r="CJ250" s="97" t="str">
        <f>IF($CI$2=0,"",'Marks Entry'!FB252)</f>
        <v/>
      </c>
      <c r="CK250" s="97" t="str">
        <f>IF($CI$2=0,"",'Marks Entry'!FC252)</f>
        <v/>
      </c>
      <c r="CL250" s="97" t="str">
        <f>IF($CI$2=0,"",'Marks Entry'!FD252)</f>
        <v/>
      </c>
      <c r="CM250" s="97" t="str">
        <f>IF($CI$2=0,"",'Marks Entry'!FE252)</f>
        <v/>
      </c>
      <c r="CN250" s="97" t="str">
        <f>IF($CI$2=0,"",'Marks Entry'!FF252)</f>
        <v/>
      </c>
      <c r="CO250" s="97" t="str">
        <f>IF($CI$2=0,"",'Marks Entry'!FG252)</f>
        <v/>
      </c>
      <c r="CP250" s="97" t="str">
        <f>IF($CI$2=0,"",'Marks Entry'!FH252)</f>
        <v/>
      </c>
      <c r="CQ250" s="97" t="str">
        <f>IF($CI$2=0,"",'Marks Entry'!FI252)</f>
        <v/>
      </c>
      <c r="CR250" s="97" t="str">
        <f>IF($CI$2=0,"",'Marks Entry'!FJ252)</f>
        <v/>
      </c>
      <c r="CS250" s="97" t="str">
        <f>IF($CI$2=0,"",'Marks Entry'!FK252)</f>
        <v/>
      </c>
      <c r="CT250" s="99" t="str">
        <f>IF($CI$2=0,"",'Marks Entry'!FL252)</f>
        <v/>
      </c>
      <c r="CU250" s="125">
        <f>'Marks Entry'!BU252</f>
        <v>0</v>
      </c>
      <c r="CV250" s="126">
        <f>'Marks Entry'!BV252</f>
        <v>0</v>
      </c>
      <c r="CW250" s="126">
        <f t="shared" si="147"/>
        <v>0</v>
      </c>
      <c r="CX250" s="127" t="str">
        <f t="shared" si="148"/>
        <v>D</v>
      </c>
      <c r="CY250" s="125">
        <f>'Marks Entry'!BW252</f>
        <v>0</v>
      </c>
      <c r="CZ250" s="126">
        <f>'Marks Entry'!BX252</f>
        <v>0</v>
      </c>
      <c r="DA250" s="126">
        <f t="shared" si="149"/>
        <v>0</v>
      </c>
      <c r="DB250" s="127" t="str">
        <f t="shared" si="150"/>
        <v>E</v>
      </c>
      <c r="DC250" s="125">
        <f>'Marks Entry'!BY252</f>
        <v>0</v>
      </c>
      <c r="DD250" s="126">
        <f>'Marks Entry'!BZ252</f>
        <v>0</v>
      </c>
      <c r="DE250" s="126">
        <f t="shared" si="151"/>
        <v>0</v>
      </c>
      <c r="DF250" s="127" t="str">
        <f t="shared" si="152"/>
        <v>E</v>
      </c>
      <c r="DG250" s="96">
        <f>'Marks Entry'!CG252</f>
        <v>0</v>
      </c>
      <c r="DH250" s="45">
        <f>'Marks Entry'!CH252</f>
        <v>0</v>
      </c>
      <c r="DI250" s="46">
        <f>'Marks Entry'!CI252</f>
        <v>0</v>
      </c>
      <c r="DJ250" s="45" t="str">
        <f>IF(OR('Marks Entry'!CJ252="First",'Marks Entry'!CJ252="Second",'Marks Entry'!CJ252="Third"),'Marks Entry'!CJ252,"")</f>
        <v/>
      </c>
      <c r="DK250" s="45">
        <f>'Marks Entry'!CK252</f>
        <v>0</v>
      </c>
      <c r="DL250" s="50">
        <f>'Marks Entry'!CL252</f>
        <v>0</v>
      </c>
      <c r="DM250" s="21">
        <f>'Marks Entry'!CM252</f>
        <v>0</v>
      </c>
      <c r="DN250" s="22" t="e">
        <f>'Marks Entry'!#REF!</f>
        <v>#REF!</v>
      </c>
      <c r="DO250" s="23" t="e">
        <f>'Marks Entry'!#REF!</f>
        <v>#REF!</v>
      </c>
      <c r="DP250" s="125">
        <f>'Marks Entry'!CA252</f>
        <v>0</v>
      </c>
      <c r="DQ250" s="126">
        <f>'Marks Entry'!CB252</f>
        <v>0</v>
      </c>
      <c r="DR250" s="126">
        <f>'Marks Entry'!CC252</f>
        <v>0</v>
      </c>
      <c r="DS250" s="126">
        <f t="shared" si="153"/>
        <v>0</v>
      </c>
      <c r="DT250" s="127" t="str">
        <f t="shared" si="154"/>
        <v>E</v>
      </c>
      <c r="DU250" s="125">
        <f>'Marks Entry'!CD252</f>
        <v>0</v>
      </c>
      <c r="DV250" s="126">
        <f>'Marks Entry'!CE252</f>
        <v>0</v>
      </c>
      <c r="DW250" s="126">
        <f>'Marks Entry'!CF252</f>
        <v>0</v>
      </c>
      <c r="DX250" s="126">
        <f t="shared" si="155"/>
        <v>0</v>
      </c>
      <c r="DY250" s="127" t="str">
        <f t="shared" si="156"/>
        <v>E</v>
      </c>
      <c r="DZ250" s="832"/>
      <c r="EA250" s="61">
        <f t="shared" si="157"/>
        <v>0</v>
      </c>
      <c r="EB250" s="71">
        <f t="shared" si="158"/>
        <v>0</v>
      </c>
      <c r="EC250" s="71">
        <f t="shared" si="159"/>
        <v>0</v>
      </c>
      <c r="ED250" s="72">
        <f t="shared" si="160"/>
        <v>0</v>
      </c>
      <c r="EE250" s="398">
        <f t="shared" si="161"/>
        <v>0</v>
      </c>
      <c r="EF250" s="396">
        <f t="shared" si="162"/>
        <v>0</v>
      </c>
      <c r="EG250" s="396">
        <f t="shared" si="163"/>
        <v>0</v>
      </c>
      <c r="EH250" s="397">
        <f t="shared" si="164"/>
        <v>0</v>
      </c>
      <c r="EI250" s="61">
        <f t="shared" si="165"/>
        <v>0</v>
      </c>
      <c r="EJ250" s="71">
        <f t="shared" si="166"/>
        <v>0</v>
      </c>
      <c r="EK250" s="71">
        <f t="shared" si="167"/>
        <v>0</v>
      </c>
      <c r="EL250" s="72">
        <f t="shared" si="168"/>
        <v>0</v>
      </c>
      <c r="EM250" s="398">
        <f t="shared" si="169"/>
        <v>0</v>
      </c>
      <c r="EN250" s="396">
        <f t="shared" si="170"/>
        <v>0</v>
      </c>
      <c r="EO250" s="396">
        <f t="shared" si="171"/>
        <v>0</v>
      </c>
      <c r="EP250" s="397">
        <f t="shared" si="172"/>
        <v>0</v>
      </c>
      <c r="EQ250" s="61">
        <f t="shared" si="173"/>
        <v>0</v>
      </c>
      <c r="ER250" s="71">
        <f t="shared" si="174"/>
        <v>0</v>
      </c>
      <c r="ES250" s="71">
        <f t="shared" si="175"/>
        <v>0</v>
      </c>
      <c r="ET250" s="72">
        <f t="shared" si="176"/>
        <v>0</v>
      </c>
      <c r="EU250" s="398">
        <f t="shared" si="177"/>
        <v>0</v>
      </c>
      <c r="EV250" s="396">
        <f t="shared" si="178"/>
        <v>0</v>
      </c>
      <c r="EW250" s="396">
        <f t="shared" si="179"/>
        <v>0</v>
      </c>
      <c r="EX250" s="397">
        <f t="shared" si="180"/>
        <v>0</v>
      </c>
      <c r="EY250" s="61" t="str">
        <f t="shared" si="181"/>
        <v/>
      </c>
      <c r="EZ250" s="71" t="str">
        <f t="shared" si="182"/>
        <v/>
      </c>
      <c r="FA250" s="71" t="str">
        <f t="shared" si="183"/>
        <v/>
      </c>
      <c r="FB250" s="72" t="str">
        <f t="shared" si="184"/>
        <v/>
      </c>
      <c r="FC250" s="398">
        <f t="shared" si="185"/>
        <v>0</v>
      </c>
      <c r="FD250" s="400" t="str">
        <f t="shared" si="186"/>
        <v>D</v>
      </c>
      <c r="FE250" s="61">
        <f t="shared" si="187"/>
        <v>0</v>
      </c>
      <c r="FF250" s="62" t="str">
        <f t="shared" si="188"/>
        <v>E</v>
      </c>
      <c r="FG250" s="398">
        <f t="shared" si="189"/>
        <v>0</v>
      </c>
      <c r="FH250" s="401" t="str">
        <f t="shared" si="190"/>
        <v>E</v>
      </c>
      <c r="FI250" s="61">
        <f t="shared" si="191"/>
        <v>0</v>
      </c>
      <c r="FJ250" s="407" t="str">
        <f t="shared" si="192"/>
        <v>E</v>
      </c>
      <c r="FK250" s="398">
        <f t="shared" si="193"/>
        <v>0</v>
      </c>
      <c r="FL250" s="401" t="str">
        <f t="shared" si="194"/>
        <v>E</v>
      </c>
      <c r="FM250" s="741"/>
    </row>
    <row r="251" spans="1:169" s="24" customFormat="1" ht="17.25" customHeight="1">
      <c r="A251" s="830"/>
      <c r="B251" s="111">
        <f t="shared" si="195"/>
        <v>0</v>
      </c>
      <c r="C251" s="21" t="str">
        <f>'Marks Entry'!D253</f>
        <v/>
      </c>
      <c r="D251" s="21">
        <f>'Marks Entry'!E253</f>
        <v>0</v>
      </c>
      <c r="E251" s="132" t="str">
        <f>'Marks Entry'!F253</f>
        <v/>
      </c>
      <c r="F251" s="21" t="str">
        <f>'Marks Entry'!G253</f>
        <v/>
      </c>
      <c r="G251" s="21" t="str">
        <f>'Marks Entry'!H253</f>
        <v/>
      </c>
      <c r="H251" s="21" t="str">
        <f>'Marks Entry'!I253</f>
        <v/>
      </c>
      <c r="I251" s="21" t="str">
        <f>'Marks Entry'!J253</f>
        <v/>
      </c>
      <c r="J251" s="446" t="str">
        <f>'Marks Entry'!K253</f>
        <v/>
      </c>
      <c r="K251" s="115" t="str">
        <f>'Marks Entry'!L253</f>
        <v/>
      </c>
      <c r="L251" s="116">
        <f>'Marks Entry'!M253</f>
        <v>0</v>
      </c>
      <c r="M251" s="117" t="str">
        <f>'Marks Entry'!N253</f>
        <v/>
      </c>
      <c r="N251" s="121" t="str">
        <f>'Marks Entry'!O253</f>
        <v/>
      </c>
      <c r="O251" s="98">
        <f>'Marks Entry'!CG253</f>
        <v>0</v>
      </c>
      <c r="P251" s="97">
        <f>'Marks Entry'!CH253</f>
        <v>0</v>
      </c>
      <c r="Q251" s="97">
        <f>'Marks Entry'!CI253</f>
        <v>0</v>
      </c>
      <c r="R251" s="97">
        <f>'Marks Entry'!CJ253</f>
        <v>0</v>
      </c>
      <c r="S251" s="97">
        <f>'Marks Entry'!CK253</f>
        <v>0</v>
      </c>
      <c r="T251" s="97">
        <f>'Marks Entry'!CL253</f>
        <v>0</v>
      </c>
      <c r="U251" s="97">
        <f>'Marks Entry'!CM253</f>
        <v>0</v>
      </c>
      <c r="V251" s="97" t="str">
        <f>'Marks Entry'!CN253</f>
        <v/>
      </c>
      <c r="W251" s="97">
        <f>'Marks Entry'!CO253</f>
        <v>0</v>
      </c>
      <c r="X251" s="97">
        <f>'Marks Entry'!CP253</f>
        <v>0</v>
      </c>
      <c r="Y251" s="97">
        <f>'Marks Entry'!CQ253</f>
        <v>0</v>
      </c>
      <c r="Z251" s="99">
        <f>'Marks Entry'!CR253</f>
        <v>0</v>
      </c>
      <c r="AA251" s="98">
        <f>'Marks Entry'!CS253</f>
        <v>0</v>
      </c>
      <c r="AB251" s="97">
        <f>'Marks Entry'!CT253</f>
        <v>0</v>
      </c>
      <c r="AC251" s="97">
        <f>'Marks Entry'!CU253</f>
        <v>0</v>
      </c>
      <c r="AD251" s="97">
        <f>'Marks Entry'!CV253</f>
        <v>0</v>
      </c>
      <c r="AE251" s="97">
        <f>'Marks Entry'!CW253</f>
        <v>0</v>
      </c>
      <c r="AF251" s="97">
        <f>'Marks Entry'!CX253</f>
        <v>0</v>
      </c>
      <c r="AG251" s="97">
        <f>'Marks Entry'!CY253</f>
        <v>0</v>
      </c>
      <c r="AH251" s="97" t="str">
        <f>'Marks Entry'!CZ253</f>
        <v/>
      </c>
      <c r="AI251" s="97">
        <f>'Marks Entry'!DA253</f>
        <v>0</v>
      </c>
      <c r="AJ251" s="97">
        <f>'Marks Entry'!DB253</f>
        <v>0</v>
      </c>
      <c r="AK251" s="97">
        <f>'Marks Entry'!DC253</f>
        <v>0</v>
      </c>
      <c r="AL251" s="99">
        <f>'Marks Entry'!DD253</f>
        <v>0</v>
      </c>
      <c r="AM251" s="98">
        <f>'Marks Entry'!DE253</f>
        <v>0</v>
      </c>
      <c r="AN251" s="97">
        <f>'Marks Entry'!DF253</f>
        <v>0</v>
      </c>
      <c r="AO251" s="97">
        <f>'Marks Entry'!DG253</f>
        <v>0</v>
      </c>
      <c r="AP251" s="97">
        <f>'Marks Entry'!DH253</f>
        <v>0</v>
      </c>
      <c r="AQ251" s="97">
        <f>'Marks Entry'!DI253</f>
        <v>0</v>
      </c>
      <c r="AR251" s="97">
        <f>'Marks Entry'!DJ253</f>
        <v>0</v>
      </c>
      <c r="AS251" s="97">
        <f>'Marks Entry'!DK253</f>
        <v>0</v>
      </c>
      <c r="AT251" s="97" t="str">
        <f>'Marks Entry'!DL253</f>
        <v/>
      </c>
      <c r="AU251" s="97">
        <f>'Marks Entry'!DM253</f>
        <v>0</v>
      </c>
      <c r="AV251" s="97">
        <f>'Marks Entry'!DN253</f>
        <v>0</v>
      </c>
      <c r="AW251" s="97">
        <f>'Marks Entry'!DO253</f>
        <v>0</v>
      </c>
      <c r="AX251" s="99">
        <f>'Marks Entry'!DP253</f>
        <v>0</v>
      </c>
      <c r="AY251" s="98">
        <f>'Marks Entry'!DQ253</f>
        <v>0</v>
      </c>
      <c r="AZ251" s="97">
        <f>'Marks Entry'!DR253</f>
        <v>0</v>
      </c>
      <c r="BA251" s="97">
        <f>'Marks Entry'!DS253</f>
        <v>0</v>
      </c>
      <c r="BB251" s="97">
        <f>'Marks Entry'!DT253</f>
        <v>0</v>
      </c>
      <c r="BC251" s="97">
        <f>'Marks Entry'!DU253</f>
        <v>0</v>
      </c>
      <c r="BD251" s="97">
        <f>'Marks Entry'!DV253</f>
        <v>0</v>
      </c>
      <c r="BE251" s="97">
        <f>'Marks Entry'!DW253</f>
        <v>0</v>
      </c>
      <c r="BF251" s="97" t="str">
        <f>'Marks Entry'!DX253</f>
        <v/>
      </c>
      <c r="BG251" s="97">
        <f>'Marks Entry'!DY253</f>
        <v>0</v>
      </c>
      <c r="BH251" s="97">
        <f>'Marks Entry'!DZ253</f>
        <v>0</v>
      </c>
      <c r="BI251" s="97">
        <f>'Marks Entry'!EA253</f>
        <v>0</v>
      </c>
      <c r="BJ251" s="99">
        <f>'Marks Entry'!EB253</f>
        <v>0</v>
      </c>
      <c r="BK251" s="98">
        <f>'Marks Entry'!EC253</f>
        <v>0</v>
      </c>
      <c r="BL251" s="97">
        <f>'Marks Entry'!ED253</f>
        <v>0</v>
      </c>
      <c r="BM251" s="97">
        <f>'Marks Entry'!EE253</f>
        <v>0</v>
      </c>
      <c r="BN251" s="97">
        <f>'Marks Entry'!EF253</f>
        <v>0</v>
      </c>
      <c r="BO251" s="97">
        <f>'Marks Entry'!EG253</f>
        <v>0</v>
      </c>
      <c r="BP251" s="97">
        <f>'Marks Entry'!EH253</f>
        <v>0</v>
      </c>
      <c r="BQ251" s="97">
        <f>'Marks Entry'!EI253</f>
        <v>0</v>
      </c>
      <c r="BR251" s="97" t="str">
        <f>'Marks Entry'!EJ253</f>
        <v/>
      </c>
      <c r="BS251" s="97">
        <f>'Marks Entry'!EK253</f>
        <v>0</v>
      </c>
      <c r="BT251" s="97">
        <f>'Marks Entry'!EL253</f>
        <v>0</v>
      </c>
      <c r="BU251" s="97">
        <f>'Marks Entry'!EM253</f>
        <v>0</v>
      </c>
      <c r="BV251" s="99">
        <f>'Marks Entry'!EN253</f>
        <v>0</v>
      </c>
      <c r="BW251" s="98">
        <f>'Marks Entry'!EO253</f>
        <v>0</v>
      </c>
      <c r="BX251" s="97">
        <f>'Marks Entry'!EP253</f>
        <v>0</v>
      </c>
      <c r="BY251" s="97">
        <f>'Marks Entry'!EQ253</f>
        <v>0</v>
      </c>
      <c r="BZ251" s="97">
        <f>'Marks Entry'!ER253</f>
        <v>0</v>
      </c>
      <c r="CA251" s="97">
        <f>'Marks Entry'!ES253</f>
        <v>0</v>
      </c>
      <c r="CB251" s="97">
        <f>'Marks Entry'!ET253</f>
        <v>0</v>
      </c>
      <c r="CC251" s="97">
        <f>'Marks Entry'!EU253</f>
        <v>0</v>
      </c>
      <c r="CD251" s="97" t="str">
        <f>'Marks Entry'!EV253</f>
        <v/>
      </c>
      <c r="CE251" s="97">
        <f>'Marks Entry'!EW253</f>
        <v>0</v>
      </c>
      <c r="CF251" s="97">
        <f>'Marks Entry'!EX253</f>
        <v>0</v>
      </c>
      <c r="CG251" s="97">
        <f>'Marks Entry'!EY253</f>
        <v>0</v>
      </c>
      <c r="CH251" s="99">
        <f>'Marks Entry'!EZ253</f>
        <v>0</v>
      </c>
      <c r="CI251" s="98" t="str">
        <f>IF($CI$2=0,"",'Marks Entry'!FA253)</f>
        <v/>
      </c>
      <c r="CJ251" s="97" t="str">
        <f>IF($CI$2=0,"",'Marks Entry'!FB253)</f>
        <v/>
      </c>
      <c r="CK251" s="97" t="str">
        <f>IF($CI$2=0,"",'Marks Entry'!FC253)</f>
        <v/>
      </c>
      <c r="CL251" s="97" t="str">
        <f>IF($CI$2=0,"",'Marks Entry'!FD253)</f>
        <v/>
      </c>
      <c r="CM251" s="97" t="str">
        <f>IF($CI$2=0,"",'Marks Entry'!FE253)</f>
        <v/>
      </c>
      <c r="CN251" s="97" t="str">
        <f>IF($CI$2=0,"",'Marks Entry'!FF253)</f>
        <v/>
      </c>
      <c r="CO251" s="97" t="str">
        <f>IF($CI$2=0,"",'Marks Entry'!FG253)</f>
        <v/>
      </c>
      <c r="CP251" s="97" t="str">
        <f>IF($CI$2=0,"",'Marks Entry'!FH253)</f>
        <v/>
      </c>
      <c r="CQ251" s="97" t="str">
        <f>IF($CI$2=0,"",'Marks Entry'!FI253)</f>
        <v/>
      </c>
      <c r="CR251" s="97" t="str">
        <f>IF($CI$2=0,"",'Marks Entry'!FJ253)</f>
        <v/>
      </c>
      <c r="CS251" s="97" t="str">
        <f>IF($CI$2=0,"",'Marks Entry'!FK253)</f>
        <v/>
      </c>
      <c r="CT251" s="99" t="str">
        <f>IF($CI$2=0,"",'Marks Entry'!FL253)</f>
        <v/>
      </c>
      <c r="CU251" s="125">
        <f>'Marks Entry'!BU253</f>
        <v>0</v>
      </c>
      <c r="CV251" s="126">
        <f>'Marks Entry'!BV253</f>
        <v>0</v>
      </c>
      <c r="CW251" s="126">
        <f t="shared" si="147"/>
        <v>0</v>
      </c>
      <c r="CX251" s="127" t="str">
        <f t="shared" si="148"/>
        <v>D</v>
      </c>
      <c r="CY251" s="125">
        <f>'Marks Entry'!BW253</f>
        <v>0</v>
      </c>
      <c r="CZ251" s="126">
        <f>'Marks Entry'!BX253</f>
        <v>0</v>
      </c>
      <c r="DA251" s="126">
        <f t="shared" si="149"/>
        <v>0</v>
      </c>
      <c r="DB251" s="127" t="str">
        <f t="shared" si="150"/>
        <v>E</v>
      </c>
      <c r="DC251" s="125">
        <f>'Marks Entry'!BY253</f>
        <v>0</v>
      </c>
      <c r="DD251" s="126">
        <f>'Marks Entry'!BZ253</f>
        <v>0</v>
      </c>
      <c r="DE251" s="126">
        <f t="shared" si="151"/>
        <v>0</v>
      </c>
      <c r="DF251" s="127" t="str">
        <f t="shared" si="152"/>
        <v>E</v>
      </c>
      <c r="DG251" s="96">
        <f>'Marks Entry'!CG253</f>
        <v>0</v>
      </c>
      <c r="DH251" s="45">
        <f>'Marks Entry'!CH253</f>
        <v>0</v>
      </c>
      <c r="DI251" s="46">
        <f>'Marks Entry'!CI253</f>
        <v>0</v>
      </c>
      <c r="DJ251" s="45" t="str">
        <f>IF(OR('Marks Entry'!CJ253="First",'Marks Entry'!CJ253="Second",'Marks Entry'!CJ253="Third"),'Marks Entry'!CJ253,"")</f>
        <v/>
      </c>
      <c r="DK251" s="45">
        <f>'Marks Entry'!CK253</f>
        <v>0</v>
      </c>
      <c r="DL251" s="50">
        <f>'Marks Entry'!CL253</f>
        <v>0</v>
      </c>
      <c r="DM251" s="21">
        <f>'Marks Entry'!CM253</f>
        <v>0</v>
      </c>
      <c r="DN251" s="22" t="e">
        <f>'Marks Entry'!#REF!</f>
        <v>#REF!</v>
      </c>
      <c r="DO251" s="23" t="e">
        <f>'Marks Entry'!#REF!</f>
        <v>#REF!</v>
      </c>
      <c r="DP251" s="125">
        <f>'Marks Entry'!CA253</f>
        <v>0</v>
      </c>
      <c r="DQ251" s="126">
        <f>'Marks Entry'!CB253</f>
        <v>0</v>
      </c>
      <c r="DR251" s="126">
        <f>'Marks Entry'!CC253</f>
        <v>0</v>
      </c>
      <c r="DS251" s="126">
        <f t="shared" si="153"/>
        <v>0</v>
      </c>
      <c r="DT251" s="127" t="str">
        <f t="shared" si="154"/>
        <v>E</v>
      </c>
      <c r="DU251" s="125">
        <f>'Marks Entry'!CD253</f>
        <v>0</v>
      </c>
      <c r="DV251" s="126">
        <f>'Marks Entry'!CE253</f>
        <v>0</v>
      </c>
      <c r="DW251" s="126">
        <f>'Marks Entry'!CF253</f>
        <v>0</v>
      </c>
      <c r="DX251" s="126">
        <f t="shared" si="155"/>
        <v>0</v>
      </c>
      <c r="DY251" s="127" t="str">
        <f t="shared" si="156"/>
        <v>E</v>
      </c>
      <c r="DZ251" s="832"/>
      <c r="EA251" s="61">
        <f t="shared" si="157"/>
        <v>0</v>
      </c>
      <c r="EB251" s="71">
        <f t="shared" si="158"/>
        <v>0</v>
      </c>
      <c r="EC251" s="71">
        <f t="shared" si="159"/>
        <v>0</v>
      </c>
      <c r="ED251" s="72">
        <f t="shared" si="160"/>
        <v>0</v>
      </c>
      <c r="EE251" s="398">
        <f t="shared" si="161"/>
        <v>0</v>
      </c>
      <c r="EF251" s="396">
        <f t="shared" si="162"/>
        <v>0</v>
      </c>
      <c r="EG251" s="396">
        <f t="shared" si="163"/>
        <v>0</v>
      </c>
      <c r="EH251" s="397">
        <f t="shared" si="164"/>
        <v>0</v>
      </c>
      <c r="EI251" s="61">
        <f t="shared" si="165"/>
        <v>0</v>
      </c>
      <c r="EJ251" s="71">
        <f t="shared" si="166"/>
        <v>0</v>
      </c>
      <c r="EK251" s="71">
        <f t="shared" si="167"/>
        <v>0</v>
      </c>
      <c r="EL251" s="72">
        <f t="shared" si="168"/>
        <v>0</v>
      </c>
      <c r="EM251" s="398">
        <f t="shared" si="169"/>
        <v>0</v>
      </c>
      <c r="EN251" s="396">
        <f t="shared" si="170"/>
        <v>0</v>
      </c>
      <c r="EO251" s="396">
        <f t="shared" si="171"/>
        <v>0</v>
      </c>
      <c r="EP251" s="397">
        <f t="shared" si="172"/>
        <v>0</v>
      </c>
      <c r="EQ251" s="61">
        <f t="shared" si="173"/>
        <v>0</v>
      </c>
      <c r="ER251" s="71">
        <f t="shared" si="174"/>
        <v>0</v>
      </c>
      <c r="ES251" s="71">
        <f t="shared" si="175"/>
        <v>0</v>
      </c>
      <c r="ET251" s="72">
        <f t="shared" si="176"/>
        <v>0</v>
      </c>
      <c r="EU251" s="398">
        <f t="shared" si="177"/>
        <v>0</v>
      </c>
      <c r="EV251" s="396">
        <f t="shared" si="178"/>
        <v>0</v>
      </c>
      <c r="EW251" s="396">
        <f t="shared" si="179"/>
        <v>0</v>
      </c>
      <c r="EX251" s="397">
        <f t="shared" si="180"/>
        <v>0</v>
      </c>
      <c r="EY251" s="61" t="str">
        <f t="shared" si="181"/>
        <v/>
      </c>
      <c r="EZ251" s="71" t="str">
        <f t="shared" si="182"/>
        <v/>
      </c>
      <c r="FA251" s="71" t="str">
        <f t="shared" si="183"/>
        <v/>
      </c>
      <c r="FB251" s="72" t="str">
        <f t="shared" si="184"/>
        <v/>
      </c>
      <c r="FC251" s="398">
        <f t="shared" si="185"/>
        <v>0</v>
      </c>
      <c r="FD251" s="400" t="str">
        <f t="shared" si="186"/>
        <v>D</v>
      </c>
      <c r="FE251" s="61">
        <f t="shared" si="187"/>
        <v>0</v>
      </c>
      <c r="FF251" s="62" t="str">
        <f t="shared" si="188"/>
        <v>E</v>
      </c>
      <c r="FG251" s="398">
        <f t="shared" si="189"/>
        <v>0</v>
      </c>
      <c r="FH251" s="401" t="str">
        <f t="shared" si="190"/>
        <v>E</v>
      </c>
      <c r="FI251" s="61">
        <f t="shared" si="191"/>
        <v>0</v>
      </c>
      <c r="FJ251" s="407" t="str">
        <f t="shared" si="192"/>
        <v>E</v>
      </c>
      <c r="FK251" s="398">
        <f t="shared" si="193"/>
        <v>0</v>
      </c>
      <c r="FL251" s="401" t="str">
        <f t="shared" si="194"/>
        <v>E</v>
      </c>
      <c r="FM251" s="741"/>
    </row>
    <row r="252" spans="1:169" s="24" customFormat="1" ht="17.25" customHeight="1">
      <c r="A252" s="830"/>
      <c r="B252" s="111">
        <f t="shared" si="195"/>
        <v>0</v>
      </c>
      <c r="C252" s="21" t="str">
        <f>'Marks Entry'!D254</f>
        <v/>
      </c>
      <c r="D252" s="21">
        <f>'Marks Entry'!E254</f>
        <v>0</v>
      </c>
      <c r="E252" s="132" t="str">
        <f>'Marks Entry'!F254</f>
        <v/>
      </c>
      <c r="F252" s="21" t="str">
        <f>'Marks Entry'!G254</f>
        <v/>
      </c>
      <c r="G252" s="21" t="str">
        <f>'Marks Entry'!H254</f>
        <v/>
      </c>
      <c r="H252" s="21" t="str">
        <f>'Marks Entry'!I254</f>
        <v/>
      </c>
      <c r="I252" s="21" t="str">
        <f>'Marks Entry'!J254</f>
        <v/>
      </c>
      <c r="J252" s="446" t="str">
        <f>'Marks Entry'!K254</f>
        <v/>
      </c>
      <c r="K252" s="115" t="str">
        <f>'Marks Entry'!L254</f>
        <v/>
      </c>
      <c r="L252" s="116">
        <f>'Marks Entry'!M254</f>
        <v>0</v>
      </c>
      <c r="M252" s="117" t="str">
        <f>'Marks Entry'!N254</f>
        <v/>
      </c>
      <c r="N252" s="121" t="str">
        <f>'Marks Entry'!O254</f>
        <v/>
      </c>
      <c r="O252" s="98">
        <f>'Marks Entry'!CG254</f>
        <v>0</v>
      </c>
      <c r="P252" s="97">
        <f>'Marks Entry'!CH254</f>
        <v>0</v>
      </c>
      <c r="Q252" s="97">
        <f>'Marks Entry'!CI254</f>
        <v>0</v>
      </c>
      <c r="R252" s="97">
        <f>'Marks Entry'!CJ254</f>
        <v>0</v>
      </c>
      <c r="S252" s="97">
        <f>'Marks Entry'!CK254</f>
        <v>0</v>
      </c>
      <c r="T252" s="97">
        <f>'Marks Entry'!CL254</f>
        <v>0</v>
      </c>
      <c r="U252" s="97">
        <f>'Marks Entry'!CM254</f>
        <v>0</v>
      </c>
      <c r="V252" s="97" t="str">
        <f>'Marks Entry'!CN254</f>
        <v/>
      </c>
      <c r="W252" s="97">
        <f>'Marks Entry'!CO254</f>
        <v>0</v>
      </c>
      <c r="X252" s="97">
        <f>'Marks Entry'!CP254</f>
        <v>0</v>
      </c>
      <c r="Y252" s="97">
        <f>'Marks Entry'!CQ254</f>
        <v>0</v>
      </c>
      <c r="Z252" s="99">
        <f>'Marks Entry'!CR254</f>
        <v>0</v>
      </c>
      <c r="AA252" s="98">
        <f>'Marks Entry'!CS254</f>
        <v>0</v>
      </c>
      <c r="AB252" s="97">
        <f>'Marks Entry'!CT254</f>
        <v>0</v>
      </c>
      <c r="AC252" s="97">
        <f>'Marks Entry'!CU254</f>
        <v>0</v>
      </c>
      <c r="AD252" s="97">
        <f>'Marks Entry'!CV254</f>
        <v>0</v>
      </c>
      <c r="AE252" s="97">
        <f>'Marks Entry'!CW254</f>
        <v>0</v>
      </c>
      <c r="AF252" s="97">
        <f>'Marks Entry'!CX254</f>
        <v>0</v>
      </c>
      <c r="AG252" s="97">
        <f>'Marks Entry'!CY254</f>
        <v>0</v>
      </c>
      <c r="AH252" s="97" t="str">
        <f>'Marks Entry'!CZ254</f>
        <v/>
      </c>
      <c r="AI252" s="97">
        <f>'Marks Entry'!DA254</f>
        <v>0</v>
      </c>
      <c r="AJ252" s="97">
        <f>'Marks Entry'!DB254</f>
        <v>0</v>
      </c>
      <c r="AK252" s="97">
        <f>'Marks Entry'!DC254</f>
        <v>0</v>
      </c>
      <c r="AL252" s="99">
        <f>'Marks Entry'!DD254</f>
        <v>0</v>
      </c>
      <c r="AM252" s="98">
        <f>'Marks Entry'!DE254</f>
        <v>0</v>
      </c>
      <c r="AN252" s="97">
        <f>'Marks Entry'!DF254</f>
        <v>0</v>
      </c>
      <c r="AO252" s="97">
        <f>'Marks Entry'!DG254</f>
        <v>0</v>
      </c>
      <c r="AP252" s="97">
        <f>'Marks Entry'!DH254</f>
        <v>0</v>
      </c>
      <c r="AQ252" s="97">
        <f>'Marks Entry'!DI254</f>
        <v>0</v>
      </c>
      <c r="AR252" s="97">
        <f>'Marks Entry'!DJ254</f>
        <v>0</v>
      </c>
      <c r="AS252" s="97">
        <f>'Marks Entry'!DK254</f>
        <v>0</v>
      </c>
      <c r="AT252" s="97" t="str">
        <f>'Marks Entry'!DL254</f>
        <v/>
      </c>
      <c r="AU252" s="97">
        <f>'Marks Entry'!DM254</f>
        <v>0</v>
      </c>
      <c r="AV252" s="97">
        <f>'Marks Entry'!DN254</f>
        <v>0</v>
      </c>
      <c r="AW252" s="97">
        <f>'Marks Entry'!DO254</f>
        <v>0</v>
      </c>
      <c r="AX252" s="99">
        <f>'Marks Entry'!DP254</f>
        <v>0</v>
      </c>
      <c r="AY252" s="98">
        <f>'Marks Entry'!DQ254</f>
        <v>0</v>
      </c>
      <c r="AZ252" s="97">
        <f>'Marks Entry'!DR254</f>
        <v>0</v>
      </c>
      <c r="BA252" s="97">
        <f>'Marks Entry'!DS254</f>
        <v>0</v>
      </c>
      <c r="BB252" s="97">
        <f>'Marks Entry'!DT254</f>
        <v>0</v>
      </c>
      <c r="BC252" s="97">
        <f>'Marks Entry'!DU254</f>
        <v>0</v>
      </c>
      <c r="BD252" s="97">
        <f>'Marks Entry'!DV254</f>
        <v>0</v>
      </c>
      <c r="BE252" s="97">
        <f>'Marks Entry'!DW254</f>
        <v>0</v>
      </c>
      <c r="BF252" s="97" t="str">
        <f>'Marks Entry'!DX254</f>
        <v/>
      </c>
      <c r="BG252" s="97">
        <f>'Marks Entry'!DY254</f>
        <v>0</v>
      </c>
      <c r="BH252" s="97">
        <f>'Marks Entry'!DZ254</f>
        <v>0</v>
      </c>
      <c r="BI252" s="97">
        <f>'Marks Entry'!EA254</f>
        <v>0</v>
      </c>
      <c r="BJ252" s="99">
        <f>'Marks Entry'!EB254</f>
        <v>0</v>
      </c>
      <c r="BK252" s="98">
        <f>'Marks Entry'!EC254</f>
        <v>0</v>
      </c>
      <c r="BL252" s="97">
        <f>'Marks Entry'!ED254</f>
        <v>0</v>
      </c>
      <c r="BM252" s="97">
        <f>'Marks Entry'!EE254</f>
        <v>0</v>
      </c>
      <c r="BN252" s="97">
        <f>'Marks Entry'!EF254</f>
        <v>0</v>
      </c>
      <c r="BO252" s="97">
        <f>'Marks Entry'!EG254</f>
        <v>0</v>
      </c>
      <c r="BP252" s="97">
        <f>'Marks Entry'!EH254</f>
        <v>0</v>
      </c>
      <c r="BQ252" s="97">
        <f>'Marks Entry'!EI254</f>
        <v>0</v>
      </c>
      <c r="BR252" s="97" t="str">
        <f>'Marks Entry'!EJ254</f>
        <v/>
      </c>
      <c r="BS252" s="97">
        <f>'Marks Entry'!EK254</f>
        <v>0</v>
      </c>
      <c r="BT252" s="97">
        <f>'Marks Entry'!EL254</f>
        <v>0</v>
      </c>
      <c r="BU252" s="97">
        <f>'Marks Entry'!EM254</f>
        <v>0</v>
      </c>
      <c r="BV252" s="99">
        <f>'Marks Entry'!EN254</f>
        <v>0</v>
      </c>
      <c r="BW252" s="98">
        <f>'Marks Entry'!EO254</f>
        <v>0</v>
      </c>
      <c r="BX252" s="97">
        <f>'Marks Entry'!EP254</f>
        <v>0</v>
      </c>
      <c r="BY252" s="97">
        <f>'Marks Entry'!EQ254</f>
        <v>0</v>
      </c>
      <c r="BZ252" s="97">
        <f>'Marks Entry'!ER254</f>
        <v>0</v>
      </c>
      <c r="CA252" s="97">
        <f>'Marks Entry'!ES254</f>
        <v>0</v>
      </c>
      <c r="CB252" s="97">
        <f>'Marks Entry'!ET254</f>
        <v>0</v>
      </c>
      <c r="CC252" s="97">
        <f>'Marks Entry'!EU254</f>
        <v>0</v>
      </c>
      <c r="CD252" s="97" t="str">
        <f>'Marks Entry'!EV254</f>
        <v/>
      </c>
      <c r="CE252" s="97">
        <f>'Marks Entry'!EW254</f>
        <v>0</v>
      </c>
      <c r="CF252" s="97">
        <f>'Marks Entry'!EX254</f>
        <v>0</v>
      </c>
      <c r="CG252" s="97">
        <f>'Marks Entry'!EY254</f>
        <v>0</v>
      </c>
      <c r="CH252" s="99">
        <f>'Marks Entry'!EZ254</f>
        <v>0</v>
      </c>
      <c r="CI252" s="98" t="str">
        <f>IF($CI$2=0,"",'Marks Entry'!FA254)</f>
        <v/>
      </c>
      <c r="CJ252" s="97" t="str">
        <f>IF($CI$2=0,"",'Marks Entry'!FB254)</f>
        <v/>
      </c>
      <c r="CK252" s="97" t="str">
        <f>IF($CI$2=0,"",'Marks Entry'!FC254)</f>
        <v/>
      </c>
      <c r="CL252" s="97" t="str">
        <f>IF($CI$2=0,"",'Marks Entry'!FD254)</f>
        <v/>
      </c>
      <c r="CM252" s="97" t="str">
        <f>IF($CI$2=0,"",'Marks Entry'!FE254)</f>
        <v/>
      </c>
      <c r="CN252" s="97" t="str">
        <f>IF($CI$2=0,"",'Marks Entry'!FF254)</f>
        <v/>
      </c>
      <c r="CO252" s="97" t="str">
        <f>IF($CI$2=0,"",'Marks Entry'!FG254)</f>
        <v/>
      </c>
      <c r="CP252" s="97" t="str">
        <f>IF($CI$2=0,"",'Marks Entry'!FH254)</f>
        <v/>
      </c>
      <c r="CQ252" s="97" t="str">
        <f>IF($CI$2=0,"",'Marks Entry'!FI254)</f>
        <v/>
      </c>
      <c r="CR252" s="97" t="str">
        <f>IF($CI$2=0,"",'Marks Entry'!FJ254)</f>
        <v/>
      </c>
      <c r="CS252" s="97" t="str">
        <f>IF($CI$2=0,"",'Marks Entry'!FK254)</f>
        <v/>
      </c>
      <c r="CT252" s="99" t="str">
        <f>IF($CI$2=0,"",'Marks Entry'!FL254)</f>
        <v/>
      </c>
      <c r="CU252" s="125">
        <f>'Marks Entry'!BU254</f>
        <v>0</v>
      </c>
      <c r="CV252" s="126">
        <f>'Marks Entry'!BV254</f>
        <v>0</v>
      </c>
      <c r="CW252" s="126">
        <f t="shared" si="147"/>
        <v>0</v>
      </c>
      <c r="CX252" s="127" t="str">
        <f t="shared" si="148"/>
        <v>D</v>
      </c>
      <c r="CY252" s="125">
        <f>'Marks Entry'!BW254</f>
        <v>0</v>
      </c>
      <c r="CZ252" s="126">
        <f>'Marks Entry'!BX254</f>
        <v>0</v>
      </c>
      <c r="DA252" s="126">
        <f t="shared" si="149"/>
        <v>0</v>
      </c>
      <c r="DB252" s="127" t="str">
        <f t="shared" si="150"/>
        <v>E</v>
      </c>
      <c r="DC252" s="125">
        <f>'Marks Entry'!BY254</f>
        <v>0</v>
      </c>
      <c r="DD252" s="126">
        <f>'Marks Entry'!BZ254</f>
        <v>0</v>
      </c>
      <c r="DE252" s="126">
        <f t="shared" si="151"/>
        <v>0</v>
      </c>
      <c r="DF252" s="127" t="str">
        <f t="shared" si="152"/>
        <v>E</v>
      </c>
      <c r="DG252" s="96">
        <f>'Marks Entry'!CG254</f>
        <v>0</v>
      </c>
      <c r="DH252" s="45">
        <f>'Marks Entry'!CH254</f>
        <v>0</v>
      </c>
      <c r="DI252" s="46">
        <f>'Marks Entry'!CI254</f>
        <v>0</v>
      </c>
      <c r="DJ252" s="45" t="str">
        <f>IF(OR('Marks Entry'!CJ254="First",'Marks Entry'!CJ254="Second",'Marks Entry'!CJ254="Third"),'Marks Entry'!CJ254,"")</f>
        <v/>
      </c>
      <c r="DK252" s="45">
        <f>'Marks Entry'!CK254</f>
        <v>0</v>
      </c>
      <c r="DL252" s="50">
        <f>'Marks Entry'!CL254</f>
        <v>0</v>
      </c>
      <c r="DM252" s="21">
        <f>'Marks Entry'!CM254</f>
        <v>0</v>
      </c>
      <c r="DN252" s="22" t="e">
        <f>'Marks Entry'!#REF!</f>
        <v>#REF!</v>
      </c>
      <c r="DO252" s="23" t="e">
        <f>'Marks Entry'!#REF!</f>
        <v>#REF!</v>
      </c>
      <c r="DP252" s="125">
        <f>'Marks Entry'!CA254</f>
        <v>0</v>
      </c>
      <c r="DQ252" s="126">
        <f>'Marks Entry'!CB254</f>
        <v>0</v>
      </c>
      <c r="DR252" s="126">
        <f>'Marks Entry'!CC254</f>
        <v>0</v>
      </c>
      <c r="DS252" s="126">
        <f t="shared" si="153"/>
        <v>0</v>
      </c>
      <c r="DT252" s="127" t="str">
        <f t="shared" si="154"/>
        <v>E</v>
      </c>
      <c r="DU252" s="125">
        <f>'Marks Entry'!CD254</f>
        <v>0</v>
      </c>
      <c r="DV252" s="126">
        <f>'Marks Entry'!CE254</f>
        <v>0</v>
      </c>
      <c r="DW252" s="126">
        <f>'Marks Entry'!CF254</f>
        <v>0</v>
      </c>
      <c r="DX252" s="126">
        <f t="shared" si="155"/>
        <v>0</v>
      </c>
      <c r="DY252" s="127" t="str">
        <f t="shared" si="156"/>
        <v>E</v>
      </c>
      <c r="DZ252" s="832"/>
      <c r="EA252" s="61">
        <f t="shared" si="157"/>
        <v>0</v>
      </c>
      <c r="EB252" s="71">
        <f t="shared" si="158"/>
        <v>0</v>
      </c>
      <c r="EC252" s="71">
        <f t="shared" si="159"/>
        <v>0</v>
      </c>
      <c r="ED252" s="72">
        <f t="shared" si="160"/>
        <v>0</v>
      </c>
      <c r="EE252" s="398">
        <f t="shared" si="161"/>
        <v>0</v>
      </c>
      <c r="EF252" s="396">
        <f t="shared" si="162"/>
        <v>0</v>
      </c>
      <c r="EG252" s="396">
        <f t="shared" si="163"/>
        <v>0</v>
      </c>
      <c r="EH252" s="397">
        <f t="shared" si="164"/>
        <v>0</v>
      </c>
      <c r="EI252" s="61">
        <f t="shared" si="165"/>
        <v>0</v>
      </c>
      <c r="EJ252" s="71">
        <f t="shared" si="166"/>
        <v>0</v>
      </c>
      <c r="EK252" s="71">
        <f t="shared" si="167"/>
        <v>0</v>
      </c>
      <c r="EL252" s="72">
        <f t="shared" si="168"/>
        <v>0</v>
      </c>
      <c r="EM252" s="398">
        <f t="shared" si="169"/>
        <v>0</v>
      </c>
      <c r="EN252" s="396">
        <f t="shared" si="170"/>
        <v>0</v>
      </c>
      <c r="EO252" s="396">
        <f t="shared" si="171"/>
        <v>0</v>
      </c>
      <c r="EP252" s="397">
        <f t="shared" si="172"/>
        <v>0</v>
      </c>
      <c r="EQ252" s="61">
        <f t="shared" si="173"/>
        <v>0</v>
      </c>
      <c r="ER252" s="71">
        <f t="shared" si="174"/>
        <v>0</v>
      </c>
      <c r="ES252" s="71">
        <f t="shared" si="175"/>
        <v>0</v>
      </c>
      <c r="ET252" s="72">
        <f t="shared" si="176"/>
        <v>0</v>
      </c>
      <c r="EU252" s="398">
        <f t="shared" si="177"/>
        <v>0</v>
      </c>
      <c r="EV252" s="396">
        <f t="shared" si="178"/>
        <v>0</v>
      </c>
      <c r="EW252" s="396">
        <f t="shared" si="179"/>
        <v>0</v>
      </c>
      <c r="EX252" s="397">
        <f t="shared" si="180"/>
        <v>0</v>
      </c>
      <c r="EY252" s="61" t="str">
        <f t="shared" si="181"/>
        <v/>
      </c>
      <c r="EZ252" s="71" t="str">
        <f t="shared" si="182"/>
        <v/>
      </c>
      <c r="FA252" s="71" t="str">
        <f t="shared" si="183"/>
        <v/>
      </c>
      <c r="FB252" s="72" t="str">
        <f t="shared" si="184"/>
        <v/>
      </c>
      <c r="FC252" s="398">
        <f t="shared" si="185"/>
        <v>0</v>
      </c>
      <c r="FD252" s="400" t="str">
        <f t="shared" si="186"/>
        <v>D</v>
      </c>
      <c r="FE252" s="61">
        <f t="shared" si="187"/>
        <v>0</v>
      </c>
      <c r="FF252" s="62" t="str">
        <f t="shared" si="188"/>
        <v>E</v>
      </c>
      <c r="FG252" s="398">
        <f t="shared" si="189"/>
        <v>0</v>
      </c>
      <c r="FH252" s="401" t="str">
        <f t="shared" si="190"/>
        <v>E</v>
      </c>
      <c r="FI252" s="61">
        <f t="shared" si="191"/>
        <v>0</v>
      </c>
      <c r="FJ252" s="407" t="str">
        <f t="shared" si="192"/>
        <v>E</v>
      </c>
      <c r="FK252" s="398">
        <f t="shared" si="193"/>
        <v>0</v>
      </c>
      <c r="FL252" s="401" t="str">
        <f t="shared" si="194"/>
        <v>E</v>
      </c>
      <c r="FM252" s="741"/>
    </row>
    <row r="253" spans="1:169" s="24" customFormat="1" ht="17.25" customHeight="1">
      <c r="A253" s="830"/>
      <c r="B253" s="111">
        <f t="shared" si="195"/>
        <v>0</v>
      </c>
      <c r="C253" s="21" t="str">
        <f>'Marks Entry'!D255</f>
        <v/>
      </c>
      <c r="D253" s="21">
        <f>'Marks Entry'!E255</f>
        <v>0</v>
      </c>
      <c r="E253" s="132" t="str">
        <f>'Marks Entry'!F255</f>
        <v/>
      </c>
      <c r="F253" s="21" t="str">
        <f>'Marks Entry'!G255</f>
        <v/>
      </c>
      <c r="G253" s="21" t="str">
        <f>'Marks Entry'!H255</f>
        <v/>
      </c>
      <c r="H253" s="21" t="str">
        <f>'Marks Entry'!I255</f>
        <v/>
      </c>
      <c r="I253" s="21" t="str">
        <f>'Marks Entry'!J255</f>
        <v/>
      </c>
      <c r="J253" s="446" t="str">
        <f>'Marks Entry'!K255</f>
        <v/>
      </c>
      <c r="K253" s="115" t="str">
        <f>'Marks Entry'!L255</f>
        <v/>
      </c>
      <c r="L253" s="116">
        <f>'Marks Entry'!M255</f>
        <v>0</v>
      </c>
      <c r="M253" s="117" t="str">
        <f>'Marks Entry'!N255</f>
        <v/>
      </c>
      <c r="N253" s="121" t="str">
        <f>'Marks Entry'!O255</f>
        <v/>
      </c>
      <c r="O253" s="98">
        <f>'Marks Entry'!CG255</f>
        <v>0</v>
      </c>
      <c r="P253" s="97">
        <f>'Marks Entry'!CH255</f>
        <v>0</v>
      </c>
      <c r="Q253" s="97">
        <f>'Marks Entry'!CI255</f>
        <v>0</v>
      </c>
      <c r="R253" s="97">
        <f>'Marks Entry'!CJ255</f>
        <v>0</v>
      </c>
      <c r="S253" s="97">
        <f>'Marks Entry'!CK255</f>
        <v>0</v>
      </c>
      <c r="T253" s="97">
        <f>'Marks Entry'!CL255</f>
        <v>0</v>
      </c>
      <c r="U253" s="97">
        <f>'Marks Entry'!CM255</f>
        <v>0</v>
      </c>
      <c r="V253" s="97" t="str">
        <f>'Marks Entry'!CN255</f>
        <v/>
      </c>
      <c r="W253" s="97">
        <f>'Marks Entry'!CO255</f>
        <v>0</v>
      </c>
      <c r="X253" s="97">
        <f>'Marks Entry'!CP255</f>
        <v>0</v>
      </c>
      <c r="Y253" s="97">
        <f>'Marks Entry'!CQ255</f>
        <v>0</v>
      </c>
      <c r="Z253" s="99">
        <f>'Marks Entry'!CR255</f>
        <v>0</v>
      </c>
      <c r="AA253" s="98">
        <f>'Marks Entry'!CS255</f>
        <v>0</v>
      </c>
      <c r="AB253" s="97">
        <f>'Marks Entry'!CT255</f>
        <v>0</v>
      </c>
      <c r="AC253" s="97">
        <f>'Marks Entry'!CU255</f>
        <v>0</v>
      </c>
      <c r="AD253" s="97">
        <f>'Marks Entry'!CV255</f>
        <v>0</v>
      </c>
      <c r="AE253" s="97">
        <f>'Marks Entry'!CW255</f>
        <v>0</v>
      </c>
      <c r="AF253" s="97">
        <f>'Marks Entry'!CX255</f>
        <v>0</v>
      </c>
      <c r="AG253" s="97">
        <f>'Marks Entry'!CY255</f>
        <v>0</v>
      </c>
      <c r="AH253" s="97" t="str">
        <f>'Marks Entry'!CZ255</f>
        <v/>
      </c>
      <c r="AI253" s="97">
        <f>'Marks Entry'!DA255</f>
        <v>0</v>
      </c>
      <c r="AJ253" s="97">
        <f>'Marks Entry'!DB255</f>
        <v>0</v>
      </c>
      <c r="AK253" s="97">
        <f>'Marks Entry'!DC255</f>
        <v>0</v>
      </c>
      <c r="AL253" s="99">
        <f>'Marks Entry'!DD255</f>
        <v>0</v>
      </c>
      <c r="AM253" s="98">
        <f>'Marks Entry'!DE255</f>
        <v>0</v>
      </c>
      <c r="AN253" s="97">
        <f>'Marks Entry'!DF255</f>
        <v>0</v>
      </c>
      <c r="AO253" s="97">
        <f>'Marks Entry'!DG255</f>
        <v>0</v>
      </c>
      <c r="AP253" s="97">
        <f>'Marks Entry'!DH255</f>
        <v>0</v>
      </c>
      <c r="AQ253" s="97">
        <f>'Marks Entry'!DI255</f>
        <v>0</v>
      </c>
      <c r="AR253" s="97">
        <f>'Marks Entry'!DJ255</f>
        <v>0</v>
      </c>
      <c r="AS253" s="97">
        <f>'Marks Entry'!DK255</f>
        <v>0</v>
      </c>
      <c r="AT253" s="97" t="str">
        <f>'Marks Entry'!DL255</f>
        <v/>
      </c>
      <c r="AU253" s="97">
        <f>'Marks Entry'!DM255</f>
        <v>0</v>
      </c>
      <c r="AV253" s="97">
        <f>'Marks Entry'!DN255</f>
        <v>0</v>
      </c>
      <c r="AW253" s="97">
        <f>'Marks Entry'!DO255</f>
        <v>0</v>
      </c>
      <c r="AX253" s="99">
        <f>'Marks Entry'!DP255</f>
        <v>0</v>
      </c>
      <c r="AY253" s="98">
        <f>'Marks Entry'!DQ255</f>
        <v>0</v>
      </c>
      <c r="AZ253" s="97">
        <f>'Marks Entry'!DR255</f>
        <v>0</v>
      </c>
      <c r="BA253" s="97">
        <f>'Marks Entry'!DS255</f>
        <v>0</v>
      </c>
      <c r="BB253" s="97">
        <f>'Marks Entry'!DT255</f>
        <v>0</v>
      </c>
      <c r="BC253" s="97">
        <f>'Marks Entry'!DU255</f>
        <v>0</v>
      </c>
      <c r="BD253" s="97">
        <f>'Marks Entry'!DV255</f>
        <v>0</v>
      </c>
      <c r="BE253" s="97">
        <f>'Marks Entry'!DW255</f>
        <v>0</v>
      </c>
      <c r="BF253" s="97" t="str">
        <f>'Marks Entry'!DX255</f>
        <v/>
      </c>
      <c r="BG253" s="97">
        <f>'Marks Entry'!DY255</f>
        <v>0</v>
      </c>
      <c r="BH253" s="97">
        <f>'Marks Entry'!DZ255</f>
        <v>0</v>
      </c>
      <c r="BI253" s="97">
        <f>'Marks Entry'!EA255</f>
        <v>0</v>
      </c>
      <c r="BJ253" s="99">
        <f>'Marks Entry'!EB255</f>
        <v>0</v>
      </c>
      <c r="BK253" s="98">
        <f>'Marks Entry'!EC255</f>
        <v>0</v>
      </c>
      <c r="BL253" s="97">
        <f>'Marks Entry'!ED255</f>
        <v>0</v>
      </c>
      <c r="BM253" s="97">
        <f>'Marks Entry'!EE255</f>
        <v>0</v>
      </c>
      <c r="BN253" s="97">
        <f>'Marks Entry'!EF255</f>
        <v>0</v>
      </c>
      <c r="BO253" s="97">
        <f>'Marks Entry'!EG255</f>
        <v>0</v>
      </c>
      <c r="BP253" s="97">
        <f>'Marks Entry'!EH255</f>
        <v>0</v>
      </c>
      <c r="BQ253" s="97">
        <f>'Marks Entry'!EI255</f>
        <v>0</v>
      </c>
      <c r="BR253" s="97" t="str">
        <f>'Marks Entry'!EJ255</f>
        <v/>
      </c>
      <c r="BS253" s="97">
        <f>'Marks Entry'!EK255</f>
        <v>0</v>
      </c>
      <c r="BT253" s="97">
        <f>'Marks Entry'!EL255</f>
        <v>0</v>
      </c>
      <c r="BU253" s="97">
        <f>'Marks Entry'!EM255</f>
        <v>0</v>
      </c>
      <c r="BV253" s="99">
        <f>'Marks Entry'!EN255</f>
        <v>0</v>
      </c>
      <c r="BW253" s="98">
        <f>'Marks Entry'!EO255</f>
        <v>0</v>
      </c>
      <c r="BX253" s="97">
        <f>'Marks Entry'!EP255</f>
        <v>0</v>
      </c>
      <c r="BY253" s="97">
        <f>'Marks Entry'!EQ255</f>
        <v>0</v>
      </c>
      <c r="BZ253" s="97">
        <f>'Marks Entry'!ER255</f>
        <v>0</v>
      </c>
      <c r="CA253" s="97">
        <f>'Marks Entry'!ES255</f>
        <v>0</v>
      </c>
      <c r="CB253" s="97">
        <f>'Marks Entry'!ET255</f>
        <v>0</v>
      </c>
      <c r="CC253" s="97">
        <f>'Marks Entry'!EU255</f>
        <v>0</v>
      </c>
      <c r="CD253" s="97" t="str">
        <f>'Marks Entry'!EV255</f>
        <v/>
      </c>
      <c r="CE253" s="97">
        <f>'Marks Entry'!EW255</f>
        <v>0</v>
      </c>
      <c r="CF253" s="97">
        <f>'Marks Entry'!EX255</f>
        <v>0</v>
      </c>
      <c r="CG253" s="97">
        <f>'Marks Entry'!EY255</f>
        <v>0</v>
      </c>
      <c r="CH253" s="99">
        <f>'Marks Entry'!EZ255</f>
        <v>0</v>
      </c>
      <c r="CI253" s="98" t="str">
        <f>IF($CI$2=0,"",'Marks Entry'!FA255)</f>
        <v/>
      </c>
      <c r="CJ253" s="97" t="str">
        <f>IF($CI$2=0,"",'Marks Entry'!FB255)</f>
        <v/>
      </c>
      <c r="CK253" s="97" t="str">
        <f>IF($CI$2=0,"",'Marks Entry'!FC255)</f>
        <v/>
      </c>
      <c r="CL253" s="97" t="str">
        <f>IF($CI$2=0,"",'Marks Entry'!FD255)</f>
        <v/>
      </c>
      <c r="CM253" s="97" t="str">
        <f>IF($CI$2=0,"",'Marks Entry'!FE255)</f>
        <v/>
      </c>
      <c r="CN253" s="97" t="str">
        <f>IF($CI$2=0,"",'Marks Entry'!FF255)</f>
        <v/>
      </c>
      <c r="CO253" s="97" t="str">
        <f>IF($CI$2=0,"",'Marks Entry'!FG255)</f>
        <v/>
      </c>
      <c r="CP253" s="97" t="str">
        <f>IF($CI$2=0,"",'Marks Entry'!FH255)</f>
        <v/>
      </c>
      <c r="CQ253" s="97" t="str">
        <f>IF($CI$2=0,"",'Marks Entry'!FI255)</f>
        <v/>
      </c>
      <c r="CR253" s="97" t="str">
        <f>IF($CI$2=0,"",'Marks Entry'!FJ255)</f>
        <v/>
      </c>
      <c r="CS253" s="97" t="str">
        <f>IF($CI$2=0,"",'Marks Entry'!FK255)</f>
        <v/>
      </c>
      <c r="CT253" s="99" t="str">
        <f>IF($CI$2=0,"",'Marks Entry'!FL255)</f>
        <v/>
      </c>
      <c r="CU253" s="125">
        <f>'Marks Entry'!BU255</f>
        <v>0</v>
      </c>
      <c r="CV253" s="126">
        <f>'Marks Entry'!BV255</f>
        <v>0</v>
      </c>
      <c r="CW253" s="126">
        <f t="shared" si="147"/>
        <v>0</v>
      </c>
      <c r="CX253" s="127" t="str">
        <f t="shared" si="148"/>
        <v>D</v>
      </c>
      <c r="CY253" s="125">
        <f>'Marks Entry'!BW255</f>
        <v>0</v>
      </c>
      <c r="CZ253" s="126">
        <f>'Marks Entry'!BX255</f>
        <v>0</v>
      </c>
      <c r="DA253" s="126">
        <f t="shared" si="149"/>
        <v>0</v>
      </c>
      <c r="DB253" s="127" t="str">
        <f t="shared" si="150"/>
        <v>E</v>
      </c>
      <c r="DC253" s="125">
        <f>'Marks Entry'!BY255</f>
        <v>0</v>
      </c>
      <c r="DD253" s="126">
        <f>'Marks Entry'!BZ255</f>
        <v>0</v>
      </c>
      <c r="DE253" s="126">
        <f t="shared" si="151"/>
        <v>0</v>
      </c>
      <c r="DF253" s="127" t="str">
        <f t="shared" si="152"/>
        <v>E</v>
      </c>
      <c r="DG253" s="96">
        <f>'Marks Entry'!CG255</f>
        <v>0</v>
      </c>
      <c r="DH253" s="45">
        <f>'Marks Entry'!CH255</f>
        <v>0</v>
      </c>
      <c r="DI253" s="46">
        <f>'Marks Entry'!CI255</f>
        <v>0</v>
      </c>
      <c r="DJ253" s="45" t="str">
        <f>IF(OR('Marks Entry'!CJ255="First",'Marks Entry'!CJ255="Second",'Marks Entry'!CJ255="Third"),'Marks Entry'!CJ255,"")</f>
        <v/>
      </c>
      <c r="DK253" s="45">
        <f>'Marks Entry'!CK255</f>
        <v>0</v>
      </c>
      <c r="DL253" s="50">
        <f>'Marks Entry'!CL255</f>
        <v>0</v>
      </c>
      <c r="DM253" s="21">
        <f>'Marks Entry'!CM255</f>
        <v>0</v>
      </c>
      <c r="DN253" s="22" t="e">
        <f>'Marks Entry'!#REF!</f>
        <v>#REF!</v>
      </c>
      <c r="DO253" s="23" t="e">
        <f>'Marks Entry'!#REF!</f>
        <v>#REF!</v>
      </c>
      <c r="DP253" s="125">
        <f>'Marks Entry'!CA255</f>
        <v>0</v>
      </c>
      <c r="DQ253" s="126">
        <f>'Marks Entry'!CB255</f>
        <v>0</v>
      </c>
      <c r="DR253" s="126">
        <f>'Marks Entry'!CC255</f>
        <v>0</v>
      </c>
      <c r="DS253" s="126">
        <f t="shared" si="153"/>
        <v>0</v>
      </c>
      <c r="DT253" s="127" t="str">
        <f t="shared" si="154"/>
        <v>E</v>
      </c>
      <c r="DU253" s="125">
        <f>'Marks Entry'!CD255</f>
        <v>0</v>
      </c>
      <c r="DV253" s="126">
        <f>'Marks Entry'!CE255</f>
        <v>0</v>
      </c>
      <c r="DW253" s="126">
        <f>'Marks Entry'!CF255</f>
        <v>0</v>
      </c>
      <c r="DX253" s="126">
        <f t="shared" si="155"/>
        <v>0</v>
      </c>
      <c r="DY253" s="127" t="str">
        <f t="shared" si="156"/>
        <v>E</v>
      </c>
      <c r="DZ253" s="832"/>
      <c r="EA253" s="61">
        <f t="shared" si="157"/>
        <v>0</v>
      </c>
      <c r="EB253" s="71">
        <f t="shared" si="158"/>
        <v>0</v>
      </c>
      <c r="EC253" s="71">
        <f t="shared" si="159"/>
        <v>0</v>
      </c>
      <c r="ED253" s="72">
        <f t="shared" si="160"/>
        <v>0</v>
      </c>
      <c r="EE253" s="398">
        <f t="shared" si="161"/>
        <v>0</v>
      </c>
      <c r="EF253" s="396">
        <f t="shared" si="162"/>
        <v>0</v>
      </c>
      <c r="EG253" s="396">
        <f t="shared" si="163"/>
        <v>0</v>
      </c>
      <c r="EH253" s="397">
        <f t="shared" si="164"/>
        <v>0</v>
      </c>
      <c r="EI253" s="61">
        <f t="shared" si="165"/>
        <v>0</v>
      </c>
      <c r="EJ253" s="71">
        <f t="shared" si="166"/>
        <v>0</v>
      </c>
      <c r="EK253" s="71">
        <f t="shared" si="167"/>
        <v>0</v>
      </c>
      <c r="EL253" s="72">
        <f t="shared" si="168"/>
        <v>0</v>
      </c>
      <c r="EM253" s="398">
        <f t="shared" si="169"/>
        <v>0</v>
      </c>
      <c r="EN253" s="396">
        <f t="shared" si="170"/>
        <v>0</v>
      </c>
      <c r="EO253" s="396">
        <f t="shared" si="171"/>
        <v>0</v>
      </c>
      <c r="EP253" s="397">
        <f t="shared" si="172"/>
        <v>0</v>
      </c>
      <c r="EQ253" s="61">
        <f t="shared" si="173"/>
        <v>0</v>
      </c>
      <c r="ER253" s="71">
        <f t="shared" si="174"/>
        <v>0</v>
      </c>
      <c r="ES253" s="71">
        <f t="shared" si="175"/>
        <v>0</v>
      </c>
      <c r="ET253" s="72">
        <f t="shared" si="176"/>
        <v>0</v>
      </c>
      <c r="EU253" s="398">
        <f t="shared" si="177"/>
        <v>0</v>
      </c>
      <c r="EV253" s="396">
        <f t="shared" si="178"/>
        <v>0</v>
      </c>
      <c r="EW253" s="396">
        <f t="shared" si="179"/>
        <v>0</v>
      </c>
      <c r="EX253" s="397">
        <f t="shared" si="180"/>
        <v>0</v>
      </c>
      <c r="EY253" s="61" t="str">
        <f t="shared" si="181"/>
        <v/>
      </c>
      <c r="EZ253" s="71" t="str">
        <f t="shared" si="182"/>
        <v/>
      </c>
      <c r="FA253" s="71" t="str">
        <f t="shared" si="183"/>
        <v/>
      </c>
      <c r="FB253" s="72" t="str">
        <f t="shared" si="184"/>
        <v/>
      </c>
      <c r="FC253" s="398">
        <f t="shared" si="185"/>
        <v>0</v>
      </c>
      <c r="FD253" s="400" t="str">
        <f t="shared" si="186"/>
        <v>D</v>
      </c>
      <c r="FE253" s="61">
        <f t="shared" si="187"/>
        <v>0</v>
      </c>
      <c r="FF253" s="62" t="str">
        <f t="shared" si="188"/>
        <v>E</v>
      </c>
      <c r="FG253" s="398">
        <f t="shared" si="189"/>
        <v>0</v>
      </c>
      <c r="FH253" s="401" t="str">
        <f t="shared" si="190"/>
        <v>E</v>
      </c>
      <c r="FI253" s="61">
        <f t="shared" si="191"/>
        <v>0</v>
      </c>
      <c r="FJ253" s="407" t="str">
        <f t="shared" si="192"/>
        <v>E</v>
      </c>
      <c r="FK253" s="398">
        <f t="shared" si="193"/>
        <v>0</v>
      </c>
      <c r="FL253" s="401" t="str">
        <f t="shared" si="194"/>
        <v>E</v>
      </c>
      <c r="FM253" s="741"/>
    </row>
    <row r="254" spans="1:169" s="24" customFormat="1" ht="17.25" customHeight="1">
      <c r="A254" s="830"/>
      <c r="B254" s="111">
        <f t="shared" si="195"/>
        <v>0</v>
      </c>
      <c r="C254" s="21" t="str">
        <f>'Marks Entry'!D256</f>
        <v/>
      </c>
      <c r="D254" s="21">
        <f>'Marks Entry'!E256</f>
        <v>0</v>
      </c>
      <c r="E254" s="132" t="str">
        <f>'Marks Entry'!F256</f>
        <v/>
      </c>
      <c r="F254" s="21" t="str">
        <f>'Marks Entry'!G256</f>
        <v/>
      </c>
      <c r="G254" s="21" t="str">
        <f>'Marks Entry'!H256</f>
        <v/>
      </c>
      <c r="H254" s="21" t="str">
        <f>'Marks Entry'!I256</f>
        <v/>
      </c>
      <c r="I254" s="21" t="str">
        <f>'Marks Entry'!J256</f>
        <v/>
      </c>
      <c r="J254" s="446" t="str">
        <f>'Marks Entry'!K256</f>
        <v/>
      </c>
      <c r="K254" s="115" t="str">
        <f>'Marks Entry'!L256</f>
        <v/>
      </c>
      <c r="L254" s="116">
        <f>'Marks Entry'!M256</f>
        <v>0</v>
      </c>
      <c r="M254" s="117" t="str">
        <f>'Marks Entry'!N256</f>
        <v/>
      </c>
      <c r="N254" s="121" t="str">
        <f>'Marks Entry'!O256</f>
        <v/>
      </c>
      <c r="O254" s="98">
        <f>'Marks Entry'!CG256</f>
        <v>0</v>
      </c>
      <c r="P254" s="97">
        <f>'Marks Entry'!CH256</f>
        <v>0</v>
      </c>
      <c r="Q254" s="97">
        <f>'Marks Entry'!CI256</f>
        <v>0</v>
      </c>
      <c r="R254" s="97">
        <f>'Marks Entry'!CJ256</f>
        <v>0</v>
      </c>
      <c r="S254" s="97">
        <f>'Marks Entry'!CK256</f>
        <v>0</v>
      </c>
      <c r="T254" s="97">
        <f>'Marks Entry'!CL256</f>
        <v>0</v>
      </c>
      <c r="U254" s="97">
        <f>'Marks Entry'!CM256</f>
        <v>0</v>
      </c>
      <c r="V254" s="97" t="str">
        <f>'Marks Entry'!CN256</f>
        <v/>
      </c>
      <c r="W254" s="97">
        <f>'Marks Entry'!CO256</f>
        <v>0</v>
      </c>
      <c r="X254" s="97">
        <f>'Marks Entry'!CP256</f>
        <v>0</v>
      </c>
      <c r="Y254" s="97">
        <f>'Marks Entry'!CQ256</f>
        <v>0</v>
      </c>
      <c r="Z254" s="99">
        <f>'Marks Entry'!CR256</f>
        <v>0</v>
      </c>
      <c r="AA254" s="98">
        <f>'Marks Entry'!CS256</f>
        <v>0</v>
      </c>
      <c r="AB254" s="97">
        <f>'Marks Entry'!CT256</f>
        <v>0</v>
      </c>
      <c r="AC254" s="97">
        <f>'Marks Entry'!CU256</f>
        <v>0</v>
      </c>
      <c r="AD254" s="97">
        <f>'Marks Entry'!CV256</f>
        <v>0</v>
      </c>
      <c r="AE254" s="97">
        <f>'Marks Entry'!CW256</f>
        <v>0</v>
      </c>
      <c r="AF254" s="97">
        <f>'Marks Entry'!CX256</f>
        <v>0</v>
      </c>
      <c r="AG254" s="97">
        <f>'Marks Entry'!CY256</f>
        <v>0</v>
      </c>
      <c r="AH254" s="97" t="str">
        <f>'Marks Entry'!CZ256</f>
        <v/>
      </c>
      <c r="AI254" s="97">
        <f>'Marks Entry'!DA256</f>
        <v>0</v>
      </c>
      <c r="AJ254" s="97">
        <f>'Marks Entry'!DB256</f>
        <v>0</v>
      </c>
      <c r="AK254" s="97">
        <f>'Marks Entry'!DC256</f>
        <v>0</v>
      </c>
      <c r="AL254" s="99">
        <f>'Marks Entry'!DD256</f>
        <v>0</v>
      </c>
      <c r="AM254" s="98">
        <f>'Marks Entry'!DE256</f>
        <v>0</v>
      </c>
      <c r="AN254" s="97">
        <f>'Marks Entry'!DF256</f>
        <v>0</v>
      </c>
      <c r="AO254" s="97">
        <f>'Marks Entry'!DG256</f>
        <v>0</v>
      </c>
      <c r="AP254" s="97">
        <f>'Marks Entry'!DH256</f>
        <v>0</v>
      </c>
      <c r="AQ254" s="97">
        <f>'Marks Entry'!DI256</f>
        <v>0</v>
      </c>
      <c r="AR254" s="97">
        <f>'Marks Entry'!DJ256</f>
        <v>0</v>
      </c>
      <c r="AS254" s="97">
        <f>'Marks Entry'!DK256</f>
        <v>0</v>
      </c>
      <c r="AT254" s="97" t="str">
        <f>'Marks Entry'!DL256</f>
        <v/>
      </c>
      <c r="AU254" s="97">
        <f>'Marks Entry'!DM256</f>
        <v>0</v>
      </c>
      <c r="AV254" s="97">
        <f>'Marks Entry'!DN256</f>
        <v>0</v>
      </c>
      <c r="AW254" s="97">
        <f>'Marks Entry'!DO256</f>
        <v>0</v>
      </c>
      <c r="AX254" s="99">
        <f>'Marks Entry'!DP256</f>
        <v>0</v>
      </c>
      <c r="AY254" s="98">
        <f>'Marks Entry'!DQ256</f>
        <v>0</v>
      </c>
      <c r="AZ254" s="97">
        <f>'Marks Entry'!DR256</f>
        <v>0</v>
      </c>
      <c r="BA254" s="97">
        <f>'Marks Entry'!DS256</f>
        <v>0</v>
      </c>
      <c r="BB254" s="97">
        <f>'Marks Entry'!DT256</f>
        <v>0</v>
      </c>
      <c r="BC254" s="97">
        <f>'Marks Entry'!DU256</f>
        <v>0</v>
      </c>
      <c r="BD254" s="97">
        <f>'Marks Entry'!DV256</f>
        <v>0</v>
      </c>
      <c r="BE254" s="97">
        <f>'Marks Entry'!DW256</f>
        <v>0</v>
      </c>
      <c r="BF254" s="97" t="str">
        <f>'Marks Entry'!DX256</f>
        <v/>
      </c>
      <c r="BG254" s="97">
        <f>'Marks Entry'!DY256</f>
        <v>0</v>
      </c>
      <c r="BH254" s="97">
        <f>'Marks Entry'!DZ256</f>
        <v>0</v>
      </c>
      <c r="BI254" s="97">
        <f>'Marks Entry'!EA256</f>
        <v>0</v>
      </c>
      <c r="BJ254" s="99">
        <f>'Marks Entry'!EB256</f>
        <v>0</v>
      </c>
      <c r="BK254" s="98">
        <f>'Marks Entry'!EC256</f>
        <v>0</v>
      </c>
      <c r="BL254" s="97">
        <f>'Marks Entry'!ED256</f>
        <v>0</v>
      </c>
      <c r="BM254" s="97">
        <f>'Marks Entry'!EE256</f>
        <v>0</v>
      </c>
      <c r="BN254" s="97">
        <f>'Marks Entry'!EF256</f>
        <v>0</v>
      </c>
      <c r="BO254" s="97">
        <f>'Marks Entry'!EG256</f>
        <v>0</v>
      </c>
      <c r="BP254" s="97">
        <f>'Marks Entry'!EH256</f>
        <v>0</v>
      </c>
      <c r="BQ254" s="97">
        <f>'Marks Entry'!EI256</f>
        <v>0</v>
      </c>
      <c r="BR254" s="97" t="str">
        <f>'Marks Entry'!EJ256</f>
        <v/>
      </c>
      <c r="BS254" s="97">
        <f>'Marks Entry'!EK256</f>
        <v>0</v>
      </c>
      <c r="BT254" s="97">
        <f>'Marks Entry'!EL256</f>
        <v>0</v>
      </c>
      <c r="BU254" s="97">
        <f>'Marks Entry'!EM256</f>
        <v>0</v>
      </c>
      <c r="BV254" s="99">
        <f>'Marks Entry'!EN256</f>
        <v>0</v>
      </c>
      <c r="BW254" s="98">
        <f>'Marks Entry'!EO256</f>
        <v>0</v>
      </c>
      <c r="BX254" s="97">
        <f>'Marks Entry'!EP256</f>
        <v>0</v>
      </c>
      <c r="BY254" s="97">
        <f>'Marks Entry'!EQ256</f>
        <v>0</v>
      </c>
      <c r="BZ254" s="97">
        <f>'Marks Entry'!ER256</f>
        <v>0</v>
      </c>
      <c r="CA254" s="97">
        <f>'Marks Entry'!ES256</f>
        <v>0</v>
      </c>
      <c r="CB254" s="97">
        <f>'Marks Entry'!ET256</f>
        <v>0</v>
      </c>
      <c r="CC254" s="97">
        <f>'Marks Entry'!EU256</f>
        <v>0</v>
      </c>
      <c r="CD254" s="97" t="str">
        <f>'Marks Entry'!EV256</f>
        <v/>
      </c>
      <c r="CE254" s="97">
        <f>'Marks Entry'!EW256</f>
        <v>0</v>
      </c>
      <c r="CF254" s="97">
        <f>'Marks Entry'!EX256</f>
        <v>0</v>
      </c>
      <c r="CG254" s="97">
        <f>'Marks Entry'!EY256</f>
        <v>0</v>
      </c>
      <c r="CH254" s="99">
        <f>'Marks Entry'!EZ256</f>
        <v>0</v>
      </c>
      <c r="CI254" s="98" t="str">
        <f>IF($CI$2=0,"",'Marks Entry'!FA256)</f>
        <v/>
      </c>
      <c r="CJ254" s="97" t="str">
        <f>IF($CI$2=0,"",'Marks Entry'!FB256)</f>
        <v/>
      </c>
      <c r="CK254" s="97" t="str">
        <f>IF($CI$2=0,"",'Marks Entry'!FC256)</f>
        <v/>
      </c>
      <c r="CL254" s="97" t="str">
        <f>IF($CI$2=0,"",'Marks Entry'!FD256)</f>
        <v/>
      </c>
      <c r="CM254" s="97" t="str">
        <f>IF($CI$2=0,"",'Marks Entry'!FE256)</f>
        <v/>
      </c>
      <c r="CN254" s="97" t="str">
        <f>IF($CI$2=0,"",'Marks Entry'!FF256)</f>
        <v/>
      </c>
      <c r="CO254" s="97" t="str">
        <f>IF($CI$2=0,"",'Marks Entry'!FG256)</f>
        <v/>
      </c>
      <c r="CP254" s="97" t="str">
        <f>IF($CI$2=0,"",'Marks Entry'!FH256)</f>
        <v/>
      </c>
      <c r="CQ254" s="97" t="str">
        <f>IF($CI$2=0,"",'Marks Entry'!FI256)</f>
        <v/>
      </c>
      <c r="CR254" s="97" t="str">
        <f>IF($CI$2=0,"",'Marks Entry'!FJ256)</f>
        <v/>
      </c>
      <c r="CS254" s="97" t="str">
        <f>IF($CI$2=0,"",'Marks Entry'!FK256)</f>
        <v/>
      </c>
      <c r="CT254" s="99" t="str">
        <f>IF($CI$2=0,"",'Marks Entry'!FL256)</f>
        <v/>
      </c>
      <c r="CU254" s="125">
        <f>'Marks Entry'!BU256</f>
        <v>0</v>
      </c>
      <c r="CV254" s="126">
        <f>'Marks Entry'!BV256</f>
        <v>0</v>
      </c>
      <c r="CW254" s="126">
        <f t="shared" si="147"/>
        <v>0</v>
      </c>
      <c r="CX254" s="127" t="str">
        <f t="shared" si="148"/>
        <v>D</v>
      </c>
      <c r="CY254" s="125">
        <f>'Marks Entry'!BW256</f>
        <v>0</v>
      </c>
      <c r="CZ254" s="126">
        <f>'Marks Entry'!BX256</f>
        <v>0</v>
      </c>
      <c r="DA254" s="126">
        <f t="shared" si="149"/>
        <v>0</v>
      </c>
      <c r="DB254" s="127" t="str">
        <f t="shared" si="150"/>
        <v>E</v>
      </c>
      <c r="DC254" s="125">
        <f>'Marks Entry'!BY256</f>
        <v>0</v>
      </c>
      <c r="DD254" s="126">
        <f>'Marks Entry'!BZ256</f>
        <v>0</v>
      </c>
      <c r="DE254" s="126">
        <f t="shared" si="151"/>
        <v>0</v>
      </c>
      <c r="DF254" s="127" t="str">
        <f t="shared" si="152"/>
        <v>E</v>
      </c>
      <c r="DG254" s="96">
        <f>'Marks Entry'!CG256</f>
        <v>0</v>
      </c>
      <c r="DH254" s="45">
        <f>'Marks Entry'!CH256</f>
        <v>0</v>
      </c>
      <c r="DI254" s="46">
        <f>'Marks Entry'!CI256</f>
        <v>0</v>
      </c>
      <c r="DJ254" s="45" t="str">
        <f>IF(OR('Marks Entry'!CJ256="First",'Marks Entry'!CJ256="Second",'Marks Entry'!CJ256="Third"),'Marks Entry'!CJ256,"")</f>
        <v/>
      </c>
      <c r="DK254" s="45">
        <f>'Marks Entry'!CK256</f>
        <v>0</v>
      </c>
      <c r="DL254" s="50">
        <f>'Marks Entry'!CL256</f>
        <v>0</v>
      </c>
      <c r="DM254" s="21">
        <f>'Marks Entry'!CM256</f>
        <v>0</v>
      </c>
      <c r="DN254" s="22" t="e">
        <f>'Marks Entry'!#REF!</f>
        <v>#REF!</v>
      </c>
      <c r="DO254" s="23" t="e">
        <f>'Marks Entry'!#REF!</f>
        <v>#REF!</v>
      </c>
      <c r="DP254" s="125">
        <f>'Marks Entry'!CA256</f>
        <v>0</v>
      </c>
      <c r="DQ254" s="126">
        <f>'Marks Entry'!CB256</f>
        <v>0</v>
      </c>
      <c r="DR254" s="126">
        <f>'Marks Entry'!CC256</f>
        <v>0</v>
      </c>
      <c r="DS254" s="126">
        <f t="shared" si="153"/>
        <v>0</v>
      </c>
      <c r="DT254" s="127" t="str">
        <f t="shared" si="154"/>
        <v>E</v>
      </c>
      <c r="DU254" s="125">
        <f>'Marks Entry'!CD256</f>
        <v>0</v>
      </c>
      <c r="DV254" s="126">
        <f>'Marks Entry'!CE256</f>
        <v>0</v>
      </c>
      <c r="DW254" s="126">
        <f>'Marks Entry'!CF256</f>
        <v>0</v>
      </c>
      <c r="DX254" s="126">
        <f t="shared" si="155"/>
        <v>0</v>
      </c>
      <c r="DY254" s="127" t="str">
        <f t="shared" si="156"/>
        <v>E</v>
      </c>
      <c r="DZ254" s="832"/>
      <c r="EA254" s="61">
        <f t="shared" si="157"/>
        <v>0</v>
      </c>
      <c r="EB254" s="71">
        <f t="shared" si="158"/>
        <v>0</v>
      </c>
      <c r="EC254" s="71">
        <f t="shared" si="159"/>
        <v>0</v>
      </c>
      <c r="ED254" s="72">
        <f t="shared" si="160"/>
        <v>0</v>
      </c>
      <c r="EE254" s="398">
        <f t="shared" si="161"/>
        <v>0</v>
      </c>
      <c r="EF254" s="396">
        <f t="shared" si="162"/>
        <v>0</v>
      </c>
      <c r="EG254" s="396">
        <f t="shared" si="163"/>
        <v>0</v>
      </c>
      <c r="EH254" s="397">
        <f t="shared" si="164"/>
        <v>0</v>
      </c>
      <c r="EI254" s="61">
        <f t="shared" si="165"/>
        <v>0</v>
      </c>
      <c r="EJ254" s="71">
        <f t="shared" si="166"/>
        <v>0</v>
      </c>
      <c r="EK254" s="71">
        <f t="shared" si="167"/>
        <v>0</v>
      </c>
      <c r="EL254" s="72">
        <f t="shared" si="168"/>
        <v>0</v>
      </c>
      <c r="EM254" s="398">
        <f t="shared" si="169"/>
        <v>0</v>
      </c>
      <c r="EN254" s="396">
        <f t="shared" si="170"/>
        <v>0</v>
      </c>
      <c r="EO254" s="396">
        <f t="shared" si="171"/>
        <v>0</v>
      </c>
      <c r="EP254" s="397">
        <f t="shared" si="172"/>
        <v>0</v>
      </c>
      <c r="EQ254" s="61">
        <f t="shared" si="173"/>
        <v>0</v>
      </c>
      <c r="ER254" s="71">
        <f t="shared" si="174"/>
        <v>0</v>
      </c>
      <c r="ES254" s="71">
        <f t="shared" si="175"/>
        <v>0</v>
      </c>
      <c r="ET254" s="72">
        <f t="shared" si="176"/>
        <v>0</v>
      </c>
      <c r="EU254" s="398">
        <f t="shared" si="177"/>
        <v>0</v>
      </c>
      <c r="EV254" s="396">
        <f t="shared" si="178"/>
        <v>0</v>
      </c>
      <c r="EW254" s="396">
        <f t="shared" si="179"/>
        <v>0</v>
      </c>
      <c r="EX254" s="397">
        <f t="shared" si="180"/>
        <v>0</v>
      </c>
      <c r="EY254" s="61" t="str">
        <f t="shared" si="181"/>
        <v/>
      </c>
      <c r="EZ254" s="71" t="str">
        <f t="shared" si="182"/>
        <v/>
      </c>
      <c r="FA254" s="71" t="str">
        <f t="shared" si="183"/>
        <v/>
      </c>
      <c r="FB254" s="72" t="str">
        <f t="shared" si="184"/>
        <v/>
      </c>
      <c r="FC254" s="398">
        <f t="shared" si="185"/>
        <v>0</v>
      </c>
      <c r="FD254" s="400" t="str">
        <f t="shared" si="186"/>
        <v>D</v>
      </c>
      <c r="FE254" s="61">
        <f t="shared" si="187"/>
        <v>0</v>
      </c>
      <c r="FF254" s="62" t="str">
        <f t="shared" si="188"/>
        <v>E</v>
      </c>
      <c r="FG254" s="398">
        <f t="shared" si="189"/>
        <v>0</v>
      </c>
      <c r="FH254" s="401" t="str">
        <f t="shared" si="190"/>
        <v>E</v>
      </c>
      <c r="FI254" s="61">
        <f t="shared" si="191"/>
        <v>0</v>
      </c>
      <c r="FJ254" s="407" t="str">
        <f t="shared" si="192"/>
        <v>E</v>
      </c>
      <c r="FK254" s="398">
        <f t="shared" si="193"/>
        <v>0</v>
      </c>
      <c r="FL254" s="401" t="str">
        <f t="shared" si="194"/>
        <v>E</v>
      </c>
      <c r="FM254" s="741"/>
    </row>
    <row r="255" spans="1:169" s="24" customFormat="1" ht="17.25" customHeight="1">
      <c r="A255" s="830"/>
      <c r="B255" s="111">
        <f t="shared" si="195"/>
        <v>0</v>
      </c>
      <c r="C255" s="21" t="str">
        <f>'Marks Entry'!D257</f>
        <v/>
      </c>
      <c r="D255" s="21">
        <f>'Marks Entry'!E257</f>
        <v>0</v>
      </c>
      <c r="E255" s="132" t="str">
        <f>'Marks Entry'!F257</f>
        <v/>
      </c>
      <c r="F255" s="21" t="str">
        <f>'Marks Entry'!G257</f>
        <v/>
      </c>
      <c r="G255" s="21" t="str">
        <f>'Marks Entry'!H257</f>
        <v/>
      </c>
      <c r="H255" s="21" t="str">
        <f>'Marks Entry'!I257</f>
        <v/>
      </c>
      <c r="I255" s="21" t="str">
        <f>'Marks Entry'!J257</f>
        <v/>
      </c>
      <c r="J255" s="446" t="str">
        <f>'Marks Entry'!K257</f>
        <v/>
      </c>
      <c r="K255" s="115" t="str">
        <f>'Marks Entry'!L257</f>
        <v/>
      </c>
      <c r="L255" s="116">
        <f>'Marks Entry'!M257</f>
        <v>0</v>
      </c>
      <c r="M255" s="117" t="str">
        <f>'Marks Entry'!N257</f>
        <v/>
      </c>
      <c r="N255" s="121" t="str">
        <f>'Marks Entry'!O257</f>
        <v/>
      </c>
      <c r="O255" s="98">
        <f>'Marks Entry'!CG257</f>
        <v>0</v>
      </c>
      <c r="P255" s="97">
        <f>'Marks Entry'!CH257</f>
        <v>0</v>
      </c>
      <c r="Q255" s="97">
        <f>'Marks Entry'!CI257</f>
        <v>0</v>
      </c>
      <c r="R255" s="97">
        <f>'Marks Entry'!CJ257</f>
        <v>0</v>
      </c>
      <c r="S255" s="97">
        <f>'Marks Entry'!CK257</f>
        <v>0</v>
      </c>
      <c r="T255" s="97">
        <f>'Marks Entry'!CL257</f>
        <v>0</v>
      </c>
      <c r="U255" s="97">
        <f>'Marks Entry'!CM257</f>
        <v>0</v>
      </c>
      <c r="V255" s="97" t="str">
        <f>'Marks Entry'!CN257</f>
        <v/>
      </c>
      <c r="W255" s="97">
        <f>'Marks Entry'!CO257</f>
        <v>0</v>
      </c>
      <c r="X255" s="97">
        <f>'Marks Entry'!CP257</f>
        <v>0</v>
      </c>
      <c r="Y255" s="97">
        <f>'Marks Entry'!CQ257</f>
        <v>0</v>
      </c>
      <c r="Z255" s="99">
        <f>'Marks Entry'!CR257</f>
        <v>0</v>
      </c>
      <c r="AA255" s="98">
        <f>'Marks Entry'!CS257</f>
        <v>0</v>
      </c>
      <c r="AB255" s="97">
        <f>'Marks Entry'!CT257</f>
        <v>0</v>
      </c>
      <c r="AC255" s="97">
        <f>'Marks Entry'!CU257</f>
        <v>0</v>
      </c>
      <c r="AD255" s="97">
        <f>'Marks Entry'!CV257</f>
        <v>0</v>
      </c>
      <c r="AE255" s="97">
        <f>'Marks Entry'!CW257</f>
        <v>0</v>
      </c>
      <c r="AF255" s="97">
        <f>'Marks Entry'!CX257</f>
        <v>0</v>
      </c>
      <c r="AG255" s="97">
        <f>'Marks Entry'!CY257</f>
        <v>0</v>
      </c>
      <c r="AH255" s="97" t="str">
        <f>'Marks Entry'!CZ257</f>
        <v/>
      </c>
      <c r="AI255" s="97">
        <f>'Marks Entry'!DA257</f>
        <v>0</v>
      </c>
      <c r="AJ255" s="97">
        <f>'Marks Entry'!DB257</f>
        <v>0</v>
      </c>
      <c r="AK255" s="97">
        <f>'Marks Entry'!DC257</f>
        <v>0</v>
      </c>
      <c r="AL255" s="99">
        <f>'Marks Entry'!DD257</f>
        <v>0</v>
      </c>
      <c r="AM255" s="98">
        <f>'Marks Entry'!DE257</f>
        <v>0</v>
      </c>
      <c r="AN255" s="97">
        <f>'Marks Entry'!DF257</f>
        <v>0</v>
      </c>
      <c r="AO255" s="97">
        <f>'Marks Entry'!DG257</f>
        <v>0</v>
      </c>
      <c r="AP255" s="97">
        <f>'Marks Entry'!DH257</f>
        <v>0</v>
      </c>
      <c r="AQ255" s="97">
        <f>'Marks Entry'!DI257</f>
        <v>0</v>
      </c>
      <c r="AR255" s="97">
        <f>'Marks Entry'!DJ257</f>
        <v>0</v>
      </c>
      <c r="AS255" s="97">
        <f>'Marks Entry'!DK257</f>
        <v>0</v>
      </c>
      <c r="AT255" s="97" t="str">
        <f>'Marks Entry'!DL257</f>
        <v/>
      </c>
      <c r="AU255" s="97">
        <f>'Marks Entry'!DM257</f>
        <v>0</v>
      </c>
      <c r="AV255" s="97">
        <f>'Marks Entry'!DN257</f>
        <v>0</v>
      </c>
      <c r="AW255" s="97">
        <f>'Marks Entry'!DO257</f>
        <v>0</v>
      </c>
      <c r="AX255" s="99">
        <f>'Marks Entry'!DP257</f>
        <v>0</v>
      </c>
      <c r="AY255" s="98">
        <f>'Marks Entry'!DQ257</f>
        <v>0</v>
      </c>
      <c r="AZ255" s="97">
        <f>'Marks Entry'!DR257</f>
        <v>0</v>
      </c>
      <c r="BA255" s="97">
        <f>'Marks Entry'!DS257</f>
        <v>0</v>
      </c>
      <c r="BB255" s="97">
        <f>'Marks Entry'!DT257</f>
        <v>0</v>
      </c>
      <c r="BC255" s="97">
        <f>'Marks Entry'!DU257</f>
        <v>0</v>
      </c>
      <c r="BD255" s="97">
        <f>'Marks Entry'!DV257</f>
        <v>0</v>
      </c>
      <c r="BE255" s="97">
        <f>'Marks Entry'!DW257</f>
        <v>0</v>
      </c>
      <c r="BF255" s="97" t="str">
        <f>'Marks Entry'!DX257</f>
        <v/>
      </c>
      <c r="BG255" s="97">
        <f>'Marks Entry'!DY257</f>
        <v>0</v>
      </c>
      <c r="BH255" s="97">
        <f>'Marks Entry'!DZ257</f>
        <v>0</v>
      </c>
      <c r="BI255" s="97">
        <f>'Marks Entry'!EA257</f>
        <v>0</v>
      </c>
      <c r="BJ255" s="99">
        <f>'Marks Entry'!EB257</f>
        <v>0</v>
      </c>
      <c r="BK255" s="98">
        <f>'Marks Entry'!EC257</f>
        <v>0</v>
      </c>
      <c r="BL255" s="97">
        <f>'Marks Entry'!ED257</f>
        <v>0</v>
      </c>
      <c r="BM255" s="97">
        <f>'Marks Entry'!EE257</f>
        <v>0</v>
      </c>
      <c r="BN255" s="97">
        <f>'Marks Entry'!EF257</f>
        <v>0</v>
      </c>
      <c r="BO255" s="97">
        <f>'Marks Entry'!EG257</f>
        <v>0</v>
      </c>
      <c r="BP255" s="97">
        <f>'Marks Entry'!EH257</f>
        <v>0</v>
      </c>
      <c r="BQ255" s="97">
        <f>'Marks Entry'!EI257</f>
        <v>0</v>
      </c>
      <c r="BR255" s="97" t="str">
        <f>'Marks Entry'!EJ257</f>
        <v/>
      </c>
      <c r="BS255" s="97">
        <f>'Marks Entry'!EK257</f>
        <v>0</v>
      </c>
      <c r="BT255" s="97">
        <f>'Marks Entry'!EL257</f>
        <v>0</v>
      </c>
      <c r="BU255" s="97">
        <f>'Marks Entry'!EM257</f>
        <v>0</v>
      </c>
      <c r="BV255" s="99">
        <f>'Marks Entry'!EN257</f>
        <v>0</v>
      </c>
      <c r="BW255" s="98">
        <f>'Marks Entry'!EO257</f>
        <v>0</v>
      </c>
      <c r="BX255" s="97">
        <f>'Marks Entry'!EP257</f>
        <v>0</v>
      </c>
      <c r="BY255" s="97">
        <f>'Marks Entry'!EQ257</f>
        <v>0</v>
      </c>
      <c r="BZ255" s="97">
        <f>'Marks Entry'!ER257</f>
        <v>0</v>
      </c>
      <c r="CA255" s="97">
        <f>'Marks Entry'!ES257</f>
        <v>0</v>
      </c>
      <c r="CB255" s="97">
        <f>'Marks Entry'!ET257</f>
        <v>0</v>
      </c>
      <c r="CC255" s="97">
        <f>'Marks Entry'!EU257</f>
        <v>0</v>
      </c>
      <c r="CD255" s="97" t="str">
        <f>'Marks Entry'!EV257</f>
        <v/>
      </c>
      <c r="CE255" s="97">
        <f>'Marks Entry'!EW257</f>
        <v>0</v>
      </c>
      <c r="CF255" s="97">
        <f>'Marks Entry'!EX257</f>
        <v>0</v>
      </c>
      <c r="CG255" s="97">
        <f>'Marks Entry'!EY257</f>
        <v>0</v>
      </c>
      <c r="CH255" s="99">
        <f>'Marks Entry'!EZ257</f>
        <v>0</v>
      </c>
      <c r="CI255" s="98" t="str">
        <f>IF($CI$2=0,"",'Marks Entry'!FA257)</f>
        <v/>
      </c>
      <c r="CJ255" s="97" t="str">
        <f>IF($CI$2=0,"",'Marks Entry'!FB257)</f>
        <v/>
      </c>
      <c r="CK255" s="97" t="str">
        <f>IF($CI$2=0,"",'Marks Entry'!FC257)</f>
        <v/>
      </c>
      <c r="CL255" s="97" t="str">
        <f>IF($CI$2=0,"",'Marks Entry'!FD257)</f>
        <v/>
      </c>
      <c r="CM255" s="97" t="str">
        <f>IF($CI$2=0,"",'Marks Entry'!FE257)</f>
        <v/>
      </c>
      <c r="CN255" s="97" t="str">
        <f>IF($CI$2=0,"",'Marks Entry'!FF257)</f>
        <v/>
      </c>
      <c r="CO255" s="97" t="str">
        <f>IF($CI$2=0,"",'Marks Entry'!FG257)</f>
        <v/>
      </c>
      <c r="CP255" s="97" t="str">
        <f>IF($CI$2=0,"",'Marks Entry'!FH257)</f>
        <v/>
      </c>
      <c r="CQ255" s="97" t="str">
        <f>IF($CI$2=0,"",'Marks Entry'!FI257)</f>
        <v/>
      </c>
      <c r="CR255" s="97" t="str">
        <f>IF($CI$2=0,"",'Marks Entry'!FJ257)</f>
        <v/>
      </c>
      <c r="CS255" s="97" t="str">
        <f>IF($CI$2=0,"",'Marks Entry'!FK257)</f>
        <v/>
      </c>
      <c r="CT255" s="99" t="str">
        <f>IF($CI$2=0,"",'Marks Entry'!FL257)</f>
        <v/>
      </c>
      <c r="CU255" s="125">
        <f>'Marks Entry'!BU257</f>
        <v>0</v>
      </c>
      <c r="CV255" s="126">
        <f>'Marks Entry'!BV257</f>
        <v>0</v>
      </c>
      <c r="CW255" s="126">
        <f t="shared" si="147"/>
        <v>0</v>
      </c>
      <c r="CX255" s="127" t="str">
        <f t="shared" si="148"/>
        <v>D</v>
      </c>
      <c r="CY255" s="125">
        <f>'Marks Entry'!BW257</f>
        <v>0</v>
      </c>
      <c r="CZ255" s="126">
        <f>'Marks Entry'!BX257</f>
        <v>0</v>
      </c>
      <c r="DA255" s="126">
        <f t="shared" si="149"/>
        <v>0</v>
      </c>
      <c r="DB255" s="127" t="str">
        <f t="shared" si="150"/>
        <v>E</v>
      </c>
      <c r="DC255" s="125">
        <f>'Marks Entry'!BY257</f>
        <v>0</v>
      </c>
      <c r="DD255" s="126">
        <f>'Marks Entry'!BZ257</f>
        <v>0</v>
      </c>
      <c r="DE255" s="126">
        <f t="shared" si="151"/>
        <v>0</v>
      </c>
      <c r="DF255" s="127" t="str">
        <f t="shared" si="152"/>
        <v>E</v>
      </c>
      <c r="DG255" s="96">
        <f>'Marks Entry'!CG257</f>
        <v>0</v>
      </c>
      <c r="DH255" s="45">
        <f>'Marks Entry'!CH257</f>
        <v>0</v>
      </c>
      <c r="DI255" s="46">
        <f>'Marks Entry'!CI257</f>
        <v>0</v>
      </c>
      <c r="DJ255" s="45" t="str">
        <f>IF(OR('Marks Entry'!CJ257="First",'Marks Entry'!CJ257="Second",'Marks Entry'!CJ257="Third"),'Marks Entry'!CJ257,"")</f>
        <v/>
      </c>
      <c r="DK255" s="45">
        <f>'Marks Entry'!CK257</f>
        <v>0</v>
      </c>
      <c r="DL255" s="50">
        <f>'Marks Entry'!CL257</f>
        <v>0</v>
      </c>
      <c r="DM255" s="21">
        <f>'Marks Entry'!CM257</f>
        <v>0</v>
      </c>
      <c r="DN255" s="22" t="e">
        <f>'Marks Entry'!#REF!</f>
        <v>#REF!</v>
      </c>
      <c r="DO255" s="23" t="e">
        <f>'Marks Entry'!#REF!</f>
        <v>#REF!</v>
      </c>
      <c r="DP255" s="125">
        <f>'Marks Entry'!CA257</f>
        <v>0</v>
      </c>
      <c r="DQ255" s="126">
        <f>'Marks Entry'!CB257</f>
        <v>0</v>
      </c>
      <c r="DR255" s="126">
        <f>'Marks Entry'!CC257</f>
        <v>0</v>
      </c>
      <c r="DS255" s="126">
        <f t="shared" si="153"/>
        <v>0</v>
      </c>
      <c r="DT255" s="127" t="str">
        <f t="shared" si="154"/>
        <v>E</v>
      </c>
      <c r="DU255" s="125">
        <f>'Marks Entry'!CD257</f>
        <v>0</v>
      </c>
      <c r="DV255" s="126">
        <f>'Marks Entry'!CE257</f>
        <v>0</v>
      </c>
      <c r="DW255" s="126">
        <f>'Marks Entry'!CF257</f>
        <v>0</v>
      </c>
      <c r="DX255" s="126">
        <f t="shared" si="155"/>
        <v>0</v>
      </c>
      <c r="DY255" s="127" t="str">
        <f t="shared" si="156"/>
        <v>E</v>
      </c>
      <c r="DZ255" s="832"/>
      <c r="EA255" s="61">
        <f t="shared" si="157"/>
        <v>0</v>
      </c>
      <c r="EB255" s="71">
        <f t="shared" si="158"/>
        <v>0</v>
      </c>
      <c r="EC255" s="71">
        <f t="shared" si="159"/>
        <v>0</v>
      </c>
      <c r="ED255" s="72">
        <f t="shared" si="160"/>
        <v>0</v>
      </c>
      <c r="EE255" s="398">
        <f t="shared" si="161"/>
        <v>0</v>
      </c>
      <c r="EF255" s="396">
        <f t="shared" si="162"/>
        <v>0</v>
      </c>
      <c r="EG255" s="396">
        <f t="shared" si="163"/>
        <v>0</v>
      </c>
      <c r="EH255" s="397">
        <f t="shared" si="164"/>
        <v>0</v>
      </c>
      <c r="EI255" s="61">
        <f t="shared" si="165"/>
        <v>0</v>
      </c>
      <c r="EJ255" s="71">
        <f t="shared" si="166"/>
        <v>0</v>
      </c>
      <c r="EK255" s="71">
        <f t="shared" si="167"/>
        <v>0</v>
      </c>
      <c r="EL255" s="72">
        <f t="shared" si="168"/>
        <v>0</v>
      </c>
      <c r="EM255" s="398">
        <f t="shared" si="169"/>
        <v>0</v>
      </c>
      <c r="EN255" s="396">
        <f t="shared" si="170"/>
        <v>0</v>
      </c>
      <c r="EO255" s="396">
        <f t="shared" si="171"/>
        <v>0</v>
      </c>
      <c r="EP255" s="397">
        <f t="shared" si="172"/>
        <v>0</v>
      </c>
      <c r="EQ255" s="61">
        <f t="shared" si="173"/>
        <v>0</v>
      </c>
      <c r="ER255" s="71">
        <f t="shared" si="174"/>
        <v>0</v>
      </c>
      <c r="ES255" s="71">
        <f t="shared" si="175"/>
        <v>0</v>
      </c>
      <c r="ET255" s="72">
        <f t="shared" si="176"/>
        <v>0</v>
      </c>
      <c r="EU255" s="398">
        <f t="shared" si="177"/>
        <v>0</v>
      </c>
      <c r="EV255" s="396">
        <f t="shared" si="178"/>
        <v>0</v>
      </c>
      <c r="EW255" s="396">
        <f t="shared" si="179"/>
        <v>0</v>
      </c>
      <c r="EX255" s="397">
        <f t="shared" si="180"/>
        <v>0</v>
      </c>
      <c r="EY255" s="61" t="str">
        <f t="shared" si="181"/>
        <v/>
      </c>
      <c r="EZ255" s="71" t="str">
        <f t="shared" si="182"/>
        <v/>
      </c>
      <c r="FA255" s="71" t="str">
        <f t="shared" si="183"/>
        <v/>
      </c>
      <c r="FB255" s="72" t="str">
        <f t="shared" si="184"/>
        <v/>
      </c>
      <c r="FC255" s="398">
        <f t="shared" si="185"/>
        <v>0</v>
      </c>
      <c r="FD255" s="400" t="str">
        <f t="shared" si="186"/>
        <v>D</v>
      </c>
      <c r="FE255" s="61">
        <f t="shared" si="187"/>
        <v>0</v>
      </c>
      <c r="FF255" s="62" t="str">
        <f t="shared" si="188"/>
        <v>E</v>
      </c>
      <c r="FG255" s="398">
        <f t="shared" si="189"/>
        <v>0</v>
      </c>
      <c r="FH255" s="401" t="str">
        <f t="shared" si="190"/>
        <v>E</v>
      </c>
      <c r="FI255" s="61">
        <f t="shared" si="191"/>
        <v>0</v>
      </c>
      <c r="FJ255" s="407" t="str">
        <f t="shared" si="192"/>
        <v>E</v>
      </c>
      <c r="FK255" s="398">
        <f t="shared" si="193"/>
        <v>0</v>
      </c>
      <c r="FL255" s="401" t="str">
        <f t="shared" si="194"/>
        <v>E</v>
      </c>
      <c r="FM255" s="741"/>
    </row>
    <row r="256" spans="1:169" s="24" customFormat="1" ht="17.25" customHeight="1">
      <c r="A256" s="830"/>
      <c r="B256" s="111">
        <f t="shared" si="195"/>
        <v>0</v>
      </c>
      <c r="C256" s="21" t="str">
        <f>'Marks Entry'!D258</f>
        <v/>
      </c>
      <c r="D256" s="21">
        <f>'Marks Entry'!E258</f>
        <v>0</v>
      </c>
      <c r="E256" s="132" t="str">
        <f>'Marks Entry'!F258</f>
        <v/>
      </c>
      <c r="F256" s="21" t="str">
        <f>'Marks Entry'!G258</f>
        <v/>
      </c>
      <c r="G256" s="21" t="str">
        <f>'Marks Entry'!H258</f>
        <v/>
      </c>
      <c r="H256" s="21" t="str">
        <f>'Marks Entry'!I258</f>
        <v/>
      </c>
      <c r="I256" s="21" t="str">
        <f>'Marks Entry'!J258</f>
        <v/>
      </c>
      <c r="J256" s="446" t="str">
        <f>'Marks Entry'!K258</f>
        <v/>
      </c>
      <c r="K256" s="115" t="str">
        <f>'Marks Entry'!L258</f>
        <v/>
      </c>
      <c r="L256" s="116">
        <f>'Marks Entry'!M258</f>
        <v>0</v>
      </c>
      <c r="M256" s="117" t="str">
        <f>'Marks Entry'!N258</f>
        <v/>
      </c>
      <c r="N256" s="121" t="str">
        <f>'Marks Entry'!O258</f>
        <v/>
      </c>
      <c r="O256" s="98">
        <f>'Marks Entry'!CG258</f>
        <v>0</v>
      </c>
      <c r="P256" s="97">
        <f>'Marks Entry'!CH258</f>
        <v>0</v>
      </c>
      <c r="Q256" s="97">
        <f>'Marks Entry'!CI258</f>
        <v>0</v>
      </c>
      <c r="R256" s="97">
        <f>'Marks Entry'!CJ258</f>
        <v>0</v>
      </c>
      <c r="S256" s="97">
        <f>'Marks Entry'!CK258</f>
        <v>0</v>
      </c>
      <c r="T256" s="97">
        <f>'Marks Entry'!CL258</f>
        <v>0</v>
      </c>
      <c r="U256" s="97">
        <f>'Marks Entry'!CM258</f>
        <v>0</v>
      </c>
      <c r="V256" s="97" t="str">
        <f>'Marks Entry'!CN258</f>
        <v/>
      </c>
      <c r="W256" s="97">
        <f>'Marks Entry'!CO258</f>
        <v>0</v>
      </c>
      <c r="X256" s="97">
        <f>'Marks Entry'!CP258</f>
        <v>0</v>
      </c>
      <c r="Y256" s="97">
        <f>'Marks Entry'!CQ258</f>
        <v>0</v>
      </c>
      <c r="Z256" s="99">
        <f>'Marks Entry'!CR258</f>
        <v>0</v>
      </c>
      <c r="AA256" s="98">
        <f>'Marks Entry'!CS258</f>
        <v>0</v>
      </c>
      <c r="AB256" s="97">
        <f>'Marks Entry'!CT258</f>
        <v>0</v>
      </c>
      <c r="AC256" s="97">
        <f>'Marks Entry'!CU258</f>
        <v>0</v>
      </c>
      <c r="AD256" s="97">
        <f>'Marks Entry'!CV258</f>
        <v>0</v>
      </c>
      <c r="AE256" s="97">
        <f>'Marks Entry'!CW258</f>
        <v>0</v>
      </c>
      <c r="AF256" s="97">
        <f>'Marks Entry'!CX258</f>
        <v>0</v>
      </c>
      <c r="AG256" s="97">
        <f>'Marks Entry'!CY258</f>
        <v>0</v>
      </c>
      <c r="AH256" s="97" t="str">
        <f>'Marks Entry'!CZ258</f>
        <v/>
      </c>
      <c r="AI256" s="97">
        <f>'Marks Entry'!DA258</f>
        <v>0</v>
      </c>
      <c r="AJ256" s="97">
        <f>'Marks Entry'!DB258</f>
        <v>0</v>
      </c>
      <c r="AK256" s="97">
        <f>'Marks Entry'!DC258</f>
        <v>0</v>
      </c>
      <c r="AL256" s="99">
        <f>'Marks Entry'!DD258</f>
        <v>0</v>
      </c>
      <c r="AM256" s="98">
        <f>'Marks Entry'!DE258</f>
        <v>0</v>
      </c>
      <c r="AN256" s="97">
        <f>'Marks Entry'!DF258</f>
        <v>0</v>
      </c>
      <c r="AO256" s="97">
        <f>'Marks Entry'!DG258</f>
        <v>0</v>
      </c>
      <c r="AP256" s="97">
        <f>'Marks Entry'!DH258</f>
        <v>0</v>
      </c>
      <c r="AQ256" s="97">
        <f>'Marks Entry'!DI258</f>
        <v>0</v>
      </c>
      <c r="AR256" s="97">
        <f>'Marks Entry'!DJ258</f>
        <v>0</v>
      </c>
      <c r="AS256" s="97">
        <f>'Marks Entry'!DK258</f>
        <v>0</v>
      </c>
      <c r="AT256" s="97" t="str">
        <f>'Marks Entry'!DL258</f>
        <v/>
      </c>
      <c r="AU256" s="97">
        <f>'Marks Entry'!DM258</f>
        <v>0</v>
      </c>
      <c r="AV256" s="97">
        <f>'Marks Entry'!DN258</f>
        <v>0</v>
      </c>
      <c r="AW256" s="97">
        <f>'Marks Entry'!DO258</f>
        <v>0</v>
      </c>
      <c r="AX256" s="99">
        <f>'Marks Entry'!DP258</f>
        <v>0</v>
      </c>
      <c r="AY256" s="98">
        <f>'Marks Entry'!DQ258</f>
        <v>0</v>
      </c>
      <c r="AZ256" s="97">
        <f>'Marks Entry'!DR258</f>
        <v>0</v>
      </c>
      <c r="BA256" s="97">
        <f>'Marks Entry'!DS258</f>
        <v>0</v>
      </c>
      <c r="BB256" s="97">
        <f>'Marks Entry'!DT258</f>
        <v>0</v>
      </c>
      <c r="BC256" s="97">
        <f>'Marks Entry'!DU258</f>
        <v>0</v>
      </c>
      <c r="BD256" s="97">
        <f>'Marks Entry'!DV258</f>
        <v>0</v>
      </c>
      <c r="BE256" s="97">
        <f>'Marks Entry'!DW258</f>
        <v>0</v>
      </c>
      <c r="BF256" s="97" t="str">
        <f>'Marks Entry'!DX258</f>
        <v/>
      </c>
      <c r="BG256" s="97">
        <f>'Marks Entry'!DY258</f>
        <v>0</v>
      </c>
      <c r="BH256" s="97">
        <f>'Marks Entry'!DZ258</f>
        <v>0</v>
      </c>
      <c r="BI256" s="97">
        <f>'Marks Entry'!EA258</f>
        <v>0</v>
      </c>
      <c r="BJ256" s="99">
        <f>'Marks Entry'!EB258</f>
        <v>0</v>
      </c>
      <c r="BK256" s="98">
        <f>'Marks Entry'!EC258</f>
        <v>0</v>
      </c>
      <c r="BL256" s="97">
        <f>'Marks Entry'!ED258</f>
        <v>0</v>
      </c>
      <c r="BM256" s="97">
        <f>'Marks Entry'!EE258</f>
        <v>0</v>
      </c>
      <c r="BN256" s="97">
        <f>'Marks Entry'!EF258</f>
        <v>0</v>
      </c>
      <c r="BO256" s="97">
        <f>'Marks Entry'!EG258</f>
        <v>0</v>
      </c>
      <c r="BP256" s="97">
        <f>'Marks Entry'!EH258</f>
        <v>0</v>
      </c>
      <c r="BQ256" s="97">
        <f>'Marks Entry'!EI258</f>
        <v>0</v>
      </c>
      <c r="BR256" s="97" t="str">
        <f>'Marks Entry'!EJ258</f>
        <v/>
      </c>
      <c r="BS256" s="97">
        <f>'Marks Entry'!EK258</f>
        <v>0</v>
      </c>
      <c r="BT256" s="97">
        <f>'Marks Entry'!EL258</f>
        <v>0</v>
      </c>
      <c r="BU256" s="97">
        <f>'Marks Entry'!EM258</f>
        <v>0</v>
      </c>
      <c r="BV256" s="99">
        <f>'Marks Entry'!EN258</f>
        <v>0</v>
      </c>
      <c r="BW256" s="98">
        <f>'Marks Entry'!EO258</f>
        <v>0</v>
      </c>
      <c r="BX256" s="97">
        <f>'Marks Entry'!EP258</f>
        <v>0</v>
      </c>
      <c r="BY256" s="97">
        <f>'Marks Entry'!EQ258</f>
        <v>0</v>
      </c>
      <c r="BZ256" s="97">
        <f>'Marks Entry'!ER258</f>
        <v>0</v>
      </c>
      <c r="CA256" s="97">
        <f>'Marks Entry'!ES258</f>
        <v>0</v>
      </c>
      <c r="CB256" s="97">
        <f>'Marks Entry'!ET258</f>
        <v>0</v>
      </c>
      <c r="CC256" s="97">
        <f>'Marks Entry'!EU258</f>
        <v>0</v>
      </c>
      <c r="CD256" s="97" t="str">
        <f>'Marks Entry'!EV258</f>
        <v/>
      </c>
      <c r="CE256" s="97">
        <f>'Marks Entry'!EW258</f>
        <v>0</v>
      </c>
      <c r="CF256" s="97">
        <f>'Marks Entry'!EX258</f>
        <v>0</v>
      </c>
      <c r="CG256" s="97">
        <f>'Marks Entry'!EY258</f>
        <v>0</v>
      </c>
      <c r="CH256" s="99">
        <f>'Marks Entry'!EZ258</f>
        <v>0</v>
      </c>
      <c r="CI256" s="98" t="str">
        <f>IF($CI$2=0,"",'Marks Entry'!FA258)</f>
        <v/>
      </c>
      <c r="CJ256" s="97" t="str">
        <f>IF($CI$2=0,"",'Marks Entry'!FB258)</f>
        <v/>
      </c>
      <c r="CK256" s="97" t="str">
        <f>IF($CI$2=0,"",'Marks Entry'!FC258)</f>
        <v/>
      </c>
      <c r="CL256" s="97" t="str">
        <f>IF($CI$2=0,"",'Marks Entry'!FD258)</f>
        <v/>
      </c>
      <c r="CM256" s="97" t="str">
        <f>IF($CI$2=0,"",'Marks Entry'!FE258)</f>
        <v/>
      </c>
      <c r="CN256" s="97" t="str">
        <f>IF($CI$2=0,"",'Marks Entry'!FF258)</f>
        <v/>
      </c>
      <c r="CO256" s="97" t="str">
        <f>IF($CI$2=0,"",'Marks Entry'!FG258)</f>
        <v/>
      </c>
      <c r="CP256" s="97" t="str">
        <f>IF($CI$2=0,"",'Marks Entry'!FH258)</f>
        <v/>
      </c>
      <c r="CQ256" s="97" t="str">
        <f>IF($CI$2=0,"",'Marks Entry'!FI258)</f>
        <v/>
      </c>
      <c r="CR256" s="97" t="str">
        <f>IF($CI$2=0,"",'Marks Entry'!FJ258)</f>
        <v/>
      </c>
      <c r="CS256" s="97" t="str">
        <f>IF($CI$2=0,"",'Marks Entry'!FK258)</f>
        <v/>
      </c>
      <c r="CT256" s="99" t="str">
        <f>IF($CI$2=0,"",'Marks Entry'!FL258)</f>
        <v/>
      </c>
      <c r="CU256" s="125">
        <f>'Marks Entry'!BU258</f>
        <v>0</v>
      </c>
      <c r="CV256" s="126">
        <f>'Marks Entry'!BV258</f>
        <v>0</v>
      </c>
      <c r="CW256" s="126">
        <f t="shared" si="147"/>
        <v>0</v>
      </c>
      <c r="CX256" s="127" t="str">
        <f t="shared" si="148"/>
        <v>D</v>
      </c>
      <c r="CY256" s="125">
        <f>'Marks Entry'!BW258</f>
        <v>0</v>
      </c>
      <c r="CZ256" s="126">
        <f>'Marks Entry'!BX258</f>
        <v>0</v>
      </c>
      <c r="DA256" s="126">
        <f t="shared" si="149"/>
        <v>0</v>
      </c>
      <c r="DB256" s="127" t="str">
        <f t="shared" si="150"/>
        <v>E</v>
      </c>
      <c r="DC256" s="125">
        <f>'Marks Entry'!BY258</f>
        <v>0</v>
      </c>
      <c r="DD256" s="126">
        <f>'Marks Entry'!BZ258</f>
        <v>0</v>
      </c>
      <c r="DE256" s="126">
        <f t="shared" si="151"/>
        <v>0</v>
      </c>
      <c r="DF256" s="127" t="str">
        <f t="shared" si="152"/>
        <v>E</v>
      </c>
      <c r="DG256" s="96">
        <f>'Marks Entry'!CG258</f>
        <v>0</v>
      </c>
      <c r="DH256" s="45">
        <f>'Marks Entry'!CH258</f>
        <v>0</v>
      </c>
      <c r="DI256" s="46">
        <f>'Marks Entry'!CI258</f>
        <v>0</v>
      </c>
      <c r="DJ256" s="45" t="str">
        <f>IF(OR('Marks Entry'!CJ258="First",'Marks Entry'!CJ258="Second",'Marks Entry'!CJ258="Third"),'Marks Entry'!CJ258,"")</f>
        <v/>
      </c>
      <c r="DK256" s="45">
        <f>'Marks Entry'!CK258</f>
        <v>0</v>
      </c>
      <c r="DL256" s="50">
        <f>'Marks Entry'!CL258</f>
        <v>0</v>
      </c>
      <c r="DM256" s="21">
        <f>'Marks Entry'!CM258</f>
        <v>0</v>
      </c>
      <c r="DN256" s="22" t="e">
        <f>'Marks Entry'!#REF!</f>
        <v>#REF!</v>
      </c>
      <c r="DO256" s="23" t="e">
        <f>'Marks Entry'!#REF!</f>
        <v>#REF!</v>
      </c>
      <c r="DP256" s="125">
        <f>'Marks Entry'!CA258</f>
        <v>0</v>
      </c>
      <c r="DQ256" s="126">
        <f>'Marks Entry'!CB258</f>
        <v>0</v>
      </c>
      <c r="DR256" s="126">
        <f>'Marks Entry'!CC258</f>
        <v>0</v>
      </c>
      <c r="DS256" s="126">
        <f t="shared" si="153"/>
        <v>0</v>
      </c>
      <c r="DT256" s="127" t="str">
        <f t="shared" si="154"/>
        <v>E</v>
      </c>
      <c r="DU256" s="125">
        <f>'Marks Entry'!CD258</f>
        <v>0</v>
      </c>
      <c r="DV256" s="126">
        <f>'Marks Entry'!CE258</f>
        <v>0</v>
      </c>
      <c r="DW256" s="126">
        <f>'Marks Entry'!CF258</f>
        <v>0</v>
      </c>
      <c r="DX256" s="126">
        <f t="shared" si="155"/>
        <v>0</v>
      </c>
      <c r="DY256" s="127" t="str">
        <f t="shared" si="156"/>
        <v>E</v>
      </c>
      <c r="DZ256" s="832"/>
      <c r="EA256" s="61">
        <f t="shared" si="157"/>
        <v>0</v>
      </c>
      <c r="EB256" s="71">
        <f t="shared" si="158"/>
        <v>0</v>
      </c>
      <c r="EC256" s="71">
        <f t="shared" si="159"/>
        <v>0</v>
      </c>
      <c r="ED256" s="72">
        <f t="shared" si="160"/>
        <v>0</v>
      </c>
      <c r="EE256" s="398">
        <f t="shared" si="161"/>
        <v>0</v>
      </c>
      <c r="EF256" s="396">
        <f t="shared" si="162"/>
        <v>0</v>
      </c>
      <c r="EG256" s="396">
        <f t="shared" si="163"/>
        <v>0</v>
      </c>
      <c r="EH256" s="397">
        <f t="shared" si="164"/>
        <v>0</v>
      </c>
      <c r="EI256" s="61">
        <f t="shared" si="165"/>
        <v>0</v>
      </c>
      <c r="EJ256" s="71">
        <f t="shared" si="166"/>
        <v>0</v>
      </c>
      <c r="EK256" s="71">
        <f t="shared" si="167"/>
        <v>0</v>
      </c>
      <c r="EL256" s="72">
        <f t="shared" si="168"/>
        <v>0</v>
      </c>
      <c r="EM256" s="398">
        <f t="shared" si="169"/>
        <v>0</v>
      </c>
      <c r="EN256" s="396">
        <f t="shared" si="170"/>
        <v>0</v>
      </c>
      <c r="EO256" s="396">
        <f t="shared" si="171"/>
        <v>0</v>
      </c>
      <c r="EP256" s="397">
        <f t="shared" si="172"/>
        <v>0</v>
      </c>
      <c r="EQ256" s="61">
        <f t="shared" si="173"/>
        <v>0</v>
      </c>
      <c r="ER256" s="71">
        <f t="shared" si="174"/>
        <v>0</v>
      </c>
      <c r="ES256" s="71">
        <f t="shared" si="175"/>
        <v>0</v>
      </c>
      <c r="ET256" s="72">
        <f t="shared" si="176"/>
        <v>0</v>
      </c>
      <c r="EU256" s="398">
        <f t="shared" si="177"/>
        <v>0</v>
      </c>
      <c r="EV256" s="396">
        <f t="shared" si="178"/>
        <v>0</v>
      </c>
      <c r="EW256" s="396">
        <f t="shared" si="179"/>
        <v>0</v>
      </c>
      <c r="EX256" s="397">
        <f t="shared" si="180"/>
        <v>0</v>
      </c>
      <c r="EY256" s="61" t="str">
        <f t="shared" si="181"/>
        <v/>
      </c>
      <c r="EZ256" s="71" t="str">
        <f t="shared" si="182"/>
        <v/>
      </c>
      <c r="FA256" s="71" t="str">
        <f t="shared" si="183"/>
        <v/>
      </c>
      <c r="FB256" s="72" t="str">
        <f t="shared" si="184"/>
        <v/>
      </c>
      <c r="FC256" s="398">
        <f t="shared" si="185"/>
        <v>0</v>
      </c>
      <c r="FD256" s="400" t="str">
        <f t="shared" si="186"/>
        <v>D</v>
      </c>
      <c r="FE256" s="61">
        <f t="shared" si="187"/>
        <v>0</v>
      </c>
      <c r="FF256" s="62" t="str">
        <f t="shared" si="188"/>
        <v>E</v>
      </c>
      <c r="FG256" s="398">
        <f t="shared" si="189"/>
        <v>0</v>
      </c>
      <c r="FH256" s="401" t="str">
        <f t="shared" si="190"/>
        <v>E</v>
      </c>
      <c r="FI256" s="61">
        <f t="shared" si="191"/>
        <v>0</v>
      </c>
      <c r="FJ256" s="407" t="str">
        <f t="shared" si="192"/>
        <v>E</v>
      </c>
      <c r="FK256" s="398">
        <f t="shared" si="193"/>
        <v>0</v>
      </c>
      <c r="FL256" s="401" t="str">
        <f t="shared" si="194"/>
        <v>E</v>
      </c>
      <c r="FM256" s="741"/>
    </row>
    <row r="257" spans="1:169" s="24" customFormat="1" ht="17.25" customHeight="1">
      <c r="A257" s="830"/>
      <c r="B257" s="111">
        <f t="shared" si="195"/>
        <v>0</v>
      </c>
      <c r="C257" s="21" t="str">
        <f>'Marks Entry'!D259</f>
        <v/>
      </c>
      <c r="D257" s="21">
        <f>'Marks Entry'!E259</f>
        <v>0</v>
      </c>
      <c r="E257" s="132" t="str">
        <f>'Marks Entry'!F259</f>
        <v/>
      </c>
      <c r="F257" s="21" t="str">
        <f>'Marks Entry'!G259</f>
        <v/>
      </c>
      <c r="G257" s="21" t="str">
        <f>'Marks Entry'!H259</f>
        <v/>
      </c>
      <c r="H257" s="21" t="str">
        <f>'Marks Entry'!I259</f>
        <v/>
      </c>
      <c r="I257" s="21" t="str">
        <f>'Marks Entry'!J259</f>
        <v/>
      </c>
      <c r="J257" s="446" t="str">
        <f>'Marks Entry'!K259</f>
        <v/>
      </c>
      <c r="K257" s="115" t="str">
        <f>'Marks Entry'!L259</f>
        <v/>
      </c>
      <c r="L257" s="116">
        <f>'Marks Entry'!M259</f>
        <v>0</v>
      </c>
      <c r="M257" s="117" t="str">
        <f>'Marks Entry'!N259</f>
        <v/>
      </c>
      <c r="N257" s="121" t="str">
        <f>'Marks Entry'!O259</f>
        <v/>
      </c>
      <c r="O257" s="98">
        <f>'Marks Entry'!CG259</f>
        <v>0</v>
      </c>
      <c r="P257" s="97">
        <f>'Marks Entry'!CH259</f>
        <v>0</v>
      </c>
      <c r="Q257" s="97">
        <f>'Marks Entry'!CI259</f>
        <v>0</v>
      </c>
      <c r="R257" s="97">
        <f>'Marks Entry'!CJ259</f>
        <v>0</v>
      </c>
      <c r="S257" s="97">
        <f>'Marks Entry'!CK259</f>
        <v>0</v>
      </c>
      <c r="T257" s="97">
        <f>'Marks Entry'!CL259</f>
        <v>0</v>
      </c>
      <c r="U257" s="97">
        <f>'Marks Entry'!CM259</f>
        <v>0</v>
      </c>
      <c r="V257" s="97" t="str">
        <f>'Marks Entry'!CN259</f>
        <v/>
      </c>
      <c r="W257" s="97">
        <f>'Marks Entry'!CO259</f>
        <v>0</v>
      </c>
      <c r="X257" s="97">
        <f>'Marks Entry'!CP259</f>
        <v>0</v>
      </c>
      <c r="Y257" s="97">
        <f>'Marks Entry'!CQ259</f>
        <v>0</v>
      </c>
      <c r="Z257" s="99">
        <f>'Marks Entry'!CR259</f>
        <v>0</v>
      </c>
      <c r="AA257" s="98">
        <f>'Marks Entry'!CS259</f>
        <v>0</v>
      </c>
      <c r="AB257" s="97">
        <f>'Marks Entry'!CT259</f>
        <v>0</v>
      </c>
      <c r="AC257" s="97">
        <f>'Marks Entry'!CU259</f>
        <v>0</v>
      </c>
      <c r="AD257" s="97">
        <f>'Marks Entry'!CV259</f>
        <v>0</v>
      </c>
      <c r="AE257" s="97">
        <f>'Marks Entry'!CW259</f>
        <v>0</v>
      </c>
      <c r="AF257" s="97">
        <f>'Marks Entry'!CX259</f>
        <v>0</v>
      </c>
      <c r="AG257" s="97">
        <f>'Marks Entry'!CY259</f>
        <v>0</v>
      </c>
      <c r="AH257" s="97" t="str">
        <f>'Marks Entry'!CZ259</f>
        <v/>
      </c>
      <c r="AI257" s="97">
        <f>'Marks Entry'!DA259</f>
        <v>0</v>
      </c>
      <c r="AJ257" s="97">
        <f>'Marks Entry'!DB259</f>
        <v>0</v>
      </c>
      <c r="AK257" s="97">
        <f>'Marks Entry'!DC259</f>
        <v>0</v>
      </c>
      <c r="AL257" s="99">
        <f>'Marks Entry'!DD259</f>
        <v>0</v>
      </c>
      <c r="AM257" s="98">
        <f>'Marks Entry'!DE259</f>
        <v>0</v>
      </c>
      <c r="AN257" s="97">
        <f>'Marks Entry'!DF259</f>
        <v>0</v>
      </c>
      <c r="AO257" s="97">
        <f>'Marks Entry'!DG259</f>
        <v>0</v>
      </c>
      <c r="AP257" s="97">
        <f>'Marks Entry'!DH259</f>
        <v>0</v>
      </c>
      <c r="AQ257" s="97">
        <f>'Marks Entry'!DI259</f>
        <v>0</v>
      </c>
      <c r="AR257" s="97">
        <f>'Marks Entry'!DJ259</f>
        <v>0</v>
      </c>
      <c r="AS257" s="97">
        <f>'Marks Entry'!DK259</f>
        <v>0</v>
      </c>
      <c r="AT257" s="97" t="str">
        <f>'Marks Entry'!DL259</f>
        <v/>
      </c>
      <c r="AU257" s="97">
        <f>'Marks Entry'!DM259</f>
        <v>0</v>
      </c>
      <c r="AV257" s="97">
        <f>'Marks Entry'!DN259</f>
        <v>0</v>
      </c>
      <c r="AW257" s="97">
        <f>'Marks Entry'!DO259</f>
        <v>0</v>
      </c>
      <c r="AX257" s="99">
        <f>'Marks Entry'!DP259</f>
        <v>0</v>
      </c>
      <c r="AY257" s="98">
        <f>'Marks Entry'!DQ259</f>
        <v>0</v>
      </c>
      <c r="AZ257" s="97">
        <f>'Marks Entry'!DR259</f>
        <v>0</v>
      </c>
      <c r="BA257" s="97">
        <f>'Marks Entry'!DS259</f>
        <v>0</v>
      </c>
      <c r="BB257" s="97">
        <f>'Marks Entry'!DT259</f>
        <v>0</v>
      </c>
      <c r="BC257" s="97">
        <f>'Marks Entry'!DU259</f>
        <v>0</v>
      </c>
      <c r="BD257" s="97">
        <f>'Marks Entry'!DV259</f>
        <v>0</v>
      </c>
      <c r="BE257" s="97">
        <f>'Marks Entry'!DW259</f>
        <v>0</v>
      </c>
      <c r="BF257" s="97" t="str">
        <f>'Marks Entry'!DX259</f>
        <v/>
      </c>
      <c r="BG257" s="97">
        <f>'Marks Entry'!DY259</f>
        <v>0</v>
      </c>
      <c r="BH257" s="97">
        <f>'Marks Entry'!DZ259</f>
        <v>0</v>
      </c>
      <c r="BI257" s="97">
        <f>'Marks Entry'!EA259</f>
        <v>0</v>
      </c>
      <c r="BJ257" s="99">
        <f>'Marks Entry'!EB259</f>
        <v>0</v>
      </c>
      <c r="BK257" s="98">
        <f>'Marks Entry'!EC259</f>
        <v>0</v>
      </c>
      <c r="BL257" s="97">
        <f>'Marks Entry'!ED259</f>
        <v>0</v>
      </c>
      <c r="BM257" s="97">
        <f>'Marks Entry'!EE259</f>
        <v>0</v>
      </c>
      <c r="BN257" s="97">
        <f>'Marks Entry'!EF259</f>
        <v>0</v>
      </c>
      <c r="BO257" s="97">
        <f>'Marks Entry'!EG259</f>
        <v>0</v>
      </c>
      <c r="BP257" s="97">
        <f>'Marks Entry'!EH259</f>
        <v>0</v>
      </c>
      <c r="BQ257" s="97">
        <f>'Marks Entry'!EI259</f>
        <v>0</v>
      </c>
      <c r="BR257" s="97" t="str">
        <f>'Marks Entry'!EJ259</f>
        <v/>
      </c>
      <c r="BS257" s="97">
        <f>'Marks Entry'!EK259</f>
        <v>0</v>
      </c>
      <c r="BT257" s="97">
        <f>'Marks Entry'!EL259</f>
        <v>0</v>
      </c>
      <c r="BU257" s="97">
        <f>'Marks Entry'!EM259</f>
        <v>0</v>
      </c>
      <c r="BV257" s="99">
        <f>'Marks Entry'!EN259</f>
        <v>0</v>
      </c>
      <c r="BW257" s="98">
        <f>'Marks Entry'!EO259</f>
        <v>0</v>
      </c>
      <c r="BX257" s="97">
        <f>'Marks Entry'!EP259</f>
        <v>0</v>
      </c>
      <c r="BY257" s="97">
        <f>'Marks Entry'!EQ259</f>
        <v>0</v>
      </c>
      <c r="BZ257" s="97">
        <f>'Marks Entry'!ER259</f>
        <v>0</v>
      </c>
      <c r="CA257" s="97">
        <f>'Marks Entry'!ES259</f>
        <v>0</v>
      </c>
      <c r="CB257" s="97">
        <f>'Marks Entry'!ET259</f>
        <v>0</v>
      </c>
      <c r="CC257" s="97">
        <f>'Marks Entry'!EU259</f>
        <v>0</v>
      </c>
      <c r="CD257" s="97" t="str">
        <f>'Marks Entry'!EV259</f>
        <v/>
      </c>
      <c r="CE257" s="97">
        <f>'Marks Entry'!EW259</f>
        <v>0</v>
      </c>
      <c r="CF257" s="97">
        <f>'Marks Entry'!EX259</f>
        <v>0</v>
      </c>
      <c r="CG257" s="97">
        <f>'Marks Entry'!EY259</f>
        <v>0</v>
      </c>
      <c r="CH257" s="99">
        <f>'Marks Entry'!EZ259</f>
        <v>0</v>
      </c>
      <c r="CI257" s="98" t="str">
        <f>IF($CI$2=0,"",'Marks Entry'!FA259)</f>
        <v/>
      </c>
      <c r="CJ257" s="97" t="str">
        <f>IF($CI$2=0,"",'Marks Entry'!FB259)</f>
        <v/>
      </c>
      <c r="CK257" s="97" t="str">
        <f>IF($CI$2=0,"",'Marks Entry'!FC259)</f>
        <v/>
      </c>
      <c r="CL257" s="97" t="str">
        <f>IF($CI$2=0,"",'Marks Entry'!FD259)</f>
        <v/>
      </c>
      <c r="CM257" s="97" t="str">
        <f>IF($CI$2=0,"",'Marks Entry'!FE259)</f>
        <v/>
      </c>
      <c r="CN257" s="97" t="str">
        <f>IF($CI$2=0,"",'Marks Entry'!FF259)</f>
        <v/>
      </c>
      <c r="CO257" s="97" t="str">
        <f>IF($CI$2=0,"",'Marks Entry'!FG259)</f>
        <v/>
      </c>
      <c r="CP257" s="97" t="str">
        <f>IF($CI$2=0,"",'Marks Entry'!FH259)</f>
        <v/>
      </c>
      <c r="CQ257" s="97" t="str">
        <f>IF($CI$2=0,"",'Marks Entry'!FI259)</f>
        <v/>
      </c>
      <c r="CR257" s="97" t="str">
        <f>IF($CI$2=0,"",'Marks Entry'!FJ259)</f>
        <v/>
      </c>
      <c r="CS257" s="97" t="str">
        <f>IF($CI$2=0,"",'Marks Entry'!FK259)</f>
        <v/>
      </c>
      <c r="CT257" s="99" t="str">
        <f>IF($CI$2=0,"",'Marks Entry'!FL259)</f>
        <v/>
      </c>
      <c r="CU257" s="125">
        <f>'Marks Entry'!BU259</f>
        <v>0</v>
      </c>
      <c r="CV257" s="126">
        <f>'Marks Entry'!BV259</f>
        <v>0</v>
      </c>
      <c r="CW257" s="126">
        <f t="shared" si="147"/>
        <v>0</v>
      </c>
      <c r="CX257" s="127" t="str">
        <f t="shared" si="148"/>
        <v>D</v>
      </c>
      <c r="CY257" s="125">
        <f>'Marks Entry'!BW259</f>
        <v>0</v>
      </c>
      <c r="CZ257" s="126">
        <f>'Marks Entry'!BX259</f>
        <v>0</v>
      </c>
      <c r="DA257" s="126">
        <f t="shared" si="149"/>
        <v>0</v>
      </c>
      <c r="DB257" s="127" t="str">
        <f t="shared" si="150"/>
        <v>E</v>
      </c>
      <c r="DC257" s="125">
        <f>'Marks Entry'!BY259</f>
        <v>0</v>
      </c>
      <c r="DD257" s="126">
        <f>'Marks Entry'!BZ259</f>
        <v>0</v>
      </c>
      <c r="DE257" s="126">
        <f t="shared" si="151"/>
        <v>0</v>
      </c>
      <c r="DF257" s="127" t="str">
        <f t="shared" si="152"/>
        <v>E</v>
      </c>
      <c r="DG257" s="96">
        <f>'Marks Entry'!CG259</f>
        <v>0</v>
      </c>
      <c r="DH257" s="45">
        <f>'Marks Entry'!CH259</f>
        <v>0</v>
      </c>
      <c r="DI257" s="46">
        <f>'Marks Entry'!CI259</f>
        <v>0</v>
      </c>
      <c r="DJ257" s="45" t="str">
        <f>IF(OR('Marks Entry'!CJ259="First",'Marks Entry'!CJ259="Second",'Marks Entry'!CJ259="Third"),'Marks Entry'!CJ259,"")</f>
        <v/>
      </c>
      <c r="DK257" s="45">
        <f>'Marks Entry'!CK259</f>
        <v>0</v>
      </c>
      <c r="DL257" s="50">
        <f>'Marks Entry'!CL259</f>
        <v>0</v>
      </c>
      <c r="DM257" s="21">
        <f>'Marks Entry'!CM259</f>
        <v>0</v>
      </c>
      <c r="DN257" s="22" t="e">
        <f>'Marks Entry'!#REF!</f>
        <v>#REF!</v>
      </c>
      <c r="DO257" s="23" t="e">
        <f>'Marks Entry'!#REF!</f>
        <v>#REF!</v>
      </c>
      <c r="DP257" s="125">
        <f>'Marks Entry'!CA259</f>
        <v>0</v>
      </c>
      <c r="DQ257" s="126">
        <f>'Marks Entry'!CB259</f>
        <v>0</v>
      </c>
      <c r="DR257" s="126">
        <f>'Marks Entry'!CC259</f>
        <v>0</v>
      </c>
      <c r="DS257" s="126">
        <f t="shared" si="153"/>
        <v>0</v>
      </c>
      <c r="DT257" s="127" t="str">
        <f t="shared" si="154"/>
        <v>E</v>
      </c>
      <c r="DU257" s="125">
        <f>'Marks Entry'!CD259</f>
        <v>0</v>
      </c>
      <c r="DV257" s="126">
        <f>'Marks Entry'!CE259</f>
        <v>0</v>
      </c>
      <c r="DW257" s="126">
        <f>'Marks Entry'!CF259</f>
        <v>0</v>
      </c>
      <c r="DX257" s="126">
        <f t="shared" si="155"/>
        <v>0</v>
      </c>
      <c r="DY257" s="127" t="str">
        <f t="shared" si="156"/>
        <v>E</v>
      </c>
      <c r="DZ257" s="832"/>
      <c r="EA257" s="61">
        <f t="shared" si="157"/>
        <v>0</v>
      </c>
      <c r="EB257" s="71">
        <f t="shared" si="158"/>
        <v>0</v>
      </c>
      <c r="EC257" s="71">
        <f t="shared" si="159"/>
        <v>0</v>
      </c>
      <c r="ED257" s="72">
        <f t="shared" si="160"/>
        <v>0</v>
      </c>
      <c r="EE257" s="398">
        <f t="shared" si="161"/>
        <v>0</v>
      </c>
      <c r="EF257" s="396">
        <f t="shared" si="162"/>
        <v>0</v>
      </c>
      <c r="EG257" s="396">
        <f t="shared" si="163"/>
        <v>0</v>
      </c>
      <c r="EH257" s="397">
        <f t="shared" si="164"/>
        <v>0</v>
      </c>
      <c r="EI257" s="61">
        <f t="shared" si="165"/>
        <v>0</v>
      </c>
      <c r="EJ257" s="71">
        <f t="shared" si="166"/>
        <v>0</v>
      </c>
      <c r="EK257" s="71">
        <f t="shared" si="167"/>
        <v>0</v>
      </c>
      <c r="EL257" s="72">
        <f t="shared" si="168"/>
        <v>0</v>
      </c>
      <c r="EM257" s="398">
        <f t="shared" si="169"/>
        <v>0</v>
      </c>
      <c r="EN257" s="396">
        <f t="shared" si="170"/>
        <v>0</v>
      </c>
      <c r="EO257" s="396">
        <f t="shared" si="171"/>
        <v>0</v>
      </c>
      <c r="EP257" s="397">
        <f t="shared" si="172"/>
        <v>0</v>
      </c>
      <c r="EQ257" s="61">
        <f t="shared" si="173"/>
        <v>0</v>
      </c>
      <c r="ER257" s="71">
        <f t="shared" si="174"/>
        <v>0</v>
      </c>
      <c r="ES257" s="71">
        <f t="shared" si="175"/>
        <v>0</v>
      </c>
      <c r="ET257" s="72">
        <f t="shared" si="176"/>
        <v>0</v>
      </c>
      <c r="EU257" s="398">
        <f t="shared" si="177"/>
        <v>0</v>
      </c>
      <c r="EV257" s="396">
        <f t="shared" si="178"/>
        <v>0</v>
      </c>
      <c r="EW257" s="396">
        <f t="shared" si="179"/>
        <v>0</v>
      </c>
      <c r="EX257" s="397">
        <f t="shared" si="180"/>
        <v>0</v>
      </c>
      <c r="EY257" s="61" t="str">
        <f t="shared" si="181"/>
        <v/>
      </c>
      <c r="EZ257" s="71" t="str">
        <f t="shared" si="182"/>
        <v/>
      </c>
      <c r="FA257" s="71" t="str">
        <f t="shared" si="183"/>
        <v/>
      </c>
      <c r="FB257" s="72" t="str">
        <f t="shared" si="184"/>
        <v/>
      </c>
      <c r="FC257" s="398">
        <f t="shared" si="185"/>
        <v>0</v>
      </c>
      <c r="FD257" s="400" t="str">
        <f t="shared" si="186"/>
        <v>D</v>
      </c>
      <c r="FE257" s="61">
        <f t="shared" si="187"/>
        <v>0</v>
      </c>
      <c r="FF257" s="62" t="str">
        <f t="shared" si="188"/>
        <v>E</v>
      </c>
      <c r="FG257" s="398">
        <f t="shared" si="189"/>
        <v>0</v>
      </c>
      <c r="FH257" s="401" t="str">
        <f t="shared" si="190"/>
        <v>E</v>
      </c>
      <c r="FI257" s="61">
        <f t="shared" si="191"/>
        <v>0</v>
      </c>
      <c r="FJ257" s="407" t="str">
        <f t="shared" si="192"/>
        <v>E</v>
      </c>
      <c r="FK257" s="398">
        <f t="shared" si="193"/>
        <v>0</v>
      </c>
      <c r="FL257" s="401" t="str">
        <f t="shared" si="194"/>
        <v>E</v>
      </c>
      <c r="FM257" s="741"/>
    </row>
    <row r="258" spans="1:169" s="24" customFormat="1" ht="17.25" customHeight="1">
      <c r="A258" s="830"/>
      <c r="B258" s="111">
        <f t="shared" si="195"/>
        <v>0</v>
      </c>
      <c r="C258" s="21" t="str">
        <f>'Marks Entry'!D260</f>
        <v/>
      </c>
      <c r="D258" s="21">
        <f>'Marks Entry'!E260</f>
        <v>0</v>
      </c>
      <c r="E258" s="132" t="str">
        <f>'Marks Entry'!F260</f>
        <v/>
      </c>
      <c r="F258" s="21" t="str">
        <f>'Marks Entry'!G260</f>
        <v/>
      </c>
      <c r="G258" s="21" t="str">
        <f>'Marks Entry'!H260</f>
        <v/>
      </c>
      <c r="H258" s="21" t="str">
        <f>'Marks Entry'!I260</f>
        <v/>
      </c>
      <c r="I258" s="21" t="str">
        <f>'Marks Entry'!J260</f>
        <v/>
      </c>
      <c r="J258" s="446" t="str">
        <f>'Marks Entry'!K260</f>
        <v/>
      </c>
      <c r="K258" s="115" t="str">
        <f>'Marks Entry'!L260</f>
        <v/>
      </c>
      <c r="L258" s="116">
        <f>'Marks Entry'!M260</f>
        <v>0</v>
      </c>
      <c r="M258" s="117" t="str">
        <f>'Marks Entry'!N260</f>
        <v/>
      </c>
      <c r="N258" s="121" t="str">
        <f>'Marks Entry'!O260</f>
        <v/>
      </c>
      <c r="O258" s="98">
        <f>'Marks Entry'!CG260</f>
        <v>0</v>
      </c>
      <c r="P258" s="97">
        <f>'Marks Entry'!CH260</f>
        <v>0</v>
      </c>
      <c r="Q258" s="97">
        <f>'Marks Entry'!CI260</f>
        <v>0</v>
      </c>
      <c r="R258" s="97">
        <f>'Marks Entry'!CJ260</f>
        <v>0</v>
      </c>
      <c r="S258" s="97">
        <f>'Marks Entry'!CK260</f>
        <v>0</v>
      </c>
      <c r="T258" s="97">
        <f>'Marks Entry'!CL260</f>
        <v>0</v>
      </c>
      <c r="U258" s="97">
        <f>'Marks Entry'!CM260</f>
        <v>0</v>
      </c>
      <c r="V258" s="97" t="str">
        <f>'Marks Entry'!CN260</f>
        <v/>
      </c>
      <c r="W258" s="97">
        <f>'Marks Entry'!CO260</f>
        <v>0</v>
      </c>
      <c r="X258" s="97">
        <f>'Marks Entry'!CP260</f>
        <v>0</v>
      </c>
      <c r="Y258" s="97">
        <f>'Marks Entry'!CQ260</f>
        <v>0</v>
      </c>
      <c r="Z258" s="99">
        <f>'Marks Entry'!CR260</f>
        <v>0</v>
      </c>
      <c r="AA258" s="98">
        <f>'Marks Entry'!CS260</f>
        <v>0</v>
      </c>
      <c r="AB258" s="97">
        <f>'Marks Entry'!CT260</f>
        <v>0</v>
      </c>
      <c r="AC258" s="97">
        <f>'Marks Entry'!CU260</f>
        <v>0</v>
      </c>
      <c r="AD258" s="97">
        <f>'Marks Entry'!CV260</f>
        <v>0</v>
      </c>
      <c r="AE258" s="97">
        <f>'Marks Entry'!CW260</f>
        <v>0</v>
      </c>
      <c r="AF258" s="97">
        <f>'Marks Entry'!CX260</f>
        <v>0</v>
      </c>
      <c r="AG258" s="97">
        <f>'Marks Entry'!CY260</f>
        <v>0</v>
      </c>
      <c r="AH258" s="97" t="str">
        <f>'Marks Entry'!CZ260</f>
        <v/>
      </c>
      <c r="AI258" s="97">
        <f>'Marks Entry'!DA260</f>
        <v>0</v>
      </c>
      <c r="AJ258" s="97">
        <f>'Marks Entry'!DB260</f>
        <v>0</v>
      </c>
      <c r="AK258" s="97">
        <f>'Marks Entry'!DC260</f>
        <v>0</v>
      </c>
      <c r="AL258" s="99">
        <f>'Marks Entry'!DD260</f>
        <v>0</v>
      </c>
      <c r="AM258" s="98">
        <f>'Marks Entry'!DE260</f>
        <v>0</v>
      </c>
      <c r="AN258" s="97">
        <f>'Marks Entry'!DF260</f>
        <v>0</v>
      </c>
      <c r="AO258" s="97">
        <f>'Marks Entry'!DG260</f>
        <v>0</v>
      </c>
      <c r="AP258" s="97">
        <f>'Marks Entry'!DH260</f>
        <v>0</v>
      </c>
      <c r="AQ258" s="97">
        <f>'Marks Entry'!DI260</f>
        <v>0</v>
      </c>
      <c r="AR258" s="97">
        <f>'Marks Entry'!DJ260</f>
        <v>0</v>
      </c>
      <c r="AS258" s="97">
        <f>'Marks Entry'!DK260</f>
        <v>0</v>
      </c>
      <c r="AT258" s="97" t="str">
        <f>'Marks Entry'!DL260</f>
        <v/>
      </c>
      <c r="AU258" s="97">
        <f>'Marks Entry'!DM260</f>
        <v>0</v>
      </c>
      <c r="AV258" s="97">
        <f>'Marks Entry'!DN260</f>
        <v>0</v>
      </c>
      <c r="AW258" s="97">
        <f>'Marks Entry'!DO260</f>
        <v>0</v>
      </c>
      <c r="AX258" s="99">
        <f>'Marks Entry'!DP260</f>
        <v>0</v>
      </c>
      <c r="AY258" s="98">
        <f>'Marks Entry'!DQ260</f>
        <v>0</v>
      </c>
      <c r="AZ258" s="97">
        <f>'Marks Entry'!DR260</f>
        <v>0</v>
      </c>
      <c r="BA258" s="97">
        <f>'Marks Entry'!DS260</f>
        <v>0</v>
      </c>
      <c r="BB258" s="97">
        <f>'Marks Entry'!DT260</f>
        <v>0</v>
      </c>
      <c r="BC258" s="97">
        <f>'Marks Entry'!DU260</f>
        <v>0</v>
      </c>
      <c r="BD258" s="97">
        <f>'Marks Entry'!DV260</f>
        <v>0</v>
      </c>
      <c r="BE258" s="97">
        <f>'Marks Entry'!DW260</f>
        <v>0</v>
      </c>
      <c r="BF258" s="97" t="str">
        <f>'Marks Entry'!DX260</f>
        <v/>
      </c>
      <c r="BG258" s="97">
        <f>'Marks Entry'!DY260</f>
        <v>0</v>
      </c>
      <c r="BH258" s="97">
        <f>'Marks Entry'!DZ260</f>
        <v>0</v>
      </c>
      <c r="BI258" s="97">
        <f>'Marks Entry'!EA260</f>
        <v>0</v>
      </c>
      <c r="BJ258" s="99">
        <f>'Marks Entry'!EB260</f>
        <v>0</v>
      </c>
      <c r="BK258" s="98">
        <f>'Marks Entry'!EC260</f>
        <v>0</v>
      </c>
      <c r="BL258" s="97">
        <f>'Marks Entry'!ED260</f>
        <v>0</v>
      </c>
      <c r="BM258" s="97">
        <f>'Marks Entry'!EE260</f>
        <v>0</v>
      </c>
      <c r="BN258" s="97">
        <f>'Marks Entry'!EF260</f>
        <v>0</v>
      </c>
      <c r="BO258" s="97">
        <f>'Marks Entry'!EG260</f>
        <v>0</v>
      </c>
      <c r="BP258" s="97">
        <f>'Marks Entry'!EH260</f>
        <v>0</v>
      </c>
      <c r="BQ258" s="97">
        <f>'Marks Entry'!EI260</f>
        <v>0</v>
      </c>
      <c r="BR258" s="97" t="str">
        <f>'Marks Entry'!EJ260</f>
        <v/>
      </c>
      <c r="BS258" s="97">
        <f>'Marks Entry'!EK260</f>
        <v>0</v>
      </c>
      <c r="BT258" s="97">
        <f>'Marks Entry'!EL260</f>
        <v>0</v>
      </c>
      <c r="BU258" s="97">
        <f>'Marks Entry'!EM260</f>
        <v>0</v>
      </c>
      <c r="BV258" s="99">
        <f>'Marks Entry'!EN260</f>
        <v>0</v>
      </c>
      <c r="BW258" s="98">
        <f>'Marks Entry'!EO260</f>
        <v>0</v>
      </c>
      <c r="BX258" s="97">
        <f>'Marks Entry'!EP260</f>
        <v>0</v>
      </c>
      <c r="BY258" s="97">
        <f>'Marks Entry'!EQ260</f>
        <v>0</v>
      </c>
      <c r="BZ258" s="97">
        <f>'Marks Entry'!ER260</f>
        <v>0</v>
      </c>
      <c r="CA258" s="97">
        <f>'Marks Entry'!ES260</f>
        <v>0</v>
      </c>
      <c r="CB258" s="97">
        <f>'Marks Entry'!ET260</f>
        <v>0</v>
      </c>
      <c r="CC258" s="97">
        <f>'Marks Entry'!EU260</f>
        <v>0</v>
      </c>
      <c r="CD258" s="97" t="str">
        <f>'Marks Entry'!EV260</f>
        <v/>
      </c>
      <c r="CE258" s="97">
        <f>'Marks Entry'!EW260</f>
        <v>0</v>
      </c>
      <c r="CF258" s="97">
        <f>'Marks Entry'!EX260</f>
        <v>0</v>
      </c>
      <c r="CG258" s="97">
        <f>'Marks Entry'!EY260</f>
        <v>0</v>
      </c>
      <c r="CH258" s="99">
        <f>'Marks Entry'!EZ260</f>
        <v>0</v>
      </c>
      <c r="CI258" s="98" t="str">
        <f>IF($CI$2=0,"",'Marks Entry'!FA260)</f>
        <v/>
      </c>
      <c r="CJ258" s="97" t="str">
        <f>IF($CI$2=0,"",'Marks Entry'!FB260)</f>
        <v/>
      </c>
      <c r="CK258" s="97" t="str">
        <f>IF($CI$2=0,"",'Marks Entry'!FC260)</f>
        <v/>
      </c>
      <c r="CL258" s="97" t="str">
        <f>IF($CI$2=0,"",'Marks Entry'!FD260)</f>
        <v/>
      </c>
      <c r="CM258" s="97" t="str">
        <f>IF($CI$2=0,"",'Marks Entry'!FE260)</f>
        <v/>
      </c>
      <c r="CN258" s="97" t="str">
        <f>IF($CI$2=0,"",'Marks Entry'!FF260)</f>
        <v/>
      </c>
      <c r="CO258" s="97" t="str">
        <f>IF($CI$2=0,"",'Marks Entry'!FG260)</f>
        <v/>
      </c>
      <c r="CP258" s="97" t="str">
        <f>IF($CI$2=0,"",'Marks Entry'!FH260)</f>
        <v/>
      </c>
      <c r="CQ258" s="97" t="str">
        <f>IF($CI$2=0,"",'Marks Entry'!FI260)</f>
        <v/>
      </c>
      <c r="CR258" s="97" t="str">
        <f>IF($CI$2=0,"",'Marks Entry'!FJ260)</f>
        <v/>
      </c>
      <c r="CS258" s="97" t="str">
        <f>IF($CI$2=0,"",'Marks Entry'!FK260)</f>
        <v/>
      </c>
      <c r="CT258" s="99" t="str">
        <f>IF($CI$2=0,"",'Marks Entry'!FL260)</f>
        <v/>
      </c>
      <c r="CU258" s="125">
        <f>'Marks Entry'!BU260</f>
        <v>0</v>
      </c>
      <c r="CV258" s="126">
        <f>'Marks Entry'!BV260</f>
        <v>0</v>
      </c>
      <c r="CW258" s="126">
        <f t="shared" si="147"/>
        <v>0</v>
      </c>
      <c r="CX258" s="127" t="str">
        <f t="shared" si="148"/>
        <v>D</v>
      </c>
      <c r="CY258" s="125">
        <f>'Marks Entry'!BW260</f>
        <v>0</v>
      </c>
      <c r="CZ258" s="126">
        <f>'Marks Entry'!BX260</f>
        <v>0</v>
      </c>
      <c r="DA258" s="126">
        <f t="shared" si="149"/>
        <v>0</v>
      </c>
      <c r="DB258" s="127" t="str">
        <f t="shared" si="150"/>
        <v>E</v>
      </c>
      <c r="DC258" s="125">
        <f>'Marks Entry'!BY260</f>
        <v>0</v>
      </c>
      <c r="DD258" s="126">
        <f>'Marks Entry'!BZ260</f>
        <v>0</v>
      </c>
      <c r="DE258" s="126">
        <f t="shared" si="151"/>
        <v>0</v>
      </c>
      <c r="DF258" s="127" t="str">
        <f t="shared" si="152"/>
        <v>E</v>
      </c>
      <c r="DG258" s="96">
        <f>'Marks Entry'!CG260</f>
        <v>0</v>
      </c>
      <c r="DH258" s="45">
        <f>'Marks Entry'!CH260</f>
        <v>0</v>
      </c>
      <c r="DI258" s="46">
        <f>'Marks Entry'!CI260</f>
        <v>0</v>
      </c>
      <c r="DJ258" s="45" t="str">
        <f>IF(OR('Marks Entry'!CJ260="First",'Marks Entry'!CJ260="Second",'Marks Entry'!CJ260="Third"),'Marks Entry'!CJ260,"")</f>
        <v/>
      </c>
      <c r="DK258" s="45">
        <f>'Marks Entry'!CK260</f>
        <v>0</v>
      </c>
      <c r="DL258" s="50">
        <f>'Marks Entry'!CL260</f>
        <v>0</v>
      </c>
      <c r="DM258" s="21">
        <f>'Marks Entry'!CM260</f>
        <v>0</v>
      </c>
      <c r="DN258" s="22" t="e">
        <f>'Marks Entry'!#REF!</f>
        <v>#REF!</v>
      </c>
      <c r="DO258" s="23" t="e">
        <f>'Marks Entry'!#REF!</f>
        <v>#REF!</v>
      </c>
      <c r="DP258" s="125">
        <f>'Marks Entry'!CA260</f>
        <v>0</v>
      </c>
      <c r="DQ258" s="126">
        <f>'Marks Entry'!CB260</f>
        <v>0</v>
      </c>
      <c r="DR258" s="126">
        <f>'Marks Entry'!CC260</f>
        <v>0</v>
      </c>
      <c r="DS258" s="126">
        <f t="shared" si="153"/>
        <v>0</v>
      </c>
      <c r="DT258" s="127" t="str">
        <f t="shared" si="154"/>
        <v>E</v>
      </c>
      <c r="DU258" s="125">
        <f>'Marks Entry'!CD260</f>
        <v>0</v>
      </c>
      <c r="DV258" s="126">
        <f>'Marks Entry'!CE260</f>
        <v>0</v>
      </c>
      <c r="DW258" s="126">
        <f>'Marks Entry'!CF260</f>
        <v>0</v>
      </c>
      <c r="DX258" s="126">
        <f t="shared" si="155"/>
        <v>0</v>
      </c>
      <c r="DY258" s="127" t="str">
        <f t="shared" si="156"/>
        <v>E</v>
      </c>
      <c r="DZ258" s="832"/>
      <c r="EA258" s="61">
        <f t="shared" si="157"/>
        <v>0</v>
      </c>
      <c r="EB258" s="71">
        <f t="shared" si="158"/>
        <v>0</v>
      </c>
      <c r="EC258" s="71">
        <f t="shared" si="159"/>
        <v>0</v>
      </c>
      <c r="ED258" s="72">
        <f t="shared" si="160"/>
        <v>0</v>
      </c>
      <c r="EE258" s="398">
        <f t="shared" si="161"/>
        <v>0</v>
      </c>
      <c r="EF258" s="396">
        <f t="shared" si="162"/>
        <v>0</v>
      </c>
      <c r="EG258" s="396">
        <f t="shared" si="163"/>
        <v>0</v>
      </c>
      <c r="EH258" s="397">
        <f t="shared" si="164"/>
        <v>0</v>
      </c>
      <c r="EI258" s="61">
        <f t="shared" si="165"/>
        <v>0</v>
      </c>
      <c r="EJ258" s="71">
        <f t="shared" si="166"/>
        <v>0</v>
      </c>
      <c r="EK258" s="71">
        <f t="shared" si="167"/>
        <v>0</v>
      </c>
      <c r="EL258" s="72">
        <f t="shared" si="168"/>
        <v>0</v>
      </c>
      <c r="EM258" s="398">
        <f t="shared" si="169"/>
        <v>0</v>
      </c>
      <c r="EN258" s="396">
        <f t="shared" si="170"/>
        <v>0</v>
      </c>
      <c r="EO258" s="396">
        <f t="shared" si="171"/>
        <v>0</v>
      </c>
      <c r="EP258" s="397">
        <f t="shared" si="172"/>
        <v>0</v>
      </c>
      <c r="EQ258" s="61">
        <f t="shared" si="173"/>
        <v>0</v>
      </c>
      <c r="ER258" s="71">
        <f t="shared" si="174"/>
        <v>0</v>
      </c>
      <c r="ES258" s="71">
        <f t="shared" si="175"/>
        <v>0</v>
      </c>
      <c r="ET258" s="72">
        <f t="shared" si="176"/>
        <v>0</v>
      </c>
      <c r="EU258" s="398">
        <f t="shared" si="177"/>
        <v>0</v>
      </c>
      <c r="EV258" s="396">
        <f t="shared" si="178"/>
        <v>0</v>
      </c>
      <c r="EW258" s="396">
        <f t="shared" si="179"/>
        <v>0</v>
      </c>
      <c r="EX258" s="397">
        <f t="shared" si="180"/>
        <v>0</v>
      </c>
      <c r="EY258" s="61" t="str">
        <f t="shared" si="181"/>
        <v/>
      </c>
      <c r="EZ258" s="71" t="str">
        <f t="shared" si="182"/>
        <v/>
      </c>
      <c r="FA258" s="71" t="str">
        <f t="shared" si="183"/>
        <v/>
      </c>
      <c r="FB258" s="72" t="str">
        <f t="shared" si="184"/>
        <v/>
      </c>
      <c r="FC258" s="398">
        <f t="shared" si="185"/>
        <v>0</v>
      </c>
      <c r="FD258" s="400" t="str">
        <f t="shared" si="186"/>
        <v>D</v>
      </c>
      <c r="FE258" s="61">
        <f t="shared" si="187"/>
        <v>0</v>
      </c>
      <c r="FF258" s="62" t="str">
        <f t="shared" si="188"/>
        <v>E</v>
      </c>
      <c r="FG258" s="398">
        <f t="shared" si="189"/>
        <v>0</v>
      </c>
      <c r="FH258" s="401" t="str">
        <f t="shared" si="190"/>
        <v>E</v>
      </c>
      <c r="FI258" s="61">
        <f t="shared" si="191"/>
        <v>0</v>
      </c>
      <c r="FJ258" s="407" t="str">
        <f t="shared" si="192"/>
        <v>E</v>
      </c>
      <c r="FK258" s="398">
        <f t="shared" si="193"/>
        <v>0</v>
      </c>
      <c r="FL258" s="401" t="str">
        <f t="shared" si="194"/>
        <v>E</v>
      </c>
      <c r="FM258" s="741"/>
    </row>
    <row r="259" spans="1:169" s="24" customFormat="1" ht="17.25" customHeight="1">
      <c r="A259" s="830"/>
      <c r="B259" s="111">
        <f t="shared" si="195"/>
        <v>0</v>
      </c>
      <c r="C259" s="21" t="str">
        <f>'Marks Entry'!D261</f>
        <v/>
      </c>
      <c r="D259" s="21">
        <f>'Marks Entry'!E261</f>
        <v>0</v>
      </c>
      <c r="E259" s="132" t="str">
        <f>'Marks Entry'!F261</f>
        <v/>
      </c>
      <c r="F259" s="21" t="str">
        <f>'Marks Entry'!G261</f>
        <v/>
      </c>
      <c r="G259" s="21" t="str">
        <f>'Marks Entry'!H261</f>
        <v/>
      </c>
      <c r="H259" s="21" t="str">
        <f>'Marks Entry'!I261</f>
        <v/>
      </c>
      <c r="I259" s="21" t="str">
        <f>'Marks Entry'!J261</f>
        <v/>
      </c>
      <c r="J259" s="446" t="str">
        <f>'Marks Entry'!K261</f>
        <v/>
      </c>
      <c r="K259" s="115" t="str">
        <f>'Marks Entry'!L261</f>
        <v/>
      </c>
      <c r="L259" s="116">
        <f>'Marks Entry'!M261</f>
        <v>0</v>
      </c>
      <c r="M259" s="117" t="str">
        <f>'Marks Entry'!N261</f>
        <v/>
      </c>
      <c r="N259" s="121" t="str">
        <f>'Marks Entry'!O261</f>
        <v/>
      </c>
      <c r="O259" s="98">
        <f>'Marks Entry'!CG261</f>
        <v>0</v>
      </c>
      <c r="P259" s="97">
        <f>'Marks Entry'!CH261</f>
        <v>0</v>
      </c>
      <c r="Q259" s="97">
        <f>'Marks Entry'!CI261</f>
        <v>0</v>
      </c>
      <c r="R259" s="97">
        <f>'Marks Entry'!CJ261</f>
        <v>0</v>
      </c>
      <c r="S259" s="97">
        <f>'Marks Entry'!CK261</f>
        <v>0</v>
      </c>
      <c r="T259" s="97">
        <f>'Marks Entry'!CL261</f>
        <v>0</v>
      </c>
      <c r="U259" s="97">
        <f>'Marks Entry'!CM261</f>
        <v>0</v>
      </c>
      <c r="V259" s="97" t="str">
        <f>'Marks Entry'!CN261</f>
        <v/>
      </c>
      <c r="W259" s="97">
        <f>'Marks Entry'!CO261</f>
        <v>0</v>
      </c>
      <c r="X259" s="97">
        <f>'Marks Entry'!CP261</f>
        <v>0</v>
      </c>
      <c r="Y259" s="97">
        <f>'Marks Entry'!CQ261</f>
        <v>0</v>
      </c>
      <c r="Z259" s="99">
        <f>'Marks Entry'!CR261</f>
        <v>0</v>
      </c>
      <c r="AA259" s="98">
        <f>'Marks Entry'!CS261</f>
        <v>0</v>
      </c>
      <c r="AB259" s="97">
        <f>'Marks Entry'!CT261</f>
        <v>0</v>
      </c>
      <c r="AC259" s="97">
        <f>'Marks Entry'!CU261</f>
        <v>0</v>
      </c>
      <c r="AD259" s="97">
        <f>'Marks Entry'!CV261</f>
        <v>0</v>
      </c>
      <c r="AE259" s="97">
        <f>'Marks Entry'!CW261</f>
        <v>0</v>
      </c>
      <c r="AF259" s="97">
        <f>'Marks Entry'!CX261</f>
        <v>0</v>
      </c>
      <c r="AG259" s="97">
        <f>'Marks Entry'!CY261</f>
        <v>0</v>
      </c>
      <c r="AH259" s="97" t="str">
        <f>'Marks Entry'!CZ261</f>
        <v/>
      </c>
      <c r="AI259" s="97">
        <f>'Marks Entry'!DA261</f>
        <v>0</v>
      </c>
      <c r="AJ259" s="97">
        <f>'Marks Entry'!DB261</f>
        <v>0</v>
      </c>
      <c r="AK259" s="97">
        <f>'Marks Entry'!DC261</f>
        <v>0</v>
      </c>
      <c r="AL259" s="99">
        <f>'Marks Entry'!DD261</f>
        <v>0</v>
      </c>
      <c r="AM259" s="98">
        <f>'Marks Entry'!DE261</f>
        <v>0</v>
      </c>
      <c r="AN259" s="97">
        <f>'Marks Entry'!DF261</f>
        <v>0</v>
      </c>
      <c r="AO259" s="97">
        <f>'Marks Entry'!DG261</f>
        <v>0</v>
      </c>
      <c r="AP259" s="97">
        <f>'Marks Entry'!DH261</f>
        <v>0</v>
      </c>
      <c r="AQ259" s="97">
        <f>'Marks Entry'!DI261</f>
        <v>0</v>
      </c>
      <c r="AR259" s="97">
        <f>'Marks Entry'!DJ261</f>
        <v>0</v>
      </c>
      <c r="AS259" s="97">
        <f>'Marks Entry'!DK261</f>
        <v>0</v>
      </c>
      <c r="AT259" s="97" t="str">
        <f>'Marks Entry'!DL261</f>
        <v/>
      </c>
      <c r="AU259" s="97">
        <f>'Marks Entry'!DM261</f>
        <v>0</v>
      </c>
      <c r="AV259" s="97">
        <f>'Marks Entry'!DN261</f>
        <v>0</v>
      </c>
      <c r="AW259" s="97">
        <f>'Marks Entry'!DO261</f>
        <v>0</v>
      </c>
      <c r="AX259" s="99">
        <f>'Marks Entry'!DP261</f>
        <v>0</v>
      </c>
      <c r="AY259" s="98">
        <f>'Marks Entry'!DQ261</f>
        <v>0</v>
      </c>
      <c r="AZ259" s="97">
        <f>'Marks Entry'!DR261</f>
        <v>0</v>
      </c>
      <c r="BA259" s="97">
        <f>'Marks Entry'!DS261</f>
        <v>0</v>
      </c>
      <c r="BB259" s="97">
        <f>'Marks Entry'!DT261</f>
        <v>0</v>
      </c>
      <c r="BC259" s="97">
        <f>'Marks Entry'!DU261</f>
        <v>0</v>
      </c>
      <c r="BD259" s="97">
        <f>'Marks Entry'!DV261</f>
        <v>0</v>
      </c>
      <c r="BE259" s="97">
        <f>'Marks Entry'!DW261</f>
        <v>0</v>
      </c>
      <c r="BF259" s="97" t="str">
        <f>'Marks Entry'!DX261</f>
        <v/>
      </c>
      <c r="BG259" s="97">
        <f>'Marks Entry'!DY261</f>
        <v>0</v>
      </c>
      <c r="BH259" s="97">
        <f>'Marks Entry'!DZ261</f>
        <v>0</v>
      </c>
      <c r="BI259" s="97">
        <f>'Marks Entry'!EA261</f>
        <v>0</v>
      </c>
      <c r="BJ259" s="99">
        <f>'Marks Entry'!EB261</f>
        <v>0</v>
      </c>
      <c r="BK259" s="98">
        <f>'Marks Entry'!EC261</f>
        <v>0</v>
      </c>
      <c r="BL259" s="97">
        <f>'Marks Entry'!ED261</f>
        <v>0</v>
      </c>
      <c r="BM259" s="97">
        <f>'Marks Entry'!EE261</f>
        <v>0</v>
      </c>
      <c r="BN259" s="97">
        <f>'Marks Entry'!EF261</f>
        <v>0</v>
      </c>
      <c r="BO259" s="97">
        <f>'Marks Entry'!EG261</f>
        <v>0</v>
      </c>
      <c r="BP259" s="97">
        <f>'Marks Entry'!EH261</f>
        <v>0</v>
      </c>
      <c r="BQ259" s="97">
        <f>'Marks Entry'!EI261</f>
        <v>0</v>
      </c>
      <c r="BR259" s="97" t="str">
        <f>'Marks Entry'!EJ261</f>
        <v/>
      </c>
      <c r="BS259" s="97">
        <f>'Marks Entry'!EK261</f>
        <v>0</v>
      </c>
      <c r="BT259" s="97">
        <f>'Marks Entry'!EL261</f>
        <v>0</v>
      </c>
      <c r="BU259" s="97">
        <f>'Marks Entry'!EM261</f>
        <v>0</v>
      </c>
      <c r="BV259" s="99">
        <f>'Marks Entry'!EN261</f>
        <v>0</v>
      </c>
      <c r="BW259" s="98">
        <f>'Marks Entry'!EO261</f>
        <v>0</v>
      </c>
      <c r="BX259" s="97">
        <f>'Marks Entry'!EP261</f>
        <v>0</v>
      </c>
      <c r="BY259" s="97">
        <f>'Marks Entry'!EQ261</f>
        <v>0</v>
      </c>
      <c r="BZ259" s="97">
        <f>'Marks Entry'!ER261</f>
        <v>0</v>
      </c>
      <c r="CA259" s="97">
        <f>'Marks Entry'!ES261</f>
        <v>0</v>
      </c>
      <c r="CB259" s="97">
        <f>'Marks Entry'!ET261</f>
        <v>0</v>
      </c>
      <c r="CC259" s="97">
        <f>'Marks Entry'!EU261</f>
        <v>0</v>
      </c>
      <c r="CD259" s="97" t="str">
        <f>'Marks Entry'!EV261</f>
        <v/>
      </c>
      <c r="CE259" s="97">
        <f>'Marks Entry'!EW261</f>
        <v>0</v>
      </c>
      <c r="CF259" s="97">
        <f>'Marks Entry'!EX261</f>
        <v>0</v>
      </c>
      <c r="CG259" s="97">
        <f>'Marks Entry'!EY261</f>
        <v>0</v>
      </c>
      <c r="CH259" s="99">
        <f>'Marks Entry'!EZ261</f>
        <v>0</v>
      </c>
      <c r="CI259" s="98" t="str">
        <f>IF($CI$2=0,"",'Marks Entry'!FA261)</f>
        <v/>
      </c>
      <c r="CJ259" s="97" t="str">
        <f>IF($CI$2=0,"",'Marks Entry'!FB261)</f>
        <v/>
      </c>
      <c r="CK259" s="97" t="str">
        <f>IF($CI$2=0,"",'Marks Entry'!FC261)</f>
        <v/>
      </c>
      <c r="CL259" s="97" t="str">
        <f>IF($CI$2=0,"",'Marks Entry'!FD261)</f>
        <v/>
      </c>
      <c r="CM259" s="97" t="str">
        <f>IF($CI$2=0,"",'Marks Entry'!FE261)</f>
        <v/>
      </c>
      <c r="CN259" s="97" t="str">
        <f>IF($CI$2=0,"",'Marks Entry'!FF261)</f>
        <v/>
      </c>
      <c r="CO259" s="97" t="str">
        <f>IF($CI$2=0,"",'Marks Entry'!FG261)</f>
        <v/>
      </c>
      <c r="CP259" s="97" t="str">
        <f>IF($CI$2=0,"",'Marks Entry'!FH261)</f>
        <v/>
      </c>
      <c r="CQ259" s="97" t="str">
        <f>IF($CI$2=0,"",'Marks Entry'!FI261)</f>
        <v/>
      </c>
      <c r="CR259" s="97" t="str">
        <f>IF($CI$2=0,"",'Marks Entry'!FJ261)</f>
        <v/>
      </c>
      <c r="CS259" s="97" t="str">
        <f>IF($CI$2=0,"",'Marks Entry'!FK261)</f>
        <v/>
      </c>
      <c r="CT259" s="99" t="str">
        <f>IF($CI$2=0,"",'Marks Entry'!FL261)</f>
        <v/>
      </c>
      <c r="CU259" s="125">
        <f>'Marks Entry'!BU261</f>
        <v>0</v>
      </c>
      <c r="CV259" s="126">
        <f>'Marks Entry'!BV261</f>
        <v>0</v>
      </c>
      <c r="CW259" s="126">
        <f t="shared" si="147"/>
        <v>0</v>
      </c>
      <c r="CX259" s="127" t="str">
        <f t="shared" si="148"/>
        <v>D</v>
      </c>
      <c r="CY259" s="125">
        <f>'Marks Entry'!BW261</f>
        <v>0</v>
      </c>
      <c r="CZ259" s="126">
        <f>'Marks Entry'!BX261</f>
        <v>0</v>
      </c>
      <c r="DA259" s="126">
        <f t="shared" si="149"/>
        <v>0</v>
      </c>
      <c r="DB259" s="127" t="str">
        <f t="shared" si="150"/>
        <v>E</v>
      </c>
      <c r="DC259" s="125">
        <f>'Marks Entry'!BY261</f>
        <v>0</v>
      </c>
      <c r="DD259" s="126">
        <f>'Marks Entry'!BZ261</f>
        <v>0</v>
      </c>
      <c r="DE259" s="126">
        <f t="shared" si="151"/>
        <v>0</v>
      </c>
      <c r="DF259" s="127" t="str">
        <f t="shared" si="152"/>
        <v>E</v>
      </c>
      <c r="DG259" s="96">
        <f>'Marks Entry'!CG261</f>
        <v>0</v>
      </c>
      <c r="DH259" s="45">
        <f>'Marks Entry'!CH261</f>
        <v>0</v>
      </c>
      <c r="DI259" s="46">
        <f>'Marks Entry'!CI261</f>
        <v>0</v>
      </c>
      <c r="DJ259" s="45" t="str">
        <f>IF(OR('Marks Entry'!CJ261="First",'Marks Entry'!CJ261="Second",'Marks Entry'!CJ261="Third"),'Marks Entry'!CJ261,"")</f>
        <v/>
      </c>
      <c r="DK259" s="45">
        <f>'Marks Entry'!CK261</f>
        <v>0</v>
      </c>
      <c r="DL259" s="50">
        <f>'Marks Entry'!CL261</f>
        <v>0</v>
      </c>
      <c r="DM259" s="21">
        <f>'Marks Entry'!CM261</f>
        <v>0</v>
      </c>
      <c r="DN259" s="22" t="e">
        <f>'Marks Entry'!#REF!</f>
        <v>#REF!</v>
      </c>
      <c r="DO259" s="23" t="e">
        <f>'Marks Entry'!#REF!</f>
        <v>#REF!</v>
      </c>
      <c r="DP259" s="125">
        <f>'Marks Entry'!CA261</f>
        <v>0</v>
      </c>
      <c r="DQ259" s="126">
        <f>'Marks Entry'!CB261</f>
        <v>0</v>
      </c>
      <c r="DR259" s="126">
        <f>'Marks Entry'!CC261</f>
        <v>0</v>
      </c>
      <c r="DS259" s="126">
        <f t="shared" si="153"/>
        <v>0</v>
      </c>
      <c r="DT259" s="127" t="str">
        <f t="shared" si="154"/>
        <v>E</v>
      </c>
      <c r="DU259" s="125">
        <f>'Marks Entry'!CD261</f>
        <v>0</v>
      </c>
      <c r="DV259" s="126">
        <f>'Marks Entry'!CE261</f>
        <v>0</v>
      </c>
      <c r="DW259" s="126">
        <f>'Marks Entry'!CF261</f>
        <v>0</v>
      </c>
      <c r="DX259" s="126">
        <f t="shared" si="155"/>
        <v>0</v>
      </c>
      <c r="DY259" s="127" t="str">
        <f t="shared" si="156"/>
        <v>E</v>
      </c>
      <c r="DZ259" s="832"/>
      <c r="EA259" s="61">
        <f t="shared" si="157"/>
        <v>0</v>
      </c>
      <c r="EB259" s="71">
        <f t="shared" si="158"/>
        <v>0</v>
      </c>
      <c r="EC259" s="71">
        <f t="shared" si="159"/>
        <v>0</v>
      </c>
      <c r="ED259" s="72">
        <f t="shared" si="160"/>
        <v>0</v>
      </c>
      <c r="EE259" s="398">
        <f t="shared" si="161"/>
        <v>0</v>
      </c>
      <c r="EF259" s="396">
        <f t="shared" si="162"/>
        <v>0</v>
      </c>
      <c r="EG259" s="396">
        <f t="shared" si="163"/>
        <v>0</v>
      </c>
      <c r="EH259" s="397">
        <f t="shared" si="164"/>
        <v>0</v>
      </c>
      <c r="EI259" s="61">
        <f t="shared" si="165"/>
        <v>0</v>
      </c>
      <c r="EJ259" s="71">
        <f t="shared" si="166"/>
        <v>0</v>
      </c>
      <c r="EK259" s="71">
        <f t="shared" si="167"/>
        <v>0</v>
      </c>
      <c r="EL259" s="72">
        <f t="shared" si="168"/>
        <v>0</v>
      </c>
      <c r="EM259" s="398">
        <f t="shared" si="169"/>
        <v>0</v>
      </c>
      <c r="EN259" s="396">
        <f t="shared" si="170"/>
        <v>0</v>
      </c>
      <c r="EO259" s="396">
        <f t="shared" si="171"/>
        <v>0</v>
      </c>
      <c r="EP259" s="397">
        <f t="shared" si="172"/>
        <v>0</v>
      </c>
      <c r="EQ259" s="61">
        <f t="shared" si="173"/>
        <v>0</v>
      </c>
      <c r="ER259" s="71">
        <f t="shared" si="174"/>
        <v>0</v>
      </c>
      <c r="ES259" s="71">
        <f t="shared" si="175"/>
        <v>0</v>
      </c>
      <c r="ET259" s="72">
        <f t="shared" si="176"/>
        <v>0</v>
      </c>
      <c r="EU259" s="398">
        <f t="shared" si="177"/>
        <v>0</v>
      </c>
      <c r="EV259" s="396">
        <f t="shared" si="178"/>
        <v>0</v>
      </c>
      <c r="EW259" s="396">
        <f t="shared" si="179"/>
        <v>0</v>
      </c>
      <c r="EX259" s="397">
        <f t="shared" si="180"/>
        <v>0</v>
      </c>
      <c r="EY259" s="61" t="str">
        <f t="shared" si="181"/>
        <v/>
      </c>
      <c r="EZ259" s="71" t="str">
        <f t="shared" si="182"/>
        <v/>
      </c>
      <c r="FA259" s="71" t="str">
        <f t="shared" si="183"/>
        <v/>
      </c>
      <c r="FB259" s="72" t="str">
        <f t="shared" si="184"/>
        <v/>
      </c>
      <c r="FC259" s="398">
        <f t="shared" si="185"/>
        <v>0</v>
      </c>
      <c r="FD259" s="400" t="str">
        <f t="shared" si="186"/>
        <v>D</v>
      </c>
      <c r="FE259" s="61">
        <f t="shared" si="187"/>
        <v>0</v>
      </c>
      <c r="FF259" s="62" t="str">
        <f t="shared" si="188"/>
        <v>E</v>
      </c>
      <c r="FG259" s="398">
        <f t="shared" si="189"/>
        <v>0</v>
      </c>
      <c r="FH259" s="401" t="str">
        <f t="shared" si="190"/>
        <v>E</v>
      </c>
      <c r="FI259" s="61">
        <f t="shared" si="191"/>
        <v>0</v>
      </c>
      <c r="FJ259" s="407" t="str">
        <f t="shared" si="192"/>
        <v>E</v>
      </c>
      <c r="FK259" s="398">
        <f t="shared" si="193"/>
        <v>0</v>
      </c>
      <c r="FL259" s="401" t="str">
        <f t="shared" si="194"/>
        <v>E</v>
      </c>
      <c r="FM259" s="741"/>
    </row>
    <row r="260" spans="1:169" s="24" customFormat="1" ht="17.25" customHeight="1">
      <c r="A260" s="830"/>
      <c r="B260" s="111">
        <f t="shared" si="195"/>
        <v>0</v>
      </c>
      <c r="C260" s="21" t="str">
        <f>'Marks Entry'!D262</f>
        <v/>
      </c>
      <c r="D260" s="21">
        <f>'Marks Entry'!E262</f>
        <v>0</v>
      </c>
      <c r="E260" s="132" t="str">
        <f>'Marks Entry'!F262</f>
        <v/>
      </c>
      <c r="F260" s="21" t="str">
        <f>'Marks Entry'!G262</f>
        <v/>
      </c>
      <c r="G260" s="21" t="str">
        <f>'Marks Entry'!H262</f>
        <v/>
      </c>
      <c r="H260" s="21" t="str">
        <f>'Marks Entry'!I262</f>
        <v/>
      </c>
      <c r="I260" s="21" t="str">
        <f>'Marks Entry'!J262</f>
        <v/>
      </c>
      <c r="J260" s="446" t="str">
        <f>'Marks Entry'!K262</f>
        <v/>
      </c>
      <c r="K260" s="115" t="str">
        <f>'Marks Entry'!L262</f>
        <v/>
      </c>
      <c r="L260" s="116">
        <f>'Marks Entry'!M262</f>
        <v>0</v>
      </c>
      <c r="M260" s="117" t="str">
        <f>'Marks Entry'!N262</f>
        <v/>
      </c>
      <c r="N260" s="121" t="str">
        <f>'Marks Entry'!O262</f>
        <v/>
      </c>
      <c r="O260" s="98">
        <f>'Marks Entry'!CG262</f>
        <v>0</v>
      </c>
      <c r="P260" s="97">
        <f>'Marks Entry'!CH262</f>
        <v>0</v>
      </c>
      <c r="Q260" s="97">
        <f>'Marks Entry'!CI262</f>
        <v>0</v>
      </c>
      <c r="R260" s="97">
        <f>'Marks Entry'!CJ262</f>
        <v>0</v>
      </c>
      <c r="S260" s="97">
        <f>'Marks Entry'!CK262</f>
        <v>0</v>
      </c>
      <c r="T260" s="97">
        <f>'Marks Entry'!CL262</f>
        <v>0</v>
      </c>
      <c r="U260" s="97">
        <f>'Marks Entry'!CM262</f>
        <v>0</v>
      </c>
      <c r="V260" s="97" t="str">
        <f>'Marks Entry'!CN262</f>
        <v/>
      </c>
      <c r="W260" s="97">
        <f>'Marks Entry'!CO262</f>
        <v>0</v>
      </c>
      <c r="X260" s="97">
        <f>'Marks Entry'!CP262</f>
        <v>0</v>
      </c>
      <c r="Y260" s="97">
        <f>'Marks Entry'!CQ262</f>
        <v>0</v>
      </c>
      <c r="Z260" s="99">
        <f>'Marks Entry'!CR262</f>
        <v>0</v>
      </c>
      <c r="AA260" s="98">
        <f>'Marks Entry'!CS262</f>
        <v>0</v>
      </c>
      <c r="AB260" s="97">
        <f>'Marks Entry'!CT262</f>
        <v>0</v>
      </c>
      <c r="AC260" s="97">
        <f>'Marks Entry'!CU262</f>
        <v>0</v>
      </c>
      <c r="AD260" s="97">
        <f>'Marks Entry'!CV262</f>
        <v>0</v>
      </c>
      <c r="AE260" s="97">
        <f>'Marks Entry'!CW262</f>
        <v>0</v>
      </c>
      <c r="AF260" s="97">
        <f>'Marks Entry'!CX262</f>
        <v>0</v>
      </c>
      <c r="AG260" s="97">
        <f>'Marks Entry'!CY262</f>
        <v>0</v>
      </c>
      <c r="AH260" s="97" t="str">
        <f>'Marks Entry'!CZ262</f>
        <v/>
      </c>
      <c r="AI260" s="97">
        <f>'Marks Entry'!DA262</f>
        <v>0</v>
      </c>
      <c r="AJ260" s="97">
        <f>'Marks Entry'!DB262</f>
        <v>0</v>
      </c>
      <c r="AK260" s="97">
        <f>'Marks Entry'!DC262</f>
        <v>0</v>
      </c>
      <c r="AL260" s="99">
        <f>'Marks Entry'!DD262</f>
        <v>0</v>
      </c>
      <c r="AM260" s="98">
        <f>'Marks Entry'!DE262</f>
        <v>0</v>
      </c>
      <c r="AN260" s="97">
        <f>'Marks Entry'!DF262</f>
        <v>0</v>
      </c>
      <c r="AO260" s="97">
        <f>'Marks Entry'!DG262</f>
        <v>0</v>
      </c>
      <c r="AP260" s="97">
        <f>'Marks Entry'!DH262</f>
        <v>0</v>
      </c>
      <c r="AQ260" s="97">
        <f>'Marks Entry'!DI262</f>
        <v>0</v>
      </c>
      <c r="AR260" s="97">
        <f>'Marks Entry'!DJ262</f>
        <v>0</v>
      </c>
      <c r="AS260" s="97">
        <f>'Marks Entry'!DK262</f>
        <v>0</v>
      </c>
      <c r="AT260" s="97" t="str">
        <f>'Marks Entry'!DL262</f>
        <v/>
      </c>
      <c r="AU260" s="97">
        <f>'Marks Entry'!DM262</f>
        <v>0</v>
      </c>
      <c r="AV260" s="97">
        <f>'Marks Entry'!DN262</f>
        <v>0</v>
      </c>
      <c r="AW260" s="97">
        <f>'Marks Entry'!DO262</f>
        <v>0</v>
      </c>
      <c r="AX260" s="99">
        <f>'Marks Entry'!DP262</f>
        <v>0</v>
      </c>
      <c r="AY260" s="98">
        <f>'Marks Entry'!DQ262</f>
        <v>0</v>
      </c>
      <c r="AZ260" s="97">
        <f>'Marks Entry'!DR262</f>
        <v>0</v>
      </c>
      <c r="BA260" s="97">
        <f>'Marks Entry'!DS262</f>
        <v>0</v>
      </c>
      <c r="BB260" s="97">
        <f>'Marks Entry'!DT262</f>
        <v>0</v>
      </c>
      <c r="BC260" s="97">
        <f>'Marks Entry'!DU262</f>
        <v>0</v>
      </c>
      <c r="BD260" s="97">
        <f>'Marks Entry'!DV262</f>
        <v>0</v>
      </c>
      <c r="BE260" s="97">
        <f>'Marks Entry'!DW262</f>
        <v>0</v>
      </c>
      <c r="BF260" s="97" t="str">
        <f>'Marks Entry'!DX262</f>
        <v/>
      </c>
      <c r="BG260" s="97">
        <f>'Marks Entry'!DY262</f>
        <v>0</v>
      </c>
      <c r="BH260" s="97">
        <f>'Marks Entry'!DZ262</f>
        <v>0</v>
      </c>
      <c r="BI260" s="97">
        <f>'Marks Entry'!EA262</f>
        <v>0</v>
      </c>
      <c r="BJ260" s="99">
        <f>'Marks Entry'!EB262</f>
        <v>0</v>
      </c>
      <c r="BK260" s="98">
        <f>'Marks Entry'!EC262</f>
        <v>0</v>
      </c>
      <c r="BL260" s="97">
        <f>'Marks Entry'!ED262</f>
        <v>0</v>
      </c>
      <c r="BM260" s="97">
        <f>'Marks Entry'!EE262</f>
        <v>0</v>
      </c>
      <c r="BN260" s="97">
        <f>'Marks Entry'!EF262</f>
        <v>0</v>
      </c>
      <c r="BO260" s="97">
        <f>'Marks Entry'!EG262</f>
        <v>0</v>
      </c>
      <c r="BP260" s="97">
        <f>'Marks Entry'!EH262</f>
        <v>0</v>
      </c>
      <c r="BQ260" s="97">
        <f>'Marks Entry'!EI262</f>
        <v>0</v>
      </c>
      <c r="BR260" s="97" t="str">
        <f>'Marks Entry'!EJ262</f>
        <v/>
      </c>
      <c r="BS260" s="97">
        <f>'Marks Entry'!EK262</f>
        <v>0</v>
      </c>
      <c r="BT260" s="97">
        <f>'Marks Entry'!EL262</f>
        <v>0</v>
      </c>
      <c r="BU260" s="97">
        <f>'Marks Entry'!EM262</f>
        <v>0</v>
      </c>
      <c r="BV260" s="99">
        <f>'Marks Entry'!EN262</f>
        <v>0</v>
      </c>
      <c r="BW260" s="98">
        <f>'Marks Entry'!EO262</f>
        <v>0</v>
      </c>
      <c r="BX260" s="97">
        <f>'Marks Entry'!EP262</f>
        <v>0</v>
      </c>
      <c r="BY260" s="97">
        <f>'Marks Entry'!EQ262</f>
        <v>0</v>
      </c>
      <c r="BZ260" s="97">
        <f>'Marks Entry'!ER262</f>
        <v>0</v>
      </c>
      <c r="CA260" s="97">
        <f>'Marks Entry'!ES262</f>
        <v>0</v>
      </c>
      <c r="CB260" s="97">
        <f>'Marks Entry'!ET262</f>
        <v>0</v>
      </c>
      <c r="CC260" s="97">
        <f>'Marks Entry'!EU262</f>
        <v>0</v>
      </c>
      <c r="CD260" s="97" t="str">
        <f>'Marks Entry'!EV262</f>
        <v/>
      </c>
      <c r="CE260" s="97">
        <f>'Marks Entry'!EW262</f>
        <v>0</v>
      </c>
      <c r="CF260" s="97">
        <f>'Marks Entry'!EX262</f>
        <v>0</v>
      </c>
      <c r="CG260" s="97">
        <f>'Marks Entry'!EY262</f>
        <v>0</v>
      </c>
      <c r="CH260" s="99">
        <f>'Marks Entry'!EZ262</f>
        <v>0</v>
      </c>
      <c r="CI260" s="98" t="str">
        <f>IF($CI$2=0,"",'Marks Entry'!FA262)</f>
        <v/>
      </c>
      <c r="CJ260" s="97" t="str">
        <f>IF($CI$2=0,"",'Marks Entry'!FB262)</f>
        <v/>
      </c>
      <c r="CK260" s="97" t="str">
        <f>IF($CI$2=0,"",'Marks Entry'!FC262)</f>
        <v/>
      </c>
      <c r="CL260" s="97" t="str">
        <f>IF($CI$2=0,"",'Marks Entry'!FD262)</f>
        <v/>
      </c>
      <c r="CM260" s="97" t="str">
        <f>IF($CI$2=0,"",'Marks Entry'!FE262)</f>
        <v/>
      </c>
      <c r="CN260" s="97" t="str">
        <f>IF($CI$2=0,"",'Marks Entry'!FF262)</f>
        <v/>
      </c>
      <c r="CO260" s="97" t="str">
        <f>IF($CI$2=0,"",'Marks Entry'!FG262)</f>
        <v/>
      </c>
      <c r="CP260" s="97" t="str">
        <f>IF($CI$2=0,"",'Marks Entry'!FH262)</f>
        <v/>
      </c>
      <c r="CQ260" s="97" t="str">
        <f>IF($CI$2=0,"",'Marks Entry'!FI262)</f>
        <v/>
      </c>
      <c r="CR260" s="97" t="str">
        <f>IF($CI$2=0,"",'Marks Entry'!FJ262)</f>
        <v/>
      </c>
      <c r="CS260" s="97" t="str">
        <f>IF($CI$2=0,"",'Marks Entry'!FK262)</f>
        <v/>
      </c>
      <c r="CT260" s="99" t="str">
        <f>IF($CI$2=0,"",'Marks Entry'!FL262)</f>
        <v/>
      </c>
      <c r="CU260" s="125">
        <f>'Marks Entry'!BU262</f>
        <v>0</v>
      </c>
      <c r="CV260" s="126">
        <f>'Marks Entry'!BV262</f>
        <v>0</v>
      </c>
      <c r="CW260" s="126">
        <f t="shared" si="147"/>
        <v>0</v>
      </c>
      <c r="CX260" s="127" t="str">
        <f t="shared" si="148"/>
        <v>D</v>
      </c>
      <c r="CY260" s="125">
        <f>'Marks Entry'!BW262</f>
        <v>0</v>
      </c>
      <c r="CZ260" s="126">
        <f>'Marks Entry'!BX262</f>
        <v>0</v>
      </c>
      <c r="DA260" s="126">
        <f t="shared" si="149"/>
        <v>0</v>
      </c>
      <c r="DB260" s="127" t="str">
        <f t="shared" si="150"/>
        <v>E</v>
      </c>
      <c r="DC260" s="125">
        <f>'Marks Entry'!BY262</f>
        <v>0</v>
      </c>
      <c r="DD260" s="126">
        <f>'Marks Entry'!BZ262</f>
        <v>0</v>
      </c>
      <c r="DE260" s="126">
        <f t="shared" si="151"/>
        <v>0</v>
      </c>
      <c r="DF260" s="127" t="str">
        <f t="shared" si="152"/>
        <v>E</v>
      </c>
      <c r="DG260" s="96">
        <f>'Marks Entry'!CG262</f>
        <v>0</v>
      </c>
      <c r="DH260" s="45">
        <f>'Marks Entry'!CH262</f>
        <v>0</v>
      </c>
      <c r="DI260" s="46">
        <f>'Marks Entry'!CI262</f>
        <v>0</v>
      </c>
      <c r="DJ260" s="45" t="str">
        <f>IF(OR('Marks Entry'!CJ262="First",'Marks Entry'!CJ262="Second",'Marks Entry'!CJ262="Third"),'Marks Entry'!CJ262,"")</f>
        <v/>
      </c>
      <c r="DK260" s="45">
        <f>'Marks Entry'!CK262</f>
        <v>0</v>
      </c>
      <c r="DL260" s="50">
        <f>'Marks Entry'!CL262</f>
        <v>0</v>
      </c>
      <c r="DM260" s="21">
        <f>'Marks Entry'!CM262</f>
        <v>0</v>
      </c>
      <c r="DN260" s="22" t="e">
        <f>'Marks Entry'!#REF!</f>
        <v>#REF!</v>
      </c>
      <c r="DO260" s="23" t="e">
        <f>'Marks Entry'!#REF!</f>
        <v>#REF!</v>
      </c>
      <c r="DP260" s="125">
        <f>'Marks Entry'!CA262</f>
        <v>0</v>
      </c>
      <c r="DQ260" s="126">
        <f>'Marks Entry'!CB262</f>
        <v>0</v>
      </c>
      <c r="DR260" s="126">
        <f>'Marks Entry'!CC262</f>
        <v>0</v>
      </c>
      <c r="DS260" s="126">
        <f t="shared" si="153"/>
        <v>0</v>
      </c>
      <c r="DT260" s="127" t="str">
        <f t="shared" si="154"/>
        <v>E</v>
      </c>
      <c r="DU260" s="125">
        <f>'Marks Entry'!CD262</f>
        <v>0</v>
      </c>
      <c r="DV260" s="126">
        <f>'Marks Entry'!CE262</f>
        <v>0</v>
      </c>
      <c r="DW260" s="126">
        <f>'Marks Entry'!CF262</f>
        <v>0</v>
      </c>
      <c r="DX260" s="126">
        <f t="shared" si="155"/>
        <v>0</v>
      </c>
      <c r="DY260" s="127" t="str">
        <f t="shared" si="156"/>
        <v>E</v>
      </c>
      <c r="DZ260" s="832"/>
      <c r="EA260" s="61">
        <f t="shared" si="157"/>
        <v>0</v>
      </c>
      <c r="EB260" s="71">
        <f t="shared" si="158"/>
        <v>0</v>
      </c>
      <c r="EC260" s="71">
        <f t="shared" si="159"/>
        <v>0</v>
      </c>
      <c r="ED260" s="72">
        <f t="shared" si="160"/>
        <v>0</v>
      </c>
      <c r="EE260" s="398">
        <f t="shared" si="161"/>
        <v>0</v>
      </c>
      <c r="EF260" s="396">
        <f t="shared" si="162"/>
        <v>0</v>
      </c>
      <c r="EG260" s="396">
        <f t="shared" si="163"/>
        <v>0</v>
      </c>
      <c r="EH260" s="397">
        <f t="shared" si="164"/>
        <v>0</v>
      </c>
      <c r="EI260" s="61">
        <f t="shared" si="165"/>
        <v>0</v>
      </c>
      <c r="EJ260" s="71">
        <f t="shared" si="166"/>
        <v>0</v>
      </c>
      <c r="EK260" s="71">
        <f t="shared" si="167"/>
        <v>0</v>
      </c>
      <c r="EL260" s="72">
        <f t="shared" si="168"/>
        <v>0</v>
      </c>
      <c r="EM260" s="398">
        <f t="shared" si="169"/>
        <v>0</v>
      </c>
      <c r="EN260" s="396">
        <f t="shared" si="170"/>
        <v>0</v>
      </c>
      <c r="EO260" s="396">
        <f t="shared" si="171"/>
        <v>0</v>
      </c>
      <c r="EP260" s="397">
        <f t="shared" si="172"/>
        <v>0</v>
      </c>
      <c r="EQ260" s="61">
        <f t="shared" si="173"/>
        <v>0</v>
      </c>
      <c r="ER260" s="71">
        <f t="shared" si="174"/>
        <v>0</v>
      </c>
      <c r="ES260" s="71">
        <f t="shared" si="175"/>
        <v>0</v>
      </c>
      <c r="ET260" s="72">
        <f t="shared" si="176"/>
        <v>0</v>
      </c>
      <c r="EU260" s="398">
        <f t="shared" si="177"/>
        <v>0</v>
      </c>
      <c r="EV260" s="396">
        <f t="shared" si="178"/>
        <v>0</v>
      </c>
      <c r="EW260" s="396">
        <f t="shared" si="179"/>
        <v>0</v>
      </c>
      <c r="EX260" s="397">
        <f t="shared" si="180"/>
        <v>0</v>
      </c>
      <c r="EY260" s="61" t="str">
        <f t="shared" si="181"/>
        <v/>
      </c>
      <c r="EZ260" s="71" t="str">
        <f t="shared" si="182"/>
        <v/>
      </c>
      <c r="FA260" s="71" t="str">
        <f t="shared" si="183"/>
        <v/>
      </c>
      <c r="FB260" s="72" t="str">
        <f t="shared" si="184"/>
        <v/>
      </c>
      <c r="FC260" s="398">
        <f t="shared" si="185"/>
        <v>0</v>
      </c>
      <c r="FD260" s="400" t="str">
        <f t="shared" si="186"/>
        <v>D</v>
      </c>
      <c r="FE260" s="61">
        <f t="shared" si="187"/>
        <v>0</v>
      </c>
      <c r="FF260" s="62" t="str">
        <f t="shared" si="188"/>
        <v>E</v>
      </c>
      <c r="FG260" s="398">
        <f t="shared" si="189"/>
        <v>0</v>
      </c>
      <c r="FH260" s="401" t="str">
        <f t="shared" si="190"/>
        <v>E</v>
      </c>
      <c r="FI260" s="61">
        <f t="shared" si="191"/>
        <v>0</v>
      </c>
      <c r="FJ260" s="407" t="str">
        <f t="shared" si="192"/>
        <v>E</v>
      </c>
      <c r="FK260" s="398">
        <f t="shared" si="193"/>
        <v>0</v>
      </c>
      <c r="FL260" s="401" t="str">
        <f t="shared" si="194"/>
        <v>E</v>
      </c>
      <c r="FM260" s="741"/>
    </row>
    <row r="261" spans="1:169" s="24" customFormat="1" ht="17.25" customHeight="1">
      <c r="A261" s="830"/>
      <c r="B261" s="111">
        <f t="shared" si="195"/>
        <v>0</v>
      </c>
      <c r="C261" s="21" t="str">
        <f>'Marks Entry'!D263</f>
        <v/>
      </c>
      <c r="D261" s="21">
        <f>'Marks Entry'!E263</f>
        <v>0</v>
      </c>
      <c r="E261" s="132" t="str">
        <f>'Marks Entry'!F263</f>
        <v/>
      </c>
      <c r="F261" s="21" t="str">
        <f>'Marks Entry'!G263</f>
        <v/>
      </c>
      <c r="G261" s="21" t="str">
        <f>'Marks Entry'!H263</f>
        <v/>
      </c>
      <c r="H261" s="21" t="str">
        <f>'Marks Entry'!I263</f>
        <v/>
      </c>
      <c r="I261" s="21" t="str">
        <f>'Marks Entry'!J263</f>
        <v/>
      </c>
      <c r="J261" s="446" t="str">
        <f>'Marks Entry'!K263</f>
        <v/>
      </c>
      <c r="K261" s="115" t="str">
        <f>'Marks Entry'!L263</f>
        <v/>
      </c>
      <c r="L261" s="116">
        <f>'Marks Entry'!M263</f>
        <v>0</v>
      </c>
      <c r="M261" s="117" t="str">
        <f>'Marks Entry'!N263</f>
        <v/>
      </c>
      <c r="N261" s="121" t="str">
        <f>'Marks Entry'!O263</f>
        <v/>
      </c>
      <c r="O261" s="98">
        <f>'Marks Entry'!CG263</f>
        <v>0</v>
      </c>
      <c r="P261" s="97">
        <f>'Marks Entry'!CH263</f>
        <v>0</v>
      </c>
      <c r="Q261" s="97">
        <f>'Marks Entry'!CI263</f>
        <v>0</v>
      </c>
      <c r="R261" s="97">
        <f>'Marks Entry'!CJ263</f>
        <v>0</v>
      </c>
      <c r="S261" s="97">
        <f>'Marks Entry'!CK263</f>
        <v>0</v>
      </c>
      <c r="T261" s="97">
        <f>'Marks Entry'!CL263</f>
        <v>0</v>
      </c>
      <c r="U261" s="97">
        <f>'Marks Entry'!CM263</f>
        <v>0</v>
      </c>
      <c r="V261" s="97" t="str">
        <f>'Marks Entry'!CN263</f>
        <v/>
      </c>
      <c r="W261" s="97">
        <f>'Marks Entry'!CO263</f>
        <v>0</v>
      </c>
      <c r="X261" s="97">
        <f>'Marks Entry'!CP263</f>
        <v>0</v>
      </c>
      <c r="Y261" s="97">
        <f>'Marks Entry'!CQ263</f>
        <v>0</v>
      </c>
      <c r="Z261" s="99">
        <f>'Marks Entry'!CR263</f>
        <v>0</v>
      </c>
      <c r="AA261" s="98">
        <f>'Marks Entry'!CS263</f>
        <v>0</v>
      </c>
      <c r="AB261" s="97">
        <f>'Marks Entry'!CT263</f>
        <v>0</v>
      </c>
      <c r="AC261" s="97">
        <f>'Marks Entry'!CU263</f>
        <v>0</v>
      </c>
      <c r="AD261" s="97">
        <f>'Marks Entry'!CV263</f>
        <v>0</v>
      </c>
      <c r="AE261" s="97">
        <f>'Marks Entry'!CW263</f>
        <v>0</v>
      </c>
      <c r="AF261" s="97">
        <f>'Marks Entry'!CX263</f>
        <v>0</v>
      </c>
      <c r="AG261" s="97">
        <f>'Marks Entry'!CY263</f>
        <v>0</v>
      </c>
      <c r="AH261" s="97" t="str">
        <f>'Marks Entry'!CZ263</f>
        <v/>
      </c>
      <c r="AI261" s="97">
        <f>'Marks Entry'!DA263</f>
        <v>0</v>
      </c>
      <c r="AJ261" s="97">
        <f>'Marks Entry'!DB263</f>
        <v>0</v>
      </c>
      <c r="AK261" s="97">
        <f>'Marks Entry'!DC263</f>
        <v>0</v>
      </c>
      <c r="AL261" s="99">
        <f>'Marks Entry'!DD263</f>
        <v>0</v>
      </c>
      <c r="AM261" s="98">
        <f>'Marks Entry'!DE263</f>
        <v>0</v>
      </c>
      <c r="AN261" s="97">
        <f>'Marks Entry'!DF263</f>
        <v>0</v>
      </c>
      <c r="AO261" s="97">
        <f>'Marks Entry'!DG263</f>
        <v>0</v>
      </c>
      <c r="AP261" s="97">
        <f>'Marks Entry'!DH263</f>
        <v>0</v>
      </c>
      <c r="AQ261" s="97">
        <f>'Marks Entry'!DI263</f>
        <v>0</v>
      </c>
      <c r="AR261" s="97">
        <f>'Marks Entry'!DJ263</f>
        <v>0</v>
      </c>
      <c r="AS261" s="97">
        <f>'Marks Entry'!DK263</f>
        <v>0</v>
      </c>
      <c r="AT261" s="97" t="str">
        <f>'Marks Entry'!DL263</f>
        <v/>
      </c>
      <c r="AU261" s="97">
        <f>'Marks Entry'!DM263</f>
        <v>0</v>
      </c>
      <c r="AV261" s="97">
        <f>'Marks Entry'!DN263</f>
        <v>0</v>
      </c>
      <c r="AW261" s="97">
        <f>'Marks Entry'!DO263</f>
        <v>0</v>
      </c>
      <c r="AX261" s="99">
        <f>'Marks Entry'!DP263</f>
        <v>0</v>
      </c>
      <c r="AY261" s="98">
        <f>'Marks Entry'!DQ263</f>
        <v>0</v>
      </c>
      <c r="AZ261" s="97">
        <f>'Marks Entry'!DR263</f>
        <v>0</v>
      </c>
      <c r="BA261" s="97">
        <f>'Marks Entry'!DS263</f>
        <v>0</v>
      </c>
      <c r="BB261" s="97">
        <f>'Marks Entry'!DT263</f>
        <v>0</v>
      </c>
      <c r="BC261" s="97">
        <f>'Marks Entry'!DU263</f>
        <v>0</v>
      </c>
      <c r="BD261" s="97">
        <f>'Marks Entry'!DV263</f>
        <v>0</v>
      </c>
      <c r="BE261" s="97">
        <f>'Marks Entry'!DW263</f>
        <v>0</v>
      </c>
      <c r="BF261" s="97" t="str">
        <f>'Marks Entry'!DX263</f>
        <v/>
      </c>
      <c r="BG261" s="97">
        <f>'Marks Entry'!DY263</f>
        <v>0</v>
      </c>
      <c r="BH261" s="97">
        <f>'Marks Entry'!DZ263</f>
        <v>0</v>
      </c>
      <c r="BI261" s="97">
        <f>'Marks Entry'!EA263</f>
        <v>0</v>
      </c>
      <c r="BJ261" s="99">
        <f>'Marks Entry'!EB263</f>
        <v>0</v>
      </c>
      <c r="BK261" s="98">
        <f>'Marks Entry'!EC263</f>
        <v>0</v>
      </c>
      <c r="BL261" s="97">
        <f>'Marks Entry'!ED263</f>
        <v>0</v>
      </c>
      <c r="BM261" s="97">
        <f>'Marks Entry'!EE263</f>
        <v>0</v>
      </c>
      <c r="BN261" s="97">
        <f>'Marks Entry'!EF263</f>
        <v>0</v>
      </c>
      <c r="BO261" s="97">
        <f>'Marks Entry'!EG263</f>
        <v>0</v>
      </c>
      <c r="BP261" s="97">
        <f>'Marks Entry'!EH263</f>
        <v>0</v>
      </c>
      <c r="BQ261" s="97">
        <f>'Marks Entry'!EI263</f>
        <v>0</v>
      </c>
      <c r="BR261" s="97" t="str">
        <f>'Marks Entry'!EJ263</f>
        <v/>
      </c>
      <c r="BS261" s="97">
        <f>'Marks Entry'!EK263</f>
        <v>0</v>
      </c>
      <c r="BT261" s="97">
        <f>'Marks Entry'!EL263</f>
        <v>0</v>
      </c>
      <c r="BU261" s="97">
        <f>'Marks Entry'!EM263</f>
        <v>0</v>
      </c>
      <c r="BV261" s="99">
        <f>'Marks Entry'!EN263</f>
        <v>0</v>
      </c>
      <c r="BW261" s="98">
        <f>'Marks Entry'!EO263</f>
        <v>0</v>
      </c>
      <c r="BX261" s="97">
        <f>'Marks Entry'!EP263</f>
        <v>0</v>
      </c>
      <c r="BY261" s="97">
        <f>'Marks Entry'!EQ263</f>
        <v>0</v>
      </c>
      <c r="BZ261" s="97">
        <f>'Marks Entry'!ER263</f>
        <v>0</v>
      </c>
      <c r="CA261" s="97">
        <f>'Marks Entry'!ES263</f>
        <v>0</v>
      </c>
      <c r="CB261" s="97">
        <f>'Marks Entry'!ET263</f>
        <v>0</v>
      </c>
      <c r="CC261" s="97">
        <f>'Marks Entry'!EU263</f>
        <v>0</v>
      </c>
      <c r="CD261" s="97" t="str">
        <f>'Marks Entry'!EV263</f>
        <v/>
      </c>
      <c r="CE261" s="97">
        <f>'Marks Entry'!EW263</f>
        <v>0</v>
      </c>
      <c r="CF261" s="97">
        <f>'Marks Entry'!EX263</f>
        <v>0</v>
      </c>
      <c r="CG261" s="97">
        <f>'Marks Entry'!EY263</f>
        <v>0</v>
      </c>
      <c r="CH261" s="99">
        <f>'Marks Entry'!EZ263</f>
        <v>0</v>
      </c>
      <c r="CI261" s="98" t="str">
        <f>IF($CI$2=0,"",'Marks Entry'!FA263)</f>
        <v/>
      </c>
      <c r="CJ261" s="97" t="str">
        <f>IF($CI$2=0,"",'Marks Entry'!FB263)</f>
        <v/>
      </c>
      <c r="CK261" s="97" t="str">
        <f>IF($CI$2=0,"",'Marks Entry'!FC263)</f>
        <v/>
      </c>
      <c r="CL261" s="97" t="str">
        <f>IF($CI$2=0,"",'Marks Entry'!FD263)</f>
        <v/>
      </c>
      <c r="CM261" s="97" t="str">
        <f>IF($CI$2=0,"",'Marks Entry'!FE263)</f>
        <v/>
      </c>
      <c r="CN261" s="97" t="str">
        <f>IF($CI$2=0,"",'Marks Entry'!FF263)</f>
        <v/>
      </c>
      <c r="CO261" s="97" t="str">
        <f>IF($CI$2=0,"",'Marks Entry'!FG263)</f>
        <v/>
      </c>
      <c r="CP261" s="97" t="str">
        <f>IF($CI$2=0,"",'Marks Entry'!FH263)</f>
        <v/>
      </c>
      <c r="CQ261" s="97" t="str">
        <f>IF($CI$2=0,"",'Marks Entry'!FI263)</f>
        <v/>
      </c>
      <c r="CR261" s="97" t="str">
        <f>IF($CI$2=0,"",'Marks Entry'!FJ263)</f>
        <v/>
      </c>
      <c r="CS261" s="97" t="str">
        <f>IF($CI$2=0,"",'Marks Entry'!FK263)</f>
        <v/>
      </c>
      <c r="CT261" s="99" t="str">
        <f>IF($CI$2=0,"",'Marks Entry'!FL263)</f>
        <v/>
      </c>
      <c r="CU261" s="125">
        <f>'Marks Entry'!BU263</f>
        <v>0</v>
      </c>
      <c r="CV261" s="126">
        <f>'Marks Entry'!BV263</f>
        <v>0</v>
      </c>
      <c r="CW261" s="126">
        <f t="shared" si="147"/>
        <v>0</v>
      </c>
      <c r="CX261" s="127" t="str">
        <f t="shared" si="148"/>
        <v>D</v>
      </c>
      <c r="CY261" s="125">
        <f>'Marks Entry'!BW263</f>
        <v>0</v>
      </c>
      <c r="CZ261" s="126">
        <f>'Marks Entry'!BX263</f>
        <v>0</v>
      </c>
      <c r="DA261" s="126">
        <f t="shared" si="149"/>
        <v>0</v>
      </c>
      <c r="DB261" s="127" t="str">
        <f t="shared" si="150"/>
        <v>E</v>
      </c>
      <c r="DC261" s="125">
        <f>'Marks Entry'!BY263</f>
        <v>0</v>
      </c>
      <c r="DD261" s="126">
        <f>'Marks Entry'!BZ263</f>
        <v>0</v>
      </c>
      <c r="DE261" s="126">
        <f t="shared" si="151"/>
        <v>0</v>
      </c>
      <c r="DF261" s="127" t="str">
        <f t="shared" si="152"/>
        <v>E</v>
      </c>
      <c r="DG261" s="96">
        <f>'Marks Entry'!CG263</f>
        <v>0</v>
      </c>
      <c r="DH261" s="45">
        <f>'Marks Entry'!CH263</f>
        <v>0</v>
      </c>
      <c r="DI261" s="46">
        <f>'Marks Entry'!CI263</f>
        <v>0</v>
      </c>
      <c r="DJ261" s="45" t="str">
        <f>IF(OR('Marks Entry'!CJ263="First",'Marks Entry'!CJ263="Second",'Marks Entry'!CJ263="Third"),'Marks Entry'!CJ263,"")</f>
        <v/>
      </c>
      <c r="DK261" s="45">
        <f>'Marks Entry'!CK263</f>
        <v>0</v>
      </c>
      <c r="DL261" s="50">
        <f>'Marks Entry'!CL263</f>
        <v>0</v>
      </c>
      <c r="DM261" s="21">
        <f>'Marks Entry'!CM263</f>
        <v>0</v>
      </c>
      <c r="DN261" s="22" t="e">
        <f>'Marks Entry'!#REF!</f>
        <v>#REF!</v>
      </c>
      <c r="DO261" s="23" t="e">
        <f>'Marks Entry'!#REF!</f>
        <v>#REF!</v>
      </c>
      <c r="DP261" s="125">
        <f>'Marks Entry'!CA263</f>
        <v>0</v>
      </c>
      <c r="DQ261" s="126">
        <f>'Marks Entry'!CB263</f>
        <v>0</v>
      </c>
      <c r="DR261" s="126">
        <f>'Marks Entry'!CC263</f>
        <v>0</v>
      </c>
      <c r="DS261" s="126">
        <f t="shared" si="153"/>
        <v>0</v>
      </c>
      <c r="DT261" s="127" t="str">
        <f t="shared" si="154"/>
        <v>E</v>
      </c>
      <c r="DU261" s="125">
        <f>'Marks Entry'!CD263</f>
        <v>0</v>
      </c>
      <c r="DV261" s="126">
        <f>'Marks Entry'!CE263</f>
        <v>0</v>
      </c>
      <c r="DW261" s="126">
        <f>'Marks Entry'!CF263</f>
        <v>0</v>
      </c>
      <c r="DX261" s="126">
        <f t="shared" si="155"/>
        <v>0</v>
      </c>
      <c r="DY261" s="127" t="str">
        <f t="shared" si="156"/>
        <v>E</v>
      </c>
      <c r="DZ261" s="832"/>
      <c r="EA261" s="61">
        <f t="shared" si="157"/>
        <v>0</v>
      </c>
      <c r="EB261" s="71">
        <f t="shared" si="158"/>
        <v>0</v>
      </c>
      <c r="EC261" s="71">
        <f t="shared" si="159"/>
        <v>0</v>
      </c>
      <c r="ED261" s="72">
        <f t="shared" si="160"/>
        <v>0</v>
      </c>
      <c r="EE261" s="398">
        <f t="shared" si="161"/>
        <v>0</v>
      </c>
      <c r="EF261" s="396">
        <f t="shared" si="162"/>
        <v>0</v>
      </c>
      <c r="EG261" s="396">
        <f t="shared" si="163"/>
        <v>0</v>
      </c>
      <c r="EH261" s="397">
        <f t="shared" si="164"/>
        <v>0</v>
      </c>
      <c r="EI261" s="61">
        <f t="shared" si="165"/>
        <v>0</v>
      </c>
      <c r="EJ261" s="71">
        <f t="shared" si="166"/>
        <v>0</v>
      </c>
      <c r="EK261" s="71">
        <f t="shared" si="167"/>
        <v>0</v>
      </c>
      <c r="EL261" s="72">
        <f t="shared" si="168"/>
        <v>0</v>
      </c>
      <c r="EM261" s="398">
        <f t="shared" si="169"/>
        <v>0</v>
      </c>
      <c r="EN261" s="396">
        <f t="shared" si="170"/>
        <v>0</v>
      </c>
      <c r="EO261" s="396">
        <f t="shared" si="171"/>
        <v>0</v>
      </c>
      <c r="EP261" s="397">
        <f t="shared" si="172"/>
        <v>0</v>
      </c>
      <c r="EQ261" s="61">
        <f t="shared" si="173"/>
        <v>0</v>
      </c>
      <c r="ER261" s="71">
        <f t="shared" si="174"/>
        <v>0</v>
      </c>
      <c r="ES261" s="71">
        <f t="shared" si="175"/>
        <v>0</v>
      </c>
      <c r="ET261" s="72">
        <f t="shared" si="176"/>
        <v>0</v>
      </c>
      <c r="EU261" s="398">
        <f t="shared" si="177"/>
        <v>0</v>
      </c>
      <c r="EV261" s="396">
        <f t="shared" si="178"/>
        <v>0</v>
      </c>
      <c r="EW261" s="396">
        <f t="shared" si="179"/>
        <v>0</v>
      </c>
      <c r="EX261" s="397">
        <f t="shared" si="180"/>
        <v>0</v>
      </c>
      <c r="EY261" s="61" t="str">
        <f t="shared" si="181"/>
        <v/>
      </c>
      <c r="EZ261" s="71" t="str">
        <f t="shared" si="182"/>
        <v/>
      </c>
      <c r="FA261" s="71" t="str">
        <f t="shared" si="183"/>
        <v/>
      </c>
      <c r="FB261" s="72" t="str">
        <f t="shared" si="184"/>
        <v/>
      </c>
      <c r="FC261" s="398">
        <f t="shared" si="185"/>
        <v>0</v>
      </c>
      <c r="FD261" s="400" t="str">
        <f t="shared" si="186"/>
        <v>D</v>
      </c>
      <c r="FE261" s="61">
        <f t="shared" si="187"/>
        <v>0</v>
      </c>
      <c r="FF261" s="62" t="str">
        <f t="shared" si="188"/>
        <v>E</v>
      </c>
      <c r="FG261" s="398">
        <f t="shared" si="189"/>
        <v>0</v>
      </c>
      <c r="FH261" s="401" t="str">
        <f t="shared" si="190"/>
        <v>E</v>
      </c>
      <c r="FI261" s="61">
        <f t="shared" si="191"/>
        <v>0</v>
      </c>
      <c r="FJ261" s="407" t="str">
        <f t="shared" si="192"/>
        <v>E</v>
      </c>
      <c r="FK261" s="398">
        <f t="shared" si="193"/>
        <v>0</v>
      </c>
      <c r="FL261" s="401" t="str">
        <f t="shared" si="194"/>
        <v>E</v>
      </c>
      <c r="FM261" s="741"/>
    </row>
    <row r="262" spans="1:169" s="24" customFormat="1" ht="17.25" customHeight="1">
      <c r="A262" s="830"/>
      <c r="B262" s="111">
        <f t="shared" si="195"/>
        <v>0</v>
      </c>
      <c r="C262" s="21" t="str">
        <f>'Marks Entry'!D264</f>
        <v/>
      </c>
      <c r="D262" s="21">
        <f>'Marks Entry'!E264</f>
        <v>0</v>
      </c>
      <c r="E262" s="132" t="str">
        <f>'Marks Entry'!F264</f>
        <v/>
      </c>
      <c r="F262" s="21" t="str">
        <f>'Marks Entry'!G264</f>
        <v/>
      </c>
      <c r="G262" s="21" t="str">
        <f>'Marks Entry'!H264</f>
        <v/>
      </c>
      <c r="H262" s="21" t="str">
        <f>'Marks Entry'!I264</f>
        <v/>
      </c>
      <c r="I262" s="21" t="str">
        <f>'Marks Entry'!J264</f>
        <v/>
      </c>
      <c r="J262" s="446" t="str">
        <f>'Marks Entry'!K264</f>
        <v/>
      </c>
      <c r="K262" s="115" t="str">
        <f>'Marks Entry'!L264</f>
        <v/>
      </c>
      <c r="L262" s="116">
        <f>'Marks Entry'!M264</f>
        <v>0</v>
      </c>
      <c r="M262" s="117" t="str">
        <f>'Marks Entry'!N264</f>
        <v/>
      </c>
      <c r="N262" s="121" t="str">
        <f>'Marks Entry'!O264</f>
        <v/>
      </c>
      <c r="O262" s="98">
        <f>'Marks Entry'!CG264</f>
        <v>0</v>
      </c>
      <c r="P262" s="97">
        <f>'Marks Entry'!CH264</f>
        <v>0</v>
      </c>
      <c r="Q262" s="97">
        <f>'Marks Entry'!CI264</f>
        <v>0</v>
      </c>
      <c r="R262" s="97">
        <f>'Marks Entry'!CJ264</f>
        <v>0</v>
      </c>
      <c r="S262" s="97">
        <f>'Marks Entry'!CK264</f>
        <v>0</v>
      </c>
      <c r="T262" s="97">
        <f>'Marks Entry'!CL264</f>
        <v>0</v>
      </c>
      <c r="U262" s="97">
        <f>'Marks Entry'!CM264</f>
        <v>0</v>
      </c>
      <c r="V262" s="97" t="str">
        <f>'Marks Entry'!CN264</f>
        <v/>
      </c>
      <c r="W262" s="97">
        <f>'Marks Entry'!CO264</f>
        <v>0</v>
      </c>
      <c r="X262" s="97">
        <f>'Marks Entry'!CP264</f>
        <v>0</v>
      </c>
      <c r="Y262" s="97">
        <f>'Marks Entry'!CQ264</f>
        <v>0</v>
      </c>
      <c r="Z262" s="99">
        <f>'Marks Entry'!CR264</f>
        <v>0</v>
      </c>
      <c r="AA262" s="98">
        <f>'Marks Entry'!CS264</f>
        <v>0</v>
      </c>
      <c r="AB262" s="97">
        <f>'Marks Entry'!CT264</f>
        <v>0</v>
      </c>
      <c r="AC262" s="97">
        <f>'Marks Entry'!CU264</f>
        <v>0</v>
      </c>
      <c r="AD262" s="97">
        <f>'Marks Entry'!CV264</f>
        <v>0</v>
      </c>
      <c r="AE262" s="97">
        <f>'Marks Entry'!CW264</f>
        <v>0</v>
      </c>
      <c r="AF262" s="97">
        <f>'Marks Entry'!CX264</f>
        <v>0</v>
      </c>
      <c r="AG262" s="97">
        <f>'Marks Entry'!CY264</f>
        <v>0</v>
      </c>
      <c r="AH262" s="97" t="str">
        <f>'Marks Entry'!CZ264</f>
        <v/>
      </c>
      <c r="AI262" s="97">
        <f>'Marks Entry'!DA264</f>
        <v>0</v>
      </c>
      <c r="AJ262" s="97">
        <f>'Marks Entry'!DB264</f>
        <v>0</v>
      </c>
      <c r="AK262" s="97">
        <f>'Marks Entry'!DC264</f>
        <v>0</v>
      </c>
      <c r="AL262" s="99">
        <f>'Marks Entry'!DD264</f>
        <v>0</v>
      </c>
      <c r="AM262" s="98">
        <f>'Marks Entry'!DE264</f>
        <v>0</v>
      </c>
      <c r="AN262" s="97">
        <f>'Marks Entry'!DF264</f>
        <v>0</v>
      </c>
      <c r="AO262" s="97">
        <f>'Marks Entry'!DG264</f>
        <v>0</v>
      </c>
      <c r="AP262" s="97">
        <f>'Marks Entry'!DH264</f>
        <v>0</v>
      </c>
      <c r="AQ262" s="97">
        <f>'Marks Entry'!DI264</f>
        <v>0</v>
      </c>
      <c r="AR262" s="97">
        <f>'Marks Entry'!DJ264</f>
        <v>0</v>
      </c>
      <c r="AS262" s="97">
        <f>'Marks Entry'!DK264</f>
        <v>0</v>
      </c>
      <c r="AT262" s="97" t="str">
        <f>'Marks Entry'!DL264</f>
        <v/>
      </c>
      <c r="AU262" s="97">
        <f>'Marks Entry'!DM264</f>
        <v>0</v>
      </c>
      <c r="AV262" s="97">
        <f>'Marks Entry'!DN264</f>
        <v>0</v>
      </c>
      <c r="AW262" s="97">
        <f>'Marks Entry'!DO264</f>
        <v>0</v>
      </c>
      <c r="AX262" s="99">
        <f>'Marks Entry'!DP264</f>
        <v>0</v>
      </c>
      <c r="AY262" s="98">
        <f>'Marks Entry'!DQ264</f>
        <v>0</v>
      </c>
      <c r="AZ262" s="97">
        <f>'Marks Entry'!DR264</f>
        <v>0</v>
      </c>
      <c r="BA262" s="97">
        <f>'Marks Entry'!DS264</f>
        <v>0</v>
      </c>
      <c r="BB262" s="97">
        <f>'Marks Entry'!DT264</f>
        <v>0</v>
      </c>
      <c r="BC262" s="97">
        <f>'Marks Entry'!DU264</f>
        <v>0</v>
      </c>
      <c r="BD262" s="97">
        <f>'Marks Entry'!DV264</f>
        <v>0</v>
      </c>
      <c r="BE262" s="97">
        <f>'Marks Entry'!DW264</f>
        <v>0</v>
      </c>
      <c r="BF262" s="97" t="str">
        <f>'Marks Entry'!DX264</f>
        <v/>
      </c>
      <c r="BG262" s="97">
        <f>'Marks Entry'!DY264</f>
        <v>0</v>
      </c>
      <c r="BH262" s="97">
        <f>'Marks Entry'!DZ264</f>
        <v>0</v>
      </c>
      <c r="BI262" s="97">
        <f>'Marks Entry'!EA264</f>
        <v>0</v>
      </c>
      <c r="BJ262" s="99">
        <f>'Marks Entry'!EB264</f>
        <v>0</v>
      </c>
      <c r="BK262" s="98">
        <f>'Marks Entry'!EC264</f>
        <v>0</v>
      </c>
      <c r="BL262" s="97">
        <f>'Marks Entry'!ED264</f>
        <v>0</v>
      </c>
      <c r="BM262" s="97">
        <f>'Marks Entry'!EE264</f>
        <v>0</v>
      </c>
      <c r="BN262" s="97">
        <f>'Marks Entry'!EF264</f>
        <v>0</v>
      </c>
      <c r="BO262" s="97">
        <f>'Marks Entry'!EG264</f>
        <v>0</v>
      </c>
      <c r="BP262" s="97">
        <f>'Marks Entry'!EH264</f>
        <v>0</v>
      </c>
      <c r="BQ262" s="97">
        <f>'Marks Entry'!EI264</f>
        <v>0</v>
      </c>
      <c r="BR262" s="97" t="str">
        <f>'Marks Entry'!EJ264</f>
        <v/>
      </c>
      <c r="BS262" s="97">
        <f>'Marks Entry'!EK264</f>
        <v>0</v>
      </c>
      <c r="BT262" s="97">
        <f>'Marks Entry'!EL264</f>
        <v>0</v>
      </c>
      <c r="BU262" s="97">
        <f>'Marks Entry'!EM264</f>
        <v>0</v>
      </c>
      <c r="BV262" s="99">
        <f>'Marks Entry'!EN264</f>
        <v>0</v>
      </c>
      <c r="BW262" s="98">
        <f>'Marks Entry'!EO264</f>
        <v>0</v>
      </c>
      <c r="BX262" s="97">
        <f>'Marks Entry'!EP264</f>
        <v>0</v>
      </c>
      <c r="BY262" s="97">
        <f>'Marks Entry'!EQ264</f>
        <v>0</v>
      </c>
      <c r="BZ262" s="97">
        <f>'Marks Entry'!ER264</f>
        <v>0</v>
      </c>
      <c r="CA262" s="97">
        <f>'Marks Entry'!ES264</f>
        <v>0</v>
      </c>
      <c r="CB262" s="97">
        <f>'Marks Entry'!ET264</f>
        <v>0</v>
      </c>
      <c r="CC262" s="97">
        <f>'Marks Entry'!EU264</f>
        <v>0</v>
      </c>
      <c r="CD262" s="97" t="str">
        <f>'Marks Entry'!EV264</f>
        <v/>
      </c>
      <c r="CE262" s="97">
        <f>'Marks Entry'!EW264</f>
        <v>0</v>
      </c>
      <c r="CF262" s="97">
        <f>'Marks Entry'!EX264</f>
        <v>0</v>
      </c>
      <c r="CG262" s="97">
        <f>'Marks Entry'!EY264</f>
        <v>0</v>
      </c>
      <c r="CH262" s="99">
        <f>'Marks Entry'!EZ264</f>
        <v>0</v>
      </c>
      <c r="CI262" s="98" t="str">
        <f>IF($CI$2=0,"",'Marks Entry'!FA264)</f>
        <v/>
      </c>
      <c r="CJ262" s="97" t="str">
        <f>IF($CI$2=0,"",'Marks Entry'!FB264)</f>
        <v/>
      </c>
      <c r="CK262" s="97" t="str">
        <f>IF($CI$2=0,"",'Marks Entry'!FC264)</f>
        <v/>
      </c>
      <c r="CL262" s="97" t="str">
        <f>IF($CI$2=0,"",'Marks Entry'!FD264)</f>
        <v/>
      </c>
      <c r="CM262" s="97" t="str">
        <f>IF($CI$2=0,"",'Marks Entry'!FE264)</f>
        <v/>
      </c>
      <c r="CN262" s="97" t="str">
        <f>IF($CI$2=0,"",'Marks Entry'!FF264)</f>
        <v/>
      </c>
      <c r="CO262" s="97" t="str">
        <f>IF($CI$2=0,"",'Marks Entry'!FG264)</f>
        <v/>
      </c>
      <c r="CP262" s="97" t="str">
        <f>IF($CI$2=0,"",'Marks Entry'!FH264)</f>
        <v/>
      </c>
      <c r="CQ262" s="97" t="str">
        <f>IF($CI$2=0,"",'Marks Entry'!FI264)</f>
        <v/>
      </c>
      <c r="CR262" s="97" t="str">
        <f>IF($CI$2=0,"",'Marks Entry'!FJ264)</f>
        <v/>
      </c>
      <c r="CS262" s="97" t="str">
        <f>IF($CI$2=0,"",'Marks Entry'!FK264)</f>
        <v/>
      </c>
      <c r="CT262" s="99" t="str">
        <f>IF($CI$2=0,"",'Marks Entry'!FL264)</f>
        <v/>
      </c>
      <c r="CU262" s="125">
        <f>'Marks Entry'!BU264</f>
        <v>0</v>
      </c>
      <c r="CV262" s="126">
        <f>'Marks Entry'!BV264</f>
        <v>0</v>
      </c>
      <c r="CW262" s="126">
        <f t="shared" si="147"/>
        <v>0</v>
      </c>
      <c r="CX262" s="127" t="str">
        <f t="shared" si="148"/>
        <v>D</v>
      </c>
      <c r="CY262" s="125">
        <f>'Marks Entry'!BW264</f>
        <v>0</v>
      </c>
      <c r="CZ262" s="126">
        <f>'Marks Entry'!BX264</f>
        <v>0</v>
      </c>
      <c r="DA262" s="126">
        <f t="shared" si="149"/>
        <v>0</v>
      </c>
      <c r="DB262" s="127" t="str">
        <f t="shared" si="150"/>
        <v>E</v>
      </c>
      <c r="DC262" s="125">
        <f>'Marks Entry'!BY264</f>
        <v>0</v>
      </c>
      <c r="DD262" s="126">
        <f>'Marks Entry'!BZ264</f>
        <v>0</v>
      </c>
      <c r="DE262" s="126">
        <f t="shared" si="151"/>
        <v>0</v>
      </c>
      <c r="DF262" s="127" t="str">
        <f t="shared" si="152"/>
        <v>E</v>
      </c>
      <c r="DG262" s="96">
        <f>'Marks Entry'!CG264</f>
        <v>0</v>
      </c>
      <c r="DH262" s="45">
        <f>'Marks Entry'!CH264</f>
        <v>0</v>
      </c>
      <c r="DI262" s="46">
        <f>'Marks Entry'!CI264</f>
        <v>0</v>
      </c>
      <c r="DJ262" s="45" t="str">
        <f>IF(OR('Marks Entry'!CJ264="First",'Marks Entry'!CJ264="Second",'Marks Entry'!CJ264="Third"),'Marks Entry'!CJ264,"")</f>
        <v/>
      </c>
      <c r="DK262" s="45">
        <f>'Marks Entry'!CK264</f>
        <v>0</v>
      </c>
      <c r="DL262" s="50">
        <f>'Marks Entry'!CL264</f>
        <v>0</v>
      </c>
      <c r="DM262" s="21">
        <f>'Marks Entry'!CM264</f>
        <v>0</v>
      </c>
      <c r="DN262" s="22" t="e">
        <f>'Marks Entry'!#REF!</f>
        <v>#REF!</v>
      </c>
      <c r="DO262" s="23" t="e">
        <f>'Marks Entry'!#REF!</f>
        <v>#REF!</v>
      </c>
      <c r="DP262" s="125">
        <f>'Marks Entry'!CA264</f>
        <v>0</v>
      </c>
      <c r="DQ262" s="126">
        <f>'Marks Entry'!CB264</f>
        <v>0</v>
      </c>
      <c r="DR262" s="126">
        <f>'Marks Entry'!CC264</f>
        <v>0</v>
      </c>
      <c r="DS262" s="126">
        <f t="shared" si="153"/>
        <v>0</v>
      </c>
      <c r="DT262" s="127" t="str">
        <f t="shared" si="154"/>
        <v>E</v>
      </c>
      <c r="DU262" s="125">
        <f>'Marks Entry'!CD264</f>
        <v>0</v>
      </c>
      <c r="DV262" s="126">
        <f>'Marks Entry'!CE264</f>
        <v>0</v>
      </c>
      <c r="DW262" s="126">
        <f>'Marks Entry'!CF264</f>
        <v>0</v>
      </c>
      <c r="DX262" s="126">
        <f t="shared" si="155"/>
        <v>0</v>
      </c>
      <c r="DY262" s="127" t="str">
        <f t="shared" si="156"/>
        <v>E</v>
      </c>
      <c r="DZ262" s="832"/>
      <c r="EA262" s="61">
        <f t="shared" si="157"/>
        <v>0</v>
      </c>
      <c r="EB262" s="71">
        <f t="shared" si="158"/>
        <v>0</v>
      </c>
      <c r="EC262" s="71">
        <f t="shared" si="159"/>
        <v>0</v>
      </c>
      <c r="ED262" s="72">
        <f t="shared" si="160"/>
        <v>0</v>
      </c>
      <c r="EE262" s="398">
        <f t="shared" si="161"/>
        <v>0</v>
      </c>
      <c r="EF262" s="396">
        <f t="shared" si="162"/>
        <v>0</v>
      </c>
      <c r="EG262" s="396">
        <f t="shared" si="163"/>
        <v>0</v>
      </c>
      <c r="EH262" s="397">
        <f t="shared" si="164"/>
        <v>0</v>
      </c>
      <c r="EI262" s="61">
        <f t="shared" si="165"/>
        <v>0</v>
      </c>
      <c r="EJ262" s="71">
        <f t="shared" si="166"/>
        <v>0</v>
      </c>
      <c r="EK262" s="71">
        <f t="shared" si="167"/>
        <v>0</v>
      </c>
      <c r="EL262" s="72">
        <f t="shared" si="168"/>
        <v>0</v>
      </c>
      <c r="EM262" s="398">
        <f t="shared" si="169"/>
        <v>0</v>
      </c>
      <c r="EN262" s="396">
        <f t="shared" si="170"/>
        <v>0</v>
      </c>
      <c r="EO262" s="396">
        <f t="shared" si="171"/>
        <v>0</v>
      </c>
      <c r="EP262" s="397">
        <f t="shared" si="172"/>
        <v>0</v>
      </c>
      <c r="EQ262" s="61">
        <f t="shared" si="173"/>
        <v>0</v>
      </c>
      <c r="ER262" s="71">
        <f t="shared" si="174"/>
        <v>0</v>
      </c>
      <c r="ES262" s="71">
        <f t="shared" si="175"/>
        <v>0</v>
      </c>
      <c r="ET262" s="72">
        <f t="shared" si="176"/>
        <v>0</v>
      </c>
      <c r="EU262" s="398">
        <f t="shared" si="177"/>
        <v>0</v>
      </c>
      <c r="EV262" s="396">
        <f t="shared" si="178"/>
        <v>0</v>
      </c>
      <c r="EW262" s="396">
        <f t="shared" si="179"/>
        <v>0</v>
      </c>
      <c r="EX262" s="397">
        <f t="shared" si="180"/>
        <v>0</v>
      </c>
      <c r="EY262" s="61" t="str">
        <f t="shared" si="181"/>
        <v/>
      </c>
      <c r="EZ262" s="71" t="str">
        <f t="shared" si="182"/>
        <v/>
      </c>
      <c r="FA262" s="71" t="str">
        <f t="shared" si="183"/>
        <v/>
      </c>
      <c r="FB262" s="72" t="str">
        <f t="shared" si="184"/>
        <v/>
      </c>
      <c r="FC262" s="398">
        <f t="shared" si="185"/>
        <v>0</v>
      </c>
      <c r="FD262" s="400" t="str">
        <f t="shared" si="186"/>
        <v>D</v>
      </c>
      <c r="FE262" s="61">
        <f t="shared" si="187"/>
        <v>0</v>
      </c>
      <c r="FF262" s="62" t="str">
        <f t="shared" si="188"/>
        <v>E</v>
      </c>
      <c r="FG262" s="398">
        <f t="shared" si="189"/>
        <v>0</v>
      </c>
      <c r="FH262" s="401" t="str">
        <f t="shared" si="190"/>
        <v>E</v>
      </c>
      <c r="FI262" s="61">
        <f t="shared" si="191"/>
        <v>0</v>
      </c>
      <c r="FJ262" s="407" t="str">
        <f t="shared" si="192"/>
        <v>E</v>
      </c>
      <c r="FK262" s="398">
        <f t="shared" si="193"/>
        <v>0</v>
      </c>
      <c r="FL262" s="401" t="str">
        <f t="shared" si="194"/>
        <v>E</v>
      </c>
      <c r="FM262" s="741"/>
    </row>
    <row r="263" spans="1:169" s="24" customFormat="1" ht="17.25" customHeight="1">
      <c r="A263" s="830"/>
      <c r="B263" s="111">
        <f t="shared" si="195"/>
        <v>0</v>
      </c>
      <c r="C263" s="21" t="str">
        <f>'Marks Entry'!D265</f>
        <v/>
      </c>
      <c r="D263" s="21">
        <f>'Marks Entry'!E265</f>
        <v>0</v>
      </c>
      <c r="E263" s="132" t="str">
        <f>'Marks Entry'!F265</f>
        <v/>
      </c>
      <c r="F263" s="21" t="str">
        <f>'Marks Entry'!G265</f>
        <v/>
      </c>
      <c r="G263" s="21" t="str">
        <f>'Marks Entry'!H265</f>
        <v/>
      </c>
      <c r="H263" s="21" t="str">
        <f>'Marks Entry'!I265</f>
        <v/>
      </c>
      <c r="I263" s="21" t="str">
        <f>'Marks Entry'!J265</f>
        <v/>
      </c>
      <c r="J263" s="446" t="str">
        <f>'Marks Entry'!K265</f>
        <v/>
      </c>
      <c r="K263" s="115" t="str">
        <f>'Marks Entry'!L265</f>
        <v/>
      </c>
      <c r="L263" s="116">
        <f>'Marks Entry'!M265</f>
        <v>0</v>
      </c>
      <c r="M263" s="117" t="str">
        <f>'Marks Entry'!N265</f>
        <v/>
      </c>
      <c r="N263" s="121" t="str">
        <f>'Marks Entry'!O265</f>
        <v/>
      </c>
      <c r="O263" s="98">
        <f>'Marks Entry'!CG265</f>
        <v>0</v>
      </c>
      <c r="P263" s="97">
        <f>'Marks Entry'!CH265</f>
        <v>0</v>
      </c>
      <c r="Q263" s="97">
        <f>'Marks Entry'!CI265</f>
        <v>0</v>
      </c>
      <c r="R263" s="97">
        <f>'Marks Entry'!CJ265</f>
        <v>0</v>
      </c>
      <c r="S263" s="97">
        <f>'Marks Entry'!CK265</f>
        <v>0</v>
      </c>
      <c r="T263" s="97">
        <f>'Marks Entry'!CL265</f>
        <v>0</v>
      </c>
      <c r="U263" s="97">
        <f>'Marks Entry'!CM265</f>
        <v>0</v>
      </c>
      <c r="V263" s="97" t="str">
        <f>'Marks Entry'!CN265</f>
        <v/>
      </c>
      <c r="W263" s="97">
        <f>'Marks Entry'!CO265</f>
        <v>0</v>
      </c>
      <c r="X263" s="97">
        <f>'Marks Entry'!CP265</f>
        <v>0</v>
      </c>
      <c r="Y263" s="97">
        <f>'Marks Entry'!CQ265</f>
        <v>0</v>
      </c>
      <c r="Z263" s="99">
        <f>'Marks Entry'!CR265</f>
        <v>0</v>
      </c>
      <c r="AA263" s="98">
        <f>'Marks Entry'!CS265</f>
        <v>0</v>
      </c>
      <c r="AB263" s="97">
        <f>'Marks Entry'!CT265</f>
        <v>0</v>
      </c>
      <c r="AC263" s="97">
        <f>'Marks Entry'!CU265</f>
        <v>0</v>
      </c>
      <c r="AD263" s="97">
        <f>'Marks Entry'!CV265</f>
        <v>0</v>
      </c>
      <c r="AE263" s="97">
        <f>'Marks Entry'!CW265</f>
        <v>0</v>
      </c>
      <c r="AF263" s="97">
        <f>'Marks Entry'!CX265</f>
        <v>0</v>
      </c>
      <c r="AG263" s="97">
        <f>'Marks Entry'!CY265</f>
        <v>0</v>
      </c>
      <c r="AH263" s="97" t="str">
        <f>'Marks Entry'!CZ265</f>
        <v/>
      </c>
      <c r="AI263" s="97">
        <f>'Marks Entry'!DA265</f>
        <v>0</v>
      </c>
      <c r="AJ263" s="97">
        <f>'Marks Entry'!DB265</f>
        <v>0</v>
      </c>
      <c r="AK263" s="97">
        <f>'Marks Entry'!DC265</f>
        <v>0</v>
      </c>
      <c r="AL263" s="99">
        <f>'Marks Entry'!DD265</f>
        <v>0</v>
      </c>
      <c r="AM263" s="98">
        <f>'Marks Entry'!DE265</f>
        <v>0</v>
      </c>
      <c r="AN263" s="97">
        <f>'Marks Entry'!DF265</f>
        <v>0</v>
      </c>
      <c r="AO263" s="97">
        <f>'Marks Entry'!DG265</f>
        <v>0</v>
      </c>
      <c r="AP263" s="97">
        <f>'Marks Entry'!DH265</f>
        <v>0</v>
      </c>
      <c r="AQ263" s="97">
        <f>'Marks Entry'!DI265</f>
        <v>0</v>
      </c>
      <c r="AR263" s="97">
        <f>'Marks Entry'!DJ265</f>
        <v>0</v>
      </c>
      <c r="AS263" s="97">
        <f>'Marks Entry'!DK265</f>
        <v>0</v>
      </c>
      <c r="AT263" s="97" t="str">
        <f>'Marks Entry'!DL265</f>
        <v/>
      </c>
      <c r="AU263" s="97">
        <f>'Marks Entry'!DM265</f>
        <v>0</v>
      </c>
      <c r="AV263" s="97">
        <f>'Marks Entry'!DN265</f>
        <v>0</v>
      </c>
      <c r="AW263" s="97">
        <f>'Marks Entry'!DO265</f>
        <v>0</v>
      </c>
      <c r="AX263" s="99">
        <f>'Marks Entry'!DP265</f>
        <v>0</v>
      </c>
      <c r="AY263" s="98">
        <f>'Marks Entry'!DQ265</f>
        <v>0</v>
      </c>
      <c r="AZ263" s="97">
        <f>'Marks Entry'!DR265</f>
        <v>0</v>
      </c>
      <c r="BA263" s="97">
        <f>'Marks Entry'!DS265</f>
        <v>0</v>
      </c>
      <c r="BB263" s="97">
        <f>'Marks Entry'!DT265</f>
        <v>0</v>
      </c>
      <c r="BC263" s="97">
        <f>'Marks Entry'!DU265</f>
        <v>0</v>
      </c>
      <c r="BD263" s="97">
        <f>'Marks Entry'!DV265</f>
        <v>0</v>
      </c>
      <c r="BE263" s="97">
        <f>'Marks Entry'!DW265</f>
        <v>0</v>
      </c>
      <c r="BF263" s="97" t="str">
        <f>'Marks Entry'!DX265</f>
        <v/>
      </c>
      <c r="BG263" s="97">
        <f>'Marks Entry'!DY265</f>
        <v>0</v>
      </c>
      <c r="BH263" s="97">
        <f>'Marks Entry'!DZ265</f>
        <v>0</v>
      </c>
      <c r="BI263" s="97">
        <f>'Marks Entry'!EA265</f>
        <v>0</v>
      </c>
      <c r="BJ263" s="99">
        <f>'Marks Entry'!EB265</f>
        <v>0</v>
      </c>
      <c r="BK263" s="98">
        <f>'Marks Entry'!EC265</f>
        <v>0</v>
      </c>
      <c r="BL263" s="97">
        <f>'Marks Entry'!ED265</f>
        <v>0</v>
      </c>
      <c r="BM263" s="97">
        <f>'Marks Entry'!EE265</f>
        <v>0</v>
      </c>
      <c r="BN263" s="97">
        <f>'Marks Entry'!EF265</f>
        <v>0</v>
      </c>
      <c r="BO263" s="97">
        <f>'Marks Entry'!EG265</f>
        <v>0</v>
      </c>
      <c r="BP263" s="97">
        <f>'Marks Entry'!EH265</f>
        <v>0</v>
      </c>
      <c r="BQ263" s="97">
        <f>'Marks Entry'!EI265</f>
        <v>0</v>
      </c>
      <c r="BR263" s="97" t="str">
        <f>'Marks Entry'!EJ265</f>
        <v/>
      </c>
      <c r="BS263" s="97">
        <f>'Marks Entry'!EK265</f>
        <v>0</v>
      </c>
      <c r="BT263" s="97">
        <f>'Marks Entry'!EL265</f>
        <v>0</v>
      </c>
      <c r="BU263" s="97">
        <f>'Marks Entry'!EM265</f>
        <v>0</v>
      </c>
      <c r="BV263" s="99">
        <f>'Marks Entry'!EN265</f>
        <v>0</v>
      </c>
      <c r="BW263" s="98">
        <f>'Marks Entry'!EO265</f>
        <v>0</v>
      </c>
      <c r="BX263" s="97">
        <f>'Marks Entry'!EP265</f>
        <v>0</v>
      </c>
      <c r="BY263" s="97">
        <f>'Marks Entry'!EQ265</f>
        <v>0</v>
      </c>
      <c r="BZ263" s="97">
        <f>'Marks Entry'!ER265</f>
        <v>0</v>
      </c>
      <c r="CA263" s="97">
        <f>'Marks Entry'!ES265</f>
        <v>0</v>
      </c>
      <c r="CB263" s="97">
        <f>'Marks Entry'!ET265</f>
        <v>0</v>
      </c>
      <c r="CC263" s="97">
        <f>'Marks Entry'!EU265</f>
        <v>0</v>
      </c>
      <c r="CD263" s="97" t="str">
        <f>'Marks Entry'!EV265</f>
        <v/>
      </c>
      <c r="CE263" s="97">
        <f>'Marks Entry'!EW265</f>
        <v>0</v>
      </c>
      <c r="CF263" s="97">
        <f>'Marks Entry'!EX265</f>
        <v>0</v>
      </c>
      <c r="CG263" s="97">
        <f>'Marks Entry'!EY265</f>
        <v>0</v>
      </c>
      <c r="CH263" s="99">
        <f>'Marks Entry'!EZ265</f>
        <v>0</v>
      </c>
      <c r="CI263" s="98" t="str">
        <f>IF($CI$2=0,"",'Marks Entry'!FA265)</f>
        <v/>
      </c>
      <c r="CJ263" s="97" t="str">
        <f>IF($CI$2=0,"",'Marks Entry'!FB265)</f>
        <v/>
      </c>
      <c r="CK263" s="97" t="str">
        <f>IF($CI$2=0,"",'Marks Entry'!FC265)</f>
        <v/>
      </c>
      <c r="CL263" s="97" t="str">
        <f>IF($CI$2=0,"",'Marks Entry'!FD265)</f>
        <v/>
      </c>
      <c r="CM263" s="97" t="str">
        <f>IF($CI$2=0,"",'Marks Entry'!FE265)</f>
        <v/>
      </c>
      <c r="CN263" s="97" t="str">
        <f>IF($CI$2=0,"",'Marks Entry'!FF265)</f>
        <v/>
      </c>
      <c r="CO263" s="97" t="str">
        <f>IF($CI$2=0,"",'Marks Entry'!FG265)</f>
        <v/>
      </c>
      <c r="CP263" s="97" t="str">
        <f>IF($CI$2=0,"",'Marks Entry'!FH265)</f>
        <v/>
      </c>
      <c r="CQ263" s="97" t="str">
        <f>IF($CI$2=0,"",'Marks Entry'!FI265)</f>
        <v/>
      </c>
      <c r="CR263" s="97" t="str">
        <f>IF($CI$2=0,"",'Marks Entry'!FJ265)</f>
        <v/>
      </c>
      <c r="CS263" s="97" t="str">
        <f>IF($CI$2=0,"",'Marks Entry'!FK265)</f>
        <v/>
      </c>
      <c r="CT263" s="99" t="str">
        <f>IF($CI$2=0,"",'Marks Entry'!FL265)</f>
        <v/>
      </c>
      <c r="CU263" s="125">
        <f>'Marks Entry'!BU265</f>
        <v>0</v>
      </c>
      <c r="CV263" s="126">
        <f>'Marks Entry'!BV265</f>
        <v>0</v>
      </c>
      <c r="CW263" s="126">
        <f t="shared" si="147"/>
        <v>0</v>
      </c>
      <c r="CX263" s="127" t="str">
        <f t="shared" si="148"/>
        <v>D</v>
      </c>
      <c r="CY263" s="125">
        <f>'Marks Entry'!BW265</f>
        <v>0</v>
      </c>
      <c r="CZ263" s="126">
        <f>'Marks Entry'!BX265</f>
        <v>0</v>
      </c>
      <c r="DA263" s="126">
        <f t="shared" si="149"/>
        <v>0</v>
      </c>
      <c r="DB263" s="127" t="str">
        <f t="shared" si="150"/>
        <v>E</v>
      </c>
      <c r="DC263" s="125">
        <f>'Marks Entry'!BY265</f>
        <v>0</v>
      </c>
      <c r="DD263" s="126">
        <f>'Marks Entry'!BZ265</f>
        <v>0</v>
      </c>
      <c r="DE263" s="126">
        <f t="shared" si="151"/>
        <v>0</v>
      </c>
      <c r="DF263" s="127" t="str">
        <f t="shared" si="152"/>
        <v>E</v>
      </c>
      <c r="DG263" s="96">
        <f>'Marks Entry'!CG265</f>
        <v>0</v>
      </c>
      <c r="DH263" s="45">
        <f>'Marks Entry'!CH265</f>
        <v>0</v>
      </c>
      <c r="DI263" s="46">
        <f>'Marks Entry'!CI265</f>
        <v>0</v>
      </c>
      <c r="DJ263" s="45" t="str">
        <f>IF(OR('Marks Entry'!CJ265="First",'Marks Entry'!CJ265="Second",'Marks Entry'!CJ265="Third"),'Marks Entry'!CJ265,"")</f>
        <v/>
      </c>
      <c r="DK263" s="45">
        <f>'Marks Entry'!CK265</f>
        <v>0</v>
      </c>
      <c r="DL263" s="50">
        <f>'Marks Entry'!CL265</f>
        <v>0</v>
      </c>
      <c r="DM263" s="21">
        <f>'Marks Entry'!CM265</f>
        <v>0</v>
      </c>
      <c r="DN263" s="22" t="e">
        <f>'Marks Entry'!#REF!</f>
        <v>#REF!</v>
      </c>
      <c r="DO263" s="23" t="e">
        <f>'Marks Entry'!#REF!</f>
        <v>#REF!</v>
      </c>
      <c r="DP263" s="125">
        <f>'Marks Entry'!CA265</f>
        <v>0</v>
      </c>
      <c r="DQ263" s="126">
        <f>'Marks Entry'!CB265</f>
        <v>0</v>
      </c>
      <c r="DR263" s="126">
        <f>'Marks Entry'!CC265</f>
        <v>0</v>
      </c>
      <c r="DS263" s="126">
        <f t="shared" si="153"/>
        <v>0</v>
      </c>
      <c r="DT263" s="127" t="str">
        <f t="shared" si="154"/>
        <v>E</v>
      </c>
      <c r="DU263" s="125">
        <f>'Marks Entry'!CD265</f>
        <v>0</v>
      </c>
      <c r="DV263" s="126">
        <f>'Marks Entry'!CE265</f>
        <v>0</v>
      </c>
      <c r="DW263" s="126">
        <f>'Marks Entry'!CF265</f>
        <v>0</v>
      </c>
      <c r="DX263" s="126">
        <f t="shared" si="155"/>
        <v>0</v>
      </c>
      <c r="DY263" s="127" t="str">
        <f t="shared" si="156"/>
        <v>E</v>
      </c>
      <c r="DZ263" s="832"/>
      <c r="EA263" s="61">
        <f t="shared" si="157"/>
        <v>0</v>
      </c>
      <c r="EB263" s="71">
        <f t="shared" si="158"/>
        <v>0</v>
      </c>
      <c r="EC263" s="71">
        <f t="shared" si="159"/>
        <v>0</v>
      </c>
      <c r="ED263" s="72">
        <f t="shared" si="160"/>
        <v>0</v>
      </c>
      <c r="EE263" s="398">
        <f t="shared" si="161"/>
        <v>0</v>
      </c>
      <c r="EF263" s="396">
        <f t="shared" si="162"/>
        <v>0</v>
      </c>
      <c r="EG263" s="396">
        <f t="shared" si="163"/>
        <v>0</v>
      </c>
      <c r="EH263" s="397">
        <f t="shared" si="164"/>
        <v>0</v>
      </c>
      <c r="EI263" s="61">
        <f t="shared" si="165"/>
        <v>0</v>
      </c>
      <c r="EJ263" s="71">
        <f t="shared" si="166"/>
        <v>0</v>
      </c>
      <c r="EK263" s="71">
        <f t="shared" si="167"/>
        <v>0</v>
      </c>
      <c r="EL263" s="72">
        <f t="shared" si="168"/>
        <v>0</v>
      </c>
      <c r="EM263" s="398">
        <f t="shared" si="169"/>
        <v>0</v>
      </c>
      <c r="EN263" s="396">
        <f t="shared" si="170"/>
        <v>0</v>
      </c>
      <c r="EO263" s="396">
        <f t="shared" si="171"/>
        <v>0</v>
      </c>
      <c r="EP263" s="397">
        <f t="shared" si="172"/>
        <v>0</v>
      </c>
      <c r="EQ263" s="61">
        <f t="shared" si="173"/>
        <v>0</v>
      </c>
      <c r="ER263" s="71">
        <f t="shared" si="174"/>
        <v>0</v>
      </c>
      <c r="ES263" s="71">
        <f t="shared" si="175"/>
        <v>0</v>
      </c>
      <c r="ET263" s="72">
        <f t="shared" si="176"/>
        <v>0</v>
      </c>
      <c r="EU263" s="398">
        <f t="shared" si="177"/>
        <v>0</v>
      </c>
      <c r="EV263" s="396">
        <f t="shared" si="178"/>
        <v>0</v>
      </c>
      <c r="EW263" s="396">
        <f t="shared" si="179"/>
        <v>0</v>
      </c>
      <c r="EX263" s="397">
        <f t="shared" si="180"/>
        <v>0</v>
      </c>
      <c r="EY263" s="61" t="str">
        <f t="shared" si="181"/>
        <v/>
      </c>
      <c r="EZ263" s="71" t="str">
        <f t="shared" si="182"/>
        <v/>
      </c>
      <c r="FA263" s="71" t="str">
        <f t="shared" si="183"/>
        <v/>
      </c>
      <c r="FB263" s="72" t="str">
        <f t="shared" si="184"/>
        <v/>
      </c>
      <c r="FC263" s="398">
        <f t="shared" si="185"/>
        <v>0</v>
      </c>
      <c r="FD263" s="400" t="str">
        <f t="shared" si="186"/>
        <v>D</v>
      </c>
      <c r="FE263" s="61">
        <f t="shared" si="187"/>
        <v>0</v>
      </c>
      <c r="FF263" s="62" t="str">
        <f t="shared" si="188"/>
        <v>E</v>
      </c>
      <c r="FG263" s="398">
        <f t="shared" si="189"/>
        <v>0</v>
      </c>
      <c r="FH263" s="401" t="str">
        <f t="shared" si="190"/>
        <v>E</v>
      </c>
      <c r="FI263" s="61">
        <f t="shared" si="191"/>
        <v>0</v>
      </c>
      <c r="FJ263" s="407" t="str">
        <f t="shared" si="192"/>
        <v>E</v>
      </c>
      <c r="FK263" s="398">
        <f t="shared" si="193"/>
        <v>0</v>
      </c>
      <c r="FL263" s="401" t="str">
        <f t="shared" si="194"/>
        <v>E</v>
      </c>
      <c r="FM263" s="741"/>
    </row>
    <row r="264" spans="1:169" s="24" customFormat="1" ht="17.25" customHeight="1">
      <c r="A264" s="830"/>
      <c r="B264" s="111">
        <f t="shared" si="195"/>
        <v>0</v>
      </c>
      <c r="C264" s="21" t="str">
        <f>'Marks Entry'!D266</f>
        <v/>
      </c>
      <c r="D264" s="21">
        <f>'Marks Entry'!E266</f>
        <v>0</v>
      </c>
      <c r="E264" s="132" t="str">
        <f>'Marks Entry'!F266</f>
        <v/>
      </c>
      <c r="F264" s="21" t="str">
        <f>'Marks Entry'!G266</f>
        <v/>
      </c>
      <c r="G264" s="21" t="str">
        <f>'Marks Entry'!H266</f>
        <v/>
      </c>
      <c r="H264" s="21" t="str">
        <f>'Marks Entry'!I266</f>
        <v/>
      </c>
      <c r="I264" s="21" t="str">
        <f>'Marks Entry'!J266</f>
        <v/>
      </c>
      <c r="J264" s="446" t="str">
        <f>'Marks Entry'!K266</f>
        <v/>
      </c>
      <c r="K264" s="115" t="str">
        <f>'Marks Entry'!L266</f>
        <v/>
      </c>
      <c r="L264" s="116">
        <f>'Marks Entry'!M266</f>
        <v>0</v>
      </c>
      <c r="M264" s="117" t="str">
        <f>'Marks Entry'!N266</f>
        <v/>
      </c>
      <c r="N264" s="121" t="str">
        <f>'Marks Entry'!O266</f>
        <v/>
      </c>
      <c r="O264" s="98">
        <f>'Marks Entry'!CG266</f>
        <v>0</v>
      </c>
      <c r="P264" s="97">
        <f>'Marks Entry'!CH266</f>
        <v>0</v>
      </c>
      <c r="Q264" s="97">
        <f>'Marks Entry'!CI266</f>
        <v>0</v>
      </c>
      <c r="R264" s="97">
        <f>'Marks Entry'!CJ266</f>
        <v>0</v>
      </c>
      <c r="S264" s="97">
        <f>'Marks Entry'!CK266</f>
        <v>0</v>
      </c>
      <c r="T264" s="97">
        <f>'Marks Entry'!CL266</f>
        <v>0</v>
      </c>
      <c r="U264" s="97">
        <f>'Marks Entry'!CM266</f>
        <v>0</v>
      </c>
      <c r="V264" s="97" t="str">
        <f>'Marks Entry'!CN266</f>
        <v/>
      </c>
      <c r="W264" s="97">
        <f>'Marks Entry'!CO266</f>
        <v>0</v>
      </c>
      <c r="X264" s="97">
        <f>'Marks Entry'!CP266</f>
        <v>0</v>
      </c>
      <c r="Y264" s="97">
        <f>'Marks Entry'!CQ266</f>
        <v>0</v>
      </c>
      <c r="Z264" s="99">
        <f>'Marks Entry'!CR266</f>
        <v>0</v>
      </c>
      <c r="AA264" s="98">
        <f>'Marks Entry'!CS266</f>
        <v>0</v>
      </c>
      <c r="AB264" s="97">
        <f>'Marks Entry'!CT266</f>
        <v>0</v>
      </c>
      <c r="AC264" s="97">
        <f>'Marks Entry'!CU266</f>
        <v>0</v>
      </c>
      <c r="AD264" s="97">
        <f>'Marks Entry'!CV266</f>
        <v>0</v>
      </c>
      <c r="AE264" s="97">
        <f>'Marks Entry'!CW266</f>
        <v>0</v>
      </c>
      <c r="AF264" s="97">
        <f>'Marks Entry'!CX266</f>
        <v>0</v>
      </c>
      <c r="AG264" s="97">
        <f>'Marks Entry'!CY266</f>
        <v>0</v>
      </c>
      <c r="AH264" s="97" t="str">
        <f>'Marks Entry'!CZ266</f>
        <v/>
      </c>
      <c r="AI264" s="97">
        <f>'Marks Entry'!DA266</f>
        <v>0</v>
      </c>
      <c r="AJ264" s="97">
        <f>'Marks Entry'!DB266</f>
        <v>0</v>
      </c>
      <c r="AK264" s="97">
        <f>'Marks Entry'!DC266</f>
        <v>0</v>
      </c>
      <c r="AL264" s="99">
        <f>'Marks Entry'!DD266</f>
        <v>0</v>
      </c>
      <c r="AM264" s="98">
        <f>'Marks Entry'!DE266</f>
        <v>0</v>
      </c>
      <c r="AN264" s="97">
        <f>'Marks Entry'!DF266</f>
        <v>0</v>
      </c>
      <c r="AO264" s="97">
        <f>'Marks Entry'!DG266</f>
        <v>0</v>
      </c>
      <c r="AP264" s="97">
        <f>'Marks Entry'!DH266</f>
        <v>0</v>
      </c>
      <c r="AQ264" s="97">
        <f>'Marks Entry'!DI266</f>
        <v>0</v>
      </c>
      <c r="AR264" s="97">
        <f>'Marks Entry'!DJ266</f>
        <v>0</v>
      </c>
      <c r="AS264" s="97">
        <f>'Marks Entry'!DK266</f>
        <v>0</v>
      </c>
      <c r="AT264" s="97" t="str">
        <f>'Marks Entry'!DL266</f>
        <v/>
      </c>
      <c r="AU264" s="97">
        <f>'Marks Entry'!DM266</f>
        <v>0</v>
      </c>
      <c r="AV264" s="97">
        <f>'Marks Entry'!DN266</f>
        <v>0</v>
      </c>
      <c r="AW264" s="97">
        <f>'Marks Entry'!DO266</f>
        <v>0</v>
      </c>
      <c r="AX264" s="99">
        <f>'Marks Entry'!DP266</f>
        <v>0</v>
      </c>
      <c r="AY264" s="98">
        <f>'Marks Entry'!DQ266</f>
        <v>0</v>
      </c>
      <c r="AZ264" s="97">
        <f>'Marks Entry'!DR266</f>
        <v>0</v>
      </c>
      <c r="BA264" s="97">
        <f>'Marks Entry'!DS266</f>
        <v>0</v>
      </c>
      <c r="BB264" s="97">
        <f>'Marks Entry'!DT266</f>
        <v>0</v>
      </c>
      <c r="BC264" s="97">
        <f>'Marks Entry'!DU266</f>
        <v>0</v>
      </c>
      <c r="BD264" s="97">
        <f>'Marks Entry'!DV266</f>
        <v>0</v>
      </c>
      <c r="BE264" s="97">
        <f>'Marks Entry'!DW266</f>
        <v>0</v>
      </c>
      <c r="BF264" s="97" t="str">
        <f>'Marks Entry'!DX266</f>
        <v/>
      </c>
      <c r="BG264" s="97">
        <f>'Marks Entry'!DY266</f>
        <v>0</v>
      </c>
      <c r="BH264" s="97">
        <f>'Marks Entry'!DZ266</f>
        <v>0</v>
      </c>
      <c r="BI264" s="97">
        <f>'Marks Entry'!EA266</f>
        <v>0</v>
      </c>
      <c r="BJ264" s="99">
        <f>'Marks Entry'!EB266</f>
        <v>0</v>
      </c>
      <c r="BK264" s="98">
        <f>'Marks Entry'!EC266</f>
        <v>0</v>
      </c>
      <c r="BL264" s="97">
        <f>'Marks Entry'!ED266</f>
        <v>0</v>
      </c>
      <c r="BM264" s="97">
        <f>'Marks Entry'!EE266</f>
        <v>0</v>
      </c>
      <c r="BN264" s="97">
        <f>'Marks Entry'!EF266</f>
        <v>0</v>
      </c>
      <c r="BO264" s="97">
        <f>'Marks Entry'!EG266</f>
        <v>0</v>
      </c>
      <c r="BP264" s="97">
        <f>'Marks Entry'!EH266</f>
        <v>0</v>
      </c>
      <c r="BQ264" s="97">
        <f>'Marks Entry'!EI266</f>
        <v>0</v>
      </c>
      <c r="BR264" s="97" t="str">
        <f>'Marks Entry'!EJ266</f>
        <v/>
      </c>
      <c r="BS264" s="97">
        <f>'Marks Entry'!EK266</f>
        <v>0</v>
      </c>
      <c r="BT264" s="97">
        <f>'Marks Entry'!EL266</f>
        <v>0</v>
      </c>
      <c r="BU264" s="97">
        <f>'Marks Entry'!EM266</f>
        <v>0</v>
      </c>
      <c r="BV264" s="99">
        <f>'Marks Entry'!EN266</f>
        <v>0</v>
      </c>
      <c r="BW264" s="98">
        <f>'Marks Entry'!EO266</f>
        <v>0</v>
      </c>
      <c r="BX264" s="97">
        <f>'Marks Entry'!EP266</f>
        <v>0</v>
      </c>
      <c r="BY264" s="97">
        <f>'Marks Entry'!EQ266</f>
        <v>0</v>
      </c>
      <c r="BZ264" s="97">
        <f>'Marks Entry'!ER266</f>
        <v>0</v>
      </c>
      <c r="CA264" s="97">
        <f>'Marks Entry'!ES266</f>
        <v>0</v>
      </c>
      <c r="CB264" s="97">
        <f>'Marks Entry'!ET266</f>
        <v>0</v>
      </c>
      <c r="CC264" s="97">
        <f>'Marks Entry'!EU266</f>
        <v>0</v>
      </c>
      <c r="CD264" s="97" t="str">
        <f>'Marks Entry'!EV266</f>
        <v/>
      </c>
      <c r="CE264" s="97">
        <f>'Marks Entry'!EW266</f>
        <v>0</v>
      </c>
      <c r="CF264" s="97">
        <f>'Marks Entry'!EX266</f>
        <v>0</v>
      </c>
      <c r="CG264" s="97">
        <f>'Marks Entry'!EY266</f>
        <v>0</v>
      </c>
      <c r="CH264" s="99">
        <f>'Marks Entry'!EZ266</f>
        <v>0</v>
      </c>
      <c r="CI264" s="98" t="str">
        <f>IF($CI$2=0,"",'Marks Entry'!FA266)</f>
        <v/>
      </c>
      <c r="CJ264" s="97" t="str">
        <f>IF($CI$2=0,"",'Marks Entry'!FB266)</f>
        <v/>
      </c>
      <c r="CK264" s="97" t="str">
        <f>IF($CI$2=0,"",'Marks Entry'!FC266)</f>
        <v/>
      </c>
      <c r="CL264" s="97" t="str">
        <f>IF($CI$2=0,"",'Marks Entry'!FD266)</f>
        <v/>
      </c>
      <c r="CM264" s="97" t="str">
        <f>IF($CI$2=0,"",'Marks Entry'!FE266)</f>
        <v/>
      </c>
      <c r="CN264" s="97" t="str">
        <f>IF($CI$2=0,"",'Marks Entry'!FF266)</f>
        <v/>
      </c>
      <c r="CO264" s="97" t="str">
        <f>IF($CI$2=0,"",'Marks Entry'!FG266)</f>
        <v/>
      </c>
      <c r="CP264" s="97" t="str">
        <f>IF($CI$2=0,"",'Marks Entry'!FH266)</f>
        <v/>
      </c>
      <c r="CQ264" s="97" t="str">
        <f>IF($CI$2=0,"",'Marks Entry'!FI266)</f>
        <v/>
      </c>
      <c r="CR264" s="97" t="str">
        <f>IF($CI$2=0,"",'Marks Entry'!FJ266)</f>
        <v/>
      </c>
      <c r="CS264" s="97" t="str">
        <f>IF($CI$2=0,"",'Marks Entry'!FK266)</f>
        <v/>
      </c>
      <c r="CT264" s="99" t="str">
        <f>IF($CI$2=0,"",'Marks Entry'!FL266)</f>
        <v/>
      </c>
      <c r="CU264" s="125">
        <f>'Marks Entry'!BU266</f>
        <v>0</v>
      </c>
      <c r="CV264" s="126">
        <f>'Marks Entry'!BV266</f>
        <v>0</v>
      </c>
      <c r="CW264" s="126">
        <f t="shared" ref="CW264:CW276" si="196">SUM(CU264:CV264)</f>
        <v>0</v>
      </c>
      <c r="CX264" s="127" t="str">
        <f t="shared" ref="CX264:CX276" si="197">IF(CW264&gt;=80,"A",IF(CW264&gt;=60,"B",IF(CW264&gt;=40,"C","D")))</f>
        <v>D</v>
      </c>
      <c r="CY264" s="125">
        <f>'Marks Entry'!BW266</f>
        <v>0</v>
      </c>
      <c r="CZ264" s="126">
        <f>'Marks Entry'!BX266</f>
        <v>0</v>
      </c>
      <c r="DA264" s="126">
        <f t="shared" ref="DA264:DA276" si="198">SUM(CY264:CZ264)</f>
        <v>0</v>
      </c>
      <c r="DB264" s="127" t="str">
        <f t="shared" ref="DB264:DB276" si="199">IF(DA264&gt;80,"A",IF(DA264&gt;60,"B",IF(DA264&gt;40,"C",IF(DA264&gt;20,"D","E"))))</f>
        <v>E</v>
      </c>
      <c r="DC264" s="125">
        <f>'Marks Entry'!BY266</f>
        <v>0</v>
      </c>
      <c r="DD264" s="126">
        <f>'Marks Entry'!BZ266</f>
        <v>0</v>
      </c>
      <c r="DE264" s="126">
        <f t="shared" ref="DE264:DE276" si="200">SUM(DC264:DD264)</f>
        <v>0</v>
      </c>
      <c r="DF264" s="127" t="str">
        <f t="shared" ref="DF264:DF276" si="201">IF(DE264&gt;80,"A",IF(DE264&gt;60,"B",IF(DE264&gt;40,"C",IF(DE264&gt;20,"D","E"))))</f>
        <v>E</v>
      </c>
      <c r="DG264" s="96">
        <f>'Marks Entry'!CG266</f>
        <v>0</v>
      </c>
      <c r="DH264" s="45">
        <f>'Marks Entry'!CH266</f>
        <v>0</v>
      </c>
      <c r="DI264" s="46">
        <f>'Marks Entry'!CI266</f>
        <v>0</v>
      </c>
      <c r="DJ264" s="45" t="str">
        <f>IF(OR('Marks Entry'!CJ266="First",'Marks Entry'!CJ266="Second",'Marks Entry'!CJ266="Third"),'Marks Entry'!CJ266,"")</f>
        <v/>
      </c>
      <c r="DK264" s="45">
        <f>'Marks Entry'!CK266</f>
        <v>0</v>
      </c>
      <c r="DL264" s="50">
        <f>'Marks Entry'!CL266</f>
        <v>0</v>
      </c>
      <c r="DM264" s="21">
        <f>'Marks Entry'!CM266</f>
        <v>0</v>
      </c>
      <c r="DN264" s="22" t="e">
        <f>'Marks Entry'!#REF!</f>
        <v>#REF!</v>
      </c>
      <c r="DO264" s="23" t="e">
        <f>'Marks Entry'!#REF!</f>
        <v>#REF!</v>
      </c>
      <c r="DP264" s="125">
        <f>'Marks Entry'!CA266</f>
        <v>0</v>
      </c>
      <c r="DQ264" s="126">
        <f>'Marks Entry'!CB266</f>
        <v>0</v>
      </c>
      <c r="DR264" s="126">
        <f>'Marks Entry'!CC266</f>
        <v>0</v>
      </c>
      <c r="DS264" s="126">
        <f t="shared" ref="DS264:DS276" si="202">SUM(DP264:DR264)</f>
        <v>0</v>
      </c>
      <c r="DT264" s="127" t="str">
        <f t="shared" ref="DT264:DT276" si="203">IF(DS264&gt;80,"A",IF(DS264&gt;60,"B",IF(DS264&gt;40,"C",IF(DS264&gt;20,"D","E"))))</f>
        <v>E</v>
      </c>
      <c r="DU264" s="125">
        <f>'Marks Entry'!CD266</f>
        <v>0</v>
      </c>
      <c r="DV264" s="126">
        <f>'Marks Entry'!CE266</f>
        <v>0</v>
      </c>
      <c r="DW264" s="126">
        <f>'Marks Entry'!CF266</f>
        <v>0</v>
      </c>
      <c r="DX264" s="126">
        <f t="shared" ref="DX264:DX276" si="204">SUM(DU264:DW264)</f>
        <v>0</v>
      </c>
      <c r="DY264" s="127" t="str">
        <f t="shared" ref="DY264:DY276" si="205">IF(DX264&gt;80,"A",IF(DX264&gt;60,"B",IF(DX264&gt;40,"C",IF(DX264&gt;20,"D","E"))))</f>
        <v>E</v>
      </c>
      <c r="DZ264" s="832"/>
      <c r="EA264" s="61">
        <f t="shared" ref="EA264:EA276" si="206">S264</f>
        <v>0</v>
      </c>
      <c r="EB264" s="71">
        <f t="shared" ref="EB264:EB276" si="207">T264</f>
        <v>0</v>
      </c>
      <c r="EC264" s="71">
        <f t="shared" ref="EC264:EC276" si="208">Y264</f>
        <v>0</v>
      </c>
      <c r="ED264" s="72">
        <f t="shared" ref="ED264:ED276" si="209">SUM(EB264:EC264)</f>
        <v>0</v>
      </c>
      <c r="EE264" s="398">
        <f t="shared" ref="EE264:EE276" si="210">AE264</f>
        <v>0</v>
      </c>
      <c r="EF264" s="396">
        <f t="shared" ref="EF264:EF276" si="211">AF264</f>
        <v>0</v>
      </c>
      <c r="EG264" s="396">
        <f t="shared" ref="EG264:EG276" si="212">AK264</f>
        <v>0</v>
      </c>
      <c r="EH264" s="397">
        <f t="shared" ref="EH264:EH276" si="213">SUM(EF264:EG264)</f>
        <v>0</v>
      </c>
      <c r="EI264" s="61">
        <f t="shared" ref="EI264:EI276" si="214">AQ264</f>
        <v>0</v>
      </c>
      <c r="EJ264" s="71">
        <f t="shared" ref="EJ264:EJ276" si="215">AR264</f>
        <v>0</v>
      </c>
      <c r="EK264" s="71">
        <f t="shared" ref="EK264:EK276" si="216">AW264</f>
        <v>0</v>
      </c>
      <c r="EL264" s="72">
        <f t="shared" ref="EL264:EL276" si="217">SUM(EJ264:EK264)</f>
        <v>0</v>
      </c>
      <c r="EM264" s="398">
        <f t="shared" ref="EM264:EM276" si="218">BC264</f>
        <v>0</v>
      </c>
      <c r="EN264" s="396">
        <f t="shared" ref="EN264:EN276" si="219">BD264</f>
        <v>0</v>
      </c>
      <c r="EO264" s="396">
        <f t="shared" ref="EO264:EO276" si="220">BI264</f>
        <v>0</v>
      </c>
      <c r="EP264" s="397">
        <f t="shared" ref="EP264:EP276" si="221">SUM(EN264:EO264)</f>
        <v>0</v>
      </c>
      <c r="EQ264" s="61">
        <f t="shared" ref="EQ264:EQ276" si="222">BO264</f>
        <v>0</v>
      </c>
      <c r="ER264" s="71">
        <f t="shared" ref="ER264:ER276" si="223">BP264</f>
        <v>0</v>
      </c>
      <c r="ES264" s="71">
        <f t="shared" ref="ES264:ES276" si="224">BU264</f>
        <v>0</v>
      </c>
      <c r="ET264" s="72">
        <f t="shared" ref="ET264:ET276" si="225">SUM(ER264:ES264)</f>
        <v>0</v>
      </c>
      <c r="EU264" s="398">
        <f t="shared" ref="EU264:EU276" si="226">CA264</f>
        <v>0</v>
      </c>
      <c r="EV264" s="396">
        <f t="shared" ref="EV264:EV276" si="227">CB264</f>
        <v>0</v>
      </c>
      <c r="EW264" s="396">
        <f t="shared" ref="EW264:EW276" si="228">CG264</f>
        <v>0</v>
      </c>
      <c r="EX264" s="397">
        <f t="shared" ref="EX264:EX276" si="229">SUM(EV264:EW264)</f>
        <v>0</v>
      </c>
      <c r="EY264" s="61" t="str">
        <f t="shared" ref="EY264:EY276" si="230">IF($EY$4=0,"",CM264)</f>
        <v/>
      </c>
      <c r="EZ264" s="71" t="str">
        <f t="shared" ref="EZ264:EZ276" si="231">IF($EY$4=0,"",CN264)</f>
        <v/>
      </c>
      <c r="FA264" s="71" t="str">
        <f t="shared" ref="FA264:FA276" si="232">IF($EY$4=0,"",CS264)</f>
        <v/>
      </c>
      <c r="FB264" s="72" t="str">
        <f t="shared" ref="FB264:FB276" si="233">IF($EY$4=0,"",SUM(EZ264:FA264))</f>
        <v/>
      </c>
      <c r="FC264" s="398">
        <f t="shared" ref="FC264:FC276" si="234">CW264</f>
        <v>0</v>
      </c>
      <c r="FD264" s="400" t="str">
        <f t="shared" ref="FD264:FD276" si="235">CX264</f>
        <v>D</v>
      </c>
      <c r="FE264" s="61">
        <f t="shared" ref="FE264:FE276" si="236">DA264</f>
        <v>0</v>
      </c>
      <c r="FF264" s="62" t="str">
        <f t="shared" ref="FF264:FF276" si="237">DB264</f>
        <v>E</v>
      </c>
      <c r="FG264" s="398">
        <f t="shared" ref="FG264:FG276" si="238">DE264</f>
        <v>0</v>
      </c>
      <c r="FH264" s="401" t="str">
        <f t="shared" ref="FH264:FH276" si="239">DF264</f>
        <v>E</v>
      </c>
      <c r="FI264" s="61">
        <f t="shared" ref="FI264:FI276" si="240">DS264</f>
        <v>0</v>
      </c>
      <c r="FJ264" s="407" t="str">
        <f t="shared" ref="FJ264:FJ276" si="241">DT264</f>
        <v>E</v>
      </c>
      <c r="FK264" s="398">
        <f t="shared" ref="FK264:FK276" si="242">DX264</f>
        <v>0</v>
      </c>
      <c r="FL264" s="401" t="str">
        <f t="shared" ref="FL264:FL276" si="243">DY264</f>
        <v>E</v>
      </c>
      <c r="FM264" s="741"/>
    </row>
    <row r="265" spans="1:169" s="24" customFormat="1" ht="17.25" customHeight="1">
      <c r="A265" s="830"/>
      <c r="B265" s="111">
        <f t="shared" ref="B265:B276" si="244">IF(D265&gt;0,B264+1,0)</f>
        <v>0</v>
      </c>
      <c r="C265" s="21" t="str">
        <f>'Marks Entry'!D267</f>
        <v/>
      </c>
      <c r="D265" s="21">
        <f>'Marks Entry'!E267</f>
        <v>0</v>
      </c>
      <c r="E265" s="132" t="str">
        <f>'Marks Entry'!F267</f>
        <v/>
      </c>
      <c r="F265" s="21" t="str">
        <f>'Marks Entry'!G267</f>
        <v/>
      </c>
      <c r="G265" s="21" t="str">
        <f>'Marks Entry'!H267</f>
        <v/>
      </c>
      <c r="H265" s="21" t="str">
        <f>'Marks Entry'!I267</f>
        <v/>
      </c>
      <c r="I265" s="21" t="str">
        <f>'Marks Entry'!J267</f>
        <v/>
      </c>
      <c r="J265" s="446" t="str">
        <f>'Marks Entry'!K267</f>
        <v/>
      </c>
      <c r="K265" s="115" t="str">
        <f>'Marks Entry'!L267</f>
        <v/>
      </c>
      <c r="L265" s="116">
        <f>'Marks Entry'!M267</f>
        <v>0</v>
      </c>
      <c r="M265" s="117" t="str">
        <f>'Marks Entry'!N267</f>
        <v/>
      </c>
      <c r="N265" s="121" t="str">
        <f>'Marks Entry'!O267</f>
        <v/>
      </c>
      <c r="O265" s="98">
        <f>'Marks Entry'!CG267</f>
        <v>0</v>
      </c>
      <c r="P265" s="97">
        <f>'Marks Entry'!CH267</f>
        <v>0</v>
      </c>
      <c r="Q265" s="97">
        <f>'Marks Entry'!CI267</f>
        <v>0</v>
      </c>
      <c r="R265" s="97">
        <f>'Marks Entry'!CJ267</f>
        <v>0</v>
      </c>
      <c r="S265" s="97">
        <f>'Marks Entry'!CK267</f>
        <v>0</v>
      </c>
      <c r="T265" s="97">
        <f>'Marks Entry'!CL267</f>
        <v>0</v>
      </c>
      <c r="U265" s="97">
        <f>'Marks Entry'!CM267</f>
        <v>0</v>
      </c>
      <c r="V265" s="97" t="str">
        <f>'Marks Entry'!CN267</f>
        <v/>
      </c>
      <c r="W265" s="97">
        <f>'Marks Entry'!CO267</f>
        <v>0</v>
      </c>
      <c r="X265" s="97">
        <f>'Marks Entry'!CP267</f>
        <v>0</v>
      </c>
      <c r="Y265" s="97">
        <f>'Marks Entry'!CQ267</f>
        <v>0</v>
      </c>
      <c r="Z265" s="99">
        <f>'Marks Entry'!CR267</f>
        <v>0</v>
      </c>
      <c r="AA265" s="98">
        <f>'Marks Entry'!CS267</f>
        <v>0</v>
      </c>
      <c r="AB265" s="97">
        <f>'Marks Entry'!CT267</f>
        <v>0</v>
      </c>
      <c r="AC265" s="97">
        <f>'Marks Entry'!CU267</f>
        <v>0</v>
      </c>
      <c r="AD265" s="97">
        <f>'Marks Entry'!CV267</f>
        <v>0</v>
      </c>
      <c r="AE265" s="97">
        <f>'Marks Entry'!CW267</f>
        <v>0</v>
      </c>
      <c r="AF265" s="97">
        <f>'Marks Entry'!CX267</f>
        <v>0</v>
      </c>
      <c r="AG265" s="97">
        <f>'Marks Entry'!CY267</f>
        <v>0</v>
      </c>
      <c r="AH265" s="97" t="str">
        <f>'Marks Entry'!CZ267</f>
        <v/>
      </c>
      <c r="AI265" s="97">
        <f>'Marks Entry'!DA267</f>
        <v>0</v>
      </c>
      <c r="AJ265" s="97">
        <f>'Marks Entry'!DB267</f>
        <v>0</v>
      </c>
      <c r="AK265" s="97">
        <f>'Marks Entry'!DC267</f>
        <v>0</v>
      </c>
      <c r="AL265" s="99">
        <f>'Marks Entry'!DD267</f>
        <v>0</v>
      </c>
      <c r="AM265" s="98">
        <f>'Marks Entry'!DE267</f>
        <v>0</v>
      </c>
      <c r="AN265" s="97">
        <f>'Marks Entry'!DF267</f>
        <v>0</v>
      </c>
      <c r="AO265" s="97">
        <f>'Marks Entry'!DG267</f>
        <v>0</v>
      </c>
      <c r="AP265" s="97">
        <f>'Marks Entry'!DH267</f>
        <v>0</v>
      </c>
      <c r="AQ265" s="97">
        <f>'Marks Entry'!DI267</f>
        <v>0</v>
      </c>
      <c r="AR265" s="97">
        <f>'Marks Entry'!DJ267</f>
        <v>0</v>
      </c>
      <c r="AS265" s="97">
        <f>'Marks Entry'!DK267</f>
        <v>0</v>
      </c>
      <c r="AT265" s="97" t="str">
        <f>'Marks Entry'!DL267</f>
        <v/>
      </c>
      <c r="AU265" s="97">
        <f>'Marks Entry'!DM267</f>
        <v>0</v>
      </c>
      <c r="AV265" s="97">
        <f>'Marks Entry'!DN267</f>
        <v>0</v>
      </c>
      <c r="AW265" s="97">
        <f>'Marks Entry'!DO267</f>
        <v>0</v>
      </c>
      <c r="AX265" s="99">
        <f>'Marks Entry'!DP267</f>
        <v>0</v>
      </c>
      <c r="AY265" s="98">
        <f>'Marks Entry'!DQ267</f>
        <v>0</v>
      </c>
      <c r="AZ265" s="97">
        <f>'Marks Entry'!DR267</f>
        <v>0</v>
      </c>
      <c r="BA265" s="97">
        <f>'Marks Entry'!DS267</f>
        <v>0</v>
      </c>
      <c r="BB265" s="97">
        <f>'Marks Entry'!DT267</f>
        <v>0</v>
      </c>
      <c r="BC265" s="97">
        <f>'Marks Entry'!DU267</f>
        <v>0</v>
      </c>
      <c r="BD265" s="97">
        <f>'Marks Entry'!DV267</f>
        <v>0</v>
      </c>
      <c r="BE265" s="97">
        <f>'Marks Entry'!DW267</f>
        <v>0</v>
      </c>
      <c r="BF265" s="97" t="str">
        <f>'Marks Entry'!DX267</f>
        <v/>
      </c>
      <c r="BG265" s="97">
        <f>'Marks Entry'!DY267</f>
        <v>0</v>
      </c>
      <c r="BH265" s="97">
        <f>'Marks Entry'!DZ267</f>
        <v>0</v>
      </c>
      <c r="BI265" s="97">
        <f>'Marks Entry'!EA267</f>
        <v>0</v>
      </c>
      <c r="BJ265" s="99">
        <f>'Marks Entry'!EB267</f>
        <v>0</v>
      </c>
      <c r="BK265" s="98">
        <f>'Marks Entry'!EC267</f>
        <v>0</v>
      </c>
      <c r="BL265" s="97">
        <f>'Marks Entry'!ED267</f>
        <v>0</v>
      </c>
      <c r="BM265" s="97">
        <f>'Marks Entry'!EE267</f>
        <v>0</v>
      </c>
      <c r="BN265" s="97">
        <f>'Marks Entry'!EF267</f>
        <v>0</v>
      </c>
      <c r="BO265" s="97">
        <f>'Marks Entry'!EG267</f>
        <v>0</v>
      </c>
      <c r="BP265" s="97">
        <f>'Marks Entry'!EH267</f>
        <v>0</v>
      </c>
      <c r="BQ265" s="97">
        <f>'Marks Entry'!EI267</f>
        <v>0</v>
      </c>
      <c r="BR265" s="97" t="str">
        <f>'Marks Entry'!EJ267</f>
        <v/>
      </c>
      <c r="BS265" s="97">
        <f>'Marks Entry'!EK267</f>
        <v>0</v>
      </c>
      <c r="BT265" s="97">
        <f>'Marks Entry'!EL267</f>
        <v>0</v>
      </c>
      <c r="BU265" s="97">
        <f>'Marks Entry'!EM267</f>
        <v>0</v>
      </c>
      <c r="BV265" s="99">
        <f>'Marks Entry'!EN267</f>
        <v>0</v>
      </c>
      <c r="BW265" s="98">
        <f>'Marks Entry'!EO267</f>
        <v>0</v>
      </c>
      <c r="BX265" s="97">
        <f>'Marks Entry'!EP267</f>
        <v>0</v>
      </c>
      <c r="BY265" s="97">
        <f>'Marks Entry'!EQ267</f>
        <v>0</v>
      </c>
      <c r="BZ265" s="97">
        <f>'Marks Entry'!ER267</f>
        <v>0</v>
      </c>
      <c r="CA265" s="97">
        <f>'Marks Entry'!ES267</f>
        <v>0</v>
      </c>
      <c r="CB265" s="97">
        <f>'Marks Entry'!ET267</f>
        <v>0</v>
      </c>
      <c r="CC265" s="97">
        <f>'Marks Entry'!EU267</f>
        <v>0</v>
      </c>
      <c r="CD265" s="97" t="str">
        <f>'Marks Entry'!EV267</f>
        <v/>
      </c>
      <c r="CE265" s="97">
        <f>'Marks Entry'!EW267</f>
        <v>0</v>
      </c>
      <c r="CF265" s="97">
        <f>'Marks Entry'!EX267</f>
        <v>0</v>
      </c>
      <c r="CG265" s="97">
        <f>'Marks Entry'!EY267</f>
        <v>0</v>
      </c>
      <c r="CH265" s="99">
        <f>'Marks Entry'!EZ267</f>
        <v>0</v>
      </c>
      <c r="CI265" s="98" t="str">
        <f>IF($CI$2=0,"",'Marks Entry'!FA267)</f>
        <v/>
      </c>
      <c r="CJ265" s="97" t="str">
        <f>IF($CI$2=0,"",'Marks Entry'!FB267)</f>
        <v/>
      </c>
      <c r="CK265" s="97" t="str">
        <f>IF($CI$2=0,"",'Marks Entry'!FC267)</f>
        <v/>
      </c>
      <c r="CL265" s="97" t="str">
        <f>IF($CI$2=0,"",'Marks Entry'!FD267)</f>
        <v/>
      </c>
      <c r="CM265" s="97" t="str">
        <f>IF($CI$2=0,"",'Marks Entry'!FE267)</f>
        <v/>
      </c>
      <c r="CN265" s="97" t="str">
        <f>IF($CI$2=0,"",'Marks Entry'!FF267)</f>
        <v/>
      </c>
      <c r="CO265" s="97" t="str">
        <f>IF($CI$2=0,"",'Marks Entry'!FG267)</f>
        <v/>
      </c>
      <c r="CP265" s="97" t="str">
        <f>IF($CI$2=0,"",'Marks Entry'!FH267)</f>
        <v/>
      </c>
      <c r="CQ265" s="97" t="str">
        <f>IF($CI$2=0,"",'Marks Entry'!FI267)</f>
        <v/>
      </c>
      <c r="CR265" s="97" t="str">
        <f>IF($CI$2=0,"",'Marks Entry'!FJ267)</f>
        <v/>
      </c>
      <c r="CS265" s="97" t="str">
        <f>IF($CI$2=0,"",'Marks Entry'!FK267)</f>
        <v/>
      </c>
      <c r="CT265" s="99" t="str">
        <f>IF($CI$2=0,"",'Marks Entry'!FL267)</f>
        <v/>
      </c>
      <c r="CU265" s="125">
        <f>'Marks Entry'!BU267</f>
        <v>0</v>
      </c>
      <c r="CV265" s="126">
        <f>'Marks Entry'!BV267</f>
        <v>0</v>
      </c>
      <c r="CW265" s="126">
        <f t="shared" si="196"/>
        <v>0</v>
      </c>
      <c r="CX265" s="127" t="str">
        <f t="shared" si="197"/>
        <v>D</v>
      </c>
      <c r="CY265" s="125">
        <f>'Marks Entry'!BW267</f>
        <v>0</v>
      </c>
      <c r="CZ265" s="126">
        <f>'Marks Entry'!BX267</f>
        <v>0</v>
      </c>
      <c r="DA265" s="126">
        <f t="shared" si="198"/>
        <v>0</v>
      </c>
      <c r="DB265" s="127" t="str">
        <f t="shared" si="199"/>
        <v>E</v>
      </c>
      <c r="DC265" s="125">
        <f>'Marks Entry'!BY267</f>
        <v>0</v>
      </c>
      <c r="DD265" s="126">
        <f>'Marks Entry'!BZ267</f>
        <v>0</v>
      </c>
      <c r="DE265" s="126">
        <f t="shared" si="200"/>
        <v>0</v>
      </c>
      <c r="DF265" s="127" t="str">
        <f t="shared" si="201"/>
        <v>E</v>
      </c>
      <c r="DG265" s="96">
        <f>'Marks Entry'!CG267</f>
        <v>0</v>
      </c>
      <c r="DH265" s="45">
        <f>'Marks Entry'!CH267</f>
        <v>0</v>
      </c>
      <c r="DI265" s="46">
        <f>'Marks Entry'!CI267</f>
        <v>0</v>
      </c>
      <c r="DJ265" s="45" t="str">
        <f>IF(OR('Marks Entry'!CJ267="First",'Marks Entry'!CJ267="Second",'Marks Entry'!CJ267="Third"),'Marks Entry'!CJ267,"")</f>
        <v/>
      </c>
      <c r="DK265" s="45">
        <f>'Marks Entry'!CK267</f>
        <v>0</v>
      </c>
      <c r="DL265" s="50">
        <f>'Marks Entry'!CL267</f>
        <v>0</v>
      </c>
      <c r="DM265" s="21">
        <f>'Marks Entry'!CM267</f>
        <v>0</v>
      </c>
      <c r="DN265" s="22" t="e">
        <f>'Marks Entry'!#REF!</f>
        <v>#REF!</v>
      </c>
      <c r="DO265" s="23" t="e">
        <f>'Marks Entry'!#REF!</f>
        <v>#REF!</v>
      </c>
      <c r="DP265" s="125">
        <f>'Marks Entry'!CA267</f>
        <v>0</v>
      </c>
      <c r="DQ265" s="126">
        <f>'Marks Entry'!CB267</f>
        <v>0</v>
      </c>
      <c r="DR265" s="126">
        <f>'Marks Entry'!CC267</f>
        <v>0</v>
      </c>
      <c r="DS265" s="126">
        <f t="shared" si="202"/>
        <v>0</v>
      </c>
      <c r="DT265" s="127" t="str">
        <f t="shared" si="203"/>
        <v>E</v>
      </c>
      <c r="DU265" s="125">
        <f>'Marks Entry'!CD267</f>
        <v>0</v>
      </c>
      <c r="DV265" s="126">
        <f>'Marks Entry'!CE267</f>
        <v>0</v>
      </c>
      <c r="DW265" s="126">
        <f>'Marks Entry'!CF267</f>
        <v>0</v>
      </c>
      <c r="DX265" s="126">
        <f t="shared" si="204"/>
        <v>0</v>
      </c>
      <c r="DY265" s="127" t="str">
        <f t="shared" si="205"/>
        <v>E</v>
      </c>
      <c r="DZ265" s="832"/>
      <c r="EA265" s="61">
        <f t="shared" si="206"/>
        <v>0</v>
      </c>
      <c r="EB265" s="71">
        <f t="shared" si="207"/>
        <v>0</v>
      </c>
      <c r="EC265" s="71">
        <f t="shared" si="208"/>
        <v>0</v>
      </c>
      <c r="ED265" s="72">
        <f t="shared" si="209"/>
        <v>0</v>
      </c>
      <c r="EE265" s="398">
        <f t="shared" si="210"/>
        <v>0</v>
      </c>
      <c r="EF265" s="396">
        <f t="shared" si="211"/>
        <v>0</v>
      </c>
      <c r="EG265" s="396">
        <f t="shared" si="212"/>
        <v>0</v>
      </c>
      <c r="EH265" s="397">
        <f t="shared" si="213"/>
        <v>0</v>
      </c>
      <c r="EI265" s="61">
        <f t="shared" si="214"/>
        <v>0</v>
      </c>
      <c r="EJ265" s="71">
        <f t="shared" si="215"/>
        <v>0</v>
      </c>
      <c r="EK265" s="71">
        <f t="shared" si="216"/>
        <v>0</v>
      </c>
      <c r="EL265" s="72">
        <f t="shared" si="217"/>
        <v>0</v>
      </c>
      <c r="EM265" s="398">
        <f t="shared" si="218"/>
        <v>0</v>
      </c>
      <c r="EN265" s="396">
        <f t="shared" si="219"/>
        <v>0</v>
      </c>
      <c r="EO265" s="396">
        <f t="shared" si="220"/>
        <v>0</v>
      </c>
      <c r="EP265" s="397">
        <f t="shared" si="221"/>
        <v>0</v>
      </c>
      <c r="EQ265" s="61">
        <f t="shared" si="222"/>
        <v>0</v>
      </c>
      <c r="ER265" s="71">
        <f t="shared" si="223"/>
        <v>0</v>
      </c>
      <c r="ES265" s="71">
        <f t="shared" si="224"/>
        <v>0</v>
      </c>
      <c r="ET265" s="72">
        <f t="shared" si="225"/>
        <v>0</v>
      </c>
      <c r="EU265" s="398">
        <f t="shared" si="226"/>
        <v>0</v>
      </c>
      <c r="EV265" s="396">
        <f t="shared" si="227"/>
        <v>0</v>
      </c>
      <c r="EW265" s="396">
        <f t="shared" si="228"/>
        <v>0</v>
      </c>
      <c r="EX265" s="397">
        <f t="shared" si="229"/>
        <v>0</v>
      </c>
      <c r="EY265" s="61" t="str">
        <f t="shared" si="230"/>
        <v/>
      </c>
      <c r="EZ265" s="71" t="str">
        <f t="shared" si="231"/>
        <v/>
      </c>
      <c r="FA265" s="71" t="str">
        <f t="shared" si="232"/>
        <v/>
      </c>
      <c r="FB265" s="72" t="str">
        <f t="shared" si="233"/>
        <v/>
      </c>
      <c r="FC265" s="398">
        <f t="shared" si="234"/>
        <v>0</v>
      </c>
      <c r="FD265" s="400" t="str">
        <f t="shared" si="235"/>
        <v>D</v>
      </c>
      <c r="FE265" s="61">
        <f t="shared" si="236"/>
        <v>0</v>
      </c>
      <c r="FF265" s="62" t="str">
        <f t="shared" si="237"/>
        <v>E</v>
      </c>
      <c r="FG265" s="398">
        <f t="shared" si="238"/>
        <v>0</v>
      </c>
      <c r="FH265" s="401" t="str">
        <f t="shared" si="239"/>
        <v>E</v>
      </c>
      <c r="FI265" s="61">
        <f t="shared" si="240"/>
        <v>0</v>
      </c>
      <c r="FJ265" s="407" t="str">
        <f t="shared" si="241"/>
        <v>E</v>
      </c>
      <c r="FK265" s="398">
        <f t="shared" si="242"/>
        <v>0</v>
      </c>
      <c r="FL265" s="401" t="str">
        <f t="shared" si="243"/>
        <v>E</v>
      </c>
      <c r="FM265" s="741"/>
    </row>
    <row r="266" spans="1:169" s="24" customFormat="1" ht="17.25" customHeight="1">
      <c r="A266" s="830"/>
      <c r="B266" s="111">
        <f t="shared" si="244"/>
        <v>0</v>
      </c>
      <c r="C266" s="21" t="str">
        <f>'Marks Entry'!D268</f>
        <v/>
      </c>
      <c r="D266" s="21">
        <f>'Marks Entry'!E268</f>
        <v>0</v>
      </c>
      <c r="E266" s="132" t="str">
        <f>'Marks Entry'!F268</f>
        <v/>
      </c>
      <c r="F266" s="21" t="str">
        <f>'Marks Entry'!G268</f>
        <v/>
      </c>
      <c r="G266" s="21" t="str">
        <f>'Marks Entry'!H268</f>
        <v/>
      </c>
      <c r="H266" s="21" t="str">
        <f>'Marks Entry'!I268</f>
        <v/>
      </c>
      <c r="I266" s="21" t="str">
        <f>'Marks Entry'!J268</f>
        <v/>
      </c>
      <c r="J266" s="446" t="str">
        <f>'Marks Entry'!K268</f>
        <v/>
      </c>
      <c r="K266" s="115" t="str">
        <f>'Marks Entry'!L268</f>
        <v/>
      </c>
      <c r="L266" s="116">
        <f>'Marks Entry'!M268</f>
        <v>0</v>
      </c>
      <c r="M266" s="117" t="str">
        <f>'Marks Entry'!N268</f>
        <v/>
      </c>
      <c r="N266" s="121" t="str">
        <f>'Marks Entry'!O268</f>
        <v/>
      </c>
      <c r="O266" s="98">
        <f>'Marks Entry'!CG268</f>
        <v>0</v>
      </c>
      <c r="P266" s="97">
        <f>'Marks Entry'!CH268</f>
        <v>0</v>
      </c>
      <c r="Q266" s="97">
        <f>'Marks Entry'!CI268</f>
        <v>0</v>
      </c>
      <c r="R266" s="97">
        <f>'Marks Entry'!CJ268</f>
        <v>0</v>
      </c>
      <c r="S266" s="97">
        <f>'Marks Entry'!CK268</f>
        <v>0</v>
      </c>
      <c r="T266" s="97">
        <f>'Marks Entry'!CL268</f>
        <v>0</v>
      </c>
      <c r="U266" s="97">
        <f>'Marks Entry'!CM268</f>
        <v>0</v>
      </c>
      <c r="V266" s="97" t="str">
        <f>'Marks Entry'!CN268</f>
        <v/>
      </c>
      <c r="W266" s="97">
        <f>'Marks Entry'!CO268</f>
        <v>0</v>
      </c>
      <c r="X266" s="97">
        <f>'Marks Entry'!CP268</f>
        <v>0</v>
      </c>
      <c r="Y266" s="97">
        <f>'Marks Entry'!CQ268</f>
        <v>0</v>
      </c>
      <c r="Z266" s="99">
        <f>'Marks Entry'!CR268</f>
        <v>0</v>
      </c>
      <c r="AA266" s="98">
        <f>'Marks Entry'!CS268</f>
        <v>0</v>
      </c>
      <c r="AB266" s="97">
        <f>'Marks Entry'!CT268</f>
        <v>0</v>
      </c>
      <c r="AC266" s="97">
        <f>'Marks Entry'!CU268</f>
        <v>0</v>
      </c>
      <c r="AD266" s="97">
        <f>'Marks Entry'!CV268</f>
        <v>0</v>
      </c>
      <c r="AE266" s="97">
        <f>'Marks Entry'!CW268</f>
        <v>0</v>
      </c>
      <c r="AF266" s="97">
        <f>'Marks Entry'!CX268</f>
        <v>0</v>
      </c>
      <c r="AG266" s="97">
        <f>'Marks Entry'!CY268</f>
        <v>0</v>
      </c>
      <c r="AH266" s="97" t="str">
        <f>'Marks Entry'!CZ268</f>
        <v/>
      </c>
      <c r="AI266" s="97">
        <f>'Marks Entry'!DA268</f>
        <v>0</v>
      </c>
      <c r="AJ266" s="97">
        <f>'Marks Entry'!DB268</f>
        <v>0</v>
      </c>
      <c r="AK266" s="97">
        <f>'Marks Entry'!DC268</f>
        <v>0</v>
      </c>
      <c r="AL266" s="99">
        <f>'Marks Entry'!DD268</f>
        <v>0</v>
      </c>
      <c r="AM266" s="98">
        <f>'Marks Entry'!DE268</f>
        <v>0</v>
      </c>
      <c r="AN266" s="97">
        <f>'Marks Entry'!DF268</f>
        <v>0</v>
      </c>
      <c r="AO266" s="97">
        <f>'Marks Entry'!DG268</f>
        <v>0</v>
      </c>
      <c r="AP266" s="97">
        <f>'Marks Entry'!DH268</f>
        <v>0</v>
      </c>
      <c r="AQ266" s="97">
        <f>'Marks Entry'!DI268</f>
        <v>0</v>
      </c>
      <c r="AR266" s="97">
        <f>'Marks Entry'!DJ268</f>
        <v>0</v>
      </c>
      <c r="AS266" s="97">
        <f>'Marks Entry'!DK268</f>
        <v>0</v>
      </c>
      <c r="AT266" s="97" t="str">
        <f>'Marks Entry'!DL268</f>
        <v/>
      </c>
      <c r="AU266" s="97">
        <f>'Marks Entry'!DM268</f>
        <v>0</v>
      </c>
      <c r="AV266" s="97">
        <f>'Marks Entry'!DN268</f>
        <v>0</v>
      </c>
      <c r="AW266" s="97">
        <f>'Marks Entry'!DO268</f>
        <v>0</v>
      </c>
      <c r="AX266" s="99">
        <f>'Marks Entry'!DP268</f>
        <v>0</v>
      </c>
      <c r="AY266" s="98">
        <f>'Marks Entry'!DQ268</f>
        <v>0</v>
      </c>
      <c r="AZ266" s="97">
        <f>'Marks Entry'!DR268</f>
        <v>0</v>
      </c>
      <c r="BA266" s="97">
        <f>'Marks Entry'!DS268</f>
        <v>0</v>
      </c>
      <c r="BB266" s="97">
        <f>'Marks Entry'!DT268</f>
        <v>0</v>
      </c>
      <c r="BC266" s="97">
        <f>'Marks Entry'!DU268</f>
        <v>0</v>
      </c>
      <c r="BD266" s="97">
        <f>'Marks Entry'!DV268</f>
        <v>0</v>
      </c>
      <c r="BE266" s="97">
        <f>'Marks Entry'!DW268</f>
        <v>0</v>
      </c>
      <c r="BF266" s="97" t="str">
        <f>'Marks Entry'!DX268</f>
        <v/>
      </c>
      <c r="BG266" s="97">
        <f>'Marks Entry'!DY268</f>
        <v>0</v>
      </c>
      <c r="BH266" s="97">
        <f>'Marks Entry'!DZ268</f>
        <v>0</v>
      </c>
      <c r="BI266" s="97">
        <f>'Marks Entry'!EA268</f>
        <v>0</v>
      </c>
      <c r="BJ266" s="99">
        <f>'Marks Entry'!EB268</f>
        <v>0</v>
      </c>
      <c r="BK266" s="98">
        <f>'Marks Entry'!EC268</f>
        <v>0</v>
      </c>
      <c r="BL266" s="97">
        <f>'Marks Entry'!ED268</f>
        <v>0</v>
      </c>
      <c r="BM266" s="97">
        <f>'Marks Entry'!EE268</f>
        <v>0</v>
      </c>
      <c r="BN266" s="97">
        <f>'Marks Entry'!EF268</f>
        <v>0</v>
      </c>
      <c r="BO266" s="97">
        <f>'Marks Entry'!EG268</f>
        <v>0</v>
      </c>
      <c r="BP266" s="97">
        <f>'Marks Entry'!EH268</f>
        <v>0</v>
      </c>
      <c r="BQ266" s="97">
        <f>'Marks Entry'!EI268</f>
        <v>0</v>
      </c>
      <c r="BR266" s="97" t="str">
        <f>'Marks Entry'!EJ268</f>
        <v/>
      </c>
      <c r="BS266" s="97">
        <f>'Marks Entry'!EK268</f>
        <v>0</v>
      </c>
      <c r="BT266" s="97">
        <f>'Marks Entry'!EL268</f>
        <v>0</v>
      </c>
      <c r="BU266" s="97">
        <f>'Marks Entry'!EM268</f>
        <v>0</v>
      </c>
      <c r="BV266" s="99">
        <f>'Marks Entry'!EN268</f>
        <v>0</v>
      </c>
      <c r="BW266" s="98">
        <f>'Marks Entry'!EO268</f>
        <v>0</v>
      </c>
      <c r="BX266" s="97">
        <f>'Marks Entry'!EP268</f>
        <v>0</v>
      </c>
      <c r="BY266" s="97">
        <f>'Marks Entry'!EQ268</f>
        <v>0</v>
      </c>
      <c r="BZ266" s="97">
        <f>'Marks Entry'!ER268</f>
        <v>0</v>
      </c>
      <c r="CA266" s="97">
        <f>'Marks Entry'!ES268</f>
        <v>0</v>
      </c>
      <c r="CB266" s="97">
        <f>'Marks Entry'!ET268</f>
        <v>0</v>
      </c>
      <c r="CC266" s="97">
        <f>'Marks Entry'!EU268</f>
        <v>0</v>
      </c>
      <c r="CD266" s="97" t="str">
        <f>'Marks Entry'!EV268</f>
        <v/>
      </c>
      <c r="CE266" s="97">
        <f>'Marks Entry'!EW268</f>
        <v>0</v>
      </c>
      <c r="CF266" s="97">
        <f>'Marks Entry'!EX268</f>
        <v>0</v>
      </c>
      <c r="CG266" s="97">
        <f>'Marks Entry'!EY268</f>
        <v>0</v>
      </c>
      <c r="CH266" s="99">
        <f>'Marks Entry'!EZ268</f>
        <v>0</v>
      </c>
      <c r="CI266" s="98" t="str">
        <f>IF($CI$2=0,"",'Marks Entry'!FA268)</f>
        <v/>
      </c>
      <c r="CJ266" s="97" t="str">
        <f>IF($CI$2=0,"",'Marks Entry'!FB268)</f>
        <v/>
      </c>
      <c r="CK266" s="97" t="str">
        <f>IF($CI$2=0,"",'Marks Entry'!FC268)</f>
        <v/>
      </c>
      <c r="CL266" s="97" t="str">
        <f>IF($CI$2=0,"",'Marks Entry'!FD268)</f>
        <v/>
      </c>
      <c r="CM266" s="97" t="str">
        <f>IF($CI$2=0,"",'Marks Entry'!FE268)</f>
        <v/>
      </c>
      <c r="CN266" s="97" t="str">
        <f>IF($CI$2=0,"",'Marks Entry'!FF268)</f>
        <v/>
      </c>
      <c r="CO266" s="97" t="str">
        <f>IF($CI$2=0,"",'Marks Entry'!FG268)</f>
        <v/>
      </c>
      <c r="CP266" s="97" t="str">
        <f>IF($CI$2=0,"",'Marks Entry'!FH268)</f>
        <v/>
      </c>
      <c r="CQ266" s="97" t="str">
        <f>IF($CI$2=0,"",'Marks Entry'!FI268)</f>
        <v/>
      </c>
      <c r="CR266" s="97" t="str">
        <f>IF($CI$2=0,"",'Marks Entry'!FJ268)</f>
        <v/>
      </c>
      <c r="CS266" s="97" t="str">
        <f>IF($CI$2=0,"",'Marks Entry'!FK268)</f>
        <v/>
      </c>
      <c r="CT266" s="99" t="str">
        <f>IF($CI$2=0,"",'Marks Entry'!FL268)</f>
        <v/>
      </c>
      <c r="CU266" s="125">
        <f>'Marks Entry'!BU268</f>
        <v>0</v>
      </c>
      <c r="CV266" s="126">
        <f>'Marks Entry'!BV268</f>
        <v>0</v>
      </c>
      <c r="CW266" s="126">
        <f t="shared" si="196"/>
        <v>0</v>
      </c>
      <c r="CX266" s="127" t="str">
        <f t="shared" si="197"/>
        <v>D</v>
      </c>
      <c r="CY266" s="125">
        <f>'Marks Entry'!BW268</f>
        <v>0</v>
      </c>
      <c r="CZ266" s="126">
        <f>'Marks Entry'!BX268</f>
        <v>0</v>
      </c>
      <c r="DA266" s="126">
        <f t="shared" si="198"/>
        <v>0</v>
      </c>
      <c r="DB266" s="127" t="str">
        <f t="shared" si="199"/>
        <v>E</v>
      </c>
      <c r="DC266" s="125">
        <f>'Marks Entry'!BY268</f>
        <v>0</v>
      </c>
      <c r="DD266" s="126">
        <f>'Marks Entry'!BZ268</f>
        <v>0</v>
      </c>
      <c r="DE266" s="126">
        <f t="shared" si="200"/>
        <v>0</v>
      </c>
      <c r="DF266" s="127" t="str">
        <f t="shared" si="201"/>
        <v>E</v>
      </c>
      <c r="DG266" s="96">
        <f>'Marks Entry'!CG268</f>
        <v>0</v>
      </c>
      <c r="DH266" s="45">
        <f>'Marks Entry'!CH268</f>
        <v>0</v>
      </c>
      <c r="DI266" s="46">
        <f>'Marks Entry'!CI268</f>
        <v>0</v>
      </c>
      <c r="DJ266" s="45" t="str">
        <f>IF(OR('Marks Entry'!CJ268="First",'Marks Entry'!CJ268="Second",'Marks Entry'!CJ268="Third"),'Marks Entry'!CJ268,"")</f>
        <v/>
      </c>
      <c r="DK266" s="45">
        <f>'Marks Entry'!CK268</f>
        <v>0</v>
      </c>
      <c r="DL266" s="50">
        <f>'Marks Entry'!CL268</f>
        <v>0</v>
      </c>
      <c r="DM266" s="21">
        <f>'Marks Entry'!CM268</f>
        <v>0</v>
      </c>
      <c r="DN266" s="22" t="e">
        <f>'Marks Entry'!#REF!</f>
        <v>#REF!</v>
      </c>
      <c r="DO266" s="23" t="e">
        <f>'Marks Entry'!#REF!</f>
        <v>#REF!</v>
      </c>
      <c r="DP266" s="125">
        <f>'Marks Entry'!CA268</f>
        <v>0</v>
      </c>
      <c r="DQ266" s="126">
        <f>'Marks Entry'!CB268</f>
        <v>0</v>
      </c>
      <c r="DR266" s="126">
        <f>'Marks Entry'!CC268</f>
        <v>0</v>
      </c>
      <c r="DS266" s="126">
        <f t="shared" si="202"/>
        <v>0</v>
      </c>
      <c r="DT266" s="127" t="str">
        <f t="shared" si="203"/>
        <v>E</v>
      </c>
      <c r="DU266" s="125">
        <f>'Marks Entry'!CD268</f>
        <v>0</v>
      </c>
      <c r="DV266" s="126">
        <f>'Marks Entry'!CE268</f>
        <v>0</v>
      </c>
      <c r="DW266" s="126">
        <f>'Marks Entry'!CF268</f>
        <v>0</v>
      </c>
      <c r="DX266" s="126">
        <f t="shared" si="204"/>
        <v>0</v>
      </c>
      <c r="DY266" s="127" t="str">
        <f t="shared" si="205"/>
        <v>E</v>
      </c>
      <c r="DZ266" s="832"/>
      <c r="EA266" s="61">
        <f t="shared" si="206"/>
        <v>0</v>
      </c>
      <c r="EB266" s="71">
        <f t="shared" si="207"/>
        <v>0</v>
      </c>
      <c r="EC266" s="71">
        <f t="shared" si="208"/>
        <v>0</v>
      </c>
      <c r="ED266" s="72">
        <f t="shared" si="209"/>
        <v>0</v>
      </c>
      <c r="EE266" s="398">
        <f t="shared" si="210"/>
        <v>0</v>
      </c>
      <c r="EF266" s="396">
        <f t="shared" si="211"/>
        <v>0</v>
      </c>
      <c r="EG266" s="396">
        <f t="shared" si="212"/>
        <v>0</v>
      </c>
      <c r="EH266" s="397">
        <f t="shared" si="213"/>
        <v>0</v>
      </c>
      <c r="EI266" s="61">
        <f t="shared" si="214"/>
        <v>0</v>
      </c>
      <c r="EJ266" s="71">
        <f t="shared" si="215"/>
        <v>0</v>
      </c>
      <c r="EK266" s="71">
        <f t="shared" si="216"/>
        <v>0</v>
      </c>
      <c r="EL266" s="72">
        <f t="shared" si="217"/>
        <v>0</v>
      </c>
      <c r="EM266" s="398">
        <f t="shared" si="218"/>
        <v>0</v>
      </c>
      <c r="EN266" s="396">
        <f t="shared" si="219"/>
        <v>0</v>
      </c>
      <c r="EO266" s="396">
        <f t="shared" si="220"/>
        <v>0</v>
      </c>
      <c r="EP266" s="397">
        <f t="shared" si="221"/>
        <v>0</v>
      </c>
      <c r="EQ266" s="61">
        <f t="shared" si="222"/>
        <v>0</v>
      </c>
      <c r="ER266" s="71">
        <f t="shared" si="223"/>
        <v>0</v>
      </c>
      <c r="ES266" s="71">
        <f t="shared" si="224"/>
        <v>0</v>
      </c>
      <c r="ET266" s="72">
        <f t="shared" si="225"/>
        <v>0</v>
      </c>
      <c r="EU266" s="398">
        <f t="shared" si="226"/>
        <v>0</v>
      </c>
      <c r="EV266" s="396">
        <f t="shared" si="227"/>
        <v>0</v>
      </c>
      <c r="EW266" s="396">
        <f t="shared" si="228"/>
        <v>0</v>
      </c>
      <c r="EX266" s="397">
        <f t="shared" si="229"/>
        <v>0</v>
      </c>
      <c r="EY266" s="61" t="str">
        <f t="shared" si="230"/>
        <v/>
      </c>
      <c r="EZ266" s="71" t="str">
        <f t="shared" si="231"/>
        <v/>
      </c>
      <c r="FA266" s="71" t="str">
        <f t="shared" si="232"/>
        <v/>
      </c>
      <c r="FB266" s="72" t="str">
        <f t="shared" si="233"/>
        <v/>
      </c>
      <c r="FC266" s="398">
        <f t="shared" si="234"/>
        <v>0</v>
      </c>
      <c r="FD266" s="400" t="str">
        <f t="shared" si="235"/>
        <v>D</v>
      </c>
      <c r="FE266" s="61">
        <f t="shared" si="236"/>
        <v>0</v>
      </c>
      <c r="FF266" s="62" t="str">
        <f t="shared" si="237"/>
        <v>E</v>
      </c>
      <c r="FG266" s="398">
        <f t="shared" si="238"/>
        <v>0</v>
      </c>
      <c r="FH266" s="401" t="str">
        <f t="shared" si="239"/>
        <v>E</v>
      </c>
      <c r="FI266" s="61">
        <f t="shared" si="240"/>
        <v>0</v>
      </c>
      <c r="FJ266" s="407" t="str">
        <f t="shared" si="241"/>
        <v>E</v>
      </c>
      <c r="FK266" s="398">
        <f t="shared" si="242"/>
        <v>0</v>
      </c>
      <c r="FL266" s="401" t="str">
        <f t="shared" si="243"/>
        <v>E</v>
      </c>
      <c r="FM266" s="741"/>
    </row>
    <row r="267" spans="1:169" s="24" customFormat="1" ht="17.25" customHeight="1">
      <c r="A267" s="830"/>
      <c r="B267" s="111">
        <f t="shared" si="244"/>
        <v>0</v>
      </c>
      <c r="C267" s="21" t="str">
        <f>'Marks Entry'!D269</f>
        <v/>
      </c>
      <c r="D267" s="21">
        <f>'Marks Entry'!E269</f>
        <v>0</v>
      </c>
      <c r="E267" s="132" t="str">
        <f>'Marks Entry'!F269</f>
        <v/>
      </c>
      <c r="F267" s="21" t="str">
        <f>'Marks Entry'!G269</f>
        <v/>
      </c>
      <c r="G267" s="21" t="str">
        <f>'Marks Entry'!H269</f>
        <v/>
      </c>
      <c r="H267" s="21" t="str">
        <f>'Marks Entry'!I269</f>
        <v/>
      </c>
      <c r="I267" s="21" t="str">
        <f>'Marks Entry'!J269</f>
        <v/>
      </c>
      <c r="J267" s="446" t="str">
        <f>'Marks Entry'!K269</f>
        <v/>
      </c>
      <c r="K267" s="115" t="str">
        <f>'Marks Entry'!L269</f>
        <v/>
      </c>
      <c r="L267" s="116">
        <f>'Marks Entry'!M269</f>
        <v>0</v>
      </c>
      <c r="M267" s="117" t="str">
        <f>'Marks Entry'!N269</f>
        <v/>
      </c>
      <c r="N267" s="121" t="str">
        <f>'Marks Entry'!O269</f>
        <v/>
      </c>
      <c r="O267" s="98">
        <f>'Marks Entry'!CG269</f>
        <v>0</v>
      </c>
      <c r="P267" s="97">
        <f>'Marks Entry'!CH269</f>
        <v>0</v>
      </c>
      <c r="Q267" s="97">
        <f>'Marks Entry'!CI269</f>
        <v>0</v>
      </c>
      <c r="R267" s="97">
        <f>'Marks Entry'!CJ269</f>
        <v>0</v>
      </c>
      <c r="S267" s="97">
        <f>'Marks Entry'!CK269</f>
        <v>0</v>
      </c>
      <c r="T267" s="97">
        <f>'Marks Entry'!CL269</f>
        <v>0</v>
      </c>
      <c r="U267" s="97">
        <f>'Marks Entry'!CM269</f>
        <v>0</v>
      </c>
      <c r="V267" s="97" t="str">
        <f>'Marks Entry'!CN269</f>
        <v/>
      </c>
      <c r="W267" s="97">
        <f>'Marks Entry'!CO269</f>
        <v>0</v>
      </c>
      <c r="X267" s="97">
        <f>'Marks Entry'!CP269</f>
        <v>0</v>
      </c>
      <c r="Y267" s="97">
        <f>'Marks Entry'!CQ269</f>
        <v>0</v>
      </c>
      <c r="Z267" s="99">
        <f>'Marks Entry'!CR269</f>
        <v>0</v>
      </c>
      <c r="AA267" s="98">
        <f>'Marks Entry'!CS269</f>
        <v>0</v>
      </c>
      <c r="AB267" s="97">
        <f>'Marks Entry'!CT269</f>
        <v>0</v>
      </c>
      <c r="AC267" s="97">
        <f>'Marks Entry'!CU269</f>
        <v>0</v>
      </c>
      <c r="AD267" s="97">
        <f>'Marks Entry'!CV269</f>
        <v>0</v>
      </c>
      <c r="AE267" s="97">
        <f>'Marks Entry'!CW269</f>
        <v>0</v>
      </c>
      <c r="AF267" s="97">
        <f>'Marks Entry'!CX269</f>
        <v>0</v>
      </c>
      <c r="AG267" s="97">
        <f>'Marks Entry'!CY269</f>
        <v>0</v>
      </c>
      <c r="AH267" s="97" t="str">
        <f>'Marks Entry'!CZ269</f>
        <v/>
      </c>
      <c r="AI267" s="97">
        <f>'Marks Entry'!DA269</f>
        <v>0</v>
      </c>
      <c r="AJ267" s="97">
        <f>'Marks Entry'!DB269</f>
        <v>0</v>
      </c>
      <c r="AK267" s="97">
        <f>'Marks Entry'!DC269</f>
        <v>0</v>
      </c>
      <c r="AL267" s="99">
        <f>'Marks Entry'!DD269</f>
        <v>0</v>
      </c>
      <c r="AM267" s="98">
        <f>'Marks Entry'!DE269</f>
        <v>0</v>
      </c>
      <c r="AN267" s="97">
        <f>'Marks Entry'!DF269</f>
        <v>0</v>
      </c>
      <c r="AO267" s="97">
        <f>'Marks Entry'!DG269</f>
        <v>0</v>
      </c>
      <c r="AP267" s="97">
        <f>'Marks Entry'!DH269</f>
        <v>0</v>
      </c>
      <c r="AQ267" s="97">
        <f>'Marks Entry'!DI269</f>
        <v>0</v>
      </c>
      <c r="AR267" s="97">
        <f>'Marks Entry'!DJ269</f>
        <v>0</v>
      </c>
      <c r="AS267" s="97">
        <f>'Marks Entry'!DK269</f>
        <v>0</v>
      </c>
      <c r="AT267" s="97" t="str">
        <f>'Marks Entry'!DL269</f>
        <v/>
      </c>
      <c r="AU267" s="97">
        <f>'Marks Entry'!DM269</f>
        <v>0</v>
      </c>
      <c r="AV267" s="97">
        <f>'Marks Entry'!DN269</f>
        <v>0</v>
      </c>
      <c r="AW267" s="97">
        <f>'Marks Entry'!DO269</f>
        <v>0</v>
      </c>
      <c r="AX267" s="99">
        <f>'Marks Entry'!DP269</f>
        <v>0</v>
      </c>
      <c r="AY267" s="98">
        <f>'Marks Entry'!DQ269</f>
        <v>0</v>
      </c>
      <c r="AZ267" s="97">
        <f>'Marks Entry'!DR269</f>
        <v>0</v>
      </c>
      <c r="BA267" s="97">
        <f>'Marks Entry'!DS269</f>
        <v>0</v>
      </c>
      <c r="BB267" s="97">
        <f>'Marks Entry'!DT269</f>
        <v>0</v>
      </c>
      <c r="BC267" s="97">
        <f>'Marks Entry'!DU269</f>
        <v>0</v>
      </c>
      <c r="BD267" s="97">
        <f>'Marks Entry'!DV269</f>
        <v>0</v>
      </c>
      <c r="BE267" s="97">
        <f>'Marks Entry'!DW269</f>
        <v>0</v>
      </c>
      <c r="BF267" s="97" t="str">
        <f>'Marks Entry'!DX269</f>
        <v/>
      </c>
      <c r="BG267" s="97">
        <f>'Marks Entry'!DY269</f>
        <v>0</v>
      </c>
      <c r="BH267" s="97">
        <f>'Marks Entry'!DZ269</f>
        <v>0</v>
      </c>
      <c r="BI267" s="97">
        <f>'Marks Entry'!EA269</f>
        <v>0</v>
      </c>
      <c r="BJ267" s="99">
        <f>'Marks Entry'!EB269</f>
        <v>0</v>
      </c>
      <c r="BK267" s="98">
        <f>'Marks Entry'!EC269</f>
        <v>0</v>
      </c>
      <c r="BL267" s="97">
        <f>'Marks Entry'!ED269</f>
        <v>0</v>
      </c>
      <c r="BM267" s="97">
        <f>'Marks Entry'!EE269</f>
        <v>0</v>
      </c>
      <c r="BN267" s="97">
        <f>'Marks Entry'!EF269</f>
        <v>0</v>
      </c>
      <c r="BO267" s="97">
        <f>'Marks Entry'!EG269</f>
        <v>0</v>
      </c>
      <c r="BP267" s="97">
        <f>'Marks Entry'!EH269</f>
        <v>0</v>
      </c>
      <c r="BQ267" s="97">
        <f>'Marks Entry'!EI269</f>
        <v>0</v>
      </c>
      <c r="BR267" s="97" t="str">
        <f>'Marks Entry'!EJ269</f>
        <v/>
      </c>
      <c r="BS267" s="97">
        <f>'Marks Entry'!EK269</f>
        <v>0</v>
      </c>
      <c r="BT267" s="97">
        <f>'Marks Entry'!EL269</f>
        <v>0</v>
      </c>
      <c r="BU267" s="97">
        <f>'Marks Entry'!EM269</f>
        <v>0</v>
      </c>
      <c r="BV267" s="99">
        <f>'Marks Entry'!EN269</f>
        <v>0</v>
      </c>
      <c r="BW267" s="98">
        <f>'Marks Entry'!EO269</f>
        <v>0</v>
      </c>
      <c r="BX267" s="97">
        <f>'Marks Entry'!EP269</f>
        <v>0</v>
      </c>
      <c r="BY267" s="97">
        <f>'Marks Entry'!EQ269</f>
        <v>0</v>
      </c>
      <c r="BZ267" s="97">
        <f>'Marks Entry'!ER269</f>
        <v>0</v>
      </c>
      <c r="CA267" s="97">
        <f>'Marks Entry'!ES269</f>
        <v>0</v>
      </c>
      <c r="CB267" s="97">
        <f>'Marks Entry'!ET269</f>
        <v>0</v>
      </c>
      <c r="CC267" s="97">
        <f>'Marks Entry'!EU269</f>
        <v>0</v>
      </c>
      <c r="CD267" s="97" t="str">
        <f>'Marks Entry'!EV269</f>
        <v/>
      </c>
      <c r="CE267" s="97">
        <f>'Marks Entry'!EW269</f>
        <v>0</v>
      </c>
      <c r="CF267" s="97">
        <f>'Marks Entry'!EX269</f>
        <v>0</v>
      </c>
      <c r="CG267" s="97">
        <f>'Marks Entry'!EY269</f>
        <v>0</v>
      </c>
      <c r="CH267" s="99">
        <f>'Marks Entry'!EZ269</f>
        <v>0</v>
      </c>
      <c r="CI267" s="98" t="str">
        <f>IF($CI$2=0,"",'Marks Entry'!FA269)</f>
        <v/>
      </c>
      <c r="CJ267" s="97" t="str">
        <f>IF($CI$2=0,"",'Marks Entry'!FB269)</f>
        <v/>
      </c>
      <c r="CK267" s="97" t="str">
        <f>IF($CI$2=0,"",'Marks Entry'!FC269)</f>
        <v/>
      </c>
      <c r="CL267" s="97" t="str">
        <f>IF($CI$2=0,"",'Marks Entry'!FD269)</f>
        <v/>
      </c>
      <c r="CM267" s="97" t="str">
        <f>IF($CI$2=0,"",'Marks Entry'!FE269)</f>
        <v/>
      </c>
      <c r="CN267" s="97" t="str">
        <f>IF($CI$2=0,"",'Marks Entry'!FF269)</f>
        <v/>
      </c>
      <c r="CO267" s="97" t="str">
        <f>IF($CI$2=0,"",'Marks Entry'!FG269)</f>
        <v/>
      </c>
      <c r="CP267" s="97" t="str">
        <f>IF($CI$2=0,"",'Marks Entry'!FH269)</f>
        <v/>
      </c>
      <c r="CQ267" s="97" t="str">
        <f>IF($CI$2=0,"",'Marks Entry'!FI269)</f>
        <v/>
      </c>
      <c r="CR267" s="97" t="str">
        <f>IF($CI$2=0,"",'Marks Entry'!FJ269)</f>
        <v/>
      </c>
      <c r="CS267" s="97" t="str">
        <f>IF($CI$2=0,"",'Marks Entry'!FK269)</f>
        <v/>
      </c>
      <c r="CT267" s="99" t="str">
        <f>IF($CI$2=0,"",'Marks Entry'!FL269)</f>
        <v/>
      </c>
      <c r="CU267" s="125">
        <f>'Marks Entry'!BU269</f>
        <v>0</v>
      </c>
      <c r="CV267" s="126">
        <f>'Marks Entry'!BV269</f>
        <v>0</v>
      </c>
      <c r="CW267" s="126">
        <f t="shared" si="196"/>
        <v>0</v>
      </c>
      <c r="CX267" s="127" t="str">
        <f t="shared" si="197"/>
        <v>D</v>
      </c>
      <c r="CY267" s="125">
        <f>'Marks Entry'!BW269</f>
        <v>0</v>
      </c>
      <c r="CZ267" s="126">
        <f>'Marks Entry'!BX269</f>
        <v>0</v>
      </c>
      <c r="DA267" s="126">
        <f t="shared" si="198"/>
        <v>0</v>
      </c>
      <c r="DB267" s="127" t="str">
        <f t="shared" si="199"/>
        <v>E</v>
      </c>
      <c r="DC267" s="125">
        <f>'Marks Entry'!BY269</f>
        <v>0</v>
      </c>
      <c r="DD267" s="126">
        <f>'Marks Entry'!BZ269</f>
        <v>0</v>
      </c>
      <c r="DE267" s="126">
        <f t="shared" si="200"/>
        <v>0</v>
      </c>
      <c r="DF267" s="127" t="str">
        <f t="shared" si="201"/>
        <v>E</v>
      </c>
      <c r="DG267" s="96">
        <f>'Marks Entry'!CG269</f>
        <v>0</v>
      </c>
      <c r="DH267" s="45">
        <f>'Marks Entry'!CH269</f>
        <v>0</v>
      </c>
      <c r="DI267" s="45">
        <f>'Marks Entry'!CI269</f>
        <v>0</v>
      </c>
      <c r="DJ267" s="45" t="str">
        <f>IF(OR('Marks Entry'!CJ269="First",'Marks Entry'!CJ269="Second",'Marks Entry'!CJ269="Third"),'Marks Entry'!CJ269,"")</f>
        <v/>
      </c>
      <c r="DK267" s="45">
        <f>'Marks Entry'!CK269</f>
        <v>0</v>
      </c>
      <c r="DL267" s="50">
        <f>'Marks Entry'!CL269</f>
        <v>0</v>
      </c>
      <c r="DM267" s="21">
        <f>'Marks Entry'!CM269</f>
        <v>0</v>
      </c>
      <c r="DN267" s="22" t="e">
        <f>'Marks Entry'!#REF!</f>
        <v>#REF!</v>
      </c>
      <c r="DO267" s="23" t="e">
        <f>'Marks Entry'!#REF!</f>
        <v>#REF!</v>
      </c>
      <c r="DP267" s="125">
        <f>'Marks Entry'!CA269</f>
        <v>0</v>
      </c>
      <c r="DQ267" s="126">
        <f>'Marks Entry'!CB269</f>
        <v>0</v>
      </c>
      <c r="DR267" s="126">
        <f>'Marks Entry'!CC269</f>
        <v>0</v>
      </c>
      <c r="DS267" s="126">
        <f t="shared" si="202"/>
        <v>0</v>
      </c>
      <c r="DT267" s="127" t="str">
        <f t="shared" si="203"/>
        <v>E</v>
      </c>
      <c r="DU267" s="125">
        <f>'Marks Entry'!CD269</f>
        <v>0</v>
      </c>
      <c r="DV267" s="126">
        <f>'Marks Entry'!CE269</f>
        <v>0</v>
      </c>
      <c r="DW267" s="126">
        <f>'Marks Entry'!CF269</f>
        <v>0</v>
      </c>
      <c r="DX267" s="126">
        <f t="shared" si="204"/>
        <v>0</v>
      </c>
      <c r="DY267" s="127" t="str">
        <f t="shared" si="205"/>
        <v>E</v>
      </c>
      <c r="DZ267" s="832"/>
      <c r="EA267" s="61">
        <f t="shared" si="206"/>
        <v>0</v>
      </c>
      <c r="EB267" s="71">
        <f t="shared" si="207"/>
        <v>0</v>
      </c>
      <c r="EC267" s="71">
        <f t="shared" si="208"/>
        <v>0</v>
      </c>
      <c r="ED267" s="72">
        <f t="shared" si="209"/>
        <v>0</v>
      </c>
      <c r="EE267" s="398">
        <f t="shared" si="210"/>
        <v>0</v>
      </c>
      <c r="EF267" s="396">
        <f t="shared" si="211"/>
        <v>0</v>
      </c>
      <c r="EG267" s="396">
        <f t="shared" si="212"/>
        <v>0</v>
      </c>
      <c r="EH267" s="397">
        <f t="shared" si="213"/>
        <v>0</v>
      </c>
      <c r="EI267" s="61">
        <f t="shared" si="214"/>
        <v>0</v>
      </c>
      <c r="EJ267" s="71">
        <f t="shared" si="215"/>
        <v>0</v>
      </c>
      <c r="EK267" s="71">
        <f t="shared" si="216"/>
        <v>0</v>
      </c>
      <c r="EL267" s="72">
        <f t="shared" si="217"/>
        <v>0</v>
      </c>
      <c r="EM267" s="398">
        <f t="shared" si="218"/>
        <v>0</v>
      </c>
      <c r="EN267" s="396">
        <f t="shared" si="219"/>
        <v>0</v>
      </c>
      <c r="EO267" s="396">
        <f t="shared" si="220"/>
        <v>0</v>
      </c>
      <c r="EP267" s="397">
        <f t="shared" si="221"/>
        <v>0</v>
      </c>
      <c r="EQ267" s="61">
        <f t="shared" si="222"/>
        <v>0</v>
      </c>
      <c r="ER267" s="71">
        <f t="shared" si="223"/>
        <v>0</v>
      </c>
      <c r="ES267" s="71">
        <f t="shared" si="224"/>
        <v>0</v>
      </c>
      <c r="ET267" s="72">
        <f t="shared" si="225"/>
        <v>0</v>
      </c>
      <c r="EU267" s="398">
        <f t="shared" si="226"/>
        <v>0</v>
      </c>
      <c r="EV267" s="396">
        <f t="shared" si="227"/>
        <v>0</v>
      </c>
      <c r="EW267" s="396">
        <f t="shared" si="228"/>
        <v>0</v>
      </c>
      <c r="EX267" s="397">
        <f t="shared" si="229"/>
        <v>0</v>
      </c>
      <c r="EY267" s="61" t="str">
        <f t="shared" si="230"/>
        <v/>
      </c>
      <c r="EZ267" s="71" t="str">
        <f t="shared" si="231"/>
        <v/>
      </c>
      <c r="FA267" s="71" t="str">
        <f t="shared" si="232"/>
        <v/>
      </c>
      <c r="FB267" s="72" t="str">
        <f t="shared" si="233"/>
        <v/>
      </c>
      <c r="FC267" s="398">
        <f t="shared" si="234"/>
        <v>0</v>
      </c>
      <c r="FD267" s="400" t="str">
        <f t="shared" si="235"/>
        <v>D</v>
      </c>
      <c r="FE267" s="61">
        <f t="shared" si="236"/>
        <v>0</v>
      </c>
      <c r="FF267" s="62" t="str">
        <f t="shared" si="237"/>
        <v>E</v>
      </c>
      <c r="FG267" s="398">
        <f t="shared" si="238"/>
        <v>0</v>
      </c>
      <c r="FH267" s="401" t="str">
        <f t="shared" si="239"/>
        <v>E</v>
      </c>
      <c r="FI267" s="61">
        <f t="shared" si="240"/>
        <v>0</v>
      </c>
      <c r="FJ267" s="407" t="str">
        <f t="shared" si="241"/>
        <v>E</v>
      </c>
      <c r="FK267" s="398">
        <f t="shared" si="242"/>
        <v>0</v>
      </c>
      <c r="FL267" s="401" t="str">
        <f t="shared" si="243"/>
        <v>E</v>
      </c>
      <c r="FM267" s="741"/>
    </row>
    <row r="268" spans="1:169" s="24" customFormat="1" ht="17.25" customHeight="1">
      <c r="A268" s="830"/>
      <c r="B268" s="111">
        <f t="shared" si="244"/>
        <v>0</v>
      </c>
      <c r="C268" s="21" t="str">
        <f>'Marks Entry'!D270</f>
        <v/>
      </c>
      <c r="D268" s="21">
        <f>'Marks Entry'!E270</f>
        <v>0</v>
      </c>
      <c r="E268" s="132" t="str">
        <f>'Marks Entry'!F270</f>
        <v/>
      </c>
      <c r="F268" s="21" t="str">
        <f>'Marks Entry'!G270</f>
        <v/>
      </c>
      <c r="G268" s="21" t="str">
        <f>'Marks Entry'!H270</f>
        <v/>
      </c>
      <c r="H268" s="21" t="str">
        <f>'Marks Entry'!I270</f>
        <v/>
      </c>
      <c r="I268" s="21" t="str">
        <f>'Marks Entry'!J270</f>
        <v/>
      </c>
      <c r="J268" s="446" t="str">
        <f>'Marks Entry'!K270</f>
        <v/>
      </c>
      <c r="K268" s="115" t="str">
        <f>'Marks Entry'!L270</f>
        <v/>
      </c>
      <c r="L268" s="116">
        <f>'Marks Entry'!M270</f>
        <v>0</v>
      </c>
      <c r="M268" s="117" t="str">
        <f>'Marks Entry'!N270</f>
        <v/>
      </c>
      <c r="N268" s="121" t="str">
        <f>'Marks Entry'!O270</f>
        <v/>
      </c>
      <c r="O268" s="98">
        <f>'Marks Entry'!CG270</f>
        <v>0</v>
      </c>
      <c r="P268" s="97">
        <f>'Marks Entry'!CH270</f>
        <v>0</v>
      </c>
      <c r="Q268" s="97">
        <f>'Marks Entry'!CI270</f>
        <v>0</v>
      </c>
      <c r="R268" s="97">
        <f>'Marks Entry'!CJ270</f>
        <v>0</v>
      </c>
      <c r="S268" s="97">
        <f>'Marks Entry'!CK270</f>
        <v>0</v>
      </c>
      <c r="T268" s="97">
        <f>'Marks Entry'!CL270</f>
        <v>0</v>
      </c>
      <c r="U268" s="97">
        <f>'Marks Entry'!CM270</f>
        <v>0</v>
      </c>
      <c r="V268" s="97" t="str">
        <f>'Marks Entry'!CN270</f>
        <v/>
      </c>
      <c r="W268" s="97">
        <f>'Marks Entry'!CO270</f>
        <v>0</v>
      </c>
      <c r="X268" s="97">
        <f>'Marks Entry'!CP270</f>
        <v>0</v>
      </c>
      <c r="Y268" s="97">
        <f>'Marks Entry'!CQ270</f>
        <v>0</v>
      </c>
      <c r="Z268" s="99">
        <f>'Marks Entry'!CR270</f>
        <v>0</v>
      </c>
      <c r="AA268" s="98">
        <f>'Marks Entry'!CS270</f>
        <v>0</v>
      </c>
      <c r="AB268" s="97">
        <f>'Marks Entry'!CT270</f>
        <v>0</v>
      </c>
      <c r="AC268" s="97">
        <f>'Marks Entry'!CU270</f>
        <v>0</v>
      </c>
      <c r="AD268" s="97">
        <f>'Marks Entry'!CV270</f>
        <v>0</v>
      </c>
      <c r="AE268" s="97">
        <f>'Marks Entry'!CW270</f>
        <v>0</v>
      </c>
      <c r="AF268" s="97">
        <f>'Marks Entry'!CX270</f>
        <v>0</v>
      </c>
      <c r="AG268" s="97">
        <f>'Marks Entry'!CY270</f>
        <v>0</v>
      </c>
      <c r="AH268" s="97" t="str">
        <f>'Marks Entry'!CZ270</f>
        <v/>
      </c>
      <c r="AI268" s="97">
        <f>'Marks Entry'!DA270</f>
        <v>0</v>
      </c>
      <c r="AJ268" s="97">
        <f>'Marks Entry'!DB270</f>
        <v>0</v>
      </c>
      <c r="AK268" s="97">
        <f>'Marks Entry'!DC270</f>
        <v>0</v>
      </c>
      <c r="AL268" s="99">
        <f>'Marks Entry'!DD270</f>
        <v>0</v>
      </c>
      <c r="AM268" s="98">
        <f>'Marks Entry'!DE270</f>
        <v>0</v>
      </c>
      <c r="AN268" s="97">
        <f>'Marks Entry'!DF270</f>
        <v>0</v>
      </c>
      <c r="AO268" s="97">
        <f>'Marks Entry'!DG270</f>
        <v>0</v>
      </c>
      <c r="AP268" s="97">
        <f>'Marks Entry'!DH270</f>
        <v>0</v>
      </c>
      <c r="AQ268" s="97">
        <f>'Marks Entry'!DI270</f>
        <v>0</v>
      </c>
      <c r="AR268" s="97">
        <f>'Marks Entry'!DJ270</f>
        <v>0</v>
      </c>
      <c r="AS268" s="97">
        <f>'Marks Entry'!DK270</f>
        <v>0</v>
      </c>
      <c r="AT268" s="97" t="str">
        <f>'Marks Entry'!DL270</f>
        <v/>
      </c>
      <c r="AU268" s="97">
        <f>'Marks Entry'!DM270</f>
        <v>0</v>
      </c>
      <c r="AV268" s="97">
        <f>'Marks Entry'!DN270</f>
        <v>0</v>
      </c>
      <c r="AW268" s="97">
        <f>'Marks Entry'!DO270</f>
        <v>0</v>
      </c>
      <c r="AX268" s="99">
        <f>'Marks Entry'!DP270</f>
        <v>0</v>
      </c>
      <c r="AY268" s="98">
        <f>'Marks Entry'!DQ270</f>
        <v>0</v>
      </c>
      <c r="AZ268" s="97">
        <f>'Marks Entry'!DR270</f>
        <v>0</v>
      </c>
      <c r="BA268" s="97">
        <f>'Marks Entry'!DS270</f>
        <v>0</v>
      </c>
      <c r="BB268" s="97">
        <f>'Marks Entry'!DT270</f>
        <v>0</v>
      </c>
      <c r="BC268" s="97">
        <f>'Marks Entry'!DU270</f>
        <v>0</v>
      </c>
      <c r="BD268" s="97">
        <f>'Marks Entry'!DV270</f>
        <v>0</v>
      </c>
      <c r="BE268" s="97">
        <f>'Marks Entry'!DW270</f>
        <v>0</v>
      </c>
      <c r="BF268" s="97" t="str">
        <f>'Marks Entry'!DX270</f>
        <v/>
      </c>
      <c r="BG268" s="97">
        <f>'Marks Entry'!DY270</f>
        <v>0</v>
      </c>
      <c r="BH268" s="97">
        <f>'Marks Entry'!DZ270</f>
        <v>0</v>
      </c>
      <c r="BI268" s="97">
        <f>'Marks Entry'!EA270</f>
        <v>0</v>
      </c>
      <c r="BJ268" s="99">
        <f>'Marks Entry'!EB270</f>
        <v>0</v>
      </c>
      <c r="BK268" s="98">
        <f>'Marks Entry'!EC270</f>
        <v>0</v>
      </c>
      <c r="BL268" s="97">
        <f>'Marks Entry'!ED270</f>
        <v>0</v>
      </c>
      <c r="BM268" s="97">
        <f>'Marks Entry'!EE270</f>
        <v>0</v>
      </c>
      <c r="BN268" s="97">
        <f>'Marks Entry'!EF270</f>
        <v>0</v>
      </c>
      <c r="BO268" s="97">
        <f>'Marks Entry'!EG270</f>
        <v>0</v>
      </c>
      <c r="BP268" s="97">
        <f>'Marks Entry'!EH270</f>
        <v>0</v>
      </c>
      <c r="BQ268" s="97">
        <f>'Marks Entry'!EI270</f>
        <v>0</v>
      </c>
      <c r="BR268" s="97" t="str">
        <f>'Marks Entry'!EJ270</f>
        <v/>
      </c>
      <c r="BS268" s="97">
        <f>'Marks Entry'!EK270</f>
        <v>0</v>
      </c>
      <c r="BT268" s="97">
        <f>'Marks Entry'!EL270</f>
        <v>0</v>
      </c>
      <c r="BU268" s="97">
        <f>'Marks Entry'!EM270</f>
        <v>0</v>
      </c>
      <c r="BV268" s="99">
        <f>'Marks Entry'!EN270</f>
        <v>0</v>
      </c>
      <c r="BW268" s="98">
        <f>'Marks Entry'!EO270</f>
        <v>0</v>
      </c>
      <c r="BX268" s="97">
        <f>'Marks Entry'!EP270</f>
        <v>0</v>
      </c>
      <c r="BY268" s="97">
        <f>'Marks Entry'!EQ270</f>
        <v>0</v>
      </c>
      <c r="BZ268" s="97">
        <f>'Marks Entry'!ER270</f>
        <v>0</v>
      </c>
      <c r="CA268" s="97">
        <f>'Marks Entry'!ES270</f>
        <v>0</v>
      </c>
      <c r="CB268" s="97">
        <f>'Marks Entry'!ET270</f>
        <v>0</v>
      </c>
      <c r="CC268" s="97">
        <f>'Marks Entry'!EU270</f>
        <v>0</v>
      </c>
      <c r="CD268" s="97" t="str">
        <f>'Marks Entry'!EV270</f>
        <v/>
      </c>
      <c r="CE268" s="97">
        <f>'Marks Entry'!EW270</f>
        <v>0</v>
      </c>
      <c r="CF268" s="97">
        <f>'Marks Entry'!EX270</f>
        <v>0</v>
      </c>
      <c r="CG268" s="97">
        <f>'Marks Entry'!EY270</f>
        <v>0</v>
      </c>
      <c r="CH268" s="99">
        <f>'Marks Entry'!EZ270</f>
        <v>0</v>
      </c>
      <c r="CI268" s="98" t="str">
        <f>IF($CI$2=0,"",'Marks Entry'!FA270)</f>
        <v/>
      </c>
      <c r="CJ268" s="97" t="str">
        <f>IF($CI$2=0,"",'Marks Entry'!FB270)</f>
        <v/>
      </c>
      <c r="CK268" s="97" t="str">
        <f>IF($CI$2=0,"",'Marks Entry'!FC270)</f>
        <v/>
      </c>
      <c r="CL268" s="97" t="str">
        <f>IF($CI$2=0,"",'Marks Entry'!FD270)</f>
        <v/>
      </c>
      <c r="CM268" s="97" t="str">
        <f>IF($CI$2=0,"",'Marks Entry'!FE270)</f>
        <v/>
      </c>
      <c r="CN268" s="97" t="str">
        <f>IF($CI$2=0,"",'Marks Entry'!FF270)</f>
        <v/>
      </c>
      <c r="CO268" s="97" t="str">
        <f>IF($CI$2=0,"",'Marks Entry'!FG270)</f>
        <v/>
      </c>
      <c r="CP268" s="97" t="str">
        <f>IF($CI$2=0,"",'Marks Entry'!FH270)</f>
        <v/>
      </c>
      <c r="CQ268" s="97" t="str">
        <f>IF($CI$2=0,"",'Marks Entry'!FI270)</f>
        <v/>
      </c>
      <c r="CR268" s="97" t="str">
        <f>IF($CI$2=0,"",'Marks Entry'!FJ270)</f>
        <v/>
      </c>
      <c r="CS268" s="97" t="str">
        <f>IF($CI$2=0,"",'Marks Entry'!FK270)</f>
        <v/>
      </c>
      <c r="CT268" s="99" t="str">
        <f>IF($CI$2=0,"",'Marks Entry'!FL270)</f>
        <v/>
      </c>
      <c r="CU268" s="125">
        <f>'Marks Entry'!BU270</f>
        <v>0</v>
      </c>
      <c r="CV268" s="126">
        <f>'Marks Entry'!BV270</f>
        <v>0</v>
      </c>
      <c r="CW268" s="126">
        <f t="shared" si="196"/>
        <v>0</v>
      </c>
      <c r="CX268" s="127" t="str">
        <f t="shared" si="197"/>
        <v>D</v>
      </c>
      <c r="CY268" s="125">
        <f>'Marks Entry'!BW270</f>
        <v>0</v>
      </c>
      <c r="CZ268" s="126">
        <f>'Marks Entry'!BX270</f>
        <v>0</v>
      </c>
      <c r="DA268" s="126">
        <f t="shared" si="198"/>
        <v>0</v>
      </c>
      <c r="DB268" s="127" t="str">
        <f t="shared" si="199"/>
        <v>E</v>
      </c>
      <c r="DC268" s="125">
        <f>'Marks Entry'!BY270</f>
        <v>0</v>
      </c>
      <c r="DD268" s="126">
        <f>'Marks Entry'!BZ270</f>
        <v>0</v>
      </c>
      <c r="DE268" s="126">
        <f t="shared" si="200"/>
        <v>0</v>
      </c>
      <c r="DF268" s="127" t="str">
        <f t="shared" si="201"/>
        <v>E</v>
      </c>
      <c r="DG268" s="96">
        <f>'Marks Entry'!CG270</f>
        <v>0</v>
      </c>
      <c r="DH268" s="45">
        <f>'Marks Entry'!CH270</f>
        <v>0</v>
      </c>
      <c r="DI268" s="45">
        <f>'Marks Entry'!CI270</f>
        <v>0</v>
      </c>
      <c r="DJ268" s="45" t="str">
        <f>IF(OR('Marks Entry'!CJ270="First",'Marks Entry'!CJ270="Second",'Marks Entry'!CJ270="Third"),'Marks Entry'!CJ270,"")</f>
        <v/>
      </c>
      <c r="DK268" s="45">
        <f>'Marks Entry'!CK270</f>
        <v>0</v>
      </c>
      <c r="DL268" s="50">
        <f>'Marks Entry'!CL270</f>
        <v>0</v>
      </c>
      <c r="DM268" s="21">
        <f>'Marks Entry'!CM270</f>
        <v>0</v>
      </c>
      <c r="DN268" s="22" t="e">
        <f>'Marks Entry'!#REF!</f>
        <v>#REF!</v>
      </c>
      <c r="DO268" s="23" t="e">
        <f>'Marks Entry'!#REF!</f>
        <v>#REF!</v>
      </c>
      <c r="DP268" s="125">
        <f>'Marks Entry'!CA270</f>
        <v>0</v>
      </c>
      <c r="DQ268" s="126">
        <f>'Marks Entry'!CB270</f>
        <v>0</v>
      </c>
      <c r="DR268" s="126">
        <f>'Marks Entry'!CC270</f>
        <v>0</v>
      </c>
      <c r="DS268" s="126">
        <f t="shared" si="202"/>
        <v>0</v>
      </c>
      <c r="DT268" s="127" t="str">
        <f t="shared" si="203"/>
        <v>E</v>
      </c>
      <c r="DU268" s="125">
        <f>'Marks Entry'!CD270</f>
        <v>0</v>
      </c>
      <c r="DV268" s="126">
        <f>'Marks Entry'!CE270</f>
        <v>0</v>
      </c>
      <c r="DW268" s="126">
        <f>'Marks Entry'!CF270</f>
        <v>0</v>
      </c>
      <c r="DX268" s="126">
        <f t="shared" si="204"/>
        <v>0</v>
      </c>
      <c r="DY268" s="127" t="str">
        <f t="shared" si="205"/>
        <v>E</v>
      </c>
      <c r="DZ268" s="832"/>
      <c r="EA268" s="61">
        <f t="shared" si="206"/>
        <v>0</v>
      </c>
      <c r="EB268" s="71">
        <f t="shared" si="207"/>
        <v>0</v>
      </c>
      <c r="EC268" s="71">
        <f t="shared" si="208"/>
        <v>0</v>
      </c>
      <c r="ED268" s="72">
        <f t="shared" si="209"/>
        <v>0</v>
      </c>
      <c r="EE268" s="398">
        <f t="shared" si="210"/>
        <v>0</v>
      </c>
      <c r="EF268" s="396">
        <f t="shared" si="211"/>
        <v>0</v>
      </c>
      <c r="EG268" s="396">
        <f t="shared" si="212"/>
        <v>0</v>
      </c>
      <c r="EH268" s="397">
        <f t="shared" si="213"/>
        <v>0</v>
      </c>
      <c r="EI268" s="61">
        <f t="shared" si="214"/>
        <v>0</v>
      </c>
      <c r="EJ268" s="71">
        <f t="shared" si="215"/>
        <v>0</v>
      </c>
      <c r="EK268" s="71">
        <f t="shared" si="216"/>
        <v>0</v>
      </c>
      <c r="EL268" s="72">
        <f t="shared" si="217"/>
        <v>0</v>
      </c>
      <c r="EM268" s="398">
        <f t="shared" si="218"/>
        <v>0</v>
      </c>
      <c r="EN268" s="396">
        <f t="shared" si="219"/>
        <v>0</v>
      </c>
      <c r="EO268" s="396">
        <f t="shared" si="220"/>
        <v>0</v>
      </c>
      <c r="EP268" s="397">
        <f t="shared" si="221"/>
        <v>0</v>
      </c>
      <c r="EQ268" s="61">
        <f t="shared" si="222"/>
        <v>0</v>
      </c>
      <c r="ER268" s="71">
        <f t="shared" si="223"/>
        <v>0</v>
      </c>
      <c r="ES268" s="71">
        <f t="shared" si="224"/>
        <v>0</v>
      </c>
      <c r="ET268" s="72">
        <f t="shared" si="225"/>
        <v>0</v>
      </c>
      <c r="EU268" s="398">
        <f t="shared" si="226"/>
        <v>0</v>
      </c>
      <c r="EV268" s="396">
        <f t="shared" si="227"/>
        <v>0</v>
      </c>
      <c r="EW268" s="396">
        <f t="shared" si="228"/>
        <v>0</v>
      </c>
      <c r="EX268" s="397">
        <f t="shared" si="229"/>
        <v>0</v>
      </c>
      <c r="EY268" s="61" t="str">
        <f t="shared" si="230"/>
        <v/>
      </c>
      <c r="EZ268" s="71" t="str">
        <f t="shared" si="231"/>
        <v/>
      </c>
      <c r="FA268" s="71" t="str">
        <f t="shared" si="232"/>
        <v/>
      </c>
      <c r="FB268" s="72" t="str">
        <f t="shared" si="233"/>
        <v/>
      </c>
      <c r="FC268" s="398">
        <f t="shared" si="234"/>
        <v>0</v>
      </c>
      <c r="FD268" s="400" t="str">
        <f t="shared" si="235"/>
        <v>D</v>
      </c>
      <c r="FE268" s="61">
        <f t="shared" si="236"/>
        <v>0</v>
      </c>
      <c r="FF268" s="62" t="str">
        <f t="shared" si="237"/>
        <v>E</v>
      </c>
      <c r="FG268" s="398">
        <f t="shared" si="238"/>
        <v>0</v>
      </c>
      <c r="FH268" s="401" t="str">
        <f t="shared" si="239"/>
        <v>E</v>
      </c>
      <c r="FI268" s="61">
        <f t="shared" si="240"/>
        <v>0</v>
      </c>
      <c r="FJ268" s="407" t="str">
        <f t="shared" si="241"/>
        <v>E</v>
      </c>
      <c r="FK268" s="398">
        <f t="shared" si="242"/>
        <v>0</v>
      </c>
      <c r="FL268" s="401" t="str">
        <f t="shared" si="243"/>
        <v>E</v>
      </c>
      <c r="FM268" s="741"/>
    </row>
    <row r="269" spans="1:169" s="24" customFormat="1" ht="17.25" customHeight="1">
      <c r="A269" s="830"/>
      <c r="B269" s="111">
        <f t="shared" si="244"/>
        <v>0</v>
      </c>
      <c r="C269" s="21" t="str">
        <f>'Marks Entry'!D271</f>
        <v/>
      </c>
      <c r="D269" s="21">
        <f>'Marks Entry'!E271</f>
        <v>0</v>
      </c>
      <c r="E269" s="132" t="str">
        <f>'Marks Entry'!F271</f>
        <v/>
      </c>
      <c r="F269" s="21" t="str">
        <f>'Marks Entry'!G271</f>
        <v/>
      </c>
      <c r="G269" s="21" t="str">
        <f>'Marks Entry'!H271</f>
        <v/>
      </c>
      <c r="H269" s="21" t="str">
        <f>'Marks Entry'!I271</f>
        <v/>
      </c>
      <c r="I269" s="21" t="str">
        <f>'Marks Entry'!J271</f>
        <v/>
      </c>
      <c r="J269" s="446" t="str">
        <f>'Marks Entry'!K271</f>
        <v/>
      </c>
      <c r="K269" s="115" t="str">
        <f>'Marks Entry'!L271</f>
        <v/>
      </c>
      <c r="L269" s="116">
        <f>'Marks Entry'!M271</f>
        <v>0</v>
      </c>
      <c r="M269" s="117" t="str">
        <f>'Marks Entry'!N271</f>
        <v/>
      </c>
      <c r="N269" s="121" t="str">
        <f>'Marks Entry'!O271</f>
        <v/>
      </c>
      <c r="O269" s="98">
        <f>'Marks Entry'!CG271</f>
        <v>0</v>
      </c>
      <c r="P269" s="97">
        <f>'Marks Entry'!CH271</f>
        <v>0</v>
      </c>
      <c r="Q269" s="97">
        <f>'Marks Entry'!CI271</f>
        <v>0</v>
      </c>
      <c r="R269" s="97">
        <f>'Marks Entry'!CJ271</f>
        <v>0</v>
      </c>
      <c r="S269" s="97">
        <f>'Marks Entry'!CK271</f>
        <v>0</v>
      </c>
      <c r="T269" s="97">
        <f>'Marks Entry'!CL271</f>
        <v>0</v>
      </c>
      <c r="U269" s="97">
        <f>'Marks Entry'!CM271</f>
        <v>0</v>
      </c>
      <c r="V269" s="97" t="str">
        <f>'Marks Entry'!CN271</f>
        <v/>
      </c>
      <c r="W269" s="97">
        <f>'Marks Entry'!CO271</f>
        <v>0</v>
      </c>
      <c r="X269" s="97">
        <f>'Marks Entry'!CP271</f>
        <v>0</v>
      </c>
      <c r="Y269" s="97">
        <f>'Marks Entry'!CQ271</f>
        <v>0</v>
      </c>
      <c r="Z269" s="99">
        <f>'Marks Entry'!CR271</f>
        <v>0</v>
      </c>
      <c r="AA269" s="98">
        <f>'Marks Entry'!CS271</f>
        <v>0</v>
      </c>
      <c r="AB269" s="97">
        <f>'Marks Entry'!CT271</f>
        <v>0</v>
      </c>
      <c r="AC269" s="97">
        <f>'Marks Entry'!CU271</f>
        <v>0</v>
      </c>
      <c r="AD269" s="97">
        <f>'Marks Entry'!CV271</f>
        <v>0</v>
      </c>
      <c r="AE269" s="97">
        <f>'Marks Entry'!CW271</f>
        <v>0</v>
      </c>
      <c r="AF269" s="97">
        <f>'Marks Entry'!CX271</f>
        <v>0</v>
      </c>
      <c r="AG269" s="97">
        <f>'Marks Entry'!CY271</f>
        <v>0</v>
      </c>
      <c r="AH269" s="97" t="str">
        <f>'Marks Entry'!CZ271</f>
        <v/>
      </c>
      <c r="AI269" s="97">
        <f>'Marks Entry'!DA271</f>
        <v>0</v>
      </c>
      <c r="AJ269" s="97">
        <f>'Marks Entry'!DB271</f>
        <v>0</v>
      </c>
      <c r="AK269" s="97">
        <f>'Marks Entry'!DC271</f>
        <v>0</v>
      </c>
      <c r="AL269" s="99">
        <f>'Marks Entry'!DD271</f>
        <v>0</v>
      </c>
      <c r="AM269" s="98">
        <f>'Marks Entry'!DE271</f>
        <v>0</v>
      </c>
      <c r="AN269" s="97">
        <f>'Marks Entry'!DF271</f>
        <v>0</v>
      </c>
      <c r="AO269" s="97">
        <f>'Marks Entry'!DG271</f>
        <v>0</v>
      </c>
      <c r="AP269" s="97">
        <f>'Marks Entry'!DH271</f>
        <v>0</v>
      </c>
      <c r="AQ269" s="97">
        <f>'Marks Entry'!DI271</f>
        <v>0</v>
      </c>
      <c r="AR269" s="97">
        <f>'Marks Entry'!DJ271</f>
        <v>0</v>
      </c>
      <c r="AS269" s="97">
        <f>'Marks Entry'!DK271</f>
        <v>0</v>
      </c>
      <c r="AT269" s="97" t="str">
        <f>'Marks Entry'!DL271</f>
        <v/>
      </c>
      <c r="AU269" s="97">
        <f>'Marks Entry'!DM271</f>
        <v>0</v>
      </c>
      <c r="AV269" s="97">
        <f>'Marks Entry'!DN271</f>
        <v>0</v>
      </c>
      <c r="AW269" s="97">
        <f>'Marks Entry'!DO271</f>
        <v>0</v>
      </c>
      <c r="AX269" s="99">
        <f>'Marks Entry'!DP271</f>
        <v>0</v>
      </c>
      <c r="AY269" s="98">
        <f>'Marks Entry'!DQ271</f>
        <v>0</v>
      </c>
      <c r="AZ269" s="97">
        <f>'Marks Entry'!DR271</f>
        <v>0</v>
      </c>
      <c r="BA269" s="97">
        <f>'Marks Entry'!DS271</f>
        <v>0</v>
      </c>
      <c r="BB269" s="97">
        <f>'Marks Entry'!DT271</f>
        <v>0</v>
      </c>
      <c r="BC269" s="97">
        <f>'Marks Entry'!DU271</f>
        <v>0</v>
      </c>
      <c r="BD269" s="97">
        <f>'Marks Entry'!DV271</f>
        <v>0</v>
      </c>
      <c r="BE269" s="97">
        <f>'Marks Entry'!DW271</f>
        <v>0</v>
      </c>
      <c r="BF269" s="97" t="str">
        <f>'Marks Entry'!DX271</f>
        <v/>
      </c>
      <c r="BG269" s="97">
        <f>'Marks Entry'!DY271</f>
        <v>0</v>
      </c>
      <c r="BH269" s="97">
        <f>'Marks Entry'!DZ271</f>
        <v>0</v>
      </c>
      <c r="BI269" s="97">
        <f>'Marks Entry'!EA271</f>
        <v>0</v>
      </c>
      <c r="BJ269" s="99">
        <f>'Marks Entry'!EB271</f>
        <v>0</v>
      </c>
      <c r="BK269" s="98">
        <f>'Marks Entry'!EC271</f>
        <v>0</v>
      </c>
      <c r="BL269" s="97">
        <f>'Marks Entry'!ED271</f>
        <v>0</v>
      </c>
      <c r="BM269" s="97">
        <f>'Marks Entry'!EE271</f>
        <v>0</v>
      </c>
      <c r="BN269" s="97">
        <f>'Marks Entry'!EF271</f>
        <v>0</v>
      </c>
      <c r="BO269" s="97">
        <f>'Marks Entry'!EG271</f>
        <v>0</v>
      </c>
      <c r="BP269" s="97">
        <f>'Marks Entry'!EH271</f>
        <v>0</v>
      </c>
      <c r="BQ269" s="97">
        <f>'Marks Entry'!EI271</f>
        <v>0</v>
      </c>
      <c r="BR269" s="97" t="str">
        <f>'Marks Entry'!EJ271</f>
        <v/>
      </c>
      <c r="BS269" s="97">
        <f>'Marks Entry'!EK271</f>
        <v>0</v>
      </c>
      <c r="BT269" s="97">
        <f>'Marks Entry'!EL271</f>
        <v>0</v>
      </c>
      <c r="BU269" s="97">
        <f>'Marks Entry'!EM271</f>
        <v>0</v>
      </c>
      <c r="BV269" s="99">
        <f>'Marks Entry'!EN271</f>
        <v>0</v>
      </c>
      <c r="BW269" s="98">
        <f>'Marks Entry'!EO271</f>
        <v>0</v>
      </c>
      <c r="BX269" s="97">
        <f>'Marks Entry'!EP271</f>
        <v>0</v>
      </c>
      <c r="BY269" s="97">
        <f>'Marks Entry'!EQ271</f>
        <v>0</v>
      </c>
      <c r="BZ269" s="97">
        <f>'Marks Entry'!ER271</f>
        <v>0</v>
      </c>
      <c r="CA269" s="97">
        <f>'Marks Entry'!ES271</f>
        <v>0</v>
      </c>
      <c r="CB269" s="97">
        <f>'Marks Entry'!ET271</f>
        <v>0</v>
      </c>
      <c r="CC269" s="97">
        <f>'Marks Entry'!EU271</f>
        <v>0</v>
      </c>
      <c r="CD269" s="97" t="str">
        <f>'Marks Entry'!EV271</f>
        <v/>
      </c>
      <c r="CE269" s="97">
        <f>'Marks Entry'!EW271</f>
        <v>0</v>
      </c>
      <c r="CF269" s="97">
        <f>'Marks Entry'!EX271</f>
        <v>0</v>
      </c>
      <c r="CG269" s="97">
        <f>'Marks Entry'!EY271</f>
        <v>0</v>
      </c>
      <c r="CH269" s="99">
        <f>'Marks Entry'!EZ271</f>
        <v>0</v>
      </c>
      <c r="CI269" s="98" t="str">
        <f>IF($CI$2=0,"",'Marks Entry'!FA271)</f>
        <v/>
      </c>
      <c r="CJ269" s="97" t="str">
        <f>IF($CI$2=0,"",'Marks Entry'!FB271)</f>
        <v/>
      </c>
      <c r="CK269" s="97" t="str">
        <f>IF($CI$2=0,"",'Marks Entry'!FC271)</f>
        <v/>
      </c>
      <c r="CL269" s="97" t="str">
        <f>IF($CI$2=0,"",'Marks Entry'!FD271)</f>
        <v/>
      </c>
      <c r="CM269" s="97" t="str">
        <f>IF($CI$2=0,"",'Marks Entry'!FE271)</f>
        <v/>
      </c>
      <c r="CN269" s="97" t="str">
        <f>IF($CI$2=0,"",'Marks Entry'!FF271)</f>
        <v/>
      </c>
      <c r="CO269" s="97" t="str">
        <f>IF($CI$2=0,"",'Marks Entry'!FG271)</f>
        <v/>
      </c>
      <c r="CP269" s="97" t="str">
        <f>IF($CI$2=0,"",'Marks Entry'!FH271)</f>
        <v/>
      </c>
      <c r="CQ269" s="97" t="str">
        <f>IF($CI$2=0,"",'Marks Entry'!FI271)</f>
        <v/>
      </c>
      <c r="CR269" s="97" t="str">
        <f>IF($CI$2=0,"",'Marks Entry'!FJ271)</f>
        <v/>
      </c>
      <c r="CS269" s="97" t="str">
        <f>IF($CI$2=0,"",'Marks Entry'!FK271)</f>
        <v/>
      </c>
      <c r="CT269" s="99" t="str">
        <f>IF($CI$2=0,"",'Marks Entry'!FL271)</f>
        <v/>
      </c>
      <c r="CU269" s="125">
        <f>'Marks Entry'!BU271</f>
        <v>0</v>
      </c>
      <c r="CV269" s="126">
        <f>'Marks Entry'!BV271</f>
        <v>0</v>
      </c>
      <c r="CW269" s="126">
        <f t="shared" si="196"/>
        <v>0</v>
      </c>
      <c r="CX269" s="127" t="str">
        <f t="shared" si="197"/>
        <v>D</v>
      </c>
      <c r="CY269" s="125">
        <f>'Marks Entry'!BW271</f>
        <v>0</v>
      </c>
      <c r="CZ269" s="126">
        <f>'Marks Entry'!BX271</f>
        <v>0</v>
      </c>
      <c r="DA269" s="126">
        <f t="shared" si="198"/>
        <v>0</v>
      </c>
      <c r="DB269" s="127" t="str">
        <f t="shared" si="199"/>
        <v>E</v>
      </c>
      <c r="DC269" s="125">
        <f>'Marks Entry'!BY271</f>
        <v>0</v>
      </c>
      <c r="DD269" s="126">
        <f>'Marks Entry'!BZ271</f>
        <v>0</v>
      </c>
      <c r="DE269" s="126">
        <f t="shared" si="200"/>
        <v>0</v>
      </c>
      <c r="DF269" s="127" t="str">
        <f t="shared" si="201"/>
        <v>E</v>
      </c>
      <c r="DG269" s="96">
        <f>'Marks Entry'!CG271</f>
        <v>0</v>
      </c>
      <c r="DH269" s="45">
        <f>'Marks Entry'!CH271</f>
        <v>0</v>
      </c>
      <c r="DI269" s="45">
        <f>'Marks Entry'!CI271</f>
        <v>0</v>
      </c>
      <c r="DJ269" s="45" t="str">
        <f>IF(OR('Marks Entry'!CJ271="First",'Marks Entry'!CJ271="Second",'Marks Entry'!CJ271="Third"),'Marks Entry'!CJ271,"")</f>
        <v/>
      </c>
      <c r="DK269" s="45">
        <f>'Marks Entry'!CK271</f>
        <v>0</v>
      </c>
      <c r="DL269" s="50">
        <f>'Marks Entry'!CL271</f>
        <v>0</v>
      </c>
      <c r="DM269" s="21">
        <f>'Marks Entry'!CM271</f>
        <v>0</v>
      </c>
      <c r="DN269" s="22" t="e">
        <f>'Marks Entry'!#REF!</f>
        <v>#REF!</v>
      </c>
      <c r="DO269" s="23" t="e">
        <f>'Marks Entry'!#REF!</f>
        <v>#REF!</v>
      </c>
      <c r="DP269" s="125">
        <f>'Marks Entry'!CA271</f>
        <v>0</v>
      </c>
      <c r="DQ269" s="126">
        <f>'Marks Entry'!CB271</f>
        <v>0</v>
      </c>
      <c r="DR269" s="126">
        <f>'Marks Entry'!CC271</f>
        <v>0</v>
      </c>
      <c r="DS269" s="126">
        <f t="shared" si="202"/>
        <v>0</v>
      </c>
      <c r="DT269" s="127" t="str">
        <f t="shared" si="203"/>
        <v>E</v>
      </c>
      <c r="DU269" s="125">
        <f>'Marks Entry'!CD271</f>
        <v>0</v>
      </c>
      <c r="DV269" s="126">
        <f>'Marks Entry'!CE271</f>
        <v>0</v>
      </c>
      <c r="DW269" s="126">
        <f>'Marks Entry'!CF271</f>
        <v>0</v>
      </c>
      <c r="DX269" s="126">
        <f t="shared" si="204"/>
        <v>0</v>
      </c>
      <c r="DY269" s="127" t="str">
        <f t="shared" si="205"/>
        <v>E</v>
      </c>
      <c r="DZ269" s="832"/>
      <c r="EA269" s="61">
        <f t="shared" si="206"/>
        <v>0</v>
      </c>
      <c r="EB269" s="71">
        <f t="shared" si="207"/>
        <v>0</v>
      </c>
      <c r="EC269" s="71">
        <f t="shared" si="208"/>
        <v>0</v>
      </c>
      <c r="ED269" s="72">
        <f t="shared" si="209"/>
        <v>0</v>
      </c>
      <c r="EE269" s="398">
        <f t="shared" si="210"/>
        <v>0</v>
      </c>
      <c r="EF269" s="396">
        <f t="shared" si="211"/>
        <v>0</v>
      </c>
      <c r="EG269" s="396">
        <f t="shared" si="212"/>
        <v>0</v>
      </c>
      <c r="EH269" s="397">
        <f t="shared" si="213"/>
        <v>0</v>
      </c>
      <c r="EI269" s="61">
        <f t="shared" si="214"/>
        <v>0</v>
      </c>
      <c r="EJ269" s="71">
        <f t="shared" si="215"/>
        <v>0</v>
      </c>
      <c r="EK269" s="71">
        <f t="shared" si="216"/>
        <v>0</v>
      </c>
      <c r="EL269" s="72">
        <f t="shared" si="217"/>
        <v>0</v>
      </c>
      <c r="EM269" s="398">
        <f t="shared" si="218"/>
        <v>0</v>
      </c>
      <c r="EN269" s="396">
        <f t="shared" si="219"/>
        <v>0</v>
      </c>
      <c r="EO269" s="396">
        <f t="shared" si="220"/>
        <v>0</v>
      </c>
      <c r="EP269" s="397">
        <f t="shared" si="221"/>
        <v>0</v>
      </c>
      <c r="EQ269" s="61">
        <f t="shared" si="222"/>
        <v>0</v>
      </c>
      <c r="ER269" s="71">
        <f t="shared" si="223"/>
        <v>0</v>
      </c>
      <c r="ES269" s="71">
        <f t="shared" si="224"/>
        <v>0</v>
      </c>
      <c r="ET269" s="72">
        <f t="shared" si="225"/>
        <v>0</v>
      </c>
      <c r="EU269" s="398">
        <f t="shared" si="226"/>
        <v>0</v>
      </c>
      <c r="EV269" s="396">
        <f t="shared" si="227"/>
        <v>0</v>
      </c>
      <c r="EW269" s="396">
        <f t="shared" si="228"/>
        <v>0</v>
      </c>
      <c r="EX269" s="397">
        <f t="shared" si="229"/>
        <v>0</v>
      </c>
      <c r="EY269" s="61" t="str">
        <f t="shared" si="230"/>
        <v/>
      </c>
      <c r="EZ269" s="71" t="str">
        <f t="shared" si="231"/>
        <v/>
      </c>
      <c r="FA269" s="71" t="str">
        <f t="shared" si="232"/>
        <v/>
      </c>
      <c r="FB269" s="72" t="str">
        <f t="shared" si="233"/>
        <v/>
      </c>
      <c r="FC269" s="398">
        <f t="shared" si="234"/>
        <v>0</v>
      </c>
      <c r="FD269" s="400" t="str">
        <f t="shared" si="235"/>
        <v>D</v>
      </c>
      <c r="FE269" s="61">
        <f t="shared" si="236"/>
        <v>0</v>
      </c>
      <c r="FF269" s="62" t="str">
        <f t="shared" si="237"/>
        <v>E</v>
      </c>
      <c r="FG269" s="398">
        <f t="shared" si="238"/>
        <v>0</v>
      </c>
      <c r="FH269" s="401" t="str">
        <f t="shared" si="239"/>
        <v>E</v>
      </c>
      <c r="FI269" s="61">
        <f t="shared" si="240"/>
        <v>0</v>
      </c>
      <c r="FJ269" s="407" t="str">
        <f t="shared" si="241"/>
        <v>E</v>
      </c>
      <c r="FK269" s="398">
        <f t="shared" si="242"/>
        <v>0</v>
      </c>
      <c r="FL269" s="401" t="str">
        <f t="shared" si="243"/>
        <v>E</v>
      </c>
      <c r="FM269" s="741"/>
    </row>
    <row r="270" spans="1:169" s="24" customFormat="1" ht="17.25" customHeight="1">
      <c r="A270" s="830"/>
      <c r="B270" s="111">
        <f t="shared" si="244"/>
        <v>0</v>
      </c>
      <c r="C270" s="21" t="str">
        <f>'Marks Entry'!D272</f>
        <v/>
      </c>
      <c r="D270" s="21">
        <f>'Marks Entry'!E272</f>
        <v>0</v>
      </c>
      <c r="E270" s="132" t="str">
        <f>'Marks Entry'!F272</f>
        <v/>
      </c>
      <c r="F270" s="21" t="str">
        <f>'Marks Entry'!G272</f>
        <v/>
      </c>
      <c r="G270" s="21" t="str">
        <f>'Marks Entry'!H272</f>
        <v/>
      </c>
      <c r="H270" s="21" t="str">
        <f>'Marks Entry'!I272</f>
        <v/>
      </c>
      <c r="I270" s="21" t="str">
        <f>'Marks Entry'!J272</f>
        <v/>
      </c>
      <c r="J270" s="446" t="str">
        <f>'Marks Entry'!K272</f>
        <v/>
      </c>
      <c r="K270" s="115" t="str">
        <f>'Marks Entry'!L272</f>
        <v/>
      </c>
      <c r="L270" s="116">
        <f>'Marks Entry'!M272</f>
        <v>0</v>
      </c>
      <c r="M270" s="117" t="str">
        <f>'Marks Entry'!N272</f>
        <v/>
      </c>
      <c r="N270" s="121" t="str">
        <f>'Marks Entry'!O272</f>
        <v/>
      </c>
      <c r="O270" s="98">
        <f>'Marks Entry'!CG272</f>
        <v>0</v>
      </c>
      <c r="P270" s="97">
        <f>'Marks Entry'!CH272</f>
        <v>0</v>
      </c>
      <c r="Q270" s="97">
        <f>'Marks Entry'!CI272</f>
        <v>0</v>
      </c>
      <c r="R270" s="97">
        <f>'Marks Entry'!CJ272</f>
        <v>0</v>
      </c>
      <c r="S270" s="97">
        <f>'Marks Entry'!CK272</f>
        <v>0</v>
      </c>
      <c r="T270" s="97">
        <f>'Marks Entry'!CL272</f>
        <v>0</v>
      </c>
      <c r="U270" s="97">
        <f>'Marks Entry'!CM272</f>
        <v>0</v>
      </c>
      <c r="V270" s="97" t="str">
        <f>'Marks Entry'!CN272</f>
        <v/>
      </c>
      <c r="W270" s="97">
        <f>'Marks Entry'!CO272</f>
        <v>0</v>
      </c>
      <c r="X270" s="97">
        <f>'Marks Entry'!CP272</f>
        <v>0</v>
      </c>
      <c r="Y270" s="97">
        <f>'Marks Entry'!CQ272</f>
        <v>0</v>
      </c>
      <c r="Z270" s="99">
        <f>'Marks Entry'!CR272</f>
        <v>0</v>
      </c>
      <c r="AA270" s="98">
        <f>'Marks Entry'!CS272</f>
        <v>0</v>
      </c>
      <c r="AB270" s="97">
        <f>'Marks Entry'!CT272</f>
        <v>0</v>
      </c>
      <c r="AC270" s="97">
        <f>'Marks Entry'!CU272</f>
        <v>0</v>
      </c>
      <c r="AD270" s="97">
        <f>'Marks Entry'!CV272</f>
        <v>0</v>
      </c>
      <c r="AE270" s="97">
        <f>'Marks Entry'!CW272</f>
        <v>0</v>
      </c>
      <c r="AF270" s="97">
        <f>'Marks Entry'!CX272</f>
        <v>0</v>
      </c>
      <c r="AG270" s="97">
        <f>'Marks Entry'!CY272</f>
        <v>0</v>
      </c>
      <c r="AH270" s="97" t="str">
        <f>'Marks Entry'!CZ272</f>
        <v/>
      </c>
      <c r="AI270" s="97">
        <f>'Marks Entry'!DA272</f>
        <v>0</v>
      </c>
      <c r="AJ270" s="97">
        <f>'Marks Entry'!DB272</f>
        <v>0</v>
      </c>
      <c r="AK270" s="97">
        <f>'Marks Entry'!DC272</f>
        <v>0</v>
      </c>
      <c r="AL270" s="99">
        <f>'Marks Entry'!DD272</f>
        <v>0</v>
      </c>
      <c r="AM270" s="98">
        <f>'Marks Entry'!DE272</f>
        <v>0</v>
      </c>
      <c r="AN270" s="97">
        <f>'Marks Entry'!DF272</f>
        <v>0</v>
      </c>
      <c r="AO270" s="97">
        <f>'Marks Entry'!DG272</f>
        <v>0</v>
      </c>
      <c r="AP270" s="97">
        <f>'Marks Entry'!DH272</f>
        <v>0</v>
      </c>
      <c r="AQ270" s="97">
        <f>'Marks Entry'!DI272</f>
        <v>0</v>
      </c>
      <c r="AR270" s="97">
        <f>'Marks Entry'!DJ272</f>
        <v>0</v>
      </c>
      <c r="AS270" s="97">
        <f>'Marks Entry'!DK272</f>
        <v>0</v>
      </c>
      <c r="AT270" s="97" t="str">
        <f>'Marks Entry'!DL272</f>
        <v/>
      </c>
      <c r="AU270" s="97">
        <f>'Marks Entry'!DM272</f>
        <v>0</v>
      </c>
      <c r="AV270" s="97">
        <f>'Marks Entry'!DN272</f>
        <v>0</v>
      </c>
      <c r="AW270" s="97">
        <f>'Marks Entry'!DO272</f>
        <v>0</v>
      </c>
      <c r="AX270" s="99">
        <f>'Marks Entry'!DP272</f>
        <v>0</v>
      </c>
      <c r="AY270" s="98">
        <f>'Marks Entry'!DQ272</f>
        <v>0</v>
      </c>
      <c r="AZ270" s="97">
        <f>'Marks Entry'!DR272</f>
        <v>0</v>
      </c>
      <c r="BA270" s="97">
        <f>'Marks Entry'!DS272</f>
        <v>0</v>
      </c>
      <c r="BB270" s="97">
        <f>'Marks Entry'!DT272</f>
        <v>0</v>
      </c>
      <c r="BC270" s="97">
        <f>'Marks Entry'!DU272</f>
        <v>0</v>
      </c>
      <c r="BD270" s="97">
        <f>'Marks Entry'!DV272</f>
        <v>0</v>
      </c>
      <c r="BE270" s="97">
        <f>'Marks Entry'!DW272</f>
        <v>0</v>
      </c>
      <c r="BF270" s="97" t="str">
        <f>'Marks Entry'!DX272</f>
        <v/>
      </c>
      <c r="BG270" s="97">
        <f>'Marks Entry'!DY272</f>
        <v>0</v>
      </c>
      <c r="BH270" s="97">
        <f>'Marks Entry'!DZ272</f>
        <v>0</v>
      </c>
      <c r="BI270" s="97">
        <f>'Marks Entry'!EA272</f>
        <v>0</v>
      </c>
      <c r="BJ270" s="99">
        <f>'Marks Entry'!EB272</f>
        <v>0</v>
      </c>
      <c r="BK270" s="98">
        <f>'Marks Entry'!EC272</f>
        <v>0</v>
      </c>
      <c r="BL270" s="97">
        <f>'Marks Entry'!ED272</f>
        <v>0</v>
      </c>
      <c r="BM270" s="97">
        <f>'Marks Entry'!EE272</f>
        <v>0</v>
      </c>
      <c r="BN270" s="97">
        <f>'Marks Entry'!EF272</f>
        <v>0</v>
      </c>
      <c r="BO270" s="97">
        <f>'Marks Entry'!EG272</f>
        <v>0</v>
      </c>
      <c r="BP270" s="97">
        <f>'Marks Entry'!EH272</f>
        <v>0</v>
      </c>
      <c r="BQ270" s="97">
        <f>'Marks Entry'!EI272</f>
        <v>0</v>
      </c>
      <c r="BR270" s="97" t="str">
        <f>'Marks Entry'!EJ272</f>
        <v/>
      </c>
      <c r="BS270" s="97">
        <f>'Marks Entry'!EK272</f>
        <v>0</v>
      </c>
      <c r="BT270" s="97">
        <f>'Marks Entry'!EL272</f>
        <v>0</v>
      </c>
      <c r="BU270" s="97">
        <f>'Marks Entry'!EM272</f>
        <v>0</v>
      </c>
      <c r="BV270" s="99">
        <f>'Marks Entry'!EN272</f>
        <v>0</v>
      </c>
      <c r="BW270" s="98">
        <f>'Marks Entry'!EO272</f>
        <v>0</v>
      </c>
      <c r="BX270" s="97">
        <f>'Marks Entry'!EP272</f>
        <v>0</v>
      </c>
      <c r="BY270" s="97">
        <f>'Marks Entry'!EQ272</f>
        <v>0</v>
      </c>
      <c r="BZ270" s="97">
        <f>'Marks Entry'!ER272</f>
        <v>0</v>
      </c>
      <c r="CA270" s="97">
        <f>'Marks Entry'!ES272</f>
        <v>0</v>
      </c>
      <c r="CB270" s="97">
        <f>'Marks Entry'!ET272</f>
        <v>0</v>
      </c>
      <c r="CC270" s="97">
        <f>'Marks Entry'!EU272</f>
        <v>0</v>
      </c>
      <c r="CD270" s="97" t="str">
        <f>'Marks Entry'!EV272</f>
        <v/>
      </c>
      <c r="CE270" s="97">
        <f>'Marks Entry'!EW272</f>
        <v>0</v>
      </c>
      <c r="CF270" s="97">
        <f>'Marks Entry'!EX272</f>
        <v>0</v>
      </c>
      <c r="CG270" s="97">
        <f>'Marks Entry'!EY272</f>
        <v>0</v>
      </c>
      <c r="CH270" s="99">
        <f>'Marks Entry'!EZ272</f>
        <v>0</v>
      </c>
      <c r="CI270" s="98" t="str">
        <f>IF($CI$2=0,"",'Marks Entry'!FA272)</f>
        <v/>
      </c>
      <c r="CJ270" s="97" t="str">
        <f>IF($CI$2=0,"",'Marks Entry'!FB272)</f>
        <v/>
      </c>
      <c r="CK270" s="97" t="str">
        <f>IF($CI$2=0,"",'Marks Entry'!FC272)</f>
        <v/>
      </c>
      <c r="CL270" s="97" t="str">
        <f>IF($CI$2=0,"",'Marks Entry'!FD272)</f>
        <v/>
      </c>
      <c r="CM270" s="97" t="str">
        <f>IF($CI$2=0,"",'Marks Entry'!FE272)</f>
        <v/>
      </c>
      <c r="CN270" s="97" t="str">
        <f>IF($CI$2=0,"",'Marks Entry'!FF272)</f>
        <v/>
      </c>
      <c r="CO270" s="97" t="str">
        <f>IF($CI$2=0,"",'Marks Entry'!FG272)</f>
        <v/>
      </c>
      <c r="CP270" s="97" t="str">
        <f>IF($CI$2=0,"",'Marks Entry'!FH272)</f>
        <v/>
      </c>
      <c r="CQ270" s="97" t="str">
        <f>IF($CI$2=0,"",'Marks Entry'!FI272)</f>
        <v/>
      </c>
      <c r="CR270" s="97" t="str">
        <f>IF($CI$2=0,"",'Marks Entry'!FJ272)</f>
        <v/>
      </c>
      <c r="CS270" s="97" t="str">
        <f>IF($CI$2=0,"",'Marks Entry'!FK272)</f>
        <v/>
      </c>
      <c r="CT270" s="99" t="str">
        <f>IF($CI$2=0,"",'Marks Entry'!FL272)</f>
        <v/>
      </c>
      <c r="CU270" s="125">
        <f>'Marks Entry'!BU272</f>
        <v>0</v>
      </c>
      <c r="CV270" s="126">
        <f>'Marks Entry'!BV272</f>
        <v>0</v>
      </c>
      <c r="CW270" s="126">
        <f t="shared" si="196"/>
        <v>0</v>
      </c>
      <c r="CX270" s="127" t="str">
        <f t="shared" si="197"/>
        <v>D</v>
      </c>
      <c r="CY270" s="125">
        <f>'Marks Entry'!BW272</f>
        <v>0</v>
      </c>
      <c r="CZ270" s="126">
        <f>'Marks Entry'!BX272</f>
        <v>0</v>
      </c>
      <c r="DA270" s="126">
        <f t="shared" si="198"/>
        <v>0</v>
      </c>
      <c r="DB270" s="127" t="str">
        <f t="shared" si="199"/>
        <v>E</v>
      </c>
      <c r="DC270" s="125">
        <f>'Marks Entry'!BY272</f>
        <v>0</v>
      </c>
      <c r="DD270" s="126">
        <f>'Marks Entry'!BZ272</f>
        <v>0</v>
      </c>
      <c r="DE270" s="126">
        <f t="shared" si="200"/>
        <v>0</v>
      </c>
      <c r="DF270" s="127" t="str">
        <f t="shared" si="201"/>
        <v>E</v>
      </c>
      <c r="DG270" s="96">
        <f>'Marks Entry'!CG272</f>
        <v>0</v>
      </c>
      <c r="DH270" s="45">
        <f>'Marks Entry'!CH272</f>
        <v>0</v>
      </c>
      <c r="DI270" s="45">
        <f>'Marks Entry'!CI272</f>
        <v>0</v>
      </c>
      <c r="DJ270" s="45" t="str">
        <f>IF(OR('Marks Entry'!CJ272="First",'Marks Entry'!CJ272="Second",'Marks Entry'!CJ272="Third"),'Marks Entry'!CJ272,"")</f>
        <v/>
      </c>
      <c r="DK270" s="45">
        <f>'Marks Entry'!CK272</f>
        <v>0</v>
      </c>
      <c r="DL270" s="50">
        <f>'Marks Entry'!CL272</f>
        <v>0</v>
      </c>
      <c r="DM270" s="21">
        <f>'Marks Entry'!CM272</f>
        <v>0</v>
      </c>
      <c r="DN270" s="22" t="e">
        <f>'Marks Entry'!#REF!</f>
        <v>#REF!</v>
      </c>
      <c r="DO270" s="23" t="e">
        <f>'Marks Entry'!#REF!</f>
        <v>#REF!</v>
      </c>
      <c r="DP270" s="125">
        <f>'Marks Entry'!CA272</f>
        <v>0</v>
      </c>
      <c r="DQ270" s="126">
        <f>'Marks Entry'!CB272</f>
        <v>0</v>
      </c>
      <c r="DR270" s="126">
        <f>'Marks Entry'!CC272</f>
        <v>0</v>
      </c>
      <c r="DS270" s="126">
        <f t="shared" si="202"/>
        <v>0</v>
      </c>
      <c r="DT270" s="127" t="str">
        <f t="shared" si="203"/>
        <v>E</v>
      </c>
      <c r="DU270" s="125">
        <f>'Marks Entry'!CD272</f>
        <v>0</v>
      </c>
      <c r="DV270" s="126">
        <f>'Marks Entry'!CE272</f>
        <v>0</v>
      </c>
      <c r="DW270" s="126">
        <f>'Marks Entry'!CF272</f>
        <v>0</v>
      </c>
      <c r="DX270" s="126">
        <f t="shared" si="204"/>
        <v>0</v>
      </c>
      <c r="DY270" s="127" t="str">
        <f t="shared" si="205"/>
        <v>E</v>
      </c>
      <c r="DZ270" s="832"/>
      <c r="EA270" s="61">
        <f t="shared" si="206"/>
        <v>0</v>
      </c>
      <c r="EB270" s="71">
        <f t="shared" si="207"/>
        <v>0</v>
      </c>
      <c r="EC270" s="71">
        <f t="shared" si="208"/>
        <v>0</v>
      </c>
      <c r="ED270" s="72">
        <f t="shared" si="209"/>
        <v>0</v>
      </c>
      <c r="EE270" s="398">
        <f t="shared" si="210"/>
        <v>0</v>
      </c>
      <c r="EF270" s="396">
        <f t="shared" si="211"/>
        <v>0</v>
      </c>
      <c r="EG270" s="396">
        <f t="shared" si="212"/>
        <v>0</v>
      </c>
      <c r="EH270" s="397">
        <f t="shared" si="213"/>
        <v>0</v>
      </c>
      <c r="EI270" s="61">
        <f t="shared" si="214"/>
        <v>0</v>
      </c>
      <c r="EJ270" s="71">
        <f t="shared" si="215"/>
        <v>0</v>
      </c>
      <c r="EK270" s="71">
        <f t="shared" si="216"/>
        <v>0</v>
      </c>
      <c r="EL270" s="72">
        <f t="shared" si="217"/>
        <v>0</v>
      </c>
      <c r="EM270" s="398">
        <f t="shared" si="218"/>
        <v>0</v>
      </c>
      <c r="EN270" s="396">
        <f t="shared" si="219"/>
        <v>0</v>
      </c>
      <c r="EO270" s="396">
        <f t="shared" si="220"/>
        <v>0</v>
      </c>
      <c r="EP270" s="397">
        <f t="shared" si="221"/>
        <v>0</v>
      </c>
      <c r="EQ270" s="61">
        <f t="shared" si="222"/>
        <v>0</v>
      </c>
      <c r="ER270" s="71">
        <f t="shared" si="223"/>
        <v>0</v>
      </c>
      <c r="ES270" s="71">
        <f t="shared" si="224"/>
        <v>0</v>
      </c>
      <c r="ET270" s="72">
        <f t="shared" si="225"/>
        <v>0</v>
      </c>
      <c r="EU270" s="398">
        <f t="shared" si="226"/>
        <v>0</v>
      </c>
      <c r="EV270" s="396">
        <f t="shared" si="227"/>
        <v>0</v>
      </c>
      <c r="EW270" s="396">
        <f t="shared" si="228"/>
        <v>0</v>
      </c>
      <c r="EX270" s="397">
        <f t="shared" si="229"/>
        <v>0</v>
      </c>
      <c r="EY270" s="61" t="str">
        <f t="shared" si="230"/>
        <v/>
      </c>
      <c r="EZ270" s="71" t="str">
        <f t="shared" si="231"/>
        <v/>
      </c>
      <c r="FA270" s="71" t="str">
        <f t="shared" si="232"/>
        <v/>
      </c>
      <c r="FB270" s="72" t="str">
        <f t="shared" si="233"/>
        <v/>
      </c>
      <c r="FC270" s="398">
        <f t="shared" si="234"/>
        <v>0</v>
      </c>
      <c r="FD270" s="400" t="str">
        <f t="shared" si="235"/>
        <v>D</v>
      </c>
      <c r="FE270" s="61">
        <f t="shared" si="236"/>
        <v>0</v>
      </c>
      <c r="FF270" s="62" t="str">
        <f t="shared" si="237"/>
        <v>E</v>
      </c>
      <c r="FG270" s="398">
        <f t="shared" si="238"/>
        <v>0</v>
      </c>
      <c r="FH270" s="401" t="str">
        <f t="shared" si="239"/>
        <v>E</v>
      </c>
      <c r="FI270" s="61">
        <f t="shared" si="240"/>
        <v>0</v>
      </c>
      <c r="FJ270" s="407" t="str">
        <f t="shared" si="241"/>
        <v>E</v>
      </c>
      <c r="FK270" s="398">
        <f t="shared" si="242"/>
        <v>0</v>
      </c>
      <c r="FL270" s="401" t="str">
        <f t="shared" si="243"/>
        <v>E</v>
      </c>
      <c r="FM270" s="741"/>
    </row>
    <row r="271" spans="1:169" s="24" customFormat="1" ht="17.25" customHeight="1">
      <c r="A271" s="830"/>
      <c r="B271" s="111">
        <f t="shared" si="244"/>
        <v>0</v>
      </c>
      <c r="C271" s="21" t="str">
        <f>'Marks Entry'!D273</f>
        <v/>
      </c>
      <c r="D271" s="21">
        <f>'Marks Entry'!E273</f>
        <v>0</v>
      </c>
      <c r="E271" s="132" t="str">
        <f>'Marks Entry'!F273</f>
        <v/>
      </c>
      <c r="F271" s="21" t="str">
        <f>'Marks Entry'!G273</f>
        <v/>
      </c>
      <c r="G271" s="21" t="str">
        <f>'Marks Entry'!H273</f>
        <v/>
      </c>
      <c r="H271" s="21" t="str">
        <f>'Marks Entry'!I273</f>
        <v/>
      </c>
      <c r="I271" s="21" t="str">
        <f>'Marks Entry'!J273</f>
        <v/>
      </c>
      <c r="J271" s="446" t="str">
        <f>'Marks Entry'!K273</f>
        <v/>
      </c>
      <c r="K271" s="115" t="str">
        <f>'Marks Entry'!L273</f>
        <v/>
      </c>
      <c r="L271" s="116">
        <f>'Marks Entry'!M273</f>
        <v>0</v>
      </c>
      <c r="M271" s="117" t="str">
        <f>'Marks Entry'!N273</f>
        <v/>
      </c>
      <c r="N271" s="121" t="str">
        <f>'Marks Entry'!O273</f>
        <v/>
      </c>
      <c r="O271" s="98">
        <f>'Marks Entry'!CG273</f>
        <v>0</v>
      </c>
      <c r="P271" s="97">
        <f>'Marks Entry'!CH273</f>
        <v>0</v>
      </c>
      <c r="Q271" s="97">
        <f>'Marks Entry'!CI273</f>
        <v>0</v>
      </c>
      <c r="R271" s="97">
        <f>'Marks Entry'!CJ273</f>
        <v>0</v>
      </c>
      <c r="S271" s="97">
        <f>'Marks Entry'!CK273</f>
        <v>0</v>
      </c>
      <c r="T271" s="97">
        <f>'Marks Entry'!CL273</f>
        <v>0</v>
      </c>
      <c r="U271" s="97">
        <f>'Marks Entry'!CM273</f>
        <v>0</v>
      </c>
      <c r="V271" s="97" t="str">
        <f>'Marks Entry'!CN273</f>
        <v/>
      </c>
      <c r="W271" s="97">
        <f>'Marks Entry'!CO273</f>
        <v>0</v>
      </c>
      <c r="X271" s="97">
        <f>'Marks Entry'!CP273</f>
        <v>0</v>
      </c>
      <c r="Y271" s="97">
        <f>'Marks Entry'!CQ273</f>
        <v>0</v>
      </c>
      <c r="Z271" s="99">
        <f>'Marks Entry'!CR273</f>
        <v>0</v>
      </c>
      <c r="AA271" s="98">
        <f>'Marks Entry'!CS273</f>
        <v>0</v>
      </c>
      <c r="AB271" s="97">
        <f>'Marks Entry'!CT273</f>
        <v>0</v>
      </c>
      <c r="AC271" s="97">
        <f>'Marks Entry'!CU273</f>
        <v>0</v>
      </c>
      <c r="AD271" s="97">
        <f>'Marks Entry'!CV273</f>
        <v>0</v>
      </c>
      <c r="AE271" s="97">
        <f>'Marks Entry'!CW273</f>
        <v>0</v>
      </c>
      <c r="AF271" s="97">
        <f>'Marks Entry'!CX273</f>
        <v>0</v>
      </c>
      <c r="AG271" s="97">
        <f>'Marks Entry'!CY273</f>
        <v>0</v>
      </c>
      <c r="AH271" s="97" t="str">
        <f>'Marks Entry'!CZ273</f>
        <v/>
      </c>
      <c r="AI271" s="97">
        <f>'Marks Entry'!DA273</f>
        <v>0</v>
      </c>
      <c r="AJ271" s="97">
        <f>'Marks Entry'!DB273</f>
        <v>0</v>
      </c>
      <c r="AK271" s="97">
        <f>'Marks Entry'!DC273</f>
        <v>0</v>
      </c>
      <c r="AL271" s="99">
        <f>'Marks Entry'!DD273</f>
        <v>0</v>
      </c>
      <c r="AM271" s="98">
        <f>'Marks Entry'!DE273</f>
        <v>0</v>
      </c>
      <c r="AN271" s="97">
        <f>'Marks Entry'!DF273</f>
        <v>0</v>
      </c>
      <c r="AO271" s="97">
        <f>'Marks Entry'!DG273</f>
        <v>0</v>
      </c>
      <c r="AP271" s="97">
        <f>'Marks Entry'!DH273</f>
        <v>0</v>
      </c>
      <c r="AQ271" s="97">
        <f>'Marks Entry'!DI273</f>
        <v>0</v>
      </c>
      <c r="AR271" s="97">
        <f>'Marks Entry'!DJ273</f>
        <v>0</v>
      </c>
      <c r="AS271" s="97">
        <f>'Marks Entry'!DK273</f>
        <v>0</v>
      </c>
      <c r="AT271" s="97" t="str">
        <f>'Marks Entry'!DL273</f>
        <v/>
      </c>
      <c r="AU271" s="97">
        <f>'Marks Entry'!DM273</f>
        <v>0</v>
      </c>
      <c r="AV271" s="97">
        <f>'Marks Entry'!DN273</f>
        <v>0</v>
      </c>
      <c r="AW271" s="97">
        <f>'Marks Entry'!DO273</f>
        <v>0</v>
      </c>
      <c r="AX271" s="99">
        <f>'Marks Entry'!DP273</f>
        <v>0</v>
      </c>
      <c r="AY271" s="98">
        <f>'Marks Entry'!DQ273</f>
        <v>0</v>
      </c>
      <c r="AZ271" s="97">
        <f>'Marks Entry'!DR273</f>
        <v>0</v>
      </c>
      <c r="BA271" s="97">
        <f>'Marks Entry'!DS273</f>
        <v>0</v>
      </c>
      <c r="BB271" s="97">
        <f>'Marks Entry'!DT273</f>
        <v>0</v>
      </c>
      <c r="BC271" s="97">
        <f>'Marks Entry'!DU273</f>
        <v>0</v>
      </c>
      <c r="BD271" s="97">
        <f>'Marks Entry'!DV273</f>
        <v>0</v>
      </c>
      <c r="BE271" s="97">
        <f>'Marks Entry'!DW273</f>
        <v>0</v>
      </c>
      <c r="BF271" s="97" t="str">
        <f>'Marks Entry'!DX273</f>
        <v/>
      </c>
      <c r="BG271" s="97">
        <f>'Marks Entry'!DY273</f>
        <v>0</v>
      </c>
      <c r="BH271" s="97">
        <f>'Marks Entry'!DZ273</f>
        <v>0</v>
      </c>
      <c r="BI271" s="97">
        <f>'Marks Entry'!EA273</f>
        <v>0</v>
      </c>
      <c r="BJ271" s="99">
        <f>'Marks Entry'!EB273</f>
        <v>0</v>
      </c>
      <c r="BK271" s="98">
        <f>'Marks Entry'!EC273</f>
        <v>0</v>
      </c>
      <c r="BL271" s="97">
        <f>'Marks Entry'!ED273</f>
        <v>0</v>
      </c>
      <c r="BM271" s="97">
        <f>'Marks Entry'!EE273</f>
        <v>0</v>
      </c>
      <c r="BN271" s="97">
        <f>'Marks Entry'!EF273</f>
        <v>0</v>
      </c>
      <c r="BO271" s="97">
        <f>'Marks Entry'!EG273</f>
        <v>0</v>
      </c>
      <c r="BP271" s="97">
        <f>'Marks Entry'!EH273</f>
        <v>0</v>
      </c>
      <c r="BQ271" s="97">
        <f>'Marks Entry'!EI273</f>
        <v>0</v>
      </c>
      <c r="BR271" s="97" t="str">
        <f>'Marks Entry'!EJ273</f>
        <v/>
      </c>
      <c r="BS271" s="97">
        <f>'Marks Entry'!EK273</f>
        <v>0</v>
      </c>
      <c r="BT271" s="97">
        <f>'Marks Entry'!EL273</f>
        <v>0</v>
      </c>
      <c r="BU271" s="97">
        <f>'Marks Entry'!EM273</f>
        <v>0</v>
      </c>
      <c r="BV271" s="99">
        <f>'Marks Entry'!EN273</f>
        <v>0</v>
      </c>
      <c r="BW271" s="98">
        <f>'Marks Entry'!EO273</f>
        <v>0</v>
      </c>
      <c r="BX271" s="97">
        <f>'Marks Entry'!EP273</f>
        <v>0</v>
      </c>
      <c r="BY271" s="97">
        <f>'Marks Entry'!EQ273</f>
        <v>0</v>
      </c>
      <c r="BZ271" s="97">
        <f>'Marks Entry'!ER273</f>
        <v>0</v>
      </c>
      <c r="CA271" s="97">
        <f>'Marks Entry'!ES273</f>
        <v>0</v>
      </c>
      <c r="CB271" s="97">
        <f>'Marks Entry'!ET273</f>
        <v>0</v>
      </c>
      <c r="CC271" s="97">
        <f>'Marks Entry'!EU273</f>
        <v>0</v>
      </c>
      <c r="CD271" s="97" t="str">
        <f>'Marks Entry'!EV273</f>
        <v/>
      </c>
      <c r="CE271" s="97">
        <f>'Marks Entry'!EW273</f>
        <v>0</v>
      </c>
      <c r="CF271" s="97">
        <f>'Marks Entry'!EX273</f>
        <v>0</v>
      </c>
      <c r="CG271" s="97">
        <f>'Marks Entry'!EY273</f>
        <v>0</v>
      </c>
      <c r="CH271" s="99">
        <f>'Marks Entry'!EZ273</f>
        <v>0</v>
      </c>
      <c r="CI271" s="98" t="str">
        <f>IF($CI$2=0,"",'Marks Entry'!FA273)</f>
        <v/>
      </c>
      <c r="CJ271" s="97" t="str">
        <f>IF($CI$2=0,"",'Marks Entry'!FB273)</f>
        <v/>
      </c>
      <c r="CK271" s="97" t="str">
        <f>IF($CI$2=0,"",'Marks Entry'!FC273)</f>
        <v/>
      </c>
      <c r="CL271" s="97" t="str">
        <f>IF($CI$2=0,"",'Marks Entry'!FD273)</f>
        <v/>
      </c>
      <c r="CM271" s="97" t="str">
        <f>IF($CI$2=0,"",'Marks Entry'!FE273)</f>
        <v/>
      </c>
      <c r="CN271" s="97" t="str">
        <f>IF($CI$2=0,"",'Marks Entry'!FF273)</f>
        <v/>
      </c>
      <c r="CO271" s="97" t="str">
        <f>IF($CI$2=0,"",'Marks Entry'!FG273)</f>
        <v/>
      </c>
      <c r="CP271" s="97" t="str">
        <f>IF($CI$2=0,"",'Marks Entry'!FH273)</f>
        <v/>
      </c>
      <c r="CQ271" s="97" t="str">
        <f>IF($CI$2=0,"",'Marks Entry'!FI273)</f>
        <v/>
      </c>
      <c r="CR271" s="97" t="str">
        <f>IF($CI$2=0,"",'Marks Entry'!FJ273)</f>
        <v/>
      </c>
      <c r="CS271" s="97" t="str">
        <f>IF($CI$2=0,"",'Marks Entry'!FK273)</f>
        <v/>
      </c>
      <c r="CT271" s="99" t="str">
        <f>IF($CI$2=0,"",'Marks Entry'!FL273)</f>
        <v/>
      </c>
      <c r="CU271" s="125">
        <f>'Marks Entry'!BU273</f>
        <v>0</v>
      </c>
      <c r="CV271" s="126">
        <f>'Marks Entry'!BV273</f>
        <v>0</v>
      </c>
      <c r="CW271" s="126">
        <f t="shared" si="196"/>
        <v>0</v>
      </c>
      <c r="CX271" s="127" t="str">
        <f t="shared" si="197"/>
        <v>D</v>
      </c>
      <c r="CY271" s="125">
        <f>'Marks Entry'!BW273</f>
        <v>0</v>
      </c>
      <c r="CZ271" s="126">
        <f>'Marks Entry'!BX273</f>
        <v>0</v>
      </c>
      <c r="DA271" s="126">
        <f t="shared" si="198"/>
        <v>0</v>
      </c>
      <c r="DB271" s="127" t="str">
        <f t="shared" si="199"/>
        <v>E</v>
      </c>
      <c r="DC271" s="125">
        <f>'Marks Entry'!BY273</f>
        <v>0</v>
      </c>
      <c r="DD271" s="126">
        <f>'Marks Entry'!BZ273</f>
        <v>0</v>
      </c>
      <c r="DE271" s="126">
        <f t="shared" si="200"/>
        <v>0</v>
      </c>
      <c r="DF271" s="127" t="str">
        <f t="shared" si="201"/>
        <v>E</v>
      </c>
      <c r="DG271" s="96">
        <f>'Marks Entry'!CG273</f>
        <v>0</v>
      </c>
      <c r="DH271" s="45">
        <f>'Marks Entry'!CH273</f>
        <v>0</v>
      </c>
      <c r="DI271" s="45">
        <f>'Marks Entry'!CI273</f>
        <v>0</v>
      </c>
      <c r="DJ271" s="45" t="str">
        <f>IF(OR('Marks Entry'!CJ273="First",'Marks Entry'!CJ273="Second",'Marks Entry'!CJ273="Third"),'Marks Entry'!CJ273,"")</f>
        <v/>
      </c>
      <c r="DK271" s="45">
        <f>'Marks Entry'!CK273</f>
        <v>0</v>
      </c>
      <c r="DL271" s="50">
        <f>'Marks Entry'!CL273</f>
        <v>0</v>
      </c>
      <c r="DM271" s="21">
        <f>'Marks Entry'!CM273</f>
        <v>0</v>
      </c>
      <c r="DN271" s="22" t="e">
        <f>'Marks Entry'!#REF!</f>
        <v>#REF!</v>
      </c>
      <c r="DO271" s="23" t="e">
        <f>'Marks Entry'!#REF!</f>
        <v>#REF!</v>
      </c>
      <c r="DP271" s="125">
        <f>'Marks Entry'!CA273</f>
        <v>0</v>
      </c>
      <c r="DQ271" s="126">
        <f>'Marks Entry'!CB273</f>
        <v>0</v>
      </c>
      <c r="DR271" s="126">
        <f>'Marks Entry'!CC273</f>
        <v>0</v>
      </c>
      <c r="DS271" s="126">
        <f t="shared" si="202"/>
        <v>0</v>
      </c>
      <c r="DT271" s="127" t="str">
        <f t="shared" si="203"/>
        <v>E</v>
      </c>
      <c r="DU271" s="125">
        <f>'Marks Entry'!CD273</f>
        <v>0</v>
      </c>
      <c r="DV271" s="126">
        <f>'Marks Entry'!CE273</f>
        <v>0</v>
      </c>
      <c r="DW271" s="126">
        <f>'Marks Entry'!CF273</f>
        <v>0</v>
      </c>
      <c r="DX271" s="126">
        <f t="shared" si="204"/>
        <v>0</v>
      </c>
      <c r="DY271" s="127" t="str">
        <f t="shared" si="205"/>
        <v>E</v>
      </c>
      <c r="DZ271" s="832"/>
      <c r="EA271" s="61">
        <f t="shared" si="206"/>
        <v>0</v>
      </c>
      <c r="EB271" s="71">
        <f t="shared" si="207"/>
        <v>0</v>
      </c>
      <c r="EC271" s="71">
        <f t="shared" si="208"/>
        <v>0</v>
      </c>
      <c r="ED271" s="72">
        <f t="shared" si="209"/>
        <v>0</v>
      </c>
      <c r="EE271" s="398">
        <f t="shared" si="210"/>
        <v>0</v>
      </c>
      <c r="EF271" s="396">
        <f t="shared" si="211"/>
        <v>0</v>
      </c>
      <c r="EG271" s="396">
        <f t="shared" si="212"/>
        <v>0</v>
      </c>
      <c r="EH271" s="397">
        <f t="shared" si="213"/>
        <v>0</v>
      </c>
      <c r="EI271" s="61">
        <f t="shared" si="214"/>
        <v>0</v>
      </c>
      <c r="EJ271" s="71">
        <f t="shared" si="215"/>
        <v>0</v>
      </c>
      <c r="EK271" s="71">
        <f t="shared" si="216"/>
        <v>0</v>
      </c>
      <c r="EL271" s="72">
        <f t="shared" si="217"/>
        <v>0</v>
      </c>
      <c r="EM271" s="398">
        <f t="shared" si="218"/>
        <v>0</v>
      </c>
      <c r="EN271" s="396">
        <f t="shared" si="219"/>
        <v>0</v>
      </c>
      <c r="EO271" s="396">
        <f t="shared" si="220"/>
        <v>0</v>
      </c>
      <c r="EP271" s="397">
        <f t="shared" si="221"/>
        <v>0</v>
      </c>
      <c r="EQ271" s="61">
        <f t="shared" si="222"/>
        <v>0</v>
      </c>
      <c r="ER271" s="71">
        <f t="shared" si="223"/>
        <v>0</v>
      </c>
      <c r="ES271" s="71">
        <f t="shared" si="224"/>
        <v>0</v>
      </c>
      <c r="ET271" s="72">
        <f t="shared" si="225"/>
        <v>0</v>
      </c>
      <c r="EU271" s="398">
        <f t="shared" si="226"/>
        <v>0</v>
      </c>
      <c r="EV271" s="396">
        <f t="shared" si="227"/>
        <v>0</v>
      </c>
      <c r="EW271" s="396">
        <f t="shared" si="228"/>
        <v>0</v>
      </c>
      <c r="EX271" s="397">
        <f t="shared" si="229"/>
        <v>0</v>
      </c>
      <c r="EY271" s="61" t="str">
        <f t="shared" si="230"/>
        <v/>
      </c>
      <c r="EZ271" s="71" t="str">
        <f t="shared" si="231"/>
        <v/>
      </c>
      <c r="FA271" s="71" t="str">
        <f t="shared" si="232"/>
        <v/>
      </c>
      <c r="FB271" s="72" t="str">
        <f t="shared" si="233"/>
        <v/>
      </c>
      <c r="FC271" s="398">
        <f t="shared" si="234"/>
        <v>0</v>
      </c>
      <c r="FD271" s="400" t="str">
        <f t="shared" si="235"/>
        <v>D</v>
      </c>
      <c r="FE271" s="61">
        <f t="shared" si="236"/>
        <v>0</v>
      </c>
      <c r="FF271" s="62" t="str">
        <f t="shared" si="237"/>
        <v>E</v>
      </c>
      <c r="FG271" s="398">
        <f t="shared" si="238"/>
        <v>0</v>
      </c>
      <c r="FH271" s="401" t="str">
        <f t="shared" si="239"/>
        <v>E</v>
      </c>
      <c r="FI271" s="61">
        <f t="shared" si="240"/>
        <v>0</v>
      </c>
      <c r="FJ271" s="407" t="str">
        <f t="shared" si="241"/>
        <v>E</v>
      </c>
      <c r="FK271" s="398">
        <f t="shared" si="242"/>
        <v>0</v>
      </c>
      <c r="FL271" s="401" t="str">
        <f t="shared" si="243"/>
        <v>E</v>
      </c>
      <c r="FM271" s="741"/>
    </row>
    <row r="272" spans="1:169" s="24" customFormat="1" ht="17.25" customHeight="1">
      <c r="A272" s="830"/>
      <c r="B272" s="111">
        <f t="shared" si="244"/>
        <v>0</v>
      </c>
      <c r="C272" s="21" t="str">
        <f>'Marks Entry'!D274</f>
        <v/>
      </c>
      <c r="D272" s="21">
        <f>'Marks Entry'!E274</f>
        <v>0</v>
      </c>
      <c r="E272" s="132" t="str">
        <f>'Marks Entry'!F274</f>
        <v/>
      </c>
      <c r="F272" s="21" t="str">
        <f>'Marks Entry'!G274</f>
        <v/>
      </c>
      <c r="G272" s="21" t="str">
        <f>'Marks Entry'!H274</f>
        <v/>
      </c>
      <c r="H272" s="21" t="str">
        <f>'Marks Entry'!I274</f>
        <v/>
      </c>
      <c r="I272" s="21" t="str">
        <f>'Marks Entry'!J274</f>
        <v/>
      </c>
      <c r="J272" s="446" t="str">
        <f>'Marks Entry'!K274</f>
        <v/>
      </c>
      <c r="K272" s="115" t="str">
        <f>'Marks Entry'!L274</f>
        <v/>
      </c>
      <c r="L272" s="116">
        <f>'Marks Entry'!M274</f>
        <v>0</v>
      </c>
      <c r="M272" s="117" t="str">
        <f>'Marks Entry'!N274</f>
        <v/>
      </c>
      <c r="N272" s="121" t="str">
        <f>'Marks Entry'!O274</f>
        <v/>
      </c>
      <c r="O272" s="98">
        <f>'Marks Entry'!CG274</f>
        <v>0</v>
      </c>
      <c r="P272" s="97">
        <f>'Marks Entry'!CH274</f>
        <v>0</v>
      </c>
      <c r="Q272" s="97">
        <f>'Marks Entry'!CI274</f>
        <v>0</v>
      </c>
      <c r="R272" s="97">
        <f>'Marks Entry'!CJ274</f>
        <v>0</v>
      </c>
      <c r="S272" s="97">
        <f>'Marks Entry'!CK274</f>
        <v>0</v>
      </c>
      <c r="T272" s="97">
        <f>'Marks Entry'!CL274</f>
        <v>0</v>
      </c>
      <c r="U272" s="97">
        <f>'Marks Entry'!CM274</f>
        <v>0</v>
      </c>
      <c r="V272" s="97" t="str">
        <f>'Marks Entry'!CN274</f>
        <v/>
      </c>
      <c r="W272" s="97">
        <f>'Marks Entry'!CO274</f>
        <v>0</v>
      </c>
      <c r="X272" s="97">
        <f>'Marks Entry'!CP274</f>
        <v>0</v>
      </c>
      <c r="Y272" s="97">
        <f>'Marks Entry'!CQ274</f>
        <v>0</v>
      </c>
      <c r="Z272" s="99">
        <f>'Marks Entry'!CR274</f>
        <v>0</v>
      </c>
      <c r="AA272" s="98">
        <f>'Marks Entry'!CS274</f>
        <v>0</v>
      </c>
      <c r="AB272" s="97">
        <f>'Marks Entry'!CT274</f>
        <v>0</v>
      </c>
      <c r="AC272" s="97">
        <f>'Marks Entry'!CU274</f>
        <v>0</v>
      </c>
      <c r="AD272" s="97">
        <f>'Marks Entry'!CV274</f>
        <v>0</v>
      </c>
      <c r="AE272" s="97">
        <f>'Marks Entry'!CW274</f>
        <v>0</v>
      </c>
      <c r="AF272" s="97">
        <f>'Marks Entry'!CX274</f>
        <v>0</v>
      </c>
      <c r="AG272" s="97">
        <f>'Marks Entry'!CY274</f>
        <v>0</v>
      </c>
      <c r="AH272" s="97" t="str">
        <f>'Marks Entry'!CZ274</f>
        <v/>
      </c>
      <c r="AI272" s="97">
        <f>'Marks Entry'!DA274</f>
        <v>0</v>
      </c>
      <c r="AJ272" s="97">
        <f>'Marks Entry'!DB274</f>
        <v>0</v>
      </c>
      <c r="AK272" s="97">
        <f>'Marks Entry'!DC274</f>
        <v>0</v>
      </c>
      <c r="AL272" s="99">
        <f>'Marks Entry'!DD274</f>
        <v>0</v>
      </c>
      <c r="AM272" s="98">
        <f>'Marks Entry'!DE274</f>
        <v>0</v>
      </c>
      <c r="AN272" s="97">
        <f>'Marks Entry'!DF274</f>
        <v>0</v>
      </c>
      <c r="AO272" s="97">
        <f>'Marks Entry'!DG274</f>
        <v>0</v>
      </c>
      <c r="AP272" s="97">
        <f>'Marks Entry'!DH274</f>
        <v>0</v>
      </c>
      <c r="AQ272" s="97">
        <f>'Marks Entry'!DI274</f>
        <v>0</v>
      </c>
      <c r="AR272" s="97">
        <f>'Marks Entry'!DJ274</f>
        <v>0</v>
      </c>
      <c r="AS272" s="97">
        <f>'Marks Entry'!DK274</f>
        <v>0</v>
      </c>
      <c r="AT272" s="97" t="str">
        <f>'Marks Entry'!DL274</f>
        <v/>
      </c>
      <c r="AU272" s="97">
        <f>'Marks Entry'!DM274</f>
        <v>0</v>
      </c>
      <c r="AV272" s="97">
        <f>'Marks Entry'!DN274</f>
        <v>0</v>
      </c>
      <c r="AW272" s="97">
        <f>'Marks Entry'!DO274</f>
        <v>0</v>
      </c>
      <c r="AX272" s="99">
        <f>'Marks Entry'!DP274</f>
        <v>0</v>
      </c>
      <c r="AY272" s="98">
        <f>'Marks Entry'!DQ274</f>
        <v>0</v>
      </c>
      <c r="AZ272" s="97">
        <f>'Marks Entry'!DR274</f>
        <v>0</v>
      </c>
      <c r="BA272" s="97">
        <f>'Marks Entry'!DS274</f>
        <v>0</v>
      </c>
      <c r="BB272" s="97">
        <f>'Marks Entry'!DT274</f>
        <v>0</v>
      </c>
      <c r="BC272" s="97">
        <f>'Marks Entry'!DU274</f>
        <v>0</v>
      </c>
      <c r="BD272" s="97">
        <f>'Marks Entry'!DV274</f>
        <v>0</v>
      </c>
      <c r="BE272" s="97">
        <f>'Marks Entry'!DW274</f>
        <v>0</v>
      </c>
      <c r="BF272" s="97" t="str">
        <f>'Marks Entry'!DX274</f>
        <v/>
      </c>
      <c r="BG272" s="97">
        <f>'Marks Entry'!DY274</f>
        <v>0</v>
      </c>
      <c r="BH272" s="97">
        <f>'Marks Entry'!DZ274</f>
        <v>0</v>
      </c>
      <c r="BI272" s="97">
        <f>'Marks Entry'!EA274</f>
        <v>0</v>
      </c>
      <c r="BJ272" s="99">
        <f>'Marks Entry'!EB274</f>
        <v>0</v>
      </c>
      <c r="BK272" s="98">
        <f>'Marks Entry'!EC274</f>
        <v>0</v>
      </c>
      <c r="BL272" s="97">
        <f>'Marks Entry'!ED274</f>
        <v>0</v>
      </c>
      <c r="BM272" s="97">
        <f>'Marks Entry'!EE274</f>
        <v>0</v>
      </c>
      <c r="BN272" s="97">
        <f>'Marks Entry'!EF274</f>
        <v>0</v>
      </c>
      <c r="BO272" s="97">
        <f>'Marks Entry'!EG274</f>
        <v>0</v>
      </c>
      <c r="BP272" s="97">
        <f>'Marks Entry'!EH274</f>
        <v>0</v>
      </c>
      <c r="BQ272" s="97">
        <f>'Marks Entry'!EI274</f>
        <v>0</v>
      </c>
      <c r="BR272" s="97" t="str">
        <f>'Marks Entry'!EJ274</f>
        <v/>
      </c>
      <c r="BS272" s="97">
        <f>'Marks Entry'!EK274</f>
        <v>0</v>
      </c>
      <c r="BT272" s="97">
        <f>'Marks Entry'!EL274</f>
        <v>0</v>
      </c>
      <c r="BU272" s="97">
        <f>'Marks Entry'!EM274</f>
        <v>0</v>
      </c>
      <c r="BV272" s="99">
        <f>'Marks Entry'!EN274</f>
        <v>0</v>
      </c>
      <c r="BW272" s="98">
        <f>'Marks Entry'!EO274</f>
        <v>0</v>
      </c>
      <c r="BX272" s="97">
        <f>'Marks Entry'!EP274</f>
        <v>0</v>
      </c>
      <c r="BY272" s="97">
        <f>'Marks Entry'!EQ274</f>
        <v>0</v>
      </c>
      <c r="BZ272" s="97">
        <f>'Marks Entry'!ER274</f>
        <v>0</v>
      </c>
      <c r="CA272" s="97">
        <f>'Marks Entry'!ES274</f>
        <v>0</v>
      </c>
      <c r="CB272" s="97">
        <f>'Marks Entry'!ET274</f>
        <v>0</v>
      </c>
      <c r="CC272" s="97">
        <f>'Marks Entry'!EU274</f>
        <v>0</v>
      </c>
      <c r="CD272" s="97" t="str">
        <f>'Marks Entry'!EV274</f>
        <v/>
      </c>
      <c r="CE272" s="97">
        <f>'Marks Entry'!EW274</f>
        <v>0</v>
      </c>
      <c r="CF272" s="97">
        <f>'Marks Entry'!EX274</f>
        <v>0</v>
      </c>
      <c r="CG272" s="97">
        <f>'Marks Entry'!EY274</f>
        <v>0</v>
      </c>
      <c r="CH272" s="99">
        <f>'Marks Entry'!EZ274</f>
        <v>0</v>
      </c>
      <c r="CI272" s="98" t="str">
        <f>IF($CI$2=0,"",'Marks Entry'!FA274)</f>
        <v/>
      </c>
      <c r="CJ272" s="97" t="str">
        <f>IF($CI$2=0,"",'Marks Entry'!FB274)</f>
        <v/>
      </c>
      <c r="CK272" s="97" t="str">
        <f>IF($CI$2=0,"",'Marks Entry'!FC274)</f>
        <v/>
      </c>
      <c r="CL272" s="97" t="str">
        <f>IF($CI$2=0,"",'Marks Entry'!FD274)</f>
        <v/>
      </c>
      <c r="CM272" s="97" t="str">
        <f>IF($CI$2=0,"",'Marks Entry'!FE274)</f>
        <v/>
      </c>
      <c r="CN272" s="97" t="str">
        <f>IF($CI$2=0,"",'Marks Entry'!FF274)</f>
        <v/>
      </c>
      <c r="CO272" s="97" t="str">
        <f>IF($CI$2=0,"",'Marks Entry'!FG274)</f>
        <v/>
      </c>
      <c r="CP272" s="97" t="str">
        <f>IF($CI$2=0,"",'Marks Entry'!FH274)</f>
        <v/>
      </c>
      <c r="CQ272" s="97" t="str">
        <f>IF($CI$2=0,"",'Marks Entry'!FI274)</f>
        <v/>
      </c>
      <c r="CR272" s="97" t="str">
        <f>IF($CI$2=0,"",'Marks Entry'!FJ274)</f>
        <v/>
      </c>
      <c r="CS272" s="97" t="str">
        <f>IF($CI$2=0,"",'Marks Entry'!FK274)</f>
        <v/>
      </c>
      <c r="CT272" s="99" t="str">
        <f>IF($CI$2=0,"",'Marks Entry'!FL274)</f>
        <v/>
      </c>
      <c r="CU272" s="125">
        <f>'Marks Entry'!BU274</f>
        <v>0</v>
      </c>
      <c r="CV272" s="126">
        <f>'Marks Entry'!BV274</f>
        <v>0</v>
      </c>
      <c r="CW272" s="126">
        <f t="shared" si="196"/>
        <v>0</v>
      </c>
      <c r="CX272" s="127" t="str">
        <f t="shared" si="197"/>
        <v>D</v>
      </c>
      <c r="CY272" s="125">
        <f>'Marks Entry'!BW274</f>
        <v>0</v>
      </c>
      <c r="CZ272" s="126">
        <f>'Marks Entry'!BX274</f>
        <v>0</v>
      </c>
      <c r="DA272" s="126">
        <f t="shared" si="198"/>
        <v>0</v>
      </c>
      <c r="DB272" s="127" t="str">
        <f t="shared" si="199"/>
        <v>E</v>
      </c>
      <c r="DC272" s="125">
        <f>'Marks Entry'!BY274</f>
        <v>0</v>
      </c>
      <c r="DD272" s="126">
        <f>'Marks Entry'!BZ274</f>
        <v>0</v>
      </c>
      <c r="DE272" s="126">
        <f t="shared" si="200"/>
        <v>0</v>
      </c>
      <c r="DF272" s="127" t="str">
        <f t="shared" si="201"/>
        <v>E</v>
      </c>
      <c r="DG272" s="96">
        <f>'Marks Entry'!CG274</f>
        <v>0</v>
      </c>
      <c r="DH272" s="45">
        <f>'Marks Entry'!CH274</f>
        <v>0</v>
      </c>
      <c r="DI272" s="45">
        <f>'Marks Entry'!CI274</f>
        <v>0</v>
      </c>
      <c r="DJ272" s="45" t="str">
        <f>IF(OR('Marks Entry'!CJ274="First",'Marks Entry'!CJ274="Second",'Marks Entry'!CJ274="Third"),'Marks Entry'!CJ274,"")</f>
        <v/>
      </c>
      <c r="DK272" s="45">
        <f>'Marks Entry'!CK274</f>
        <v>0</v>
      </c>
      <c r="DL272" s="50">
        <f>'Marks Entry'!CL274</f>
        <v>0</v>
      </c>
      <c r="DM272" s="21">
        <f>'Marks Entry'!CM274</f>
        <v>0</v>
      </c>
      <c r="DN272" s="22" t="e">
        <f>'Marks Entry'!#REF!</f>
        <v>#REF!</v>
      </c>
      <c r="DO272" s="23" t="e">
        <f>'Marks Entry'!#REF!</f>
        <v>#REF!</v>
      </c>
      <c r="DP272" s="125">
        <f>'Marks Entry'!CA274</f>
        <v>0</v>
      </c>
      <c r="DQ272" s="126">
        <f>'Marks Entry'!CB274</f>
        <v>0</v>
      </c>
      <c r="DR272" s="126">
        <f>'Marks Entry'!CC274</f>
        <v>0</v>
      </c>
      <c r="DS272" s="126">
        <f t="shared" si="202"/>
        <v>0</v>
      </c>
      <c r="DT272" s="127" t="str">
        <f t="shared" si="203"/>
        <v>E</v>
      </c>
      <c r="DU272" s="125">
        <f>'Marks Entry'!CD274</f>
        <v>0</v>
      </c>
      <c r="DV272" s="126">
        <f>'Marks Entry'!CE274</f>
        <v>0</v>
      </c>
      <c r="DW272" s="126">
        <f>'Marks Entry'!CF274</f>
        <v>0</v>
      </c>
      <c r="DX272" s="126">
        <f t="shared" si="204"/>
        <v>0</v>
      </c>
      <c r="DY272" s="127" t="str">
        <f t="shared" si="205"/>
        <v>E</v>
      </c>
      <c r="DZ272" s="832"/>
      <c r="EA272" s="61">
        <f t="shared" si="206"/>
        <v>0</v>
      </c>
      <c r="EB272" s="71">
        <f t="shared" si="207"/>
        <v>0</v>
      </c>
      <c r="EC272" s="71">
        <f t="shared" si="208"/>
        <v>0</v>
      </c>
      <c r="ED272" s="72">
        <f t="shared" si="209"/>
        <v>0</v>
      </c>
      <c r="EE272" s="398">
        <f t="shared" si="210"/>
        <v>0</v>
      </c>
      <c r="EF272" s="396">
        <f t="shared" si="211"/>
        <v>0</v>
      </c>
      <c r="EG272" s="396">
        <f t="shared" si="212"/>
        <v>0</v>
      </c>
      <c r="EH272" s="397">
        <f t="shared" si="213"/>
        <v>0</v>
      </c>
      <c r="EI272" s="61">
        <f t="shared" si="214"/>
        <v>0</v>
      </c>
      <c r="EJ272" s="71">
        <f t="shared" si="215"/>
        <v>0</v>
      </c>
      <c r="EK272" s="71">
        <f t="shared" si="216"/>
        <v>0</v>
      </c>
      <c r="EL272" s="72">
        <f t="shared" si="217"/>
        <v>0</v>
      </c>
      <c r="EM272" s="398">
        <f t="shared" si="218"/>
        <v>0</v>
      </c>
      <c r="EN272" s="396">
        <f t="shared" si="219"/>
        <v>0</v>
      </c>
      <c r="EO272" s="396">
        <f t="shared" si="220"/>
        <v>0</v>
      </c>
      <c r="EP272" s="397">
        <f t="shared" si="221"/>
        <v>0</v>
      </c>
      <c r="EQ272" s="61">
        <f t="shared" si="222"/>
        <v>0</v>
      </c>
      <c r="ER272" s="71">
        <f t="shared" si="223"/>
        <v>0</v>
      </c>
      <c r="ES272" s="71">
        <f t="shared" si="224"/>
        <v>0</v>
      </c>
      <c r="ET272" s="72">
        <f t="shared" si="225"/>
        <v>0</v>
      </c>
      <c r="EU272" s="398">
        <f t="shared" si="226"/>
        <v>0</v>
      </c>
      <c r="EV272" s="396">
        <f t="shared" si="227"/>
        <v>0</v>
      </c>
      <c r="EW272" s="396">
        <f t="shared" si="228"/>
        <v>0</v>
      </c>
      <c r="EX272" s="397">
        <f t="shared" si="229"/>
        <v>0</v>
      </c>
      <c r="EY272" s="61" t="str">
        <f t="shared" si="230"/>
        <v/>
      </c>
      <c r="EZ272" s="71" t="str">
        <f t="shared" si="231"/>
        <v/>
      </c>
      <c r="FA272" s="71" t="str">
        <f t="shared" si="232"/>
        <v/>
      </c>
      <c r="FB272" s="72" t="str">
        <f t="shared" si="233"/>
        <v/>
      </c>
      <c r="FC272" s="398">
        <f t="shared" si="234"/>
        <v>0</v>
      </c>
      <c r="FD272" s="400" t="str">
        <f t="shared" si="235"/>
        <v>D</v>
      </c>
      <c r="FE272" s="61">
        <f t="shared" si="236"/>
        <v>0</v>
      </c>
      <c r="FF272" s="62" t="str">
        <f t="shared" si="237"/>
        <v>E</v>
      </c>
      <c r="FG272" s="398">
        <f t="shared" si="238"/>
        <v>0</v>
      </c>
      <c r="FH272" s="401" t="str">
        <f t="shared" si="239"/>
        <v>E</v>
      </c>
      <c r="FI272" s="61">
        <f t="shared" si="240"/>
        <v>0</v>
      </c>
      <c r="FJ272" s="407" t="str">
        <f t="shared" si="241"/>
        <v>E</v>
      </c>
      <c r="FK272" s="398">
        <f t="shared" si="242"/>
        <v>0</v>
      </c>
      <c r="FL272" s="401" t="str">
        <f t="shared" si="243"/>
        <v>E</v>
      </c>
      <c r="FM272" s="741"/>
    </row>
    <row r="273" spans="1:169" s="24" customFormat="1" ht="17.25" customHeight="1">
      <c r="A273" s="830"/>
      <c r="B273" s="111">
        <f t="shared" si="244"/>
        <v>0</v>
      </c>
      <c r="C273" s="21" t="str">
        <f>'Marks Entry'!D275</f>
        <v/>
      </c>
      <c r="D273" s="21">
        <f>'Marks Entry'!E275</f>
        <v>0</v>
      </c>
      <c r="E273" s="132" t="str">
        <f>'Marks Entry'!F275</f>
        <v/>
      </c>
      <c r="F273" s="21" t="str">
        <f>'Marks Entry'!G275</f>
        <v/>
      </c>
      <c r="G273" s="21" t="str">
        <f>'Marks Entry'!H275</f>
        <v/>
      </c>
      <c r="H273" s="21" t="str">
        <f>'Marks Entry'!I275</f>
        <v/>
      </c>
      <c r="I273" s="21" t="str">
        <f>'Marks Entry'!J275</f>
        <v/>
      </c>
      <c r="J273" s="446" t="str">
        <f>'Marks Entry'!K275</f>
        <v/>
      </c>
      <c r="K273" s="115" t="str">
        <f>'Marks Entry'!L275</f>
        <v/>
      </c>
      <c r="L273" s="116">
        <f>'Marks Entry'!M275</f>
        <v>0</v>
      </c>
      <c r="M273" s="117" t="str">
        <f>'Marks Entry'!N275</f>
        <v/>
      </c>
      <c r="N273" s="121" t="str">
        <f>'Marks Entry'!O275</f>
        <v/>
      </c>
      <c r="O273" s="98">
        <f>'Marks Entry'!CG275</f>
        <v>0</v>
      </c>
      <c r="P273" s="97">
        <f>'Marks Entry'!CH275</f>
        <v>0</v>
      </c>
      <c r="Q273" s="97">
        <f>'Marks Entry'!CI275</f>
        <v>0</v>
      </c>
      <c r="R273" s="97">
        <f>'Marks Entry'!CJ275</f>
        <v>0</v>
      </c>
      <c r="S273" s="97">
        <f>'Marks Entry'!CK275</f>
        <v>0</v>
      </c>
      <c r="T273" s="97">
        <f>'Marks Entry'!CL275</f>
        <v>0</v>
      </c>
      <c r="U273" s="97">
        <f>'Marks Entry'!CM275</f>
        <v>0</v>
      </c>
      <c r="V273" s="97" t="str">
        <f>'Marks Entry'!CN275</f>
        <v/>
      </c>
      <c r="W273" s="97">
        <f>'Marks Entry'!CO275</f>
        <v>0</v>
      </c>
      <c r="X273" s="97">
        <f>'Marks Entry'!CP275</f>
        <v>0</v>
      </c>
      <c r="Y273" s="97">
        <f>'Marks Entry'!CQ275</f>
        <v>0</v>
      </c>
      <c r="Z273" s="99">
        <f>'Marks Entry'!CR275</f>
        <v>0</v>
      </c>
      <c r="AA273" s="98">
        <f>'Marks Entry'!CS275</f>
        <v>0</v>
      </c>
      <c r="AB273" s="97">
        <f>'Marks Entry'!CT275</f>
        <v>0</v>
      </c>
      <c r="AC273" s="97">
        <f>'Marks Entry'!CU275</f>
        <v>0</v>
      </c>
      <c r="AD273" s="97">
        <f>'Marks Entry'!CV275</f>
        <v>0</v>
      </c>
      <c r="AE273" s="97">
        <f>'Marks Entry'!CW275</f>
        <v>0</v>
      </c>
      <c r="AF273" s="97">
        <f>'Marks Entry'!CX275</f>
        <v>0</v>
      </c>
      <c r="AG273" s="97">
        <f>'Marks Entry'!CY275</f>
        <v>0</v>
      </c>
      <c r="AH273" s="97" t="str">
        <f>'Marks Entry'!CZ275</f>
        <v/>
      </c>
      <c r="AI273" s="97">
        <f>'Marks Entry'!DA275</f>
        <v>0</v>
      </c>
      <c r="AJ273" s="97">
        <f>'Marks Entry'!DB275</f>
        <v>0</v>
      </c>
      <c r="AK273" s="97">
        <f>'Marks Entry'!DC275</f>
        <v>0</v>
      </c>
      <c r="AL273" s="99">
        <f>'Marks Entry'!DD275</f>
        <v>0</v>
      </c>
      <c r="AM273" s="98">
        <f>'Marks Entry'!DE275</f>
        <v>0</v>
      </c>
      <c r="AN273" s="97">
        <f>'Marks Entry'!DF275</f>
        <v>0</v>
      </c>
      <c r="AO273" s="97">
        <f>'Marks Entry'!DG275</f>
        <v>0</v>
      </c>
      <c r="AP273" s="97">
        <f>'Marks Entry'!DH275</f>
        <v>0</v>
      </c>
      <c r="AQ273" s="97">
        <f>'Marks Entry'!DI275</f>
        <v>0</v>
      </c>
      <c r="AR273" s="97">
        <f>'Marks Entry'!DJ275</f>
        <v>0</v>
      </c>
      <c r="AS273" s="97">
        <f>'Marks Entry'!DK275</f>
        <v>0</v>
      </c>
      <c r="AT273" s="97" t="str">
        <f>'Marks Entry'!DL275</f>
        <v/>
      </c>
      <c r="AU273" s="97">
        <f>'Marks Entry'!DM275</f>
        <v>0</v>
      </c>
      <c r="AV273" s="97">
        <f>'Marks Entry'!DN275</f>
        <v>0</v>
      </c>
      <c r="AW273" s="97">
        <f>'Marks Entry'!DO275</f>
        <v>0</v>
      </c>
      <c r="AX273" s="99">
        <f>'Marks Entry'!DP275</f>
        <v>0</v>
      </c>
      <c r="AY273" s="98">
        <f>'Marks Entry'!DQ275</f>
        <v>0</v>
      </c>
      <c r="AZ273" s="97">
        <f>'Marks Entry'!DR275</f>
        <v>0</v>
      </c>
      <c r="BA273" s="97">
        <f>'Marks Entry'!DS275</f>
        <v>0</v>
      </c>
      <c r="BB273" s="97">
        <f>'Marks Entry'!DT275</f>
        <v>0</v>
      </c>
      <c r="BC273" s="97">
        <f>'Marks Entry'!DU275</f>
        <v>0</v>
      </c>
      <c r="BD273" s="97">
        <f>'Marks Entry'!DV275</f>
        <v>0</v>
      </c>
      <c r="BE273" s="97">
        <f>'Marks Entry'!DW275</f>
        <v>0</v>
      </c>
      <c r="BF273" s="97" t="str">
        <f>'Marks Entry'!DX275</f>
        <v/>
      </c>
      <c r="BG273" s="97">
        <f>'Marks Entry'!DY275</f>
        <v>0</v>
      </c>
      <c r="BH273" s="97">
        <f>'Marks Entry'!DZ275</f>
        <v>0</v>
      </c>
      <c r="BI273" s="97">
        <f>'Marks Entry'!EA275</f>
        <v>0</v>
      </c>
      <c r="BJ273" s="99">
        <f>'Marks Entry'!EB275</f>
        <v>0</v>
      </c>
      <c r="BK273" s="98">
        <f>'Marks Entry'!EC275</f>
        <v>0</v>
      </c>
      <c r="BL273" s="97">
        <f>'Marks Entry'!ED275</f>
        <v>0</v>
      </c>
      <c r="BM273" s="97">
        <f>'Marks Entry'!EE275</f>
        <v>0</v>
      </c>
      <c r="BN273" s="97">
        <f>'Marks Entry'!EF275</f>
        <v>0</v>
      </c>
      <c r="BO273" s="97">
        <f>'Marks Entry'!EG275</f>
        <v>0</v>
      </c>
      <c r="BP273" s="97">
        <f>'Marks Entry'!EH275</f>
        <v>0</v>
      </c>
      <c r="BQ273" s="97">
        <f>'Marks Entry'!EI275</f>
        <v>0</v>
      </c>
      <c r="BR273" s="97" t="str">
        <f>'Marks Entry'!EJ275</f>
        <v/>
      </c>
      <c r="BS273" s="97">
        <f>'Marks Entry'!EK275</f>
        <v>0</v>
      </c>
      <c r="BT273" s="97">
        <f>'Marks Entry'!EL275</f>
        <v>0</v>
      </c>
      <c r="BU273" s="97">
        <f>'Marks Entry'!EM275</f>
        <v>0</v>
      </c>
      <c r="BV273" s="99">
        <f>'Marks Entry'!EN275</f>
        <v>0</v>
      </c>
      <c r="BW273" s="98">
        <f>'Marks Entry'!EO275</f>
        <v>0</v>
      </c>
      <c r="BX273" s="97">
        <f>'Marks Entry'!EP275</f>
        <v>0</v>
      </c>
      <c r="BY273" s="97">
        <f>'Marks Entry'!EQ275</f>
        <v>0</v>
      </c>
      <c r="BZ273" s="97">
        <f>'Marks Entry'!ER275</f>
        <v>0</v>
      </c>
      <c r="CA273" s="97">
        <f>'Marks Entry'!ES275</f>
        <v>0</v>
      </c>
      <c r="CB273" s="97">
        <f>'Marks Entry'!ET275</f>
        <v>0</v>
      </c>
      <c r="CC273" s="97">
        <f>'Marks Entry'!EU275</f>
        <v>0</v>
      </c>
      <c r="CD273" s="97" t="str">
        <f>'Marks Entry'!EV275</f>
        <v/>
      </c>
      <c r="CE273" s="97">
        <f>'Marks Entry'!EW275</f>
        <v>0</v>
      </c>
      <c r="CF273" s="97">
        <f>'Marks Entry'!EX275</f>
        <v>0</v>
      </c>
      <c r="CG273" s="97">
        <f>'Marks Entry'!EY275</f>
        <v>0</v>
      </c>
      <c r="CH273" s="99">
        <f>'Marks Entry'!EZ275</f>
        <v>0</v>
      </c>
      <c r="CI273" s="98" t="str">
        <f>IF($CI$2=0,"",'Marks Entry'!FA275)</f>
        <v/>
      </c>
      <c r="CJ273" s="97" t="str">
        <f>IF($CI$2=0,"",'Marks Entry'!FB275)</f>
        <v/>
      </c>
      <c r="CK273" s="97" t="str">
        <f>IF($CI$2=0,"",'Marks Entry'!FC275)</f>
        <v/>
      </c>
      <c r="CL273" s="97" t="str">
        <f>IF($CI$2=0,"",'Marks Entry'!FD275)</f>
        <v/>
      </c>
      <c r="CM273" s="97" t="str">
        <f>IF($CI$2=0,"",'Marks Entry'!FE275)</f>
        <v/>
      </c>
      <c r="CN273" s="97" t="str">
        <f>IF($CI$2=0,"",'Marks Entry'!FF275)</f>
        <v/>
      </c>
      <c r="CO273" s="97" t="str">
        <f>IF($CI$2=0,"",'Marks Entry'!FG275)</f>
        <v/>
      </c>
      <c r="CP273" s="97" t="str">
        <f>IF($CI$2=0,"",'Marks Entry'!FH275)</f>
        <v/>
      </c>
      <c r="CQ273" s="97" t="str">
        <f>IF($CI$2=0,"",'Marks Entry'!FI275)</f>
        <v/>
      </c>
      <c r="CR273" s="97" t="str">
        <f>IF($CI$2=0,"",'Marks Entry'!FJ275)</f>
        <v/>
      </c>
      <c r="CS273" s="97" t="str">
        <f>IF($CI$2=0,"",'Marks Entry'!FK275)</f>
        <v/>
      </c>
      <c r="CT273" s="99" t="str">
        <f>IF($CI$2=0,"",'Marks Entry'!FL275)</f>
        <v/>
      </c>
      <c r="CU273" s="125">
        <f>'Marks Entry'!BU275</f>
        <v>0</v>
      </c>
      <c r="CV273" s="126">
        <f>'Marks Entry'!BV275</f>
        <v>0</v>
      </c>
      <c r="CW273" s="126">
        <f t="shared" si="196"/>
        <v>0</v>
      </c>
      <c r="CX273" s="127" t="str">
        <f t="shared" si="197"/>
        <v>D</v>
      </c>
      <c r="CY273" s="125">
        <f>'Marks Entry'!BW275</f>
        <v>0</v>
      </c>
      <c r="CZ273" s="126">
        <f>'Marks Entry'!BX275</f>
        <v>0</v>
      </c>
      <c r="DA273" s="126">
        <f t="shared" si="198"/>
        <v>0</v>
      </c>
      <c r="DB273" s="127" t="str">
        <f t="shared" si="199"/>
        <v>E</v>
      </c>
      <c r="DC273" s="125">
        <f>'Marks Entry'!BY275</f>
        <v>0</v>
      </c>
      <c r="DD273" s="126">
        <f>'Marks Entry'!BZ275</f>
        <v>0</v>
      </c>
      <c r="DE273" s="126">
        <f t="shared" si="200"/>
        <v>0</v>
      </c>
      <c r="DF273" s="127" t="str">
        <f t="shared" si="201"/>
        <v>E</v>
      </c>
      <c r="DG273" s="96">
        <f>'Marks Entry'!CG275</f>
        <v>0</v>
      </c>
      <c r="DH273" s="45">
        <f>'Marks Entry'!CH275</f>
        <v>0</v>
      </c>
      <c r="DI273" s="45">
        <f>'Marks Entry'!CI275</f>
        <v>0</v>
      </c>
      <c r="DJ273" s="45" t="str">
        <f>IF(OR('Marks Entry'!CJ275="First",'Marks Entry'!CJ275="Second",'Marks Entry'!CJ275="Third"),'Marks Entry'!CJ275,"")</f>
        <v/>
      </c>
      <c r="DK273" s="45">
        <f>'Marks Entry'!CK275</f>
        <v>0</v>
      </c>
      <c r="DL273" s="50">
        <f>'Marks Entry'!CL275</f>
        <v>0</v>
      </c>
      <c r="DM273" s="21">
        <f>'Marks Entry'!CM275</f>
        <v>0</v>
      </c>
      <c r="DN273" s="22" t="e">
        <f>'Marks Entry'!#REF!</f>
        <v>#REF!</v>
      </c>
      <c r="DO273" s="23" t="e">
        <f>'Marks Entry'!#REF!</f>
        <v>#REF!</v>
      </c>
      <c r="DP273" s="125">
        <f>'Marks Entry'!CA275</f>
        <v>0</v>
      </c>
      <c r="DQ273" s="126">
        <f>'Marks Entry'!CB275</f>
        <v>0</v>
      </c>
      <c r="DR273" s="126">
        <f>'Marks Entry'!CC275</f>
        <v>0</v>
      </c>
      <c r="DS273" s="126">
        <f t="shared" si="202"/>
        <v>0</v>
      </c>
      <c r="DT273" s="127" t="str">
        <f t="shared" si="203"/>
        <v>E</v>
      </c>
      <c r="DU273" s="125">
        <f>'Marks Entry'!CD275</f>
        <v>0</v>
      </c>
      <c r="DV273" s="126">
        <f>'Marks Entry'!CE275</f>
        <v>0</v>
      </c>
      <c r="DW273" s="126">
        <f>'Marks Entry'!CF275</f>
        <v>0</v>
      </c>
      <c r="DX273" s="126">
        <f t="shared" si="204"/>
        <v>0</v>
      </c>
      <c r="DY273" s="127" t="str">
        <f t="shared" si="205"/>
        <v>E</v>
      </c>
      <c r="DZ273" s="832"/>
      <c r="EA273" s="61">
        <f t="shared" si="206"/>
        <v>0</v>
      </c>
      <c r="EB273" s="71">
        <f t="shared" si="207"/>
        <v>0</v>
      </c>
      <c r="EC273" s="71">
        <f t="shared" si="208"/>
        <v>0</v>
      </c>
      <c r="ED273" s="72">
        <f t="shared" si="209"/>
        <v>0</v>
      </c>
      <c r="EE273" s="398">
        <f t="shared" si="210"/>
        <v>0</v>
      </c>
      <c r="EF273" s="396">
        <f t="shared" si="211"/>
        <v>0</v>
      </c>
      <c r="EG273" s="396">
        <f t="shared" si="212"/>
        <v>0</v>
      </c>
      <c r="EH273" s="397">
        <f t="shared" si="213"/>
        <v>0</v>
      </c>
      <c r="EI273" s="61">
        <f t="shared" si="214"/>
        <v>0</v>
      </c>
      <c r="EJ273" s="71">
        <f t="shared" si="215"/>
        <v>0</v>
      </c>
      <c r="EK273" s="71">
        <f t="shared" si="216"/>
        <v>0</v>
      </c>
      <c r="EL273" s="72">
        <f t="shared" si="217"/>
        <v>0</v>
      </c>
      <c r="EM273" s="398">
        <f t="shared" si="218"/>
        <v>0</v>
      </c>
      <c r="EN273" s="396">
        <f t="shared" si="219"/>
        <v>0</v>
      </c>
      <c r="EO273" s="396">
        <f t="shared" si="220"/>
        <v>0</v>
      </c>
      <c r="EP273" s="397">
        <f t="shared" si="221"/>
        <v>0</v>
      </c>
      <c r="EQ273" s="61">
        <f t="shared" si="222"/>
        <v>0</v>
      </c>
      <c r="ER273" s="71">
        <f t="shared" si="223"/>
        <v>0</v>
      </c>
      <c r="ES273" s="71">
        <f t="shared" si="224"/>
        <v>0</v>
      </c>
      <c r="ET273" s="72">
        <f t="shared" si="225"/>
        <v>0</v>
      </c>
      <c r="EU273" s="398">
        <f t="shared" si="226"/>
        <v>0</v>
      </c>
      <c r="EV273" s="396">
        <f t="shared" si="227"/>
        <v>0</v>
      </c>
      <c r="EW273" s="396">
        <f t="shared" si="228"/>
        <v>0</v>
      </c>
      <c r="EX273" s="397">
        <f t="shared" si="229"/>
        <v>0</v>
      </c>
      <c r="EY273" s="61" t="str">
        <f t="shared" si="230"/>
        <v/>
      </c>
      <c r="EZ273" s="71" t="str">
        <f t="shared" si="231"/>
        <v/>
      </c>
      <c r="FA273" s="71" t="str">
        <f t="shared" si="232"/>
        <v/>
      </c>
      <c r="FB273" s="72" t="str">
        <f t="shared" si="233"/>
        <v/>
      </c>
      <c r="FC273" s="398">
        <f t="shared" si="234"/>
        <v>0</v>
      </c>
      <c r="FD273" s="400" t="str">
        <f t="shared" si="235"/>
        <v>D</v>
      </c>
      <c r="FE273" s="61">
        <f t="shared" si="236"/>
        <v>0</v>
      </c>
      <c r="FF273" s="62" t="str">
        <f t="shared" si="237"/>
        <v>E</v>
      </c>
      <c r="FG273" s="398">
        <f t="shared" si="238"/>
        <v>0</v>
      </c>
      <c r="FH273" s="401" t="str">
        <f t="shared" si="239"/>
        <v>E</v>
      </c>
      <c r="FI273" s="61">
        <f t="shared" si="240"/>
        <v>0</v>
      </c>
      <c r="FJ273" s="407" t="str">
        <f t="shared" si="241"/>
        <v>E</v>
      </c>
      <c r="FK273" s="398">
        <f t="shared" si="242"/>
        <v>0</v>
      </c>
      <c r="FL273" s="401" t="str">
        <f t="shared" si="243"/>
        <v>E</v>
      </c>
      <c r="FM273" s="741"/>
    </row>
    <row r="274" spans="1:169" s="24" customFormat="1" ht="17.25" customHeight="1">
      <c r="A274" s="830"/>
      <c r="B274" s="111">
        <f t="shared" si="244"/>
        <v>0</v>
      </c>
      <c r="C274" s="21" t="str">
        <f>'Marks Entry'!D276</f>
        <v/>
      </c>
      <c r="D274" s="21">
        <f>'Marks Entry'!E276</f>
        <v>0</v>
      </c>
      <c r="E274" s="132" t="str">
        <f>'Marks Entry'!F276</f>
        <v/>
      </c>
      <c r="F274" s="21" t="str">
        <f>'Marks Entry'!G276</f>
        <v/>
      </c>
      <c r="G274" s="21" t="str">
        <f>'Marks Entry'!H276</f>
        <v/>
      </c>
      <c r="H274" s="21" t="str">
        <f>'Marks Entry'!I276</f>
        <v/>
      </c>
      <c r="I274" s="21" t="str">
        <f>'Marks Entry'!J276</f>
        <v/>
      </c>
      <c r="J274" s="446" t="str">
        <f>'Marks Entry'!K276</f>
        <v/>
      </c>
      <c r="K274" s="115" t="str">
        <f>'Marks Entry'!L276</f>
        <v/>
      </c>
      <c r="L274" s="116">
        <f>'Marks Entry'!M276</f>
        <v>0</v>
      </c>
      <c r="M274" s="117" t="str">
        <f>'Marks Entry'!N276</f>
        <v/>
      </c>
      <c r="N274" s="121" t="str">
        <f>'Marks Entry'!O276</f>
        <v/>
      </c>
      <c r="O274" s="98">
        <f>'Marks Entry'!CG276</f>
        <v>0</v>
      </c>
      <c r="P274" s="97">
        <f>'Marks Entry'!CH276</f>
        <v>0</v>
      </c>
      <c r="Q274" s="97">
        <f>'Marks Entry'!CI276</f>
        <v>0</v>
      </c>
      <c r="R274" s="97">
        <f>'Marks Entry'!CJ276</f>
        <v>0</v>
      </c>
      <c r="S274" s="97">
        <f>'Marks Entry'!CK276</f>
        <v>0</v>
      </c>
      <c r="T274" s="97">
        <f>'Marks Entry'!CL276</f>
        <v>0</v>
      </c>
      <c r="U274" s="97">
        <f>'Marks Entry'!CM276</f>
        <v>0</v>
      </c>
      <c r="V274" s="97" t="str">
        <f>'Marks Entry'!CN276</f>
        <v/>
      </c>
      <c r="W274" s="97">
        <f>'Marks Entry'!CO276</f>
        <v>0</v>
      </c>
      <c r="X274" s="97">
        <f>'Marks Entry'!CP276</f>
        <v>0</v>
      </c>
      <c r="Y274" s="97">
        <f>'Marks Entry'!CQ276</f>
        <v>0</v>
      </c>
      <c r="Z274" s="99">
        <f>'Marks Entry'!CR276</f>
        <v>0</v>
      </c>
      <c r="AA274" s="98">
        <f>'Marks Entry'!CS276</f>
        <v>0</v>
      </c>
      <c r="AB274" s="97">
        <f>'Marks Entry'!CT276</f>
        <v>0</v>
      </c>
      <c r="AC274" s="97">
        <f>'Marks Entry'!CU276</f>
        <v>0</v>
      </c>
      <c r="AD274" s="97">
        <f>'Marks Entry'!CV276</f>
        <v>0</v>
      </c>
      <c r="AE274" s="97">
        <f>'Marks Entry'!CW276</f>
        <v>0</v>
      </c>
      <c r="AF274" s="97">
        <f>'Marks Entry'!CX276</f>
        <v>0</v>
      </c>
      <c r="AG274" s="97">
        <f>'Marks Entry'!CY276</f>
        <v>0</v>
      </c>
      <c r="AH274" s="97" t="str">
        <f>'Marks Entry'!CZ276</f>
        <v/>
      </c>
      <c r="AI274" s="97">
        <f>'Marks Entry'!DA276</f>
        <v>0</v>
      </c>
      <c r="AJ274" s="97">
        <f>'Marks Entry'!DB276</f>
        <v>0</v>
      </c>
      <c r="AK274" s="97">
        <f>'Marks Entry'!DC276</f>
        <v>0</v>
      </c>
      <c r="AL274" s="99">
        <f>'Marks Entry'!DD276</f>
        <v>0</v>
      </c>
      <c r="AM274" s="98">
        <f>'Marks Entry'!DE276</f>
        <v>0</v>
      </c>
      <c r="AN274" s="97">
        <f>'Marks Entry'!DF276</f>
        <v>0</v>
      </c>
      <c r="AO274" s="97">
        <f>'Marks Entry'!DG276</f>
        <v>0</v>
      </c>
      <c r="AP274" s="97">
        <f>'Marks Entry'!DH276</f>
        <v>0</v>
      </c>
      <c r="AQ274" s="97">
        <f>'Marks Entry'!DI276</f>
        <v>0</v>
      </c>
      <c r="AR274" s="97">
        <f>'Marks Entry'!DJ276</f>
        <v>0</v>
      </c>
      <c r="AS274" s="97">
        <f>'Marks Entry'!DK276</f>
        <v>0</v>
      </c>
      <c r="AT274" s="97" t="str">
        <f>'Marks Entry'!DL276</f>
        <v/>
      </c>
      <c r="AU274" s="97">
        <f>'Marks Entry'!DM276</f>
        <v>0</v>
      </c>
      <c r="AV274" s="97">
        <f>'Marks Entry'!DN276</f>
        <v>0</v>
      </c>
      <c r="AW274" s="97">
        <f>'Marks Entry'!DO276</f>
        <v>0</v>
      </c>
      <c r="AX274" s="99">
        <f>'Marks Entry'!DP276</f>
        <v>0</v>
      </c>
      <c r="AY274" s="98">
        <f>'Marks Entry'!DQ276</f>
        <v>0</v>
      </c>
      <c r="AZ274" s="97">
        <f>'Marks Entry'!DR276</f>
        <v>0</v>
      </c>
      <c r="BA274" s="97">
        <f>'Marks Entry'!DS276</f>
        <v>0</v>
      </c>
      <c r="BB274" s="97">
        <f>'Marks Entry'!DT276</f>
        <v>0</v>
      </c>
      <c r="BC274" s="97">
        <f>'Marks Entry'!DU276</f>
        <v>0</v>
      </c>
      <c r="BD274" s="97">
        <f>'Marks Entry'!DV276</f>
        <v>0</v>
      </c>
      <c r="BE274" s="97">
        <f>'Marks Entry'!DW276</f>
        <v>0</v>
      </c>
      <c r="BF274" s="97" t="str">
        <f>'Marks Entry'!DX276</f>
        <v/>
      </c>
      <c r="BG274" s="97">
        <f>'Marks Entry'!DY276</f>
        <v>0</v>
      </c>
      <c r="BH274" s="97">
        <f>'Marks Entry'!DZ276</f>
        <v>0</v>
      </c>
      <c r="BI274" s="97">
        <f>'Marks Entry'!EA276</f>
        <v>0</v>
      </c>
      <c r="BJ274" s="99">
        <f>'Marks Entry'!EB276</f>
        <v>0</v>
      </c>
      <c r="BK274" s="98">
        <f>'Marks Entry'!EC276</f>
        <v>0</v>
      </c>
      <c r="BL274" s="97">
        <f>'Marks Entry'!ED276</f>
        <v>0</v>
      </c>
      <c r="BM274" s="97">
        <f>'Marks Entry'!EE276</f>
        <v>0</v>
      </c>
      <c r="BN274" s="97">
        <f>'Marks Entry'!EF276</f>
        <v>0</v>
      </c>
      <c r="BO274" s="97">
        <f>'Marks Entry'!EG276</f>
        <v>0</v>
      </c>
      <c r="BP274" s="97">
        <f>'Marks Entry'!EH276</f>
        <v>0</v>
      </c>
      <c r="BQ274" s="97">
        <f>'Marks Entry'!EI276</f>
        <v>0</v>
      </c>
      <c r="BR274" s="97" t="str">
        <f>'Marks Entry'!EJ276</f>
        <v/>
      </c>
      <c r="BS274" s="97">
        <f>'Marks Entry'!EK276</f>
        <v>0</v>
      </c>
      <c r="BT274" s="97">
        <f>'Marks Entry'!EL276</f>
        <v>0</v>
      </c>
      <c r="BU274" s="97">
        <f>'Marks Entry'!EM276</f>
        <v>0</v>
      </c>
      <c r="BV274" s="99">
        <f>'Marks Entry'!EN276</f>
        <v>0</v>
      </c>
      <c r="BW274" s="98">
        <f>'Marks Entry'!EO276</f>
        <v>0</v>
      </c>
      <c r="BX274" s="97">
        <f>'Marks Entry'!EP276</f>
        <v>0</v>
      </c>
      <c r="BY274" s="97">
        <f>'Marks Entry'!EQ276</f>
        <v>0</v>
      </c>
      <c r="BZ274" s="97">
        <f>'Marks Entry'!ER276</f>
        <v>0</v>
      </c>
      <c r="CA274" s="97">
        <f>'Marks Entry'!ES276</f>
        <v>0</v>
      </c>
      <c r="CB274" s="97">
        <f>'Marks Entry'!ET276</f>
        <v>0</v>
      </c>
      <c r="CC274" s="97">
        <f>'Marks Entry'!EU276</f>
        <v>0</v>
      </c>
      <c r="CD274" s="97" t="str">
        <f>'Marks Entry'!EV276</f>
        <v/>
      </c>
      <c r="CE274" s="97">
        <f>'Marks Entry'!EW276</f>
        <v>0</v>
      </c>
      <c r="CF274" s="97">
        <f>'Marks Entry'!EX276</f>
        <v>0</v>
      </c>
      <c r="CG274" s="97">
        <f>'Marks Entry'!EY276</f>
        <v>0</v>
      </c>
      <c r="CH274" s="99">
        <f>'Marks Entry'!EZ276</f>
        <v>0</v>
      </c>
      <c r="CI274" s="98" t="str">
        <f>IF($CI$2=0,"",'Marks Entry'!FA276)</f>
        <v/>
      </c>
      <c r="CJ274" s="97" t="str">
        <f>IF($CI$2=0,"",'Marks Entry'!FB276)</f>
        <v/>
      </c>
      <c r="CK274" s="97" t="str">
        <f>IF($CI$2=0,"",'Marks Entry'!FC276)</f>
        <v/>
      </c>
      <c r="CL274" s="97" t="str">
        <f>IF($CI$2=0,"",'Marks Entry'!FD276)</f>
        <v/>
      </c>
      <c r="CM274" s="97" t="str">
        <f>IF($CI$2=0,"",'Marks Entry'!FE276)</f>
        <v/>
      </c>
      <c r="CN274" s="97" t="str">
        <f>IF($CI$2=0,"",'Marks Entry'!FF276)</f>
        <v/>
      </c>
      <c r="CO274" s="97" t="str">
        <f>IF($CI$2=0,"",'Marks Entry'!FG276)</f>
        <v/>
      </c>
      <c r="CP274" s="97" t="str">
        <f>IF($CI$2=0,"",'Marks Entry'!FH276)</f>
        <v/>
      </c>
      <c r="CQ274" s="97" t="str">
        <f>IF($CI$2=0,"",'Marks Entry'!FI276)</f>
        <v/>
      </c>
      <c r="CR274" s="97" t="str">
        <f>IF($CI$2=0,"",'Marks Entry'!FJ276)</f>
        <v/>
      </c>
      <c r="CS274" s="97" t="str">
        <f>IF($CI$2=0,"",'Marks Entry'!FK276)</f>
        <v/>
      </c>
      <c r="CT274" s="99" t="str">
        <f>IF($CI$2=0,"",'Marks Entry'!FL276)</f>
        <v/>
      </c>
      <c r="CU274" s="125">
        <f>'Marks Entry'!BU276</f>
        <v>0</v>
      </c>
      <c r="CV274" s="126">
        <f>'Marks Entry'!BV276</f>
        <v>0</v>
      </c>
      <c r="CW274" s="126">
        <f t="shared" si="196"/>
        <v>0</v>
      </c>
      <c r="CX274" s="127" t="str">
        <f t="shared" si="197"/>
        <v>D</v>
      </c>
      <c r="CY274" s="125">
        <f>'Marks Entry'!BW276</f>
        <v>0</v>
      </c>
      <c r="CZ274" s="126">
        <f>'Marks Entry'!BX276</f>
        <v>0</v>
      </c>
      <c r="DA274" s="126">
        <f t="shared" si="198"/>
        <v>0</v>
      </c>
      <c r="DB274" s="127" t="str">
        <f t="shared" si="199"/>
        <v>E</v>
      </c>
      <c r="DC274" s="125">
        <f>'Marks Entry'!BY276</f>
        <v>0</v>
      </c>
      <c r="DD274" s="126">
        <f>'Marks Entry'!BZ276</f>
        <v>0</v>
      </c>
      <c r="DE274" s="126">
        <f t="shared" si="200"/>
        <v>0</v>
      </c>
      <c r="DF274" s="127" t="str">
        <f t="shared" si="201"/>
        <v>E</v>
      </c>
      <c r="DG274" s="96">
        <f>'Marks Entry'!CG276</f>
        <v>0</v>
      </c>
      <c r="DH274" s="45">
        <f>'Marks Entry'!CH276</f>
        <v>0</v>
      </c>
      <c r="DI274" s="45">
        <f>'Marks Entry'!CI276</f>
        <v>0</v>
      </c>
      <c r="DJ274" s="45" t="str">
        <f>IF(OR('Marks Entry'!CJ276="First",'Marks Entry'!CJ276="Second",'Marks Entry'!CJ276="Third"),'Marks Entry'!CJ276,"")</f>
        <v/>
      </c>
      <c r="DK274" s="45">
        <f>'Marks Entry'!CK276</f>
        <v>0</v>
      </c>
      <c r="DL274" s="50">
        <f>'Marks Entry'!CL276</f>
        <v>0</v>
      </c>
      <c r="DM274" s="21">
        <f>'Marks Entry'!CM276</f>
        <v>0</v>
      </c>
      <c r="DN274" s="22" t="e">
        <f>'Marks Entry'!#REF!</f>
        <v>#REF!</v>
      </c>
      <c r="DO274" s="23" t="e">
        <f>'Marks Entry'!#REF!</f>
        <v>#REF!</v>
      </c>
      <c r="DP274" s="125">
        <f>'Marks Entry'!CA276</f>
        <v>0</v>
      </c>
      <c r="DQ274" s="126">
        <f>'Marks Entry'!CB276</f>
        <v>0</v>
      </c>
      <c r="DR274" s="126">
        <f>'Marks Entry'!CC276</f>
        <v>0</v>
      </c>
      <c r="DS274" s="126">
        <f t="shared" si="202"/>
        <v>0</v>
      </c>
      <c r="DT274" s="127" t="str">
        <f t="shared" si="203"/>
        <v>E</v>
      </c>
      <c r="DU274" s="125">
        <f>'Marks Entry'!CD276</f>
        <v>0</v>
      </c>
      <c r="DV274" s="126">
        <f>'Marks Entry'!CE276</f>
        <v>0</v>
      </c>
      <c r="DW274" s="126">
        <f>'Marks Entry'!CF276</f>
        <v>0</v>
      </c>
      <c r="DX274" s="126">
        <f t="shared" si="204"/>
        <v>0</v>
      </c>
      <c r="DY274" s="127" t="str">
        <f t="shared" si="205"/>
        <v>E</v>
      </c>
      <c r="DZ274" s="832"/>
      <c r="EA274" s="61">
        <f t="shared" si="206"/>
        <v>0</v>
      </c>
      <c r="EB274" s="71">
        <f t="shared" si="207"/>
        <v>0</v>
      </c>
      <c r="EC274" s="71">
        <f t="shared" si="208"/>
        <v>0</v>
      </c>
      <c r="ED274" s="72">
        <f t="shared" si="209"/>
        <v>0</v>
      </c>
      <c r="EE274" s="398">
        <f t="shared" si="210"/>
        <v>0</v>
      </c>
      <c r="EF274" s="396">
        <f t="shared" si="211"/>
        <v>0</v>
      </c>
      <c r="EG274" s="396">
        <f t="shared" si="212"/>
        <v>0</v>
      </c>
      <c r="EH274" s="397">
        <f t="shared" si="213"/>
        <v>0</v>
      </c>
      <c r="EI274" s="61">
        <f t="shared" si="214"/>
        <v>0</v>
      </c>
      <c r="EJ274" s="71">
        <f t="shared" si="215"/>
        <v>0</v>
      </c>
      <c r="EK274" s="71">
        <f t="shared" si="216"/>
        <v>0</v>
      </c>
      <c r="EL274" s="72">
        <f t="shared" si="217"/>
        <v>0</v>
      </c>
      <c r="EM274" s="398">
        <f t="shared" si="218"/>
        <v>0</v>
      </c>
      <c r="EN274" s="396">
        <f t="shared" si="219"/>
        <v>0</v>
      </c>
      <c r="EO274" s="396">
        <f t="shared" si="220"/>
        <v>0</v>
      </c>
      <c r="EP274" s="397">
        <f t="shared" si="221"/>
        <v>0</v>
      </c>
      <c r="EQ274" s="61">
        <f t="shared" si="222"/>
        <v>0</v>
      </c>
      <c r="ER274" s="71">
        <f t="shared" si="223"/>
        <v>0</v>
      </c>
      <c r="ES274" s="71">
        <f t="shared" si="224"/>
        <v>0</v>
      </c>
      <c r="ET274" s="72">
        <f t="shared" si="225"/>
        <v>0</v>
      </c>
      <c r="EU274" s="398">
        <f t="shared" si="226"/>
        <v>0</v>
      </c>
      <c r="EV274" s="396">
        <f t="shared" si="227"/>
        <v>0</v>
      </c>
      <c r="EW274" s="396">
        <f t="shared" si="228"/>
        <v>0</v>
      </c>
      <c r="EX274" s="397">
        <f t="shared" si="229"/>
        <v>0</v>
      </c>
      <c r="EY274" s="61" t="str">
        <f t="shared" si="230"/>
        <v/>
      </c>
      <c r="EZ274" s="71" t="str">
        <f t="shared" si="231"/>
        <v/>
      </c>
      <c r="FA274" s="71" t="str">
        <f t="shared" si="232"/>
        <v/>
      </c>
      <c r="FB274" s="72" t="str">
        <f t="shared" si="233"/>
        <v/>
      </c>
      <c r="FC274" s="398">
        <f t="shared" si="234"/>
        <v>0</v>
      </c>
      <c r="FD274" s="400" t="str">
        <f t="shared" si="235"/>
        <v>D</v>
      </c>
      <c r="FE274" s="61">
        <f t="shared" si="236"/>
        <v>0</v>
      </c>
      <c r="FF274" s="62" t="str">
        <f t="shared" si="237"/>
        <v>E</v>
      </c>
      <c r="FG274" s="398">
        <f t="shared" si="238"/>
        <v>0</v>
      </c>
      <c r="FH274" s="401" t="str">
        <f t="shared" si="239"/>
        <v>E</v>
      </c>
      <c r="FI274" s="61">
        <f t="shared" si="240"/>
        <v>0</v>
      </c>
      <c r="FJ274" s="407" t="str">
        <f t="shared" si="241"/>
        <v>E</v>
      </c>
      <c r="FK274" s="398">
        <f t="shared" si="242"/>
        <v>0</v>
      </c>
      <c r="FL274" s="401" t="str">
        <f t="shared" si="243"/>
        <v>E</v>
      </c>
      <c r="FM274" s="741"/>
    </row>
    <row r="275" spans="1:169" s="24" customFormat="1" ht="17.25" customHeight="1">
      <c r="A275" s="830"/>
      <c r="B275" s="111">
        <f t="shared" si="244"/>
        <v>0</v>
      </c>
      <c r="C275" s="21" t="str">
        <f>'Marks Entry'!D277</f>
        <v/>
      </c>
      <c r="D275" s="21">
        <f>'Marks Entry'!E277</f>
        <v>0</v>
      </c>
      <c r="E275" s="132" t="str">
        <f>'Marks Entry'!F277</f>
        <v/>
      </c>
      <c r="F275" s="21" t="str">
        <f>'Marks Entry'!G277</f>
        <v/>
      </c>
      <c r="G275" s="21" t="str">
        <f>'Marks Entry'!H277</f>
        <v/>
      </c>
      <c r="H275" s="21" t="str">
        <f>'Marks Entry'!I277</f>
        <v/>
      </c>
      <c r="I275" s="21" t="str">
        <f>'Marks Entry'!J277</f>
        <v/>
      </c>
      <c r="J275" s="446" t="str">
        <f>'Marks Entry'!K277</f>
        <v/>
      </c>
      <c r="K275" s="115" t="str">
        <f>'Marks Entry'!L277</f>
        <v/>
      </c>
      <c r="L275" s="116">
        <f>'Marks Entry'!M277</f>
        <v>0</v>
      </c>
      <c r="M275" s="117" t="str">
        <f>'Marks Entry'!N277</f>
        <v/>
      </c>
      <c r="N275" s="121" t="str">
        <f>'Marks Entry'!O277</f>
        <v/>
      </c>
      <c r="O275" s="98">
        <f>'Marks Entry'!CG277</f>
        <v>0</v>
      </c>
      <c r="P275" s="97">
        <f>'Marks Entry'!CH277</f>
        <v>0</v>
      </c>
      <c r="Q275" s="97">
        <f>'Marks Entry'!CI277</f>
        <v>0</v>
      </c>
      <c r="R275" s="97">
        <f>'Marks Entry'!CJ277</f>
        <v>0</v>
      </c>
      <c r="S275" s="97">
        <f>'Marks Entry'!CK277</f>
        <v>0</v>
      </c>
      <c r="T275" s="97">
        <f>'Marks Entry'!CL277</f>
        <v>0</v>
      </c>
      <c r="U275" s="97">
        <f>'Marks Entry'!CM277</f>
        <v>0</v>
      </c>
      <c r="V275" s="97" t="str">
        <f>'Marks Entry'!CN277</f>
        <v/>
      </c>
      <c r="W275" s="97">
        <f>'Marks Entry'!CO277</f>
        <v>0</v>
      </c>
      <c r="X275" s="97">
        <f>'Marks Entry'!CP277</f>
        <v>0</v>
      </c>
      <c r="Y275" s="97">
        <f>'Marks Entry'!CQ277</f>
        <v>0</v>
      </c>
      <c r="Z275" s="99">
        <f>'Marks Entry'!CR277</f>
        <v>0</v>
      </c>
      <c r="AA275" s="98">
        <f>'Marks Entry'!CS277</f>
        <v>0</v>
      </c>
      <c r="AB275" s="97">
        <f>'Marks Entry'!CT277</f>
        <v>0</v>
      </c>
      <c r="AC275" s="97">
        <f>'Marks Entry'!CU277</f>
        <v>0</v>
      </c>
      <c r="AD275" s="97">
        <f>'Marks Entry'!CV277</f>
        <v>0</v>
      </c>
      <c r="AE275" s="97">
        <f>'Marks Entry'!CW277</f>
        <v>0</v>
      </c>
      <c r="AF275" s="97">
        <f>'Marks Entry'!CX277</f>
        <v>0</v>
      </c>
      <c r="AG275" s="97">
        <f>'Marks Entry'!CY277</f>
        <v>0</v>
      </c>
      <c r="AH275" s="97" t="str">
        <f>'Marks Entry'!CZ277</f>
        <v/>
      </c>
      <c r="AI275" s="97">
        <f>'Marks Entry'!DA277</f>
        <v>0</v>
      </c>
      <c r="AJ275" s="97">
        <f>'Marks Entry'!DB277</f>
        <v>0</v>
      </c>
      <c r="AK275" s="97">
        <f>'Marks Entry'!DC277</f>
        <v>0</v>
      </c>
      <c r="AL275" s="99">
        <f>'Marks Entry'!DD277</f>
        <v>0</v>
      </c>
      <c r="AM275" s="98">
        <f>'Marks Entry'!DE277</f>
        <v>0</v>
      </c>
      <c r="AN275" s="97">
        <f>'Marks Entry'!DF277</f>
        <v>0</v>
      </c>
      <c r="AO275" s="97">
        <f>'Marks Entry'!DG277</f>
        <v>0</v>
      </c>
      <c r="AP275" s="97">
        <f>'Marks Entry'!DH277</f>
        <v>0</v>
      </c>
      <c r="AQ275" s="97">
        <f>'Marks Entry'!DI277</f>
        <v>0</v>
      </c>
      <c r="AR275" s="97">
        <f>'Marks Entry'!DJ277</f>
        <v>0</v>
      </c>
      <c r="AS275" s="97">
        <f>'Marks Entry'!DK277</f>
        <v>0</v>
      </c>
      <c r="AT275" s="97" t="str">
        <f>'Marks Entry'!DL277</f>
        <v/>
      </c>
      <c r="AU275" s="97">
        <f>'Marks Entry'!DM277</f>
        <v>0</v>
      </c>
      <c r="AV275" s="97">
        <f>'Marks Entry'!DN277</f>
        <v>0</v>
      </c>
      <c r="AW275" s="97">
        <f>'Marks Entry'!DO277</f>
        <v>0</v>
      </c>
      <c r="AX275" s="99">
        <f>'Marks Entry'!DP277</f>
        <v>0</v>
      </c>
      <c r="AY275" s="98">
        <f>'Marks Entry'!DQ277</f>
        <v>0</v>
      </c>
      <c r="AZ275" s="97">
        <f>'Marks Entry'!DR277</f>
        <v>0</v>
      </c>
      <c r="BA275" s="97">
        <f>'Marks Entry'!DS277</f>
        <v>0</v>
      </c>
      <c r="BB275" s="97">
        <f>'Marks Entry'!DT277</f>
        <v>0</v>
      </c>
      <c r="BC275" s="97">
        <f>'Marks Entry'!DU277</f>
        <v>0</v>
      </c>
      <c r="BD275" s="97">
        <f>'Marks Entry'!DV277</f>
        <v>0</v>
      </c>
      <c r="BE275" s="97">
        <f>'Marks Entry'!DW277</f>
        <v>0</v>
      </c>
      <c r="BF275" s="97" t="str">
        <f>'Marks Entry'!DX277</f>
        <v/>
      </c>
      <c r="BG275" s="97">
        <f>'Marks Entry'!DY277</f>
        <v>0</v>
      </c>
      <c r="BH275" s="97">
        <f>'Marks Entry'!DZ277</f>
        <v>0</v>
      </c>
      <c r="BI275" s="97">
        <f>'Marks Entry'!EA277</f>
        <v>0</v>
      </c>
      <c r="BJ275" s="99">
        <f>'Marks Entry'!EB277</f>
        <v>0</v>
      </c>
      <c r="BK275" s="98">
        <f>'Marks Entry'!EC277</f>
        <v>0</v>
      </c>
      <c r="BL275" s="97">
        <f>'Marks Entry'!ED277</f>
        <v>0</v>
      </c>
      <c r="BM275" s="97">
        <f>'Marks Entry'!EE277</f>
        <v>0</v>
      </c>
      <c r="BN275" s="97">
        <f>'Marks Entry'!EF277</f>
        <v>0</v>
      </c>
      <c r="BO275" s="97">
        <f>'Marks Entry'!EG277</f>
        <v>0</v>
      </c>
      <c r="BP275" s="97">
        <f>'Marks Entry'!EH277</f>
        <v>0</v>
      </c>
      <c r="BQ275" s="97">
        <f>'Marks Entry'!EI277</f>
        <v>0</v>
      </c>
      <c r="BR275" s="97" t="str">
        <f>'Marks Entry'!EJ277</f>
        <v/>
      </c>
      <c r="BS275" s="97">
        <f>'Marks Entry'!EK277</f>
        <v>0</v>
      </c>
      <c r="BT275" s="97">
        <f>'Marks Entry'!EL277</f>
        <v>0</v>
      </c>
      <c r="BU275" s="97">
        <f>'Marks Entry'!EM277</f>
        <v>0</v>
      </c>
      <c r="BV275" s="99">
        <f>'Marks Entry'!EN277</f>
        <v>0</v>
      </c>
      <c r="BW275" s="98">
        <f>'Marks Entry'!EO277</f>
        <v>0</v>
      </c>
      <c r="BX275" s="97">
        <f>'Marks Entry'!EP277</f>
        <v>0</v>
      </c>
      <c r="BY275" s="97">
        <f>'Marks Entry'!EQ277</f>
        <v>0</v>
      </c>
      <c r="BZ275" s="97">
        <f>'Marks Entry'!ER277</f>
        <v>0</v>
      </c>
      <c r="CA275" s="97">
        <f>'Marks Entry'!ES277</f>
        <v>0</v>
      </c>
      <c r="CB275" s="97">
        <f>'Marks Entry'!ET277</f>
        <v>0</v>
      </c>
      <c r="CC275" s="97">
        <f>'Marks Entry'!EU277</f>
        <v>0</v>
      </c>
      <c r="CD275" s="97" t="str">
        <f>'Marks Entry'!EV277</f>
        <v/>
      </c>
      <c r="CE275" s="97">
        <f>'Marks Entry'!EW277</f>
        <v>0</v>
      </c>
      <c r="CF275" s="97">
        <f>'Marks Entry'!EX277</f>
        <v>0</v>
      </c>
      <c r="CG275" s="97">
        <f>'Marks Entry'!EY277</f>
        <v>0</v>
      </c>
      <c r="CH275" s="99">
        <f>'Marks Entry'!EZ277</f>
        <v>0</v>
      </c>
      <c r="CI275" s="98" t="str">
        <f>IF($CI$2=0,"",'Marks Entry'!FA277)</f>
        <v/>
      </c>
      <c r="CJ275" s="97" t="str">
        <f>IF($CI$2=0,"",'Marks Entry'!FB277)</f>
        <v/>
      </c>
      <c r="CK275" s="97" t="str">
        <f>IF($CI$2=0,"",'Marks Entry'!FC277)</f>
        <v/>
      </c>
      <c r="CL275" s="97" t="str">
        <f>IF($CI$2=0,"",'Marks Entry'!FD277)</f>
        <v/>
      </c>
      <c r="CM275" s="97" t="str">
        <f>IF($CI$2=0,"",'Marks Entry'!FE277)</f>
        <v/>
      </c>
      <c r="CN275" s="97" t="str">
        <f>IF($CI$2=0,"",'Marks Entry'!FF277)</f>
        <v/>
      </c>
      <c r="CO275" s="97" t="str">
        <f>IF($CI$2=0,"",'Marks Entry'!FG277)</f>
        <v/>
      </c>
      <c r="CP275" s="97" t="str">
        <f>IF($CI$2=0,"",'Marks Entry'!FH277)</f>
        <v/>
      </c>
      <c r="CQ275" s="97" t="str">
        <f>IF($CI$2=0,"",'Marks Entry'!FI277)</f>
        <v/>
      </c>
      <c r="CR275" s="97" t="str">
        <f>IF($CI$2=0,"",'Marks Entry'!FJ277)</f>
        <v/>
      </c>
      <c r="CS275" s="97" t="str">
        <f>IF($CI$2=0,"",'Marks Entry'!FK277)</f>
        <v/>
      </c>
      <c r="CT275" s="99" t="str">
        <f>IF($CI$2=0,"",'Marks Entry'!FL277)</f>
        <v/>
      </c>
      <c r="CU275" s="125">
        <f>'Marks Entry'!BU277</f>
        <v>0</v>
      </c>
      <c r="CV275" s="126">
        <f>'Marks Entry'!BV277</f>
        <v>0</v>
      </c>
      <c r="CW275" s="126">
        <f t="shared" si="196"/>
        <v>0</v>
      </c>
      <c r="CX275" s="127" t="str">
        <f t="shared" si="197"/>
        <v>D</v>
      </c>
      <c r="CY275" s="125">
        <f>'Marks Entry'!BW277</f>
        <v>0</v>
      </c>
      <c r="CZ275" s="126">
        <f>'Marks Entry'!BX277</f>
        <v>0</v>
      </c>
      <c r="DA275" s="126">
        <f t="shared" si="198"/>
        <v>0</v>
      </c>
      <c r="DB275" s="127" t="str">
        <f t="shared" si="199"/>
        <v>E</v>
      </c>
      <c r="DC275" s="125">
        <f>'Marks Entry'!BY277</f>
        <v>0</v>
      </c>
      <c r="DD275" s="126">
        <f>'Marks Entry'!BZ277</f>
        <v>0</v>
      </c>
      <c r="DE275" s="126">
        <f t="shared" si="200"/>
        <v>0</v>
      </c>
      <c r="DF275" s="127" t="str">
        <f t="shared" si="201"/>
        <v>E</v>
      </c>
      <c r="DG275" s="96">
        <f>'Marks Entry'!CG277</f>
        <v>0</v>
      </c>
      <c r="DH275" s="45">
        <f>'Marks Entry'!CH277</f>
        <v>0</v>
      </c>
      <c r="DI275" s="45">
        <f>'Marks Entry'!CI277</f>
        <v>0</v>
      </c>
      <c r="DJ275" s="45" t="str">
        <f>IF(OR('Marks Entry'!CJ277="First",'Marks Entry'!CJ277="Second",'Marks Entry'!CJ277="Third"),'Marks Entry'!CJ277,"")</f>
        <v/>
      </c>
      <c r="DK275" s="45">
        <f>'Marks Entry'!CK277</f>
        <v>0</v>
      </c>
      <c r="DL275" s="50">
        <f>'Marks Entry'!CL277</f>
        <v>0</v>
      </c>
      <c r="DM275" s="21">
        <f>'Marks Entry'!CM277</f>
        <v>0</v>
      </c>
      <c r="DN275" s="22" t="e">
        <f>'Marks Entry'!#REF!</f>
        <v>#REF!</v>
      </c>
      <c r="DO275" s="23" t="e">
        <f>'Marks Entry'!#REF!</f>
        <v>#REF!</v>
      </c>
      <c r="DP275" s="125">
        <f>'Marks Entry'!CA277</f>
        <v>0</v>
      </c>
      <c r="DQ275" s="126">
        <f>'Marks Entry'!CB277</f>
        <v>0</v>
      </c>
      <c r="DR275" s="126">
        <f>'Marks Entry'!CC277</f>
        <v>0</v>
      </c>
      <c r="DS275" s="126">
        <f t="shared" si="202"/>
        <v>0</v>
      </c>
      <c r="DT275" s="127" t="str">
        <f t="shared" si="203"/>
        <v>E</v>
      </c>
      <c r="DU275" s="125">
        <f>'Marks Entry'!CD277</f>
        <v>0</v>
      </c>
      <c r="DV275" s="126">
        <f>'Marks Entry'!CE277</f>
        <v>0</v>
      </c>
      <c r="DW275" s="126">
        <f>'Marks Entry'!CF277</f>
        <v>0</v>
      </c>
      <c r="DX275" s="126">
        <f t="shared" si="204"/>
        <v>0</v>
      </c>
      <c r="DY275" s="127" t="str">
        <f t="shared" si="205"/>
        <v>E</v>
      </c>
      <c r="DZ275" s="832"/>
      <c r="EA275" s="61">
        <f t="shared" si="206"/>
        <v>0</v>
      </c>
      <c r="EB275" s="71">
        <f t="shared" si="207"/>
        <v>0</v>
      </c>
      <c r="EC275" s="71">
        <f t="shared" si="208"/>
        <v>0</v>
      </c>
      <c r="ED275" s="72">
        <f t="shared" si="209"/>
        <v>0</v>
      </c>
      <c r="EE275" s="398">
        <f t="shared" si="210"/>
        <v>0</v>
      </c>
      <c r="EF275" s="396">
        <f t="shared" si="211"/>
        <v>0</v>
      </c>
      <c r="EG275" s="396">
        <f t="shared" si="212"/>
        <v>0</v>
      </c>
      <c r="EH275" s="397">
        <f t="shared" si="213"/>
        <v>0</v>
      </c>
      <c r="EI275" s="61">
        <f t="shared" si="214"/>
        <v>0</v>
      </c>
      <c r="EJ275" s="71">
        <f t="shared" si="215"/>
        <v>0</v>
      </c>
      <c r="EK275" s="71">
        <f t="shared" si="216"/>
        <v>0</v>
      </c>
      <c r="EL275" s="72">
        <f t="shared" si="217"/>
        <v>0</v>
      </c>
      <c r="EM275" s="398">
        <f t="shared" si="218"/>
        <v>0</v>
      </c>
      <c r="EN275" s="396">
        <f t="shared" si="219"/>
        <v>0</v>
      </c>
      <c r="EO275" s="396">
        <f t="shared" si="220"/>
        <v>0</v>
      </c>
      <c r="EP275" s="397">
        <f t="shared" si="221"/>
        <v>0</v>
      </c>
      <c r="EQ275" s="61">
        <f t="shared" si="222"/>
        <v>0</v>
      </c>
      <c r="ER275" s="71">
        <f t="shared" si="223"/>
        <v>0</v>
      </c>
      <c r="ES275" s="71">
        <f t="shared" si="224"/>
        <v>0</v>
      </c>
      <c r="ET275" s="72">
        <f t="shared" si="225"/>
        <v>0</v>
      </c>
      <c r="EU275" s="398">
        <f t="shared" si="226"/>
        <v>0</v>
      </c>
      <c r="EV275" s="396">
        <f t="shared" si="227"/>
        <v>0</v>
      </c>
      <c r="EW275" s="396">
        <f t="shared" si="228"/>
        <v>0</v>
      </c>
      <c r="EX275" s="397">
        <f t="shared" si="229"/>
        <v>0</v>
      </c>
      <c r="EY275" s="61" t="str">
        <f t="shared" si="230"/>
        <v/>
      </c>
      <c r="EZ275" s="71" t="str">
        <f t="shared" si="231"/>
        <v/>
      </c>
      <c r="FA275" s="71" t="str">
        <f t="shared" si="232"/>
        <v/>
      </c>
      <c r="FB275" s="72" t="str">
        <f t="shared" si="233"/>
        <v/>
      </c>
      <c r="FC275" s="398">
        <f t="shared" si="234"/>
        <v>0</v>
      </c>
      <c r="FD275" s="400" t="str">
        <f t="shared" si="235"/>
        <v>D</v>
      </c>
      <c r="FE275" s="61">
        <f t="shared" si="236"/>
        <v>0</v>
      </c>
      <c r="FF275" s="62" t="str">
        <f t="shared" si="237"/>
        <v>E</v>
      </c>
      <c r="FG275" s="398">
        <f t="shared" si="238"/>
        <v>0</v>
      </c>
      <c r="FH275" s="401" t="str">
        <f t="shared" si="239"/>
        <v>E</v>
      </c>
      <c r="FI275" s="61">
        <f t="shared" si="240"/>
        <v>0</v>
      </c>
      <c r="FJ275" s="407" t="str">
        <f t="shared" si="241"/>
        <v>E</v>
      </c>
      <c r="FK275" s="398">
        <f t="shared" si="242"/>
        <v>0</v>
      </c>
      <c r="FL275" s="401" t="str">
        <f t="shared" si="243"/>
        <v>E</v>
      </c>
      <c r="FM275" s="741"/>
    </row>
    <row r="276" spans="1:169" s="24" customFormat="1" ht="17.25" customHeight="1" thickBot="1">
      <c r="A276" s="830"/>
      <c r="B276" s="111">
        <f t="shared" si="244"/>
        <v>0</v>
      </c>
      <c r="C276" s="74" t="str">
        <f>'Marks Entry'!D278</f>
        <v/>
      </c>
      <c r="D276" s="74">
        <f>'Marks Entry'!E278</f>
        <v>0</v>
      </c>
      <c r="E276" s="133" t="str">
        <f>'Marks Entry'!F278</f>
        <v/>
      </c>
      <c r="F276" s="74" t="str">
        <f>'Marks Entry'!G278</f>
        <v/>
      </c>
      <c r="G276" s="74" t="str">
        <f>'Marks Entry'!H278</f>
        <v/>
      </c>
      <c r="H276" s="74" t="str">
        <f>'Marks Entry'!I278</f>
        <v/>
      </c>
      <c r="I276" s="74" t="str">
        <f>'Marks Entry'!J278</f>
        <v/>
      </c>
      <c r="J276" s="447" t="str">
        <f>'Marks Entry'!K278</f>
        <v/>
      </c>
      <c r="K276" s="118" t="str">
        <f>'Marks Entry'!L278</f>
        <v/>
      </c>
      <c r="L276" s="119">
        <f>'Marks Entry'!M278</f>
        <v>0</v>
      </c>
      <c r="M276" s="120" t="str">
        <f>'Marks Entry'!N278</f>
        <v/>
      </c>
      <c r="N276" s="122" t="str">
        <f>'Marks Entry'!O278</f>
        <v/>
      </c>
      <c r="O276" s="100">
        <f>'Marks Entry'!CG278</f>
        <v>0</v>
      </c>
      <c r="P276" s="101">
        <f>'Marks Entry'!CH278</f>
        <v>0</v>
      </c>
      <c r="Q276" s="101">
        <f>'Marks Entry'!CI278</f>
        <v>0</v>
      </c>
      <c r="R276" s="101">
        <f>'Marks Entry'!CJ278</f>
        <v>0</v>
      </c>
      <c r="S276" s="101">
        <f>'Marks Entry'!CK278</f>
        <v>0</v>
      </c>
      <c r="T276" s="101">
        <f>'Marks Entry'!CL278</f>
        <v>0</v>
      </c>
      <c r="U276" s="101">
        <f>'Marks Entry'!CM278</f>
        <v>0</v>
      </c>
      <c r="V276" s="101" t="str">
        <f>'Marks Entry'!CN278</f>
        <v/>
      </c>
      <c r="W276" s="101">
        <f>'Marks Entry'!CO278</f>
        <v>0</v>
      </c>
      <c r="X276" s="101">
        <f>'Marks Entry'!CP278</f>
        <v>0</v>
      </c>
      <c r="Y276" s="101">
        <f>'Marks Entry'!CQ278</f>
        <v>0</v>
      </c>
      <c r="Z276" s="102">
        <f>'Marks Entry'!CR278</f>
        <v>0</v>
      </c>
      <c r="AA276" s="100">
        <f>'Marks Entry'!CS278</f>
        <v>0</v>
      </c>
      <c r="AB276" s="101">
        <f>'Marks Entry'!CT278</f>
        <v>0</v>
      </c>
      <c r="AC276" s="101">
        <f>'Marks Entry'!CU278</f>
        <v>0</v>
      </c>
      <c r="AD276" s="101">
        <f>'Marks Entry'!CV278</f>
        <v>0</v>
      </c>
      <c r="AE276" s="101">
        <f>'Marks Entry'!CW278</f>
        <v>0</v>
      </c>
      <c r="AF276" s="101">
        <f>'Marks Entry'!CX278</f>
        <v>0</v>
      </c>
      <c r="AG276" s="101">
        <f>'Marks Entry'!CY278</f>
        <v>0</v>
      </c>
      <c r="AH276" s="101" t="str">
        <f>'Marks Entry'!CZ278</f>
        <v/>
      </c>
      <c r="AI276" s="101">
        <f>'Marks Entry'!DA278</f>
        <v>0</v>
      </c>
      <c r="AJ276" s="101">
        <f>'Marks Entry'!DB278</f>
        <v>0</v>
      </c>
      <c r="AK276" s="101">
        <f>'Marks Entry'!DC278</f>
        <v>0</v>
      </c>
      <c r="AL276" s="102">
        <f>'Marks Entry'!DD278</f>
        <v>0</v>
      </c>
      <c r="AM276" s="100">
        <f>'Marks Entry'!DE278</f>
        <v>0</v>
      </c>
      <c r="AN276" s="101">
        <f>'Marks Entry'!DF278</f>
        <v>0</v>
      </c>
      <c r="AO276" s="101">
        <f>'Marks Entry'!DG278</f>
        <v>0</v>
      </c>
      <c r="AP276" s="101">
        <f>'Marks Entry'!DH278</f>
        <v>0</v>
      </c>
      <c r="AQ276" s="101">
        <f>'Marks Entry'!DI278</f>
        <v>0</v>
      </c>
      <c r="AR276" s="101">
        <f>'Marks Entry'!DJ278</f>
        <v>0</v>
      </c>
      <c r="AS276" s="101">
        <f>'Marks Entry'!DK278</f>
        <v>0</v>
      </c>
      <c r="AT276" s="101" t="str">
        <f>'Marks Entry'!DL278</f>
        <v/>
      </c>
      <c r="AU276" s="101">
        <f>'Marks Entry'!DM278</f>
        <v>0</v>
      </c>
      <c r="AV276" s="101">
        <f>'Marks Entry'!DN278</f>
        <v>0</v>
      </c>
      <c r="AW276" s="101">
        <f>'Marks Entry'!DO278</f>
        <v>0</v>
      </c>
      <c r="AX276" s="102">
        <f>'Marks Entry'!DP278</f>
        <v>0</v>
      </c>
      <c r="AY276" s="100">
        <f>'Marks Entry'!DQ278</f>
        <v>0</v>
      </c>
      <c r="AZ276" s="101">
        <f>'Marks Entry'!DR278</f>
        <v>0</v>
      </c>
      <c r="BA276" s="101">
        <f>'Marks Entry'!DS278</f>
        <v>0</v>
      </c>
      <c r="BB276" s="101">
        <f>'Marks Entry'!DT278</f>
        <v>0</v>
      </c>
      <c r="BC276" s="101">
        <f>'Marks Entry'!DU278</f>
        <v>0</v>
      </c>
      <c r="BD276" s="101">
        <f>'Marks Entry'!DV278</f>
        <v>0</v>
      </c>
      <c r="BE276" s="101">
        <f>'Marks Entry'!DW278</f>
        <v>0</v>
      </c>
      <c r="BF276" s="101" t="str">
        <f>'Marks Entry'!DX278</f>
        <v/>
      </c>
      <c r="BG276" s="101">
        <f>'Marks Entry'!DY278</f>
        <v>0</v>
      </c>
      <c r="BH276" s="101">
        <f>'Marks Entry'!DZ278</f>
        <v>0</v>
      </c>
      <c r="BI276" s="101">
        <f>'Marks Entry'!EA278</f>
        <v>0</v>
      </c>
      <c r="BJ276" s="102">
        <f>'Marks Entry'!EB278</f>
        <v>0</v>
      </c>
      <c r="BK276" s="100">
        <f>'Marks Entry'!EC278</f>
        <v>0</v>
      </c>
      <c r="BL276" s="101">
        <f>'Marks Entry'!ED278</f>
        <v>0</v>
      </c>
      <c r="BM276" s="101">
        <f>'Marks Entry'!EE278</f>
        <v>0</v>
      </c>
      <c r="BN276" s="101">
        <f>'Marks Entry'!EF278</f>
        <v>0</v>
      </c>
      <c r="BO276" s="101">
        <f>'Marks Entry'!EG278</f>
        <v>0</v>
      </c>
      <c r="BP276" s="101">
        <f>'Marks Entry'!EH278</f>
        <v>0</v>
      </c>
      <c r="BQ276" s="101">
        <f>'Marks Entry'!EI278</f>
        <v>0</v>
      </c>
      <c r="BR276" s="101" t="str">
        <f>'Marks Entry'!EJ278</f>
        <v/>
      </c>
      <c r="BS276" s="101">
        <f>'Marks Entry'!EK278</f>
        <v>0</v>
      </c>
      <c r="BT276" s="101">
        <f>'Marks Entry'!EL278</f>
        <v>0</v>
      </c>
      <c r="BU276" s="101">
        <f>'Marks Entry'!EM278</f>
        <v>0</v>
      </c>
      <c r="BV276" s="102">
        <f>'Marks Entry'!EN278</f>
        <v>0</v>
      </c>
      <c r="BW276" s="100">
        <f>'Marks Entry'!EO278</f>
        <v>0</v>
      </c>
      <c r="BX276" s="101">
        <f>'Marks Entry'!EP278</f>
        <v>0</v>
      </c>
      <c r="BY276" s="101">
        <f>'Marks Entry'!EQ278</f>
        <v>0</v>
      </c>
      <c r="BZ276" s="101">
        <f>'Marks Entry'!ER278</f>
        <v>0</v>
      </c>
      <c r="CA276" s="101">
        <f>'Marks Entry'!ES278</f>
        <v>0</v>
      </c>
      <c r="CB276" s="101">
        <f>'Marks Entry'!ET278</f>
        <v>0</v>
      </c>
      <c r="CC276" s="101">
        <f>'Marks Entry'!EU278</f>
        <v>0</v>
      </c>
      <c r="CD276" s="101" t="str">
        <f>'Marks Entry'!EV278</f>
        <v/>
      </c>
      <c r="CE276" s="101">
        <f>'Marks Entry'!EW278</f>
        <v>0</v>
      </c>
      <c r="CF276" s="101">
        <f>'Marks Entry'!EX278</f>
        <v>0</v>
      </c>
      <c r="CG276" s="101">
        <f>'Marks Entry'!EY278</f>
        <v>0</v>
      </c>
      <c r="CH276" s="102">
        <f>'Marks Entry'!EZ278</f>
        <v>0</v>
      </c>
      <c r="CI276" s="100" t="str">
        <f>IF($CI$2=0,"",'Marks Entry'!FA278)</f>
        <v/>
      </c>
      <c r="CJ276" s="101" t="str">
        <f>IF($CI$2=0,"",'Marks Entry'!FB278)</f>
        <v/>
      </c>
      <c r="CK276" s="101" t="str">
        <f>IF($CI$2=0,"",'Marks Entry'!FC278)</f>
        <v/>
      </c>
      <c r="CL276" s="101" t="str">
        <f>IF($CI$2=0,"",'Marks Entry'!FD278)</f>
        <v/>
      </c>
      <c r="CM276" s="101" t="str">
        <f>IF($CI$2=0,"",'Marks Entry'!FE278)</f>
        <v/>
      </c>
      <c r="CN276" s="101" t="str">
        <f>IF($CI$2=0,"",'Marks Entry'!FF278)</f>
        <v/>
      </c>
      <c r="CO276" s="101" t="str">
        <f>IF($CI$2=0,"",'Marks Entry'!FG278)</f>
        <v/>
      </c>
      <c r="CP276" s="101" t="str">
        <f>IF($CI$2=0,"",'Marks Entry'!FH278)</f>
        <v/>
      </c>
      <c r="CQ276" s="101" t="str">
        <f>IF($CI$2=0,"",'Marks Entry'!FI278)</f>
        <v/>
      </c>
      <c r="CR276" s="101" t="str">
        <f>IF($CI$2=0,"",'Marks Entry'!FJ278)</f>
        <v/>
      </c>
      <c r="CS276" s="101" t="str">
        <f>IF($CI$2=0,"",'Marks Entry'!FK278)</f>
        <v/>
      </c>
      <c r="CT276" s="102" t="str">
        <f>IF($CI$2=0,"",'Marks Entry'!FL278)</f>
        <v/>
      </c>
      <c r="CU276" s="340">
        <f>'Marks Entry'!BU278</f>
        <v>0</v>
      </c>
      <c r="CV276" s="341">
        <f>'Marks Entry'!BV278</f>
        <v>0</v>
      </c>
      <c r="CW276" s="341">
        <f t="shared" si="196"/>
        <v>0</v>
      </c>
      <c r="CX276" s="342" t="str">
        <f t="shared" si="197"/>
        <v>D</v>
      </c>
      <c r="CY276" s="340">
        <f>'Marks Entry'!BW278</f>
        <v>0</v>
      </c>
      <c r="CZ276" s="341">
        <f>'Marks Entry'!BX278</f>
        <v>0</v>
      </c>
      <c r="DA276" s="341">
        <f t="shared" si="198"/>
        <v>0</v>
      </c>
      <c r="DB276" s="342" t="str">
        <f t="shared" si="199"/>
        <v>E</v>
      </c>
      <c r="DC276" s="340">
        <f>'Marks Entry'!BY278</f>
        <v>0</v>
      </c>
      <c r="DD276" s="341">
        <f>'Marks Entry'!BZ278</f>
        <v>0</v>
      </c>
      <c r="DE276" s="341">
        <f t="shared" si="200"/>
        <v>0</v>
      </c>
      <c r="DF276" s="342" t="str">
        <f t="shared" si="201"/>
        <v>E</v>
      </c>
      <c r="DG276" s="343">
        <f>'Marks Entry'!CG278</f>
        <v>0</v>
      </c>
      <c r="DH276" s="344">
        <f>'Marks Entry'!CH278</f>
        <v>0</v>
      </c>
      <c r="DI276" s="344">
        <f>'Marks Entry'!CI278</f>
        <v>0</v>
      </c>
      <c r="DJ276" s="344" t="str">
        <f>IF(OR('Marks Entry'!CJ278="First",'Marks Entry'!CJ278="Second",'Marks Entry'!CJ278="Third"),'Marks Entry'!CJ278,"")</f>
        <v/>
      </c>
      <c r="DK276" s="344">
        <f>'Marks Entry'!CK278</f>
        <v>0</v>
      </c>
      <c r="DL276" s="345">
        <f>'Marks Entry'!CL278</f>
        <v>0</v>
      </c>
      <c r="DM276" s="217">
        <f>'Marks Entry'!CM278</f>
        <v>0</v>
      </c>
      <c r="DN276" s="346" t="e">
        <f>'Marks Entry'!#REF!</f>
        <v>#REF!</v>
      </c>
      <c r="DO276" s="347" t="e">
        <f>'Marks Entry'!#REF!</f>
        <v>#REF!</v>
      </c>
      <c r="DP276" s="340">
        <f>'Marks Entry'!CA278</f>
        <v>0</v>
      </c>
      <c r="DQ276" s="341">
        <f>'Marks Entry'!CB278</f>
        <v>0</v>
      </c>
      <c r="DR276" s="341">
        <f>'Marks Entry'!CC278</f>
        <v>0</v>
      </c>
      <c r="DS276" s="341">
        <f t="shared" si="202"/>
        <v>0</v>
      </c>
      <c r="DT276" s="342" t="str">
        <f t="shared" si="203"/>
        <v>E</v>
      </c>
      <c r="DU276" s="340">
        <f>'Marks Entry'!CD278</f>
        <v>0</v>
      </c>
      <c r="DV276" s="341">
        <f>'Marks Entry'!CE278</f>
        <v>0</v>
      </c>
      <c r="DW276" s="341">
        <f>'Marks Entry'!CF278</f>
        <v>0</v>
      </c>
      <c r="DX276" s="341">
        <f t="shared" si="204"/>
        <v>0</v>
      </c>
      <c r="DY276" s="342" t="str">
        <f t="shared" si="205"/>
        <v>E</v>
      </c>
      <c r="DZ276" s="832"/>
      <c r="EA276" s="61">
        <f t="shared" si="206"/>
        <v>0</v>
      </c>
      <c r="EB276" s="71">
        <f t="shared" si="207"/>
        <v>0</v>
      </c>
      <c r="EC276" s="71">
        <f t="shared" si="208"/>
        <v>0</v>
      </c>
      <c r="ED276" s="72">
        <f t="shared" si="209"/>
        <v>0</v>
      </c>
      <c r="EE276" s="398">
        <f t="shared" si="210"/>
        <v>0</v>
      </c>
      <c r="EF276" s="396">
        <f t="shared" si="211"/>
        <v>0</v>
      </c>
      <c r="EG276" s="396">
        <f t="shared" si="212"/>
        <v>0</v>
      </c>
      <c r="EH276" s="397">
        <f t="shared" si="213"/>
        <v>0</v>
      </c>
      <c r="EI276" s="61">
        <f t="shared" si="214"/>
        <v>0</v>
      </c>
      <c r="EJ276" s="71">
        <f t="shared" si="215"/>
        <v>0</v>
      </c>
      <c r="EK276" s="71">
        <f t="shared" si="216"/>
        <v>0</v>
      </c>
      <c r="EL276" s="72">
        <f t="shared" si="217"/>
        <v>0</v>
      </c>
      <c r="EM276" s="398">
        <f t="shared" si="218"/>
        <v>0</v>
      </c>
      <c r="EN276" s="396">
        <f t="shared" si="219"/>
        <v>0</v>
      </c>
      <c r="EO276" s="396">
        <f t="shared" si="220"/>
        <v>0</v>
      </c>
      <c r="EP276" s="397">
        <f t="shared" si="221"/>
        <v>0</v>
      </c>
      <c r="EQ276" s="61">
        <f t="shared" si="222"/>
        <v>0</v>
      </c>
      <c r="ER276" s="71">
        <f t="shared" si="223"/>
        <v>0</v>
      </c>
      <c r="ES276" s="71">
        <f t="shared" si="224"/>
        <v>0</v>
      </c>
      <c r="ET276" s="72">
        <f t="shared" si="225"/>
        <v>0</v>
      </c>
      <c r="EU276" s="398">
        <f t="shared" si="226"/>
        <v>0</v>
      </c>
      <c r="EV276" s="396">
        <f t="shared" si="227"/>
        <v>0</v>
      </c>
      <c r="EW276" s="396">
        <f t="shared" si="228"/>
        <v>0</v>
      </c>
      <c r="EX276" s="397">
        <f t="shared" si="229"/>
        <v>0</v>
      </c>
      <c r="EY276" s="61" t="str">
        <f t="shared" si="230"/>
        <v/>
      </c>
      <c r="EZ276" s="71" t="str">
        <f t="shared" si="231"/>
        <v/>
      </c>
      <c r="FA276" s="71" t="str">
        <f t="shared" si="232"/>
        <v/>
      </c>
      <c r="FB276" s="72" t="str">
        <f t="shared" si="233"/>
        <v/>
      </c>
      <c r="FC276" s="398">
        <f t="shared" si="234"/>
        <v>0</v>
      </c>
      <c r="FD276" s="400" t="str">
        <f t="shared" si="235"/>
        <v>D</v>
      </c>
      <c r="FE276" s="61">
        <f t="shared" si="236"/>
        <v>0</v>
      </c>
      <c r="FF276" s="62" t="str">
        <f t="shared" si="237"/>
        <v>E</v>
      </c>
      <c r="FG276" s="398">
        <f t="shared" si="238"/>
        <v>0</v>
      </c>
      <c r="FH276" s="401" t="str">
        <f t="shared" si="239"/>
        <v>E</v>
      </c>
      <c r="FI276" s="61">
        <f t="shared" si="240"/>
        <v>0</v>
      </c>
      <c r="FJ276" s="407" t="str">
        <f t="shared" si="241"/>
        <v>E</v>
      </c>
      <c r="FK276" s="398">
        <f t="shared" si="242"/>
        <v>0</v>
      </c>
      <c r="FL276" s="401" t="str">
        <f t="shared" si="243"/>
        <v>E</v>
      </c>
      <c r="FM276" s="741"/>
    </row>
    <row r="277" spans="1:169" ht="15" customHeight="1">
      <c r="A277" s="830"/>
      <c r="B277" s="723"/>
      <c r="C277" s="723"/>
      <c r="D277" s="723"/>
      <c r="E277" s="723"/>
      <c r="F277" s="723"/>
      <c r="G277" s="723"/>
      <c r="H277" s="723"/>
      <c r="I277" s="723"/>
      <c r="J277" s="723"/>
      <c r="K277" s="723"/>
      <c r="L277" s="723"/>
      <c r="M277" s="723"/>
      <c r="N277" s="723"/>
      <c r="O277" s="723"/>
      <c r="P277" s="723"/>
      <c r="Q277" s="723"/>
      <c r="R277" s="723"/>
      <c r="S277" s="723"/>
      <c r="T277" s="723"/>
      <c r="U277" s="723"/>
      <c r="V277" s="723"/>
      <c r="W277" s="723"/>
      <c r="X277" s="723"/>
      <c r="Y277" s="723"/>
      <c r="Z277" s="723"/>
      <c r="AA277" s="723"/>
      <c r="AB277" s="723"/>
      <c r="AC277" s="723"/>
      <c r="AD277" s="723"/>
      <c r="AE277" s="723"/>
      <c r="AF277" s="723"/>
      <c r="AG277" s="723"/>
      <c r="AH277" s="723"/>
      <c r="AI277" s="723"/>
      <c r="AJ277" s="723"/>
      <c r="AK277" s="723"/>
      <c r="AL277" s="723"/>
      <c r="AM277" s="723"/>
      <c r="AN277" s="723"/>
      <c r="AO277" s="723"/>
      <c r="AP277" s="723"/>
      <c r="AQ277" s="723"/>
      <c r="AR277" s="723"/>
      <c r="AS277" s="723"/>
      <c r="AT277" s="723"/>
      <c r="AU277" s="723"/>
      <c r="AV277" s="723"/>
      <c r="AW277" s="723"/>
      <c r="AX277" s="723"/>
      <c r="AY277" s="723"/>
      <c r="AZ277" s="723"/>
      <c r="BA277" s="723"/>
      <c r="BB277" s="723"/>
      <c r="BC277" s="723"/>
      <c r="BD277" s="723"/>
      <c r="BE277" s="723"/>
      <c r="BF277" s="723"/>
      <c r="BG277" s="723"/>
      <c r="BH277" s="723"/>
      <c r="BI277" s="723"/>
      <c r="BJ277" s="723"/>
      <c r="BK277" s="723"/>
      <c r="BL277" s="723"/>
      <c r="BM277" s="723"/>
      <c r="BN277" s="723"/>
      <c r="BO277" s="723"/>
      <c r="BP277" s="723"/>
      <c r="BQ277" s="723"/>
      <c r="BR277" s="723"/>
      <c r="BS277" s="723"/>
      <c r="BT277" s="723"/>
      <c r="BU277" s="723"/>
      <c r="BV277" s="723"/>
      <c r="BW277" s="723"/>
      <c r="BX277" s="723"/>
      <c r="BY277" s="723"/>
      <c r="BZ277" s="723"/>
      <c r="CA277" s="723"/>
      <c r="CB277" s="723"/>
      <c r="CC277" s="723"/>
      <c r="CD277" s="723"/>
      <c r="CE277" s="723"/>
      <c r="CF277" s="723"/>
      <c r="CG277" s="723"/>
      <c r="CH277" s="723"/>
      <c r="CI277" s="723"/>
      <c r="CJ277" s="723"/>
      <c r="CK277" s="723"/>
      <c r="CL277" s="723"/>
      <c r="CM277" s="723"/>
      <c r="CN277" s="723"/>
      <c r="CO277" s="723"/>
      <c r="CP277" s="723"/>
      <c r="CQ277" s="723"/>
      <c r="CR277" s="723"/>
      <c r="CS277" s="723"/>
      <c r="CT277" s="723"/>
      <c r="CU277" s="723"/>
      <c r="CV277" s="723"/>
      <c r="CW277" s="723"/>
      <c r="CX277" s="723"/>
      <c r="CY277" s="723"/>
      <c r="CZ277" s="723"/>
      <c r="DA277" s="723"/>
      <c r="DB277" s="723"/>
      <c r="DC277" s="723"/>
      <c r="DD277" s="723"/>
      <c r="DE277" s="723"/>
      <c r="DF277" s="723"/>
      <c r="DG277" s="723"/>
      <c r="DH277" s="723"/>
      <c r="DI277" s="723"/>
      <c r="DJ277" s="723"/>
      <c r="DK277" s="723"/>
      <c r="DL277" s="723"/>
      <c r="DM277" s="723"/>
      <c r="DN277" s="723"/>
      <c r="DO277" s="723"/>
      <c r="DP277" s="723"/>
      <c r="DQ277" s="723"/>
      <c r="DR277" s="723"/>
      <c r="DS277" s="723"/>
      <c r="DT277" s="723"/>
      <c r="DU277" s="723"/>
      <c r="DV277" s="723"/>
      <c r="DW277" s="723"/>
      <c r="DX277" s="723"/>
      <c r="DY277" s="723"/>
      <c r="DZ277" s="723"/>
      <c r="EA277" s="723"/>
      <c r="EB277" s="723"/>
      <c r="EC277" s="723"/>
      <c r="ED277" s="723"/>
      <c r="EE277" s="723"/>
      <c r="EF277" s="723"/>
      <c r="EG277" s="723"/>
      <c r="EH277" s="723"/>
      <c r="EI277" s="723"/>
      <c r="EJ277" s="723"/>
      <c r="EK277" s="723"/>
      <c r="EL277" s="723"/>
      <c r="EM277" s="723"/>
      <c r="EN277" s="723"/>
      <c r="EO277" s="723"/>
      <c r="EP277" s="723"/>
      <c r="EQ277" s="723"/>
      <c r="ER277" s="723"/>
      <c r="ES277" s="723"/>
      <c r="ET277" s="723"/>
      <c r="EU277" s="723"/>
      <c r="EV277" s="723"/>
      <c r="EW277" s="723"/>
      <c r="EX277" s="723"/>
      <c r="EY277" s="723"/>
      <c r="EZ277" s="723"/>
      <c r="FA277" s="723"/>
      <c r="FB277" s="723"/>
      <c r="FC277" s="723"/>
      <c r="FD277" s="723"/>
      <c r="FE277" s="723"/>
      <c r="FF277" s="723"/>
      <c r="FG277" s="723"/>
      <c r="FH277" s="723"/>
      <c r="FI277" s="216"/>
      <c r="FJ277" s="216"/>
      <c r="FK277" s="216"/>
      <c r="FL277" s="216"/>
      <c r="FM277" s="741"/>
    </row>
    <row r="278" spans="1:169" hidden="1">
      <c r="CU278" s="128">
        <v>0</v>
      </c>
      <c r="CV278" s="40">
        <f>SUM(CU278:CU278)</f>
        <v>0</v>
      </c>
      <c r="CW278" s="42" t="e">
        <f>IF($G278="nso","NSO",IF(#REF!="ab",#REF!,IF(#REF!="ML",#REF!,IF(#REF!&gt;=86,"A",IF(#REF!&gt;=71,"B",IF(#REF!&gt;=51,"C",IF(#REF!&gt;=31,"D","E")))))))</f>
        <v>#REF!</v>
      </c>
      <c r="CX278" s="41">
        <f t="shared" ref="CX278" si="245">IF($G278&gt;0,CW278,$G278)</f>
        <v>0</v>
      </c>
      <c r="CY278" s="129">
        <v>0</v>
      </c>
      <c r="CZ278" s="36">
        <f>SUM(CY278:CY278)</f>
        <v>0</v>
      </c>
      <c r="DA278" s="43" t="e">
        <f>IF($G278="nso","NSO",IF(#REF!="ab",#REF!,IF(#REF!="ML",#REF!,IF(#REF!&gt;=86,"A",IF(#REF!&gt;=71,"B",IF(#REF!&gt;=51,"C",IF(#REF!&gt;=31,"D","E")))))))</f>
        <v>#REF!</v>
      </c>
      <c r="DB278" s="37">
        <f t="shared" ref="DB278" si="246">IF($G278&gt;0,DA278,$G278)</f>
        <v>0</v>
      </c>
      <c r="DC278" s="130">
        <v>0</v>
      </c>
      <c r="DD278" s="38">
        <f>SUM(DC278:DC278)</f>
        <v>0</v>
      </c>
      <c r="DE278" s="44" t="e">
        <f>IF($G278="nso","NSO",IF(#REF!="ab",#REF!,IF(#REF!="ML",#REF!,IF(#REF!&gt;=86,"A",IF(#REF!&gt;=71,"B",IF(#REF!&gt;=51,"C",IF(#REF!&gt;=31,"D","E")))))))</f>
        <v>#REF!</v>
      </c>
      <c r="DF278" s="39">
        <f t="shared" ref="DF278" si="247">IF($G278&gt;0,DE278,$G278)</f>
        <v>0</v>
      </c>
      <c r="DP278" s="130">
        <v>0</v>
      </c>
      <c r="DQ278" s="38">
        <f>SUM(DP278:DP278)</f>
        <v>0</v>
      </c>
      <c r="DR278" s="44"/>
      <c r="DS278" s="44" t="e">
        <f>IF($G278="nso","NSO",IF(#REF!="ab",#REF!,IF(#REF!="ML",#REF!,IF(#REF!&gt;=86,"A",IF(#REF!&gt;=71,"B",IF(#REF!&gt;=51,"C",IF(#REF!&gt;=31,"D","E")))))))</f>
        <v>#REF!</v>
      </c>
      <c r="DT278" s="39">
        <f t="shared" ref="DT278" si="248">IF($G278&gt;0,DS278,$G278)</f>
        <v>0</v>
      </c>
      <c r="DU278" s="130">
        <v>0</v>
      </c>
      <c r="DV278" s="38">
        <f>SUM(DU278:DU278)</f>
        <v>0</v>
      </c>
      <c r="DW278" s="44"/>
      <c r="DX278" s="44" t="e">
        <f>IF($G278="nso","NSO",IF(#REF!="ab",#REF!,IF(#REF!="ML",#REF!,IF(#REF!&gt;=86,"A",IF(#REF!&gt;=71,"B",IF(#REF!&gt;=51,"C",IF(#REF!&gt;=31,"D","E")))))))</f>
        <v>#REF!</v>
      </c>
      <c r="DY278" s="39">
        <f t="shared" ref="DY278" si="249">IF($G278&gt;0,DX278,$G278)</f>
        <v>0</v>
      </c>
    </row>
    <row r="279" spans="1:169" hidden="1">
      <c r="CU279" s="7">
        <v>131</v>
      </c>
      <c r="CV279" s="7">
        <v>136</v>
      </c>
      <c r="CW279" s="7">
        <v>138</v>
      </c>
      <c r="CX279" s="7">
        <v>139</v>
      </c>
      <c r="CY279" s="7">
        <v>140</v>
      </c>
      <c r="CZ279" s="7">
        <v>145</v>
      </c>
      <c r="DA279" s="7">
        <v>147</v>
      </c>
      <c r="DB279" s="7">
        <v>148</v>
      </c>
      <c r="DC279" s="7">
        <v>149</v>
      </c>
      <c r="DD279" s="7">
        <v>154</v>
      </c>
      <c r="DE279" s="7">
        <v>156</v>
      </c>
      <c r="DF279" s="7">
        <v>157</v>
      </c>
      <c r="DP279" s="7">
        <v>149</v>
      </c>
      <c r="DQ279" s="7">
        <v>154</v>
      </c>
      <c r="DS279" s="7">
        <v>156</v>
      </c>
      <c r="DT279" s="7">
        <v>157</v>
      </c>
      <c r="DU279" s="7">
        <v>149</v>
      </c>
      <c r="DV279" s="7">
        <v>154</v>
      </c>
      <c r="DX279" s="7">
        <v>156</v>
      </c>
      <c r="DY279" s="7">
        <v>157</v>
      </c>
    </row>
    <row r="280" spans="1:169" hidden="1"/>
    <row r="281" spans="1:169" hidden="1"/>
    <row r="282" spans="1:169" hidden="1"/>
    <row r="283" spans="1:169" hidden="1"/>
    <row r="284" spans="1:169" hidden="1"/>
    <row r="285" spans="1:169" hidden="1"/>
    <row r="286" spans="1:169" hidden="1"/>
    <row r="287" spans="1:169" hidden="1"/>
    <row r="288" spans="1:169" hidden="1"/>
    <row r="289" hidden="1"/>
    <row r="290" hidden="1"/>
    <row r="291" hidden="1"/>
    <row r="292" hidden="1"/>
    <row r="293" hidden="1"/>
    <row r="294" hidden="1"/>
    <row r="295" hidden="1"/>
    <row r="296" hidden="1"/>
    <row r="297" hidden="1"/>
    <row r="298" hidden="1"/>
    <row r="299" hidden="1"/>
    <row r="300" hidden="1"/>
    <row r="301" hidden="1"/>
    <row r="302" hidden="1"/>
    <row r="303" hidden="1"/>
    <row r="304"/>
  </sheetData>
  <sheetProtection sheet="1" objects="1" scenarios="1" formatColumns="0" formatRows="0" selectLockedCells="1"/>
  <mergeCells count="180">
    <mergeCell ref="W4:W5"/>
    <mergeCell ref="AI4:AI5"/>
    <mergeCell ref="AU4:AU5"/>
    <mergeCell ref="BG4:BG5"/>
    <mergeCell ref="BS4:BS5"/>
    <mergeCell ref="CE4:CE5"/>
    <mergeCell ref="CQ4:CQ5"/>
    <mergeCell ref="DN3:DN6"/>
    <mergeCell ref="EU4:EX4"/>
    <mergeCell ref="BA4:BA5"/>
    <mergeCell ref="BB4:BB5"/>
    <mergeCell ref="BC4:BC5"/>
    <mergeCell ref="FM1:FM277"/>
    <mergeCell ref="A2:A277"/>
    <mergeCell ref="FC4:FD4"/>
    <mergeCell ref="FE4:FF4"/>
    <mergeCell ref="FG4:FH4"/>
    <mergeCell ref="B5:B6"/>
    <mergeCell ref="C5:C6"/>
    <mergeCell ref="D5:D6"/>
    <mergeCell ref="E5:E6"/>
    <mergeCell ref="F5:F6"/>
    <mergeCell ref="G5:G6"/>
    <mergeCell ref="H5:H6"/>
    <mergeCell ref="A1:FH1"/>
    <mergeCell ref="DZ2:DZ276"/>
    <mergeCell ref="B277:FH277"/>
    <mergeCell ref="H2:J4"/>
    <mergeCell ref="B2:E4"/>
    <mergeCell ref="F2:G3"/>
    <mergeCell ref="EE4:EH4"/>
    <mergeCell ref="DK3:DK6"/>
    <mergeCell ref="AD4:AD5"/>
    <mergeCell ref="AE4:AE5"/>
    <mergeCell ref="AY3:BJ3"/>
    <mergeCell ref="FD5:FD6"/>
    <mergeCell ref="FH5:FH6"/>
    <mergeCell ref="EA4:ED4"/>
    <mergeCell ref="AW4:AW5"/>
    <mergeCell ref="AX4:AX5"/>
    <mergeCell ref="AM3:AX3"/>
    <mergeCell ref="AM4:AM5"/>
    <mergeCell ref="AN4:AN5"/>
    <mergeCell ref="AO4:AO5"/>
    <mergeCell ref="BP4:BP5"/>
    <mergeCell ref="BQ4:BQ5"/>
    <mergeCell ref="BT4:BT5"/>
    <mergeCell ref="BU4:BU5"/>
    <mergeCell ref="BV4:BV5"/>
    <mergeCell ref="BD4:BD5"/>
    <mergeCell ref="BE4:BE5"/>
    <mergeCell ref="BF4:BF5"/>
    <mergeCell ref="DL3:DL6"/>
    <mergeCell ref="BH4:BH5"/>
    <mergeCell ref="BI4:BI5"/>
    <mergeCell ref="BJ4:BJ5"/>
    <mergeCell ref="BL4:BL5"/>
    <mergeCell ref="EY4:FB4"/>
    <mergeCell ref="O2:Z2"/>
    <mergeCell ref="AA2:AL2"/>
    <mergeCell ref="AM2:AX2"/>
    <mergeCell ref="BK2:BV2"/>
    <mergeCell ref="DG2:DN2"/>
    <mergeCell ref="DO2:DO6"/>
    <mergeCell ref="DG3:DG6"/>
    <mergeCell ref="DH3:DH6"/>
    <mergeCell ref="DA4:DA5"/>
    <mergeCell ref="T4:T5"/>
    <mergeCell ref="AF4:AF5"/>
    <mergeCell ref="AG4:AG5"/>
    <mergeCell ref="AH4:AH5"/>
    <mergeCell ref="AJ4:AJ5"/>
    <mergeCell ref="AK4:AK5"/>
    <mergeCell ref="AY2:BJ2"/>
    <mergeCell ref="AY4:AY5"/>
    <mergeCell ref="AZ4:AZ5"/>
    <mergeCell ref="BN4:BN5"/>
    <mergeCell ref="BR4:BR5"/>
    <mergeCell ref="AP4:AP5"/>
    <mergeCell ref="AR4:AR5"/>
    <mergeCell ref="AS4:AS5"/>
    <mergeCell ref="AT4:AT5"/>
    <mergeCell ref="I5:I6"/>
    <mergeCell ref="J5:J6"/>
    <mergeCell ref="DI3:DI6"/>
    <mergeCell ref="DJ3:DJ6"/>
    <mergeCell ref="AQ4:AQ5"/>
    <mergeCell ref="AV4:AV5"/>
    <mergeCell ref="Y4:Y5"/>
    <mergeCell ref="AC4:AC5"/>
    <mergeCell ref="O3:Z3"/>
    <mergeCell ref="O4:O5"/>
    <mergeCell ref="P4:P5"/>
    <mergeCell ref="Q4:Q5"/>
    <mergeCell ref="R4:R5"/>
    <mergeCell ref="S4:S5"/>
    <mergeCell ref="U4:U5"/>
    <mergeCell ref="V4:V5"/>
    <mergeCell ref="X4:X5"/>
    <mergeCell ref="Z4:Z5"/>
    <mergeCell ref="AA3:AL3"/>
    <mergeCell ref="AA4:AA5"/>
    <mergeCell ref="AB4:AB5"/>
    <mergeCell ref="BK3:BV3"/>
    <mergeCell ref="BK4:BK5"/>
    <mergeCell ref="AL4:AL5"/>
    <mergeCell ref="BW2:CH2"/>
    <mergeCell ref="BW3:CH3"/>
    <mergeCell ref="BX4:BX5"/>
    <mergeCell ref="BY4:BY5"/>
    <mergeCell ref="BZ4:BZ5"/>
    <mergeCell ref="CA4:CA5"/>
    <mergeCell ref="CB4:CB5"/>
    <mergeCell ref="CC4:CC5"/>
    <mergeCell ref="CD4:CD5"/>
    <mergeCell ref="CF4:CF5"/>
    <mergeCell ref="CG4:CG5"/>
    <mergeCell ref="CH4:CH5"/>
    <mergeCell ref="BW4:BW5"/>
    <mergeCell ref="K2:N4"/>
    <mergeCell ref="N5:N6"/>
    <mergeCell ref="CX5:CX6"/>
    <mergeCell ref="DB5:DB6"/>
    <mergeCell ref="DF5:DF6"/>
    <mergeCell ref="K5:K6"/>
    <mergeCell ref="L5:L6"/>
    <mergeCell ref="M5:M6"/>
    <mergeCell ref="CU2:CX2"/>
    <mergeCell ref="CY2:DB2"/>
    <mergeCell ref="DC2:DF2"/>
    <mergeCell ref="CU4:CU5"/>
    <mergeCell ref="CY4:CY5"/>
    <mergeCell ref="CV4:CV5"/>
    <mergeCell ref="DC4:DC5"/>
    <mergeCell ref="DD4:DD5"/>
    <mergeCell ref="CZ4:CZ5"/>
    <mergeCell ref="CU3:CX3"/>
    <mergeCell ref="CY3:DB3"/>
    <mergeCell ref="DC3:DF3"/>
    <mergeCell ref="CW4:CW5"/>
    <mergeCell ref="DE4:DE5"/>
    <mergeCell ref="BM4:BM5"/>
    <mergeCell ref="BO4:BO5"/>
    <mergeCell ref="CI2:CT2"/>
    <mergeCell ref="CI3:CT3"/>
    <mergeCell ref="CI4:CI5"/>
    <mergeCell ref="CJ4:CJ5"/>
    <mergeCell ref="CK4:CK5"/>
    <mergeCell ref="CL4:CL5"/>
    <mergeCell ref="CM4:CM5"/>
    <mergeCell ref="CN4:CN5"/>
    <mergeCell ref="CO4:CO5"/>
    <mergeCell ref="CP4:CP5"/>
    <mergeCell ref="CR4:CR5"/>
    <mergeCell ref="CS4:CS5"/>
    <mergeCell ref="CT4:CT5"/>
    <mergeCell ref="FI4:FJ4"/>
    <mergeCell ref="FJ5:FJ6"/>
    <mergeCell ref="FK4:FL4"/>
    <mergeCell ref="FL5:FL6"/>
    <mergeCell ref="EA2:FL2"/>
    <mergeCell ref="EA3:FL3"/>
    <mergeCell ref="DP2:DT2"/>
    <mergeCell ref="DP3:DT3"/>
    <mergeCell ref="DP4:DP5"/>
    <mergeCell ref="DQ4:DQ5"/>
    <mergeCell ref="DT5:DT6"/>
    <mergeCell ref="DU2:DY2"/>
    <mergeCell ref="DU3:DY3"/>
    <mergeCell ref="DU4:DU5"/>
    <mergeCell ref="DV4:DV5"/>
    <mergeCell ref="DY5:DY6"/>
    <mergeCell ref="DR4:DR5"/>
    <mergeCell ref="DS4:DS5"/>
    <mergeCell ref="DW4:DW5"/>
    <mergeCell ref="DX4:DX5"/>
    <mergeCell ref="EI4:EL4"/>
    <mergeCell ref="EM4:EP4"/>
    <mergeCell ref="EQ4:ET4"/>
    <mergeCell ref="FF5:FF6"/>
  </mergeCells>
  <conditionalFormatting sqref="DL7:DL276">
    <cfRule type="cellIs" dxfId="36" priority="115" operator="equal">
      <formula>"PROMOTED"</formula>
    </cfRule>
    <cfRule type="cellIs" dxfId="35" priority="116" operator="equal">
      <formula>"PASSED"</formula>
    </cfRule>
  </conditionalFormatting>
  <conditionalFormatting sqref="DN7:DN276">
    <cfRule type="cellIs" dxfId="34" priority="112" operator="equal">
      <formula>3</formula>
    </cfRule>
    <cfRule type="cellIs" dxfId="33" priority="113" operator="equal">
      <formula>2</formula>
    </cfRule>
    <cfRule type="cellIs" dxfId="32" priority="114" operator="equal">
      <formula>1</formula>
    </cfRule>
  </conditionalFormatting>
  <conditionalFormatting sqref="CU278:DF278">
    <cfRule type="cellIs" dxfId="31" priority="31" operator="equal">
      <formula>"E"</formula>
    </cfRule>
    <cfRule type="cellIs" dxfId="30" priority="32" operator="equal">
      <formula>"D"</formula>
    </cfRule>
    <cfRule type="cellIs" dxfId="29" priority="33" operator="equal">
      <formula>"C"</formula>
    </cfRule>
    <cfRule type="cellIs" dxfId="28" priority="34" operator="equal">
      <formula>"B"</formula>
    </cfRule>
    <cfRule type="cellIs" dxfId="27" priority="35" operator="equal">
      <formula>"A"</formula>
    </cfRule>
  </conditionalFormatting>
  <conditionalFormatting sqref="CU278:DF278">
    <cfRule type="expression" dxfId="26" priority="28">
      <formula>$B278="TC"</formula>
    </cfRule>
    <cfRule type="expression" dxfId="25" priority="29">
      <formula>$B278="NSO"</formula>
    </cfRule>
    <cfRule type="expression" dxfId="24" priority="30">
      <formula>$B278="ab"</formula>
    </cfRule>
  </conditionalFormatting>
  <conditionalFormatting sqref="CU278:DF278">
    <cfRule type="expression" dxfId="23" priority="27">
      <formula>$C278=0</formula>
    </cfRule>
  </conditionalFormatting>
  <conditionalFormatting sqref="CU278:DF278">
    <cfRule type="expression" dxfId="22" priority="26">
      <formula>$D278=0</formula>
    </cfRule>
  </conditionalFormatting>
  <conditionalFormatting sqref="CU278:DF278">
    <cfRule type="expression" dxfId="21" priority="24">
      <formula>$A278="TC"</formula>
    </cfRule>
    <cfRule type="expression" dxfId="20" priority="25">
      <formula>$A278="NSO"</formula>
    </cfRule>
  </conditionalFormatting>
  <conditionalFormatting sqref="B7:FL276">
    <cfRule type="expression" dxfId="19" priority="23">
      <formula>$B7=0</formula>
    </cfRule>
  </conditionalFormatting>
  <conditionalFormatting sqref="E7:E276">
    <cfRule type="cellIs" dxfId="18" priority="22" operator="equal">
      <formula>0</formula>
    </cfRule>
  </conditionalFormatting>
  <conditionalFormatting sqref="O4:CT276">
    <cfRule type="expression" dxfId="17" priority="19">
      <formula>O$4="Total"</formula>
    </cfRule>
    <cfRule type="expression" dxfId="16" priority="20">
      <formula>O$4="Half Yearly"</formula>
    </cfRule>
    <cfRule type="expression" dxfId="15" priority="21">
      <formula>O$4="Sessional Marks"</formula>
    </cfRule>
  </conditionalFormatting>
  <conditionalFormatting sqref="DP278:DY278">
    <cfRule type="cellIs" dxfId="14" priority="13" operator="equal">
      <formula>"E"</formula>
    </cfRule>
    <cfRule type="cellIs" dxfId="13" priority="14" operator="equal">
      <formula>"D"</formula>
    </cfRule>
    <cfRule type="cellIs" dxfId="12" priority="15" operator="equal">
      <formula>"C"</formula>
    </cfRule>
    <cfRule type="cellIs" dxfId="11" priority="16" operator="equal">
      <formula>"B"</formula>
    </cfRule>
    <cfRule type="cellIs" dxfId="10" priority="17" operator="equal">
      <formula>"A"</formula>
    </cfRule>
  </conditionalFormatting>
  <conditionalFormatting sqref="DP278:DY278">
    <cfRule type="expression" dxfId="9" priority="10">
      <formula>$B278="TC"</formula>
    </cfRule>
    <cfRule type="expression" dxfId="8" priority="11">
      <formula>$B278="NSO"</formula>
    </cfRule>
    <cfRule type="expression" dxfId="7" priority="12">
      <formula>$B278="ab"</formula>
    </cfRule>
  </conditionalFormatting>
  <conditionalFormatting sqref="DP278:DY278">
    <cfRule type="expression" dxfId="6" priority="9">
      <formula>$C278=0</formula>
    </cfRule>
  </conditionalFormatting>
  <conditionalFormatting sqref="DP278:DY278">
    <cfRule type="expression" dxfId="5" priority="8">
      <formula>$D278=0</formula>
    </cfRule>
  </conditionalFormatting>
  <conditionalFormatting sqref="DP278:DY278">
    <cfRule type="expression" dxfId="4" priority="6">
      <formula>$A278="TC"</formula>
    </cfRule>
    <cfRule type="expression" dxfId="3" priority="7">
      <formula>$A278="NSO"</formula>
    </cfRule>
  </conditionalFormatting>
  <conditionalFormatting sqref="EA7:FL276 B7:DY276">
    <cfRule type="expression" dxfId="2" priority="5">
      <formula>$B7=0</formula>
    </cfRule>
  </conditionalFormatting>
  <conditionalFormatting sqref="CI2:CT3">
    <cfRule type="cellIs" dxfId="1" priority="2" operator="equal">
      <formula>0</formula>
    </cfRule>
  </conditionalFormatting>
  <conditionalFormatting sqref="EY4:FB4">
    <cfRule type="cellIs" dxfId="0" priority="1" operator="equal">
      <formula>0</formula>
    </cfRule>
  </conditionalFormatting>
  <dataValidations count="1">
    <dataValidation type="custom" allowBlank="1" showInputMessage="1" showErrorMessage="1" error="कृपया सही वैल्यू भरें" sqref="CU278 CY278 DC278 DP278 DU278">
      <formula1>OR(CU278&lt;=CU$7,CU278="ML",CU278="NA",CU278="AB")</formula1>
    </dataValidation>
  </dataValidations>
  <pageMargins left="0.31496062992125984" right="0.19685039370078741" top="0.27559055118110237" bottom="0.27559055118110237" header="0.23622047244094491" footer="0.19685039370078741"/>
  <pageSetup paperSize="9" scale="56" orientation="landscape" r:id="rId1"/>
  <colBreaks count="1" manualBreakCount="1">
    <brk id="38" min="1" max="2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Help</vt:lpstr>
      <vt:lpstr>Master</vt:lpstr>
      <vt:lpstr>Data Paste From Shala Darpan</vt:lpstr>
      <vt:lpstr>Marks Entry</vt:lpstr>
      <vt:lpstr>Subject Wise</vt:lpstr>
      <vt:lpstr>Complete Statement (Sess. Marks</vt:lpstr>
      <vt:lpstr>'Complete Statement (Sess. Marks'!Print_Area</vt:lpstr>
      <vt:lpstr>'Subject Wise'!Print_Area</vt:lpstr>
      <vt:lpstr>'Complete Statement (Sess. Marks'!Print_Titles</vt:lpstr>
      <vt:lpstr>'Subject Wise'!Print_Titles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2026-01-22T09:09:46Z</cp:lastPrinted>
  <dcterms:created xsi:type="dcterms:W3CDTF">2020-04-10T15:51:31Z</dcterms:created>
  <dcterms:modified xsi:type="dcterms:W3CDTF">2026-02-03T06:06:40Z</dcterms:modified>
</cp:coreProperties>
</file>